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errick\Dropbox\TIAA Center\"/>
    </mc:Choice>
  </mc:AlternateContent>
  <bookViews>
    <workbookView xWindow="-225" yWindow="180" windowWidth="17490" windowHeight="10890" tabRatio="328" firstSheet="1" activeTab="1"/>
  </bookViews>
  <sheets>
    <sheet name="Farmland and Cropland Data" sheetId="2" state="hidden" r:id="rId1"/>
    <sheet name="Farmland Value Indexing Utility" sheetId="4" r:id="rId2"/>
  </sheets>
  <externalReferences>
    <externalReference r:id="rId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1804</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llREITS">[1]ALLREITS!$A$10:$L$700</definedName>
    <definedName name="anames">#REF!</definedName>
    <definedName name="BBALIBOR">[1]BBALIbor!$A$10:$K$700</definedName>
    <definedName name="CBAAA">[1]CBAAA!$A$10:$K$700</definedName>
    <definedName name="CBBAA">[1]CBBAA!$A$10:$K$700</definedName>
    <definedName name="CD3M">[1]CD3M!$A$10:$K$700</definedName>
    <definedName name="CD6M">[1]CD6M!$A$10:$K$700</definedName>
    <definedName name="CompREITS">[1]CompReits!$A$10:$K$700</definedName>
    <definedName name="CP3m">[1]CP3M!$A$10:$K$700</definedName>
    <definedName name="CPI">[1]CPI!$A$10:$K$700</definedName>
    <definedName name="CRBFI">'[1]CRB FI'!$A$10:$K$700</definedName>
    <definedName name="CRBSpot">[1]CRBSpot!$A$10:$K$700</definedName>
    <definedName name="DowJones">[1]DowJones!$A$10:$K$700</definedName>
    <definedName name="EAFE">[1]EAFE!$A$10:$K$700</definedName>
    <definedName name="ED3M">[1]ED3m!$A$10:$K$700</definedName>
    <definedName name="EQUITYREITS">[1]EquityReits!$A$10:$K$700</definedName>
    <definedName name="EUROPE">[1]EUROPE!$A$10:$K$700</definedName>
    <definedName name="Gold">[1]Gold!$A$10:$K$700</definedName>
    <definedName name="landex">'Farmland Value Indexing Utility'!$AA$6:$AB$51</definedName>
    <definedName name="landtype">'Farmland Value Indexing Utility'!$W$1:$W$2</definedName>
    <definedName name="MORT30f">[1]MORT30F!$A$10:$K$700</definedName>
    <definedName name="MORTREITS">[1]MortReits!$A$10:$K$700</definedName>
    <definedName name="MSCIUSA">[1]MSCIUSA!$A$10:$K$700</definedName>
    <definedName name="Muni20">[1]Muni20!$A$10:$K$700</definedName>
    <definedName name="NASDAQ">[1]NASDAQ!$A$10:$K$700</definedName>
    <definedName name="NORTHAM">[1]NorthAm!$A$10:$K$700</definedName>
    <definedName name="NYSE">[1]NYSE!$A$10:$K$700</definedName>
    <definedName name="PACIFIC">[1]PACIFIC!$A$10:$K$700</definedName>
    <definedName name="PPI">[1]PPI!$A$10:$K$700</definedName>
    <definedName name="Rdat">#REF!</definedName>
    <definedName name="reuters">[1]Reuters!$A$10:$K$700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igma">#REF!</definedName>
    <definedName name="SP500dat">'[1]S&amp;P500'!$A$10:$K$700</definedName>
    <definedName name="statenames">'Farmland Value Indexing Utility'!$V$1:$V$51</definedName>
    <definedName name="TBSM3M">[1]TBSM3M!$A$10:$K$700</definedName>
    <definedName name="TBSM6M">[1]TBSM6M!$A$10:$K$700</definedName>
    <definedName name="TCM10y">[1]TCM10Y!$A$10:$K$700</definedName>
    <definedName name="TCM1y">[1]TCM1Y!$A$10:$K$700</definedName>
    <definedName name="TCM20y">[1]TCM20Y!$A$10:$K$700</definedName>
    <definedName name="tcm30y">[1]TCM30Y!$A$10:$K$700</definedName>
    <definedName name="TCM3y">[1]TCM3Y!$A$10:$K$700</definedName>
    <definedName name="TCM5y">[1]TCM5Y!$A$10:$K$700</definedName>
    <definedName name="TCM7Y">[1]TCM7Y!$A$10:$K$700</definedName>
    <definedName name="yrs">#REF!</definedName>
  </definedNames>
  <calcPr calcId="162913"/>
</workbook>
</file>

<file path=xl/calcChain.xml><?xml version="1.0" encoding="utf-8"?>
<calcChain xmlns="http://schemas.openxmlformats.org/spreadsheetml/2006/main">
  <c r="BA50" i="4" l="1"/>
  <c r="BB101" i="2"/>
  <c r="BB103" i="2" s="1"/>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52" i="2"/>
  <c r="AZ156" i="2"/>
  <c r="BA156" i="2"/>
  <c r="AZ157" i="2"/>
  <c r="BA157" i="2"/>
  <c r="BB149" i="2"/>
  <c r="BB157" i="2" s="1"/>
  <c r="BB156" i="2" s="1"/>
  <c r="AS151" i="2"/>
  <c r="AT151" i="2"/>
  <c r="AU151" i="2"/>
  <c r="AV151" i="2"/>
  <c r="AW151" i="2"/>
  <c r="AX151" i="2"/>
  <c r="AY151" i="2"/>
  <c r="AZ151" i="2"/>
  <c r="BA151" i="2"/>
  <c r="BB151" i="2"/>
  <c r="AS152" i="2"/>
  <c r="AT152" i="2"/>
  <c r="AU152" i="2"/>
  <c r="AV152" i="2"/>
  <c r="AW152" i="2"/>
  <c r="AX152" i="2"/>
  <c r="AY152" i="2"/>
  <c r="AZ152" i="2"/>
  <c r="BA152" i="2"/>
  <c r="BB152" i="2"/>
  <c r="AS149" i="2"/>
  <c r="AT149" i="2"/>
  <c r="AU149" i="2"/>
  <c r="AV149" i="2"/>
  <c r="AW149" i="2"/>
  <c r="AX149" i="2"/>
  <c r="AY149" i="2"/>
  <c r="AZ149" i="2"/>
  <c r="BA149" i="2"/>
  <c r="AZ50" i="4" l="1"/>
  <c r="B18" i="4" l="1"/>
  <c r="B15" i="4"/>
  <c r="B14" i="4"/>
  <c r="C50" i="4" l="1"/>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B50" i="4"/>
  <c r="A48" i="4"/>
  <c r="B48" i="4"/>
  <c r="D11" i="4"/>
  <c r="BA54" i="4" l="1"/>
  <c r="BA55" i="4"/>
  <c r="BA52" i="4"/>
  <c r="E30" i="4" s="1"/>
  <c r="BA53" i="4"/>
  <c r="AX52" i="4"/>
  <c r="AX53" i="4"/>
  <c r="AX54" i="4"/>
  <c r="AX55" i="4"/>
  <c r="AY52" i="4"/>
  <c r="AY57" i="4" s="1"/>
  <c r="AY53" i="4"/>
  <c r="AY54" i="4"/>
  <c r="AY55" i="4"/>
  <c r="AZ52" i="4"/>
  <c r="AZ57" i="4" s="1"/>
  <c r="AZ53" i="4"/>
  <c r="AZ54" i="4"/>
  <c r="AZ55" i="4"/>
  <c r="AW52" i="4"/>
  <c r="AW53" i="4"/>
  <c r="AW54" i="4"/>
  <c r="AW55" i="4"/>
  <c r="F52" i="4"/>
  <c r="N55" i="4"/>
  <c r="AE54" i="4"/>
  <c r="AP55" i="4"/>
  <c r="Z55" i="4"/>
  <c r="J55" i="4"/>
  <c r="AQ54" i="4"/>
  <c r="AA54" i="4"/>
  <c r="B53" i="4"/>
  <c r="AL55" i="4"/>
  <c r="V55" i="4"/>
  <c r="F55" i="4"/>
  <c r="AM54" i="4"/>
  <c r="W54" i="4"/>
  <c r="AT55" i="4"/>
  <c r="AD55" i="4"/>
  <c r="AU54" i="4"/>
  <c r="AH55" i="4"/>
  <c r="R55" i="4"/>
  <c r="AI54" i="4"/>
  <c r="B54" i="4"/>
  <c r="AS55" i="4"/>
  <c r="AO55" i="4"/>
  <c r="AK55" i="4"/>
  <c r="AG55" i="4"/>
  <c r="AC55" i="4"/>
  <c r="Y55" i="4"/>
  <c r="U55" i="4"/>
  <c r="Q55" i="4"/>
  <c r="M55" i="4"/>
  <c r="I55" i="4"/>
  <c r="E55" i="4"/>
  <c r="AT54" i="4"/>
  <c r="AP54" i="4"/>
  <c r="AL54" i="4"/>
  <c r="AH54" i="4"/>
  <c r="AD54" i="4"/>
  <c r="Z54" i="4"/>
  <c r="V54" i="4"/>
  <c r="R54" i="4"/>
  <c r="N54" i="4"/>
  <c r="J54" i="4"/>
  <c r="F54" i="4"/>
  <c r="AU53" i="4"/>
  <c r="AQ53" i="4"/>
  <c r="AM53" i="4"/>
  <c r="AI53" i="4"/>
  <c r="AE53" i="4"/>
  <c r="AA53" i="4"/>
  <c r="W53" i="4"/>
  <c r="S53" i="4"/>
  <c r="O53" i="4"/>
  <c r="K53" i="4"/>
  <c r="G53" i="4"/>
  <c r="C53" i="4"/>
  <c r="AV52" i="4"/>
  <c r="AR52" i="4"/>
  <c r="AN52" i="4"/>
  <c r="AJ52" i="4"/>
  <c r="AF52" i="4"/>
  <c r="AB52" i="4"/>
  <c r="X52" i="4"/>
  <c r="T52" i="4"/>
  <c r="P52" i="4"/>
  <c r="L52" i="4"/>
  <c r="H52" i="4"/>
  <c r="D52" i="4"/>
  <c r="K54" i="4"/>
  <c r="C54" i="4"/>
  <c r="AR53" i="4"/>
  <c r="AJ53" i="4"/>
  <c r="AB53" i="4"/>
  <c r="T53" i="4"/>
  <c r="L53" i="4"/>
  <c r="AO52" i="4"/>
  <c r="AG52" i="4"/>
  <c r="Y52" i="4"/>
  <c r="Q52" i="4"/>
  <c r="I52" i="4"/>
  <c r="B55" i="4"/>
  <c r="AV55" i="4"/>
  <c r="AR55" i="4"/>
  <c r="AN55" i="4"/>
  <c r="AJ55" i="4"/>
  <c r="AF55" i="4"/>
  <c r="AB55" i="4"/>
  <c r="X55" i="4"/>
  <c r="T55" i="4"/>
  <c r="P55" i="4"/>
  <c r="L55" i="4"/>
  <c r="H55" i="4"/>
  <c r="D55" i="4"/>
  <c r="AS54" i="4"/>
  <c r="AO54" i="4"/>
  <c r="AK54" i="4"/>
  <c r="AG54" i="4"/>
  <c r="AC54" i="4"/>
  <c r="Y54" i="4"/>
  <c r="U54" i="4"/>
  <c r="Q54" i="4"/>
  <c r="M54" i="4"/>
  <c r="I54" i="4"/>
  <c r="E54" i="4"/>
  <c r="AT53" i="4"/>
  <c r="AP53" i="4"/>
  <c r="AL53" i="4"/>
  <c r="AH53" i="4"/>
  <c r="AD53" i="4"/>
  <c r="Z53" i="4"/>
  <c r="V53" i="4"/>
  <c r="R53" i="4"/>
  <c r="N53" i="4"/>
  <c r="J53" i="4"/>
  <c r="F53" i="4"/>
  <c r="AU52" i="4"/>
  <c r="AQ52" i="4"/>
  <c r="AM52" i="4"/>
  <c r="AI52" i="4"/>
  <c r="AE52" i="4"/>
  <c r="AA52" i="4"/>
  <c r="W52" i="4"/>
  <c r="S52" i="4"/>
  <c r="O52" i="4"/>
  <c r="K52" i="4"/>
  <c r="G52" i="4"/>
  <c r="C52" i="4"/>
  <c r="S54" i="4"/>
  <c r="O54" i="4"/>
  <c r="G54" i="4"/>
  <c r="AV53" i="4"/>
  <c r="AN53" i="4"/>
  <c r="AF53" i="4"/>
  <c r="X53" i="4"/>
  <c r="P53" i="4"/>
  <c r="H53" i="4"/>
  <c r="D53" i="4"/>
  <c r="AS52" i="4"/>
  <c r="AS57" i="4" s="1"/>
  <c r="AK52" i="4"/>
  <c r="AC52" i="4"/>
  <c r="U52" i="4"/>
  <c r="M52" i="4"/>
  <c r="M57" i="4" s="1"/>
  <c r="E52" i="4"/>
  <c r="B52" i="4"/>
  <c r="AU55" i="4"/>
  <c r="AQ55" i="4"/>
  <c r="AM55" i="4"/>
  <c r="AI55" i="4"/>
  <c r="AE55" i="4"/>
  <c r="AA55" i="4"/>
  <c r="W55" i="4"/>
  <c r="S55" i="4"/>
  <c r="O55" i="4"/>
  <c r="K55" i="4"/>
  <c r="G55" i="4"/>
  <c r="C55" i="4"/>
  <c r="AV54" i="4"/>
  <c r="AR54" i="4"/>
  <c r="AN54" i="4"/>
  <c r="AJ54" i="4"/>
  <c r="AF54" i="4"/>
  <c r="AB54" i="4"/>
  <c r="X54" i="4"/>
  <c r="T54" i="4"/>
  <c r="P54" i="4"/>
  <c r="L54" i="4"/>
  <c r="H54" i="4"/>
  <c r="D54" i="4"/>
  <c r="AS53" i="4"/>
  <c r="AO53" i="4"/>
  <c r="AK53" i="4"/>
  <c r="AG53" i="4"/>
  <c r="AC53" i="4"/>
  <c r="Y53" i="4"/>
  <c r="U53" i="4"/>
  <c r="Q53" i="4"/>
  <c r="M53" i="4"/>
  <c r="I53" i="4"/>
  <c r="E53" i="4"/>
  <c r="AT52" i="4"/>
  <c r="AP52" i="4"/>
  <c r="AL52" i="4"/>
  <c r="AH52" i="4"/>
  <c r="C14" i="4" s="1"/>
  <c r="AD52" i="4"/>
  <c r="Z52" i="4"/>
  <c r="V52" i="4"/>
  <c r="R52" i="4"/>
  <c r="N52" i="4"/>
  <c r="J52" i="4"/>
  <c r="C15" i="4" l="1"/>
  <c r="BA57" i="4"/>
  <c r="BA56" i="4"/>
  <c r="F56" i="4"/>
  <c r="Z57" i="4"/>
  <c r="I56" i="4"/>
  <c r="AO56" i="4"/>
  <c r="AW56" i="4"/>
  <c r="AZ56" i="4"/>
  <c r="AZ58" i="4" s="1"/>
  <c r="AY56" i="4"/>
  <c r="AY58" i="4" s="1"/>
  <c r="AX56" i="4"/>
  <c r="U57" i="4"/>
  <c r="Y57" i="4"/>
  <c r="AX57" i="4"/>
  <c r="AW57" i="4"/>
  <c r="G57" i="4"/>
  <c r="V57" i="4"/>
  <c r="E26" i="4"/>
  <c r="C31" i="4" s="1"/>
  <c r="I57" i="4"/>
  <c r="AO57" i="4"/>
  <c r="AH57" i="4"/>
  <c r="AL57" i="4"/>
  <c r="R57" i="4"/>
  <c r="AM57" i="4"/>
  <c r="AG57" i="4"/>
  <c r="J57" i="4"/>
  <c r="AP57" i="4"/>
  <c r="AC57" i="4"/>
  <c r="O57" i="4"/>
  <c r="AE57" i="4"/>
  <c r="AU57" i="4"/>
  <c r="Q57" i="4"/>
  <c r="D57" i="4"/>
  <c r="T57" i="4"/>
  <c r="AJ57" i="4"/>
  <c r="N57" i="4"/>
  <c r="AD57" i="4"/>
  <c r="AT57" i="4"/>
  <c r="E57" i="4"/>
  <c r="AK57" i="4"/>
  <c r="C57" i="4"/>
  <c r="S57" i="4"/>
  <c r="AI57" i="4"/>
  <c r="H57" i="4"/>
  <c r="X57" i="4"/>
  <c r="AN57" i="4"/>
  <c r="L57" i="4"/>
  <c r="AB57" i="4"/>
  <c r="AR57" i="4"/>
  <c r="W56" i="4"/>
  <c r="W57" i="4"/>
  <c r="K57" i="4"/>
  <c r="AA56" i="4"/>
  <c r="AA57" i="4"/>
  <c r="AQ57" i="4"/>
  <c r="P57" i="4"/>
  <c r="AF57" i="4"/>
  <c r="AV57" i="4"/>
  <c r="F57" i="4"/>
  <c r="G56" i="4"/>
  <c r="AQ56" i="4"/>
  <c r="AE56" i="4"/>
  <c r="AU56" i="4"/>
  <c r="AM56" i="4"/>
  <c r="L56" i="4"/>
  <c r="AB56" i="4"/>
  <c r="AR56" i="4"/>
  <c r="AI56" i="4"/>
  <c r="AG56" i="4"/>
  <c r="V56" i="4"/>
  <c r="AL56" i="4"/>
  <c r="P56" i="4"/>
  <c r="AF56" i="4"/>
  <c r="AV56" i="4"/>
  <c r="U56" i="4"/>
  <c r="H56" i="4"/>
  <c r="X56" i="4"/>
  <c r="AN56" i="4"/>
  <c r="S56" i="4"/>
  <c r="M56" i="4"/>
  <c r="M58" i="4" s="1"/>
  <c r="AS56" i="4"/>
  <c r="AS58" i="4" s="1"/>
  <c r="R56" i="4"/>
  <c r="AH56" i="4"/>
  <c r="Q56" i="4"/>
  <c r="E56" i="4"/>
  <c r="AK56" i="4"/>
  <c r="C56" i="4"/>
  <c r="J56" i="4"/>
  <c r="Z56" i="4"/>
  <c r="AP56" i="4"/>
  <c r="D56" i="4"/>
  <c r="T56" i="4"/>
  <c r="AJ56" i="4"/>
  <c r="O56" i="4"/>
  <c r="Y56" i="4"/>
  <c r="K56" i="4"/>
  <c r="N56" i="4"/>
  <c r="AD56" i="4"/>
  <c r="AT56" i="4"/>
  <c r="AC56" i="4"/>
  <c r="B144" i="2"/>
  <c r="C50" i="2"/>
  <c r="F58" i="4" l="1"/>
  <c r="BA58" i="4"/>
  <c r="U58" i="4"/>
  <c r="Z58" i="4"/>
  <c r="AW58" i="4"/>
  <c r="V58" i="4"/>
  <c r="AT58" i="4"/>
  <c r="AO58" i="4"/>
  <c r="AX58" i="4"/>
  <c r="I58" i="4"/>
  <c r="G58" i="4"/>
  <c r="Y58" i="4"/>
  <c r="AU58" i="4"/>
  <c r="AV58" i="4"/>
  <c r="AH58" i="4"/>
  <c r="AG58" i="4"/>
  <c r="AL58" i="4"/>
  <c r="C20" i="4"/>
  <c r="BA71" i="2"/>
  <c r="BA53" i="2"/>
  <c r="BA57" i="2"/>
  <c r="BA61" i="2"/>
  <c r="BA65" i="2"/>
  <c r="BA69" i="2"/>
  <c r="BA73" i="2"/>
  <c r="BA77" i="2"/>
  <c r="BA81" i="2"/>
  <c r="BA85" i="2"/>
  <c r="BA89" i="2"/>
  <c r="BA93" i="2"/>
  <c r="BA97" i="2"/>
  <c r="BA101" i="2"/>
  <c r="BA54" i="2"/>
  <c r="BA58" i="2"/>
  <c r="BA62" i="2"/>
  <c r="BA66" i="2"/>
  <c r="BA70" i="2"/>
  <c r="BA74" i="2"/>
  <c r="BA78" i="2"/>
  <c r="BA82" i="2"/>
  <c r="BA86" i="2"/>
  <c r="BA90" i="2"/>
  <c r="BA94" i="2"/>
  <c r="BA98" i="2"/>
  <c r="BA55" i="2"/>
  <c r="BA59" i="2"/>
  <c r="BA63" i="2"/>
  <c r="BA67" i="2"/>
  <c r="BA75" i="2"/>
  <c r="BA79" i="2"/>
  <c r="BA83" i="2"/>
  <c r="BA87" i="2"/>
  <c r="BA91" i="2"/>
  <c r="BA95" i="2"/>
  <c r="BA99" i="2"/>
  <c r="BA52" i="2"/>
  <c r="BA56" i="2"/>
  <c r="BA60" i="2"/>
  <c r="BA64" i="2"/>
  <c r="BA68" i="2"/>
  <c r="BA72" i="2"/>
  <c r="BA76" i="2"/>
  <c r="BA80" i="2"/>
  <c r="BA84" i="2"/>
  <c r="BA88" i="2"/>
  <c r="BA92" i="2"/>
  <c r="BA96" i="2"/>
  <c r="BA100" i="2"/>
  <c r="O58" i="4"/>
  <c r="R58" i="4"/>
  <c r="AJ58" i="4"/>
  <c r="AE58" i="4"/>
  <c r="T58" i="4"/>
  <c r="Q58" i="4"/>
  <c r="AC58" i="4"/>
  <c r="AM58" i="4"/>
  <c r="AP58" i="4"/>
  <c r="AA58" i="4"/>
  <c r="L58" i="4"/>
  <c r="J58" i="4"/>
  <c r="W58" i="4"/>
  <c r="H58" i="4"/>
  <c r="D58" i="4"/>
  <c r="AQ58" i="4"/>
  <c r="S58" i="4"/>
  <c r="P58" i="4"/>
  <c r="C58" i="4"/>
  <c r="AD58" i="4"/>
  <c r="AR58" i="4"/>
  <c r="AN58" i="4"/>
  <c r="AK58" i="4"/>
  <c r="N58" i="4"/>
  <c r="AF58" i="4"/>
  <c r="K58" i="4"/>
  <c r="AB58" i="4"/>
  <c r="X58" i="4"/>
  <c r="AI58" i="4"/>
  <c r="E58" i="4"/>
  <c r="C19" i="4"/>
  <c r="AY52" i="2"/>
  <c r="AY54" i="2"/>
  <c r="AY56" i="2"/>
  <c r="AY58" i="2"/>
  <c r="AY60" i="2"/>
  <c r="AY62" i="2"/>
  <c r="AY64" i="2"/>
  <c r="AY66" i="2"/>
  <c r="AY68" i="2"/>
  <c r="AY70" i="2"/>
  <c r="AY72" i="2"/>
  <c r="AY74" i="2"/>
  <c r="AY76" i="2"/>
  <c r="AY78" i="2"/>
  <c r="AY80" i="2"/>
  <c r="AY82" i="2"/>
  <c r="AY84" i="2"/>
  <c r="AY86" i="2"/>
  <c r="AY88" i="2"/>
  <c r="AY90" i="2"/>
  <c r="AY92" i="2"/>
  <c r="AY94" i="2"/>
  <c r="AY96" i="2"/>
  <c r="AY98" i="2"/>
  <c r="AY100" i="2"/>
  <c r="AZ52" i="2"/>
  <c r="AZ54" i="2"/>
  <c r="AZ56" i="2"/>
  <c r="AZ58" i="2"/>
  <c r="AZ60" i="2"/>
  <c r="AZ62" i="2"/>
  <c r="AZ64" i="2"/>
  <c r="AZ66" i="2"/>
  <c r="AZ68" i="2"/>
  <c r="AZ70" i="2"/>
  <c r="AZ72" i="2"/>
  <c r="AZ74" i="2"/>
  <c r="AZ76" i="2"/>
  <c r="AZ78" i="2"/>
  <c r="AZ80" i="2"/>
  <c r="AZ82" i="2"/>
  <c r="AZ84" i="2"/>
  <c r="AZ86" i="2"/>
  <c r="AZ88" i="2"/>
  <c r="AZ90" i="2"/>
  <c r="AZ92" i="2"/>
  <c r="AZ94" i="2"/>
  <c r="AZ96" i="2"/>
  <c r="AZ98" i="2"/>
  <c r="AZ100" i="2"/>
  <c r="AZ55" i="2"/>
  <c r="AZ59" i="2"/>
  <c r="AZ65" i="2"/>
  <c r="AZ69" i="2"/>
  <c r="AZ73" i="2"/>
  <c r="AZ77" i="2"/>
  <c r="AZ81" i="2"/>
  <c r="AZ85" i="2"/>
  <c r="AZ89" i="2"/>
  <c r="AZ93" i="2"/>
  <c r="AZ97" i="2"/>
  <c r="AZ101" i="2"/>
  <c r="AY53" i="2"/>
  <c r="AY55" i="2"/>
  <c r="AY57" i="2"/>
  <c r="AY59" i="2"/>
  <c r="AY61" i="2"/>
  <c r="AY63" i="2"/>
  <c r="AY65" i="2"/>
  <c r="AY67" i="2"/>
  <c r="AY69" i="2"/>
  <c r="AY71" i="2"/>
  <c r="AY73" i="2"/>
  <c r="AY75" i="2"/>
  <c r="AY77" i="2"/>
  <c r="AY79" i="2"/>
  <c r="AY81" i="2"/>
  <c r="AY83" i="2"/>
  <c r="AY85" i="2"/>
  <c r="AY87" i="2"/>
  <c r="AY89" i="2"/>
  <c r="AY91" i="2"/>
  <c r="AY93" i="2"/>
  <c r="AY95" i="2"/>
  <c r="AY97" i="2"/>
  <c r="AY99" i="2"/>
  <c r="AY101" i="2"/>
  <c r="AZ53" i="2"/>
  <c r="AZ57" i="2"/>
  <c r="AZ61" i="2"/>
  <c r="AZ63" i="2"/>
  <c r="AZ67" i="2"/>
  <c r="AZ71" i="2"/>
  <c r="AZ75" i="2"/>
  <c r="AZ79" i="2"/>
  <c r="AZ83" i="2"/>
  <c r="AZ87" i="2"/>
  <c r="AZ91" i="2"/>
  <c r="AZ95" i="2"/>
  <c r="AZ99" i="2"/>
  <c r="AX95" i="2"/>
  <c r="AX87" i="2"/>
  <c r="AX79" i="2"/>
  <c r="AX71" i="2"/>
  <c r="AX63" i="2"/>
  <c r="AX55" i="2"/>
  <c r="AX94" i="2"/>
  <c r="AX86" i="2"/>
  <c r="AX78" i="2"/>
  <c r="AX70" i="2"/>
  <c r="AX62" i="2"/>
  <c r="AX54" i="2"/>
  <c r="AX101" i="2"/>
  <c r="AX93" i="2"/>
  <c r="AX85" i="2"/>
  <c r="AX77" i="2"/>
  <c r="AX69" i="2"/>
  <c r="AX61" i="2"/>
  <c r="AX53" i="2"/>
  <c r="AX100" i="2"/>
  <c r="AX92" i="2"/>
  <c r="AX84" i="2"/>
  <c r="AX76" i="2"/>
  <c r="AX68" i="2"/>
  <c r="AX60" i="2"/>
  <c r="AX52" i="2"/>
  <c r="AX99" i="2"/>
  <c r="AX91" i="2"/>
  <c r="AX83" i="2"/>
  <c r="AX75" i="2"/>
  <c r="AX67" i="2"/>
  <c r="AX59" i="2"/>
  <c r="AX98" i="2"/>
  <c r="AX90" i="2"/>
  <c r="AX82" i="2"/>
  <c r="AX74" i="2"/>
  <c r="AX66" i="2"/>
  <c r="AX58" i="2"/>
  <c r="AX97" i="2"/>
  <c r="AX89" i="2"/>
  <c r="AX81" i="2"/>
  <c r="AX73" i="2"/>
  <c r="AX65" i="2"/>
  <c r="AX57" i="2"/>
  <c r="AX96" i="2"/>
  <c r="AX88" i="2"/>
  <c r="AX80" i="2"/>
  <c r="AX72" i="2"/>
  <c r="AX64" i="2"/>
  <c r="AX56" i="2"/>
  <c r="AS63" i="2"/>
  <c r="M74" i="2"/>
  <c r="AF80" i="2"/>
  <c r="AW84" i="2"/>
  <c r="C89" i="2"/>
  <c r="M92" i="2"/>
  <c r="S93" i="2"/>
  <c r="AG94" i="2"/>
  <c r="U95" i="2"/>
  <c r="T96" i="2"/>
  <c r="P97" i="2"/>
  <c r="AU97" i="2"/>
  <c r="AM98" i="2"/>
  <c r="AF99" i="2"/>
  <c r="O100" i="2"/>
  <c r="D101" i="2"/>
  <c r="AS101" i="2"/>
  <c r="AC52" i="2"/>
  <c r="E64" i="2"/>
  <c r="P74" i="2"/>
  <c r="AG80" i="2"/>
  <c r="D89" i="2"/>
  <c r="O92" i="2"/>
  <c r="AF93" i="2"/>
  <c r="AH94" i="2"/>
  <c r="AG95" i="2"/>
  <c r="U96" i="2"/>
  <c r="Q97" i="2"/>
  <c r="I98" i="2"/>
  <c r="AO98" i="2"/>
  <c r="AG99" i="2"/>
  <c r="Y100" i="2"/>
  <c r="I101" i="2"/>
  <c r="AU101" i="2"/>
  <c r="AN52" i="2"/>
  <c r="AW66" i="2"/>
  <c r="AD76" i="2"/>
  <c r="AM81" i="2"/>
  <c r="AW85" i="2"/>
  <c r="E90" i="2"/>
  <c r="AC92" i="2"/>
  <c r="AK93" i="2"/>
  <c r="AK94" i="2"/>
  <c r="AH95" i="2"/>
  <c r="AG96" i="2"/>
  <c r="R97" i="2"/>
  <c r="J98" i="2"/>
  <c r="C99" i="2"/>
  <c r="AH99" i="2"/>
  <c r="AA100" i="2"/>
  <c r="S101" i="2"/>
  <c r="AP52" i="2"/>
  <c r="H67" i="2"/>
  <c r="AF76" i="2"/>
  <c r="AN81" i="2"/>
  <c r="G90" i="2"/>
  <c r="AE92" i="2"/>
  <c r="C95" i="2"/>
  <c r="AN95" i="2"/>
  <c r="AH96" i="2"/>
  <c r="AB97" i="2"/>
  <c r="K98" i="2"/>
  <c r="D99" i="2"/>
  <c r="AR99" i="2"/>
  <c r="AB100" i="2"/>
  <c r="T101" i="2"/>
  <c r="N52" i="2"/>
  <c r="AS52" i="2"/>
  <c r="D55" i="2"/>
  <c r="AF69" i="2"/>
  <c r="O78" i="2"/>
  <c r="AT82" i="2"/>
  <c r="C87" i="2"/>
  <c r="C91" i="2"/>
  <c r="AF92" i="2"/>
  <c r="E94" i="2"/>
  <c r="D95" i="2"/>
  <c r="C96" i="2"/>
  <c r="AN96" i="2"/>
  <c r="AC97" i="2"/>
  <c r="W98" i="2"/>
  <c r="U101" i="2"/>
  <c r="AS99" i="2"/>
  <c r="AS97" i="2"/>
  <c r="D96" i="2"/>
  <c r="C93" i="2"/>
  <c r="AG69" i="2"/>
  <c r="AB52" i="2"/>
  <c r="C101" i="2"/>
  <c r="U99" i="2"/>
  <c r="AR97" i="2"/>
  <c r="R95" i="2"/>
  <c r="AW83" i="2"/>
  <c r="AD60" i="2"/>
  <c r="AA52" i="2"/>
  <c r="AO100" i="2"/>
  <c r="Q99" i="2"/>
  <c r="AH97" i="2"/>
  <c r="Q95" i="2"/>
  <c r="AN91" i="2"/>
  <c r="AU82" i="2"/>
  <c r="Z60" i="2"/>
  <c r="Q52" i="2"/>
  <c r="AN100" i="2"/>
  <c r="P99" i="2"/>
  <c r="D97" i="2"/>
  <c r="E95" i="2"/>
  <c r="AF91" i="2"/>
  <c r="W79" i="2"/>
  <c r="N55" i="2"/>
  <c r="P52" i="2"/>
  <c r="AM100" i="2"/>
  <c r="E99" i="2"/>
  <c r="C97" i="2"/>
  <c r="S94" i="2"/>
  <c r="E91" i="2"/>
  <c r="V79" i="2"/>
  <c r="AI101" i="2"/>
  <c r="K100" i="2"/>
  <c r="AK98" i="2"/>
  <c r="R94" i="2"/>
  <c r="D88" i="2"/>
  <c r="P78" i="2"/>
  <c r="AH101" i="2"/>
  <c r="J100" i="2"/>
  <c r="AA98" i="2"/>
  <c r="S96" i="2"/>
  <c r="Q94" i="2"/>
  <c r="C88" i="2"/>
  <c r="AF101" i="2"/>
  <c r="AV99" i="2"/>
  <c r="X98" i="2"/>
  <c r="E96" i="2"/>
  <c r="R93" i="2"/>
  <c r="D87" i="2"/>
  <c r="AT71" i="2"/>
  <c r="G53" i="2"/>
  <c r="O53" i="2"/>
  <c r="W53" i="2"/>
  <c r="AE53" i="2"/>
  <c r="AM53" i="2"/>
  <c r="AU53" i="2"/>
  <c r="G54" i="2"/>
  <c r="O54" i="2"/>
  <c r="W54" i="2"/>
  <c r="AE54" i="2"/>
  <c r="AM54" i="2"/>
  <c r="AU54" i="2"/>
  <c r="G55" i="2"/>
  <c r="O55" i="2"/>
  <c r="W55" i="2"/>
  <c r="AE55" i="2"/>
  <c r="AM55" i="2"/>
  <c r="AU55" i="2"/>
  <c r="G56" i="2"/>
  <c r="O56" i="2"/>
  <c r="W56" i="2"/>
  <c r="AE56" i="2"/>
  <c r="AM56" i="2"/>
  <c r="AU56" i="2"/>
  <c r="G57" i="2"/>
  <c r="O57" i="2"/>
  <c r="W57" i="2"/>
  <c r="AE57" i="2"/>
  <c r="AM57" i="2"/>
  <c r="AU57" i="2"/>
  <c r="G58" i="2"/>
  <c r="O58" i="2"/>
  <c r="W58" i="2"/>
  <c r="AE58" i="2"/>
  <c r="AM58" i="2"/>
  <c r="AU58" i="2"/>
  <c r="G59" i="2"/>
  <c r="O59" i="2"/>
  <c r="W59" i="2"/>
  <c r="AE59" i="2"/>
  <c r="AM59" i="2"/>
  <c r="AU59" i="2"/>
  <c r="G60" i="2"/>
  <c r="O60" i="2"/>
  <c r="W60" i="2"/>
  <c r="AE60" i="2"/>
  <c r="AM60" i="2"/>
  <c r="AU60" i="2"/>
  <c r="G61" i="2"/>
  <c r="O61" i="2"/>
  <c r="W61" i="2"/>
  <c r="AE61" i="2"/>
  <c r="AM61" i="2"/>
  <c r="AU61" i="2"/>
  <c r="G62" i="2"/>
  <c r="O62" i="2"/>
  <c r="W62" i="2"/>
  <c r="AE62" i="2"/>
  <c r="AM62" i="2"/>
  <c r="AU62" i="2"/>
  <c r="G63" i="2"/>
  <c r="O63" i="2"/>
  <c r="W63" i="2"/>
  <c r="AE63" i="2"/>
  <c r="AM63" i="2"/>
  <c r="AU63" i="2"/>
  <c r="G64" i="2"/>
  <c r="O64" i="2"/>
  <c r="W64" i="2"/>
  <c r="AE64" i="2"/>
  <c r="AM64" i="2"/>
  <c r="AU64" i="2"/>
  <c r="G65" i="2"/>
  <c r="O65" i="2"/>
  <c r="W65" i="2"/>
  <c r="AE65" i="2"/>
  <c r="AM65" i="2"/>
  <c r="AU65" i="2"/>
  <c r="G66" i="2"/>
  <c r="O66" i="2"/>
  <c r="W66" i="2"/>
  <c r="AE66" i="2"/>
  <c r="AM66" i="2"/>
  <c r="AU66" i="2"/>
  <c r="G67" i="2"/>
  <c r="H53" i="2"/>
  <c r="Q53" i="2"/>
  <c r="Z53" i="2"/>
  <c r="AI53" i="2"/>
  <c r="AR53" i="2"/>
  <c r="E54" i="2"/>
  <c r="N54" i="2"/>
  <c r="X54" i="2"/>
  <c r="AG54" i="2"/>
  <c r="AP54" i="2"/>
  <c r="C55" i="2"/>
  <c r="L55" i="2"/>
  <c r="U55" i="2"/>
  <c r="AD55" i="2"/>
  <c r="AN55" i="2"/>
  <c r="AW55" i="2"/>
  <c r="J56" i="2"/>
  <c r="S56" i="2"/>
  <c r="AB56" i="2"/>
  <c r="AK56" i="2"/>
  <c r="AT56" i="2"/>
  <c r="H57" i="2"/>
  <c r="Q57" i="2"/>
  <c r="Z57" i="2"/>
  <c r="AI57" i="2"/>
  <c r="AR57" i="2"/>
  <c r="E58" i="2"/>
  <c r="N58" i="2"/>
  <c r="X58" i="2"/>
  <c r="AG58" i="2"/>
  <c r="AP58" i="2"/>
  <c r="C59" i="2"/>
  <c r="L59" i="2"/>
  <c r="U59" i="2"/>
  <c r="AD59" i="2"/>
  <c r="AN59" i="2"/>
  <c r="AW59" i="2"/>
  <c r="J60" i="2"/>
  <c r="S60" i="2"/>
  <c r="AB60" i="2"/>
  <c r="AK60" i="2"/>
  <c r="AT60" i="2"/>
  <c r="H61" i="2"/>
  <c r="Q61" i="2"/>
  <c r="Z61" i="2"/>
  <c r="AI61" i="2"/>
  <c r="AR61" i="2"/>
  <c r="E62" i="2"/>
  <c r="N62" i="2"/>
  <c r="X62" i="2"/>
  <c r="AG62" i="2"/>
  <c r="AP62" i="2"/>
  <c r="C63" i="2"/>
  <c r="L63" i="2"/>
  <c r="U63" i="2"/>
  <c r="AD63" i="2"/>
  <c r="AN63" i="2"/>
  <c r="AW63" i="2"/>
  <c r="J64" i="2"/>
  <c r="S64" i="2"/>
  <c r="AB64" i="2"/>
  <c r="AK64" i="2"/>
  <c r="AT64" i="2"/>
  <c r="H65" i="2"/>
  <c r="Q65" i="2"/>
  <c r="Z65" i="2"/>
  <c r="AI65" i="2"/>
  <c r="AR65" i="2"/>
  <c r="E66" i="2"/>
  <c r="N66" i="2"/>
  <c r="X66" i="2"/>
  <c r="AG66" i="2"/>
  <c r="AP66" i="2"/>
  <c r="C67" i="2"/>
  <c r="L67" i="2"/>
  <c r="T67" i="2"/>
  <c r="AB67" i="2"/>
  <c r="AJ67" i="2"/>
  <c r="AR67" i="2"/>
  <c r="D68" i="2"/>
  <c r="L68" i="2"/>
  <c r="T68" i="2"/>
  <c r="AB68" i="2"/>
  <c r="AJ68" i="2"/>
  <c r="AR68" i="2"/>
  <c r="D69" i="2"/>
  <c r="L69" i="2"/>
  <c r="T69" i="2"/>
  <c r="AB69" i="2"/>
  <c r="AJ69" i="2"/>
  <c r="AR69" i="2"/>
  <c r="D70" i="2"/>
  <c r="L70" i="2"/>
  <c r="T70" i="2"/>
  <c r="AB70" i="2"/>
  <c r="AJ70" i="2"/>
  <c r="AR70" i="2"/>
  <c r="D71" i="2"/>
  <c r="L71" i="2"/>
  <c r="T71" i="2"/>
  <c r="AB71" i="2"/>
  <c r="AJ71" i="2"/>
  <c r="AR71" i="2"/>
  <c r="D72" i="2"/>
  <c r="L72" i="2"/>
  <c r="T72" i="2"/>
  <c r="AB72" i="2"/>
  <c r="AJ72" i="2"/>
  <c r="AR72" i="2"/>
  <c r="D73" i="2"/>
  <c r="L73" i="2"/>
  <c r="T73" i="2"/>
  <c r="AB73" i="2"/>
  <c r="AJ73" i="2"/>
  <c r="AR73" i="2"/>
  <c r="D74" i="2"/>
  <c r="L74" i="2"/>
  <c r="T74" i="2"/>
  <c r="AB74" i="2"/>
  <c r="AJ74" i="2"/>
  <c r="AR74" i="2"/>
  <c r="D75" i="2"/>
  <c r="L75" i="2"/>
  <c r="T75" i="2"/>
  <c r="AB75" i="2"/>
  <c r="AJ75" i="2"/>
  <c r="AR75" i="2"/>
  <c r="D76" i="2"/>
  <c r="L76" i="2"/>
  <c r="T76" i="2"/>
  <c r="AB76" i="2"/>
  <c r="AJ76" i="2"/>
  <c r="AR76" i="2"/>
  <c r="D77" i="2"/>
  <c r="L77" i="2"/>
  <c r="T77" i="2"/>
  <c r="AB77" i="2"/>
  <c r="AJ77" i="2"/>
  <c r="AR77" i="2"/>
  <c r="D78" i="2"/>
  <c r="L78" i="2"/>
  <c r="T78" i="2"/>
  <c r="AB78" i="2"/>
  <c r="AJ78" i="2"/>
  <c r="AR78" i="2"/>
  <c r="D79" i="2"/>
  <c r="L79" i="2"/>
  <c r="T79" i="2"/>
  <c r="AB79" i="2"/>
  <c r="AJ79" i="2"/>
  <c r="AR79" i="2"/>
  <c r="D80" i="2"/>
  <c r="L80" i="2"/>
  <c r="T80" i="2"/>
  <c r="AB80" i="2"/>
  <c r="AJ80" i="2"/>
  <c r="AR80" i="2"/>
  <c r="D81" i="2"/>
  <c r="L81" i="2"/>
  <c r="T81" i="2"/>
  <c r="AB81" i="2"/>
  <c r="AJ81" i="2"/>
  <c r="AR81" i="2"/>
  <c r="D82" i="2"/>
  <c r="L82" i="2"/>
  <c r="T82" i="2"/>
  <c r="AB82" i="2"/>
  <c r="AJ82" i="2"/>
  <c r="AR82" i="2"/>
  <c r="D83" i="2"/>
  <c r="L53" i="2"/>
  <c r="V53" i="2"/>
  <c r="AG53" i="2"/>
  <c r="AQ53" i="2"/>
  <c r="F54" i="2"/>
  <c r="Q54" i="2"/>
  <c r="AA54" i="2"/>
  <c r="AK54" i="2"/>
  <c r="AV54" i="2"/>
  <c r="J55" i="2"/>
  <c r="T55" i="2"/>
  <c r="AF55" i="2"/>
  <c r="AP55" i="2"/>
  <c r="D56" i="2"/>
  <c r="N56" i="2"/>
  <c r="Y56" i="2"/>
  <c r="AI56" i="2"/>
  <c r="AS56" i="2"/>
  <c r="I57" i="2"/>
  <c r="S57" i="2"/>
  <c r="AC57" i="2"/>
  <c r="AN57" i="2"/>
  <c r="C53" i="2"/>
  <c r="M53" i="2"/>
  <c r="X53" i="2"/>
  <c r="AH53" i="2"/>
  <c r="AS53" i="2"/>
  <c r="H54" i="2"/>
  <c r="R54" i="2"/>
  <c r="AB54" i="2"/>
  <c r="AL54" i="2"/>
  <c r="AW54" i="2"/>
  <c r="K55" i="2"/>
  <c r="V55" i="2"/>
  <c r="AG55" i="2"/>
  <c r="AQ55" i="2"/>
  <c r="E56" i="2"/>
  <c r="P56" i="2"/>
  <c r="Z56" i="2"/>
  <c r="AJ56" i="2"/>
  <c r="AV56" i="2"/>
  <c r="J57" i="2"/>
  <c r="T57" i="2"/>
  <c r="AD57" i="2"/>
  <c r="AO57" i="2"/>
  <c r="C58" i="2"/>
  <c r="M58" i="2"/>
  <c r="Y58" i="2"/>
  <c r="AI58" i="2"/>
  <c r="AS58" i="2"/>
  <c r="H59" i="2"/>
  <c r="R59" i="2"/>
  <c r="AB59" i="2"/>
  <c r="AL59" i="2"/>
  <c r="L60" i="2"/>
  <c r="V60" i="2"/>
  <c r="AG60" i="2"/>
  <c r="AQ60" i="2"/>
  <c r="E61" i="2"/>
  <c r="P61" i="2"/>
  <c r="AA61" i="2"/>
  <c r="AK61" i="2"/>
  <c r="AV61" i="2"/>
  <c r="D53" i="2"/>
  <c r="N53" i="2"/>
  <c r="Y53" i="2"/>
  <c r="AJ53" i="2"/>
  <c r="AT53" i="2"/>
  <c r="I54" i="2"/>
  <c r="S54" i="2"/>
  <c r="AC54" i="2"/>
  <c r="AN54" i="2"/>
  <c r="M55" i="2"/>
  <c r="X55" i="2"/>
  <c r="AH55" i="2"/>
  <c r="AR55" i="2"/>
  <c r="F56" i="2"/>
  <c r="Q56" i="2"/>
  <c r="AA56" i="2"/>
  <c r="AL56" i="2"/>
  <c r="AW56" i="2"/>
  <c r="K57" i="2"/>
  <c r="U57" i="2"/>
  <c r="AF57" i="2"/>
  <c r="AP57" i="2"/>
  <c r="D58" i="2"/>
  <c r="P58" i="2"/>
  <c r="Z58" i="2"/>
  <c r="AJ58" i="2"/>
  <c r="AT58" i="2"/>
  <c r="I59" i="2"/>
  <c r="S59" i="2"/>
  <c r="AC59" i="2"/>
  <c r="AO59" i="2"/>
  <c r="C60" i="2"/>
  <c r="M60" i="2"/>
  <c r="X60" i="2"/>
  <c r="AH60" i="2"/>
  <c r="AR60" i="2"/>
  <c r="I53" i="2"/>
  <c r="S53" i="2"/>
  <c r="AC53" i="2"/>
  <c r="AN53" i="2"/>
  <c r="L54" i="2"/>
  <c r="V54" i="2"/>
  <c r="AH54" i="2"/>
  <c r="AR54" i="2"/>
  <c r="F55" i="2"/>
  <c r="Q55" i="2"/>
  <c r="AA55" i="2"/>
  <c r="AK55" i="2"/>
  <c r="AV55" i="2"/>
  <c r="K56" i="2"/>
  <c r="U56" i="2"/>
  <c r="AF56" i="2"/>
  <c r="AP56" i="2"/>
  <c r="D57" i="2"/>
  <c r="N57" i="2"/>
  <c r="Y57" i="2"/>
  <c r="AJ57" i="2"/>
  <c r="AT57" i="2"/>
  <c r="I58" i="2"/>
  <c r="S58" i="2"/>
  <c r="AC58" i="2"/>
  <c r="AN58" i="2"/>
  <c r="M59" i="2"/>
  <c r="X59" i="2"/>
  <c r="AH59" i="2"/>
  <c r="AR59" i="2"/>
  <c r="F60" i="2"/>
  <c r="Q60" i="2"/>
  <c r="AA60" i="2"/>
  <c r="AL60" i="2"/>
  <c r="AW60" i="2"/>
  <c r="K61" i="2"/>
  <c r="U61" i="2"/>
  <c r="AF61" i="2"/>
  <c r="AP61" i="2"/>
  <c r="D62" i="2"/>
  <c r="P62" i="2"/>
  <c r="Z62" i="2"/>
  <c r="AJ62" i="2"/>
  <c r="AT62" i="2"/>
  <c r="I63" i="2"/>
  <c r="S63" i="2"/>
  <c r="AC63" i="2"/>
  <c r="AO63" i="2"/>
  <c r="C64" i="2"/>
  <c r="M64" i="2"/>
  <c r="X64" i="2"/>
  <c r="AH64" i="2"/>
  <c r="AR64" i="2"/>
  <c r="F65" i="2"/>
  <c r="R65" i="2"/>
  <c r="AB65" i="2"/>
  <c r="AL65" i="2"/>
  <c r="AW65" i="2"/>
  <c r="K66" i="2"/>
  <c r="U66" i="2"/>
  <c r="AF66" i="2"/>
  <c r="AQ66" i="2"/>
  <c r="E67" i="2"/>
  <c r="O67" i="2"/>
  <c r="X67" i="2"/>
  <c r="AG67" i="2"/>
  <c r="AP67" i="2"/>
  <c r="C68" i="2"/>
  <c r="M68" i="2"/>
  <c r="V68" i="2"/>
  <c r="AE68" i="2"/>
  <c r="AN68" i="2"/>
  <c r="AW68" i="2"/>
  <c r="J69" i="2"/>
  <c r="S69" i="2"/>
  <c r="AC69" i="2"/>
  <c r="AL69" i="2"/>
  <c r="AU69" i="2"/>
  <c r="H70" i="2"/>
  <c r="Q70" i="2"/>
  <c r="Z70" i="2"/>
  <c r="AI70" i="2"/>
  <c r="AS70" i="2"/>
  <c r="F71" i="2"/>
  <c r="O71" i="2"/>
  <c r="X71" i="2"/>
  <c r="AG71" i="2"/>
  <c r="AP71" i="2"/>
  <c r="C72" i="2"/>
  <c r="M72" i="2"/>
  <c r="V72" i="2"/>
  <c r="AE72" i="2"/>
  <c r="AN72" i="2"/>
  <c r="AW72" i="2"/>
  <c r="J73" i="2"/>
  <c r="S73" i="2"/>
  <c r="AC73" i="2"/>
  <c r="AL73" i="2"/>
  <c r="AU73" i="2"/>
  <c r="H74" i="2"/>
  <c r="Q74" i="2"/>
  <c r="Z74" i="2"/>
  <c r="AI74" i="2"/>
  <c r="AS74" i="2"/>
  <c r="F75" i="2"/>
  <c r="O75" i="2"/>
  <c r="X75" i="2"/>
  <c r="AG75" i="2"/>
  <c r="AP75" i="2"/>
  <c r="C76" i="2"/>
  <c r="M76" i="2"/>
  <c r="V76" i="2"/>
  <c r="AE76" i="2"/>
  <c r="AN76" i="2"/>
  <c r="AW76" i="2"/>
  <c r="J77" i="2"/>
  <c r="S77" i="2"/>
  <c r="AC77" i="2"/>
  <c r="AL77" i="2"/>
  <c r="AU77" i="2"/>
  <c r="H78" i="2"/>
  <c r="Q78" i="2"/>
  <c r="Z78" i="2"/>
  <c r="AI78" i="2"/>
  <c r="AS78" i="2"/>
  <c r="F79" i="2"/>
  <c r="O79" i="2"/>
  <c r="X79" i="2"/>
  <c r="AG79" i="2"/>
  <c r="AP79" i="2"/>
  <c r="C80" i="2"/>
  <c r="M80" i="2"/>
  <c r="V80" i="2"/>
  <c r="AE80" i="2"/>
  <c r="AN80" i="2"/>
  <c r="AW80" i="2"/>
  <c r="J81" i="2"/>
  <c r="S81" i="2"/>
  <c r="AC81" i="2"/>
  <c r="AL81" i="2"/>
  <c r="AU81" i="2"/>
  <c r="H82" i="2"/>
  <c r="Q82" i="2"/>
  <c r="Z82" i="2"/>
  <c r="AI82" i="2"/>
  <c r="AS82" i="2"/>
  <c r="F83" i="2"/>
  <c r="N83" i="2"/>
  <c r="V83" i="2"/>
  <c r="AD83" i="2"/>
  <c r="AL83" i="2"/>
  <c r="AT83" i="2"/>
  <c r="F84" i="2"/>
  <c r="N84" i="2"/>
  <c r="V84" i="2"/>
  <c r="AD84" i="2"/>
  <c r="AL84" i="2"/>
  <c r="AT84" i="2"/>
  <c r="F85" i="2"/>
  <c r="N85" i="2"/>
  <c r="V85" i="2"/>
  <c r="AD85" i="2"/>
  <c r="AL85" i="2"/>
  <c r="AT85" i="2"/>
  <c r="F86" i="2"/>
  <c r="N86" i="2"/>
  <c r="V86" i="2"/>
  <c r="AD86" i="2"/>
  <c r="AL86" i="2"/>
  <c r="AT86" i="2"/>
  <c r="F87" i="2"/>
  <c r="N87" i="2"/>
  <c r="V87" i="2"/>
  <c r="AD87" i="2"/>
  <c r="AL87" i="2"/>
  <c r="AT87" i="2"/>
  <c r="F88" i="2"/>
  <c r="N88" i="2"/>
  <c r="V88" i="2"/>
  <c r="AD88" i="2"/>
  <c r="AL88" i="2"/>
  <c r="AT88" i="2"/>
  <c r="F89" i="2"/>
  <c r="N89" i="2"/>
  <c r="V89" i="2"/>
  <c r="AD89" i="2"/>
  <c r="AL89" i="2"/>
  <c r="AT89" i="2"/>
  <c r="F90" i="2"/>
  <c r="N90" i="2"/>
  <c r="V90" i="2"/>
  <c r="AD90" i="2"/>
  <c r="AL90" i="2"/>
  <c r="AT90" i="2"/>
  <c r="F91" i="2"/>
  <c r="N91" i="2"/>
  <c r="V91" i="2"/>
  <c r="AD91" i="2"/>
  <c r="AL91" i="2"/>
  <c r="AT91" i="2"/>
  <c r="F92" i="2"/>
  <c r="N92" i="2"/>
  <c r="V92" i="2"/>
  <c r="AD92" i="2"/>
  <c r="AL92" i="2"/>
  <c r="AT92" i="2"/>
  <c r="F93" i="2"/>
  <c r="N93" i="2"/>
  <c r="V93" i="2"/>
  <c r="AD93" i="2"/>
  <c r="AL93" i="2"/>
  <c r="AT93" i="2"/>
  <c r="F94" i="2"/>
  <c r="N94" i="2"/>
  <c r="V94" i="2"/>
  <c r="AD94" i="2"/>
  <c r="AL94" i="2"/>
  <c r="AT94" i="2"/>
  <c r="F95" i="2"/>
  <c r="N95" i="2"/>
  <c r="V95" i="2"/>
  <c r="AD95" i="2"/>
  <c r="AL95" i="2"/>
  <c r="AT95" i="2"/>
  <c r="F96" i="2"/>
  <c r="N96" i="2"/>
  <c r="V96" i="2"/>
  <c r="AD96" i="2"/>
  <c r="AL96" i="2"/>
  <c r="AT96" i="2"/>
  <c r="F97" i="2"/>
  <c r="N97" i="2"/>
  <c r="V97" i="2"/>
  <c r="AD97" i="2"/>
  <c r="AL97" i="2"/>
  <c r="AT97" i="2"/>
  <c r="F98" i="2"/>
  <c r="N98" i="2"/>
  <c r="V98" i="2"/>
  <c r="AD98" i="2"/>
  <c r="AL98" i="2"/>
  <c r="AT98" i="2"/>
  <c r="F99" i="2"/>
  <c r="N99" i="2"/>
  <c r="V99" i="2"/>
  <c r="AD99" i="2"/>
  <c r="AL99" i="2"/>
  <c r="AT99" i="2"/>
  <c r="F100" i="2"/>
  <c r="N100" i="2"/>
  <c r="V100" i="2"/>
  <c r="AD100" i="2"/>
  <c r="AL100" i="2"/>
  <c r="AT100" i="2"/>
  <c r="F101" i="2"/>
  <c r="N101" i="2"/>
  <c r="V101" i="2"/>
  <c r="AD101" i="2"/>
  <c r="AL101" i="2"/>
  <c r="AT101" i="2"/>
  <c r="G52" i="2"/>
  <c r="O52" i="2"/>
  <c r="W52" i="2"/>
  <c r="AE52" i="2"/>
  <c r="AM52" i="2"/>
  <c r="AU52" i="2"/>
  <c r="J53" i="2"/>
  <c r="T53" i="2"/>
  <c r="AD53" i="2"/>
  <c r="AO53" i="2"/>
  <c r="C54" i="2"/>
  <c r="M54" i="2"/>
  <c r="Y54" i="2"/>
  <c r="AI54" i="2"/>
  <c r="AS54" i="2"/>
  <c r="H55" i="2"/>
  <c r="R55" i="2"/>
  <c r="AB55" i="2"/>
  <c r="AL55" i="2"/>
  <c r="L56" i="2"/>
  <c r="V56" i="2"/>
  <c r="AG56" i="2"/>
  <c r="AQ56" i="2"/>
  <c r="E57" i="2"/>
  <c r="P57" i="2"/>
  <c r="AA57" i="2"/>
  <c r="AK57" i="2"/>
  <c r="AV57" i="2"/>
  <c r="J58" i="2"/>
  <c r="T58" i="2"/>
  <c r="AD58" i="2"/>
  <c r="AO58" i="2"/>
  <c r="D59" i="2"/>
  <c r="N59" i="2"/>
  <c r="Y59" i="2"/>
  <c r="AI59" i="2"/>
  <c r="AS59" i="2"/>
  <c r="H60" i="2"/>
  <c r="R60" i="2"/>
  <c r="AC60" i="2"/>
  <c r="AN60" i="2"/>
  <c r="L61" i="2"/>
  <c r="V61" i="2"/>
  <c r="AG61" i="2"/>
  <c r="AQ61" i="2"/>
  <c r="F62" i="2"/>
  <c r="Q62" i="2"/>
  <c r="AA62" i="2"/>
  <c r="AK62" i="2"/>
  <c r="AV62" i="2"/>
  <c r="J63" i="2"/>
  <c r="T63" i="2"/>
  <c r="AF63" i="2"/>
  <c r="AP63" i="2"/>
  <c r="D64" i="2"/>
  <c r="N64" i="2"/>
  <c r="Y64" i="2"/>
  <c r="AI64" i="2"/>
  <c r="AS64" i="2"/>
  <c r="I65" i="2"/>
  <c r="S65" i="2"/>
  <c r="AC65" i="2"/>
  <c r="AN65" i="2"/>
  <c r="L66" i="2"/>
  <c r="V66" i="2"/>
  <c r="AH66" i="2"/>
  <c r="AR66" i="2"/>
  <c r="F67" i="2"/>
  <c r="P67" i="2"/>
  <c r="Y67" i="2"/>
  <c r="AH67" i="2"/>
  <c r="AQ67" i="2"/>
  <c r="E68" i="2"/>
  <c r="N68" i="2"/>
  <c r="W68" i="2"/>
  <c r="AF68" i="2"/>
  <c r="AB53" i="2"/>
  <c r="J54" i="2"/>
  <c r="AJ54" i="2"/>
  <c r="P55" i="2"/>
  <c r="AS55" i="2"/>
  <c r="X56" i="2"/>
  <c r="C57" i="2"/>
  <c r="AG57" i="2"/>
  <c r="K58" i="2"/>
  <c r="AF58" i="2"/>
  <c r="E59" i="2"/>
  <c r="Z59" i="2"/>
  <c r="AT59" i="2"/>
  <c r="T60" i="2"/>
  <c r="AO60" i="2"/>
  <c r="J61" i="2"/>
  <c r="AB61" i="2"/>
  <c r="AS61" i="2"/>
  <c r="K62" i="2"/>
  <c r="Y62" i="2"/>
  <c r="AN62" i="2"/>
  <c r="E63" i="2"/>
  <c r="R63" i="2"/>
  <c r="AH63" i="2"/>
  <c r="AT63" i="2"/>
  <c r="L64" i="2"/>
  <c r="AA64" i="2"/>
  <c r="AO64" i="2"/>
  <c r="E65" i="2"/>
  <c r="U65" i="2"/>
  <c r="AH65" i="2"/>
  <c r="AV65" i="2"/>
  <c r="P66" i="2"/>
  <c r="AB66" i="2"/>
  <c r="AO66" i="2"/>
  <c r="I67" i="2"/>
  <c r="U67" i="2"/>
  <c r="AF67" i="2"/>
  <c r="AT67" i="2"/>
  <c r="I68" i="2"/>
  <c r="U68" i="2"/>
  <c r="AH68" i="2"/>
  <c r="AS68" i="2"/>
  <c r="G69" i="2"/>
  <c r="Q69" i="2"/>
  <c r="AA69" i="2"/>
  <c r="AM69" i="2"/>
  <c r="AW69" i="2"/>
  <c r="K70" i="2"/>
  <c r="V70" i="2"/>
  <c r="AF70" i="2"/>
  <c r="AP70" i="2"/>
  <c r="E71" i="2"/>
  <c r="P71" i="2"/>
  <c r="Z71" i="2"/>
  <c r="AK71" i="2"/>
  <c r="AU71" i="2"/>
  <c r="I72" i="2"/>
  <c r="S72" i="2"/>
  <c r="AD72" i="2"/>
  <c r="AO72" i="2"/>
  <c r="C73" i="2"/>
  <c r="N73" i="2"/>
  <c r="X73" i="2"/>
  <c r="AH73" i="2"/>
  <c r="AS73" i="2"/>
  <c r="G74" i="2"/>
  <c r="R74" i="2"/>
  <c r="AC74" i="2"/>
  <c r="AM74" i="2"/>
  <c r="AW74" i="2"/>
  <c r="K75" i="2"/>
  <c r="V75" i="2"/>
  <c r="AF75" i="2"/>
  <c r="AQ75" i="2"/>
  <c r="F76" i="2"/>
  <c r="P76" i="2"/>
  <c r="Z76" i="2"/>
  <c r="AK76" i="2"/>
  <c r="AU76" i="2"/>
  <c r="I77" i="2"/>
  <c r="U77" i="2"/>
  <c r="AE77" i="2"/>
  <c r="AO77" i="2"/>
  <c r="C78" i="2"/>
  <c r="E53" i="2"/>
  <c r="AF53" i="2"/>
  <c r="K54" i="2"/>
  <c r="AO54" i="2"/>
  <c r="S55" i="2"/>
  <c r="AT55" i="2"/>
  <c r="AC56" i="2"/>
  <c r="F57" i="2"/>
  <c r="AH57" i="2"/>
  <c r="L58" i="2"/>
  <c r="AH58" i="2"/>
  <c r="F59" i="2"/>
  <c r="AA59" i="2"/>
  <c r="AV59" i="2"/>
  <c r="U60" i="2"/>
  <c r="AP60" i="2"/>
  <c r="M61" i="2"/>
  <c r="AC61" i="2"/>
  <c r="AT61" i="2"/>
  <c r="L62" i="2"/>
  <c r="AB62" i="2"/>
  <c r="AO62" i="2"/>
  <c r="F63" i="2"/>
  <c r="V63" i="2"/>
  <c r="AI63" i="2"/>
  <c r="AV63" i="2"/>
  <c r="P64" i="2"/>
  <c r="AC64" i="2"/>
  <c r="AP64" i="2"/>
  <c r="J65" i="2"/>
  <c r="V65" i="2"/>
  <c r="AJ65" i="2"/>
  <c r="C66" i="2"/>
  <c r="Q66" i="2"/>
  <c r="AC66" i="2"/>
  <c r="AS66" i="2"/>
  <c r="J67" i="2"/>
  <c r="V67" i="2"/>
  <c r="AI67" i="2"/>
  <c r="AU67" i="2"/>
  <c r="J68" i="2"/>
  <c r="X68" i="2"/>
  <c r="AI68" i="2"/>
  <c r="AT68" i="2"/>
  <c r="H69" i="2"/>
  <c r="R69" i="2"/>
  <c r="AD69" i="2"/>
  <c r="AN69" i="2"/>
  <c r="M70" i="2"/>
  <c r="W70" i="2"/>
  <c r="AG70" i="2"/>
  <c r="AQ70" i="2"/>
  <c r="G71" i="2"/>
  <c r="Q71" i="2"/>
  <c r="AA71" i="2"/>
  <c r="AL71" i="2"/>
  <c r="AV71" i="2"/>
  <c r="J72" i="2"/>
  <c r="U72" i="2"/>
  <c r="AF72" i="2"/>
  <c r="AP72" i="2"/>
  <c r="E73" i="2"/>
  <c r="O73" i="2"/>
  <c r="Y73" i="2"/>
  <c r="AI73" i="2"/>
  <c r="AT73" i="2"/>
  <c r="I74" i="2"/>
  <c r="S74" i="2"/>
  <c r="AD74" i="2"/>
  <c r="AN74" i="2"/>
  <c r="M75" i="2"/>
  <c r="W75" i="2"/>
  <c r="AH75" i="2"/>
  <c r="AS75" i="2"/>
  <c r="G76" i="2"/>
  <c r="Q76" i="2"/>
  <c r="AA76" i="2"/>
  <c r="AL76" i="2"/>
  <c r="F53" i="2"/>
  <c r="AK53" i="2"/>
  <c r="P54" i="2"/>
  <c r="AQ54" i="2"/>
  <c r="Y55" i="2"/>
  <c r="C56" i="2"/>
  <c r="AD56" i="2"/>
  <c r="L57" i="2"/>
  <c r="AL57" i="2"/>
  <c r="Q58" i="2"/>
  <c r="AK58" i="2"/>
  <c r="J59" i="2"/>
  <c r="AF59" i="2"/>
  <c r="D60" i="2"/>
  <c r="Y60" i="2"/>
  <c r="AS60" i="2"/>
  <c r="N61" i="2"/>
  <c r="AD61" i="2"/>
  <c r="AW61" i="2"/>
  <c r="M62" i="2"/>
  <c r="AC62" i="2"/>
  <c r="AQ62" i="2"/>
  <c r="H63" i="2"/>
  <c r="X63" i="2"/>
  <c r="AJ63" i="2"/>
  <c r="Q64" i="2"/>
  <c r="AD64" i="2"/>
  <c r="AQ64" i="2"/>
  <c r="K65" i="2"/>
  <c r="X65" i="2"/>
  <c r="AK65" i="2"/>
  <c r="D66" i="2"/>
  <c r="R66" i="2"/>
  <c r="AD66" i="2"/>
  <c r="AT66" i="2"/>
  <c r="K67" i="2"/>
  <c r="W67" i="2"/>
  <c r="AK67" i="2"/>
  <c r="AV67" i="2"/>
  <c r="K68" i="2"/>
  <c r="Y68" i="2"/>
  <c r="AK68" i="2"/>
  <c r="AU68" i="2"/>
  <c r="I69" i="2"/>
  <c r="U69" i="2"/>
  <c r="AE69" i="2"/>
  <c r="AO69" i="2"/>
  <c r="C70" i="2"/>
  <c r="N70" i="2"/>
  <c r="X70" i="2"/>
  <c r="AH70" i="2"/>
  <c r="AT70" i="2"/>
  <c r="H71" i="2"/>
  <c r="R71" i="2"/>
  <c r="AC71" i="2"/>
  <c r="AM71" i="2"/>
  <c r="AW71" i="2"/>
  <c r="K72" i="2"/>
  <c r="W72" i="2"/>
  <c r="AG72" i="2"/>
  <c r="AQ72" i="2"/>
  <c r="F73" i="2"/>
  <c r="P73" i="2"/>
  <c r="Z73" i="2"/>
  <c r="AK73" i="2"/>
  <c r="AV73" i="2"/>
  <c r="J74" i="2"/>
  <c r="U74" i="2"/>
  <c r="AE74" i="2"/>
  <c r="AO74" i="2"/>
  <c r="C75" i="2"/>
  <c r="N75" i="2"/>
  <c r="Y75" i="2"/>
  <c r="AI75" i="2"/>
  <c r="AT75" i="2"/>
  <c r="H76" i="2"/>
  <c r="R76" i="2"/>
  <c r="AC76" i="2"/>
  <c r="AM76" i="2"/>
  <c r="M77" i="2"/>
  <c r="W77" i="2"/>
  <c r="AG77" i="2"/>
  <c r="AQ77" i="2"/>
  <c r="R53" i="2"/>
  <c r="AV53" i="2"/>
  <c r="Z54" i="2"/>
  <c r="E55" i="2"/>
  <c r="AI55" i="2"/>
  <c r="M56" i="2"/>
  <c r="AO56" i="2"/>
  <c r="V57" i="2"/>
  <c r="AW57" i="2"/>
  <c r="V58" i="2"/>
  <c r="AR58" i="2"/>
  <c r="Q59" i="2"/>
  <c r="AK59" i="2"/>
  <c r="K60" i="2"/>
  <c r="AF60" i="2"/>
  <c r="D61" i="2"/>
  <c r="T61" i="2"/>
  <c r="AL61" i="2"/>
  <c r="H62" i="2"/>
  <c r="T62" i="2"/>
  <c r="AH62" i="2"/>
  <c r="AW62" i="2"/>
  <c r="N63" i="2"/>
  <c r="AA63" i="2"/>
  <c r="AQ63" i="2"/>
  <c r="H64" i="2"/>
  <c r="U64" i="2"/>
  <c r="AJ64" i="2"/>
  <c r="N65" i="2"/>
  <c r="AD65" i="2"/>
  <c r="AQ65" i="2"/>
  <c r="I66" i="2"/>
  <c r="Y66" i="2"/>
  <c r="AK66" i="2"/>
  <c r="Q67" i="2"/>
  <c r="AC67" i="2"/>
  <c r="AN67" i="2"/>
  <c r="F68" i="2"/>
  <c r="Q68" i="2"/>
  <c r="AC68" i="2"/>
  <c r="AO68" i="2"/>
  <c r="C69" i="2"/>
  <c r="N69" i="2"/>
  <c r="X69" i="2"/>
  <c r="AH69" i="2"/>
  <c r="AS69" i="2"/>
  <c r="G70" i="2"/>
  <c r="R70" i="2"/>
  <c r="AC70" i="2"/>
  <c r="AM70" i="2"/>
  <c r="AW70" i="2"/>
  <c r="K71" i="2"/>
  <c r="V71" i="2"/>
  <c r="AF71" i="2"/>
  <c r="AQ71" i="2"/>
  <c r="F72" i="2"/>
  <c r="P72" i="2"/>
  <c r="Z72" i="2"/>
  <c r="AK72" i="2"/>
  <c r="AU72" i="2"/>
  <c r="I73" i="2"/>
  <c r="U73" i="2"/>
  <c r="AE73" i="2"/>
  <c r="AO73" i="2"/>
  <c r="C74" i="2"/>
  <c r="N74" i="2"/>
  <c r="X74" i="2"/>
  <c r="AH74" i="2"/>
  <c r="AT74" i="2"/>
  <c r="H75" i="2"/>
  <c r="R75" i="2"/>
  <c r="AC75" i="2"/>
  <c r="AM75" i="2"/>
  <c r="AW75" i="2"/>
  <c r="K76" i="2"/>
  <c r="W76" i="2"/>
  <c r="AG76" i="2"/>
  <c r="AQ76" i="2"/>
  <c r="F77" i="2"/>
  <c r="P77" i="2"/>
  <c r="Z77" i="2"/>
  <c r="AK77" i="2"/>
  <c r="AV77" i="2"/>
  <c r="J78" i="2"/>
  <c r="U78" i="2"/>
  <c r="AE78" i="2"/>
  <c r="AO78" i="2"/>
  <c r="C79" i="2"/>
  <c r="N79" i="2"/>
  <c r="Y79" i="2"/>
  <c r="AI79" i="2"/>
  <c r="AT79" i="2"/>
  <c r="H80" i="2"/>
  <c r="R80" i="2"/>
  <c r="AC80" i="2"/>
  <c r="AM80" i="2"/>
  <c r="M81" i="2"/>
  <c r="W81" i="2"/>
  <c r="AG81" i="2"/>
  <c r="AQ81" i="2"/>
  <c r="F82" i="2"/>
  <c r="P82" i="2"/>
  <c r="AA82" i="2"/>
  <c r="AL82" i="2"/>
  <c r="AV82" i="2"/>
  <c r="J83" i="2"/>
  <c r="S83" i="2"/>
  <c r="AB83" i="2"/>
  <c r="AK83" i="2"/>
  <c r="AU83" i="2"/>
  <c r="H84" i="2"/>
  <c r="Q84" i="2"/>
  <c r="Z84" i="2"/>
  <c r="AI84" i="2"/>
  <c r="AR84" i="2"/>
  <c r="E85" i="2"/>
  <c r="O85" i="2"/>
  <c r="X85" i="2"/>
  <c r="AG85" i="2"/>
  <c r="AP85" i="2"/>
  <c r="C86" i="2"/>
  <c r="L86" i="2"/>
  <c r="U86" i="2"/>
  <c r="AE86" i="2"/>
  <c r="AN86" i="2"/>
  <c r="AW86" i="2"/>
  <c r="J87" i="2"/>
  <c r="S87" i="2"/>
  <c r="AB87" i="2"/>
  <c r="AK87" i="2"/>
  <c r="AU87" i="2"/>
  <c r="H88" i="2"/>
  <c r="Q88" i="2"/>
  <c r="Z88" i="2"/>
  <c r="AI88" i="2"/>
  <c r="AR88" i="2"/>
  <c r="E89" i="2"/>
  <c r="O89" i="2"/>
  <c r="X89" i="2"/>
  <c r="AG89" i="2"/>
  <c r="AP89" i="2"/>
  <c r="C90" i="2"/>
  <c r="L90" i="2"/>
  <c r="U90" i="2"/>
  <c r="AE90" i="2"/>
  <c r="AN90" i="2"/>
  <c r="AW90" i="2"/>
  <c r="J91" i="2"/>
  <c r="S91" i="2"/>
  <c r="AB91" i="2"/>
  <c r="AK91" i="2"/>
  <c r="AU91" i="2"/>
  <c r="H92" i="2"/>
  <c r="Q92" i="2"/>
  <c r="Z92" i="2"/>
  <c r="AI92" i="2"/>
  <c r="AR92" i="2"/>
  <c r="E93" i="2"/>
  <c r="O93" i="2"/>
  <c r="X93" i="2"/>
  <c r="AG93" i="2"/>
  <c r="AP93" i="2"/>
  <c r="C94" i="2"/>
  <c r="L94" i="2"/>
  <c r="U94" i="2"/>
  <c r="AE94" i="2"/>
  <c r="AN94" i="2"/>
  <c r="AW94" i="2"/>
  <c r="J95" i="2"/>
  <c r="S95" i="2"/>
  <c r="AB95" i="2"/>
  <c r="AK95" i="2"/>
  <c r="AU95" i="2"/>
  <c r="H96" i="2"/>
  <c r="Q96" i="2"/>
  <c r="Z96" i="2"/>
  <c r="AI96" i="2"/>
  <c r="AR96" i="2"/>
  <c r="E97" i="2"/>
  <c r="O97" i="2"/>
  <c r="X97" i="2"/>
  <c r="AG97" i="2"/>
  <c r="AP97" i="2"/>
  <c r="C98" i="2"/>
  <c r="L98" i="2"/>
  <c r="U98" i="2"/>
  <c r="AE98" i="2"/>
  <c r="AN98" i="2"/>
  <c r="AW98" i="2"/>
  <c r="J99" i="2"/>
  <c r="S99" i="2"/>
  <c r="AB99" i="2"/>
  <c r="AK99" i="2"/>
  <c r="AU99" i="2"/>
  <c r="H100" i="2"/>
  <c r="Q100" i="2"/>
  <c r="Z100" i="2"/>
  <c r="AI100" i="2"/>
  <c r="AR100" i="2"/>
  <c r="E101" i="2"/>
  <c r="O101" i="2"/>
  <c r="X101" i="2"/>
  <c r="AG101" i="2"/>
  <c r="AP101" i="2"/>
  <c r="D52" i="2"/>
  <c r="M52" i="2"/>
  <c r="V52" i="2"/>
  <c r="AF52" i="2"/>
  <c r="AO52" i="2"/>
  <c r="U53" i="2"/>
  <c r="AW53" i="2"/>
  <c r="AD54" i="2"/>
  <c r="I55" i="2"/>
  <c r="AJ55" i="2"/>
  <c r="R56" i="2"/>
  <c r="AR56" i="2"/>
  <c r="X57" i="2"/>
  <c r="F58" i="2"/>
  <c r="AA58" i="2"/>
  <c r="AV58" i="2"/>
  <c r="T59" i="2"/>
  <c r="AP59" i="2"/>
  <c r="N60" i="2"/>
  <c r="AI60" i="2"/>
  <c r="F61" i="2"/>
  <c r="X61" i="2"/>
  <c r="AN61" i="2"/>
  <c r="I62" i="2"/>
  <c r="U62" i="2"/>
  <c r="AI62" i="2"/>
  <c r="P63" i="2"/>
  <c r="AB63" i="2"/>
  <c r="AR63" i="2"/>
  <c r="I64" i="2"/>
  <c r="V64" i="2"/>
  <c r="AL64" i="2"/>
  <c r="C65" i="2"/>
  <c r="P65" i="2"/>
  <c r="AF65" i="2"/>
  <c r="AS65" i="2"/>
  <c r="J66" i="2"/>
  <c r="Z66" i="2"/>
  <c r="AL66" i="2"/>
  <c r="D67" i="2"/>
  <c r="R67" i="2"/>
  <c r="AD67" i="2"/>
  <c r="AO67" i="2"/>
  <c r="G68" i="2"/>
  <c r="R68" i="2"/>
  <c r="AD68" i="2"/>
  <c r="AP68" i="2"/>
  <c r="E69" i="2"/>
  <c r="O69" i="2"/>
  <c r="Y69" i="2"/>
  <c r="AI69" i="2"/>
  <c r="AT69" i="2"/>
  <c r="I70" i="2"/>
  <c r="S70" i="2"/>
  <c r="AD70" i="2"/>
  <c r="AN70" i="2"/>
  <c r="M71" i="2"/>
  <c r="W71" i="2"/>
  <c r="AH71" i="2"/>
  <c r="AS71" i="2"/>
  <c r="G72" i="2"/>
  <c r="Q72" i="2"/>
  <c r="AA72" i="2"/>
  <c r="AL72" i="2"/>
  <c r="AV72" i="2"/>
  <c r="K73" i="2"/>
  <c r="V73" i="2"/>
  <c r="AF73" i="2"/>
  <c r="AP73" i="2"/>
  <c r="E74" i="2"/>
  <c r="O74" i="2"/>
  <c r="Y74" i="2"/>
  <c r="AK74" i="2"/>
  <c r="AU74" i="2"/>
  <c r="I75" i="2"/>
  <c r="S75" i="2"/>
  <c r="AD75" i="2"/>
  <c r="AN75" i="2"/>
  <c r="N76" i="2"/>
  <c r="X76" i="2"/>
  <c r="AH76" i="2"/>
  <c r="AS76" i="2"/>
  <c r="G77" i="2"/>
  <c r="Q77" i="2"/>
  <c r="AA77" i="2"/>
  <c r="AM77" i="2"/>
  <c r="AW77" i="2"/>
  <c r="K78" i="2"/>
  <c r="V78" i="2"/>
  <c r="AF78" i="2"/>
  <c r="AP78" i="2"/>
  <c r="E79" i="2"/>
  <c r="P79" i="2"/>
  <c r="Z79" i="2"/>
  <c r="AK79" i="2"/>
  <c r="AU79" i="2"/>
  <c r="I80" i="2"/>
  <c r="S80" i="2"/>
  <c r="AD80" i="2"/>
  <c r="AO80" i="2"/>
  <c r="C81" i="2"/>
  <c r="N81" i="2"/>
  <c r="X81" i="2"/>
  <c r="AH81" i="2"/>
  <c r="AS81" i="2"/>
  <c r="G82" i="2"/>
  <c r="R82" i="2"/>
  <c r="AC82" i="2"/>
  <c r="AM82" i="2"/>
  <c r="AW82" i="2"/>
  <c r="K83" i="2"/>
  <c r="T83" i="2"/>
  <c r="AC83" i="2"/>
  <c r="AM83" i="2"/>
  <c r="AV83" i="2"/>
  <c r="I84" i="2"/>
  <c r="R84" i="2"/>
  <c r="AA84" i="2"/>
  <c r="AJ84" i="2"/>
  <c r="AS84" i="2"/>
  <c r="G85" i="2"/>
  <c r="P85" i="2"/>
  <c r="Y85" i="2"/>
  <c r="AH85" i="2"/>
  <c r="AQ85" i="2"/>
  <c r="D86" i="2"/>
  <c r="M86" i="2"/>
  <c r="W86" i="2"/>
  <c r="AF86" i="2"/>
  <c r="AO86" i="2"/>
  <c r="K87" i="2"/>
  <c r="T87" i="2"/>
  <c r="AC87" i="2"/>
  <c r="AM87" i="2"/>
  <c r="AV87" i="2"/>
  <c r="I88" i="2"/>
  <c r="R88" i="2"/>
  <c r="AA88" i="2"/>
  <c r="AJ88" i="2"/>
  <c r="AS88" i="2"/>
  <c r="G89" i="2"/>
  <c r="P89" i="2"/>
  <c r="Y89" i="2"/>
  <c r="AH89" i="2"/>
  <c r="AQ89" i="2"/>
  <c r="D90" i="2"/>
  <c r="M90" i="2"/>
  <c r="W90" i="2"/>
  <c r="AF90" i="2"/>
  <c r="AO90" i="2"/>
  <c r="K91" i="2"/>
  <c r="T91" i="2"/>
  <c r="AC91" i="2"/>
  <c r="AM91" i="2"/>
  <c r="AV91" i="2"/>
  <c r="I92" i="2"/>
  <c r="R92" i="2"/>
  <c r="AA92" i="2"/>
  <c r="AJ92" i="2"/>
  <c r="AS92" i="2"/>
  <c r="G93" i="2"/>
  <c r="P93" i="2"/>
  <c r="Y93" i="2"/>
  <c r="AH93" i="2"/>
  <c r="AQ93" i="2"/>
  <c r="D94" i="2"/>
  <c r="M94" i="2"/>
  <c r="W94" i="2"/>
  <c r="AF94" i="2"/>
  <c r="AO94" i="2"/>
  <c r="K95" i="2"/>
  <c r="T95" i="2"/>
  <c r="AC95" i="2"/>
  <c r="AM95" i="2"/>
  <c r="AV95" i="2"/>
  <c r="I96" i="2"/>
  <c r="R96" i="2"/>
  <c r="AA96" i="2"/>
  <c r="AJ96" i="2"/>
  <c r="U54" i="2"/>
  <c r="H56" i="2"/>
  <c r="AB57" i="2"/>
  <c r="AQ58" i="2"/>
  <c r="E60" i="2"/>
  <c r="I61" i="2"/>
  <c r="C62" i="2"/>
  <c r="AR62" i="2"/>
  <c r="AG63" i="2"/>
  <c r="T64" i="2"/>
  <c r="L65" i="2"/>
  <c r="AT65" i="2"/>
  <c r="AJ66" i="2"/>
  <c r="Z67" i="2"/>
  <c r="H68" i="2"/>
  <c r="AM68" i="2"/>
  <c r="V69" i="2"/>
  <c r="AV69" i="2"/>
  <c r="AA70" i="2"/>
  <c r="I71" i="2"/>
  <c r="AI71" i="2"/>
  <c r="O72" i="2"/>
  <c r="AS72" i="2"/>
  <c r="W73" i="2"/>
  <c r="AF74" i="2"/>
  <c r="J75" i="2"/>
  <c r="AL75" i="2"/>
  <c r="S76" i="2"/>
  <c r="AT76" i="2"/>
  <c r="R77" i="2"/>
  <c r="AN77" i="2"/>
  <c r="I78" i="2"/>
  <c r="X78" i="2"/>
  <c r="AL78" i="2"/>
  <c r="R79" i="2"/>
  <c r="AE79" i="2"/>
  <c r="AS79" i="2"/>
  <c r="K80" i="2"/>
  <c r="Y80" i="2"/>
  <c r="AL80" i="2"/>
  <c r="F81" i="2"/>
  <c r="R81" i="2"/>
  <c r="AF81" i="2"/>
  <c r="AV81" i="2"/>
  <c r="M82" i="2"/>
  <c r="Y82" i="2"/>
  <c r="AO82" i="2"/>
  <c r="G83" i="2"/>
  <c r="R83" i="2"/>
  <c r="AF83" i="2"/>
  <c r="AQ83" i="2"/>
  <c r="G84" i="2"/>
  <c r="T84" i="2"/>
  <c r="AF84" i="2"/>
  <c r="AQ84" i="2"/>
  <c r="I85" i="2"/>
  <c r="T85" i="2"/>
  <c r="AF85" i="2"/>
  <c r="AS85" i="2"/>
  <c r="I86" i="2"/>
  <c r="T86" i="2"/>
  <c r="AH86" i="2"/>
  <c r="AS86" i="2"/>
  <c r="I87" i="2"/>
  <c r="W87" i="2"/>
  <c r="AH87" i="2"/>
  <c r="AS87" i="2"/>
  <c r="K88" i="2"/>
  <c r="W88" i="2"/>
  <c r="AH88" i="2"/>
  <c r="AV88" i="2"/>
  <c r="K89" i="2"/>
  <c r="W89" i="2"/>
  <c r="AJ89" i="2"/>
  <c r="AV89" i="2"/>
  <c r="K90" i="2"/>
  <c r="Y90" i="2"/>
  <c r="AJ90" i="2"/>
  <c r="AV90" i="2"/>
  <c r="M91" i="2"/>
  <c r="Y91" i="2"/>
  <c r="AJ91" i="2"/>
  <c r="K53" i="2"/>
  <c r="AF54" i="2"/>
  <c r="I56" i="2"/>
  <c r="AQ57" i="2"/>
  <c r="AW58" i="2"/>
  <c r="I60" i="2"/>
  <c r="R61" i="2"/>
  <c r="J62" i="2"/>
  <c r="AS62" i="2"/>
  <c r="AK63" i="2"/>
  <c r="Z64" i="2"/>
  <c r="M65" i="2"/>
  <c r="F66" i="2"/>
  <c r="AN66" i="2"/>
  <c r="AA67" i="2"/>
  <c r="O68" i="2"/>
  <c r="AQ68" i="2"/>
  <c r="W69" i="2"/>
  <c r="E70" i="2"/>
  <c r="AE70" i="2"/>
  <c r="J71" i="2"/>
  <c r="AN71" i="2"/>
  <c r="R72" i="2"/>
  <c r="AT72" i="2"/>
  <c r="AA73" i="2"/>
  <c r="F74" i="2"/>
  <c r="AG74" i="2"/>
  <c r="P75" i="2"/>
  <c r="AO75" i="2"/>
  <c r="U76" i="2"/>
  <c r="AV76" i="2"/>
  <c r="V77" i="2"/>
  <c r="AP77" i="2"/>
  <c r="M78" i="2"/>
  <c r="Y78" i="2"/>
  <c r="AM78" i="2"/>
  <c r="G79" i="2"/>
  <c r="S79" i="2"/>
  <c r="AF79" i="2"/>
  <c r="AV79" i="2"/>
  <c r="N80" i="2"/>
  <c r="Z80" i="2"/>
  <c r="AP80" i="2"/>
  <c r="G81" i="2"/>
  <c r="U81" i="2"/>
  <c r="AI81" i="2"/>
  <c r="AW81" i="2"/>
  <c r="N82" i="2"/>
  <c r="AD82" i="2"/>
  <c r="AP82" i="2"/>
  <c r="H83" i="2"/>
  <c r="U83" i="2"/>
  <c r="AG83" i="2"/>
  <c r="AR83" i="2"/>
  <c r="J84" i="2"/>
  <c r="U84" i="2"/>
  <c r="AG84" i="2"/>
  <c r="AU84" i="2"/>
  <c r="J85" i="2"/>
  <c r="U85" i="2"/>
  <c r="AI85" i="2"/>
  <c r="AU85" i="2"/>
  <c r="J86" i="2"/>
  <c r="X86" i="2"/>
  <c r="AI86" i="2"/>
  <c r="AU86" i="2"/>
  <c r="L87" i="2"/>
  <c r="X87" i="2"/>
  <c r="AI87" i="2"/>
  <c r="AW87" i="2"/>
  <c r="L88" i="2"/>
  <c r="X88" i="2"/>
  <c r="AK88" i="2"/>
  <c r="AW88" i="2"/>
  <c r="L89" i="2"/>
  <c r="Z89" i="2"/>
  <c r="AK89" i="2"/>
  <c r="AW89" i="2"/>
  <c r="O90" i="2"/>
  <c r="Z90" i="2"/>
  <c r="AK90" i="2"/>
  <c r="P53" i="2"/>
  <c r="AT54" i="2"/>
  <c r="T56" i="2"/>
  <c r="AS57" i="2"/>
  <c r="K59" i="2"/>
  <c r="P60" i="2"/>
  <c r="S61" i="2"/>
  <c r="R62" i="2"/>
  <c r="D63" i="2"/>
  <c r="AL63" i="2"/>
  <c r="AF64" i="2"/>
  <c r="T65" i="2"/>
  <c r="H66" i="2"/>
  <c r="AV66" i="2"/>
  <c r="AE67" i="2"/>
  <c r="P68" i="2"/>
  <c r="AV68" i="2"/>
  <c r="Z69" i="2"/>
  <c r="F70" i="2"/>
  <c r="AK70" i="2"/>
  <c r="N71" i="2"/>
  <c r="AO71" i="2"/>
  <c r="X72" i="2"/>
  <c r="AD73" i="2"/>
  <c r="K74" i="2"/>
  <c r="AL74" i="2"/>
  <c r="Q75" i="2"/>
  <c r="AU75" i="2"/>
  <c r="Y76" i="2"/>
  <c r="C77" i="2"/>
  <c r="X77" i="2"/>
  <c r="AS77" i="2"/>
  <c r="N78" i="2"/>
  <c r="AA78" i="2"/>
  <c r="AN78" i="2"/>
  <c r="H79" i="2"/>
  <c r="U79" i="2"/>
  <c r="AH79" i="2"/>
  <c r="AW79" i="2"/>
  <c r="O80" i="2"/>
  <c r="AA80" i="2"/>
  <c r="AQ80" i="2"/>
  <c r="H81" i="2"/>
  <c r="V81" i="2"/>
  <c r="AK81" i="2"/>
  <c r="O82" i="2"/>
  <c r="AE82" i="2"/>
  <c r="AQ82" i="2"/>
  <c r="I83" i="2"/>
  <c r="W83" i="2"/>
  <c r="AH83" i="2"/>
  <c r="AS83" i="2"/>
  <c r="K84" i="2"/>
  <c r="W84" i="2"/>
  <c r="AH84" i="2"/>
  <c r="AV84" i="2"/>
  <c r="K85" i="2"/>
  <c r="W85" i="2"/>
  <c r="AJ85" i="2"/>
  <c r="AV85" i="2"/>
  <c r="K86" i="2"/>
  <c r="Y86" i="2"/>
  <c r="AJ86" i="2"/>
  <c r="AV86" i="2"/>
  <c r="M87" i="2"/>
  <c r="Y87" i="2"/>
  <c r="AJ87" i="2"/>
  <c r="M88" i="2"/>
  <c r="Y88" i="2"/>
  <c r="AM88" i="2"/>
  <c r="M89" i="2"/>
  <c r="AA89" i="2"/>
  <c r="AM89" i="2"/>
  <c r="P90" i="2"/>
  <c r="AA90" i="2"/>
  <c r="AM90" i="2"/>
  <c r="D91" i="2"/>
  <c r="P91" i="2"/>
  <c r="AA91" i="2"/>
  <c r="AO91" i="2"/>
  <c r="AP53" i="2"/>
  <c r="Z55" i="2"/>
  <c r="U58" i="2"/>
  <c r="AG59" i="2"/>
  <c r="AJ60" i="2"/>
  <c r="AJ61" i="2"/>
  <c r="AD62" i="2"/>
  <c r="Q63" i="2"/>
  <c r="F64" i="2"/>
  <c r="AV64" i="2"/>
  <c r="AG65" i="2"/>
  <c r="T66" i="2"/>
  <c r="M67" i="2"/>
  <c r="AS67" i="2"/>
  <c r="AA68" i="2"/>
  <c r="K69" i="2"/>
  <c r="AK69" i="2"/>
  <c r="P70" i="2"/>
  <c r="AU70" i="2"/>
  <c r="Y71" i="2"/>
  <c r="E72" i="2"/>
  <c r="AH72" i="2"/>
  <c r="M73" i="2"/>
  <c r="AN73" i="2"/>
  <c r="V74" i="2"/>
  <c r="AV74" i="2"/>
  <c r="AA75" i="2"/>
  <c r="I76" i="2"/>
  <c r="AI76" i="2"/>
  <c r="K77" i="2"/>
  <c r="AF77" i="2"/>
  <c r="E78" i="2"/>
  <c r="R78" i="2"/>
  <c r="AG78" i="2"/>
  <c r="AU78" i="2"/>
  <c r="K79" i="2"/>
  <c r="AA79" i="2"/>
  <c r="AN79" i="2"/>
  <c r="F80" i="2"/>
  <c r="U80" i="2"/>
  <c r="AH80" i="2"/>
  <c r="AU80" i="2"/>
  <c r="O81" i="2"/>
  <c r="AA81" i="2"/>
  <c r="AO81" i="2"/>
  <c r="I82" i="2"/>
  <c r="V82" i="2"/>
  <c r="AH82" i="2"/>
  <c r="O83" i="2"/>
  <c r="Z83" i="2"/>
  <c r="AN83" i="2"/>
  <c r="C84" i="2"/>
  <c r="O84" i="2"/>
  <c r="AB84" i="2"/>
  <c r="AN84" i="2"/>
  <c r="C85" i="2"/>
  <c r="Q85" i="2"/>
  <c r="AB85" i="2"/>
  <c r="AN85" i="2"/>
  <c r="E86" i="2"/>
  <c r="Q86" i="2"/>
  <c r="AB86" i="2"/>
  <c r="AP86" i="2"/>
  <c r="E87" i="2"/>
  <c r="Q87" i="2"/>
  <c r="AE87" i="2"/>
  <c r="AP87" i="2"/>
  <c r="E88" i="2"/>
  <c r="S88" i="2"/>
  <c r="AE88" i="2"/>
  <c r="AP88" i="2"/>
  <c r="H89" i="2"/>
  <c r="S89" i="2"/>
  <c r="AE89" i="2"/>
  <c r="AR89" i="2"/>
  <c r="H90" i="2"/>
  <c r="S90" i="2"/>
  <c r="AG90" i="2"/>
  <c r="AR90" i="2"/>
  <c r="H91" i="2"/>
  <c r="U91" i="2"/>
  <c r="AG91" i="2"/>
  <c r="AR91" i="2"/>
  <c r="J92" i="2"/>
  <c r="U92" i="2"/>
  <c r="AG92" i="2"/>
  <c r="AU92" i="2"/>
  <c r="J93" i="2"/>
  <c r="U93" i="2"/>
  <c r="AI93" i="2"/>
  <c r="AU93" i="2"/>
  <c r="J94" i="2"/>
  <c r="X94" i="2"/>
  <c r="AI94" i="2"/>
  <c r="AU94" i="2"/>
  <c r="L95" i="2"/>
  <c r="X95" i="2"/>
  <c r="AI95" i="2"/>
  <c r="AW95" i="2"/>
  <c r="L96" i="2"/>
  <c r="X96" i="2"/>
  <c r="AK96" i="2"/>
  <c r="AV96" i="2"/>
  <c r="J97" i="2"/>
  <c r="T97" i="2"/>
  <c r="AE97" i="2"/>
  <c r="AO97" i="2"/>
  <c r="D98" i="2"/>
  <c r="O98" i="2"/>
  <c r="Y98" i="2"/>
  <c r="AI98" i="2"/>
  <c r="AS98" i="2"/>
  <c r="H99" i="2"/>
  <c r="R99" i="2"/>
  <c r="AC99" i="2"/>
  <c r="AN99" i="2"/>
  <c r="L100" i="2"/>
  <c r="W100" i="2"/>
  <c r="AG100" i="2"/>
  <c r="AQ100" i="2"/>
  <c r="G101" i="2"/>
  <c r="Q101" i="2"/>
  <c r="AA101" i="2"/>
  <c r="AK101" i="2"/>
  <c r="AV101" i="2"/>
  <c r="K52" i="2"/>
  <c r="U52" i="2"/>
  <c r="AG52" i="2"/>
  <c r="AQ52" i="2"/>
  <c r="D54" i="2"/>
  <c r="AC55" i="2"/>
  <c r="M57" i="2"/>
  <c r="AB58" i="2"/>
  <c r="AJ59" i="2"/>
  <c r="AV60" i="2"/>
  <c r="AO61" i="2"/>
  <c r="AF62" i="2"/>
  <c r="Y63" i="2"/>
  <c r="K64" i="2"/>
  <c r="AW64" i="2"/>
  <c r="AO65" i="2"/>
  <c r="AA66" i="2"/>
  <c r="N67" i="2"/>
  <c r="AW67" i="2"/>
  <c r="AG68" i="2"/>
  <c r="M69" i="2"/>
  <c r="AP69" i="2"/>
  <c r="U70" i="2"/>
  <c r="AV70" i="2"/>
  <c r="AD71" i="2"/>
  <c r="H72" i="2"/>
  <c r="AI72" i="2"/>
  <c r="Q73" i="2"/>
  <c r="AQ73" i="2"/>
  <c r="W74" i="2"/>
  <c r="E75" i="2"/>
  <c r="AE75" i="2"/>
  <c r="J76" i="2"/>
  <c r="AO76" i="2"/>
  <c r="N77" i="2"/>
  <c r="AH77" i="2"/>
  <c r="F78" i="2"/>
  <c r="S78" i="2"/>
  <c r="AH78" i="2"/>
  <c r="AV78" i="2"/>
  <c r="M79" i="2"/>
  <c r="AC79" i="2"/>
  <c r="AO79" i="2"/>
  <c r="G80" i="2"/>
  <c r="W80" i="2"/>
  <c r="AI80" i="2"/>
  <c r="AV80" i="2"/>
  <c r="P81" i="2"/>
  <c r="AD81" i="2"/>
  <c r="AP81" i="2"/>
  <c r="J82" i="2"/>
  <c r="W82" i="2"/>
  <c r="AK82" i="2"/>
  <c r="C83" i="2"/>
  <c r="P83" i="2"/>
  <c r="AA83" i="2"/>
  <c r="AO83" i="2"/>
  <c r="D84" i="2"/>
  <c r="P84" i="2"/>
  <c r="AC84" i="2"/>
  <c r="AO84" i="2"/>
  <c r="D85" i="2"/>
  <c r="R85" i="2"/>
  <c r="AC85" i="2"/>
  <c r="AO85" i="2"/>
  <c r="G86" i="2"/>
  <c r="R86" i="2"/>
  <c r="AC86" i="2"/>
  <c r="AQ86" i="2"/>
  <c r="G87" i="2"/>
  <c r="R87" i="2"/>
  <c r="AF87" i="2"/>
  <c r="AQ87" i="2"/>
  <c r="G88" i="2"/>
  <c r="T88" i="2"/>
  <c r="AF88" i="2"/>
  <c r="AQ88" i="2"/>
  <c r="I89" i="2"/>
  <c r="T89" i="2"/>
  <c r="AF89" i="2"/>
  <c r="AS89" i="2"/>
  <c r="I90" i="2"/>
  <c r="T90" i="2"/>
  <c r="AH90" i="2"/>
  <c r="AS90" i="2"/>
  <c r="I91" i="2"/>
  <c r="W91" i="2"/>
  <c r="AH91" i="2"/>
  <c r="AS91" i="2"/>
  <c r="K92" i="2"/>
  <c r="W92" i="2"/>
  <c r="AH92" i="2"/>
  <c r="AV92" i="2"/>
  <c r="K93" i="2"/>
  <c r="W93" i="2"/>
  <c r="AJ93" i="2"/>
  <c r="AV93" i="2"/>
  <c r="K94" i="2"/>
  <c r="Y94" i="2"/>
  <c r="AJ94" i="2"/>
  <c r="AV94" i="2"/>
  <c r="M95" i="2"/>
  <c r="Y95" i="2"/>
  <c r="AJ95" i="2"/>
  <c r="M96" i="2"/>
  <c r="Y96" i="2"/>
  <c r="AM96" i="2"/>
  <c r="AW96" i="2"/>
  <c r="K97" i="2"/>
  <c r="U97" i="2"/>
  <c r="AF97" i="2"/>
  <c r="AQ97" i="2"/>
  <c r="E98" i="2"/>
  <c r="P98" i="2"/>
  <c r="Z98" i="2"/>
  <c r="AJ98" i="2"/>
  <c r="AU98" i="2"/>
  <c r="I99" i="2"/>
  <c r="T99" i="2"/>
  <c r="AE99" i="2"/>
  <c r="AO99" i="2"/>
  <c r="C100" i="2"/>
  <c r="M100" i="2"/>
  <c r="X100" i="2"/>
  <c r="AH100" i="2"/>
  <c r="AS100" i="2"/>
  <c r="H101" i="2"/>
  <c r="R101" i="2"/>
  <c r="AB101" i="2"/>
  <c r="AM101" i="2"/>
  <c r="AW101" i="2"/>
  <c r="L52" i="2"/>
  <c r="X52" i="2"/>
  <c r="AH52" i="2"/>
  <c r="AR52" i="2"/>
  <c r="T54" i="2"/>
  <c r="AO55" i="2"/>
  <c r="R57" i="2"/>
  <c r="AL58" i="2"/>
  <c r="AQ59" i="2"/>
  <c r="C61" i="2"/>
  <c r="AL62" i="2"/>
  <c r="Z63" i="2"/>
  <c r="R64" i="2"/>
  <c r="D65" i="2"/>
  <c r="AP65" i="2"/>
  <c r="AI66" i="2"/>
  <c r="S67" i="2"/>
  <c r="AL68" i="2"/>
  <c r="P69" i="2"/>
  <c r="AQ69" i="2"/>
  <c r="Y70" i="2"/>
  <c r="C71" i="2"/>
  <c r="AE71" i="2"/>
  <c r="N72" i="2"/>
  <c r="AM72" i="2"/>
  <c r="R73" i="2"/>
  <c r="AW73" i="2"/>
  <c r="AA74" i="2"/>
  <c r="G75" i="2"/>
  <c r="AK75" i="2"/>
  <c r="O76" i="2"/>
  <c r="AP76" i="2"/>
  <c r="O77" i="2"/>
  <c r="AI77" i="2"/>
  <c r="G78" i="2"/>
  <c r="W78" i="2"/>
  <c r="AK78" i="2"/>
  <c r="AW78" i="2"/>
  <c r="Q79" i="2"/>
  <c r="AD79" i="2"/>
  <c r="AQ79" i="2"/>
  <c r="J80" i="2"/>
  <c r="X80" i="2"/>
  <c r="AK80" i="2"/>
  <c r="E81" i="2"/>
  <c r="Q81" i="2"/>
  <c r="AE81" i="2"/>
  <c r="AT81" i="2"/>
  <c r="K82" i="2"/>
  <c r="X82" i="2"/>
  <c r="AN82" i="2"/>
  <c r="E83" i="2"/>
  <c r="Q83" i="2"/>
  <c r="AE83" i="2"/>
  <c r="AP83" i="2"/>
  <c r="E84" i="2"/>
  <c r="S84" i="2"/>
  <c r="AE84" i="2"/>
  <c r="AP84" i="2"/>
  <c r="H85" i="2"/>
  <c r="S85" i="2"/>
  <c r="AE85" i="2"/>
  <c r="AR85" i="2"/>
  <c r="H86" i="2"/>
  <c r="S86" i="2"/>
  <c r="AG86" i="2"/>
  <c r="AR86" i="2"/>
  <c r="H87" i="2"/>
  <c r="U87" i="2"/>
  <c r="AG87" i="2"/>
  <c r="AR87" i="2"/>
  <c r="J88" i="2"/>
  <c r="U88" i="2"/>
  <c r="AG88" i="2"/>
  <c r="AU88" i="2"/>
  <c r="J89" i="2"/>
  <c r="U89" i="2"/>
  <c r="AI89" i="2"/>
  <c r="AU89" i="2"/>
  <c r="J90" i="2"/>
  <c r="X90" i="2"/>
  <c r="AI90" i="2"/>
  <c r="AU90" i="2"/>
  <c r="L91" i="2"/>
  <c r="X91" i="2"/>
  <c r="AI91" i="2"/>
  <c r="AW91" i="2"/>
  <c r="L92" i="2"/>
  <c r="X92" i="2"/>
  <c r="AK92" i="2"/>
  <c r="AL52" i="2"/>
  <c r="Z52" i="2"/>
  <c r="J52" i="2"/>
  <c r="AR101" i="2"/>
  <c r="AE101" i="2"/>
  <c r="P101" i="2"/>
  <c r="AK100" i="2"/>
  <c r="U100" i="2"/>
  <c r="I100" i="2"/>
  <c r="AQ99" i="2"/>
  <c r="AA99" i="2"/>
  <c r="O99" i="2"/>
  <c r="T98" i="2"/>
  <c r="H98" i="2"/>
  <c r="AN97" i="2"/>
  <c r="AA97" i="2"/>
  <c r="M97" i="2"/>
  <c r="AU96" i="2"/>
  <c r="AF96" i="2"/>
  <c r="P96" i="2"/>
  <c r="AS95" i="2"/>
  <c r="AF95" i="2"/>
  <c r="P95" i="2"/>
  <c r="AS94" i="2"/>
  <c r="AC94" i="2"/>
  <c r="P94" i="2"/>
  <c r="AS93" i="2"/>
  <c r="AC93" i="2"/>
  <c r="M93" i="2"/>
  <c r="AQ92" i="2"/>
  <c r="AB92" i="2"/>
  <c r="E92" i="2"/>
  <c r="Z91" i="2"/>
  <c r="AP90" i="2"/>
  <c r="AN89" i="2"/>
  <c r="AN88" i="2"/>
  <c r="AK86" i="2"/>
  <c r="AK85" i="2"/>
  <c r="AK84" i="2"/>
  <c r="AI83" i="2"/>
  <c r="AF82" i="2"/>
  <c r="Y81" i="2"/>
  <c r="P80" i="2"/>
  <c r="I79" i="2"/>
  <c r="AT77" i="2"/>
  <c r="AV75" i="2"/>
  <c r="AG73" i="2"/>
  <c r="S71" i="2"/>
  <c r="M66" i="2"/>
  <c r="K63" i="2"/>
  <c r="AA53" i="2"/>
  <c r="C52" i="2"/>
  <c r="AK52" i="2"/>
  <c r="Y52" i="2"/>
  <c r="I52" i="2"/>
  <c r="AQ101" i="2"/>
  <c r="AC101" i="2"/>
  <c r="M101" i="2"/>
  <c r="AW100" i="2"/>
  <c r="AJ100" i="2"/>
  <c r="T100" i="2"/>
  <c r="G100" i="2"/>
  <c r="AP99" i="2"/>
  <c r="Z99" i="2"/>
  <c r="M99" i="2"/>
  <c r="AV98" i="2"/>
  <c r="AG98" i="2"/>
  <c r="S98" i="2"/>
  <c r="G98" i="2"/>
  <c r="AM97" i="2"/>
  <c r="Z97" i="2"/>
  <c r="L97" i="2"/>
  <c r="AS96" i="2"/>
  <c r="AE96" i="2"/>
  <c r="O96" i="2"/>
  <c r="AR95" i="2"/>
  <c r="AE95" i="2"/>
  <c r="O95" i="2"/>
  <c r="AR94" i="2"/>
  <c r="AB94" i="2"/>
  <c r="O94" i="2"/>
  <c r="AR93" i="2"/>
  <c r="AB93" i="2"/>
  <c r="L93" i="2"/>
  <c r="AP92" i="2"/>
  <c r="Y92" i="2"/>
  <c r="D92" i="2"/>
  <c r="R91" i="2"/>
  <c r="AC90" i="2"/>
  <c r="AC89" i="2"/>
  <c r="AC88" i="2"/>
  <c r="AA87" i="2"/>
  <c r="AA86" i="2"/>
  <c r="AA85" i="2"/>
  <c r="Y84" i="2"/>
  <c r="Y83" i="2"/>
  <c r="U82" i="2"/>
  <c r="K81" i="2"/>
  <c r="E80" i="2"/>
  <c r="AT78" i="2"/>
  <c r="AD77" i="2"/>
  <c r="Z75" i="2"/>
  <c r="H73" i="2"/>
  <c r="AO70" i="2"/>
  <c r="Z68" i="2"/>
  <c r="AA65" i="2"/>
  <c r="V62" i="2"/>
  <c r="R58" i="2"/>
  <c r="AW52" i="2"/>
  <c r="AJ52" i="2"/>
  <c r="T52" i="2"/>
  <c r="H52" i="2"/>
  <c r="AO101" i="2"/>
  <c r="Z101" i="2"/>
  <c r="L101" i="2"/>
  <c r="AV100" i="2"/>
  <c r="AF100" i="2"/>
  <c r="S100" i="2"/>
  <c r="E100" i="2"/>
  <c r="AM99" i="2"/>
  <c r="Y99" i="2"/>
  <c r="L99" i="2"/>
  <c r="AR98" i="2"/>
  <c r="AF98" i="2"/>
  <c r="R98" i="2"/>
  <c r="AK97" i="2"/>
  <c r="Y97" i="2"/>
  <c r="I97" i="2"/>
  <c r="AQ96" i="2"/>
  <c r="AC96" i="2"/>
  <c r="K96" i="2"/>
  <c r="AQ95" i="2"/>
  <c r="AA95" i="2"/>
  <c r="I95" i="2"/>
  <c r="AQ94" i="2"/>
  <c r="AA94" i="2"/>
  <c r="I94" i="2"/>
  <c r="AO93" i="2"/>
  <c r="AA93" i="2"/>
  <c r="I93" i="2"/>
  <c r="AO92" i="2"/>
  <c r="T92" i="2"/>
  <c r="C92" i="2"/>
  <c r="Q91" i="2"/>
  <c r="AB90" i="2"/>
  <c r="AB89" i="2"/>
  <c r="AB88" i="2"/>
  <c r="Z87" i="2"/>
  <c r="Z86" i="2"/>
  <c r="Z85" i="2"/>
  <c r="X84" i="2"/>
  <c r="X83" i="2"/>
  <c r="S82" i="2"/>
  <c r="I81" i="2"/>
  <c r="AQ78" i="2"/>
  <c r="Y77" i="2"/>
  <c r="U75" i="2"/>
  <c r="G73" i="2"/>
  <c r="AL70" i="2"/>
  <c r="S68" i="2"/>
  <c r="Y65" i="2"/>
  <c r="S62" i="2"/>
  <c r="H58" i="2"/>
  <c r="AV52" i="2"/>
  <c r="AI52" i="2"/>
  <c r="S52" i="2"/>
  <c r="F52" i="2"/>
  <c r="AN101" i="2"/>
  <c r="Y101" i="2"/>
  <c r="K101" i="2"/>
  <c r="AU100" i="2"/>
  <c r="AE100" i="2"/>
  <c r="R100" i="2"/>
  <c r="D100" i="2"/>
  <c r="AJ99" i="2"/>
  <c r="X99" i="2"/>
  <c r="K99" i="2"/>
  <c r="AQ98" i="2"/>
  <c r="AC98" i="2"/>
  <c r="Q98" i="2"/>
  <c r="AW97" i="2"/>
  <c r="AJ97" i="2"/>
  <c r="W97" i="2"/>
  <c r="H97" i="2"/>
  <c r="AP96" i="2"/>
  <c r="AB96" i="2"/>
  <c r="J96" i="2"/>
  <c r="AP95" i="2"/>
  <c r="Z95" i="2"/>
  <c r="H95" i="2"/>
  <c r="AP94" i="2"/>
  <c r="Z94" i="2"/>
  <c r="H94" i="2"/>
  <c r="AN93" i="2"/>
  <c r="Z93" i="2"/>
  <c r="H93" i="2"/>
  <c r="AN92" i="2"/>
  <c r="S92" i="2"/>
  <c r="AQ91" i="2"/>
  <c r="O91" i="2"/>
  <c r="R90" i="2"/>
  <c r="R89" i="2"/>
  <c r="P88" i="2"/>
  <c r="P87" i="2"/>
  <c r="P86" i="2"/>
  <c r="M85" i="2"/>
  <c r="M84" i="2"/>
  <c r="M83" i="2"/>
  <c r="E82" i="2"/>
  <c r="AT80" i="2"/>
  <c r="AM79" i="2"/>
  <c r="AD78" i="2"/>
  <c r="H77" i="2"/>
  <c r="AQ74" i="2"/>
  <c r="AC72" i="2"/>
  <c r="O70" i="2"/>
  <c r="AM67" i="2"/>
  <c r="AN64" i="2"/>
  <c r="AH61" i="2"/>
  <c r="AN56" i="2"/>
  <c r="AT52" i="2"/>
  <c r="AD52" i="2"/>
  <c r="R52" i="2"/>
  <c r="E52" i="2"/>
  <c r="AJ101" i="2"/>
  <c r="W101" i="2"/>
  <c r="J101" i="2"/>
  <c r="AP100" i="2"/>
  <c r="AC100" i="2"/>
  <c r="P100" i="2"/>
  <c r="AW99" i="2"/>
  <c r="AI99" i="2"/>
  <c r="W99" i="2"/>
  <c r="G99" i="2"/>
  <c r="AP98" i="2"/>
  <c r="AB98" i="2"/>
  <c r="M98" i="2"/>
  <c r="AV97" i="2"/>
  <c r="AI97" i="2"/>
  <c r="S97" i="2"/>
  <c r="G97" i="2"/>
  <c r="AO96" i="2"/>
  <c r="W96" i="2"/>
  <c r="G96" i="2"/>
  <c r="AO95" i="2"/>
  <c r="W95" i="2"/>
  <c r="G95" i="2"/>
  <c r="AM94" i="2"/>
  <c r="T94" i="2"/>
  <c r="G94" i="2"/>
  <c r="AM93" i="2"/>
  <c r="T93" i="2"/>
  <c r="D93" i="2"/>
  <c r="AM92" i="2"/>
  <c r="P92" i="2"/>
  <c r="AP91" i="2"/>
  <c r="G91" i="2"/>
  <c r="Q90" i="2"/>
  <c r="Q89" i="2"/>
  <c r="O88" i="2"/>
  <c r="O87" i="2"/>
  <c r="O86" i="2"/>
  <c r="L85" i="2"/>
  <c r="L84" i="2"/>
  <c r="L83" i="2"/>
  <c r="C82" i="2"/>
  <c r="AS80" i="2"/>
  <c r="AL79" i="2"/>
  <c r="AC78" i="2"/>
  <c r="E77" i="2"/>
  <c r="AP74" i="2"/>
  <c r="Y72" i="2"/>
  <c r="J70" i="2"/>
  <c r="AL67" i="2"/>
  <c r="AG64" i="2"/>
  <c r="Y61" i="2"/>
  <c r="AH56" i="2"/>
  <c r="AW93" i="2"/>
  <c r="AE93" i="2"/>
  <c r="Q93" i="2"/>
  <c r="AW92" i="2"/>
  <c r="AE91" i="2"/>
  <c r="AQ90" i="2"/>
  <c r="AO89" i="2"/>
  <c r="AO88" i="2"/>
  <c r="AO87" i="2"/>
  <c r="AM86" i="2"/>
  <c r="AM85" i="2"/>
  <c r="AM84" i="2"/>
  <c r="AJ83" i="2"/>
  <c r="AG82" i="2"/>
  <c r="Z81" i="2"/>
  <c r="Q80" i="2"/>
  <c r="J79" i="2"/>
  <c r="E76" i="2"/>
  <c r="AM73" i="2"/>
  <c r="U71" i="2"/>
  <c r="F69" i="2"/>
  <c r="S66" i="2"/>
  <c r="M63" i="2"/>
  <c r="V59" i="2"/>
  <c r="AL53" i="2"/>
  <c r="G92" i="2"/>
  <c r="AH98" i="2"/>
  <c r="AN87" i="2"/>
  <c r="P59" i="2"/>
  <c r="C22" i="4" l="1"/>
  <c r="BA103" i="2"/>
  <c r="C21" i="4"/>
  <c r="AZ103" i="2"/>
  <c r="AY103" i="2"/>
  <c r="AX103" i="2"/>
  <c r="AW103" i="2"/>
  <c r="C103" i="2"/>
  <c r="D103" i="2"/>
  <c r="E103" i="2"/>
  <c r="F103" i="2"/>
  <c r="G103" i="2"/>
  <c r="H103" i="2"/>
  <c r="I103" i="2"/>
  <c r="J103" i="2"/>
  <c r="K103" i="2"/>
  <c r="L103" i="2"/>
  <c r="M103" i="2"/>
  <c r="N103" i="2"/>
  <c r="O103" i="2"/>
  <c r="P103" i="2"/>
  <c r="Q103" i="2"/>
  <c r="R103" i="2"/>
  <c r="S103" i="2"/>
  <c r="T103" i="2"/>
  <c r="U103" i="2"/>
  <c r="V103" i="2"/>
  <c r="W103" i="2"/>
  <c r="X103" i="2"/>
  <c r="Y103" i="2"/>
  <c r="Z103" i="2"/>
  <c r="AA103" i="2"/>
  <c r="AB103" i="2"/>
  <c r="AC103" i="2"/>
  <c r="AD103" i="2"/>
  <c r="AE103" i="2"/>
  <c r="AF103" i="2"/>
  <c r="AG103" i="2"/>
  <c r="AH103" i="2"/>
  <c r="AI103" i="2"/>
  <c r="AJ103" i="2"/>
  <c r="AK103" i="2"/>
  <c r="AL103" i="2"/>
  <c r="AM103" i="2"/>
  <c r="AN103" i="2"/>
  <c r="AO103" i="2"/>
  <c r="AP103" i="2"/>
  <c r="AQ103" i="2"/>
  <c r="AR103" i="2"/>
  <c r="AS103" i="2"/>
  <c r="AT103" i="2"/>
  <c r="AU103" i="2"/>
  <c r="AV103" i="2"/>
  <c r="B149" i="2" l="1"/>
  <c r="C148" i="2" l="1"/>
  <c r="B150" i="2"/>
  <c r="B157" i="2" s="1"/>
  <c r="B151" i="2"/>
  <c r="F152" i="2" l="1"/>
  <c r="Z151" i="2"/>
  <c r="AO151" i="2"/>
  <c r="AO152" i="2"/>
  <c r="AP151" i="2"/>
  <c r="AP152" i="2"/>
  <c r="AQ151" i="2"/>
  <c r="AQ152" i="2"/>
  <c r="AR151" i="2"/>
  <c r="AR152" i="2"/>
  <c r="AO149" i="2"/>
  <c r="AO157" i="2" s="1"/>
  <c r="AV157" i="2"/>
  <c r="AQ149" i="2"/>
  <c r="AQ157" i="2" s="1"/>
  <c r="AP149" i="2"/>
  <c r="AP157" i="2" s="1"/>
  <c r="AS157" i="2"/>
  <c r="AR149" i="2"/>
  <c r="AR157" i="2" s="1"/>
  <c r="AY157" i="2"/>
  <c r="AX157" i="2"/>
  <c r="AE152" i="2"/>
  <c r="AC152" i="2"/>
  <c r="W152" i="2"/>
  <c r="F151" i="2"/>
  <c r="Q149" i="2"/>
  <c r="Q157" i="2" s="1"/>
  <c r="AA149" i="2"/>
  <c r="AA157" i="2" s="1"/>
  <c r="AK149" i="2"/>
  <c r="AK157" i="2" s="1"/>
  <c r="AN149" i="2"/>
  <c r="AN157" i="2" s="1"/>
  <c r="L149" i="2"/>
  <c r="L157" i="2" s="1"/>
  <c r="T149" i="2"/>
  <c r="T157" i="2" s="1"/>
  <c r="AB149" i="2"/>
  <c r="AB157" i="2" s="1"/>
  <c r="AJ149" i="2"/>
  <c r="AJ157" i="2" s="1"/>
  <c r="L152" i="2"/>
  <c r="AG152" i="2"/>
  <c r="G149" i="2"/>
  <c r="G157" i="2" s="1"/>
  <c r="R151" i="2"/>
  <c r="AC149" i="2"/>
  <c r="AC157" i="2" s="1"/>
  <c r="AL151" i="2"/>
  <c r="E149" i="2"/>
  <c r="E157" i="2" s="1"/>
  <c r="M151" i="2"/>
  <c r="U151" i="2"/>
  <c r="AC151" i="2"/>
  <c r="AK151" i="2"/>
  <c r="X152" i="2"/>
  <c r="I149" i="2"/>
  <c r="I157" i="2" s="1"/>
  <c r="S149" i="2"/>
  <c r="S157" i="2" s="1"/>
  <c r="AD151" i="2"/>
  <c r="AM151" i="2"/>
  <c r="F149" i="2"/>
  <c r="F157" i="2" s="1"/>
  <c r="N149" i="2"/>
  <c r="N157" i="2" s="1"/>
  <c r="V149" i="2"/>
  <c r="V157" i="2" s="1"/>
  <c r="AD149" i="2"/>
  <c r="AD157" i="2" s="1"/>
  <c r="C149" i="2"/>
  <c r="C157" i="2" s="1"/>
  <c r="AB152" i="2"/>
  <c r="AM152" i="2"/>
  <c r="J151" i="2"/>
  <c r="U149" i="2"/>
  <c r="U157" i="2" s="1"/>
  <c r="AE149" i="2"/>
  <c r="AE157" i="2" s="1"/>
  <c r="AN151" i="2"/>
  <c r="G151" i="2"/>
  <c r="O151" i="2"/>
  <c r="W151" i="2"/>
  <c r="AE151" i="2"/>
  <c r="K149" i="2"/>
  <c r="K157" i="2" s="1"/>
  <c r="V151" i="2"/>
  <c r="AG149" i="2"/>
  <c r="AG157" i="2" s="1"/>
  <c r="H149" i="2"/>
  <c r="H157" i="2" s="1"/>
  <c r="P149" i="2"/>
  <c r="P157" i="2" s="1"/>
  <c r="X149" i="2"/>
  <c r="X157" i="2" s="1"/>
  <c r="AF149" i="2"/>
  <c r="AF157" i="2" s="1"/>
  <c r="AA152" i="2"/>
  <c r="V152" i="2"/>
  <c r="M149" i="2"/>
  <c r="M157" i="2" s="1"/>
  <c r="W149" i="2"/>
  <c r="W157" i="2" s="1"/>
  <c r="AH151" i="2"/>
  <c r="D151" i="2"/>
  <c r="I151" i="2"/>
  <c r="Q151" i="2"/>
  <c r="Y151" i="2"/>
  <c r="AG151" i="2"/>
  <c r="AH152" i="2"/>
  <c r="AM149" i="2"/>
  <c r="AM157" i="2" s="1"/>
  <c r="N151" i="2"/>
  <c r="Y149" i="2"/>
  <c r="Y157" i="2" s="1"/>
  <c r="AI149" i="2"/>
  <c r="AI157" i="2" s="1"/>
  <c r="J149" i="2"/>
  <c r="J157" i="2" s="1"/>
  <c r="R149" i="2"/>
  <c r="R157" i="2" s="1"/>
  <c r="Z149" i="2"/>
  <c r="Z157" i="2" s="1"/>
  <c r="AH149" i="2"/>
  <c r="AH157" i="2" s="1"/>
  <c r="O149" i="2"/>
  <c r="O157" i="2" s="1"/>
  <c r="AI151" i="2"/>
  <c r="D149" i="2"/>
  <c r="D157" i="2" s="1"/>
  <c r="AA151" i="2"/>
  <c r="S151" i="2"/>
  <c r="K151" i="2"/>
  <c r="AL152" i="2"/>
  <c r="AL149" i="2"/>
  <c r="AL157" i="2" s="1"/>
  <c r="Q152" i="2"/>
  <c r="AJ151" i="2"/>
  <c r="AF151" i="2"/>
  <c r="AB151" i="2"/>
  <c r="X151" i="2"/>
  <c r="T151" i="2"/>
  <c r="P151" i="2"/>
  <c r="L151" i="2"/>
  <c r="H151" i="2"/>
  <c r="E151" i="2"/>
  <c r="O152" i="2"/>
  <c r="R152" i="2"/>
  <c r="M152" i="2"/>
  <c r="AN152" i="2"/>
  <c r="H152" i="2"/>
  <c r="AD152" i="2"/>
  <c r="N152" i="2"/>
  <c r="S152" i="2"/>
  <c r="Y152" i="2"/>
  <c r="I152" i="2"/>
  <c r="K152" i="2"/>
  <c r="AJ152" i="2"/>
  <c r="T152" i="2"/>
  <c r="D152" i="2"/>
  <c r="AI152" i="2"/>
  <c r="Z152" i="2"/>
  <c r="J152" i="2"/>
  <c r="G152" i="2"/>
  <c r="AK152" i="2"/>
  <c r="U152" i="2"/>
  <c r="E152" i="2"/>
  <c r="AF152" i="2"/>
  <c r="P152" i="2"/>
  <c r="N156" i="2" l="1"/>
  <c r="AY156" i="2"/>
  <c r="J156" i="2"/>
  <c r="AW157" i="2"/>
  <c r="AX156" i="2" s="1"/>
  <c r="AE156" i="2"/>
  <c r="W156" i="2"/>
  <c r="AL156" i="2"/>
  <c r="AC156" i="2"/>
  <c r="AI156" i="2"/>
  <c r="Q156" i="2"/>
  <c r="AM156" i="2"/>
  <c r="D156" i="2"/>
  <c r="AG156" i="2"/>
  <c r="AD156" i="2"/>
  <c r="H156" i="2"/>
  <c r="AJ156" i="2"/>
  <c r="AN156" i="2"/>
  <c r="U156" i="2"/>
  <c r="I156" i="2"/>
  <c r="AK156" i="2"/>
  <c r="AF156" i="2"/>
  <c r="AU157" i="2"/>
  <c r="AV156" i="2" s="1"/>
  <c r="AO156" i="2"/>
  <c r="AP156" i="2"/>
  <c r="G156" i="2"/>
  <c r="L156" i="2"/>
  <c r="E156" i="2"/>
  <c r="Y156" i="2"/>
  <c r="M156" i="2"/>
  <c r="AH156" i="2"/>
  <c r="AA156" i="2"/>
  <c r="AQ156" i="2"/>
  <c r="R156" i="2"/>
  <c r="P156" i="2"/>
  <c r="V156" i="2"/>
  <c r="AB156" i="2"/>
  <c r="K156" i="2"/>
  <c r="O156" i="2"/>
  <c r="T156" i="2"/>
  <c r="E145" i="2"/>
  <c r="X156" i="2"/>
  <c r="F156" i="2"/>
  <c r="AT157" i="2"/>
  <c r="AT156" i="2" s="1"/>
  <c r="S156" i="2"/>
  <c r="Z156" i="2"/>
  <c r="AR156" i="2"/>
  <c r="AS156" i="2"/>
  <c r="AW156" i="2" l="1"/>
  <c r="AU156" i="2"/>
</calcChain>
</file>

<file path=xl/sharedStrings.xml><?xml version="1.0" encoding="utf-8"?>
<sst xmlns="http://schemas.openxmlformats.org/spreadsheetml/2006/main" count="2860" uniqueCount="103">
  <si>
    <t>Alabama</t>
  </si>
  <si>
    <t>Arizona</t>
  </si>
  <si>
    <t>Arkansas</t>
  </si>
  <si>
    <t>California</t>
  </si>
  <si>
    <t>Colorado</t>
  </si>
  <si>
    <t>Delaware</t>
  </si>
  <si>
    <t>Florida</t>
  </si>
  <si>
    <t>Georgia</t>
  </si>
  <si>
    <t>Idaho</t>
  </si>
  <si>
    <t>Illinois</t>
  </si>
  <si>
    <t>Indiana</t>
  </si>
  <si>
    <t>Iowa</t>
  </si>
  <si>
    <t>Kansas</t>
  </si>
  <si>
    <t>Kentucky</t>
  </si>
  <si>
    <t>Louisiana</t>
  </si>
  <si>
    <t>Maine</t>
  </si>
  <si>
    <t>Maryland</t>
  </si>
  <si>
    <t>Michigan</t>
  </si>
  <si>
    <t>Minnesota</t>
  </si>
  <si>
    <t>Mississippi</t>
  </si>
  <si>
    <t>Missouri</t>
  </si>
  <si>
    <t>Montana</t>
  </si>
  <si>
    <t>Nebraska</t>
  </si>
  <si>
    <t>Nevada</t>
  </si>
  <si>
    <t>New Jersey</t>
  </si>
  <si>
    <t>New Mexico</t>
  </si>
  <si>
    <t>New York</t>
  </si>
  <si>
    <t xml:space="preserve">North Carolina </t>
  </si>
  <si>
    <t>North Dakota</t>
  </si>
  <si>
    <t>Ohio</t>
  </si>
  <si>
    <t>Oklahoma</t>
  </si>
  <si>
    <t>Oregon</t>
  </si>
  <si>
    <t>Pennsylvania</t>
  </si>
  <si>
    <t>South Carolina</t>
  </si>
  <si>
    <t>South Dakota</t>
  </si>
  <si>
    <t>Tennessee</t>
  </si>
  <si>
    <t>Texas</t>
  </si>
  <si>
    <t>Utah</t>
  </si>
  <si>
    <t>Vermont</t>
  </si>
  <si>
    <t>Virginia</t>
  </si>
  <si>
    <t>Washington</t>
  </si>
  <si>
    <t>West Virginia</t>
  </si>
  <si>
    <t>Wisconsin</t>
  </si>
  <si>
    <t>Wyoming</t>
  </si>
  <si>
    <t>State</t>
  </si>
  <si>
    <t>Alaska</t>
  </si>
  <si>
    <t>Connecticut</t>
  </si>
  <si>
    <t>Hawaii</t>
  </si>
  <si>
    <t>Massachusetts</t>
  </si>
  <si>
    <t>New Hampshire</t>
  </si>
  <si>
    <t>Rhode Island</t>
  </si>
  <si>
    <t>Capital Gain Rate</t>
  </si>
  <si>
    <t>State Summaries</t>
  </si>
  <si>
    <t>Select State:</t>
  </si>
  <si>
    <t>Total Return (CG + rent - tax)/val</t>
  </si>
  <si>
    <t>Note Mixed Compounding conventions</t>
  </si>
  <si>
    <t/>
  </si>
  <si>
    <t xml:space="preserve">US Total </t>
  </si>
  <si>
    <t>Current Income/Value</t>
  </si>
  <si>
    <t>Current income/val</t>
  </si>
  <si>
    <t>(annual tabulations in Land Returns By State workbook</t>
  </si>
  <si>
    <t>Ave. of Reported</t>
  </si>
  <si>
    <t xml:space="preserve">Farmland Values (all Real Estate, cropland only in separate utility) </t>
  </si>
  <si>
    <t>North Carolina</t>
  </si>
  <si>
    <t>Cropland</t>
  </si>
  <si>
    <t>Select Tabulation:</t>
  </si>
  <si>
    <t>Farm Real Estate</t>
  </si>
  <si>
    <t>(Values in $/Acre)</t>
  </si>
  <si>
    <t>Total Return</t>
  </si>
  <si>
    <t>Year</t>
  </si>
  <si>
    <t>Land Value</t>
  </si>
  <si>
    <t>Enter year of interest</t>
  </si>
  <si>
    <t xml:space="preserve">Land Value </t>
  </si>
  <si>
    <t>Select State</t>
  </si>
  <si>
    <t>Type</t>
  </si>
  <si>
    <t>Start Year</t>
  </si>
  <si>
    <t xml:space="preserve">End Year </t>
  </si>
  <si>
    <t>Ave Income rate</t>
  </si>
  <si>
    <t>Values</t>
  </si>
  <si>
    <t xml:space="preserve">Crop Rental Values </t>
  </si>
  <si>
    <t>States</t>
  </si>
  <si>
    <t>Crop values</t>
  </si>
  <si>
    <t>Real Estate</t>
  </si>
  <si>
    <t>Crop Rent</t>
  </si>
  <si>
    <t>Crop Return</t>
  </si>
  <si>
    <t>Included</t>
  </si>
  <si>
    <t>(continunously compounded annual growth rate, end-beginning)</t>
  </si>
  <si>
    <t>CCAGR</t>
  </si>
  <si>
    <t>Parcel level indexing  - assuming same growth rates as State Average</t>
  </si>
  <si>
    <t>(before property taxes)</t>
  </si>
  <si>
    <t>USDA index values calibrated to selected dates</t>
  </si>
  <si>
    <t>CropCG</t>
  </si>
  <si>
    <t>R</t>
  </si>
  <si>
    <t>(ave rental inclusive years)</t>
  </si>
  <si>
    <t>Ave Value/acre</t>
  </si>
  <si>
    <t>Farmland and Cropland Index and Return Utility</t>
  </si>
  <si>
    <t>Compounded Annual Return</t>
  </si>
  <si>
    <t>This utility allows a user to retrieve USDA state level data on cropland and farm real estate values and calculate the rates of return</t>
  </si>
  <si>
    <t xml:space="preserve"> Ave Total Annual Return</t>
  </si>
  <si>
    <t xml:space="preserve">Enter years and known price.  Indexed relative value at other date returned. </t>
  </si>
  <si>
    <t>Cropland rental return</t>
  </si>
  <si>
    <r>
      <t xml:space="preserve">Data from </t>
    </r>
    <r>
      <rPr>
        <sz val="10"/>
        <color theme="1"/>
        <rFont val="Calibri"/>
        <family val="2"/>
        <scheme val="minor"/>
      </rPr>
      <t xml:space="preserve">Land Returns by State </t>
    </r>
    <r>
      <rPr>
        <sz val="10"/>
        <color theme="1"/>
        <rFont val="Arial"/>
        <family val="2"/>
      </rPr>
      <t>spreadsheet</t>
    </r>
  </si>
  <si>
    <r>
      <t xml:space="preserve"> over selected intervals.  It also allows relative values to be recovered at any date based on a known value at a given date.   </t>
    </r>
    <r>
      <rPr>
        <i/>
        <sz val="9"/>
        <color theme="1"/>
        <rFont val="Calibri"/>
        <family val="2"/>
        <scheme val="minor"/>
      </rPr>
      <t>--V4.1 August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</si>
</sst>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3" formatCode="_(* #,##0.00_);_(* \(#,##0.00\);_(* &quot;-&quot;??_);_(@_)"/>
    <numFmt numFmtId="164" formatCode="0.0000"/>
    <numFmt numFmtId="165" formatCode="0.0"/>
    <numFmt numFmtId="166" formatCode="0_)"/>
    <numFmt numFmtId="167" formatCode="_(* #,##0_);_(* \(#,##0\);_(* &quot;-&quot;??_);_(@_)"/>
    <numFmt numFmtId="168" formatCode="0.0%"/>
    <numFmt numFmtId="169" formatCode="0.000%"/>
  </numFmts>
  <fonts count="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color indexed="9"/>
      <name val="Arial"/>
      <family val="2"/>
    </font>
    <font>
      <b/>
      <sz val="10"/>
      <color indexed="12"/>
      <name val="Arial"/>
      <family val="2"/>
    </font>
    <font>
      <i/>
      <sz val="10"/>
      <name val="Arial"/>
      <family val="2"/>
    </font>
    <font>
      <b/>
      <sz val="9"/>
      <name val="Arial"/>
      <family val="2"/>
    </font>
    <font>
      <sz val="10"/>
      <color theme="0"/>
      <name val="Arial"/>
      <family val="2"/>
    </font>
    <font>
      <b/>
      <sz val="9"/>
      <color indexed="12"/>
      <name val="Arial"/>
      <family val="2"/>
    </font>
    <font>
      <sz val="11"/>
      <color theme="0"/>
      <name val="Calibri"/>
      <family val="2"/>
      <scheme val="minor"/>
    </font>
    <font>
      <b/>
      <sz val="14"/>
      <color theme="1"/>
      <name val="Calibri"/>
      <family val="2"/>
      <scheme val="minor"/>
    </font>
    <font>
      <i/>
      <sz val="11"/>
      <color theme="1"/>
      <name val="Calibri"/>
      <family val="2"/>
      <scheme val="minor"/>
    </font>
    <font>
      <i/>
      <sz val="10"/>
      <color theme="1"/>
      <name val="Calibri"/>
      <family val="2"/>
      <scheme val="minor"/>
    </font>
    <font>
      <i/>
      <sz val="11"/>
      <color theme="0" tint="-0.499984740745262"/>
      <name val="Calibri"/>
      <family val="2"/>
      <scheme val="minor"/>
    </font>
    <font>
      <i/>
      <sz val="10"/>
      <color theme="0"/>
      <name val="Calibri"/>
      <family val="2"/>
      <scheme val="minor"/>
    </font>
    <font>
      <sz val="8"/>
      <color theme="0"/>
      <name val="Calibri"/>
      <family val="2"/>
      <scheme val="minor"/>
    </font>
    <font>
      <i/>
      <sz val="9"/>
      <color theme="1"/>
      <name val="Calibri"/>
      <family val="2"/>
      <scheme val="minor"/>
    </font>
    <font>
      <sz val="10"/>
      <color theme="1"/>
      <name val="Arial"/>
      <family val="2"/>
    </font>
    <font>
      <sz val="10"/>
      <color theme="1"/>
      <name val="Calibri"/>
      <family val="2"/>
      <scheme val="minor"/>
    </font>
    <font>
      <b/>
      <sz val="10"/>
      <color theme="1"/>
      <name val="Arial"/>
      <family val="2"/>
    </font>
    <font>
      <sz val="8"/>
      <color theme="1"/>
      <name val="Arial"/>
      <family val="2"/>
    </font>
    <font>
      <b/>
      <i/>
      <sz val="9"/>
      <color theme="1"/>
      <name val="Arial"/>
      <family val="2"/>
    </font>
    <font>
      <sz val="9"/>
      <color theme="1"/>
      <name val="Arial"/>
      <family val="2"/>
    </font>
  </fonts>
  <fills count="5">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CC"/>
        <bgColor indexed="64"/>
      </patternFill>
    </fill>
  </fills>
  <borders count="11">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cellStyleXfs>
  <cellXfs count="107">
    <xf numFmtId="0" fontId="0" fillId="0" borderId="0" xfId="0"/>
    <xf numFmtId="0" fontId="7" fillId="0" borderId="1" xfId="0" applyFont="1" applyBorder="1" applyProtection="1"/>
    <xf numFmtId="0" fontId="8" fillId="0" borderId="0" xfId="0" applyFont="1"/>
    <xf numFmtId="0" fontId="9" fillId="2" borderId="3" xfId="0" applyFont="1" applyFill="1" applyBorder="1" applyAlignment="1" applyProtection="1">
      <alignment horizontal="center"/>
      <protection locked="0"/>
    </xf>
    <xf numFmtId="0" fontId="5" fillId="0" borderId="0" xfId="0" applyFont="1"/>
    <xf numFmtId="0" fontId="5" fillId="0" borderId="0" xfId="0" applyFont="1" applyBorder="1"/>
    <xf numFmtId="0" fontId="10" fillId="0" borderId="0" xfId="0" applyFont="1"/>
    <xf numFmtId="0" fontId="10" fillId="0" borderId="0" xfId="0" applyFont="1" applyAlignment="1">
      <alignment horizontal="right"/>
    </xf>
    <xf numFmtId="0" fontId="5" fillId="0" borderId="0" xfId="0" quotePrefix="1" applyFont="1"/>
    <xf numFmtId="0" fontId="5" fillId="0" borderId="0" xfId="0" applyFont="1" applyFill="1" applyBorder="1"/>
    <xf numFmtId="0" fontId="12" fillId="0" borderId="0" xfId="0" applyFont="1"/>
    <xf numFmtId="0" fontId="13" fillId="2" borderId="3" xfId="0" applyFont="1" applyFill="1" applyBorder="1" applyAlignment="1" applyProtection="1">
      <alignment horizontal="left"/>
      <protection locked="0"/>
    </xf>
    <xf numFmtId="0" fontId="7" fillId="3" borderId="1" xfId="0" applyFont="1" applyFill="1" applyBorder="1" applyProtection="1"/>
    <xf numFmtId="0" fontId="5" fillId="3" borderId="0" xfId="0" applyFont="1" applyFill="1"/>
    <xf numFmtId="0" fontId="7" fillId="0" borderId="1" xfId="0" applyFont="1" applyBorder="1" applyProtection="1">
      <protection locked="0"/>
    </xf>
    <xf numFmtId="166" fontId="7" fillId="0" borderId="1" xfId="0" applyNumberFormat="1" applyFont="1" applyBorder="1" applyProtection="1">
      <protection locked="0"/>
    </xf>
    <xf numFmtId="0" fontId="0" fillId="0" borderId="0" xfId="0" applyAlignment="1" applyProtection="1">
      <alignment horizontal="left" indent="1"/>
      <protection locked="0"/>
    </xf>
    <xf numFmtId="1" fontId="0" fillId="0" borderId="0" xfId="0" applyNumberFormat="1" applyProtection="1">
      <protection locked="0"/>
    </xf>
    <xf numFmtId="0" fontId="0" fillId="0" borderId="4" xfId="0" applyBorder="1" applyAlignment="1" applyProtection="1">
      <alignment horizontal="left" indent="1"/>
      <protection locked="0"/>
    </xf>
    <xf numFmtId="0" fontId="0" fillId="0" borderId="5" xfId="0" applyFont="1" applyFill="1" applyBorder="1" applyAlignment="1" applyProtection="1">
      <alignment horizontal="left" indent="1"/>
      <protection locked="0"/>
    </xf>
    <xf numFmtId="1" fontId="5" fillId="0" borderId="5" xfId="0" applyNumberFormat="1" applyFont="1" applyBorder="1" applyProtection="1">
      <protection locked="0"/>
    </xf>
    <xf numFmtId="165" fontId="5" fillId="0" borderId="5" xfId="0" applyNumberFormat="1" applyFont="1" applyFill="1" applyBorder="1" applyProtection="1">
      <protection locked="0"/>
    </xf>
    <xf numFmtId="0" fontId="5" fillId="0" borderId="5" xfId="0" applyFont="1" applyBorder="1" applyProtection="1">
      <protection locked="0"/>
    </xf>
    <xf numFmtId="0" fontId="11" fillId="0" borderId="1" xfId="0" applyFont="1" applyFill="1" applyBorder="1" applyAlignment="1" applyProtection="1">
      <alignment horizontal="left" indent="1"/>
      <protection locked="0"/>
    </xf>
    <xf numFmtId="1" fontId="5" fillId="0" borderId="1" xfId="0" applyNumberFormat="1" applyFont="1" applyBorder="1" applyProtection="1">
      <protection locked="0"/>
    </xf>
    <xf numFmtId="1" fontId="0" fillId="3" borderId="0" xfId="0" applyNumberFormat="1" applyFill="1" applyProtection="1"/>
    <xf numFmtId="0" fontId="5" fillId="3" borderId="5" xfId="0" applyFont="1" applyFill="1" applyBorder="1" applyProtection="1"/>
    <xf numFmtId="1" fontId="5" fillId="3" borderId="1" xfId="0" applyNumberFormat="1" applyFont="1" applyFill="1" applyBorder="1" applyProtection="1"/>
    <xf numFmtId="0" fontId="4" fillId="0" borderId="0" xfId="3"/>
    <xf numFmtId="0" fontId="4" fillId="0" borderId="1" xfId="3" applyBorder="1"/>
    <xf numFmtId="0" fontId="16" fillId="0" borderId="1" xfId="3" applyFont="1" applyBorder="1"/>
    <xf numFmtId="0" fontId="4" fillId="0" borderId="4" xfId="3" applyBorder="1"/>
    <xf numFmtId="0" fontId="4" fillId="0" borderId="0" xfId="3" applyAlignment="1">
      <alignment horizontal="left" indent="1"/>
    </xf>
    <xf numFmtId="0" fontId="4" fillId="0" borderId="7" xfId="3" applyBorder="1"/>
    <xf numFmtId="0" fontId="4" fillId="0" borderId="8" xfId="3" applyBorder="1"/>
    <xf numFmtId="0" fontId="4" fillId="0" borderId="9" xfId="3" applyBorder="1"/>
    <xf numFmtId="1" fontId="14" fillId="0" borderId="0" xfId="3" applyNumberFormat="1" applyFont="1" applyBorder="1"/>
    <xf numFmtId="0" fontId="14" fillId="0" borderId="0" xfId="3" applyFont="1" applyBorder="1"/>
    <xf numFmtId="0" fontId="4" fillId="0" borderId="0" xfId="3" applyAlignment="1">
      <alignment horizontal="center"/>
    </xf>
    <xf numFmtId="0" fontId="4" fillId="0" borderId="1" xfId="3" applyBorder="1" applyAlignment="1">
      <alignment horizontal="center"/>
    </xf>
    <xf numFmtId="0" fontId="4" fillId="4" borderId="10" xfId="3" applyFill="1" applyBorder="1" applyAlignment="1" applyProtection="1">
      <alignment horizontal="center"/>
      <protection locked="0"/>
    </xf>
    <xf numFmtId="6" fontId="4" fillId="4" borderId="3" xfId="3" applyNumberFormat="1" applyFill="1" applyBorder="1" applyAlignment="1" applyProtection="1">
      <alignment horizontal="center"/>
      <protection locked="0"/>
    </xf>
    <xf numFmtId="6" fontId="4" fillId="0" borderId="3" xfId="3" applyNumberFormat="1" applyFill="1" applyBorder="1" applyAlignment="1" applyProtection="1">
      <alignment horizontal="center"/>
    </xf>
    <xf numFmtId="169" fontId="4" fillId="0" borderId="3" xfId="2" applyNumberFormat="1" applyFont="1" applyBorder="1" applyAlignment="1">
      <alignment horizontal="center"/>
    </xf>
    <xf numFmtId="169" fontId="4" fillId="0" borderId="3" xfId="3" applyNumberFormat="1" applyBorder="1" applyAlignment="1">
      <alignment horizontal="center"/>
    </xf>
    <xf numFmtId="0" fontId="18" fillId="0" borderId="0" xfId="3" applyFont="1"/>
    <xf numFmtId="0" fontId="17" fillId="0" borderId="6" xfId="3" applyFont="1" applyBorder="1"/>
    <xf numFmtId="0" fontId="4" fillId="0" borderId="0" xfId="3" applyAlignment="1">
      <alignment horizontal="right" indent="1"/>
    </xf>
    <xf numFmtId="0" fontId="3" fillId="0" borderId="1" xfId="3" applyFont="1" applyBorder="1"/>
    <xf numFmtId="0" fontId="3" fillId="0" borderId="0" xfId="3" applyFont="1" applyAlignment="1">
      <alignment horizontal="right" indent="1"/>
    </xf>
    <xf numFmtId="0" fontId="4" fillId="0" borderId="0" xfId="3" applyFill="1" applyBorder="1" applyAlignment="1">
      <alignment horizontal="right" indent="1"/>
    </xf>
    <xf numFmtId="0" fontId="14" fillId="0" borderId="0" xfId="3" applyFont="1"/>
    <xf numFmtId="0" fontId="19" fillId="0" borderId="0" xfId="3" applyFont="1"/>
    <xf numFmtId="0" fontId="14" fillId="0" borderId="1" xfId="3" applyFont="1" applyBorder="1" applyAlignment="1">
      <alignment horizontal="right"/>
    </xf>
    <xf numFmtId="0" fontId="14" fillId="0" borderId="1" xfId="3" applyFont="1" applyBorder="1"/>
    <xf numFmtId="8" fontId="14" fillId="0" borderId="0" xfId="3" applyNumberFormat="1" applyFont="1"/>
    <xf numFmtId="168" fontId="12" fillId="0" borderId="0" xfId="4" applyNumberFormat="1" applyFont="1"/>
    <xf numFmtId="0" fontId="4" fillId="4" borderId="3" xfId="3" applyFill="1" applyBorder="1" applyAlignment="1" applyProtection="1">
      <alignment horizontal="center"/>
      <protection locked="0"/>
    </xf>
    <xf numFmtId="0" fontId="4" fillId="0" borderId="0" xfId="3" applyAlignment="1" applyProtection="1">
      <alignment horizontal="center"/>
      <protection locked="0"/>
    </xf>
    <xf numFmtId="0" fontId="4" fillId="0" borderId="4" xfId="3" applyBorder="1" applyAlignment="1" applyProtection="1">
      <alignment horizontal="center"/>
      <protection locked="0"/>
    </xf>
    <xf numFmtId="0" fontId="4" fillId="0" borderId="0" xfId="3" applyBorder="1"/>
    <xf numFmtId="0" fontId="17" fillId="0" borderId="2" xfId="3" applyFont="1" applyBorder="1"/>
    <xf numFmtId="0" fontId="15" fillId="0" borderId="0" xfId="3" applyFont="1" applyBorder="1"/>
    <xf numFmtId="0" fontId="2" fillId="0" borderId="0" xfId="3" applyFont="1"/>
    <xf numFmtId="0" fontId="22" fillId="0" borderId="0" xfId="0" applyFont="1" applyBorder="1"/>
    <xf numFmtId="0" fontId="22" fillId="0" borderId="0" xfId="0" applyFont="1"/>
    <xf numFmtId="0" fontId="22" fillId="3" borderId="0" xfId="0" applyFont="1" applyFill="1"/>
    <xf numFmtId="167" fontId="22" fillId="0" borderId="0" xfId="0" applyNumberFormat="1" applyFont="1" applyBorder="1"/>
    <xf numFmtId="43" fontId="22" fillId="0" borderId="0" xfId="0" applyNumberFormat="1" applyFont="1" applyBorder="1"/>
    <xf numFmtId="167" fontId="22" fillId="0" borderId="0" xfId="1" applyNumberFormat="1" applyFont="1" applyBorder="1"/>
    <xf numFmtId="10" fontId="22" fillId="0" borderId="0" xfId="2" applyNumberFormat="1" applyFont="1"/>
    <xf numFmtId="0" fontId="24" fillId="0" borderId="1" xfId="0" applyFont="1" applyBorder="1" applyAlignment="1" applyProtection="1">
      <alignment horizontal="center"/>
    </xf>
    <xf numFmtId="0" fontId="24" fillId="0" borderId="1" xfId="0" applyFont="1" applyBorder="1" applyProtection="1"/>
    <xf numFmtId="166" fontId="24" fillId="0" borderId="1" xfId="0" applyNumberFormat="1" applyFont="1" applyBorder="1" applyProtection="1"/>
    <xf numFmtId="0" fontId="24" fillId="0" borderId="2" xfId="0" applyFont="1" applyBorder="1" applyProtection="1"/>
    <xf numFmtId="0" fontId="24" fillId="3" borderId="1" xfId="0" applyFont="1" applyFill="1" applyBorder="1" applyProtection="1"/>
    <xf numFmtId="10" fontId="22" fillId="3" borderId="0" xfId="2" applyNumberFormat="1" applyFont="1" applyFill="1"/>
    <xf numFmtId="0" fontId="22" fillId="0" borderId="0" xfId="0" applyFont="1" applyFill="1" applyAlignment="1" applyProtection="1">
      <alignment horizontal="left"/>
    </xf>
    <xf numFmtId="165" fontId="22" fillId="0" borderId="0" xfId="0" applyNumberFormat="1" applyFont="1"/>
    <xf numFmtId="165" fontId="22" fillId="3" borderId="0" xfId="0" applyNumberFormat="1" applyFont="1" applyFill="1"/>
    <xf numFmtId="0" fontId="24" fillId="0" borderId="0" xfId="0" applyFont="1"/>
    <xf numFmtId="0" fontId="22" fillId="0" borderId="0" xfId="0" applyFont="1" applyAlignment="1" applyProtection="1">
      <alignment horizontal="left"/>
    </xf>
    <xf numFmtId="10" fontId="25" fillId="0" borderId="0" xfId="2" applyNumberFormat="1" applyFont="1"/>
    <xf numFmtId="164" fontId="25" fillId="0" borderId="0" xfId="0" applyNumberFormat="1" applyFont="1"/>
    <xf numFmtId="164" fontId="22" fillId="0" borderId="0" xfId="0" applyNumberFormat="1" applyFont="1"/>
    <xf numFmtId="0" fontId="26" fillId="0" borderId="1" xfId="0" applyFont="1" applyBorder="1"/>
    <xf numFmtId="0" fontId="27" fillId="0" borderId="1" xfId="0" applyFont="1" applyBorder="1"/>
    <xf numFmtId="0" fontId="27" fillId="3" borderId="1" xfId="0" applyFont="1" applyFill="1" applyBorder="1"/>
    <xf numFmtId="0" fontId="27" fillId="0" borderId="0" xfId="0" applyFont="1"/>
    <xf numFmtId="0" fontId="27" fillId="0" borderId="0" xfId="0" applyFont="1" applyAlignment="1" applyProtection="1">
      <alignment horizontal="left"/>
    </xf>
    <xf numFmtId="10" fontId="27" fillId="0" borderId="0" xfId="2" applyNumberFormat="1" applyFont="1"/>
    <xf numFmtId="10" fontId="27" fillId="3" borderId="0" xfId="2" applyNumberFormat="1" applyFont="1" applyFill="1"/>
    <xf numFmtId="0" fontId="27" fillId="3" borderId="0" xfId="0" applyFont="1" applyFill="1"/>
    <xf numFmtId="0" fontId="24" fillId="0" borderId="1" xfId="0" applyFont="1" applyBorder="1"/>
    <xf numFmtId="0" fontId="27" fillId="0" borderId="1" xfId="1" applyNumberFormat="1" applyFont="1" applyBorder="1"/>
    <xf numFmtId="0" fontId="27" fillId="3" borderId="1" xfId="1" applyNumberFormat="1" applyFont="1" applyFill="1" applyBorder="1"/>
    <xf numFmtId="0" fontId="22" fillId="0" borderId="1" xfId="1" applyNumberFormat="1" applyFont="1" applyBorder="1"/>
    <xf numFmtId="167" fontId="27" fillId="0" borderId="0" xfId="1" applyNumberFormat="1" applyFont="1"/>
    <xf numFmtId="167" fontId="27" fillId="3" borderId="0" xfId="1" applyNumberFormat="1" applyFont="1" applyFill="1"/>
    <xf numFmtId="0" fontId="22" fillId="0" borderId="1" xfId="0" applyFont="1" applyBorder="1"/>
    <xf numFmtId="0" fontId="22" fillId="3" borderId="1" xfId="0" applyFont="1" applyFill="1" applyBorder="1"/>
    <xf numFmtId="0" fontId="1" fillId="0" borderId="0" xfId="3" applyFont="1"/>
    <xf numFmtId="0" fontId="1" fillId="4" borderId="3" xfId="3" applyFont="1" applyFill="1" applyBorder="1" applyAlignment="1" applyProtection="1">
      <alignment horizontal="center"/>
      <protection locked="0"/>
    </xf>
    <xf numFmtId="8" fontId="14" fillId="0" borderId="0" xfId="3" applyNumberFormat="1" applyFont="1" applyBorder="1"/>
    <xf numFmtId="168" fontId="12" fillId="0" borderId="0" xfId="4" applyNumberFormat="1" applyFont="1" applyBorder="1"/>
    <xf numFmtId="0" fontId="19" fillId="0" borderId="0" xfId="3" applyFont="1" applyBorder="1"/>
    <xf numFmtId="0" fontId="20" fillId="0" borderId="0" xfId="3" applyFont="1" applyBorder="1"/>
  </cellXfs>
  <cellStyles count="5">
    <cellStyle name="Comma" xfId="1" builtinId="3"/>
    <cellStyle name="Normal" xfId="0" builtinId="0"/>
    <cellStyle name="Normal 2" xfId="3"/>
    <cellStyle name="Percent" xfId="2" builtinId="5"/>
    <cellStyle name="Percent 2" xfId="4"/>
  </cellStyles>
  <dxfs count="0"/>
  <tableStyles count="0" defaultTableStyle="TableStyleMedium9" defaultPivotStyle="PivotStyleLight16"/>
  <colors>
    <mruColors>
      <color rgb="FFFFFFCC"/>
      <color rgb="FFFFE575"/>
      <color rgb="FFCC99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20512852615517038"/>
          <c:y val="0.12137284922718022"/>
          <c:w val="0.7323729410383818"/>
          <c:h val="0.69391854352750115"/>
        </c:manualLayout>
      </c:layout>
      <c:scatterChart>
        <c:scatterStyle val="lineMarker"/>
        <c:varyColors val="0"/>
        <c:ser>
          <c:idx val="0"/>
          <c:order val="0"/>
          <c:tx>
            <c:strRef>
              <c:f>'Farmland and Cropland Data'!$B$150</c:f>
              <c:strCache>
                <c:ptCount val="1"/>
                <c:pt idx="0">
                  <c:v>Ave. Farm Real Estate Prices  - Illinois</c:v>
                </c:pt>
              </c:strCache>
            </c:strRef>
          </c:tx>
          <c:spPr>
            <a:ln w="25400">
              <a:solidFill>
                <a:schemeClr val="tx1"/>
              </a:solidFill>
              <a:prstDash val="solid"/>
            </a:ln>
          </c:spPr>
          <c:marker>
            <c:symbol val="none"/>
          </c:marker>
          <c:xVal>
            <c:numRef>
              <c:f>'Farmland and Cropland Data'!$C$51:$BB$51</c:f>
              <c:numCache>
                <c:formatCode>General</c:formatCode>
                <c:ptCount val="52"/>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formatCode="0_)">
                  <c:v>1997</c:v>
                </c:pt>
                <c:pt idx="30" formatCode="0_)">
                  <c:v>1998</c:v>
                </c:pt>
                <c:pt idx="31">
                  <c:v>1999</c:v>
                </c:pt>
                <c:pt idx="32" formatCode="0_)">
                  <c:v>2000</c:v>
                </c:pt>
                <c:pt idx="33" formatCode="0_)">
                  <c:v>2001</c:v>
                </c:pt>
                <c:pt idx="34" formatCode="0_)">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numCache>
            </c:numRef>
          </c:xVal>
          <c:yVal>
            <c:numRef>
              <c:f>'Farmland and Cropland Data'!$C$149:$BB$149</c:f>
              <c:numCache>
                <c:formatCode>_(* #,##0_);_(* \(#,##0\);_(* "-"??_);_(@_)</c:formatCode>
                <c:ptCount val="52"/>
                <c:pt idx="0">
                  <c:v>470</c:v>
                </c:pt>
                <c:pt idx="1">
                  <c:v>493</c:v>
                </c:pt>
                <c:pt idx="2">
                  <c:v>490</c:v>
                </c:pt>
                <c:pt idx="3">
                  <c:v>494</c:v>
                </c:pt>
                <c:pt idx="4">
                  <c:v>522</c:v>
                </c:pt>
                <c:pt idx="5">
                  <c:v>567</c:v>
                </c:pt>
                <c:pt idx="6">
                  <c:v>720</c:v>
                </c:pt>
                <c:pt idx="7">
                  <c:v>846</c:v>
                </c:pt>
                <c:pt idx="8">
                  <c:v>1062</c:v>
                </c:pt>
                <c:pt idx="9">
                  <c:v>1458</c:v>
                </c:pt>
                <c:pt idx="10">
                  <c:v>1625</c:v>
                </c:pt>
                <c:pt idx="11">
                  <c:v>1858</c:v>
                </c:pt>
                <c:pt idx="12">
                  <c:v>2041</c:v>
                </c:pt>
                <c:pt idx="13">
                  <c:v>2188</c:v>
                </c:pt>
                <c:pt idx="14">
                  <c:v>2023</c:v>
                </c:pt>
                <c:pt idx="15">
                  <c:v>1837</c:v>
                </c:pt>
                <c:pt idx="16">
                  <c:v>1845</c:v>
                </c:pt>
                <c:pt idx="17">
                  <c:v>1381</c:v>
                </c:pt>
                <c:pt idx="18">
                  <c:v>1232</c:v>
                </c:pt>
                <c:pt idx="19">
                  <c:v>1149</c:v>
                </c:pt>
                <c:pt idx="20">
                  <c:v>1262</c:v>
                </c:pt>
                <c:pt idx="21">
                  <c:v>1391</c:v>
                </c:pt>
                <c:pt idx="22">
                  <c:v>1405</c:v>
                </c:pt>
                <c:pt idx="23">
                  <c:v>1459</c:v>
                </c:pt>
                <c:pt idx="24">
                  <c:v>1536</c:v>
                </c:pt>
                <c:pt idx="25">
                  <c:v>1548</c:v>
                </c:pt>
                <c:pt idx="26">
                  <c:v>1670</c:v>
                </c:pt>
                <c:pt idx="27">
                  <c:v>1820</c:v>
                </c:pt>
                <c:pt idx="28">
                  <c:v>1900</c:v>
                </c:pt>
                <c:pt idx="29">
                  <c:v>1980</c:v>
                </c:pt>
                <c:pt idx="30">
                  <c:v>2130</c:v>
                </c:pt>
                <c:pt idx="31">
                  <c:v>2220</c:v>
                </c:pt>
                <c:pt idx="32">
                  <c:v>2260</c:v>
                </c:pt>
                <c:pt idx="33">
                  <c:v>2290</c:v>
                </c:pt>
                <c:pt idx="34">
                  <c:v>2350</c:v>
                </c:pt>
                <c:pt idx="35">
                  <c:v>2430</c:v>
                </c:pt>
                <c:pt idx="36">
                  <c:v>2560</c:v>
                </c:pt>
                <c:pt idx="37">
                  <c:v>3210</c:v>
                </c:pt>
                <c:pt idx="38">
                  <c:v>3590</c:v>
                </c:pt>
                <c:pt idx="39">
                  <c:v>4020</c:v>
                </c:pt>
                <c:pt idx="40">
                  <c:v>4550</c:v>
                </c:pt>
                <c:pt idx="41">
                  <c:v>4450</c:v>
                </c:pt>
                <c:pt idx="42">
                  <c:v>4720</c:v>
                </c:pt>
                <c:pt idx="43">
                  <c:v>5390</c:v>
                </c:pt>
                <c:pt idx="44">
                  <c:v>6210</c:v>
                </c:pt>
                <c:pt idx="45">
                  <c:v>7100</c:v>
                </c:pt>
                <c:pt idx="46">
                  <c:v>7480</c:v>
                </c:pt>
                <c:pt idx="47">
                  <c:v>7430</c:v>
                </c:pt>
                <c:pt idx="48">
                  <c:v>7300</c:v>
                </c:pt>
                <c:pt idx="49">
                  <c:v>7160</c:v>
                </c:pt>
                <c:pt idx="50">
                  <c:v>7280</c:v>
                </c:pt>
                <c:pt idx="51">
                  <c:v>7280</c:v>
                </c:pt>
              </c:numCache>
            </c:numRef>
          </c:yVal>
          <c:smooth val="0"/>
          <c:extLst>
            <c:ext xmlns:c16="http://schemas.microsoft.com/office/drawing/2014/chart" uri="{C3380CC4-5D6E-409C-BE32-E72D297353CC}">
              <c16:uniqueId val="{00000000-1B0D-4A1E-B134-715BD9658E5B}"/>
            </c:ext>
          </c:extLst>
        </c:ser>
        <c:dLbls>
          <c:showLegendKey val="0"/>
          <c:showVal val="0"/>
          <c:showCatName val="0"/>
          <c:showSerName val="0"/>
          <c:showPercent val="0"/>
          <c:showBubbleSize val="0"/>
        </c:dLbls>
        <c:axId val="290798208"/>
        <c:axId val="290403072"/>
      </c:scatterChart>
      <c:valAx>
        <c:axId val="290798208"/>
        <c:scaling>
          <c:orientation val="minMax"/>
          <c:max val="2019"/>
          <c:min val="1970"/>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290403072"/>
        <c:crosses val="autoZero"/>
        <c:crossBetween val="midCat"/>
        <c:majorUnit val="2"/>
      </c:valAx>
      <c:valAx>
        <c:axId val="290403072"/>
        <c:scaling>
          <c:orientation val="minMax"/>
          <c:min val="0"/>
        </c:scaling>
        <c:delete val="0"/>
        <c:axPos val="l"/>
        <c:majorGridlines>
          <c:spPr>
            <a:ln w="3175">
              <a:solidFill>
                <a:srgbClr val="C0C0C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a:t>price ($/acre)</a:t>
                </a:r>
              </a:p>
            </c:rich>
          </c:tx>
          <c:layout>
            <c:manualLayout>
              <c:xMode val="edge"/>
              <c:yMode val="edge"/>
              <c:x val="2.0833365937634626E-2"/>
              <c:y val="0.232484076433121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90798208"/>
        <c:crossesAt val="1970"/>
        <c:crossBetween val="midCat"/>
        <c:majorUnit val="500"/>
      </c:valAx>
      <c:spPr>
        <a:noFill/>
        <a:ln w="12700">
          <a:solidFill>
            <a:srgbClr val="808080"/>
          </a:solidFill>
          <a:prstDash val="solid"/>
        </a:ln>
      </c:spPr>
    </c:plotArea>
    <c:plotVisOnly val="1"/>
    <c:dispBlanksAs val="gap"/>
    <c:showDLblsOverMax val="0"/>
  </c:chart>
  <c:spPr>
    <a:solidFill>
      <a:srgbClr val="FFFFFF"/>
    </a:solidFill>
    <a:ln w="3175">
      <a:solidFill>
        <a:schemeClr val="tx1"/>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1605136436659"/>
          <c:y val="0.13544668587896358"/>
          <c:w val="0.74892505121623754"/>
          <c:h val="0.66858789625360526"/>
        </c:manualLayout>
      </c:layout>
      <c:barChart>
        <c:barDir val="col"/>
        <c:grouping val="clustered"/>
        <c:varyColors val="0"/>
        <c:ser>
          <c:idx val="1"/>
          <c:order val="0"/>
          <c:tx>
            <c:strRef>
              <c:f>'Farmland and Cropland Data'!$B$156</c:f>
              <c:strCache>
                <c:ptCount val="1"/>
                <c:pt idx="0">
                  <c:v>Capital Gain Rate</c:v>
                </c:pt>
              </c:strCache>
            </c:strRef>
          </c:tx>
          <c:spPr>
            <a:solidFill>
              <a:srgbClr val="993366"/>
            </a:solidFill>
            <a:ln w="12700">
              <a:solidFill>
                <a:srgbClr val="000000"/>
              </a:solidFill>
              <a:prstDash val="solid"/>
            </a:ln>
          </c:spPr>
          <c:invertIfNegative val="0"/>
          <c:cat>
            <c:numRef>
              <c:f>'Farmland and Cropland Data'!$E$155:$BB$155</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formatCode="0_)">
                  <c:v>1997</c:v>
                </c:pt>
                <c:pt idx="28" formatCode="0_)">
                  <c:v>1998</c:v>
                </c:pt>
                <c:pt idx="29">
                  <c:v>1999</c:v>
                </c:pt>
                <c:pt idx="30">
                  <c:v>2000</c:v>
                </c:pt>
                <c:pt idx="31">
                  <c:v>2001</c:v>
                </c:pt>
                <c:pt idx="32" formatCode="0_)">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'Farmland and Cropland Data'!$E$156:$BB$156</c:f>
              <c:numCache>
                <c:formatCode>0.00%</c:formatCode>
                <c:ptCount val="50"/>
                <c:pt idx="0">
                  <c:v>-6.1037829380177992E-3</c:v>
                </c:pt>
                <c:pt idx="1">
                  <c:v>8.1301260832503091E-3</c:v>
                </c:pt>
                <c:pt idx="2">
                  <c:v>5.5132070694716297E-2</c:v>
                </c:pt>
                <c:pt idx="3">
                  <c:v>8.2691715845113409E-2</c:v>
                </c:pt>
                <c:pt idx="4">
                  <c:v>0.23889190828234888</c:v>
                </c:pt>
                <c:pt idx="5">
                  <c:v>0.16126814759612232</c:v>
                </c:pt>
                <c:pt idx="6">
                  <c:v>0.2273898421956608</c:v>
                </c:pt>
                <c:pt idx="7">
                  <c:v>0.31691171076671926</c:v>
                </c:pt>
                <c:pt idx="8">
                  <c:v>0.10844218219523435</c:v>
                </c:pt>
                <c:pt idx="9">
                  <c:v>0.13399282460994602</c:v>
                </c:pt>
                <c:pt idx="10">
                  <c:v>9.3939243436060957E-2</c:v>
                </c:pt>
                <c:pt idx="11">
                  <c:v>6.954800073202709E-2</c:v>
                </c:pt>
                <c:pt idx="12">
                  <c:v>-7.8406326374126339E-2</c:v>
                </c:pt>
                <c:pt idx="13">
                  <c:v>-9.6447751952619828E-2</c:v>
                </c:pt>
                <c:pt idx="14">
                  <c:v>4.3454712595018636E-3</c:v>
                </c:pt>
                <c:pt idx="15">
                  <c:v>-0.28967140306533545</c:v>
                </c:pt>
                <c:pt idx="16">
                  <c:v>-0.11416900931582701</c:v>
                </c:pt>
                <c:pt idx="17">
                  <c:v>-6.9746866244709452E-2</c:v>
                </c:pt>
                <c:pt idx="18">
                  <c:v>9.3805765252402862E-2</c:v>
                </c:pt>
                <c:pt idx="19">
                  <c:v>9.7325148822284421E-2</c:v>
                </c:pt>
                <c:pt idx="20">
                  <c:v>1.0014389844403249E-2</c:v>
                </c:pt>
                <c:pt idx="21">
                  <c:v>3.7713966754939557E-2</c:v>
                </c:pt>
                <c:pt idx="22">
                  <c:v>5.1430365184831794E-2</c:v>
                </c:pt>
                <c:pt idx="23">
                  <c:v>7.782140442054949E-3</c:v>
                </c:pt>
                <c:pt idx="24">
                  <c:v>7.585985126112843E-2</c:v>
                </c:pt>
                <c:pt idx="25">
                  <c:v>8.6012874660040178E-2</c:v>
                </c:pt>
                <c:pt idx="26">
                  <c:v>4.3017385083690858E-2</c:v>
                </c:pt>
                <c:pt idx="27">
                  <c:v>4.1242958534049003E-2</c:v>
                </c:pt>
                <c:pt idx="28">
                  <c:v>7.3025135014889817E-2</c:v>
                </c:pt>
                <c:pt idx="29">
                  <c:v>4.1385216162854281E-2</c:v>
                </c:pt>
                <c:pt idx="30">
                  <c:v>1.7857617400006472E-2</c:v>
                </c:pt>
                <c:pt idx="31">
                  <c:v>1.3187004281953681E-2</c:v>
                </c:pt>
                <c:pt idx="32">
                  <c:v>2.5863510589919373E-2</c:v>
                </c:pt>
                <c:pt idx="33">
                  <c:v>3.3475929196389545E-2</c:v>
                </c:pt>
                <c:pt idx="34">
                  <c:v>5.2116001139014101E-2</c:v>
                </c:pt>
                <c:pt idx="35">
                  <c:v>0.22626367865045338</c:v>
                </c:pt>
                <c:pt idx="36">
                  <c:v>0.11188126535826302</c:v>
                </c:pt>
                <c:pt idx="37">
                  <c:v>0.11312970013074215</c:v>
                </c:pt>
                <c:pt idx="38">
                  <c:v>0.12384533033192927</c:v>
                </c:pt>
                <c:pt idx="39">
                  <c:v>-2.2223136784710235E-2</c:v>
                </c:pt>
                <c:pt idx="40">
                  <c:v>5.8904703419315266E-2</c:v>
                </c:pt>
                <c:pt idx="41">
                  <c:v>0.13273658532344174</c:v>
                </c:pt>
                <c:pt idx="42">
                  <c:v>0.14161551102448161</c:v>
                </c:pt>
                <c:pt idx="43">
                  <c:v>0.13393388810188231</c:v>
                </c:pt>
                <c:pt idx="44">
                  <c:v>5.213800793911607E-2</c:v>
                </c:pt>
                <c:pt idx="45">
                  <c:v>-6.7069332567181051E-3</c:v>
                </c:pt>
                <c:pt idx="46">
                  <c:v>-1.7651510575322313E-2</c:v>
                </c:pt>
                <c:pt idx="47">
                  <c:v>-1.9364367181791232E-2</c:v>
                </c:pt>
                <c:pt idx="48">
                  <c:v>1.6620881236040282E-2</c:v>
                </c:pt>
                <c:pt idx="49">
                  <c:v>0</c:v>
                </c:pt>
              </c:numCache>
            </c:numRef>
          </c:val>
          <c:extLst>
            <c:ext xmlns:c16="http://schemas.microsoft.com/office/drawing/2014/chart" uri="{C3380CC4-5D6E-409C-BE32-E72D297353CC}">
              <c16:uniqueId val="{00000000-FEDC-420E-8AC2-8D0850A72D52}"/>
            </c:ext>
          </c:extLst>
        </c:ser>
        <c:dLbls>
          <c:showLegendKey val="0"/>
          <c:showVal val="0"/>
          <c:showCatName val="0"/>
          <c:showSerName val="0"/>
          <c:showPercent val="0"/>
          <c:showBubbleSize val="0"/>
        </c:dLbls>
        <c:gapWidth val="203"/>
        <c:axId val="300833792"/>
        <c:axId val="300840064"/>
      </c:barChart>
      <c:lineChart>
        <c:grouping val="standard"/>
        <c:varyColors val="0"/>
        <c:ser>
          <c:idx val="2"/>
          <c:order val="2"/>
          <c:tx>
            <c:strRef>
              <c:f>'Farmland and Cropland Data'!$B$152</c:f>
              <c:strCache>
                <c:ptCount val="1"/>
                <c:pt idx="0">
                  <c:v>Current Income/Value</c:v>
                </c:pt>
              </c:strCache>
            </c:strRef>
          </c:tx>
          <c:spPr>
            <a:ln w="19050"/>
          </c:spPr>
          <c:marker>
            <c:symbol val="none"/>
          </c:marker>
          <c:cat>
            <c:numRef>
              <c:f>'Farmland and Cropland Data'!$E$155:$BB$155</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formatCode="0_)">
                  <c:v>1997</c:v>
                </c:pt>
                <c:pt idx="28" formatCode="0_)">
                  <c:v>1998</c:v>
                </c:pt>
                <c:pt idx="29">
                  <c:v>1999</c:v>
                </c:pt>
                <c:pt idx="30">
                  <c:v>2000</c:v>
                </c:pt>
                <c:pt idx="31">
                  <c:v>2001</c:v>
                </c:pt>
                <c:pt idx="32" formatCode="0_)">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'Farmland and Cropland Data'!$E$152:$BB$152</c:f>
              <c:numCache>
                <c:formatCode>0.00%</c:formatCode>
                <c:ptCount val="50"/>
                <c:pt idx="0">
                  <c:v>7.1055900621118009E-2</c:v>
                </c:pt>
                <c:pt idx="1">
                  <c:v>7.0867804963914802E-2</c:v>
                </c:pt>
                <c:pt idx="2">
                  <c:v>6.9631850741296006E-2</c:v>
                </c:pt>
                <c:pt idx="3">
                  <c:v>7.0009968560693178E-2</c:v>
                </c:pt>
                <c:pt idx="4">
                  <c:v>7.0410628019323643E-2</c:v>
                </c:pt>
                <c:pt idx="5">
                  <c:v>7.1230342275670655E-2</c:v>
                </c:pt>
                <c:pt idx="6">
                  <c:v>6.8271513960533839E-2</c:v>
                </c:pt>
                <c:pt idx="7">
                  <c:v>5.8388501222639701E-2</c:v>
                </c:pt>
                <c:pt idx="8">
                  <c:v>5.4742474916387958E-2</c:v>
                </c:pt>
                <c:pt idx="9">
                  <c:v>5.0966443581223375E-2</c:v>
                </c:pt>
                <c:pt idx="10">
                  <c:v>5.0145921649660224E-2</c:v>
                </c:pt>
                <c:pt idx="11">
                  <c:v>4.974962244654637E-2</c:v>
                </c:pt>
                <c:pt idx="12">
                  <c:v>5.6455114014915417E-2</c:v>
                </c:pt>
                <c:pt idx="13">
                  <c:v>6.0557146576412375E-2</c:v>
                </c:pt>
                <c:pt idx="14">
                  <c:v>6.1849888064098017E-2</c:v>
                </c:pt>
                <c:pt idx="15">
                  <c:v>7.6258539810471287E-2</c:v>
                </c:pt>
                <c:pt idx="16">
                  <c:v>7.7562111801242242E-2</c:v>
                </c:pt>
                <c:pt idx="17">
                  <c:v>7.1343701517387517E-2</c:v>
                </c:pt>
                <c:pt idx="18">
                  <c:v>6.760835113346654E-2</c:v>
                </c:pt>
                <c:pt idx="19">
                  <c:v>6.4845434938892874E-2</c:v>
                </c:pt>
                <c:pt idx="20">
                  <c:v>6.7671360049512602E-2</c:v>
                </c:pt>
                <c:pt idx="21">
                  <c:v>6.6150132610185652E-2</c:v>
                </c:pt>
                <c:pt idx="22">
                  <c:v>6.4328577898550732E-2</c:v>
                </c:pt>
                <c:pt idx="23">
                  <c:v>6.3582743511964954E-2</c:v>
                </c:pt>
                <c:pt idx="24">
                  <c:v>6.1457953657901583E-2</c:v>
                </c:pt>
                <c:pt idx="25">
                  <c:v>5.2398471094123267E-2</c:v>
                </c:pt>
                <c:pt idx="26">
                  <c:v>5.3363844393592673E-2</c:v>
                </c:pt>
                <c:pt idx="27">
                  <c:v>5.2657004830917876E-2</c:v>
                </c:pt>
                <c:pt idx="28">
                  <c:v>4.9553571428571426E-2</c:v>
                </c:pt>
                <c:pt idx="29">
                  <c:v>4.7844827586206895E-2</c:v>
                </c:pt>
                <c:pt idx="30">
                  <c:v>5.0638297872340428E-2</c:v>
                </c:pt>
                <c:pt idx="31">
                  <c:v>5.0210970464135023E-2</c:v>
                </c:pt>
                <c:pt idx="32">
                  <c:v>5.0205761316872426E-2</c:v>
                </c:pt>
                <c:pt idx="33">
                  <c:v>4.9200000000000001E-2</c:v>
                </c:pt>
                <c:pt idx="34">
                  <c:v>4.7547169811320754E-2</c:v>
                </c:pt>
                <c:pt idx="35">
                  <c:v>3.9692307692307693E-2</c:v>
                </c:pt>
                <c:pt idx="36">
                  <c:v>3.6263736263736267E-2</c:v>
                </c:pt>
                <c:pt idx="37">
                  <c:v>3.3975903614457834E-2</c:v>
                </c:pt>
                <c:pt idx="38">
                  <c:v>3.3608247422680412E-2</c:v>
                </c:pt>
                <c:pt idx="39">
                  <c:v>3.5511982570806101E-2</c:v>
                </c:pt>
                <c:pt idx="40">
                  <c:v>3.5805084745762709E-2</c:v>
                </c:pt>
                <c:pt idx="41">
                  <c:v>3.3394160583941603E-2</c:v>
                </c:pt>
                <c:pt idx="42">
                  <c:v>3.3650793650793653E-2</c:v>
                </c:pt>
                <c:pt idx="43">
                  <c:v>3.1015299026425591E-2</c:v>
                </c:pt>
                <c:pt idx="44">
                  <c:v>3.0548302872062665E-2</c:v>
                </c:pt>
                <c:pt idx="45">
                  <c:v>3.0079155672823221E-2</c:v>
                </c:pt>
                <c:pt idx="46">
                  <c:v>3.0068027210884352E-2</c:v>
                </c:pt>
                <c:pt idx="47">
                  <c:v>3.0235783633841887E-2</c:v>
                </c:pt>
                <c:pt idx="48">
                  <c:v>3.0631868131868131E-2</c:v>
                </c:pt>
                <c:pt idx="49">
                  <c:v>3.0684931506849315E-2</c:v>
                </c:pt>
              </c:numCache>
            </c:numRef>
          </c:val>
          <c:smooth val="0"/>
          <c:extLst>
            <c:ext xmlns:c16="http://schemas.microsoft.com/office/drawing/2014/chart" uri="{C3380CC4-5D6E-409C-BE32-E72D297353CC}">
              <c16:uniqueId val="{00000001-FEDC-420E-8AC2-8D0850A72D52}"/>
            </c:ext>
          </c:extLst>
        </c:ser>
        <c:dLbls>
          <c:showLegendKey val="0"/>
          <c:showVal val="0"/>
          <c:showCatName val="0"/>
          <c:showSerName val="0"/>
          <c:showPercent val="0"/>
          <c:showBubbleSize val="0"/>
        </c:dLbls>
        <c:marker val="1"/>
        <c:smooth val="0"/>
        <c:axId val="300833792"/>
        <c:axId val="300840064"/>
      </c:lineChart>
      <c:lineChart>
        <c:grouping val="standard"/>
        <c:varyColors val="0"/>
        <c:ser>
          <c:idx val="0"/>
          <c:order val="1"/>
          <c:tx>
            <c:strRef>
              <c:f>'Farmland and Cropland Data'!$B$157</c:f>
              <c:strCache>
                <c:ptCount val="1"/>
                <c:pt idx="0">
                  <c:v>Ave. Farm Real Estate Prices  - Illinois</c:v>
                </c:pt>
              </c:strCache>
            </c:strRef>
          </c:tx>
          <c:spPr>
            <a:ln w="12700">
              <a:solidFill>
                <a:srgbClr val="000080"/>
              </a:solidFill>
              <a:prstDash val="solid"/>
            </a:ln>
          </c:spPr>
          <c:marker>
            <c:symbol val="none"/>
          </c:marker>
          <c:cat>
            <c:numRef>
              <c:f>'Farmland and Cropland Data'!$E$155:$BB$155</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formatCode="0_)">
                  <c:v>1997</c:v>
                </c:pt>
                <c:pt idx="28" formatCode="0_)">
                  <c:v>1998</c:v>
                </c:pt>
                <c:pt idx="29">
                  <c:v>1999</c:v>
                </c:pt>
                <c:pt idx="30">
                  <c:v>2000</c:v>
                </c:pt>
                <c:pt idx="31">
                  <c:v>2001</c:v>
                </c:pt>
                <c:pt idx="32" formatCode="0_)">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'Farmland and Cropland Data'!$E$157:$BB$157</c:f>
              <c:numCache>
                <c:formatCode>0.0</c:formatCode>
                <c:ptCount val="50"/>
                <c:pt idx="0">
                  <c:v>490</c:v>
                </c:pt>
                <c:pt idx="1">
                  <c:v>494</c:v>
                </c:pt>
                <c:pt idx="2">
                  <c:v>522</c:v>
                </c:pt>
                <c:pt idx="3">
                  <c:v>567</c:v>
                </c:pt>
                <c:pt idx="4">
                  <c:v>720</c:v>
                </c:pt>
                <c:pt idx="5">
                  <c:v>846</c:v>
                </c:pt>
                <c:pt idx="6">
                  <c:v>1062</c:v>
                </c:pt>
                <c:pt idx="7">
                  <c:v>1458</c:v>
                </c:pt>
                <c:pt idx="8">
                  <c:v>1625</c:v>
                </c:pt>
                <c:pt idx="9">
                  <c:v>1858</c:v>
                </c:pt>
                <c:pt idx="10">
                  <c:v>2041</c:v>
                </c:pt>
                <c:pt idx="11">
                  <c:v>2188</c:v>
                </c:pt>
                <c:pt idx="12">
                  <c:v>2023</c:v>
                </c:pt>
                <c:pt idx="13">
                  <c:v>1837</c:v>
                </c:pt>
                <c:pt idx="14">
                  <c:v>1845</c:v>
                </c:pt>
                <c:pt idx="15">
                  <c:v>1381</c:v>
                </c:pt>
                <c:pt idx="16">
                  <c:v>1232</c:v>
                </c:pt>
                <c:pt idx="17">
                  <c:v>1149</c:v>
                </c:pt>
                <c:pt idx="18">
                  <c:v>1262</c:v>
                </c:pt>
                <c:pt idx="19">
                  <c:v>1391</c:v>
                </c:pt>
                <c:pt idx="20">
                  <c:v>1405</c:v>
                </c:pt>
                <c:pt idx="21">
                  <c:v>1459</c:v>
                </c:pt>
                <c:pt idx="22">
                  <c:v>1536</c:v>
                </c:pt>
                <c:pt idx="23">
                  <c:v>1548</c:v>
                </c:pt>
                <c:pt idx="24">
                  <c:v>1670</c:v>
                </c:pt>
                <c:pt idx="25">
                  <c:v>1820</c:v>
                </c:pt>
                <c:pt idx="26">
                  <c:v>1900</c:v>
                </c:pt>
                <c:pt idx="27">
                  <c:v>1980</c:v>
                </c:pt>
                <c:pt idx="28">
                  <c:v>2130</c:v>
                </c:pt>
                <c:pt idx="29">
                  <c:v>2220</c:v>
                </c:pt>
                <c:pt idx="30">
                  <c:v>2260</c:v>
                </c:pt>
                <c:pt idx="31">
                  <c:v>2290</c:v>
                </c:pt>
                <c:pt idx="32">
                  <c:v>2350</c:v>
                </c:pt>
                <c:pt idx="33">
                  <c:v>2430</c:v>
                </c:pt>
                <c:pt idx="34">
                  <c:v>2560</c:v>
                </c:pt>
                <c:pt idx="35">
                  <c:v>3210</c:v>
                </c:pt>
                <c:pt idx="36">
                  <c:v>3590</c:v>
                </c:pt>
                <c:pt idx="37">
                  <c:v>4020</c:v>
                </c:pt>
                <c:pt idx="38">
                  <c:v>4550</c:v>
                </c:pt>
                <c:pt idx="39">
                  <c:v>4450</c:v>
                </c:pt>
                <c:pt idx="40">
                  <c:v>4720</c:v>
                </c:pt>
                <c:pt idx="41">
                  <c:v>5390</c:v>
                </c:pt>
                <c:pt idx="42">
                  <c:v>6210</c:v>
                </c:pt>
                <c:pt idx="43">
                  <c:v>7100</c:v>
                </c:pt>
                <c:pt idx="44">
                  <c:v>7480</c:v>
                </c:pt>
                <c:pt idx="45">
                  <c:v>7430</c:v>
                </c:pt>
                <c:pt idx="46">
                  <c:v>7300</c:v>
                </c:pt>
                <c:pt idx="47">
                  <c:v>7160</c:v>
                </c:pt>
                <c:pt idx="48">
                  <c:v>7280</c:v>
                </c:pt>
                <c:pt idx="49">
                  <c:v>7280</c:v>
                </c:pt>
              </c:numCache>
            </c:numRef>
          </c:val>
          <c:smooth val="0"/>
          <c:extLst>
            <c:ext xmlns:c16="http://schemas.microsoft.com/office/drawing/2014/chart" uri="{C3380CC4-5D6E-409C-BE32-E72D297353CC}">
              <c16:uniqueId val="{00000002-FEDC-420E-8AC2-8D0850A72D52}"/>
            </c:ext>
          </c:extLst>
        </c:ser>
        <c:dLbls>
          <c:showLegendKey val="0"/>
          <c:showVal val="0"/>
          <c:showCatName val="0"/>
          <c:showSerName val="0"/>
          <c:showPercent val="0"/>
          <c:showBubbleSize val="0"/>
        </c:dLbls>
        <c:marker val="1"/>
        <c:smooth val="0"/>
        <c:axId val="300856448"/>
        <c:axId val="300841984"/>
      </c:lineChart>
      <c:catAx>
        <c:axId val="300833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7888703592927272"/>
              <c:y val="0.591226827305612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00840064"/>
        <c:crossesAt val="0"/>
        <c:auto val="0"/>
        <c:lblAlgn val="ctr"/>
        <c:lblOffset val="100"/>
        <c:noMultiLvlLbl val="0"/>
      </c:catAx>
      <c:valAx>
        <c:axId val="3008400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a:t>Capital gain and Income  (%/year)</a:t>
                </a:r>
              </a:p>
            </c:rich>
          </c:tx>
          <c:layout>
            <c:manualLayout>
              <c:xMode val="edge"/>
              <c:yMode val="edge"/>
              <c:x val="1.8916921456187653E-2"/>
              <c:y val="0.1817288936673527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833792"/>
        <c:crosses val="autoZero"/>
        <c:crossBetween val="between"/>
      </c:valAx>
      <c:valAx>
        <c:axId val="300841984"/>
        <c:scaling>
          <c:orientation val="minMax"/>
        </c:scaling>
        <c:delete val="0"/>
        <c:axPos val="r"/>
        <c:title>
          <c:tx>
            <c:rich>
              <a:bodyPr rot="-5400000" vert="horz"/>
              <a:lstStyle/>
              <a:p>
                <a:pPr>
                  <a:defRPr/>
                </a:pPr>
                <a:r>
                  <a:rPr lang="en-US"/>
                  <a:t>Price per acre</a:t>
                </a:r>
              </a:p>
            </c:rich>
          </c:tx>
          <c:layout/>
          <c:overlay val="0"/>
        </c:title>
        <c:numFmt formatCode="&quot;$&quot;#,##0" sourceLinked="0"/>
        <c:majorTickMark val="out"/>
        <c:minorTickMark val="none"/>
        <c:tickLblPos val="nextTo"/>
        <c:txPr>
          <a:bodyPr/>
          <a:lstStyle/>
          <a:p>
            <a:pPr>
              <a:defRPr sz="900"/>
            </a:pPr>
            <a:endParaRPr lang="en-US"/>
          </a:p>
        </c:txPr>
        <c:crossAx val="300856448"/>
        <c:crosses val="max"/>
        <c:crossBetween val="between"/>
      </c:valAx>
      <c:catAx>
        <c:axId val="300856448"/>
        <c:scaling>
          <c:orientation val="minMax"/>
        </c:scaling>
        <c:delete val="1"/>
        <c:axPos val="b"/>
        <c:numFmt formatCode="General" sourceLinked="1"/>
        <c:majorTickMark val="out"/>
        <c:minorTickMark val="none"/>
        <c:tickLblPos val="nextTo"/>
        <c:crossAx val="300841984"/>
        <c:crossesAt val="0"/>
        <c:auto val="0"/>
        <c:lblAlgn val="ctr"/>
        <c:lblOffset val="100"/>
        <c:noMultiLvlLbl val="0"/>
      </c:catAx>
      <c:spPr>
        <a:noFill/>
        <a:ln w="12700">
          <a:solidFill>
            <a:srgbClr val="808080"/>
          </a:solidFill>
          <a:prstDash val="solid"/>
        </a:ln>
      </c:spPr>
    </c:plotArea>
    <c:legend>
      <c:legendPos val="t"/>
      <c:layout>
        <c:manualLayout>
          <c:xMode val="edge"/>
          <c:yMode val="edge"/>
          <c:x val="6.098821014810122E-2"/>
          <c:y val="0.86574443377395927"/>
          <c:w val="0.92197617803778642"/>
          <c:h val="8.4209462554370645E-2"/>
        </c:manualLayout>
      </c:layout>
      <c:overlay val="1"/>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244" r="0.750000000000002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50914237636683"/>
          <c:y val="0.19424058733102184"/>
          <c:w val="0.71497696975796121"/>
          <c:h val="0.61834509187288889"/>
        </c:manualLayout>
      </c:layout>
      <c:scatterChart>
        <c:scatterStyle val="lineMarker"/>
        <c:varyColors val="0"/>
        <c:ser>
          <c:idx val="0"/>
          <c:order val="0"/>
          <c:tx>
            <c:strRef>
              <c:f>'Farmland and Cropland Data'!$B$156</c:f>
              <c:strCache>
                <c:ptCount val="1"/>
                <c:pt idx="0">
                  <c:v>Capital Gain Rate</c:v>
                </c:pt>
              </c:strCache>
            </c:strRef>
          </c:tx>
          <c:spPr>
            <a:ln w="12700">
              <a:solidFill>
                <a:srgbClr val="000080"/>
              </a:solidFill>
              <a:prstDash val="solid"/>
            </a:ln>
          </c:spPr>
          <c:marker>
            <c:symbol val="none"/>
          </c:marker>
          <c:xVal>
            <c:numRef>
              <c:f>'Farmland and Cropland Data'!$D$155:$BB$155</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formatCode="0_)">
                  <c:v>1997</c:v>
                </c:pt>
                <c:pt idx="29" formatCode="0_)">
                  <c:v>1998</c:v>
                </c:pt>
                <c:pt idx="30">
                  <c:v>1999</c:v>
                </c:pt>
                <c:pt idx="31">
                  <c:v>2000</c:v>
                </c:pt>
                <c:pt idx="32">
                  <c:v>2001</c:v>
                </c:pt>
                <c:pt idx="33" formatCode="0_)">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xVal>
          <c:yVal>
            <c:numRef>
              <c:f>'Farmland and Cropland Data'!$D$156:$BB$156</c:f>
              <c:numCache>
                <c:formatCode>0.00%</c:formatCode>
                <c:ptCount val="51"/>
                <c:pt idx="0">
                  <c:v>4.777647933858585E-2</c:v>
                </c:pt>
                <c:pt idx="1">
                  <c:v>-6.1037829380177992E-3</c:v>
                </c:pt>
                <c:pt idx="2">
                  <c:v>8.1301260832503091E-3</c:v>
                </c:pt>
                <c:pt idx="3">
                  <c:v>5.5132070694716297E-2</c:v>
                </c:pt>
                <c:pt idx="4">
                  <c:v>8.2691715845113409E-2</c:v>
                </c:pt>
                <c:pt idx="5">
                  <c:v>0.23889190828234888</c:v>
                </c:pt>
                <c:pt idx="6">
                  <c:v>0.16126814759612232</c:v>
                </c:pt>
                <c:pt idx="7">
                  <c:v>0.2273898421956608</c:v>
                </c:pt>
                <c:pt idx="8">
                  <c:v>0.31691171076671926</c:v>
                </c:pt>
                <c:pt idx="9">
                  <c:v>0.10844218219523435</c:v>
                </c:pt>
                <c:pt idx="10">
                  <c:v>0.13399282460994602</c:v>
                </c:pt>
                <c:pt idx="11">
                  <c:v>9.3939243436060957E-2</c:v>
                </c:pt>
                <c:pt idx="12">
                  <c:v>6.954800073202709E-2</c:v>
                </c:pt>
                <c:pt idx="13">
                  <c:v>-7.8406326374126339E-2</c:v>
                </c:pt>
                <c:pt idx="14">
                  <c:v>-9.6447751952619828E-2</c:v>
                </c:pt>
                <c:pt idx="15">
                  <c:v>4.3454712595018636E-3</c:v>
                </c:pt>
                <c:pt idx="16">
                  <c:v>-0.28967140306533545</c:v>
                </c:pt>
                <c:pt idx="17">
                  <c:v>-0.11416900931582701</c:v>
                </c:pt>
                <c:pt idx="18">
                  <c:v>-6.9746866244709452E-2</c:v>
                </c:pt>
                <c:pt idx="19">
                  <c:v>9.3805765252402862E-2</c:v>
                </c:pt>
                <c:pt idx="20">
                  <c:v>9.7325148822284421E-2</c:v>
                </c:pt>
                <c:pt idx="21">
                  <c:v>1.0014389844403249E-2</c:v>
                </c:pt>
                <c:pt idx="22">
                  <c:v>3.7713966754939557E-2</c:v>
                </c:pt>
                <c:pt idx="23">
                  <c:v>5.1430365184831794E-2</c:v>
                </c:pt>
                <c:pt idx="24">
                  <c:v>7.782140442054949E-3</c:v>
                </c:pt>
                <c:pt idx="25">
                  <c:v>7.585985126112843E-2</c:v>
                </c:pt>
                <c:pt idx="26">
                  <c:v>8.6012874660040178E-2</c:v>
                </c:pt>
                <c:pt idx="27">
                  <c:v>4.3017385083690858E-2</c:v>
                </c:pt>
                <c:pt idx="28">
                  <c:v>4.1242958534049003E-2</c:v>
                </c:pt>
                <c:pt idx="29">
                  <c:v>7.3025135014889817E-2</c:v>
                </c:pt>
                <c:pt idx="30">
                  <c:v>4.1385216162854281E-2</c:v>
                </c:pt>
                <c:pt idx="31">
                  <c:v>1.7857617400006472E-2</c:v>
                </c:pt>
                <c:pt idx="32">
                  <c:v>1.3187004281953681E-2</c:v>
                </c:pt>
                <c:pt idx="33">
                  <c:v>2.5863510589919373E-2</c:v>
                </c:pt>
                <c:pt idx="34">
                  <c:v>3.3475929196389545E-2</c:v>
                </c:pt>
                <c:pt idx="35">
                  <c:v>5.2116001139014101E-2</c:v>
                </c:pt>
                <c:pt idx="36">
                  <c:v>0.22626367865045338</c:v>
                </c:pt>
                <c:pt idx="37">
                  <c:v>0.11188126535826302</c:v>
                </c:pt>
                <c:pt idx="38">
                  <c:v>0.11312970013074215</c:v>
                </c:pt>
                <c:pt idx="39">
                  <c:v>0.12384533033192927</c:v>
                </c:pt>
                <c:pt idx="40">
                  <c:v>-2.2223136784710235E-2</c:v>
                </c:pt>
                <c:pt idx="41">
                  <c:v>5.8904703419315266E-2</c:v>
                </c:pt>
                <c:pt idx="42">
                  <c:v>0.13273658532344174</c:v>
                </c:pt>
                <c:pt idx="43">
                  <c:v>0.14161551102448161</c:v>
                </c:pt>
                <c:pt idx="44">
                  <c:v>0.13393388810188231</c:v>
                </c:pt>
                <c:pt idx="45">
                  <c:v>5.213800793911607E-2</c:v>
                </c:pt>
                <c:pt idx="46">
                  <c:v>-6.7069332567181051E-3</c:v>
                </c:pt>
                <c:pt idx="47">
                  <c:v>-1.7651510575322313E-2</c:v>
                </c:pt>
                <c:pt idx="48">
                  <c:v>-1.9364367181791232E-2</c:v>
                </c:pt>
                <c:pt idx="49">
                  <c:v>1.6620881236040282E-2</c:v>
                </c:pt>
                <c:pt idx="50">
                  <c:v>0</c:v>
                </c:pt>
              </c:numCache>
            </c:numRef>
          </c:yVal>
          <c:smooth val="0"/>
          <c:extLst>
            <c:ext xmlns:c16="http://schemas.microsoft.com/office/drawing/2014/chart" uri="{C3380CC4-5D6E-409C-BE32-E72D297353CC}">
              <c16:uniqueId val="{00000000-E83F-4C26-84A5-319F191C1009}"/>
            </c:ext>
          </c:extLst>
        </c:ser>
        <c:dLbls>
          <c:showLegendKey val="0"/>
          <c:showVal val="0"/>
          <c:showCatName val="0"/>
          <c:showSerName val="0"/>
          <c:showPercent val="0"/>
          <c:showBubbleSize val="0"/>
        </c:dLbls>
        <c:axId val="300883328"/>
        <c:axId val="300885504"/>
      </c:scatterChart>
      <c:scatterChart>
        <c:scatterStyle val="smoothMarker"/>
        <c:varyColors val="0"/>
        <c:ser>
          <c:idx val="1"/>
          <c:order val="1"/>
          <c:tx>
            <c:strRef>
              <c:f>'Farmland and Cropland Data'!$B$152</c:f>
              <c:strCache>
                <c:ptCount val="1"/>
                <c:pt idx="0">
                  <c:v>Current Income/Value</c:v>
                </c:pt>
              </c:strCache>
            </c:strRef>
          </c:tx>
          <c:spPr>
            <a:ln w="12700">
              <a:solidFill>
                <a:schemeClr val="accent3">
                  <a:lumMod val="50000"/>
                </a:schemeClr>
              </a:solidFill>
              <a:prstDash val="solid"/>
            </a:ln>
          </c:spPr>
          <c:marker>
            <c:symbol val="none"/>
          </c:marker>
          <c:xVal>
            <c:numRef>
              <c:f>'Farmland and Cropland Data'!$D$155:$BB$155</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formatCode="0_)">
                  <c:v>1997</c:v>
                </c:pt>
                <c:pt idx="29" formatCode="0_)">
                  <c:v>1998</c:v>
                </c:pt>
                <c:pt idx="30">
                  <c:v>1999</c:v>
                </c:pt>
                <c:pt idx="31">
                  <c:v>2000</c:v>
                </c:pt>
                <c:pt idx="32">
                  <c:v>2001</c:v>
                </c:pt>
                <c:pt idx="33" formatCode="0_)">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xVal>
          <c:yVal>
            <c:numRef>
              <c:f>'Farmland and Cropland Data'!$D$152:$BB$152</c:f>
              <c:numCache>
                <c:formatCode>0.00%</c:formatCode>
                <c:ptCount val="51"/>
                <c:pt idx="0">
                  <c:v>7.0235470500044112E-2</c:v>
                </c:pt>
                <c:pt idx="1">
                  <c:v>7.1055900621118009E-2</c:v>
                </c:pt>
                <c:pt idx="2">
                  <c:v>7.0867804963914802E-2</c:v>
                </c:pt>
                <c:pt idx="3">
                  <c:v>6.9631850741296006E-2</c:v>
                </c:pt>
                <c:pt idx="4">
                  <c:v>7.0009968560693178E-2</c:v>
                </c:pt>
                <c:pt idx="5">
                  <c:v>7.0410628019323643E-2</c:v>
                </c:pt>
                <c:pt idx="6">
                  <c:v>7.1230342275670655E-2</c:v>
                </c:pt>
                <c:pt idx="7">
                  <c:v>6.8271513960533839E-2</c:v>
                </c:pt>
                <c:pt idx="8">
                  <c:v>5.8388501222639701E-2</c:v>
                </c:pt>
                <c:pt idx="9">
                  <c:v>5.4742474916387958E-2</c:v>
                </c:pt>
                <c:pt idx="10">
                  <c:v>5.0966443581223375E-2</c:v>
                </c:pt>
                <c:pt idx="11">
                  <c:v>5.0145921649660224E-2</c:v>
                </c:pt>
                <c:pt idx="12">
                  <c:v>4.974962244654637E-2</c:v>
                </c:pt>
                <c:pt idx="13">
                  <c:v>5.6455114014915417E-2</c:v>
                </c:pt>
                <c:pt idx="14">
                  <c:v>6.0557146576412375E-2</c:v>
                </c:pt>
                <c:pt idx="15">
                  <c:v>6.1849888064098017E-2</c:v>
                </c:pt>
                <c:pt idx="16">
                  <c:v>7.6258539810471287E-2</c:v>
                </c:pt>
                <c:pt idx="17">
                  <c:v>7.7562111801242242E-2</c:v>
                </c:pt>
                <c:pt idx="18">
                  <c:v>7.1343701517387517E-2</c:v>
                </c:pt>
                <c:pt idx="19">
                  <c:v>6.760835113346654E-2</c:v>
                </c:pt>
                <c:pt idx="20">
                  <c:v>6.4845434938892874E-2</c:v>
                </c:pt>
                <c:pt idx="21">
                  <c:v>6.7671360049512602E-2</c:v>
                </c:pt>
                <c:pt idx="22">
                  <c:v>6.6150132610185652E-2</c:v>
                </c:pt>
                <c:pt idx="23">
                  <c:v>6.4328577898550732E-2</c:v>
                </c:pt>
                <c:pt idx="24">
                  <c:v>6.3582743511964954E-2</c:v>
                </c:pt>
                <c:pt idx="25">
                  <c:v>6.1457953657901583E-2</c:v>
                </c:pt>
                <c:pt idx="26">
                  <c:v>5.2398471094123267E-2</c:v>
                </c:pt>
                <c:pt idx="27">
                  <c:v>5.3363844393592673E-2</c:v>
                </c:pt>
                <c:pt idx="28">
                  <c:v>5.2657004830917876E-2</c:v>
                </c:pt>
                <c:pt idx="29">
                  <c:v>4.9553571428571426E-2</c:v>
                </c:pt>
                <c:pt idx="30">
                  <c:v>4.7844827586206895E-2</c:v>
                </c:pt>
                <c:pt idx="31">
                  <c:v>5.0638297872340428E-2</c:v>
                </c:pt>
                <c:pt idx="32">
                  <c:v>5.0210970464135023E-2</c:v>
                </c:pt>
                <c:pt idx="33">
                  <c:v>5.0205761316872426E-2</c:v>
                </c:pt>
                <c:pt idx="34">
                  <c:v>4.9200000000000001E-2</c:v>
                </c:pt>
                <c:pt idx="35">
                  <c:v>4.7547169811320754E-2</c:v>
                </c:pt>
                <c:pt idx="36">
                  <c:v>3.9692307692307693E-2</c:v>
                </c:pt>
                <c:pt idx="37">
                  <c:v>3.6263736263736267E-2</c:v>
                </c:pt>
                <c:pt idx="38">
                  <c:v>3.3975903614457834E-2</c:v>
                </c:pt>
                <c:pt idx="39">
                  <c:v>3.3608247422680412E-2</c:v>
                </c:pt>
                <c:pt idx="40">
                  <c:v>3.5511982570806101E-2</c:v>
                </c:pt>
                <c:pt idx="41">
                  <c:v>3.5805084745762709E-2</c:v>
                </c:pt>
                <c:pt idx="42">
                  <c:v>3.3394160583941603E-2</c:v>
                </c:pt>
                <c:pt idx="43">
                  <c:v>3.3650793650793653E-2</c:v>
                </c:pt>
                <c:pt idx="44">
                  <c:v>3.1015299026425591E-2</c:v>
                </c:pt>
                <c:pt idx="45">
                  <c:v>3.0548302872062665E-2</c:v>
                </c:pt>
                <c:pt idx="46">
                  <c:v>3.0079155672823221E-2</c:v>
                </c:pt>
                <c:pt idx="47">
                  <c:v>3.0068027210884352E-2</c:v>
                </c:pt>
                <c:pt idx="48">
                  <c:v>3.0235783633841887E-2</c:v>
                </c:pt>
                <c:pt idx="49">
                  <c:v>3.0631868131868131E-2</c:v>
                </c:pt>
                <c:pt idx="50">
                  <c:v>3.0684931506849315E-2</c:v>
                </c:pt>
              </c:numCache>
            </c:numRef>
          </c:yVal>
          <c:smooth val="1"/>
          <c:extLst>
            <c:ext xmlns:c16="http://schemas.microsoft.com/office/drawing/2014/chart" uri="{C3380CC4-5D6E-409C-BE32-E72D297353CC}">
              <c16:uniqueId val="{00000001-E83F-4C26-84A5-319F191C1009}"/>
            </c:ext>
          </c:extLst>
        </c:ser>
        <c:dLbls>
          <c:showLegendKey val="0"/>
          <c:showVal val="0"/>
          <c:showCatName val="0"/>
          <c:showSerName val="0"/>
          <c:showPercent val="0"/>
          <c:showBubbleSize val="0"/>
        </c:dLbls>
        <c:axId val="300883328"/>
        <c:axId val="300885504"/>
      </c:scatterChart>
      <c:valAx>
        <c:axId val="300883328"/>
        <c:scaling>
          <c:orientation val="minMax"/>
          <c:max val="2019"/>
          <c:min val="1970"/>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00885504"/>
        <c:crossesAt val="-0.4"/>
        <c:crossBetween val="midCat"/>
        <c:majorUnit val="2"/>
      </c:valAx>
      <c:valAx>
        <c:axId val="300885504"/>
        <c:scaling>
          <c:orientation val="minMax"/>
          <c:min val="-0.30000000000000004"/>
        </c:scaling>
        <c:delete val="0"/>
        <c:axPos val="l"/>
        <c:majorGridlines>
          <c:spPr>
            <a:ln w="3175">
              <a:solidFill>
                <a:srgbClr val="000000"/>
              </a:solidFill>
              <a:prstDash val="solid"/>
            </a:ln>
          </c:spPr>
        </c:majorGridlines>
        <c:title>
          <c:tx>
            <c:rich>
              <a:bodyPr rot="-5400000" vert="horz"/>
              <a:lstStyle/>
              <a:p>
                <a:pPr>
                  <a:defRPr/>
                </a:pPr>
                <a:r>
                  <a:rPr lang="en-US"/>
                  <a:t>Return Components</a:t>
                </a:r>
              </a:p>
            </c:rich>
          </c:tx>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en-US"/>
          </a:p>
        </c:txPr>
        <c:crossAx val="300883328"/>
        <c:crossesAt val="1968"/>
        <c:crossBetween val="midCat"/>
        <c:majorUnit val="0.1"/>
        <c:minorUnit val="2.5000000000000092E-3"/>
      </c:valAx>
      <c:spPr>
        <a:noFill/>
        <a:ln w="12700">
          <a:solidFill>
            <a:srgbClr val="808080"/>
          </a:solidFill>
          <a:prstDash val="solid"/>
        </a:ln>
      </c:spPr>
    </c:plotArea>
    <c:legend>
      <c:legendPos val="t"/>
      <c:layout>
        <c:manualLayout>
          <c:xMode val="edge"/>
          <c:yMode val="edge"/>
          <c:x val="0.1465380726305742"/>
          <c:y val="2.2292993630573396E-2"/>
          <c:w val="0.760592558780394"/>
          <c:h val="5.6071011956838897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59069020866772"/>
          <c:y val="0.20869624291282604"/>
          <c:w val="0.75441412520063977"/>
          <c:h val="0.5846975931241678"/>
        </c:manualLayout>
      </c:layout>
      <c:scatterChart>
        <c:scatterStyle val="lineMarker"/>
        <c:varyColors val="0"/>
        <c:ser>
          <c:idx val="0"/>
          <c:order val="0"/>
          <c:tx>
            <c:strRef>
              <c:f>'Farmland and Cropland Data'!$B$151</c:f>
              <c:strCache>
                <c:ptCount val="1"/>
                <c:pt idx="0">
                  <c:v>Total Return  - Illinois</c:v>
                </c:pt>
              </c:strCache>
            </c:strRef>
          </c:tx>
          <c:spPr>
            <a:ln w="12700">
              <a:solidFill>
                <a:srgbClr val="000080"/>
              </a:solidFill>
              <a:prstDash val="solid"/>
            </a:ln>
          </c:spPr>
          <c:marker>
            <c:symbol val="none"/>
          </c:marker>
          <c:xVal>
            <c:numRef>
              <c:f>'Farmland and Cropland Data'!$C$51:$BB$51</c:f>
              <c:numCache>
                <c:formatCode>General</c:formatCode>
                <c:ptCount val="52"/>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formatCode="0_)">
                  <c:v>1997</c:v>
                </c:pt>
                <c:pt idx="30" formatCode="0_)">
                  <c:v>1998</c:v>
                </c:pt>
                <c:pt idx="31">
                  <c:v>1999</c:v>
                </c:pt>
                <c:pt idx="32" formatCode="0_)">
                  <c:v>2000</c:v>
                </c:pt>
                <c:pt idx="33" formatCode="0_)">
                  <c:v>2001</c:v>
                </c:pt>
                <c:pt idx="34" formatCode="0_)">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numCache>
            </c:numRef>
          </c:xVal>
          <c:yVal>
            <c:numRef>
              <c:f>'Farmland and Cropland Data'!$C$151:$BB$151</c:f>
              <c:numCache>
                <c:formatCode>0.00%</c:formatCode>
                <c:ptCount val="52"/>
                <c:pt idx="1">
                  <c:v>0.10414023744764779</c:v>
                </c:pt>
                <c:pt idx="2">
                  <c:v>5.0369066835642573E-2</c:v>
                </c:pt>
                <c:pt idx="3">
                  <c:v>6.3514786372291118E-2</c:v>
                </c:pt>
                <c:pt idx="4">
                  <c:v>0.10864042989380156</c:v>
                </c:pt>
                <c:pt idx="5">
                  <c:v>0.13686580789871278</c:v>
                </c:pt>
                <c:pt idx="6">
                  <c:v>0.2967047908678826</c:v>
                </c:pt>
                <c:pt idx="7">
                  <c:v>0.22149294934552421</c:v>
                </c:pt>
                <c:pt idx="8">
                  <c:v>0.28610106003306979</c:v>
                </c:pt>
                <c:pt idx="9">
                  <c:v>0.36778339746882793</c:v>
                </c:pt>
                <c:pt idx="10">
                  <c:v>0.1559494007013659</c:v>
                </c:pt>
                <c:pt idx="11">
                  <c:v>0.1781689993836105</c:v>
                </c:pt>
                <c:pt idx="12">
                  <c:v>0.13770622842613164</c:v>
                </c:pt>
                <c:pt idx="13">
                  <c:v>0.11286020569939409</c:v>
                </c:pt>
                <c:pt idx="14">
                  <c:v>-2.7858591092626814E-2</c:v>
                </c:pt>
                <c:pt idx="15">
                  <c:v>-4.2763764348095798E-2</c:v>
                </c:pt>
                <c:pt idx="16">
                  <c:v>5.98929316303334E-2</c:v>
                </c:pt>
                <c:pt idx="17">
                  <c:v>-0.22166469813692458</c:v>
                </c:pt>
                <c:pt idx="18">
                  <c:v>-4.5845522565492042E-2</c:v>
                </c:pt>
                <c:pt idx="19">
                  <c:v>-1.1006036181368323E-2</c:v>
                </c:pt>
                <c:pt idx="20">
                  <c:v>0.15044240980402018</c:v>
                </c:pt>
                <c:pt idx="21">
                  <c:v>0.15181539312462905</c:v>
                </c:pt>
                <c:pt idx="22">
                  <c:v>6.6858222451682381E-2</c:v>
                </c:pt>
                <c:pt idx="23">
                  <c:v>9.4006120256533959E-2</c:v>
                </c:pt>
                <c:pt idx="24">
                  <c:v>0.10667568824443453</c:v>
                </c:pt>
                <c:pt idx="25">
                  <c:v>6.1923267173786892E-2</c:v>
                </c:pt>
                <c:pt idx="26">
                  <c:v>0.1280253506815974</c:v>
                </c:pt>
                <c:pt idx="27">
                  <c:v>0.12982357102888872</c:v>
                </c:pt>
                <c:pt idx="28">
                  <c:v>8.791482691172986E-2</c:v>
                </c:pt>
                <c:pt idx="29">
                  <c:v>8.545764449279189E-2</c:v>
                </c:pt>
                <c:pt idx="30">
                  <c:v>0.11445279332334464</c:v>
                </c:pt>
                <c:pt idx="31">
                  <c:v>8.1219337390528737E-2</c:v>
                </c:pt>
                <c:pt idx="32">
                  <c:v>6.0397331201550442E-2</c:v>
                </c:pt>
                <c:pt idx="33">
                  <c:v>5.5540078755616291E-2</c:v>
                </c:pt>
                <c:pt idx="34">
                  <c:v>6.8106239024780191E-2</c:v>
                </c:pt>
                <c:pt idx="35">
                  <c:v>7.4761492862245191E-2</c:v>
                </c:pt>
                <c:pt idx="36">
                  <c:v>9.2955622696658385E-2</c:v>
                </c:pt>
                <c:pt idx="37">
                  <c:v>0.26032932198369796</c:v>
                </c:pt>
                <c:pt idx="38">
                  <c:v>0.14256308779693794</c:v>
                </c:pt>
                <c:pt idx="39">
                  <c:v>0.14235705172916077</c:v>
                </c:pt>
                <c:pt idx="40">
                  <c:v>0.15313129928401659</c:v>
                </c:pt>
                <c:pt idx="41">
                  <c:v>8.8251642356176069E-3</c:v>
                </c:pt>
                <c:pt idx="42">
                  <c:v>9.0346019341437364E-2</c:v>
                </c:pt>
                <c:pt idx="43">
                  <c:v>0.16238406137498451</c:v>
                </c:pt>
                <c:pt idx="44">
                  <c:v>0.1715407929990605</c:v>
                </c:pt>
                <c:pt idx="45">
                  <c:v>0.1621368932909342</c:v>
                </c:pt>
                <c:pt idx="46">
                  <c:v>7.9188520531972853E-2</c:v>
                </c:pt>
                <c:pt idx="47">
                  <c:v>2.1127726288379233E-2</c:v>
                </c:pt>
                <c:pt idx="48">
                  <c:v>1.0468290638914432E-2</c:v>
                </c:pt>
                <c:pt idx="49">
                  <c:v>9.4380585164860545E-3</c:v>
                </c:pt>
                <c:pt idx="50">
                  <c:v>4.6475924716462787E-2</c:v>
                </c:pt>
                <c:pt idx="51">
                  <c:v>3.0684931506849315E-2</c:v>
                </c:pt>
              </c:numCache>
            </c:numRef>
          </c:yVal>
          <c:smooth val="0"/>
          <c:extLst>
            <c:ext xmlns:c16="http://schemas.microsoft.com/office/drawing/2014/chart" uri="{C3380CC4-5D6E-409C-BE32-E72D297353CC}">
              <c16:uniqueId val="{00000000-2212-4BB9-B3D5-0B84B0E8823E}"/>
            </c:ext>
          </c:extLst>
        </c:ser>
        <c:dLbls>
          <c:showLegendKey val="0"/>
          <c:showVal val="0"/>
          <c:showCatName val="0"/>
          <c:showSerName val="0"/>
          <c:showPercent val="0"/>
          <c:showBubbleSize val="0"/>
        </c:dLbls>
        <c:axId val="300919040"/>
        <c:axId val="300921216"/>
      </c:scatterChart>
      <c:valAx>
        <c:axId val="300919040"/>
        <c:scaling>
          <c:orientation val="minMax"/>
          <c:max val="2019"/>
          <c:min val="1970"/>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50" b="0" i="0" u="none" strike="noStrike" baseline="0">
                <a:solidFill>
                  <a:srgbClr val="000000"/>
                </a:solidFill>
                <a:latin typeface="Arial"/>
                <a:ea typeface="Arial"/>
                <a:cs typeface="Arial"/>
              </a:defRPr>
            </a:pPr>
            <a:endParaRPr lang="en-US"/>
          </a:p>
        </c:txPr>
        <c:crossAx val="300921216"/>
        <c:crossesAt val="-0.30000000000000032"/>
        <c:crossBetween val="midCat"/>
        <c:majorUnit val="2"/>
      </c:valAx>
      <c:valAx>
        <c:axId val="300921216"/>
        <c:scaling>
          <c:orientation val="minMax"/>
        </c:scaling>
        <c:delete val="0"/>
        <c:axPos val="l"/>
        <c:majorGridlines>
          <c:spPr>
            <a:ln w="3175">
              <a:solidFill>
                <a:srgbClr val="C0C0C0"/>
              </a:solidFill>
              <a:prstDash val="solid"/>
            </a:ln>
          </c:spPr>
        </c:majorGridlines>
        <c:title>
          <c:tx>
            <c:rich>
              <a:bodyPr/>
              <a:lstStyle/>
              <a:p>
                <a:pPr>
                  <a:defRPr sz="1500" b="1" i="0" u="none" strike="noStrike" baseline="0">
                    <a:solidFill>
                      <a:srgbClr val="000000"/>
                    </a:solidFill>
                    <a:latin typeface="Arial"/>
                    <a:ea typeface="Arial"/>
                    <a:cs typeface="Arial"/>
                  </a:defRPr>
                </a:pPr>
                <a:r>
                  <a:rPr lang="en-US"/>
                  <a:t>(annual % return)</a:t>
                </a:r>
              </a:p>
            </c:rich>
          </c:tx>
          <c:layout>
            <c:manualLayout>
              <c:xMode val="edge"/>
              <c:yMode val="edge"/>
              <c:x val="2.2471910112359852E-2"/>
              <c:y val="0.197102007195446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en-US"/>
          </a:p>
        </c:txPr>
        <c:crossAx val="300919040"/>
        <c:crossesAt val="1968"/>
        <c:crossBetween val="midCat"/>
      </c:valAx>
      <c:spPr>
        <a:noFill/>
        <a:ln w="12700">
          <a:solidFill>
            <a:srgbClr val="808080"/>
          </a:solidFill>
          <a:prstDash val="solid"/>
        </a:ln>
      </c:spPr>
    </c:plotArea>
    <c:legend>
      <c:legendPos val="t"/>
      <c:layout>
        <c:manualLayout>
          <c:xMode val="edge"/>
          <c:yMode val="edge"/>
          <c:x val="0.23113964686998395"/>
          <c:y val="1.449279464672398E-2"/>
          <c:w val="0.62118780096308446"/>
          <c:h val="0.1217394750324817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38100</xdr:rowOff>
    </xdr:from>
    <xdr:to>
      <xdr:col>10</xdr:col>
      <xdr:colOff>9525</xdr:colOff>
      <xdr:row>31</xdr:row>
      <xdr:rowOff>104775</xdr:rowOff>
    </xdr:to>
    <xdr:graphicFrame macro="">
      <xdr:nvGraphicFramePr>
        <xdr:cNvPr id="20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114300</xdr:rowOff>
    </xdr:from>
    <xdr:to>
      <xdr:col>10</xdr:col>
      <xdr:colOff>9525</xdr:colOff>
      <xdr:row>46</xdr:row>
      <xdr:rowOff>1009650</xdr:rowOff>
    </xdr:to>
    <xdr:graphicFrame macro="">
      <xdr:nvGraphicFramePr>
        <xdr:cNvPr id="20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19051</xdr:colOff>
      <xdr:row>6</xdr:row>
      <xdr:rowOff>35984</xdr:rowOff>
    </xdr:from>
    <xdr:to>
      <xdr:col>18</xdr:col>
      <xdr:colOff>21924</xdr:colOff>
      <xdr:row>31</xdr:row>
      <xdr:rowOff>102659</xdr:rowOff>
    </xdr:to>
    <xdr:graphicFrame macro="">
      <xdr:nvGraphicFramePr>
        <xdr:cNvPr id="20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19051</xdr:colOff>
      <xdr:row>31</xdr:row>
      <xdr:rowOff>114300</xdr:rowOff>
    </xdr:from>
    <xdr:to>
      <xdr:col>18</xdr:col>
      <xdr:colOff>27215</xdr:colOff>
      <xdr:row>46</xdr:row>
      <xdr:rowOff>1009650</xdr:rowOff>
    </xdr:to>
    <xdr:graphicFrame macro="">
      <xdr:nvGraphicFramePr>
        <xdr:cNvPr id="205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13607</xdr:colOff>
      <xdr:row>3</xdr:row>
      <xdr:rowOff>1047750</xdr:rowOff>
    </xdr:from>
    <xdr:to>
      <xdr:col>18</xdr:col>
      <xdr:colOff>204107</xdr:colOff>
      <xdr:row>3</xdr:row>
      <xdr:rowOff>1660072</xdr:rowOff>
    </xdr:to>
    <xdr:sp macro="" textlink="">
      <xdr:nvSpPr>
        <xdr:cNvPr id="12" name="TextBox 11"/>
        <xdr:cNvSpPr txBox="1"/>
      </xdr:nvSpPr>
      <xdr:spPr>
        <a:xfrm>
          <a:off x="449036" y="1537607"/>
          <a:ext cx="12055928" cy="612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utility provides</a:t>
          </a:r>
          <a:r>
            <a:rPr lang="en-US" sz="1100" baseline="0"/>
            <a:t> a quick and convenient means to visually compare aggregate state level farmland information with returns and levels based on USDA data.  It is maintained at the TIAA Center for farmland research at the University of Illinois and is updated annually after the release of USDA survey information on farmland values and rental statistics. Any errors are those of the developers.  											                  				</a:t>
          </a:r>
          <a:r>
            <a:rPr lang="en-US" sz="1100" i="1" baseline="0"/>
            <a:t>--V19.9  September  2019</a:t>
          </a:r>
          <a:endParaRPr lang="en-US" sz="1100"/>
        </a:p>
      </xdr:txBody>
    </xdr:sp>
    <xdr:clientData/>
  </xdr:twoCellAnchor>
  <xdr:twoCellAnchor>
    <xdr:from>
      <xdr:col>1</xdr:col>
      <xdr:colOff>13607</xdr:colOff>
      <xdr:row>3</xdr:row>
      <xdr:rowOff>993322</xdr:rowOff>
    </xdr:from>
    <xdr:to>
      <xdr:col>18</xdr:col>
      <xdr:colOff>204107</xdr:colOff>
      <xdr:row>3</xdr:row>
      <xdr:rowOff>993322</xdr:rowOff>
    </xdr:to>
    <xdr:cxnSp macro="">
      <xdr:nvCxnSpPr>
        <xdr:cNvPr id="13" name="Straight Connector 12"/>
        <xdr:cNvCxnSpPr/>
      </xdr:nvCxnSpPr>
      <xdr:spPr>
        <a:xfrm>
          <a:off x="449036" y="1483179"/>
          <a:ext cx="1205592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13607</xdr:colOff>
      <xdr:row>3</xdr:row>
      <xdr:rowOff>1646464</xdr:rowOff>
    </xdr:from>
    <xdr:to>
      <xdr:col>18</xdr:col>
      <xdr:colOff>204107</xdr:colOff>
      <xdr:row>3</xdr:row>
      <xdr:rowOff>1646464</xdr:rowOff>
    </xdr:to>
    <xdr:cxnSp macro="">
      <xdr:nvCxnSpPr>
        <xdr:cNvPr id="18" name="Straight Connector 17"/>
        <xdr:cNvCxnSpPr/>
      </xdr:nvCxnSpPr>
      <xdr:spPr>
        <a:xfrm>
          <a:off x="449036" y="2136321"/>
          <a:ext cx="1205592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353785</xdr:colOff>
      <xdr:row>0</xdr:row>
      <xdr:rowOff>13607</xdr:rowOff>
    </xdr:from>
    <xdr:to>
      <xdr:col>6</xdr:col>
      <xdr:colOff>140445</xdr:colOff>
      <xdr:row>3</xdr:row>
      <xdr:rowOff>901565</xdr:rowOff>
    </xdr:to>
    <xdr:pic>
      <xdr:nvPicPr>
        <xdr:cNvPr id="3" name="Picture 2"/>
        <xdr:cNvPicPr>
          <a:picLocks noChangeAspect="1"/>
        </xdr:cNvPicPr>
      </xdr:nvPicPr>
      <xdr:blipFill>
        <a:blip xmlns:r="http://schemas.openxmlformats.org/officeDocument/2006/relationships" r:embed="rId5"/>
        <a:stretch>
          <a:fillRect/>
        </a:stretch>
      </xdr:blipFill>
      <xdr:spPr>
        <a:xfrm>
          <a:off x="353785" y="13607"/>
          <a:ext cx="4529721" cy="1377815"/>
        </a:xfrm>
        <a:prstGeom prst="rect">
          <a:avLst/>
        </a:prstGeom>
      </xdr:spPr>
    </xdr:pic>
    <xdr:clientData/>
  </xdr:twoCellAnchor>
  <xdr:twoCellAnchor editAs="oneCell">
    <xdr:from>
      <xdr:col>11</xdr:col>
      <xdr:colOff>408214</xdr:colOff>
      <xdr:row>2</xdr:row>
      <xdr:rowOff>40822</xdr:rowOff>
    </xdr:from>
    <xdr:to>
      <xdr:col>17</xdr:col>
      <xdr:colOff>403582</xdr:colOff>
      <xdr:row>3</xdr:row>
      <xdr:rowOff>548154</xdr:rowOff>
    </xdr:to>
    <xdr:pic>
      <xdr:nvPicPr>
        <xdr:cNvPr id="4" name="Picture 3"/>
        <xdr:cNvPicPr>
          <a:picLocks noChangeAspect="1"/>
        </xdr:cNvPicPr>
      </xdr:nvPicPr>
      <xdr:blipFill>
        <a:blip xmlns:r="http://schemas.openxmlformats.org/officeDocument/2006/relationships" r:embed="rId6"/>
        <a:stretch>
          <a:fillRect/>
        </a:stretch>
      </xdr:blipFill>
      <xdr:spPr>
        <a:xfrm>
          <a:off x="8749393" y="367393"/>
          <a:ext cx="4322439" cy="670618"/>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0.79459</cdr:x>
      <cdr:y>0.92157</cdr:y>
    </cdr:from>
    <cdr:to>
      <cdr:x>1</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4801962" y="3644285"/>
          <a:ext cx="1241358" cy="3101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sz="625" b="0" i="1" strike="noStrike">
              <a:solidFill>
                <a:srgbClr val="000000"/>
              </a:solidFill>
              <a:latin typeface="Arial"/>
              <a:cs typeface="Arial"/>
            </a:rPr>
            <a:t>source:USDA</a:t>
          </a:r>
        </a:p>
      </cdr:txBody>
    </cdr:sp>
  </cdr:relSizeAnchor>
</c:userShapes>
</file>

<file path=xl/drawings/drawing3.xml><?xml version="1.0" encoding="utf-8"?>
<c:userShapes xmlns:c="http://schemas.openxmlformats.org/drawingml/2006/chart">
  <cdr:relSizeAnchor xmlns:cdr="http://schemas.openxmlformats.org/drawingml/2006/chartDrawing">
    <cdr:from>
      <cdr:x>0.7882</cdr:x>
      <cdr:y>0.91697</cdr:y>
    </cdr:from>
    <cdr:to>
      <cdr:x>1</cdr:x>
      <cdr:y>1</cdr:y>
    </cdr:to>
    <cdr:sp macro="" textlink="">
      <cdr:nvSpPr>
        <cdr:cNvPr id="19457" name="Text Box 1"/>
        <cdr:cNvSpPr txBox="1">
          <a:spLocks xmlns:a="http://schemas.openxmlformats.org/drawingml/2006/main" noChangeArrowheads="1"/>
        </cdr:cNvSpPr>
      </cdr:nvSpPr>
      <cdr:spPr bwMode="auto">
        <a:xfrm xmlns:a="http://schemas.openxmlformats.org/drawingml/2006/main">
          <a:off x="4762273" y="2959981"/>
          <a:ext cx="1279687" cy="2680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sz="675" b="0" i="1" strike="noStrike">
              <a:solidFill>
                <a:srgbClr val="000000"/>
              </a:solidFill>
              <a:latin typeface="Arial"/>
              <a:cs typeface="Arial"/>
            </a:rPr>
            <a:t>source:USDA</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42142</xdr:rowOff>
    </xdr:from>
    <xdr:to>
      <xdr:col>2</xdr:col>
      <xdr:colOff>733425</xdr:colOff>
      <xdr:row>1</xdr:row>
      <xdr:rowOff>742967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42142"/>
          <a:ext cx="2933700" cy="891325"/>
        </a:xfrm>
        <a:prstGeom prst="rect">
          <a:avLst/>
        </a:prstGeom>
      </xdr:spPr>
    </xdr:pic>
    <xdr:clientData/>
  </xdr:twoCellAnchor>
  <xdr:twoCellAnchor editAs="oneCell">
    <xdr:from>
      <xdr:col>5</xdr:col>
      <xdr:colOff>590550</xdr:colOff>
      <xdr:row>1</xdr:row>
      <xdr:rowOff>133351</xdr:rowOff>
    </xdr:from>
    <xdr:to>
      <xdr:col>9</xdr:col>
      <xdr:colOff>514350</xdr:colOff>
      <xdr:row>1</xdr:row>
      <xdr:rowOff>545653</xdr:rowOff>
    </xdr:to>
    <xdr:pic>
      <xdr:nvPicPr>
        <xdr:cNvPr id="2" name="Picture 1"/>
        <xdr:cNvPicPr>
          <a:picLocks noChangeAspect="1"/>
        </xdr:cNvPicPr>
      </xdr:nvPicPr>
      <xdr:blipFill>
        <a:blip xmlns:r="http://schemas.openxmlformats.org/officeDocument/2006/relationships" r:embed="rId2"/>
        <a:stretch>
          <a:fillRect/>
        </a:stretch>
      </xdr:blipFill>
      <xdr:spPr>
        <a:xfrm>
          <a:off x="5295900" y="323851"/>
          <a:ext cx="2657475" cy="4123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errick/Documents/Dropbox/AssetReturnsData/Financial%20Returns%20data%20through%20june%20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RetY"/>
      <sheetName val="Summary tabulations"/>
      <sheetName val="S&amp;P500"/>
      <sheetName val="DowJones"/>
      <sheetName val="NASDAQ"/>
      <sheetName val="NYSE"/>
      <sheetName val="EAFE"/>
      <sheetName val="EUROPE"/>
      <sheetName val="PACIFIC"/>
      <sheetName val="NorthAm"/>
      <sheetName val="MSCIUSA"/>
      <sheetName val="ALLREITS"/>
      <sheetName val="EquityReits"/>
      <sheetName val="MortReits"/>
      <sheetName val="CompReits"/>
      <sheetName val="BBALIbor"/>
      <sheetName val="ED3m"/>
      <sheetName val="CD3M"/>
      <sheetName val="CD6M"/>
      <sheetName val="TBSM3M"/>
      <sheetName val="TBSM6M"/>
      <sheetName val="Muni20"/>
      <sheetName val="TCM1Y"/>
      <sheetName val="TCM3Y"/>
      <sheetName val="TCM7Y"/>
      <sheetName val="TCM5Y"/>
      <sheetName val="TCM10Y"/>
      <sheetName val="TCM20Y"/>
      <sheetName val="TCM30Y"/>
      <sheetName val="CBAAA"/>
      <sheetName val="CBBAA"/>
      <sheetName val="CP3M"/>
      <sheetName val="MORT30F"/>
      <sheetName val="Reuters"/>
      <sheetName val="CRB FI"/>
      <sheetName val="CRBSpot"/>
      <sheetName val="PPI"/>
      <sheetName val="CPI"/>
      <sheetName val="Gold"/>
      <sheetName val="Info and Notes"/>
      <sheetName val="Sheet1"/>
    </sheetNames>
    <sheetDataSet>
      <sheetData sheetId="0"/>
      <sheetData sheetId="1"/>
      <sheetData sheetId="2">
        <row r="10">
          <cell r="B10" t="str">
            <v>Year</v>
          </cell>
          <cell r="C10" t="str">
            <v>Month</v>
          </cell>
          <cell r="E10" t="str">
            <v>(absolute)</v>
          </cell>
          <cell r="F10" t="str">
            <v>(annualized)</v>
          </cell>
          <cell r="G10" t="str">
            <v>(absolute)</v>
          </cell>
          <cell r="H10" t="str">
            <v>(annualized)</v>
          </cell>
          <cell r="I10" t="str">
            <v>(abs.=ann.)</v>
          </cell>
          <cell r="K10" t="str">
            <v>continuous</v>
          </cell>
        </row>
        <row r="11">
          <cell r="A11">
            <v>195912</v>
          </cell>
          <cell r="B11">
            <v>1959</v>
          </cell>
          <cell r="C11">
            <v>12</v>
          </cell>
          <cell r="D11">
            <v>59.89</v>
          </cell>
        </row>
        <row r="12">
          <cell r="A12">
            <v>196001</v>
          </cell>
          <cell r="B12">
            <v>1960</v>
          </cell>
          <cell r="C12">
            <v>1</v>
          </cell>
          <cell r="D12">
            <v>55.61</v>
          </cell>
          <cell r="E12">
            <v>-7.1464351310736363E-2</v>
          </cell>
          <cell r="F12">
            <v>-0.85757221572883635</v>
          </cell>
        </row>
        <row r="13">
          <cell r="A13">
            <v>196002</v>
          </cell>
          <cell r="C13">
            <v>2</v>
          </cell>
          <cell r="D13">
            <v>56.12</v>
          </cell>
          <cell r="E13">
            <v>9.1710124078402816E-3</v>
          </cell>
          <cell r="F13">
            <v>0.11005214889408338</v>
          </cell>
        </row>
        <row r="14">
          <cell r="A14">
            <v>196003</v>
          </cell>
          <cell r="C14">
            <v>3</v>
          </cell>
          <cell r="D14">
            <v>55.34</v>
          </cell>
          <cell r="E14">
            <v>-1.3898788310762546E-2</v>
          </cell>
          <cell r="F14">
            <v>-0.16678545972915054</v>
          </cell>
          <cell r="G14">
            <v>-7.5972616463516385E-2</v>
          </cell>
          <cell r="H14">
            <v>-0.30389046585406554</v>
          </cell>
        </row>
        <row r="15">
          <cell r="A15">
            <v>196004</v>
          </cell>
          <cell r="C15">
            <v>4</v>
          </cell>
          <cell r="D15">
            <v>54.37</v>
          </cell>
          <cell r="E15">
            <v>-1.7528008673653884E-2</v>
          </cell>
          <cell r="F15">
            <v>-0.21033610408384662</v>
          </cell>
        </row>
        <row r="16">
          <cell r="A16">
            <v>196005</v>
          </cell>
          <cell r="C16">
            <v>5</v>
          </cell>
          <cell r="D16">
            <v>55.83</v>
          </cell>
          <cell r="E16">
            <v>2.6853043958065127E-2</v>
          </cell>
          <cell r="F16">
            <v>0.32223652749678156</v>
          </cell>
        </row>
        <row r="17">
          <cell r="A17">
            <v>196006</v>
          </cell>
          <cell r="C17">
            <v>6</v>
          </cell>
          <cell r="D17">
            <v>56.92</v>
          </cell>
          <cell r="E17">
            <v>1.9523553644993794E-2</v>
          </cell>
          <cell r="F17">
            <v>0.23428264373992552</v>
          </cell>
          <cell r="G17">
            <v>2.8550777014817674E-2</v>
          </cell>
          <cell r="H17">
            <v>0.1142031080592707</v>
          </cell>
        </row>
        <row r="18">
          <cell r="A18">
            <v>196007</v>
          </cell>
          <cell r="C18">
            <v>7</v>
          </cell>
          <cell r="D18">
            <v>55.51</v>
          </cell>
          <cell r="E18">
            <v>-2.4771609276177154E-2</v>
          </cell>
          <cell r="F18">
            <v>-0.29725931131412586</v>
          </cell>
        </row>
        <row r="19">
          <cell r="A19">
            <v>196008</v>
          </cell>
          <cell r="C19">
            <v>8</v>
          </cell>
          <cell r="D19">
            <v>56.96</v>
          </cell>
          <cell r="E19">
            <v>2.6121419564042566E-2</v>
          </cell>
          <cell r="F19">
            <v>0.31345703476851078</v>
          </cell>
        </row>
        <row r="20">
          <cell r="A20">
            <v>196009</v>
          </cell>
          <cell r="C20">
            <v>9</v>
          </cell>
          <cell r="D20">
            <v>53.52</v>
          </cell>
          <cell r="E20">
            <v>-6.0393258426966252E-2</v>
          </cell>
          <cell r="F20">
            <v>-0.72471910112359506</v>
          </cell>
          <cell r="G20">
            <v>-5.9732958538299519E-2</v>
          </cell>
          <cell r="H20">
            <v>-0.23893183415319807</v>
          </cell>
        </row>
        <row r="21">
          <cell r="A21">
            <v>196010</v>
          </cell>
          <cell r="C21">
            <v>10</v>
          </cell>
          <cell r="D21">
            <v>53.39</v>
          </cell>
          <cell r="E21">
            <v>-2.4289985052317366E-3</v>
          </cell>
          <cell r="F21">
            <v>-2.9147982062780839E-2</v>
          </cell>
        </row>
        <row r="22">
          <cell r="A22">
            <v>196011</v>
          </cell>
          <cell r="C22">
            <v>11</v>
          </cell>
          <cell r="D22">
            <v>55.54</v>
          </cell>
          <cell r="E22">
            <v>4.0269713429481151E-2</v>
          </cell>
          <cell r="F22">
            <v>0.48323656115377378</v>
          </cell>
        </row>
        <row r="23">
          <cell r="A23">
            <v>196012</v>
          </cell>
          <cell r="C23">
            <v>12</v>
          </cell>
          <cell r="D23">
            <v>58.11</v>
          </cell>
          <cell r="E23">
            <v>4.6272956427799793E-2</v>
          </cell>
          <cell r="F23">
            <v>0.55527547713359748</v>
          </cell>
          <cell r="G23">
            <v>8.5762331838564965E-2</v>
          </cell>
          <cell r="H23">
            <v>0.34304932735425986</v>
          </cell>
          <cell r="I23">
            <v>-2.9721155451661319E-2</v>
          </cell>
          <cell r="K23">
            <v>4.3974724887541609E-2</v>
          </cell>
        </row>
        <row r="24">
          <cell r="A24">
            <v>196101</v>
          </cell>
          <cell r="B24">
            <v>1961</v>
          </cell>
          <cell r="C24">
            <v>1</v>
          </cell>
          <cell r="D24">
            <v>61.78</v>
          </cell>
          <cell r="E24">
            <v>6.3156083290311513E-2</v>
          </cell>
          <cell r="F24">
            <v>0.7578729994837381</v>
          </cell>
        </row>
        <row r="25">
          <cell r="A25">
            <v>196102</v>
          </cell>
          <cell r="C25">
            <v>2</v>
          </cell>
          <cell r="D25">
            <v>63.44</v>
          </cell>
          <cell r="E25">
            <v>2.6869537067011923E-2</v>
          </cell>
          <cell r="F25">
            <v>0.32243444480414307</v>
          </cell>
        </row>
        <row r="26">
          <cell r="A26">
            <v>196103</v>
          </cell>
          <cell r="C26">
            <v>3</v>
          </cell>
          <cell r="D26">
            <v>65.06</v>
          </cell>
          <cell r="E26">
            <v>2.5535939470365771E-2</v>
          </cell>
          <cell r="F26">
            <v>0.30643127364438927</v>
          </cell>
          <cell r="G26">
            <v>0.11960075718465002</v>
          </cell>
          <cell r="H26">
            <v>0.47840302873860008</v>
          </cell>
        </row>
        <row r="27">
          <cell r="A27">
            <v>196104</v>
          </cell>
          <cell r="C27">
            <v>4</v>
          </cell>
          <cell r="D27">
            <v>65.31</v>
          </cell>
          <cell r="E27">
            <v>3.8426068244697201E-3</v>
          </cell>
          <cell r="F27">
            <v>4.6111281893636641E-2</v>
          </cell>
        </row>
        <row r="28">
          <cell r="A28">
            <v>196105</v>
          </cell>
          <cell r="C28">
            <v>5</v>
          </cell>
          <cell r="D28">
            <v>66.56</v>
          </cell>
          <cell r="E28">
            <v>1.9139488592864799E-2</v>
          </cell>
          <cell r="F28">
            <v>0.2296738631143776</v>
          </cell>
        </row>
        <row r="29">
          <cell r="A29">
            <v>196106</v>
          </cell>
          <cell r="C29">
            <v>6</v>
          </cell>
          <cell r="D29">
            <v>64.64</v>
          </cell>
          <cell r="E29">
            <v>-2.8846153846153872E-2</v>
          </cell>
          <cell r="F29">
            <v>-0.34615384615384648</v>
          </cell>
          <cell r="G29">
            <v>-6.455579465109107E-3</v>
          </cell>
          <cell r="H29">
            <v>-2.5822317860436428E-2</v>
          </cell>
        </row>
        <row r="30">
          <cell r="A30">
            <v>196107</v>
          </cell>
          <cell r="C30">
            <v>7</v>
          </cell>
          <cell r="D30">
            <v>66.760000000000005</v>
          </cell>
          <cell r="E30">
            <v>3.2797029702970368E-2</v>
          </cell>
          <cell r="F30">
            <v>0.39356435643564441</v>
          </cell>
        </row>
        <row r="31">
          <cell r="A31">
            <v>196108</v>
          </cell>
          <cell r="C31">
            <v>8</v>
          </cell>
          <cell r="D31">
            <v>68.069999999999993</v>
          </cell>
          <cell r="E31">
            <v>1.9622528460155601E-2</v>
          </cell>
          <cell r="F31">
            <v>0.23547034152186722</v>
          </cell>
        </row>
        <row r="32">
          <cell r="A32">
            <v>196109</v>
          </cell>
          <cell r="C32">
            <v>9</v>
          </cell>
          <cell r="D32">
            <v>66.73</v>
          </cell>
          <cell r="E32">
            <v>-1.9685617746437335E-2</v>
          </cell>
          <cell r="F32">
            <v>-0.23622741295724803</v>
          </cell>
          <cell r="G32">
            <v>3.2332920792079278E-2</v>
          </cell>
          <cell r="H32">
            <v>0.12933168316831711</v>
          </cell>
        </row>
        <row r="33">
          <cell r="A33">
            <v>196110</v>
          </cell>
          <cell r="C33">
            <v>10</v>
          </cell>
          <cell r="D33">
            <v>68.62</v>
          </cell>
          <cell r="E33">
            <v>2.8323093061591496E-2</v>
          </cell>
          <cell r="F33">
            <v>0.33987711673909793</v>
          </cell>
        </row>
        <row r="34">
          <cell r="A34">
            <v>196111</v>
          </cell>
          <cell r="C34">
            <v>11</v>
          </cell>
          <cell r="D34">
            <v>71.319999999999993</v>
          </cell>
          <cell r="E34">
            <v>3.9347129116875379E-2</v>
          </cell>
          <cell r="F34">
            <v>0.47216554940250455</v>
          </cell>
        </row>
        <row r="35">
          <cell r="A35">
            <v>196112</v>
          </cell>
          <cell r="C35">
            <v>12</v>
          </cell>
          <cell r="D35">
            <v>71.55</v>
          </cell>
          <cell r="E35">
            <v>3.2249018508132923E-3</v>
          </cell>
          <cell r="F35">
            <v>3.8698822209759509E-2</v>
          </cell>
          <cell r="G35">
            <v>7.223138018882036E-2</v>
          </cell>
          <cell r="H35">
            <v>0.28892552075528144</v>
          </cell>
          <cell r="I35">
            <v>0.23128549303045975</v>
          </cell>
          <cell r="K35">
            <v>0.20805873991544577</v>
          </cell>
        </row>
        <row r="36">
          <cell r="A36">
            <v>196201</v>
          </cell>
          <cell r="B36">
            <v>1962</v>
          </cell>
          <cell r="C36">
            <v>1</v>
          </cell>
          <cell r="D36">
            <v>68.84</v>
          </cell>
          <cell r="E36">
            <v>-3.7875611460517038E-2</v>
          </cell>
          <cell r="F36">
            <v>-0.45450733752620442</v>
          </cell>
        </row>
        <row r="37">
          <cell r="A37">
            <v>196202</v>
          </cell>
          <cell r="C37">
            <v>2</v>
          </cell>
          <cell r="D37">
            <v>69.959999999999994</v>
          </cell>
          <cell r="E37">
            <v>1.6269610691458315E-2</v>
          </cell>
          <cell r="F37">
            <v>0.19523532829749979</v>
          </cell>
        </row>
        <row r="38">
          <cell r="A38">
            <v>196203</v>
          </cell>
          <cell r="C38">
            <v>3</v>
          </cell>
          <cell r="D38">
            <v>69.55</v>
          </cell>
          <cell r="E38">
            <v>-5.8604917095482654E-3</v>
          </cell>
          <cell r="F38">
            <v>-7.0325900514579182E-2</v>
          </cell>
          <cell r="G38">
            <v>-2.795248078266932E-2</v>
          </cell>
          <cell r="H38">
            <v>-0.11180992313067728</v>
          </cell>
        </row>
        <row r="39">
          <cell r="A39">
            <v>196204</v>
          </cell>
          <cell r="C39">
            <v>4</v>
          </cell>
          <cell r="D39">
            <v>65.239999999999995</v>
          </cell>
          <cell r="E39">
            <v>-6.1969805895039573E-2</v>
          </cell>
          <cell r="F39">
            <v>-0.74363767074047482</v>
          </cell>
        </row>
        <row r="40">
          <cell r="A40">
            <v>196205</v>
          </cell>
          <cell r="C40">
            <v>5</v>
          </cell>
          <cell r="D40">
            <v>59.63</v>
          </cell>
          <cell r="E40">
            <v>-8.599019006744317E-2</v>
          </cell>
          <cell r="F40">
            <v>-1.031882280809318</v>
          </cell>
        </row>
        <row r="41">
          <cell r="A41">
            <v>196206</v>
          </cell>
          <cell r="C41">
            <v>6</v>
          </cell>
          <cell r="D41">
            <v>54.75</v>
          </cell>
          <cell r="E41">
            <v>-8.1838001006204975E-2</v>
          </cell>
          <cell r="F41">
            <v>-0.98205601207445969</v>
          </cell>
          <cell r="G41">
            <v>-0.21279654924514735</v>
          </cell>
          <cell r="H41">
            <v>-0.85118619698058939</v>
          </cell>
        </row>
        <row r="42">
          <cell r="A42">
            <v>196207</v>
          </cell>
          <cell r="C42">
            <v>7</v>
          </cell>
          <cell r="D42">
            <v>58.23</v>
          </cell>
          <cell r="E42">
            <v>6.3561643835616383E-2</v>
          </cell>
          <cell r="F42">
            <v>0.76273972602739659</v>
          </cell>
        </row>
        <row r="43">
          <cell r="A43">
            <v>196208</v>
          </cell>
          <cell r="C43">
            <v>8</v>
          </cell>
          <cell r="D43">
            <v>59.12</v>
          </cell>
          <cell r="E43">
            <v>1.5284217757169854E-2</v>
          </cell>
          <cell r="F43">
            <v>0.18341061308603823</v>
          </cell>
        </row>
        <row r="44">
          <cell r="A44">
            <v>196209</v>
          </cell>
          <cell r="C44">
            <v>9</v>
          </cell>
          <cell r="D44">
            <v>56.27</v>
          </cell>
          <cell r="E44">
            <v>-4.8207036535859178E-2</v>
          </cell>
          <cell r="F44">
            <v>-0.57848443843031017</v>
          </cell>
          <cell r="G44">
            <v>2.7762557077625649E-2</v>
          </cell>
          <cell r="H44">
            <v>0.1110502283105026</v>
          </cell>
        </row>
        <row r="45">
          <cell r="A45">
            <v>196210</v>
          </cell>
          <cell r="C45">
            <v>10</v>
          </cell>
          <cell r="D45">
            <v>56.52</v>
          </cell>
          <cell r="E45">
            <v>4.4428647591967301E-3</v>
          </cell>
          <cell r="F45">
            <v>5.3314377110360758E-2</v>
          </cell>
        </row>
        <row r="46">
          <cell r="A46">
            <v>196211</v>
          </cell>
          <cell r="C46">
            <v>11</v>
          </cell>
          <cell r="D46">
            <v>62.26</v>
          </cell>
          <cell r="E46">
            <v>0.10155697098372247</v>
          </cell>
          <cell r="F46">
            <v>1.2186836518046698</v>
          </cell>
        </row>
        <row r="47">
          <cell r="A47">
            <v>196212</v>
          </cell>
          <cell r="C47">
            <v>12</v>
          </cell>
          <cell r="D47">
            <v>63.1</v>
          </cell>
          <cell r="E47">
            <v>1.3491808544812134E-2</v>
          </cell>
          <cell r="F47">
            <v>0.16190170253774561</v>
          </cell>
          <cell r="G47">
            <v>0.12137906522125452</v>
          </cell>
          <cell r="H47">
            <v>0.48551626088501809</v>
          </cell>
          <cell r="I47">
            <v>-0.11809923130677835</v>
          </cell>
          <cell r="K47">
            <v>-0.12567573645529242</v>
          </cell>
        </row>
        <row r="48">
          <cell r="A48">
            <v>196301</v>
          </cell>
          <cell r="B48">
            <v>1963</v>
          </cell>
          <cell r="C48">
            <v>1</v>
          </cell>
          <cell r="D48">
            <v>66.2</v>
          </cell>
          <cell r="E48">
            <v>4.912836767036452E-2</v>
          </cell>
          <cell r="F48">
            <v>0.58954041204437424</v>
          </cell>
        </row>
        <row r="49">
          <cell r="A49">
            <v>196302</v>
          </cell>
          <cell r="C49">
            <v>2</v>
          </cell>
          <cell r="D49">
            <v>64.290000000000006</v>
          </cell>
          <cell r="E49">
            <v>-2.8851963746223511E-2</v>
          </cell>
          <cell r="F49">
            <v>-0.34622356495468215</v>
          </cell>
        </row>
        <row r="50">
          <cell r="A50">
            <v>196303</v>
          </cell>
          <cell r="C50">
            <v>3</v>
          </cell>
          <cell r="D50">
            <v>66.569999999999993</v>
          </cell>
          <cell r="E50">
            <v>3.5464302379841134E-2</v>
          </cell>
          <cell r="F50">
            <v>0.42557162855809361</v>
          </cell>
          <cell r="G50">
            <v>5.4992076069730222E-2</v>
          </cell>
          <cell r="H50">
            <v>0.21996830427892089</v>
          </cell>
        </row>
        <row r="51">
          <cell r="A51">
            <v>196304</v>
          </cell>
          <cell r="C51">
            <v>4</v>
          </cell>
          <cell r="D51">
            <v>69.8</v>
          </cell>
          <cell r="E51">
            <v>4.8520354514045433E-2</v>
          </cell>
          <cell r="F51">
            <v>0.58224425416854519</v>
          </cell>
        </row>
        <row r="52">
          <cell r="A52">
            <v>196305</v>
          </cell>
          <cell r="C52">
            <v>5</v>
          </cell>
          <cell r="D52">
            <v>70.8</v>
          </cell>
          <cell r="E52">
            <v>1.4326647564469915E-2</v>
          </cell>
          <cell r="F52">
            <v>0.17191977077363899</v>
          </cell>
        </row>
        <row r="53">
          <cell r="A53">
            <v>196306</v>
          </cell>
          <cell r="C53">
            <v>6</v>
          </cell>
          <cell r="D53">
            <v>69.37</v>
          </cell>
          <cell r="E53">
            <v>-2.0197740112994248E-2</v>
          </cell>
          <cell r="F53">
            <v>-0.24237288135593099</v>
          </cell>
          <cell r="G53">
            <v>4.2060988433228363E-2</v>
          </cell>
          <cell r="H53">
            <v>0.16824395373291345</v>
          </cell>
        </row>
        <row r="54">
          <cell r="A54">
            <v>196307</v>
          </cell>
          <cell r="C54">
            <v>7</v>
          </cell>
          <cell r="D54">
            <v>69.13</v>
          </cell>
          <cell r="E54">
            <v>-3.4597088078421375E-3</v>
          </cell>
          <cell r="F54">
            <v>-4.151650569410565E-2</v>
          </cell>
        </row>
        <row r="55">
          <cell r="A55">
            <v>196308</v>
          </cell>
          <cell r="C55">
            <v>8</v>
          </cell>
          <cell r="D55">
            <v>72.5</v>
          </cell>
          <cell r="E55">
            <v>4.8748734268769058E-2</v>
          </cell>
          <cell r="F55">
            <v>0.58498481122522872</v>
          </cell>
        </row>
        <row r="56">
          <cell r="A56">
            <v>196309</v>
          </cell>
          <cell r="C56">
            <v>9</v>
          </cell>
          <cell r="D56">
            <v>71.7</v>
          </cell>
          <cell r="E56">
            <v>-1.1034482758620651E-2</v>
          </cell>
          <cell r="F56">
            <v>-0.13241379310344781</v>
          </cell>
          <cell r="G56">
            <v>3.358800634279957E-2</v>
          </cell>
          <cell r="H56">
            <v>0.13435202537119828</v>
          </cell>
        </row>
        <row r="57">
          <cell r="A57">
            <v>196310</v>
          </cell>
          <cell r="C57">
            <v>10</v>
          </cell>
          <cell r="D57">
            <v>74.010000000000005</v>
          </cell>
          <cell r="E57">
            <v>3.2217573221757355E-2</v>
          </cell>
          <cell r="F57">
            <v>0.38661087866108823</v>
          </cell>
        </row>
        <row r="58">
          <cell r="A58">
            <v>196311</v>
          </cell>
          <cell r="C58">
            <v>11</v>
          </cell>
          <cell r="D58">
            <v>73.23</v>
          </cell>
          <cell r="E58">
            <v>-1.0539116335630335E-2</v>
          </cell>
          <cell r="F58">
            <v>-0.12646939602756402</v>
          </cell>
        </row>
        <row r="59">
          <cell r="A59">
            <v>196312</v>
          </cell>
          <cell r="C59">
            <v>12</v>
          </cell>
          <cell r="D59">
            <v>75.02</v>
          </cell>
          <cell r="E59">
            <v>2.4443534070735927E-2</v>
          </cell>
          <cell r="F59">
            <v>0.2933224088488311</v>
          </cell>
          <cell r="G59">
            <v>4.6304044630404162E-2</v>
          </cell>
          <cell r="H59">
            <v>0.18521617852161665</v>
          </cell>
          <cell r="I59">
            <v>0.18890649762282052</v>
          </cell>
          <cell r="K59">
            <v>0.17303397510657365</v>
          </cell>
        </row>
        <row r="60">
          <cell r="A60">
            <v>196401</v>
          </cell>
          <cell r="B60">
            <v>1964</v>
          </cell>
          <cell r="C60">
            <v>1</v>
          </cell>
          <cell r="D60">
            <v>77.040000000000006</v>
          </cell>
          <cell r="E60">
            <v>2.6926153025859909E-2</v>
          </cell>
          <cell r="F60">
            <v>0.32311383631031892</v>
          </cell>
        </row>
        <row r="61">
          <cell r="A61">
            <v>196402</v>
          </cell>
          <cell r="C61">
            <v>2</v>
          </cell>
          <cell r="D61">
            <v>77.8</v>
          </cell>
          <cell r="E61">
            <v>9.8650051921078778E-3</v>
          </cell>
          <cell r="F61">
            <v>0.11838006230529453</v>
          </cell>
        </row>
        <row r="62">
          <cell r="A62">
            <v>196403</v>
          </cell>
          <cell r="C62">
            <v>3</v>
          </cell>
          <cell r="D62">
            <v>78.98</v>
          </cell>
          <cell r="E62">
            <v>1.5167095115681322E-2</v>
          </cell>
          <cell r="F62">
            <v>0.18200514138817586</v>
          </cell>
          <cell r="G62">
            <v>5.2785923753665864E-2</v>
          </cell>
          <cell r="H62">
            <v>0.21114369501466346</v>
          </cell>
        </row>
        <row r="63">
          <cell r="A63">
            <v>196404</v>
          </cell>
          <cell r="C63">
            <v>4</v>
          </cell>
          <cell r="D63">
            <v>79.459999999999994</v>
          </cell>
          <cell r="E63">
            <v>6.0774879716382598E-3</v>
          </cell>
          <cell r="F63">
            <v>7.2929855659659121E-2</v>
          </cell>
        </row>
        <row r="64">
          <cell r="A64">
            <v>196405</v>
          </cell>
          <cell r="C64">
            <v>5</v>
          </cell>
          <cell r="D64">
            <v>80.37</v>
          </cell>
          <cell r="E64">
            <v>1.145230304555765E-2</v>
          </cell>
          <cell r="F64">
            <v>0.13742763654669179</v>
          </cell>
        </row>
        <row r="65">
          <cell r="A65">
            <v>196406</v>
          </cell>
          <cell r="C65">
            <v>6</v>
          </cell>
          <cell r="D65">
            <v>81.69</v>
          </cell>
          <cell r="E65">
            <v>1.6424038820455306E-2</v>
          </cell>
          <cell r="F65">
            <v>0.19708846584546369</v>
          </cell>
          <cell r="G65">
            <v>3.4312484173208313E-2</v>
          </cell>
          <cell r="H65">
            <v>0.13724993669283325</v>
          </cell>
        </row>
        <row r="66">
          <cell r="A66">
            <v>196407</v>
          </cell>
          <cell r="C66">
            <v>7</v>
          </cell>
          <cell r="D66">
            <v>83.18</v>
          </cell>
          <cell r="E66">
            <v>1.8239686620149458E-2</v>
          </cell>
          <cell r="F66">
            <v>0.21887623944179349</v>
          </cell>
        </row>
        <row r="67">
          <cell r="A67">
            <v>196408</v>
          </cell>
          <cell r="C67">
            <v>8</v>
          </cell>
          <cell r="D67">
            <v>81.83</v>
          </cell>
          <cell r="E67">
            <v>-1.6229862947824098E-2</v>
          </cell>
          <cell r="F67">
            <v>-0.19475835537388919</v>
          </cell>
        </row>
        <row r="68">
          <cell r="A68">
            <v>196409</v>
          </cell>
          <cell r="C68">
            <v>9</v>
          </cell>
          <cell r="D68">
            <v>84.18</v>
          </cell>
          <cell r="E68">
            <v>2.8718074055969798E-2</v>
          </cell>
          <cell r="F68">
            <v>0.34461688867163759</v>
          </cell>
          <cell r="G68">
            <v>3.0481087036357213E-2</v>
          </cell>
          <cell r="H68">
            <v>0.12192434814542885</v>
          </cell>
        </row>
        <row r="69">
          <cell r="A69">
            <v>196410</v>
          </cell>
          <cell r="C69">
            <v>10</v>
          </cell>
          <cell r="D69">
            <v>84.86</v>
          </cell>
          <cell r="E69">
            <v>8.0779282489901703E-3</v>
          </cell>
          <cell r="F69">
            <v>9.6935138987882044E-2</v>
          </cell>
        </row>
        <row r="70">
          <cell r="A70">
            <v>196411</v>
          </cell>
          <cell r="C70">
            <v>11</v>
          </cell>
          <cell r="D70">
            <v>84.42</v>
          </cell>
          <cell r="E70">
            <v>-5.1850106057034851E-3</v>
          </cell>
          <cell r="F70">
            <v>-6.2220127268441824E-2</v>
          </cell>
        </row>
        <row r="71">
          <cell r="A71">
            <v>196412</v>
          </cell>
          <cell r="C71">
            <v>12</v>
          </cell>
          <cell r="D71">
            <v>84.75</v>
          </cell>
          <cell r="E71">
            <v>3.9090262970859786E-3</v>
          </cell>
          <cell r="F71">
            <v>4.6908315565031743E-2</v>
          </cell>
          <cell r="G71">
            <v>6.7712045616536987E-3</v>
          </cell>
          <cell r="H71">
            <v>2.7084818246614795E-2</v>
          </cell>
          <cell r="I71">
            <v>0.1296987470008002</v>
          </cell>
          <cell r="K71">
            <v>0.12195100160681834</v>
          </cell>
        </row>
        <row r="72">
          <cell r="A72">
            <v>196501</v>
          </cell>
          <cell r="B72">
            <v>1965</v>
          </cell>
          <cell r="C72">
            <v>1</v>
          </cell>
          <cell r="D72">
            <v>87.56</v>
          </cell>
          <cell r="E72">
            <v>3.3156342182890881E-2</v>
          </cell>
          <cell r="F72">
            <v>0.3978761061946906</v>
          </cell>
        </row>
        <row r="73">
          <cell r="A73">
            <v>196502</v>
          </cell>
          <cell r="C73">
            <v>2</v>
          </cell>
          <cell r="D73">
            <v>87.43</v>
          </cell>
          <cell r="E73">
            <v>-1.4846962083142467E-3</v>
          </cell>
          <cell r="F73">
            <v>-1.781635449977096E-2</v>
          </cell>
        </row>
        <row r="74">
          <cell r="A74">
            <v>196503</v>
          </cell>
          <cell r="C74">
            <v>3</v>
          </cell>
          <cell r="D74">
            <v>86.16</v>
          </cell>
          <cell r="E74">
            <v>-1.452590643943738E-2</v>
          </cell>
          <cell r="F74">
            <v>-0.17431087727324857</v>
          </cell>
          <cell r="G74">
            <v>1.6637168141592884E-2</v>
          </cell>
          <cell r="H74">
            <v>6.6548672566371536E-2</v>
          </cell>
        </row>
        <row r="75">
          <cell r="A75">
            <v>196504</v>
          </cell>
          <cell r="C75">
            <v>4</v>
          </cell>
          <cell r="D75">
            <v>89.11</v>
          </cell>
          <cell r="E75">
            <v>3.4238625812442004E-2</v>
          </cell>
          <cell r="F75">
            <v>0.41086350974930408</v>
          </cell>
        </row>
        <row r="76">
          <cell r="A76">
            <v>196505</v>
          </cell>
          <cell r="C76">
            <v>5</v>
          </cell>
          <cell r="D76">
            <v>88.42</v>
          </cell>
          <cell r="E76">
            <v>-7.7432386937492728E-3</v>
          </cell>
          <cell r="F76">
            <v>-9.2918864324991274E-2</v>
          </cell>
        </row>
        <row r="77">
          <cell r="A77">
            <v>196506</v>
          </cell>
          <cell r="C77">
            <v>6</v>
          </cell>
          <cell r="D77">
            <v>84.12</v>
          </cell>
          <cell r="E77">
            <v>-4.8631531327753871E-2</v>
          </cell>
          <cell r="F77">
            <v>-0.5835783759330464</v>
          </cell>
          <cell r="G77">
            <v>-2.367688022284109E-2</v>
          </cell>
          <cell r="H77">
            <v>-9.4707520891364361E-2</v>
          </cell>
        </row>
        <row r="78">
          <cell r="A78">
            <v>196507</v>
          </cell>
          <cell r="C78">
            <v>7</v>
          </cell>
          <cell r="D78">
            <v>85.25</v>
          </cell>
          <cell r="E78">
            <v>1.3433190679980925E-2</v>
          </cell>
          <cell r="F78">
            <v>0.16119828815977111</v>
          </cell>
        </row>
        <row r="79">
          <cell r="A79">
            <v>196508</v>
          </cell>
          <cell r="C79">
            <v>8</v>
          </cell>
          <cell r="D79">
            <v>87.17</v>
          </cell>
          <cell r="E79">
            <v>2.2521994134897382E-2</v>
          </cell>
          <cell r="F79">
            <v>0.27026392961876855</v>
          </cell>
        </row>
        <row r="80">
          <cell r="A80">
            <v>196509</v>
          </cell>
          <cell r="C80">
            <v>9</v>
          </cell>
          <cell r="D80">
            <v>89.96</v>
          </cell>
          <cell r="E80">
            <v>3.2006424228518897E-2</v>
          </cell>
          <cell r="F80">
            <v>0.38407709074222673</v>
          </cell>
          <cell r="G80">
            <v>6.9424631478839594E-2</v>
          </cell>
          <cell r="H80">
            <v>0.27769852591535837</v>
          </cell>
        </row>
        <row r="81">
          <cell r="A81">
            <v>196510</v>
          </cell>
          <cell r="C81">
            <v>10</v>
          </cell>
          <cell r="D81">
            <v>92.42</v>
          </cell>
          <cell r="E81">
            <v>2.7345486883059229E-2</v>
          </cell>
          <cell r="F81">
            <v>0.32814584259671076</v>
          </cell>
        </row>
        <row r="82">
          <cell r="A82">
            <v>196511</v>
          </cell>
          <cell r="C82">
            <v>11</v>
          </cell>
          <cell r="D82">
            <v>91.61</v>
          </cell>
          <cell r="E82">
            <v>-8.7643367236529129E-3</v>
          </cell>
          <cell r="F82">
            <v>-0.10517204068383496</v>
          </cell>
        </row>
        <row r="83">
          <cell r="A83">
            <v>196512</v>
          </cell>
          <cell r="C83">
            <v>12</v>
          </cell>
          <cell r="D83">
            <v>92.43</v>
          </cell>
          <cell r="E83">
            <v>8.9509878834189219E-3</v>
          </cell>
          <cell r="F83">
            <v>0.10741185460102706</v>
          </cell>
          <cell r="G83">
            <v>2.7456647398843792E-2</v>
          </cell>
          <cell r="H83">
            <v>0.10982658959537517</v>
          </cell>
          <cell r="I83">
            <v>9.0619469026548494E-2</v>
          </cell>
          <cell r="K83">
            <v>8.6745855016126638E-2</v>
          </cell>
        </row>
        <row r="84">
          <cell r="A84">
            <v>196601</v>
          </cell>
          <cell r="B84">
            <v>1966</v>
          </cell>
          <cell r="C84">
            <v>1</v>
          </cell>
          <cell r="D84">
            <v>92.88</v>
          </cell>
          <cell r="E84">
            <v>4.8685491723465171E-3</v>
          </cell>
          <cell r="F84">
            <v>5.8422590068158205E-2</v>
          </cell>
        </row>
        <row r="85">
          <cell r="A85">
            <v>196602</v>
          </cell>
          <cell r="C85">
            <v>2</v>
          </cell>
          <cell r="D85">
            <v>91.22</v>
          </cell>
          <cell r="E85">
            <v>-1.787252368647714E-2</v>
          </cell>
          <cell r="F85">
            <v>-0.21447028423772568</v>
          </cell>
        </row>
        <row r="86">
          <cell r="A86">
            <v>196603</v>
          </cell>
          <cell r="C86">
            <v>3</v>
          </cell>
          <cell r="D86">
            <v>89.23</v>
          </cell>
          <cell r="E86">
            <v>-2.1815391361543465E-2</v>
          </cell>
          <cell r="F86">
            <v>-0.26178469633852158</v>
          </cell>
          <cell r="G86">
            <v>-3.4620794114464948E-2</v>
          </cell>
          <cell r="H86">
            <v>-0.13848317645785979</v>
          </cell>
        </row>
        <row r="87">
          <cell r="A87">
            <v>196604</v>
          </cell>
          <cell r="C87">
            <v>4</v>
          </cell>
          <cell r="D87">
            <v>91.06</v>
          </cell>
          <cell r="E87">
            <v>2.050879748963351E-2</v>
          </cell>
          <cell r="F87">
            <v>0.24610556987560211</v>
          </cell>
        </row>
        <row r="88">
          <cell r="A88">
            <v>196605</v>
          </cell>
          <cell r="C88">
            <v>5</v>
          </cell>
          <cell r="D88">
            <v>86.13</v>
          </cell>
          <cell r="E88">
            <v>-5.4140127388535103E-2</v>
          </cell>
          <cell r="F88">
            <v>-0.64968152866242124</v>
          </cell>
        </row>
        <row r="89">
          <cell r="A89">
            <v>196606</v>
          </cell>
          <cell r="C89">
            <v>6</v>
          </cell>
          <cell r="D89">
            <v>84.74</v>
          </cell>
          <cell r="E89">
            <v>-1.6138395448740284E-2</v>
          </cell>
          <cell r="F89">
            <v>-0.19366074538488343</v>
          </cell>
          <cell r="G89">
            <v>-5.0319399305166712E-2</v>
          </cell>
          <cell r="H89">
            <v>-0.20127759722066685</v>
          </cell>
        </row>
        <row r="90">
          <cell r="A90">
            <v>196607</v>
          </cell>
          <cell r="C90">
            <v>7</v>
          </cell>
          <cell r="D90">
            <v>83.6</v>
          </cell>
          <cell r="E90">
            <v>-1.3452914798206286E-2</v>
          </cell>
          <cell r="F90">
            <v>-0.16143497757847541</v>
          </cell>
        </row>
        <row r="91">
          <cell r="A91">
            <v>196608</v>
          </cell>
          <cell r="C91">
            <v>8</v>
          </cell>
          <cell r="D91">
            <v>77.099999999999994</v>
          </cell>
          <cell r="E91">
            <v>-7.7751196172248807E-2</v>
          </cell>
          <cell r="F91">
            <v>-0.93301435406698574</v>
          </cell>
        </row>
        <row r="92">
          <cell r="A92">
            <v>196609</v>
          </cell>
          <cell r="C92">
            <v>9</v>
          </cell>
          <cell r="D92">
            <v>76.56</v>
          </cell>
          <cell r="E92">
            <v>-7.0038910505835546E-3</v>
          </cell>
          <cell r="F92">
            <v>-8.4046692607002649E-2</v>
          </cell>
          <cell r="G92">
            <v>-9.6530564078357251E-2</v>
          </cell>
          <cell r="H92">
            <v>-0.386122256313429</v>
          </cell>
        </row>
        <row r="93">
          <cell r="A93">
            <v>196610</v>
          </cell>
          <cell r="C93">
            <v>10</v>
          </cell>
          <cell r="D93">
            <v>80.2</v>
          </cell>
          <cell r="E93">
            <v>4.7544409613375138E-2</v>
          </cell>
          <cell r="F93">
            <v>0.57053291536050166</v>
          </cell>
        </row>
        <row r="94">
          <cell r="A94">
            <v>196611</v>
          </cell>
          <cell r="C94">
            <v>11</v>
          </cell>
          <cell r="D94">
            <v>80.45</v>
          </cell>
          <cell r="E94">
            <v>3.1172069825436406E-3</v>
          </cell>
          <cell r="F94">
            <v>3.7406483790523685E-2</v>
          </cell>
        </row>
        <row r="95">
          <cell r="A95">
            <v>196612</v>
          </cell>
          <cell r="C95">
            <v>12</v>
          </cell>
          <cell r="D95">
            <v>80.33</v>
          </cell>
          <cell r="E95">
            <v>-1.491609695463077E-3</v>
          </cell>
          <cell r="F95">
            <v>-1.7899316345556922E-2</v>
          </cell>
          <cell r="G95">
            <v>4.9242424242424088E-2</v>
          </cell>
          <cell r="H95">
            <v>0.19696969696969635</v>
          </cell>
          <cell r="I95">
            <v>-0.13090987774532115</v>
          </cell>
          <cell r="K95">
            <v>-0.14030845109096513</v>
          </cell>
        </row>
        <row r="96">
          <cell r="A96">
            <v>196701</v>
          </cell>
          <cell r="B96">
            <v>1967</v>
          </cell>
          <cell r="C96">
            <v>1</v>
          </cell>
          <cell r="D96">
            <v>86.61</v>
          </cell>
          <cell r="E96">
            <v>7.8177517739325297E-2</v>
          </cell>
          <cell r="F96">
            <v>0.93813021287190357</v>
          </cell>
        </row>
        <row r="97">
          <cell r="A97">
            <v>196702</v>
          </cell>
          <cell r="C97">
            <v>2</v>
          </cell>
          <cell r="D97">
            <v>86.78</v>
          </cell>
          <cell r="E97">
            <v>1.962821845052554E-3</v>
          </cell>
          <cell r="F97">
            <v>2.3553862140630648E-2</v>
          </cell>
        </row>
        <row r="98">
          <cell r="A98">
            <v>196703</v>
          </cell>
          <cell r="C98">
            <v>3</v>
          </cell>
          <cell r="D98">
            <v>90.2</v>
          </cell>
          <cell r="E98">
            <v>3.9410002304678518E-2</v>
          </cell>
          <cell r="F98">
            <v>0.47292002765614222</v>
          </cell>
          <cell r="G98">
            <v>0.12286816880368479</v>
          </cell>
          <cell r="H98">
            <v>0.49147267521473914</v>
          </cell>
        </row>
        <row r="99">
          <cell r="A99">
            <v>196704</v>
          </cell>
          <cell r="C99">
            <v>4</v>
          </cell>
          <cell r="D99">
            <v>94.01</v>
          </cell>
          <cell r="E99">
            <v>4.2239467849223972E-2</v>
          </cell>
          <cell r="F99">
            <v>0.50687361419068766</v>
          </cell>
        </row>
        <row r="100">
          <cell r="A100">
            <v>196705</v>
          </cell>
          <cell r="C100">
            <v>5</v>
          </cell>
          <cell r="D100">
            <v>89.08</v>
          </cell>
          <cell r="E100">
            <v>-5.2441229656419598E-2</v>
          </cell>
          <cell r="F100">
            <v>-0.62929475587703521</v>
          </cell>
        </row>
        <row r="101">
          <cell r="A101">
            <v>196706</v>
          </cell>
          <cell r="C101">
            <v>6</v>
          </cell>
          <cell r="D101">
            <v>90.64</v>
          </cell>
          <cell r="E101">
            <v>1.7512348450830741E-2</v>
          </cell>
          <cell r="F101">
            <v>0.21014818140996888</v>
          </cell>
          <cell r="G101">
            <v>4.8780487804878092E-3</v>
          </cell>
          <cell r="H101">
            <v>1.9512195121951237E-2</v>
          </cell>
        </row>
        <row r="102">
          <cell r="A102">
            <v>196707</v>
          </cell>
          <cell r="C102">
            <v>7</v>
          </cell>
          <cell r="D102">
            <v>94.75</v>
          </cell>
          <cell r="E102">
            <v>4.5344218887908204E-2</v>
          </cell>
          <cell r="F102">
            <v>0.54413062665489842</v>
          </cell>
        </row>
        <row r="103">
          <cell r="A103">
            <v>196708</v>
          </cell>
          <cell r="C103">
            <v>8</v>
          </cell>
          <cell r="D103">
            <v>93.64</v>
          </cell>
          <cell r="E103">
            <v>-1.1715039577836405E-2</v>
          </cell>
          <cell r="F103">
            <v>-0.14058047493403686</v>
          </cell>
        </row>
        <row r="104">
          <cell r="A104">
            <v>196709</v>
          </cell>
          <cell r="C104">
            <v>9</v>
          </cell>
          <cell r="D104">
            <v>96.71</v>
          </cell>
          <cell r="E104">
            <v>3.2785134557881172E-2</v>
          </cell>
          <cell r="F104">
            <v>0.39342161469457404</v>
          </cell>
          <cell r="G104">
            <v>6.6968225948808469E-2</v>
          </cell>
          <cell r="H104">
            <v>0.26787290379523387</v>
          </cell>
        </row>
        <row r="105">
          <cell r="A105">
            <v>196710</v>
          </cell>
          <cell r="C105">
            <v>10</v>
          </cell>
          <cell r="D105">
            <v>93.3</v>
          </cell>
          <cell r="E105">
            <v>-3.5260055837038534E-2</v>
          </cell>
          <cell r="F105">
            <v>-0.42312067004446241</v>
          </cell>
        </row>
        <row r="106">
          <cell r="A106">
            <v>196711</v>
          </cell>
          <cell r="C106">
            <v>11</v>
          </cell>
          <cell r="D106">
            <v>94</v>
          </cell>
          <cell r="E106">
            <v>7.5026795284030313E-3</v>
          </cell>
          <cell r="F106">
            <v>9.0032154340836376E-2</v>
          </cell>
        </row>
        <row r="107">
          <cell r="A107">
            <v>196712</v>
          </cell>
          <cell r="C107">
            <v>12</v>
          </cell>
          <cell r="D107">
            <v>96.47</v>
          </cell>
          <cell r="E107">
            <v>2.6276595744680838E-2</v>
          </cell>
          <cell r="F107">
            <v>0.31531914893617008</v>
          </cell>
          <cell r="G107">
            <v>-2.4816461586184557E-3</v>
          </cell>
          <cell r="H107">
            <v>-9.9265846344738229E-3</v>
          </cell>
          <cell r="I107">
            <v>0.20092120004979463</v>
          </cell>
          <cell r="K107">
            <v>0.18308892899674109</v>
          </cell>
        </row>
        <row r="108">
          <cell r="A108">
            <v>196801</v>
          </cell>
          <cell r="B108">
            <v>1968</v>
          </cell>
          <cell r="C108">
            <v>1</v>
          </cell>
          <cell r="D108">
            <v>92.24</v>
          </cell>
          <cell r="E108">
            <v>-4.3847828340416749E-2</v>
          </cell>
          <cell r="F108">
            <v>-0.52617394008500096</v>
          </cell>
        </row>
        <row r="109">
          <cell r="A109">
            <v>196802</v>
          </cell>
          <cell r="C109">
            <v>2</v>
          </cell>
          <cell r="D109">
            <v>89.36</v>
          </cell>
          <cell r="E109">
            <v>-3.1222896790980004E-2</v>
          </cell>
          <cell r="F109">
            <v>-0.37467476149176004</v>
          </cell>
        </row>
        <row r="110">
          <cell r="A110">
            <v>196803</v>
          </cell>
          <cell r="C110">
            <v>3</v>
          </cell>
          <cell r="D110">
            <v>90.2</v>
          </cell>
          <cell r="E110">
            <v>9.4001790510295814E-3</v>
          </cell>
          <cell r="F110">
            <v>0.11280214861235498</v>
          </cell>
          <cell r="G110">
            <v>-6.4994298745723933E-2</v>
          </cell>
          <cell r="H110">
            <v>-0.25997719498289573</v>
          </cell>
        </row>
        <row r="111">
          <cell r="A111">
            <v>196804</v>
          </cell>
          <cell r="C111">
            <v>4</v>
          </cell>
          <cell r="D111">
            <v>97.46</v>
          </cell>
          <cell r="E111">
            <v>8.0487804878048672E-2</v>
          </cell>
          <cell r="F111">
            <v>0.965853658536584</v>
          </cell>
        </row>
        <row r="112">
          <cell r="A112">
            <v>196805</v>
          </cell>
          <cell r="C112">
            <v>5</v>
          </cell>
          <cell r="D112">
            <v>98.68</v>
          </cell>
          <cell r="E112">
            <v>1.2517956084547642E-2</v>
          </cell>
          <cell r="F112">
            <v>0.15021547301457169</v>
          </cell>
        </row>
        <row r="113">
          <cell r="A113">
            <v>196806</v>
          </cell>
          <cell r="C113">
            <v>6</v>
          </cell>
          <cell r="D113">
            <v>99.58</v>
          </cell>
          <cell r="E113">
            <v>9.1203891366030739E-3</v>
          </cell>
          <cell r="F113">
            <v>0.10944466963923688</v>
          </cell>
          <cell r="G113">
            <v>0.10399113082039912</v>
          </cell>
          <cell r="H113">
            <v>0.4159645232815965</v>
          </cell>
        </row>
        <row r="114">
          <cell r="A114">
            <v>196807</v>
          </cell>
          <cell r="C114">
            <v>7</v>
          </cell>
          <cell r="D114">
            <v>97.74</v>
          </cell>
          <cell r="E114">
            <v>-1.8477605944968903E-2</v>
          </cell>
          <cell r="F114">
            <v>-0.22173127133962683</v>
          </cell>
        </row>
        <row r="115">
          <cell r="A115">
            <v>196808</v>
          </cell>
          <cell r="C115">
            <v>8</v>
          </cell>
          <cell r="D115">
            <v>98.86</v>
          </cell>
          <cell r="E115">
            <v>1.1458972784939682E-2</v>
          </cell>
          <cell r="F115">
            <v>0.13750767341927619</v>
          </cell>
        </row>
        <row r="116">
          <cell r="A116">
            <v>196809</v>
          </cell>
          <cell r="C116">
            <v>9</v>
          </cell>
          <cell r="D116">
            <v>102.67</v>
          </cell>
          <cell r="E116">
            <v>3.8539348573740667E-2</v>
          </cell>
          <cell r="F116">
            <v>0.46247218288488801</v>
          </cell>
          <cell r="G116">
            <v>3.1030327374974798E-2</v>
          </cell>
          <cell r="H116">
            <v>0.12412130949989919</v>
          </cell>
        </row>
        <row r="117">
          <cell r="A117">
            <v>196810</v>
          </cell>
          <cell r="C117">
            <v>10</v>
          </cell>
          <cell r="D117">
            <v>103.41</v>
          </cell>
          <cell r="E117">
            <v>7.207558196162412E-3</v>
          </cell>
          <cell r="F117">
            <v>8.6490698353948944E-2</v>
          </cell>
        </row>
        <row r="118">
          <cell r="A118">
            <v>196811</v>
          </cell>
          <cell r="C118">
            <v>11</v>
          </cell>
          <cell r="D118">
            <v>108.37</v>
          </cell>
          <cell r="E118">
            <v>4.7964413499661622E-2</v>
          </cell>
          <cell r="F118">
            <v>0.57557296199593944</v>
          </cell>
        </row>
        <row r="119">
          <cell r="A119">
            <v>196812</v>
          </cell>
          <cell r="C119">
            <v>12</v>
          </cell>
          <cell r="D119">
            <v>103.86</v>
          </cell>
          <cell r="E119">
            <v>-4.1616683584017759E-2</v>
          </cell>
          <cell r="F119">
            <v>-0.49940020300821308</v>
          </cell>
          <cell r="G119">
            <v>1.1590532774909734E-2</v>
          </cell>
          <cell r="H119">
            <v>4.6362131099638937E-2</v>
          </cell>
          <cell r="I119">
            <v>7.6604125634912368E-2</v>
          </cell>
          <cell r="K119">
            <v>7.3811759233710639E-2</v>
          </cell>
        </row>
        <row r="120">
          <cell r="A120">
            <v>196901</v>
          </cell>
          <cell r="B120">
            <v>1969</v>
          </cell>
          <cell r="C120">
            <v>1</v>
          </cell>
          <cell r="D120">
            <v>103.01</v>
          </cell>
          <cell r="E120">
            <v>-8.184093972655444E-3</v>
          </cell>
          <cell r="F120">
            <v>-9.8209127671865321E-2</v>
          </cell>
        </row>
        <row r="121">
          <cell r="A121">
            <v>196902</v>
          </cell>
          <cell r="C121">
            <v>2</v>
          </cell>
          <cell r="D121">
            <v>98.13</v>
          </cell>
          <cell r="E121">
            <v>-4.7374041355208327E-2</v>
          </cell>
          <cell r="F121">
            <v>-0.56848849626249986</v>
          </cell>
        </row>
        <row r="122">
          <cell r="A122">
            <v>196903</v>
          </cell>
          <cell r="C122">
            <v>3</v>
          </cell>
          <cell r="D122">
            <v>101.51</v>
          </cell>
          <cell r="E122">
            <v>3.4444104758993274E-2</v>
          </cell>
          <cell r="F122">
            <v>0.41332925710791929</v>
          </cell>
          <cell r="G122">
            <v>-2.2626612747929875E-2</v>
          </cell>
          <cell r="H122">
            <v>-9.05064509917195E-2</v>
          </cell>
        </row>
        <row r="123">
          <cell r="A123">
            <v>196904</v>
          </cell>
          <cell r="C123">
            <v>4</v>
          </cell>
          <cell r="D123">
            <v>103.69</v>
          </cell>
          <cell r="E123">
            <v>2.1475716678159715E-2</v>
          </cell>
          <cell r="F123">
            <v>0.25770860013791658</v>
          </cell>
        </row>
        <row r="124">
          <cell r="A124">
            <v>196905</v>
          </cell>
          <cell r="C124">
            <v>5</v>
          </cell>
          <cell r="D124">
            <v>103.46</v>
          </cell>
          <cell r="E124">
            <v>-2.2181502555695242E-3</v>
          </cell>
          <cell r="F124">
            <v>-2.661780306683429E-2</v>
          </cell>
        </row>
        <row r="125">
          <cell r="A125">
            <v>196906</v>
          </cell>
          <cell r="C125">
            <v>6</v>
          </cell>
          <cell r="D125">
            <v>97.71</v>
          </cell>
          <cell r="E125">
            <v>-5.5577034602745025E-2</v>
          </cell>
          <cell r="F125">
            <v>-0.66692441523294033</v>
          </cell>
          <cell r="G125">
            <v>-3.7434735494040194E-2</v>
          </cell>
          <cell r="H125">
            <v>-0.14973894197616078</v>
          </cell>
        </row>
        <row r="126">
          <cell r="A126">
            <v>196907</v>
          </cell>
          <cell r="C126">
            <v>7</v>
          </cell>
          <cell r="D126">
            <v>91.83</v>
          </cell>
          <cell r="E126">
            <v>-6.017807798587653E-2</v>
          </cell>
          <cell r="F126">
            <v>-0.7221369358305183</v>
          </cell>
        </row>
        <row r="127">
          <cell r="A127">
            <v>196908</v>
          </cell>
          <cell r="C127">
            <v>8</v>
          </cell>
          <cell r="D127">
            <v>95.51</v>
          </cell>
          <cell r="E127">
            <v>4.0074049874768668E-2</v>
          </cell>
          <cell r="F127">
            <v>0.48088859849722398</v>
          </cell>
        </row>
        <row r="128">
          <cell r="A128">
            <v>196909</v>
          </cell>
          <cell r="C128">
            <v>9</v>
          </cell>
          <cell r="D128">
            <v>93.12</v>
          </cell>
          <cell r="E128">
            <v>-2.5023557742644753E-2</v>
          </cell>
          <cell r="F128">
            <v>-0.30028269291173704</v>
          </cell>
          <cell r="G128">
            <v>-4.6975744550199372E-2</v>
          </cell>
          <cell r="H128">
            <v>-0.18790297820079749</v>
          </cell>
        </row>
        <row r="129">
          <cell r="A129">
            <v>196910</v>
          </cell>
          <cell r="C129">
            <v>10</v>
          </cell>
          <cell r="D129">
            <v>97.12</v>
          </cell>
          <cell r="E129">
            <v>4.29553264604811E-2</v>
          </cell>
          <cell r="F129">
            <v>0.51546391752577314</v>
          </cell>
        </row>
        <row r="130">
          <cell r="A130">
            <v>196911</v>
          </cell>
          <cell r="C130">
            <v>11</v>
          </cell>
          <cell r="D130">
            <v>93.81</v>
          </cell>
          <cell r="E130">
            <v>-3.4081548599670532E-2</v>
          </cell>
          <cell r="F130">
            <v>-0.40897858319604641</v>
          </cell>
        </row>
        <row r="131">
          <cell r="A131">
            <v>196912</v>
          </cell>
          <cell r="C131">
            <v>12</v>
          </cell>
          <cell r="D131">
            <v>92.06</v>
          </cell>
          <cell r="E131">
            <v>-1.8654727640976441E-2</v>
          </cell>
          <cell r="F131">
            <v>-0.2238567316917173</v>
          </cell>
          <cell r="G131">
            <v>-1.138316151202734E-2</v>
          </cell>
          <cell r="H131">
            <v>-4.553264604810936E-2</v>
          </cell>
          <cell r="I131">
            <v>-0.11361448103215854</v>
          </cell>
          <cell r="K131">
            <v>-0.12060330002707749</v>
          </cell>
        </row>
        <row r="132">
          <cell r="A132">
            <v>197001</v>
          </cell>
          <cell r="B132">
            <v>1970</v>
          </cell>
          <cell r="C132">
            <v>1</v>
          </cell>
          <cell r="D132">
            <v>85.02</v>
          </cell>
          <cell r="E132">
            <v>-7.6471866174234265E-2</v>
          </cell>
          <cell r="F132">
            <v>-0.91766239409081118</v>
          </cell>
        </row>
        <row r="133">
          <cell r="A133">
            <v>197002</v>
          </cell>
          <cell r="C133">
            <v>2</v>
          </cell>
          <cell r="D133">
            <v>89.5</v>
          </cell>
          <cell r="E133">
            <v>5.2693483886144483E-2</v>
          </cell>
          <cell r="F133">
            <v>0.63232180663373383</v>
          </cell>
        </row>
        <row r="134">
          <cell r="A134">
            <v>197003</v>
          </cell>
          <cell r="C134">
            <v>3</v>
          </cell>
          <cell r="D134">
            <v>89.63</v>
          </cell>
          <cell r="E134">
            <v>1.452513966480396E-3</v>
          </cell>
          <cell r="F134">
            <v>1.7430167597764751E-2</v>
          </cell>
          <cell r="G134">
            <v>-2.6395828807299515E-2</v>
          </cell>
          <cell r="H134">
            <v>-0.10558331522919806</v>
          </cell>
        </row>
        <row r="135">
          <cell r="A135">
            <v>197004</v>
          </cell>
          <cell r="C135">
            <v>4</v>
          </cell>
          <cell r="D135">
            <v>81.52</v>
          </cell>
          <cell r="E135">
            <v>-9.0483097177284394E-2</v>
          </cell>
          <cell r="F135">
            <v>-1.0857971661274126</v>
          </cell>
        </row>
        <row r="136">
          <cell r="A136">
            <v>197005</v>
          </cell>
          <cell r="C136">
            <v>5</v>
          </cell>
          <cell r="D136">
            <v>76.55</v>
          </cell>
          <cell r="E136">
            <v>-6.0966633954857692E-2</v>
          </cell>
          <cell r="F136">
            <v>-0.73159960745829233</v>
          </cell>
        </row>
        <row r="137">
          <cell r="A137">
            <v>197006</v>
          </cell>
          <cell r="C137">
            <v>6</v>
          </cell>
          <cell r="D137">
            <v>72.72</v>
          </cell>
          <cell r="E137">
            <v>-5.0032658393207037E-2</v>
          </cell>
          <cell r="F137">
            <v>-0.60039190071848447</v>
          </cell>
          <cell r="G137">
            <v>-0.18866450965078652</v>
          </cell>
          <cell r="H137">
            <v>-0.75465803860314606</v>
          </cell>
        </row>
        <row r="138">
          <cell r="A138">
            <v>197007</v>
          </cell>
          <cell r="C138">
            <v>7</v>
          </cell>
          <cell r="D138">
            <v>78.05</v>
          </cell>
          <cell r="E138">
            <v>7.329482948294827E-2</v>
          </cell>
          <cell r="F138">
            <v>0.87953795379537925</v>
          </cell>
        </row>
        <row r="139">
          <cell r="A139">
            <v>197008</v>
          </cell>
          <cell r="C139">
            <v>8</v>
          </cell>
          <cell r="D139">
            <v>81.52</v>
          </cell>
          <cell r="E139">
            <v>4.4458680333119782E-2</v>
          </cell>
          <cell r="F139">
            <v>0.53350416399743739</v>
          </cell>
        </row>
        <row r="140">
          <cell r="A140">
            <v>197009</v>
          </cell>
          <cell r="C140">
            <v>9</v>
          </cell>
          <cell r="D140">
            <v>84.3</v>
          </cell>
          <cell r="E140">
            <v>3.4102060843964686E-2</v>
          </cell>
          <cell r="F140">
            <v>0.40922473012757621</v>
          </cell>
          <cell r="G140">
            <v>0.15924092409240909</v>
          </cell>
          <cell r="H140">
            <v>0.63696369636963635</v>
          </cell>
        </row>
        <row r="141">
          <cell r="A141">
            <v>197010</v>
          </cell>
          <cell r="C141">
            <v>10</v>
          </cell>
          <cell r="D141">
            <v>83.25</v>
          </cell>
          <cell r="E141">
            <v>-1.2455516014234842E-2</v>
          </cell>
          <cell r="F141">
            <v>-0.14946619217081811</v>
          </cell>
        </row>
        <row r="142">
          <cell r="A142">
            <v>197011</v>
          </cell>
          <cell r="C142">
            <v>11</v>
          </cell>
          <cell r="D142">
            <v>87.2</v>
          </cell>
          <cell r="E142">
            <v>4.7447447447447479E-2</v>
          </cell>
          <cell r="F142">
            <v>0.56936936936936977</v>
          </cell>
        </row>
        <row r="143">
          <cell r="A143">
            <v>197012</v>
          </cell>
          <cell r="C143">
            <v>12</v>
          </cell>
          <cell r="D143">
            <v>92.15</v>
          </cell>
          <cell r="E143">
            <v>5.6766055045871587E-2</v>
          </cell>
          <cell r="F143">
            <v>0.68119266055045902</v>
          </cell>
          <cell r="G143">
            <v>9.3119810201660602E-2</v>
          </cell>
          <cell r="H143">
            <v>0.37247924080664241</v>
          </cell>
          <cell r="I143">
            <v>9.7762328915917962E-4</v>
          </cell>
          <cell r="K143">
            <v>9.7714572673684649E-4</v>
          </cell>
        </row>
        <row r="144">
          <cell r="A144">
            <v>197101</v>
          </cell>
          <cell r="B144">
            <v>1971</v>
          </cell>
          <cell r="C144">
            <v>1</v>
          </cell>
          <cell r="D144">
            <v>95.88</v>
          </cell>
          <cell r="E144">
            <v>4.0477482365707973E-2</v>
          </cell>
          <cell r="F144">
            <v>0.48572978838849568</v>
          </cell>
        </row>
        <row r="145">
          <cell r="A145">
            <v>197102</v>
          </cell>
          <cell r="C145">
            <v>2</v>
          </cell>
          <cell r="D145">
            <v>96.75</v>
          </cell>
          <cell r="E145">
            <v>9.0738423028786461E-3</v>
          </cell>
          <cell r="F145">
            <v>0.10888610763454376</v>
          </cell>
        </row>
        <row r="146">
          <cell r="A146">
            <v>197103</v>
          </cell>
          <cell r="C146">
            <v>3</v>
          </cell>
          <cell r="D146">
            <v>100.31</v>
          </cell>
          <cell r="E146">
            <v>3.6795865633074958E-2</v>
          </cell>
          <cell r="F146">
            <v>0.44155038759689946</v>
          </cell>
          <cell r="G146">
            <v>8.8551275094953752E-2</v>
          </cell>
          <cell r="H146">
            <v>0.35420510037981501</v>
          </cell>
        </row>
        <row r="147">
          <cell r="A147">
            <v>197104</v>
          </cell>
          <cell r="C147">
            <v>4</v>
          </cell>
          <cell r="D147">
            <v>103.95</v>
          </cell>
          <cell r="E147">
            <v>3.6287508722958835E-2</v>
          </cell>
          <cell r="F147">
            <v>0.43545010467550604</v>
          </cell>
        </row>
        <row r="148">
          <cell r="A148">
            <v>197105</v>
          </cell>
          <cell r="C148">
            <v>5</v>
          </cell>
          <cell r="D148">
            <v>99.63</v>
          </cell>
          <cell r="E148">
            <v>-4.1558441558441628E-2</v>
          </cell>
          <cell r="F148">
            <v>-0.49870129870129953</v>
          </cell>
        </row>
        <row r="149">
          <cell r="A149">
            <v>197106</v>
          </cell>
          <cell r="C149">
            <v>6</v>
          </cell>
          <cell r="D149">
            <v>98.7</v>
          </cell>
          <cell r="E149">
            <v>-9.3345377898222687E-3</v>
          </cell>
          <cell r="F149">
            <v>-0.11201445347786723</v>
          </cell>
          <cell r="G149">
            <v>-1.6050244242847067E-2</v>
          </cell>
          <cell r="H149">
            <v>-6.4200976971388268E-2</v>
          </cell>
        </row>
        <row r="150">
          <cell r="A150">
            <v>197107</v>
          </cell>
          <cell r="C150">
            <v>7</v>
          </cell>
          <cell r="D150">
            <v>95.58</v>
          </cell>
          <cell r="E150">
            <v>-3.1610942249240166E-2</v>
          </cell>
          <cell r="F150">
            <v>-0.37933130699088202</v>
          </cell>
        </row>
        <row r="151">
          <cell r="A151">
            <v>197108</v>
          </cell>
          <cell r="C151">
            <v>8</v>
          </cell>
          <cell r="D151">
            <v>99.03</v>
          </cell>
          <cell r="E151">
            <v>3.6095417451349684E-2</v>
          </cell>
          <cell r="F151">
            <v>0.43314500941619621</v>
          </cell>
        </row>
        <row r="152">
          <cell r="A152">
            <v>197109</v>
          </cell>
          <cell r="C152">
            <v>9</v>
          </cell>
          <cell r="D152">
            <v>98.34</v>
          </cell>
          <cell r="E152">
            <v>-6.9675855801272111E-3</v>
          </cell>
          <cell r="F152">
            <v>-8.361102696152653E-2</v>
          </cell>
          <cell r="G152">
            <v>-3.6474164133739606E-3</v>
          </cell>
          <cell r="H152">
            <v>-1.4589665653495842E-2</v>
          </cell>
        </row>
        <row r="153">
          <cell r="A153">
            <v>197110</v>
          </cell>
          <cell r="C153">
            <v>10</v>
          </cell>
          <cell r="D153">
            <v>94.23</v>
          </cell>
          <cell r="E153">
            <v>-4.1793776693105543E-2</v>
          </cell>
          <cell r="F153">
            <v>-0.50152532031726649</v>
          </cell>
        </row>
        <row r="154">
          <cell r="A154">
            <v>197111</v>
          </cell>
          <cell r="C154">
            <v>11</v>
          </cell>
          <cell r="D154">
            <v>93.99</v>
          </cell>
          <cell r="E154">
            <v>-2.54695956701697E-3</v>
          </cell>
          <cell r="F154">
            <v>-3.0563514804203641E-2</v>
          </cell>
        </row>
        <row r="155">
          <cell r="A155">
            <v>197112</v>
          </cell>
          <cell r="C155">
            <v>12</v>
          </cell>
          <cell r="D155">
            <v>102.09</v>
          </cell>
          <cell r="E155">
            <v>8.617938078519001E-2</v>
          </cell>
          <cell r="F155">
            <v>1.0341525694222802</v>
          </cell>
          <cell r="G155">
            <v>3.8133007931665519E-2</v>
          </cell>
          <cell r="H155">
            <v>0.15253203172666208</v>
          </cell>
          <cell r="I155">
            <v>0.10786760716223531</v>
          </cell>
          <cell r="K155">
            <v>0.1024370930650918</v>
          </cell>
        </row>
        <row r="156">
          <cell r="A156">
            <v>197201</v>
          </cell>
          <cell r="B156">
            <v>1972</v>
          </cell>
          <cell r="C156">
            <v>1</v>
          </cell>
          <cell r="D156">
            <v>103.94</v>
          </cell>
          <cell r="E156">
            <v>1.8121265550004841E-2</v>
          </cell>
          <cell r="F156">
            <v>0.21745518660005808</v>
          </cell>
        </row>
        <row r="157">
          <cell r="A157">
            <v>197202</v>
          </cell>
          <cell r="C157">
            <v>2</v>
          </cell>
          <cell r="D157">
            <v>106.57</v>
          </cell>
          <cell r="E157">
            <v>2.5303059457379214E-2</v>
          </cell>
          <cell r="F157">
            <v>0.30363671348855059</v>
          </cell>
        </row>
        <row r="158">
          <cell r="A158">
            <v>197203</v>
          </cell>
          <cell r="C158">
            <v>3</v>
          </cell>
          <cell r="D158">
            <v>107.2</v>
          </cell>
          <cell r="E158">
            <v>5.911607394201086E-3</v>
          </cell>
          <cell r="F158">
            <v>7.0939288730413025E-2</v>
          </cell>
          <cell r="G158">
            <v>5.005387403271655E-2</v>
          </cell>
          <cell r="H158">
            <v>0.2002154961308662</v>
          </cell>
        </row>
        <row r="159">
          <cell r="A159">
            <v>197204</v>
          </cell>
          <cell r="C159">
            <v>4</v>
          </cell>
          <cell r="D159">
            <v>107.67</v>
          </cell>
          <cell r="E159">
            <v>4.3843283582089441E-3</v>
          </cell>
          <cell r="F159">
            <v>5.2611940298507326E-2</v>
          </cell>
        </row>
        <row r="160">
          <cell r="A160">
            <v>197205</v>
          </cell>
          <cell r="C160">
            <v>5</v>
          </cell>
          <cell r="D160">
            <v>109.53</v>
          </cell>
          <cell r="E160">
            <v>1.7275006965728611E-2</v>
          </cell>
          <cell r="F160">
            <v>0.20730008358874333</v>
          </cell>
        </row>
        <row r="161">
          <cell r="A161">
            <v>197206</v>
          </cell>
          <cell r="C161">
            <v>6</v>
          </cell>
          <cell r="D161">
            <v>107.14</v>
          </cell>
          <cell r="E161">
            <v>-2.1820505797498408E-2</v>
          </cell>
          <cell r="F161">
            <v>-0.26184606956998091</v>
          </cell>
          <cell r="G161">
            <v>-5.5970149253736778E-4</v>
          </cell>
          <cell r="H161">
            <v>-2.2388059701494711E-3</v>
          </cell>
        </row>
        <row r="162">
          <cell r="A162">
            <v>197207</v>
          </cell>
          <cell r="C162">
            <v>7</v>
          </cell>
          <cell r="D162">
            <v>107.39</v>
          </cell>
          <cell r="E162">
            <v>2.3333955572148591E-3</v>
          </cell>
          <cell r="F162">
            <v>2.8000746686578308E-2</v>
          </cell>
        </row>
        <row r="163">
          <cell r="A163">
            <v>197208</v>
          </cell>
          <cell r="C163">
            <v>8</v>
          </cell>
          <cell r="D163">
            <v>111.09</v>
          </cell>
          <cell r="E163">
            <v>3.4453859763478936E-2</v>
          </cell>
          <cell r="F163">
            <v>0.41344631716174723</v>
          </cell>
        </row>
        <row r="164">
          <cell r="A164">
            <v>197209</v>
          </cell>
          <cell r="C164">
            <v>9</v>
          </cell>
          <cell r="D164">
            <v>110.55</v>
          </cell>
          <cell r="E164">
            <v>-4.8609235754793973E-3</v>
          </cell>
          <cell r="F164">
            <v>-5.8331082905752771E-2</v>
          </cell>
          <cell r="G164">
            <v>3.1827515400410622E-2</v>
          </cell>
          <cell r="H164">
            <v>0.12731006160164249</v>
          </cell>
        </row>
        <row r="165">
          <cell r="A165">
            <v>197210</v>
          </cell>
          <cell r="C165">
            <v>10</v>
          </cell>
          <cell r="D165">
            <v>111.58</v>
          </cell>
          <cell r="E165">
            <v>9.3170511080958949E-3</v>
          </cell>
          <cell r="F165">
            <v>0.11180461329715075</v>
          </cell>
        </row>
        <row r="166">
          <cell r="A166">
            <v>197211</v>
          </cell>
          <cell r="C166">
            <v>11</v>
          </cell>
          <cell r="D166">
            <v>116.67</v>
          </cell>
          <cell r="E166">
            <v>4.5617494174583287E-2</v>
          </cell>
          <cell r="F166">
            <v>0.5474099300949995</v>
          </cell>
        </row>
        <row r="167">
          <cell r="A167">
            <v>197212</v>
          </cell>
          <cell r="C167">
            <v>12</v>
          </cell>
          <cell r="D167">
            <v>118.05</v>
          </cell>
          <cell r="E167">
            <v>1.1828233479043417E-2</v>
          </cell>
          <cell r="F167">
            <v>0.141938801748521</v>
          </cell>
          <cell r="G167">
            <v>6.7842605156038127E-2</v>
          </cell>
          <cell r="H167">
            <v>0.27137042062415251</v>
          </cell>
          <cell r="I167">
            <v>0.15633264766382649</v>
          </cell>
          <cell r="K167">
            <v>0.14525348635059787</v>
          </cell>
        </row>
        <row r="168">
          <cell r="A168">
            <v>197301</v>
          </cell>
          <cell r="B168">
            <v>1973</v>
          </cell>
          <cell r="C168">
            <v>1</v>
          </cell>
          <cell r="D168">
            <v>116.03</v>
          </cell>
          <cell r="E168">
            <v>-1.7111393477340076E-2</v>
          </cell>
          <cell r="F168">
            <v>-0.20533672172808093</v>
          </cell>
        </row>
        <row r="169">
          <cell r="A169">
            <v>197302</v>
          </cell>
          <cell r="C169">
            <v>2</v>
          </cell>
          <cell r="D169">
            <v>111.68</v>
          </cell>
          <cell r="E169">
            <v>-3.7490304231664176E-2</v>
          </cell>
          <cell r="F169">
            <v>-0.44988365077997011</v>
          </cell>
        </row>
        <row r="170">
          <cell r="A170">
            <v>197303</v>
          </cell>
          <cell r="C170">
            <v>3</v>
          </cell>
          <cell r="D170">
            <v>111.52</v>
          </cell>
          <cell r="E170">
            <v>-1.4326647564470881E-3</v>
          </cell>
          <cell r="F170">
            <v>-1.7191977077365056E-2</v>
          </cell>
          <cell r="G170">
            <v>-5.5315544260906457E-2</v>
          </cell>
          <cell r="H170">
            <v>-0.22126217704362583</v>
          </cell>
        </row>
        <row r="171">
          <cell r="A171">
            <v>197304</v>
          </cell>
          <cell r="C171">
            <v>4</v>
          </cell>
          <cell r="D171">
            <v>106.97</v>
          </cell>
          <cell r="E171">
            <v>-4.0799856527977019E-2</v>
          </cell>
          <cell r="F171">
            <v>-0.48959827833572422</v>
          </cell>
        </row>
        <row r="172">
          <cell r="A172">
            <v>197305</v>
          </cell>
          <cell r="C172">
            <v>5</v>
          </cell>
          <cell r="D172">
            <v>104.95</v>
          </cell>
          <cell r="E172">
            <v>-1.8883799196036236E-2</v>
          </cell>
          <cell r="F172">
            <v>-0.22660559035243483</v>
          </cell>
        </row>
        <row r="173">
          <cell r="A173">
            <v>197306</v>
          </cell>
          <cell r="C173">
            <v>6</v>
          </cell>
          <cell r="D173">
            <v>104.26</v>
          </cell>
          <cell r="E173">
            <v>-6.5745593139590061E-3</v>
          </cell>
          <cell r="F173">
            <v>-7.8894711767508077E-2</v>
          </cell>
          <cell r="G173">
            <v>-6.5100430416068722E-2</v>
          </cell>
          <cell r="H173">
            <v>-0.26040172166427489</v>
          </cell>
        </row>
        <row r="174">
          <cell r="A174">
            <v>197307</v>
          </cell>
          <cell r="C174">
            <v>7</v>
          </cell>
          <cell r="D174">
            <v>108.22</v>
          </cell>
          <cell r="E174">
            <v>3.7981968156531688E-2</v>
          </cell>
          <cell r="F174">
            <v>0.45578361787838029</v>
          </cell>
        </row>
        <row r="175">
          <cell r="A175">
            <v>197308</v>
          </cell>
          <cell r="C175">
            <v>8</v>
          </cell>
          <cell r="D175">
            <v>104.25</v>
          </cell>
          <cell r="E175">
            <v>-3.6684531509887257E-2</v>
          </cell>
          <cell r="F175">
            <v>-0.44021437811864705</v>
          </cell>
        </row>
        <row r="176">
          <cell r="A176">
            <v>197309</v>
          </cell>
          <cell r="C176">
            <v>9</v>
          </cell>
          <cell r="D176">
            <v>108.43</v>
          </cell>
          <cell r="E176">
            <v>4.0095923261390956E-2</v>
          </cell>
          <cell r="F176">
            <v>0.48115107913669147</v>
          </cell>
          <cell r="G176">
            <v>3.9996163437559851E-2</v>
          </cell>
          <cell r="H176">
            <v>0.1599846537502394</v>
          </cell>
        </row>
        <row r="177">
          <cell r="A177">
            <v>197310</v>
          </cell>
          <cell r="C177">
            <v>10</v>
          </cell>
          <cell r="D177">
            <v>108.29</v>
          </cell>
          <cell r="E177">
            <v>-1.291155584247907E-3</v>
          </cell>
          <cell r="F177">
            <v>-1.5493867010974884E-2</v>
          </cell>
        </row>
        <row r="178">
          <cell r="A178">
            <v>197311</v>
          </cell>
          <cell r="C178">
            <v>11</v>
          </cell>
          <cell r="D178">
            <v>95.96</v>
          </cell>
          <cell r="E178">
            <v>-0.11386092898697951</v>
          </cell>
          <cell r="F178">
            <v>-1.3663311478437541</v>
          </cell>
        </row>
        <row r="179">
          <cell r="A179">
            <v>197312</v>
          </cell>
          <cell r="C179">
            <v>12</v>
          </cell>
          <cell r="D179">
            <v>97.55</v>
          </cell>
          <cell r="E179">
            <v>1.6569403918299329E-2</v>
          </cell>
          <cell r="F179">
            <v>0.19883284701959195</v>
          </cell>
          <cell r="G179">
            <v>-0.10034123397583705</v>
          </cell>
          <cell r="H179">
            <v>-0.40136493590334821</v>
          </cell>
          <cell r="I179">
            <v>-0.17365523083439227</v>
          </cell>
          <cell r="K179">
            <v>-0.19074319646240165</v>
          </cell>
        </row>
        <row r="180">
          <cell r="A180">
            <v>197401</v>
          </cell>
          <cell r="B180">
            <v>1974</v>
          </cell>
          <cell r="C180">
            <v>1</v>
          </cell>
          <cell r="D180">
            <v>96.57</v>
          </cell>
          <cell r="E180">
            <v>-1.0046130189646377E-2</v>
          </cell>
          <cell r="F180">
            <v>-0.12055356227575653</v>
          </cell>
        </row>
        <row r="181">
          <cell r="A181">
            <v>197402</v>
          </cell>
          <cell r="C181">
            <v>2</v>
          </cell>
          <cell r="D181">
            <v>96.22</v>
          </cell>
          <cell r="E181">
            <v>-3.6243139691414968E-3</v>
          </cell>
          <cell r="F181">
            <v>-4.3491767629697961E-2</v>
          </cell>
        </row>
        <row r="182">
          <cell r="A182">
            <v>197403</v>
          </cell>
          <cell r="C182">
            <v>3</v>
          </cell>
          <cell r="D182">
            <v>93.98</v>
          </cell>
          <cell r="E182">
            <v>-2.3279983371440396E-2</v>
          </cell>
          <cell r="F182">
            <v>-0.27935980045728476</v>
          </cell>
          <cell r="G182">
            <v>-3.6596617119425967E-2</v>
          </cell>
          <cell r="H182">
            <v>-0.14638646847770387</v>
          </cell>
        </row>
        <row r="183">
          <cell r="A183">
            <v>197404</v>
          </cell>
          <cell r="C183">
            <v>4</v>
          </cell>
          <cell r="D183">
            <v>90.31</v>
          </cell>
          <cell r="E183">
            <v>-3.9050861885507569E-2</v>
          </cell>
          <cell r="F183">
            <v>-0.4686103426260908</v>
          </cell>
        </row>
        <row r="184">
          <cell r="A184">
            <v>197405</v>
          </cell>
          <cell r="C184">
            <v>5</v>
          </cell>
          <cell r="D184">
            <v>87.28</v>
          </cell>
          <cell r="E184">
            <v>-3.355110176060238E-2</v>
          </cell>
          <cell r="F184">
            <v>-0.40261322112722853</v>
          </cell>
        </row>
        <row r="185">
          <cell r="A185">
            <v>197406</v>
          </cell>
          <cell r="C185">
            <v>6</v>
          </cell>
          <cell r="D185">
            <v>86</v>
          </cell>
          <cell r="E185">
            <v>-1.4665444546287822E-2</v>
          </cell>
          <cell r="F185">
            <v>-0.17598533455545387</v>
          </cell>
          <cell r="G185">
            <v>-8.4911683336880261E-2</v>
          </cell>
          <cell r="H185">
            <v>-0.33964673334752105</v>
          </cell>
        </row>
        <row r="186">
          <cell r="A186">
            <v>197407</v>
          </cell>
          <cell r="C186">
            <v>7</v>
          </cell>
          <cell r="D186">
            <v>79.31</v>
          </cell>
          <cell r="E186">
            <v>-7.7790697674418582E-2</v>
          </cell>
          <cell r="F186">
            <v>-0.93348837209302293</v>
          </cell>
        </row>
        <row r="187">
          <cell r="A187">
            <v>197408</v>
          </cell>
          <cell r="C187">
            <v>8</v>
          </cell>
          <cell r="D187">
            <v>72.150000000000006</v>
          </cell>
          <cell r="E187">
            <v>-9.0278653385449451E-2</v>
          </cell>
          <cell r="F187">
            <v>-1.0833438406253935</v>
          </cell>
        </row>
        <row r="188">
          <cell r="A188">
            <v>197409</v>
          </cell>
          <cell r="C188">
            <v>9</v>
          </cell>
          <cell r="D188">
            <v>63.54</v>
          </cell>
          <cell r="E188">
            <v>-0.11933471933471941</v>
          </cell>
          <cell r="F188">
            <v>-1.432016632016633</v>
          </cell>
          <cell r="G188">
            <v>-0.26116279069767445</v>
          </cell>
          <cell r="H188">
            <v>-1.0446511627906978</v>
          </cell>
        </row>
        <row r="189">
          <cell r="A189">
            <v>197410</v>
          </cell>
          <cell r="C189">
            <v>10</v>
          </cell>
          <cell r="D189">
            <v>73.900000000000006</v>
          </cell>
          <cell r="E189">
            <v>0.16304689959080904</v>
          </cell>
          <cell r="F189">
            <v>1.9565627950897084</v>
          </cell>
        </row>
        <row r="190">
          <cell r="A190">
            <v>197411</v>
          </cell>
          <cell r="C190">
            <v>11</v>
          </cell>
          <cell r="D190">
            <v>69.97</v>
          </cell>
          <cell r="E190">
            <v>-5.317997293640063E-2</v>
          </cell>
          <cell r="F190">
            <v>-0.6381596752368075</v>
          </cell>
        </row>
        <row r="191">
          <cell r="A191">
            <v>197412</v>
          </cell>
          <cell r="C191">
            <v>12</v>
          </cell>
          <cell r="D191">
            <v>68.56</v>
          </cell>
          <cell r="E191">
            <v>-2.0151493497213045E-2</v>
          </cell>
          <cell r="F191">
            <v>-0.24181792196655655</v>
          </cell>
          <cell r="G191">
            <v>7.9005350960025256E-2</v>
          </cell>
          <cell r="H191">
            <v>0.31602140384010102</v>
          </cell>
          <cell r="I191">
            <v>-0.29718093285494629</v>
          </cell>
          <cell r="K191">
            <v>-0.35265579277959586</v>
          </cell>
        </row>
        <row r="192">
          <cell r="A192">
            <v>197501</v>
          </cell>
          <cell r="B192">
            <v>1975</v>
          </cell>
          <cell r="C192">
            <v>1</v>
          </cell>
          <cell r="D192">
            <v>76.98</v>
          </cell>
          <cell r="E192">
            <v>0.12281213535589267</v>
          </cell>
          <cell r="F192">
            <v>1.4737456242707121</v>
          </cell>
        </row>
        <row r="193">
          <cell r="A193">
            <v>197502</v>
          </cell>
          <cell r="C193">
            <v>2</v>
          </cell>
          <cell r="D193">
            <v>81.59</v>
          </cell>
          <cell r="E193">
            <v>5.9885684593400872E-2</v>
          </cell>
          <cell r="F193">
            <v>0.71862821512081043</v>
          </cell>
        </row>
        <row r="194">
          <cell r="A194">
            <v>197503</v>
          </cell>
          <cell r="C194">
            <v>3</v>
          </cell>
          <cell r="D194">
            <v>83.36</v>
          </cell>
          <cell r="E194">
            <v>2.16938350288025E-2</v>
          </cell>
          <cell r="F194">
            <v>0.26032602034563002</v>
          </cell>
          <cell r="G194">
            <v>0.21586931155192501</v>
          </cell>
          <cell r="H194">
            <v>0.86347724620770006</v>
          </cell>
        </row>
        <row r="195">
          <cell r="A195">
            <v>197504</v>
          </cell>
          <cell r="C195">
            <v>4</v>
          </cell>
          <cell r="D195">
            <v>87.3</v>
          </cell>
          <cell r="E195">
            <v>4.7264875239923197E-2</v>
          </cell>
          <cell r="F195">
            <v>0.56717850287907834</v>
          </cell>
        </row>
        <row r="196">
          <cell r="A196">
            <v>197505</v>
          </cell>
          <cell r="C196">
            <v>5</v>
          </cell>
          <cell r="D196">
            <v>91.15</v>
          </cell>
          <cell r="E196">
            <v>4.4100801832760696E-2</v>
          </cell>
          <cell r="F196">
            <v>0.52920962199312838</v>
          </cell>
        </row>
        <row r="197">
          <cell r="A197">
            <v>197506</v>
          </cell>
          <cell r="C197">
            <v>6</v>
          </cell>
          <cell r="D197">
            <v>95.19</v>
          </cell>
          <cell r="E197">
            <v>4.4322545255073967E-2</v>
          </cell>
          <cell r="F197">
            <v>0.53187054306088766</v>
          </cell>
          <cell r="G197">
            <v>0.14191458733205375</v>
          </cell>
          <cell r="H197">
            <v>0.56765834932821502</v>
          </cell>
        </row>
        <row r="198">
          <cell r="A198">
            <v>197507</v>
          </cell>
          <cell r="C198">
            <v>7</v>
          </cell>
          <cell r="D198">
            <v>88.75</v>
          </cell>
          <cell r="E198">
            <v>-6.7654165353503493E-2</v>
          </cell>
          <cell r="F198">
            <v>-0.81184998424204191</v>
          </cell>
        </row>
        <row r="199">
          <cell r="A199">
            <v>197508</v>
          </cell>
          <cell r="C199">
            <v>8</v>
          </cell>
          <cell r="D199">
            <v>86.88</v>
          </cell>
          <cell r="E199">
            <v>-2.1070422535211318E-2</v>
          </cell>
          <cell r="F199">
            <v>-0.25284507042253579</v>
          </cell>
        </row>
        <row r="200">
          <cell r="A200">
            <v>197509</v>
          </cell>
          <cell r="C200">
            <v>9</v>
          </cell>
          <cell r="D200">
            <v>83.87</v>
          </cell>
          <cell r="E200">
            <v>-3.4645488029465828E-2</v>
          </cell>
          <cell r="F200">
            <v>-0.41574585635358996</v>
          </cell>
          <cell r="G200">
            <v>-0.11892005462758681</v>
          </cell>
          <cell r="H200">
            <v>-0.47568021851034725</v>
          </cell>
        </row>
        <row r="201">
          <cell r="A201">
            <v>197510</v>
          </cell>
          <cell r="C201">
            <v>10</v>
          </cell>
          <cell r="D201">
            <v>89.04</v>
          </cell>
          <cell r="E201">
            <v>6.1643018957911071E-2</v>
          </cell>
          <cell r="F201">
            <v>0.73971622749493282</v>
          </cell>
        </row>
        <row r="202">
          <cell r="A202">
            <v>197511</v>
          </cell>
          <cell r="C202">
            <v>11</v>
          </cell>
          <cell r="D202">
            <v>91.24</v>
          </cell>
          <cell r="E202">
            <v>2.4707996406109486E-2</v>
          </cell>
          <cell r="F202">
            <v>0.29649595687331382</v>
          </cell>
        </row>
        <row r="203">
          <cell r="A203">
            <v>197512</v>
          </cell>
          <cell r="C203">
            <v>12</v>
          </cell>
          <cell r="D203">
            <v>90.19</v>
          </cell>
          <cell r="E203">
            <v>-1.1508110477860557E-2</v>
          </cell>
          <cell r="F203">
            <v>-0.13809732573432668</v>
          </cell>
          <cell r="G203">
            <v>7.5354715631333891E-2</v>
          </cell>
          <cell r="H203">
            <v>0.30141886252533556</v>
          </cell>
          <cell r="I203">
            <v>0.31549008168027948</v>
          </cell>
          <cell r="K203">
            <v>0.27420928188809235</v>
          </cell>
        </row>
        <row r="204">
          <cell r="A204">
            <v>197601</v>
          </cell>
          <cell r="B204">
            <v>1976</v>
          </cell>
          <cell r="C204">
            <v>1</v>
          </cell>
          <cell r="D204">
            <v>100.86</v>
          </cell>
          <cell r="E204">
            <v>0.11830579886905424</v>
          </cell>
          <cell r="F204">
            <v>1.4196695864286508</v>
          </cell>
        </row>
        <row r="205">
          <cell r="A205">
            <v>197602</v>
          </cell>
          <cell r="C205">
            <v>2</v>
          </cell>
          <cell r="D205">
            <v>99.71</v>
          </cell>
          <cell r="E205">
            <v>-1.1401943287725617E-2</v>
          </cell>
          <cell r="F205">
            <v>-0.1368233194527074</v>
          </cell>
        </row>
        <row r="206">
          <cell r="A206">
            <v>197603</v>
          </cell>
          <cell r="C206">
            <v>3</v>
          </cell>
          <cell r="D206">
            <v>102.77</v>
          </cell>
          <cell r="E206">
            <v>3.0688998094474E-2</v>
          </cell>
          <cell r="F206">
            <v>0.36826797713368797</v>
          </cell>
          <cell r="G206">
            <v>0.13948331300587657</v>
          </cell>
          <cell r="H206">
            <v>0.5579332520235063</v>
          </cell>
        </row>
        <row r="207">
          <cell r="A207">
            <v>197604</v>
          </cell>
          <cell r="C207">
            <v>4</v>
          </cell>
          <cell r="D207">
            <v>101.64</v>
          </cell>
          <cell r="E207">
            <v>-1.0995426680937974E-2</v>
          </cell>
          <cell r="F207">
            <v>-0.13194512017125568</v>
          </cell>
        </row>
        <row r="208">
          <cell r="A208">
            <v>197605</v>
          </cell>
          <cell r="C208">
            <v>5</v>
          </cell>
          <cell r="D208">
            <v>100.18</v>
          </cell>
          <cell r="E208">
            <v>-1.4364423455332485E-2</v>
          </cell>
          <cell r="F208">
            <v>-0.17237308146398983</v>
          </cell>
        </row>
        <row r="209">
          <cell r="A209">
            <v>197606</v>
          </cell>
          <cell r="C209">
            <v>6</v>
          </cell>
          <cell r="D209">
            <v>104.28</v>
          </cell>
          <cell r="E209">
            <v>4.0926332601317568E-2</v>
          </cell>
          <cell r="F209">
            <v>0.49111599121581084</v>
          </cell>
          <cell r="G209">
            <v>1.4693003794881809E-2</v>
          </cell>
          <cell r="H209">
            <v>5.8772015179527237E-2</v>
          </cell>
        </row>
        <row r="210">
          <cell r="A210">
            <v>197607</v>
          </cell>
          <cell r="C210">
            <v>7</v>
          </cell>
          <cell r="D210">
            <v>103.44</v>
          </cell>
          <cell r="E210">
            <v>-8.055235903337201E-3</v>
          </cell>
          <cell r="F210">
            <v>-9.6662830840046413E-2</v>
          </cell>
        </row>
        <row r="211">
          <cell r="A211">
            <v>197608</v>
          </cell>
          <cell r="C211">
            <v>8</v>
          </cell>
          <cell r="D211">
            <v>102.91</v>
          </cell>
          <cell r="E211">
            <v>-5.123743232791968E-3</v>
          </cell>
          <cell r="F211">
            <v>-6.1484918793503616E-2</v>
          </cell>
        </row>
        <row r="212">
          <cell r="A212">
            <v>197609</v>
          </cell>
          <cell r="C212">
            <v>9</v>
          </cell>
          <cell r="D212">
            <v>105.24</v>
          </cell>
          <cell r="E212">
            <v>2.2641142746088801E-2</v>
          </cell>
          <cell r="F212">
            <v>0.2716937129530656</v>
          </cell>
          <cell r="G212">
            <v>9.205983889528202E-3</v>
          </cell>
          <cell r="H212">
            <v>3.6823935558112808E-2</v>
          </cell>
        </row>
        <row r="213">
          <cell r="A213">
            <v>197610</v>
          </cell>
          <cell r="C213">
            <v>10</v>
          </cell>
          <cell r="D213">
            <v>102.9</v>
          </cell>
          <cell r="E213">
            <v>-2.2234891676168655E-2</v>
          </cell>
          <cell r="F213">
            <v>-0.26681870011402387</v>
          </cell>
        </row>
        <row r="214">
          <cell r="A214">
            <v>197611</v>
          </cell>
          <cell r="C214">
            <v>11</v>
          </cell>
          <cell r="D214">
            <v>102.1</v>
          </cell>
          <cell r="E214">
            <v>-7.7745383867833945E-3</v>
          </cell>
          <cell r="F214">
            <v>-9.3294460641400734E-2</v>
          </cell>
        </row>
        <row r="215">
          <cell r="A215">
            <v>197612</v>
          </cell>
          <cell r="C215">
            <v>12</v>
          </cell>
          <cell r="D215">
            <v>107.46</v>
          </cell>
          <cell r="E215">
            <v>5.2497551420176293E-2</v>
          </cell>
          <cell r="F215">
            <v>0.62997061704211554</v>
          </cell>
          <cell r="G215">
            <v>2.1094640820980448E-2</v>
          </cell>
          <cell r="H215">
            <v>8.4378563283921793E-2</v>
          </cell>
          <cell r="I215">
            <v>0.19148464353032479</v>
          </cell>
          <cell r="K215">
            <v>0.17520012912305855</v>
          </cell>
        </row>
        <row r="216">
          <cell r="A216">
            <v>197701</v>
          </cell>
          <cell r="B216">
            <v>1977</v>
          </cell>
          <cell r="C216">
            <v>1</v>
          </cell>
          <cell r="D216">
            <v>102.03</v>
          </cell>
          <cell r="E216">
            <v>-5.0530429927414786E-2</v>
          </cell>
          <cell r="F216">
            <v>-0.60636515912897737</v>
          </cell>
        </row>
        <row r="217">
          <cell r="A217">
            <v>197702</v>
          </cell>
          <cell r="C217">
            <v>2</v>
          </cell>
          <cell r="D217">
            <v>99.82</v>
          </cell>
          <cell r="E217">
            <v>-2.1660295991375162E-2</v>
          </cell>
          <cell r="F217">
            <v>-0.25992355189650196</v>
          </cell>
        </row>
        <row r="218">
          <cell r="A218">
            <v>197703</v>
          </cell>
          <cell r="C218">
            <v>3</v>
          </cell>
          <cell r="D218">
            <v>98.42</v>
          </cell>
          <cell r="E218">
            <v>-1.4025245441795148E-2</v>
          </cell>
          <cell r="F218">
            <v>-0.16830294530154177</v>
          </cell>
          <cell r="G218">
            <v>-8.4124325330355409E-2</v>
          </cell>
          <cell r="H218">
            <v>-0.33649730132142164</v>
          </cell>
        </row>
        <row r="219">
          <cell r="A219">
            <v>197704</v>
          </cell>
          <cell r="C219">
            <v>4</v>
          </cell>
          <cell r="D219">
            <v>98.44</v>
          </cell>
          <cell r="E219">
            <v>2.0321072952647856E-4</v>
          </cell>
          <cell r="F219">
            <v>2.4385287543177425E-3</v>
          </cell>
        </row>
        <row r="220">
          <cell r="A220">
            <v>197705</v>
          </cell>
          <cell r="C220">
            <v>5</v>
          </cell>
          <cell r="D220">
            <v>96.12</v>
          </cell>
          <cell r="E220">
            <v>-2.3567655424624068E-2</v>
          </cell>
          <cell r="F220">
            <v>-0.28281186509548883</v>
          </cell>
        </row>
        <row r="221">
          <cell r="A221">
            <v>197706</v>
          </cell>
          <cell r="C221">
            <v>6</v>
          </cell>
          <cell r="D221">
            <v>100.48</v>
          </cell>
          <cell r="E221">
            <v>4.535996670828131E-2</v>
          </cell>
          <cell r="F221">
            <v>0.54431960049937578</v>
          </cell>
          <cell r="G221">
            <v>2.093070514123152E-2</v>
          </cell>
          <cell r="H221">
            <v>8.3722820564926081E-2</v>
          </cell>
        </row>
        <row r="222">
          <cell r="A222">
            <v>197707</v>
          </cell>
          <cell r="C222">
            <v>7</v>
          </cell>
          <cell r="D222">
            <v>98.85</v>
          </cell>
          <cell r="E222">
            <v>-1.622213375796188E-2</v>
          </cell>
          <cell r="F222">
            <v>-0.19466560509554257</v>
          </cell>
        </row>
        <row r="223">
          <cell r="A223">
            <v>197708</v>
          </cell>
          <cell r="C223">
            <v>8</v>
          </cell>
          <cell r="D223">
            <v>96.77</v>
          </cell>
          <cell r="E223">
            <v>-2.1041982802225578E-2</v>
          </cell>
          <cell r="F223">
            <v>-0.25250379362670694</v>
          </cell>
        </row>
        <row r="224">
          <cell r="A224">
            <v>197709</v>
          </cell>
          <cell r="C224">
            <v>9</v>
          </cell>
          <cell r="D224">
            <v>96.53</v>
          </cell>
          <cell r="E224">
            <v>-2.4801074713237045E-3</v>
          </cell>
          <cell r="F224">
            <v>-2.9761289655884454E-2</v>
          </cell>
          <cell r="G224">
            <v>-3.9311305732483981E-2</v>
          </cell>
          <cell r="H224">
            <v>-0.15724522292993592</v>
          </cell>
        </row>
        <row r="225">
          <cell r="A225">
            <v>197710</v>
          </cell>
          <cell r="C225">
            <v>10</v>
          </cell>
          <cell r="D225">
            <v>92.34</v>
          </cell>
          <cell r="E225">
            <v>-4.3406194965295741E-2</v>
          </cell>
          <cell r="F225">
            <v>-0.5208743395835489</v>
          </cell>
        </row>
        <row r="226">
          <cell r="A226">
            <v>197711</v>
          </cell>
          <cell r="C226">
            <v>11</v>
          </cell>
          <cell r="D226">
            <v>94.83</v>
          </cell>
          <cell r="E226">
            <v>2.6965562053281295E-2</v>
          </cell>
          <cell r="F226">
            <v>0.32358674463937553</v>
          </cell>
        </row>
        <row r="227">
          <cell r="A227">
            <v>197712</v>
          </cell>
          <cell r="C227">
            <v>12</v>
          </cell>
          <cell r="D227">
            <v>95.1</v>
          </cell>
          <cell r="E227">
            <v>2.8472002530844252E-3</v>
          </cell>
          <cell r="F227">
            <v>3.4166403037013099E-2</v>
          </cell>
          <cell r="G227">
            <v>-1.48140474463897E-2</v>
          </cell>
          <cell r="H227">
            <v>-5.9256189785558799E-2</v>
          </cell>
          <cell r="I227">
            <v>-0.11501954215522037</v>
          </cell>
          <cell r="K227">
            <v>-0.12218971574933084</v>
          </cell>
        </row>
        <row r="228">
          <cell r="A228">
            <v>197801</v>
          </cell>
          <cell r="B228">
            <v>1978</v>
          </cell>
          <cell r="C228">
            <v>1</v>
          </cell>
          <cell r="D228">
            <v>89.25</v>
          </cell>
          <cell r="E228">
            <v>-6.1514195583596158E-2</v>
          </cell>
          <cell r="F228">
            <v>-0.73817034700315387</v>
          </cell>
        </row>
        <row r="229">
          <cell r="A229">
            <v>197802</v>
          </cell>
          <cell r="C229">
            <v>2</v>
          </cell>
          <cell r="D229">
            <v>87.04</v>
          </cell>
          <cell r="E229">
            <v>-2.4761904761904693E-2</v>
          </cell>
          <cell r="F229">
            <v>-0.29714285714285632</v>
          </cell>
        </row>
        <row r="230">
          <cell r="A230">
            <v>197803</v>
          </cell>
          <cell r="C230">
            <v>3</v>
          </cell>
          <cell r="D230">
            <v>89.21</v>
          </cell>
          <cell r="E230">
            <v>2.4931066176470444E-2</v>
          </cell>
          <cell r="F230">
            <v>0.2991727941176453</v>
          </cell>
          <cell r="G230">
            <v>-6.1934805467928622E-2</v>
          </cell>
          <cell r="H230">
            <v>-0.24773922187171449</v>
          </cell>
        </row>
        <row r="231">
          <cell r="A231">
            <v>197804</v>
          </cell>
          <cell r="C231">
            <v>4</v>
          </cell>
          <cell r="D231">
            <v>96.83</v>
          </cell>
          <cell r="E231">
            <v>8.5416433135298786E-2</v>
          </cell>
          <cell r="F231">
            <v>1.0249971976235854</v>
          </cell>
        </row>
        <row r="232">
          <cell r="A232">
            <v>197805</v>
          </cell>
          <cell r="C232">
            <v>5</v>
          </cell>
          <cell r="D232">
            <v>97.24</v>
          </cell>
          <cell r="E232">
            <v>4.2342249302901643E-3</v>
          </cell>
          <cell r="F232">
            <v>5.0810699163481972E-2</v>
          </cell>
        </row>
        <row r="233">
          <cell r="A233">
            <v>197806</v>
          </cell>
          <cell r="C233">
            <v>6</v>
          </cell>
          <cell r="D233">
            <v>95.53</v>
          </cell>
          <cell r="E233">
            <v>-1.7585355820649875E-2</v>
          </cell>
          <cell r="F233">
            <v>-0.21102426984779848</v>
          </cell>
          <cell r="G233">
            <v>7.0844075776258286E-2</v>
          </cell>
          <cell r="H233">
            <v>0.28337630310503314</v>
          </cell>
        </row>
        <row r="234">
          <cell r="A234">
            <v>197807</v>
          </cell>
          <cell r="C234">
            <v>7</v>
          </cell>
          <cell r="D234">
            <v>100.68</v>
          </cell>
          <cell r="E234">
            <v>5.3909766565476872E-2</v>
          </cell>
          <cell r="F234">
            <v>0.64691719878572251</v>
          </cell>
        </row>
        <row r="235">
          <cell r="A235">
            <v>197808</v>
          </cell>
          <cell r="C235">
            <v>8</v>
          </cell>
          <cell r="D235">
            <v>103.29</v>
          </cell>
          <cell r="E235">
            <v>2.5923718712753271E-2</v>
          </cell>
          <cell r="F235">
            <v>0.31108462455303926</v>
          </cell>
        </row>
        <row r="236">
          <cell r="A236">
            <v>197809</v>
          </cell>
          <cell r="C236">
            <v>9</v>
          </cell>
          <cell r="D236">
            <v>102.54</v>
          </cell>
          <cell r="E236">
            <v>-7.2611094975312219E-3</v>
          </cell>
          <cell r="F236">
            <v>-8.713331397037466E-2</v>
          </cell>
          <cell r="G236">
            <v>7.3380090024076194E-2</v>
          </cell>
          <cell r="H236">
            <v>0.29352036009630478</v>
          </cell>
        </row>
        <row r="237">
          <cell r="A237">
            <v>197810</v>
          </cell>
          <cell r="C237">
            <v>10</v>
          </cell>
          <cell r="D237">
            <v>93.15</v>
          </cell>
          <cell r="E237">
            <v>-9.1574019894675243E-2</v>
          </cell>
          <cell r="F237">
            <v>-1.098888238736103</v>
          </cell>
        </row>
        <row r="238">
          <cell r="A238">
            <v>197811</v>
          </cell>
          <cell r="C238">
            <v>11</v>
          </cell>
          <cell r="D238">
            <v>94.7</v>
          </cell>
          <cell r="E238">
            <v>1.6639828234031102E-2</v>
          </cell>
          <cell r="F238">
            <v>0.19967793880837323</v>
          </cell>
        </row>
        <row r="239">
          <cell r="A239">
            <v>197812</v>
          </cell>
          <cell r="C239">
            <v>12</v>
          </cell>
          <cell r="D239">
            <v>96.11</v>
          </cell>
          <cell r="E239">
            <v>1.4889123548046427E-2</v>
          </cell>
          <cell r="F239">
            <v>0.17866948257655713</v>
          </cell>
          <cell r="G239">
            <v>-6.270723620050711E-2</v>
          </cell>
          <cell r="H239">
            <v>-0.25082894480202844</v>
          </cell>
          <cell r="I239">
            <v>1.0620399579390094E-2</v>
          </cell>
          <cell r="K239">
            <v>1.0564399283848343E-2</v>
          </cell>
        </row>
        <row r="240">
          <cell r="A240">
            <v>197901</v>
          </cell>
          <cell r="B240">
            <v>1979</v>
          </cell>
          <cell r="C240">
            <v>1</v>
          </cell>
          <cell r="D240">
            <v>99.93</v>
          </cell>
          <cell r="E240">
            <v>3.9746124232650164E-2</v>
          </cell>
          <cell r="F240">
            <v>0.47695349079180194</v>
          </cell>
        </row>
        <row r="241">
          <cell r="A241">
            <v>197902</v>
          </cell>
          <cell r="C241">
            <v>2</v>
          </cell>
          <cell r="D241">
            <v>96.28</v>
          </cell>
          <cell r="E241">
            <v>-3.6525567897528324E-2</v>
          </cell>
          <cell r="F241">
            <v>-0.43830681477033989</v>
          </cell>
        </row>
        <row r="242">
          <cell r="A242">
            <v>197903</v>
          </cell>
          <cell r="C242">
            <v>3</v>
          </cell>
          <cell r="D242">
            <v>101.59</v>
          </cell>
          <cell r="E242">
            <v>5.5151641046946427E-2</v>
          </cell>
          <cell r="F242">
            <v>0.66181969256335715</v>
          </cell>
          <cell r="G242">
            <v>5.7018000208094888E-2</v>
          </cell>
          <cell r="H242">
            <v>0.22807200083237955</v>
          </cell>
        </row>
        <row r="243">
          <cell r="A243">
            <v>197904</v>
          </cell>
          <cell r="C243">
            <v>4</v>
          </cell>
          <cell r="D243">
            <v>101.76</v>
          </cell>
          <cell r="E243">
            <v>1.6733930504971128E-3</v>
          </cell>
          <cell r="F243">
            <v>2.0080716605965353E-2</v>
          </cell>
        </row>
        <row r="244">
          <cell r="A244">
            <v>197905</v>
          </cell>
          <cell r="C244">
            <v>5</v>
          </cell>
          <cell r="D244">
            <v>99.08</v>
          </cell>
          <cell r="E244">
            <v>-2.6336477987421451E-2</v>
          </cell>
          <cell r="F244">
            <v>-0.31603773584905742</v>
          </cell>
        </row>
        <row r="245">
          <cell r="A245">
            <v>197906</v>
          </cell>
          <cell r="C245">
            <v>6</v>
          </cell>
          <cell r="D245">
            <v>102.91</v>
          </cell>
          <cell r="E245">
            <v>3.8655631812676609E-2</v>
          </cell>
          <cell r="F245">
            <v>0.46386758175211928</v>
          </cell>
          <cell r="G245">
            <v>1.2993404862683189E-2</v>
          </cell>
          <cell r="H245">
            <v>5.1973619450732755E-2</v>
          </cell>
        </row>
        <row r="246">
          <cell r="A246">
            <v>197907</v>
          </cell>
          <cell r="C246">
            <v>7</v>
          </cell>
          <cell r="D246">
            <v>103.81</v>
          </cell>
          <cell r="E246">
            <v>8.7455057817511003E-3</v>
          </cell>
          <cell r="F246">
            <v>0.1049460693810132</v>
          </cell>
        </row>
        <row r="247">
          <cell r="A247">
            <v>197908</v>
          </cell>
          <cell r="C247">
            <v>8</v>
          </cell>
          <cell r="D247">
            <v>109.32</v>
          </cell>
          <cell r="E247">
            <v>5.3077738175512867E-2</v>
          </cell>
          <cell r="F247">
            <v>0.63693285810615441</v>
          </cell>
        </row>
        <row r="248">
          <cell r="A248">
            <v>197909</v>
          </cell>
          <cell r="C248">
            <v>9</v>
          </cell>
          <cell r="D248">
            <v>109.32</v>
          </cell>
          <cell r="E248">
            <v>0</v>
          </cell>
          <cell r="F248">
            <v>0</v>
          </cell>
          <cell r="G248">
            <v>6.2287435623360032E-2</v>
          </cell>
          <cell r="H248">
            <v>0.24914974249344013</v>
          </cell>
        </row>
        <row r="249">
          <cell r="A249">
            <v>197910</v>
          </cell>
          <cell r="C249">
            <v>10</v>
          </cell>
          <cell r="D249">
            <v>101.82</v>
          </cell>
          <cell r="E249">
            <v>-6.8605927552140511E-2</v>
          </cell>
          <cell r="F249">
            <v>-0.82327113062568613</v>
          </cell>
        </row>
        <row r="250">
          <cell r="A250">
            <v>197911</v>
          </cell>
          <cell r="C250">
            <v>11</v>
          </cell>
          <cell r="D250">
            <v>106.16</v>
          </cell>
          <cell r="E250">
            <v>4.2624238852877666E-2</v>
          </cell>
          <cell r="F250">
            <v>0.51149086623453199</v>
          </cell>
        </row>
        <row r="251">
          <cell r="A251">
            <v>197912</v>
          </cell>
          <cell r="C251">
            <v>12</v>
          </cell>
          <cell r="D251">
            <v>107.94</v>
          </cell>
          <cell r="E251">
            <v>1.6767143933685016E-2</v>
          </cell>
          <cell r="F251">
            <v>0.2012057272042202</v>
          </cell>
          <cell r="G251">
            <v>-1.2623490669593784E-2</v>
          </cell>
          <cell r="H251">
            <v>-5.0493962678375137E-2</v>
          </cell>
          <cell r="I251">
            <v>0.12308812818645265</v>
          </cell>
          <cell r="K251">
            <v>0.11608214835530381</v>
          </cell>
        </row>
        <row r="252">
          <cell r="A252">
            <v>198001</v>
          </cell>
          <cell r="B252">
            <v>1980</v>
          </cell>
          <cell r="C252">
            <v>1</v>
          </cell>
          <cell r="D252">
            <v>114.16</v>
          </cell>
          <cell r="E252">
            <v>5.7624606262738548E-2</v>
          </cell>
          <cell r="F252">
            <v>0.69149527515286258</v>
          </cell>
        </row>
        <row r="253">
          <cell r="A253">
            <v>198002</v>
          </cell>
          <cell r="C253">
            <v>2</v>
          </cell>
          <cell r="D253">
            <v>113.66</v>
          </cell>
          <cell r="E253">
            <v>-4.3798177995795374E-3</v>
          </cell>
          <cell r="F253">
            <v>-5.2557813594954449E-2</v>
          </cell>
        </row>
        <row r="254">
          <cell r="A254">
            <v>198003</v>
          </cell>
          <cell r="C254">
            <v>3</v>
          </cell>
          <cell r="D254">
            <v>102.09</v>
          </cell>
          <cell r="E254">
            <v>-0.10179482667605133</v>
          </cell>
          <cell r="F254">
            <v>-1.221537920112616</v>
          </cell>
          <cell r="G254">
            <v>-5.4196775986659174E-2</v>
          </cell>
          <cell r="H254">
            <v>-0.21678710394663669</v>
          </cell>
        </row>
        <row r="255">
          <cell r="A255">
            <v>198004</v>
          </cell>
          <cell r="C255">
            <v>4</v>
          </cell>
          <cell r="D255">
            <v>106.29</v>
          </cell>
          <cell r="E255">
            <v>4.1140170437848983E-2</v>
          </cell>
          <cell r="F255">
            <v>0.4936820452541878</v>
          </cell>
        </row>
        <row r="256">
          <cell r="A256">
            <v>198005</v>
          </cell>
          <cell r="C256">
            <v>5</v>
          </cell>
          <cell r="D256">
            <v>111.24</v>
          </cell>
          <cell r="E256">
            <v>4.657070279424206E-2</v>
          </cell>
          <cell r="F256">
            <v>0.55884843353090474</v>
          </cell>
        </row>
        <row r="257">
          <cell r="A257">
            <v>198006</v>
          </cell>
          <cell r="C257">
            <v>6</v>
          </cell>
          <cell r="D257">
            <v>114.24</v>
          </cell>
          <cell r="E257">
            <v>2.696871628910464E-2</v>
          </cell>
          <cell r="F257">
            <v>0.3236245954692557</v>
          </cell>
          <cell r="G257">
            <v>0.1190126359094914</v>
          </cell>
          <cell r="H257">
            <v>0.47605054363796562</v>
          </cell>
        </row>
        <row r="258">
          <cell r="A258">
            <v>198007</v>
          </cell>
          <cell r="C258">
            <v>7</v>
          </cell>
          <cell r="D258">
            <v>121.67</v>
          </cell>
          <cell r="E258">
            <v>6.5038515406162525E-2</v>
          </cell>
          <cell r="F258">
            <v>0.78046218487395036</v>
          </cell>
        </row>
        <row r="259">
          <cell r="A259">
            <v>198008</v>
          </cell>
          <cell r="C259">
            <v>8</v>
          </cell>
          <cell r="D259">
            <v>122.38</v>
          </cell>
          <cell r="E259">
            <v>5.8354565628338439E-3</v>
          </cell>
          <cell r="F259">
            <v>7.0025478754006124E-2</v>
          </cell>
        </row>
        <row r="260">
          <cell r="A260">
            <v>198009</v>
          </cell>
          <cell r="C260">
            <v>9</v>
          </cell>
          <cell r="D260">
            <v>125.46</v>
          </cell>
          <cell r="E260">
            <v>2.5167511031214236E-2</v>
          </cell>
          <cell r="F260">
            <v>0.30201013237457086</v>
          </cell>
          <cell r="G260">
            <v>9.8214285714285587E-2</v>
          </cell>
          <cell r="H260">
            <v>0.39285714285714235</v>
          </cell>
        </row>
        <row r="261">
          <cell r="A261">
            <v>198010</v>
          </cell>
          <cell r="C261">
            <v>10</v>
          </cell>
          <cell r="D261">
            <v>127.47</v>
          </cell>
          <cell r="E261">
            <v>1.6021042563366852E-2</v>
          </cell>
          <cell r="F261">
            <v>0.19225251076040223</v>
          </cell>
        </row>
        <row r="262">
          <cell r="A262">
            <v>198011</v>
          </cell>
          <cell r="C262">
            <v>11</v>
          </cell>
          <cell r="D262">
            <v>140.52000000000001</v>
          </cell>
          <cell r="E262">
            <v>0.10237702988938582</v>
          </cell>
          <cell r="F262">
            <v>1.22852435867263</v>
          </cell>
        </row>
        <row r="263">
          <cell r="A263">
            <v>198012</v>
          </cell>
          <cell r="C263">
            <v>12</v>
          </cell>
          <cell r="D263">
            <v>135.76</v>
          </cell>
          <cell r="E263">
            <v>-3.3874181611158689E-2</v>
          </cell>
          <cell r="F263">
            <v>-0.4064901793339043</v>
          </cell>
          <cell r="G263">
            <v>8.20978798023273E-2</v>
          </cell>
          <cell r="H263">
            <v>0.3283915192093092</v>
          </cell>
          <cell r="I263">
            <v>0.25773577913655688</v>
          </cell>
          <cell r="K263">
            <v>0.22931310373547412</v>
          </cell>
        </row>
        <row r="264">
          <cell r="A264">
            <v>198101</v>
          </cell>
          <cell r="B264">
            <v>1981</v>
          </cell>
          <cell r="C264">
            <v>1</v>
          </cell>
          <cell r="D264">
            <v>129.55000000000001</v>
          </cell>
          <cell r="E264">
            <v>-4.5742486741308042E-2</v>
          </cell>
          <cell r="F264">
            <v>-0.5489098408956965</v>
          </cell>
        </row>
        <row r="265">
          <cell r="A265">
            <v>198102</v>
          </cell>
          <cell r="C265">
            <v>2</v>
          </cell>
          <cell r="D265">
            <v>131.27000000000001</v>
          </cell>
          <cell r="E265">
            <v>1.3276727132381309E-2</v>
          </cell>
          <cell r="F265">
            <v>0.15932072558857571</v>
          </cell>
        </row>
        <row r="266">
          <cell r="A266">
            <v>198103</v>
          </cell>
          <cell r="C266">
            <v>3</v>
          </cell>
          <cell r="D266">
            <v>136</v>
          </cell>
          <cell r="E266">
            <v>3.6032604555496221E-2</v>
          </cell>
          <cell r="F266">
            <v>0.43239125466595463</v>
          </cell>
          <cell r="G266">
            <v>1.767825574543247E-3</v>
          </cell>
          <cell r="H266">
            <v>7.0713022981729878E-3</v>
          </cell>
        </row>
        <row r="267">
          <cell r="A267">
            <v>198104</v>
          </cell>
          <cell r="C267">
            <v>4</v>
          </cell>
          <cell r="D267">
            <v>132.81</v>
          </cell>
          <cell r="E267">
            <v>-2.345588235294116E-2</v>
          </cell>
          <cell r="F267">
            <v>-0.28147058823529392</v>
          </cell>
        </row>
        <row r="268">
          <cell r="A268">
            <v>198105</v>
          </cell>
          <cell r="C268">
            <v>5</v>
          </cell>
          <cell r="D268">
            <v>132.59</v>
          </cell>
          <cell r="E268">
            <v>-1.6565017694450633E-3</v>
          </cell>
          <cell r="F268">
            <v>-1.9878021233340759E-2</v>
          </cell>
        </row>
        <row r="269">
          <cell r="A269">
            <v>198106</v>
          </cell>
          <cell r="C269">
            <v>6</v>
          </cell>
          <cell r="D269">
            <v>131.21</v>
          </cell>
          <cell r="E269">
            <v>-1.0408024737913836E-2</v>
          </cell>
          <cell r="F269">
            <v>-0.12489629685496603</v>
          </cell>
          <cell r="G269">
            <v>-3.5220588235294059E-2</v>
          </cell>
          <cell r="H269">
            <v>-0.14088235294117624</v>
          </cell>
        </row>
        <row r="270">
          <cell r="A270">
            <v>198107</v>
          </cell>
          <cell r="C270">
            <v>7</v>
          </cell>
          <cell r="D270">
            <v>130.91999999999999</v>
          </cell>
          <cell r="E270">
            <v>-2.2101973934915056E-3</v>
          </cell>
          <cell r="F270">
            <v>-2.6522368721898067E-2</v>
          </cell>
        </row>
        <row r="271">
          <cell r="A271">
            <v>198108</v>
          </cell>
          <cell r="C271">
            <v>8</v>
          </cell>
          <cell r="D271">
            <v>122.79</v>
          </cell>
          <cell r="E271">
            <v>-6.2098991750687303E-2</v>
          </cell>
          <cell r="F271">
            <v>-0.74518790100824761</v>
          </cell>
        </row>
        <row r="272">
          <cell r="A272">
            <v>198109</v>
          </cell>
          <cell r="C272">
            <v>9</v>
          </cell>
          <cell r="D272">
            <v>116.18</v>
          </cell>
          <cell r="E272">
            <v>-5.3831745256128341E-2</v>
          </cell>
          <cell r="F272">
            <v>-0.64598094307354015</v>
          </cell>
          <cell r="G272">
            <v>-0.114549195945431</v>
          </cell>
          <cell r="H272">
            <v>-0.45819678378172402</v>
          </cell>
        </row>
        <row r="273">
          <cell r="A273">
            <v>198110</v>
          </cell>
          <cell r="C273">
            <v>10</v>
          </cell>
          <cell r="D273">
            <v>121.89</v>
          </cell>
          <cell r="E273">
            <v>4.9147873988638263E-2</v>
          </cell>
          <cell r="F273">
            <v>0.58977448786365916</v>
          </cell>
        </row>
        <row r="274">
          <cell r="A274">
            <v>198111</v>
          </cell>
          <cell r="C274">
            <v>11</v>
          </cell>
          <cell r="D274">
            <v>126.35</v>
          </cell>
          <cell r="E274">
            <v>3.6590368364919135E-2</v>
          </cell>
          <cell r="F274">
            <v>0.43908442037902962</v>
          </cell>
        </row>
        <row r="275">
          <cell r="A275">
            <v>198112</v>
          </cell>
          <cell r="C275">
            <v>12</v>
          </cell>
          <cell r="D275">
            <v>122.55</v>
          </cell>
          <cell r="E275">
            <v>-3.007518796992479E-2</v>
          </cell>
          <cell r="F275">
            <v>-0.3609022556390975</v>
          </cell>
          <cell r="G275">
            <v>5.4828714064382611E-2</v>
          </cell>
          <cell r="H275">
            <v>0.21931485625753044</v>
          </cell>
          <cell r="I275">
            <v>-9.7304065998821687E-2</v>
          </cell>
          <cell r="K275">
            <v>-0.1023695109518493</v>
          </cell>
        </row>
        <row r="276">
          <cell r="A276">
            <v>198201</v>
          </cell>
          <cell r="B276">
            <v>1982</v>
          </cell>
          <cell r="C276">
            <v>1</v>
          </cell>
          <cell r="D276">
            <v>120.4</v>
          </cell>
          <cell r="E276">
            <v>-1.7543859649122737E-2</v>
          </cell>
          <cell r="F276">
            <v>-0.21052631578947284</v>
          </cell>
        </row>
        <row r="277">
          <cell r="A277">
            <v>198202</v>
          </cell>
          <cell r="C277">
            <v>2</v>
          </cell>
          <cell r="D277">
            <v>113.11</v>
          </cell>
          <cell r="E277">
            <v>-6.0548172757475135E-2</v>
          </cell>
          <cell r="F277">
            <v>-0.72657807308970157</v>
          </cell>
        </row>
        <row r="278">
          <cell r="A278">
            <v>198203</v>
          </cell>
          <cell r="C278">
            <v>3</v>
          </cell>
          <cell r="D278">
            <v>111.96</v>
          </cell>
          <cell r="E278">
            <v>-1.0167093979312224E-2</v>
          </cell>
          <cell r="F278">
            <v>-0.12200512775174668</v>
          </cell>
          <cell r="G278">
            <v>-8.6413708690330493E-2</v>
          </cell>
          <cell r="H278">
            <v>-0.34565483476132197</v>
          </cell>
        </row>
        <row r="279">
          <cell r="A279">
            <v>198204</v>
          </cell>
          <cell r="C279">
            <v>4</v>
          </cell>
          <cell r="D279">
            <v>116.44</v>
          </cell>
          <cell r="E279">
            <v>4.0014290818149376E-2</v>
          </cell>
          <cell r="F279">
            <v>0.48017148981779251</v>
          </cell>
        </row>
        <row r="280">
          <cell r="A280">
            <v>198205</v>
          </cell>
          <cell r="C280">
            <v>5</v>
          </cell>
          <cell r="D280">
            <v>111.88</v>
          </cell>
          <cell r="E280">
            <v>-3.9161800068704934E-2</v>
          </cell>
          <cell r="F280">
            <v>-0.46994160082445924</v>
          </cell>
        </row>
        <row r="281">
          <cell r="A281">
            <v>198206</v>
          </cell>
          <cell r="C281">
            <v>6</v>
          </cell>
          <cell r="D281">
            <v>109.61</v>
          </cell>
          <cell r="E281">
            <v>-2.0289595995709654E-2</v>
          </cell>
          <cell r="F281">
            <v>-0.24347515194851585</v>
          </cell>
          <cell r="G281">
            <v>-2.0989639156841822E-2</v>
          </cell>
          <cell r="H281">
            <v>-8.3958556627367287E-2</v>
          </cell>
        </row>
        <row r="282">
          <cell r="A282">
            <v>198207</v>
          </cell>
          <cell r="C282">
            <v>7</v>
          </cell>
          <cell r="D282">
            <v>107.09</v>
          </cell>
          <cell r="E282">
            <v>-2.2990603047167192E-2</v>
          </cell>
          <cell r="F282">
            <v>-0.27588723656600633</v>
          </cell>
        </row>
        <row r="283">
          <cell r="A283">
            <v>198208</v>
          </cell>
          <cell r="C283">
            <v>8</v>
          </cell>
          <cell r="D283">
            <v>119.51</v>
          </cell>
          <cell r="E283">
            <v>0.11597721542627698</v>
          </cell>
          <cell r="F283">
            <v>1.3917265851153238</v>
          </cell>
        </row>
        <row r="284">
          <cell r="A284">
            <v>198209</v>
          </cell>
          <cell r="C284">
            <v>9</v>
          </cell>
          <cell r="D284">
            <v>120.42</v>
          </cell>
          <cell r="E284">
            <v>7.6144255710818886E-3</v>
          </cell>
          <cell r="F284">
            <v>9.1373106852982666E-2</v>
          </cell>
          <cell r="G284">
            <v>9.8622388468205813E-2</v>
          </cell>
          <cell r="H284">
            <v>0.39448955387282325</v>
          </cell>
        </row>
        <row r="285">
          <cell r="A285">
            <v>198210</v>
          </cell>
          <cell r="C285">
            <v>10</v>
          </cell>
          <cell r="D285">
            <v>133.72</v>
          </cell>
          <cell r="E285">
            <v>0.11044676963959472</v>
          </cell>
          <cell r="F285">
            <v>1.3253612356751368</v>
          </cell>
        </row>
        <row r="286">
          <cell r="A286">
            <v>198211</v>
          </cell>
          <cell r="C286">
            <v>11</v>
          </cell>
          <cell r="D286">
            <v>138.53</v>
          </cell>
          <cell r="E286">
            <v>3.5970685013460978E-2</v>
          </cell>
          <cell r="F286">
            <v>0.4316482201615317</v>
          </cell>
        </row>
        <row r="287">
          <cell r="A287">
            <v>198212</v>
          </cell>
          <cell r="C287">
            <v>12</v>
          </cell>
          <cell r="D287">
            <v>140.63999999999999</v>
          </cell>
          <cell r="E287">
            <v>1.5231357828629071E-2</v>
          </cell>
          <cell r="F287">
            <v>0.18277629394354886</v>
          </cell>
          <cell r="G287">
            <v>0.16791230692575976</v>
          </cell>
          <cell r="H287">
            <v>0.67164922770303903</v>
          </cell>
          <cell r="I287">
            <v>0.14761321909424741</v>
          </cell>
          <cell r="K287">
            <v>0.13768432396274524</v>
          </cell>
        </row>
        <row r="288">
          <cell r="A288">
            <v>198301</v>
          </cell>
          <cell r="B288">
            <v>1983</v>
          </cell>
          <cell r="C288">
            <v>1</v>
          </cell>
          <cell r="D288">
            <v>145.30000000000001</v>
          </cell>
          <cell r="E288">
            <v>3.3134243458475723E-2</v>
          </cell>
          <cell r="F288">
            <v>0.39761092150170868</v>
          </cell>
        </row>
        <row r="289">
          <cell r="A289">
            <v>198302</v>
          </cell>
          <cell r="C289">
            <v>2</v>
          </cell>
          <cell r="D289">
            <v>148.06</v>
          </cell>
          <cell r="E289">
            <v>1.8995182381280045E-2</v>
          </cell>
          <cell r="F289">
            <v>0.22794218857536053</v>
          </cell>
        </row>
        <row r="290">
          <cell r="A290">
            <v>198303</v>
          </cell>
          <cell r="C290">
            <v>3</v>
          </cell>
          <cell r="D290">
            <v>152.96</v>
          </cell>
          <cell r="E290">
            <v>3.309469134134814E-2</v>
          </cell>
          <cell r="F290">
            <v>0.39713629609617768</v>
          </cell>
          <cell r="G290">
            <v>8.7599544937428941E-2</v>
          </cell>
          <cell r="H290">
            <v>0.35039817974971577</v>
          </cell>
        </row>
        <row r="291">
          <cell r="A291">
            <v>198304</v>
          </cell>
          <cell r="C291">
            <v>4</v>
          </cell>
          <cell r="D291">
            <v>164.43</v>
          </cell>
          <cell r="E291">
            <v>7.498692468619246E-2</v>
          </cell>
          <cell r="F291">
            <v>0.89984309623430958</v>
          </cell>
        </row>
        <row r="292">
          <cell r="A292">
            <v>198305</v>
          </cell>
          <cell r="C292">
            <v>5</v>
          </cell>
          <cell r="D292">
            <v>162.38999999999999</v>
          </cell>
          <cell r="E292">
            <v>-1.2406495165115978E-2</v>
          </cell>
          <cell r="F292">
            <v>-0.14887794198139173</v>
          </cell>
        </row>
        <row r="293">
          <cell r="A293">
            <v>198306</v>
          </cell>
          <cell r="C293">
            <v>6</v>
          </cell>
          <cell r="D293">
            <v>167.64</v>
          </cell>
          <cell r="E293">
            <v>3.2329576944393132E-2</v>
          </cell>
          <cell r="F293">
            <v>0.38795492333271758</v>
          </cell>
          <cell r="G293">
            <v>9.5972803347280422E-2</v>
          </cell>
          <cell r="H293">
            <v>0.38389121338912169</v>
          </cell>
        </row>
        <row r="294">
          <cell r="A294">
            <v>198307</v>
          </cell>
          <cell r="C294">
            <v>7</v>
          </cell>
          <cell r="D294">
            <v>162.56</v>
          </cell>
          <cell r="E294">
            <v>-3.030303030303021E-2</v>
          </cell>
          <cell r="F294">
            <v>-0.36363636363636254</v>
          </cell>
        </row>
        <row r="295">
          <cell r="A295">
            <v>198308</v>
          </cell>
          <cell r="C295">
            <v>8</v>
          </cell>
          <cell r="D295">
            <v>164.4</v>
          </cell>
          <cell r="E295">
            <v>1.1318897637795297E-2</v>
          </cell>
          <cell r="F295">
            <v>0.13582677165354357</v>
          </cell>
        </row>
        <row r="296">
          <cell r="A296">
            <v>198309</v>
          </cell>
          <cell r="C296">
            <v>9</v>
          </cell>
          <cell r="D296">
            <v>166.07</v>
          </cell>
          <cell r="E296">
            <v>1.0158150851581432E-2</v>
          </cell>
          <cell r="F296">
            <v>0.12189781021897718</v>
          </cell>
          <cell r="G296">
            <v>-9.3653066094010473E-3</v>
          </cell>
          <cell r="H296">
            <v>-3.7461226437604189E-2</v>
          </cell>
        </row>
        <row r="297">
          <cell r="A297">
            <v>198310</v>
          </cell>
          <cell r="C297">
            <v>10</v>
          </cell>
          <cell r="D297">
            <v>163.55000000000001</v>
          </cell>
          <cell r="E297">
            <v>-1.5174324080207033E-2</v>
          </cell>
          <cell r="F297">
            <v>-0.18209188896248441</v>
          </cell>
        </row>
        <row r="298">
          <cell r="A298">
            <v>198311</v>
          </cell>
          <cell r="C298">
            <v>11</v>
          </cell>
          <cell r="D298">
            <v>166.4</v>
          </cell>
          <cell r="E298">
            <v>1.7425863650259825E-2</v>
          </cell>
          <cell r="F298">
            <v>0.2091103638031179</v>
          </cell>
        </row>
        <row r="299">
          <cell r="A299">
            <v>198312</v>
          </cell>
          <cell r="C299">
            <v>12</v>
          </cell>
          <cell r="D299">
            <v>164.93</v>
          </cell>
          <cell r="E299">
            <v>-8.8341346153846083E-3</v>
          </cell>
          <cell r="F299">
            <v>-0.1060096153846153</v>
          </cell>
          <cell r="G299">
            <v>-6.8645751791412968E-3</v>
          </cell>
          <cell r="H299">
            <v>-2.7458300716565187E-2</v>
          </cell>
          <cell r="I299">
            <v>0.17271046643913568</v>
          </cell>
          <cell r="K299">
            <v>0.15931770752319407</v>
          </cell>
        </row>
        <row r="300">
          <cell r="A300">
            <v>198401</v>
          </cell>
          <cell r="B300">
            <v>1984</v>
          </cell>
          <cell r="C300">
            <v>1</v>
          </cell>
          <cell r="D300">
            <v>163.41</v>
          </cell>
          <cell r="E300">
            <v>-9.2160310434730493E-3</v>
          </cell>
          <cell r="F300">
            <v>-0.11059237252167659</v>
          </cell>
        </row>
        <row r="301">
          <cell r="A301">
            <v>198402</v>
          </cell>
          <cell r="C301">
            <v>2</v>
          </cell>
          <cell r="D301">
            <v>157.06</v>
          </cell>
          <cell r="E301">
            <v>-3.8859310935683219E-2</v>
          </cell>
          <cell r="F301">
            <v>-0.46631173122819863</v>
          </cell>
        </row>
        <row r="302">
          <cell r="A302">
            <v>198403</v>
          </cell>
          <cell r="C302">
            <v>3</v>
          </cell>
          <cell r="D302">
            <v>159.18</v>
          </cell>
          <cell r="E302">
            <v>1.3498026232013273E-2</v>
          </cell>
          <cell r="F302">
            <v>0.16197631478415928</v>
          </cell>
          <cell r="G302">
            <v>-3.4863275328927412E-2</v>
          </cell>
          <cell r="H302">
            <v>-0.13945310131570965</v>
          </cell>
        </row>
        <row r="303">
          <cell r="A303">
            <v>198404</v>
          </cell>
          <cell r="C303">
            <v>4</v>
          </cell>
          <cell r="D303">
            <v>160.05000000000001</v>
          </cell>
          <cell r="E303">
            <v>5.4655107425556262E-3</v>
          </cell>
          <cell r="F303">
            <v>6.5586128910667507E-2</v>
          </cell>
        </row>
        <row r="304">
          <cell r="A304">
            <v>198405</v>
          </cell>
          <cell r="C304">
            <v>5</v>
          </cell>
          <cell r="D304">
            <v>150.55000000000001</v>
          </cell>
          <cell r="E304">
            <v>-5.9356451109028423E-2</v>
          </cell>
          <cell r="F304">
            <v>-0.71227741330834105</v>
          </cell>
        </row>
        <row r="305">
          <cell r="A305">
            <v>198406</v>
          </cell>
          <cell r="C305">
            <v>6</v>
          </cell>
          <cell r="D305">
            <v>153.18</v>
          </cell>
          <cell r="E305">
            <v>1.7469279309199569E-2</v>
          </cell>
          <cell r="F305">
            <v>0.20963135171039482</v>
          </cell>
          <cell r="G305">
            <v>-3.7693177534866229E-2</v>
          </cell>
          <cell r="H305">
            <v>-0.15077271013946492</v>
          </cell>
        </row>
        <row r="306">
          <cell r="A306">
            <v>198407</v>
          </cell>
          <cell r="C306">
            <v>7</v>
          </cell>
          <cell r="D306">
            <v>150.66</v>
          </cell>
          <cell r="E306">
            <v>-1.6451233842538257E-2</v>
          </cell>
          <cell r="F306">
            <v>-0.19741480611045908</v>
          </cell>
        </row>
        <row r="307">
          <cell r="A307">
            <v>198408</v>
          </cell>
          <cell r="C307">
            <v>8</v>
          </cell>
          <cell r="D307">
            <v>166.68</v>
          </cell>
          <cell r="E307">
            <v>0.10633213859020317</v>
          </cell>
          <cell r="F307">
            <v>1.275985663082438</v>
          </cell>
        </row>
        <row r="308">
          <cell r="A308">
            <v>198409</v>
          </cell>
          <cell r="C308">
            <v>9</v>
          </cell>
          <cell r="D308">
            <v>166.1</v>
          </cell>
          <cell r="E308">
            <v>-3.4797216222702933E-3</v>
          </cell>
          <cell r="F308">
            <v>-4.1756659467243523E-2</v>
          </cell>
          <cell r="G308">
            <v>8.4345214779997235E-2</v>
          </cell>
          <cell r="H308">
            <v>0.33738085911998894</v>
          </cell>
        </row>
        <row r="309">
          <cell r="A309">
            <v>198410</v>
          </cell>
          <cell r="C309">
            <v>10</v>
          </cell>
          <cell r="D309">
            <v>166.09</v>
          </cell>
          <cell r="E309">
            <v>-6.0204695966230618E-5</v>
          </cell>
          <cell r="F309">
            <v>-7.2245635159476742E-4</v>
          </cell>
        </row>
        <row r="310">
          <cell r="A310">
            <v>198411</v>
          </cell>
          <cell r="C310">
            <v>11</v>
          </cell>
          <cell r="D310">
            <v>163.58000000000001</v>
          </cell>
          <cell r="E310">
            <v>-1.5112288518273171E-2</v>
          </cell>
          <cell r="F310">
            <v>-0.18134746221927805</v>
          </cell>
        </row>
        <row r="311">
          <cell r="A311">
            <v>198412</v>
          </cell>
          <cell r="C311">
            <v>12</v>
          </cell>
          <cell r="D311">
            <v>167.24</v>
          </cell>
          <cell r="E311">
            <v>2.2374373395280575E-2</v>
          </cell>
          <cell r="F311">
            <v>0.2684924807433669</v>
          </cell>
          <cell r="G311">
            <v>6.8633353401565955E-3</v>
          </cell>
          <cell r="H311">
            <v>2.7453341360626382E-2</v>
          </cell>
          <cell r="I311">
            <v>1.4005941914751574E-2</v>
          </cell>
          <cell r="K311">
            <v>1.3908765028303472E-2</v>
          </cell>
        </row>
        <row r="312">
          <cell r="A312">
            <v>198501</v>
          </cell>
          <cell r="B312">
            <v>1985</v>
          </cell>
          <cell r="C312">
            <v>1</v>
          </cell>
          <cell r="D312">
            <v>179.63</v>
          </cell>
          <cell r="E312">
            <v>7.4085147093996565E-2</v>
          </cell>
          <cell r="F312">
            <v>0.88902176512795883</v>
          </cell>
        </row>
        <row r="313">
          <cell r="A313">
            <v>198502</v>
          </cell>
          <cell r="C313">
            <v>2</v>
          </cell>
          <cell r="D313">
            <v>181.18</v>
          </cell>
          <cell r="E313">
            <v>8.6288481879419447E-3</v>
          </cell>
          <cell r="F313">
            <v>0.10354617825530334</v>
          </cell>
        </row>
        <row r="314">
          <cell r="A314">
            <v>198503</v>
          </cell>
          <cell r="C314">
            <v>3</v>
          </cell>
          <cell r="D314">
            <v>180.66</v>
          </cell>
          <cell r="E314">
            <v>-2.8700739595982458E-3</v>
          </cell>
          <cell r="F314">
            <v>-3.4440887515178951E-2</v>
          </cell>
          <cell r="G314">
            <v>8.024396077493412E-2</v>
          </cell>
          <cell r="H314">
            <v>0.32097584309973648</v>
          </cell>
        </row>
        <row r="315">
          <cell r="A315">
            <v>198504</v>
          </cell>
          <cell r="C315">
            <v>4</v>
          </cell>
          <cell r="D315">
            <v>179.83</v>
          </cell>
          <cell r="E315">
            <v>-4.5942654710505043E-3</v>
          </cell>
          <cell r="F315">
            <v>-5.5131185652606052E-2</v>
          </cell>
        </row>
        <row r="316">
          <cell r="A316">
            <v>198505</v>
          </cell>
          <cell r="C316">
            <v>5</v>
          </cell>
          <cell r="D316">
            <v>189.55</v>
          </cell>
          <cell r="E316">
            <v>5.40510482122004E-2</v>
          </cell>
          <cell r="F316">
            <v>0.64861257854640475</v>
          </cell>
        </row>
        <row r="317">
          <cell r="A317">
            <v>198506</v>
          </cell>
          <cell r="C317">
            <v>6</v>
          </cell>
          <cell r="D317">
            <v>191.85</v>
          </cell>
          <cell r="E317">
            <v>1.2134001582695769E-2</v>
          </cell>
          <cell r="F317">
            <v>0.14560801899234921</v>
          </cell>
          <cell r="G317">
            <v>6.1939554965127819E-2</v>
          </cell>
          <cell r="H317">
            <v>0.24775821986051128</v>
          </cell>
        </row>
        <row r="318">
          <cell r="A318">
            <v>198507</v>
          </cell>
          <cell r="C318">
            <v>7</v>
          </cell>
          <cell r="D318">
            <v>190.92</v>
          </cell>
          <cell r="E318">
            <v>-4.8475371383894022E-3</v>
          </cell>
          <cell r="F318">
            <v>-5.8170445660672823E-2</v>
          </cell>
        </row>
        <row r="319">
          <cell r="A319">
            <v>198508</v>
          </cell>
          <cell r="C319">
            <v>8</v>
          </cell>
          <cell r="D319">
            <v>188.63</v>
          </cell>
          <cell r="E319">
            <v>-1.1994552692227069E-2</v>
          </cell>
          <cell r="F319">
            <v>-0.14393463230672482</v>
          </cell>
        </row>
        <row r="320">
          <cell r="A320">
            <v>198509</v>
          </cell>
          <cell r="C320">
            <v>9</v>
          </cell>
          <cell r="D320">
            <v>182.08</v>
          </cell>
          <cell r="E320">
            <v>-3.4724062980437807E-2</v>
          </cell>
          <cell r="F320">
            <v>-0.41668875576525366</v>
          </cell>
          <cell r="G320">
            <v>-5.0925201980714041E-2</v>
          </cell>
          <cell r="H320">
            <v>-0.20370080792285616</v>
          </cell>
        </row>
        <row r="321">
          <cell r="A321">
            <v>198510</v>
          </cell>
          <cell r="C321">
            <v>10</v>
          </cell>
          <cell r="D321">
            <v>189.82</v>
          </cell>
          <cell r="E321">
            <v>4.2508787346221329E-2</v>
          </cell>
          <cell r="F321">
            <v>0.51010544815465597</v>
          </cell>
        </row>
        <row r="322">
          <cell r="A322">
            <v>198511</v>
          </cell>
          <cell r="C322">
            <v>11</v>
          </cell>
          <cell r="D322">
            <v>202.17</v>
          </cell>
          <cell r="E322">
            <v>6.5061637340638467E-2</v>
          </cell>
          <cell r="F322">
            <v>0.78073964808766161</v>
          </cell>
        </row>
        <row r="323">
          <cell r="A323">
            <v>198512</v>
          </cell>
          <cell r="C323">
            <v>12</v>
          </cell>
          <cell r="D323">
            <v>211.28</v>
          </cell>
          <cell r="E323">
            <v>4.5061087203838425E-2</v>
          </cell>
          <cell r="F323">
            <v>0.54073304644606113</v>
          </cell>
          <cell r="G323">
            <v>0.16036906854130062</v>
          </cell>
          <cell r="H323">
            <v>0.64147627416520248</v>
          </cell>
          <cell r="I323">
            <v>0.26333413059076771</v>
          </cell>
          <cell r="K323">
            <v>0.23375436150051249</v>
          </cell>
        </row>
        <row r="324">
          <cell r="A324">
            <v>198601</v>
          </cell>
          <cell r="B324">
            <v>1986</v>
          </cell>
          <cell r="C324">
            <v>1</v>
          </cell>
          <cell r="D324">
            <v>211.78</v>
          </cell>
          <cell r="E324">
            <v>2.3665278303672851E-3</v>
          </cell>
          <cell r="F324">
            <v>2.839833396440742E-2</v>
          </cell>
        </row>
        <row r="325">
          <cell r="A325">
            <v>198602</v>
          </cell>
          <cell r="C325">
            <v>2</v>
          </cell>
          <cell r="D325">
            <v>226.92</v>
          </cell>
          <cell r="E325">
            <v>7.1489281329681686E-2</v>
          </cell>
          <cell r="F325">
            <v>0.85787137595618024</v>
          </cell>
        </row>
        <row r="326">
          <cell r="A326">
            <v>198603</v>
          </cell>
          <cell r="C326">
            <v>3</v>
          </cell>
          <cell r="D326">
            <v>238.9</v>
          </cell>
          <cell r="E326">
            <v>5.2793936188965357E-2</v>
          </cell>
          <cell r="F326">
            <v>0.63352723426758428</v>
          </cell>
          <cell r="G326">
            <v>0.13072699734948867</v>
          </cell>
          <cell r="H326">
            <v>0.52290798939795469</v>
          </cell>
        </row>
        <row r="327">
          <cell r="A327">
            <v>198604</v>
          </cell>
          <cell r="C327">
            <v>4</v>
          </cell>
          <cell r="D327">
            <v>235.52</v>
          </cell>
          <cell r="E327">
            <v>-1.4148179154457912E-2</v>
          </cell>
          <cell r="F327">
            <v>-0.16977814985349493</v>
          </cell>
        </row>
        <row r="328">
          <cell r="A328">
            <v>198605</v>
          </cell>
          <cell r="C328">
            <v>5</v>
          </cell>
          <cell r="D328">
            <v>247.35</v>
          </cell>
          <cell r="E328">
            <v>5.0229279891304275E-2</v>
          </cell>
          <cell r="F328">
            <v>0.60275135869565133</v>
          </cell>
        </row>
        <row r="329">
          <cell r="A329">
            <v>198606</v>
          </cell>
          <cell r="C329">
            <v>6</v>
          </cell>
          <cell r="D329">
            <v>250.84</v>
          </cell>
          <cell r="E329">
            <v>1.4109561350313358E-2</v>
          </cell>
          <cell r="F329">
            <v>0.16931473620376031</v>
          </cell>
          <cell r="G329">
            <v>4.9979070740895581E-2</v>
          </cell>
          <cell r="H329">
            <v>0.19991628296358233</v>
          </cell>
        </row>
        <row r="330">
          <cell r="A330">
            <v>198607</v>
          </cell>
          <cell r="C330">
            <v>7</v>
          </cell>
          <cell r="D330">
            <v>236.12</v>
          </cell>
          <cell r="E330">
            <v>-5.8682825705629084E-2</v>
          </cell>
          <cell r="F330">
            <v>-0.70419390846754903</v>
          </cell>
        </row>
        <row r="331">
          <cell r="A331">
            <v>198608</v>
          </cell>
          <cell r="C331">
            <v>8</v>
          </cell>
          <cell r="D331">
            <v>252.93</v>
          </cell>
          <cell r="E331">
            <v>7.1192613925122827E-2</v>
          </cell>
          <cell r="F331">
            <v>0.85431136710147393</v>
          </cell>
        </row>
        <row r="332">
          <cell r="A332">
            <v>198609</v>
          </cell>
          <cell r="C332">
            <v>9</v>
          </cell>
          <cell r="D332">
            <v>231.32</v>
          </cell>
          <cell r="E332">
            <v>-8.5438658917487101E-2</v>
          </cell>
          <cell r="F332">
            <v>-1.0252639070098453</v>
          </cell>
          <cell r="G332">
            <v>-7.7818529740073306E-2</v>
          </cell>
          <cell r="H332">
            <v>-0.31127411896029322</v>
          </cell>
        </row>
        <row r="333">
          <cell r="A333">
            <v>198610</v>
          </cell>
          <cell r="C333">
            <v>10</v>
          </cell>
          <cell r="D333">
            <v>243.98</v>
          </cell>
          <cell r="E333">
            <v>5.4729379214940331E-2</v>
          </cell>
          <cell r="F333">
            <v>0.65675255057928394</v>
          </cell>
        </row>
        <row r="334">
          <cell r="A334">
            <v>198611</v>
          </cell>
          <cell r="C334">
            <v>11</v>
          </cell>
          <cell r="D334">
            <v>249.22</v>
          </cell>
          <cell r="E334">
            <v>2.1477170259857403E-2</v>
          </cell>
          <cell r="F334">
            <v>0.25772604311828884</v>
          </cell>
        </row>
        <row r="335">
          <cell r="A335">
            <v>198612</v>
          </cell>
          <cell r="C335">
            <v>12</v>
          </cell>
          <cell r="D335">
            <v>242.17</v>
          </cell>
          <cell r="E335">
            <v>-2.8288259369232051E-2</v>
          </cell>
          <cell r="F335">
            <v>-0.33945911243078464</v>
          </cell>
          <cell r="G335">
            <v>4.6904720733183414E-2</v>
          </cell>
          <cell r="H335">
            <v>0.18761888293273365</v>
          </cell>
          <cell r="I335">
            <v>0.14620408936009066</v>
          </cell>
          <cell r="K335">
            <v>0.13645569088353351</v>
          </cell>
        </row>
        <row r="336">
          <cell r="A336">
            <v>198701</v>
          </cell>
          <cell r="B336">
            <v>1987</v>
          </cell>
          <cell r="C336">
            <v>1</v>
          </cell>
          <cell r="D336">
            <v>274.08</v>
          </cell>
          <cell r="E336">
            <v>0.13176694057893215</v>
          </cell>
          <cell r="F336">
            <v>1.5812032869471859</v>
          </cell>
        </row>
        <row r="337">
          <cell r="A337">
            <v>198702</v>
          </cell>
          <cell r="C337">
            <v>2</v>
          </cell>
          <cell r="D337">
            <v>284.2</v>
          </cell>
          <cell r="E337">
            <v>3.6923525977816715E-2</v>
          </cell>
          <cell r="F337">
            <v>0.44308231173380058</v>
          </cell>
        </row>
        <row r="338">
          <cell r="A338">
            <v>198703</v>
          </cell>
          <cell r="C338">
            <v>3</v>
          </cell>
          <cell r="D338">
            <v>291.7</v>
          </cell>
          <cell r="E338">
            <v>2.6389866291344124E-2</v>
          </cell>
          <cell r="F338">
            <v>0.31667839549612947</v>
          </cell>
          <cell r="G338">
            <v>0.20452574637651244</v>
          </cell>
          <cell r="H338">
            <v>0.81810298550604976</v>
          </cell>
        </row>
        <row r="339">
          <cell r="A339">
            <v>198704</v>
          </cell>
          <cell r="C339">
            <v>4</v>
          </cell>
          <cell r="D339">
            <v>288.36</v>
          </cell>
          <cell r="E339">
            <v>-1.1450119986287196E-2</v>
          </cell>
          <cell r="F339">
            <v>-0.13740143983544634</v>
          </cell>
        </row>
        <row r="340">
          <cell r="A340">
            <v>198705</v>
          </cell>
          <cell r="C340">
            <v>5</v>
          </cell>
          <cell r="D340">
            <v>290.10000000000002</v>
          </cell>
          <cell r="E340">
            <v>6.0341240116521325E-3</v>
          </cell>
          <cell r="F340">
            <v>7.240948813982559E-2</v>
          </cell>
        </row>
        <row r="341">
          <cell r="A341">
            <v>198706</v>
          </cell>
          <cell r="C341">
            <v>6</v>
          </cell>
          <cell r="D341">
            <v>304</v>
          </cell>
          <cell r="E341">
            <v>4.7914512237159521E-2</v>
          </cell>
          <cell r="F341">
            <v>0.57497414684591419</v>
          </cell>
          <cell r="G341">
            <v>4.2166609530339461E-2</v>
          </cell>
          <cell r="H341">
            <v>0.16866643812135784</v>
          </cell>
        </row>
        <row r="342">
          <cell r="A342">
            <v>198707</v>
          </cell>
          <cell r="C342">
            <v>7</v>
          </cell>
          <cell r="D342">
            <v>318.66000000000003</v>
          </cell>
          <cell r="E342">
            <v>4.8223684210526398E-2</v>
          </cell>
          <cell r="F342">
            <v>0.5786842105263168</v>
          </cell>
        </row>
        <row r="343">
          <cell r="A343">
            <v>198708</v>
          </cell>
          <cell r="C343">
            <v>8</v>
          </cell>
          <cell r="D343">
            <v>329.8</v>
          </cell>
          <cell r="E343">
            <v>3.495889035335463E-2</v>
          </cell>
          <cell r="F343">
            <v>0.41950668424025556</v>
          </cell>
        </row>
        <row r="344">
          <cell r="A344">
            <v>198709</v>
          </cell>
          <cell r="C344">
            <v>9</v>
          </cell>
          <cell r="D344">
            <v>321.83</v>
          </cell>
          <cell r="E344">
            <v>-2.4166161309884859E-2</v>
          </cell>
          <cell r="F344">
            <v>-0.28999393571861831</v>
          </cell>
          <cell r="G344">
            <v>5.8651315789473468E-2</v>
          </cell>
          <cell r="H344">
            <v>0.23460526315789387</v>
          </cell>
        </row>
        <row r="345">
          <cell r="A345">
            <v>198710</v>
          </cell>
          <cell r="C345">
            <v>10</v>
          </cell>
          <cell r="D345">
            <v>251.79</v>
          </cell>
          <cell r="E345">
            <v>-0.21763042600130503</v>
          </cell>
          <cell r="F345">
            <v>-2.6115651120156604</v>
          </cell>
        </row>
        <row r="346">
          <cell r="A346">
            <v>198711</v>
          </cell>
          <cell r="C346">
            <v>11</v>
          </cell>
          <cell r="D346">
            <v>230.3</v>
          </cell>
          <cell r="E346">
            <v>-8.5348901862663251E-2</v>
          </cell>
          <cell r="F346">
            <v>-1.024186822351959</v>
          </cell>
        </row>
        <row r="347">
          <cell r="A347">
            <v>198712</v>
          </cell>
          <cell r="C347">
            <v>12</v>
          </cell>
          <cell r="D347">
            <v>247.08</v>
          </cell>
          <cell r="E347">
            <v>7.2861485019539735E-2</v>
          </cell>
          <cell r="F347">
            <v>0.87433782023447681</v>
          </cell>
          <cell r="G347">
            <v>-0.23226548177609285</v>
          </cell>
          <cell r="H347">
            <v>-0.92906192710437141</v>
          </cell>
          <cell r="I347">
            <v>2.0275013420324672E-2</v>
          </cell>
          <cell r="K347">
            <v>2.0072211955288202E-2</v>
          </cell>
        </row>
        <row r="348">
          <cell r="A348">
            <v>198801</v>
          </cell>
          <cell r="B348">
            <v>1988</v>
          </cell>
          <cell r="C348">
            <v>1</v>
          </cell>
          <cell r="D348">
            <v>257.07</v>
          </cell>
          <cell r="E348">
            <v>4.0432248664400115E-2</v>
          </cell>
          <cell r="F348">
            <v>0.48518698397280136</v>
          </cell>
        </row>
        <row r="349">
          <cell r="A349">
            <v>198802</v>
          </cell>
          <cell r="C349">
            <v>2</v>
          </cell>
          <cell r="D349">
            <v>267.82</v>
          </cell>
          <cell r="E349">
            <v>4.1817403819971212E-2</v>
          </cell>
          <cell r="F349">
            <v>0.50180884583965457</v>
          </cell>
        </row>
        <row r="350">
          <cell r="A350">
            <v>198803</v>
          </cell>
          <cell r="C350">
            <v>3</v>
          </cell>
          <cell r="D350">
            <v>258.89</v>
          </cell>
          <cell r="E350">
            <v>-3.3343290269584075E-2</v>
          </cell>
          <cell r="F350">
            <v>-0.4001194832350089</v>
          </cell>
          <cell r="G350">
            <v>4.7798283956613341E-2</v>
          </cell>
          <cell r="H350">
            <v>0.19119313582645336</v>
          </cell>
        </row>
        <row r="351">
          <cell r="A351">
            <v>198804</v>
          </cell>
          <cell r="C351">
            <v>4</v>
          </cell>
          <cell r="D351">
            <v>261.33</v>
          </cell>
          <cell r="E351">
            <v>9.4248522538529795E-3</v>
          </cell>
          <cell r="F351">
            <v>0.11309822704623576</v>
          </cell>
        </row>
        <row r="352">
          <cell r="A352">
            <v>198805</v>
          </cell>
          <cell r="C352">
            <v>5</v>
          </cell>
          <cell r="D352">
            <v>262.16000000000003</v>
          </cell>
          <cell r="E352">
            <v>3.1760609191445336E-3</v>
          </cell>
          <cell r="F352">
            <v>3.8112731029734406E-2</v>
          </cell>
        </row>
        <row r="353">
          <cell r="A353">
            <v>198806</v>
          </cell>
          <cell r="C353">
            <v>6</v>
          </cell>
          <cell r="D353">
            <v>273.5</v>
          </cell>
          <cell r="E353">
            <v>4.3256026853829621E-2</v>
          </cell>
          <cell r="F353">
            <v>0.51907232224595545</v>
          </cell>
          <cell r="G353">
            <v>5.6433234192127646E-2</v>
          </cell>
          <cell r="H353">
            <v>0.22573293676851058</v>
          </cell>
        </row>
        <row r="354">
          <cell r="A354">
            <v>198807</v>
          </cell>
          <cell r="C354">
            <v>7</v>
          </cell>
          <cell r="D354">
            <v>272.02</v>
          </cell>
          <cell r="E354">
            <v>-5.411334552102443E-3</v>
          </cell>
          <cell r="F354">
            <v>-6.4936014625229313E-2</v>
          </cell>
        </row>
        <row r="355">
          <cell r="A355">
            <v>198808</v>
          </cell>
          <cell r="C355">
            <v>8</v>
          </cell>
          <cell r="D355">
            <v>261.52</v>
          </cell>
          <cell r="E355">
            <v>-3.8600102933607827E-2</v>
          </cell>
          <cell r="F355">
            <v>-0.46320123520329393</v>
          </cell>
        </row>
        <row r="356">
          <cell r="A356">
            <v>198809</v>
          </cell>
          <cell r="C356">
            <v>9</v>
          </cell>
          <cell r="D356">
            <v>271.91000000000003</v>
          </cell>
          <cell r="E356">
            <v>3.9729275007647766E-2</v>
          </cell>
          <cell r="F356">
            <v>0.47675130009177319</v>
          </cell>
          <cell r="G356">
            <v>-5.8135283363802692E-3</v>
          </cell>
          <cell r="H356">
            <v>-2.3254113345521077E-2</v>
          </cell>
        </row>
        <row r="357">
          <cell r="A357">
            <v>198810</v>
          </cell>
          <cell r="C357">
            <v>10</v>
          </cell>
          <cell r="D357">
            <v>278.97000000000003</v>
          </cell>
          <cell r="E357">
            <v>2.5964473539038659E-2</v>
          </cell>
          <cell r="F357">
            <v>0.3115736824684639</v>
          </cell>
        </row>
        <row r="358">
          <cell r="A358">
            <v>198811</v>
          </cell>
          <cell r="C358">
            <v>11</v>
          </cell>
          <cell r="D358">
            <v>273.7</v>
          </cell>
          <cell r="E358">
            <v>-1.8890920170627802E-2</v>
          </cell>
          <cell r="F358">
            <v>-0.22669104204753363</v>
          </cell>
        </row>
        <row r="359">
          <cell r="A359">
            <v>198812</v>
          </cell>
          <cell r="C359">
            <v>12</v>
          </cell>
          <cell r="D359">
            <v>277.72000000000003</v>
          </cell>
          <cell r="E359">
            <v>1.4687614176105366E-2</v>
          </cell>
          <cell r="F359">
            <v>0.17625137011326439</v>
          </cell>
          <cell r="G359">
            <v>2.1367364201390515E-2</v>
          </cell>
          <cell r="H359">
            <v>8.5469456805562061E-2</v>
          </cell>
          <cell r="I359">
            <v>0.12400841832604836</v>
          </cell>
          <cell r="K359">
            <v>0.11690124105737434</v>
          </cell>
        </row>
        <row r="360">
          <cell r="A360">
            <v>198901</v>
          </cell>
          <cell r="B360">
            <v>1989</v>
          </cell>
          <cell r="C360">
            <v>1</v>
          </cell>
          <cell r="D360">
            <v>297.47000000000003</v>
          </cell>
          <cell r="E360">
            <v>7.1114791876710354E-2</v>
          </cell>
          <cell r="F360">
            <v>0.85337750252052424</v>
          </cell>
        </row>
        <row r="361">
          <cell r="A361">
            <v>198902</v>
          </cell>
          <cell r="C361">
            <v>2</v>
          </cell>
          <cell r="D361">
            <v>288.86</v>
          </cell>
          <cell r="E361">
            <v>-2.8944095202877645E-2</v>
          </cell>
          <cell r="F361">
            <v>-0.34732914243453172</v>
          </cell>
        </row>
        <row r="362">
          <cell r="A362">
            <v>198903</v>
          </cell>
          <cell r="C362">
            <v>3</v>
          </cell>
          <cell r="D362">
            <v>294.87</v>
          </cell>
          <cell r="E362">
            <v>2.0805926746520775E-2</v>
          </cell>
          <cell r="F362">
            <v>0.24967112095824928</v>
          </cell>
          <cell r="G362">
            <v>6.1752844591675071E-2</v>
          </cell>
          <cell r="H362">
            <v>0.24701137836670028</v>
          </cell>
        </row>
        <row r="363">
          <cell r="A363">
            <v>198904</v>
          </cell>
          <cell r="C363">
            <v>4</v>
          </cell>
          <cell r="D363">
            <v>309.64</v>
          </cell>
          <cell r="E363">
            <v>5.0089870112252792E-2</v>
          </cell>
          <cell r="F363">
            <v>0.60107844134703348</v>
          </cell>
        </row>
        <row r="364">
          <cell r="A364">
            <v>198905</v>
          </cell>
          <cell r="C364">
            <v>5</v>
          </cell>
          <cell r="D364">
            <v>320.52</v>
          </cell>
          <cell r="E364">
            <v>3.5137579124144155E-2</v>
          </cell>
          <cell r="F364">
            <v>0.42165094948972986</v>
          </cell>
        </row>
        <row r="365">
          <cell r="A365">
            <v>198906</v>
          </cell>
          <cell r="C365">
            <v>6</v>
          </cell>
          <cell r="D365">
            <v>317.98</v>
          </cell>
          <cell r="E365">
            <v>-7.9246224884561463E-3</v>
          </cell>
          <cell r="F365">
            <v>-9.5095469861473755E-2</v>
          </cell>
          <cell r="G365">
            <v>7.8373520534472663E-2</v>
          </cell>
          <cell r="H365">
            <v>0.31349408213789065</v>
          </cell>
        </row>
        <row r="366">
          <cell r="A366">
            <v>198907</v>
          </cell>
          <cell r="C366">
            <v>7</v>
          </cell>
          <cell r="D366">
            <v>346.08</v>
          </cell>
          <cell r="E366">
            <v>8.8370337757091535E-2</v>
          </cell>
          <cell r="F366">
            <v>1.0604440530850985</v>
          </cell>
        </row>
        <row r="367">
          <cell r="A367">
            <v>198908</v>
          </cell>
          <cell r="C367">
            <v>8</v>
          </cell>
          <cell r="D367">
            <v>351.45</v>
          </cell>
          <cell r="E367">
            <v>1.5516643550624147E-2</v>
          </cell>
          <cell r="F367">
            <v>0.18619972260748976</v>
          </cell>
        </row>
        <row r="368">
          <cell r="A368">
            <v>198909</v>
          </cell>
          <cell r="C368">
            <v>9</v>
          </cell>
          <cell r="D368">
            <v>349.15</v>
          </cell>
          <cell r="E368">
            <v>-6.5443164034713654E-3</v>
          </cell>
          <cell r="F368">
            <v>-7.8531796841656384E-2</v>
          </cell>
          <cell r="G368">
            <v>9.8025033020944452E-2</v>
          </cell>
          <cell r="H368">
            <v>0.39210013208377781</v>
          </cell>
        </row>
        <row r="369">
          <cell r="A369">
            <v>198910</v>
          </cell>
          <cell r="C369">
            <v>10</v>
          </cell>
          <cell r="D369">
            <v>340.36</v>
          </cell>
          <cell r="E369">
            <v>-2.5175426034655491E-2</v>
          </cell>
          <cell r="F369">
            <v>-0.30210511241586591</v>
          </cell>
        </row>
        <row r="370">
          <cell r="A370">
            <v>198911</v>
          </cell>
          <cell r="C370">
            <v>11</v>
          </cell>
          <cell r="D370">
            <v>345.99</v>
          </cell>
          <cell r="E370">
            <v>1.6541309202021376E-2</v>
          </cell>
          <cell r="F370">
            <v>0.19849571042425651</v>
          </cell>
        </row>
        <row r="371">
          <cell r="A371">
            <v>198912</v>
          </cell>
          <cell r="C371">
            <v>12</v>
          </cell>
          <cell r="D371">
            <v>353.4</v>
          </cell>
          <cell r="E371">
            <v>2.1416803953871407E-2</v>
          </cell>
          <cell r="F371">
            <v>0.25700164744645687</v>
          </cell>
          <cell r="G371">
            <v>1.2172418731204449E-2</v>
          </cell>
          <cell r="H371">
            <v>4.8689674924817794E-2</v>
          </cell>
          <cell r="I371">
            <v>0.27250468097364222</v>
          </cell>
          <cell r="K371">
            <v>0.24098714800052315</v>
          </cell>
        </row>
        <row r="372">
          <cell r="A372">
            <v>199001</v>
          </cell>
          <cell r="B372">
            <v>1990</v>
          </cell>
          <cell r="C372">
            <v>1</v>
          </cell>
          <cell r="D372">
            <v>329.08</v>
          </cell>
          <cell r="E372">
            <v>-6.8817204301075255E-2</v>
          </cell>
          <cell r="F372">
            <v>-0.82580645161290311</v>
          </cell>
        </row>
        <row r="373">
          <cell r="A373">
            <v>199002</v>
          </cell>
          <cell r="C373">
            <v>2</v>
          </cell>
          <cell r="D373">
            <v>331.89</v>
          </cell>
          <cell r="E373">
            <v>8.538957092500311E-3</v>
          </cell>
          <cell r="F373">
            <v>0.10246748511000373</v>
          </cell>
        </row>
        <row r="374">
          <cell r="A374">
            <v>199003</v>
          </cell>
          <cell r="C374">
            <v>3</v>
          </cell>
          <cell r="D374">
            <v>339.94</v>
          </cell>
          <cell r="E374">
            <v>2.425502425502429E-2</v>
          </cell>
          <cell r="F374">
            <v>0.29106029106029147</v>
          </cell>
          <cell r="G374">
            <v>-3.8087153367289073E-2</v>
          </cell>
          <cell r="H374">
            <v>-0.15234861346915629</v>
          </cell>
        </row>
        <row r="375">
          <cell r="A375">
            <v>199004</v>
          </cell>
          <cell r="C375">
            <v>4</v>
          </cell>
          <cell r="D375">
            <v>330.8</v>
          </cell>
          <cell r="E375">
            <v>-2.688709772312757E-2</v>
          </cell>
          <cell r="F375">
            <v>-0.32264517267753084</v>
          </cell>
        </row>
        <row r="376">
          <cell r="A376">
            <v>199005</v>
          </cell>
          <cell r="C376">
            <v>5</v>
          </cell>
          <cell r="D376">
            <v>361.23</v>
          </cell>
          <cell r="E376">
            <v>9.1989117291414776E-2</v>
          </cell>
          <cell r="F376">
            <v>1.1038694074969773</v>
          </cell>
        </row>
        <row r="377">
          <cell r="A377">
            <v>199006</v>
          </cell>
          <cell r="C377">
            <v>6</v>
          </cell>
          <cell r="D377">
            <v>358.02</v>
          </cell>
          <cell r="E377">
            <v>-8.8863051241592234E-3</v>
          </cell>
          <cell r="F377">
            <v>-0.10663566148991069</v>
          </cell>
          <cell r="G377">
            <v>5.3185856327586878E-2</v>
          </cell>
          <cell r="H377">
            <v>0.21274342531034751</v>
          </cell>
        </row>
        <row r="378">
          <cell r="A378">
            <v>199007</v>
          </cell>
          <cell r="C378">
            <v>7</v>
          </cell>
          <cell r="D378">
            <v>356.15</v>
          </cell>
          <cell r="E378">
            <v>-5.2231718898385696E-3</v>
          </cell>
          <cell r="F378">
            <v>-6.2678062678062835E-2</v>
          </cell>
        </row>
        <row r="379">
          <cell r="A379">
            <v>199008</v>
          </cell>
          <cell r="C379">
            <v>8</v>
          </cell>
          <cell r="D379">
            <v>322.56</v>
          </cell>
          <cell r="E379">
            <v>-9.4314193457812653E-2</v>
          </cell>
          <cell r="F379">
            <v>-1.1317703214937518</v>
          </cell>
        </row>
        <row r="380">
          <cell r="A380">
            <v>199009</v>
          </cell>
          <cell r="C380">
            <v>9</v>
          </cell>
          <cell r="D380">
            <v>306.05</v>
          </cell>
          <cell r="E380">
            <v>-5.1184275793650764E-2</v>
          </cell>
          <cell r="F380">
            <v>-0.6142113095238092</v>
          </cell>
          <cell r="G380">
            <v>-0.14515948829674319</v>
          </cell>
          <cell r="H380">
            <v>-0.58063795318697276</v>
          </cell>
        </row>
        <row r="381">
          <cell r="A381">
            <v>199010</v>
          </cell>
          <cell r="C381">
            <v>10</v>
          </cell>
          <cell r="D381">
            <v>304</v>
          </cell>
          <cell r="E381">
            <v>-6.6982519196210136E-3</v>
          </cell>
          <cell r="F381">
            <v>-8.0379023035452163E-2</v>
          </cell>
        </row>
        <row r="382">
          <cell r="A382">
            <v>199011</v>
          </cell>
          <cell r="C382">
            <v>11</v>
          </cell>
          <cell r="D382">
            <v>322.22000000000003</v>
          </cell>
          <cell r="E382">
            <v>5.9934210526315881E-2</v>
          </cell>
          <cell r="F382">
            <v>0.71921052631579063</v>
          </cell>
        </row>
        <row r="383">
          <cell r="A383">
            <v>199012</v>
          </cell>
          <cell r="C383">
            <v>12</v>
          </cell>
          <cell r="D383">
            <v>330.22</v>
          </cell>
          <cell r="E383">
            <v>2.4827757432809881E-2</v>
          </cell>
          <cell r="F383">
            <v>0.29793308919371858</v>
          </cell>
          <cell r="G383">
            <v>7.8974023852311781E-2</v>
          </cell>
          <cell r="H383">
            <v>0.31589609540924712</v>
          </cell>
          <cell r="I383">
            <v>-6.5591397849462441E-2</v>
          </cell>
          <cell r="K383">
            <v>-6.7841460881909427E-2</v>
          </cell>
        </row>
        <row r="384">
          <cell r="A384">
            <v>199101</v>
          </cell>
          <cell r="B384">
            <v>1991</v>
          </cell>
          <cell r="C384">
            <v>1</v>
          </cell>
          <cell r="D384">
            <v>343.93</v>
          </cell>
          <cell r="E384">
            <v>4.1517776028102409E-2</v>
          </cell>
          <cell r="F384">
            <v>0.49821331233722888</v>
          </cell>
        </row>
        <row r="385">
          <cell r="A385">
            <v>199102</v>
          </cell>
          <cell r="C385">
            <v>2</v>
          </cell>
          <cell r="D385">
            <v>367.07</v>
          </cell>
          <cell r="E385">
            <v>6.7281132788648806E-2</v>
          </cell>
          <cell r="F385">
            <v>0.80737359346378568</v>
          </cell>
        </row>
        <row r="386">
          <cell r="A386">
            <v>199103</v>
          </cell>
          <cell r="C386">
            <v>3</v>
          </cell>
          <cell r="D386">
            <v>375.22</v>
          </cell>
          <cell r="E386">
            <v>2.2202849592720827E-2</v>
          </cell>
          <cell r="F386">
            <v>0.26643419511264993</v>
          </cell>
          <cell r="G386">
            <v>0.13627278783841112</v>
          </cell>
          <cell r="H386">
            <v>0.5450911513536445</v>
          </cell>
        </row>
        <row r="387">
          <cell r="A387">
            <v>199104</v>
          </cell>
          <cell r="C387">
            <v>4</v>
          </cell>
          <cell r="D387">
            <v>375.34</v>
          </cell>
          <cell r="E387">
            <v>3.1981237673884042E-4</v>
          </cell>
          <cell r="F387">
            <v>3.8377485208660848E-3</v>
          </cell>
        </row>
        <row r="388">
          <cell r="A388">
            <v>199105</v>
          </cell>
          <cell r="C388">
            <v>5</v>
          </cell>
          <cell r="D388">
            <v>389.83</v>
          </cell>
          <cell r="E388">
            <v>3.8604998135024271E-2</v>
          </cell>
          <cell r="F388">
            <v>0.46325997762029125</v>
          </cell>
        </row>
        <row r="389">
          <cell r="A389">
            <v>199106</v>
          </cell>
          <cell r="C389">
            <v>6</v>
          </cell>
          <cell r="D389">
            <v>371.16</v>
          </cell>
          <cell r="E389">
            <v>-4.7892671164353591E-2</v>
          </cell>
          <cell r="F389">
            <v>-0.57471205397224312</v>
          </cell>
          <cell r="G389">
            <v>-1.0820318746335378E-2</v>
          </cell>
          <cell r="H389">
            <v>-4.3281274985341511E-2</v>
          </cell>
        </row>
        <row r="390">
          <cell r="A390">
            <v>199107</v>
          </cell>
          <cell r="C390">
            <v>7</v>
          </cell>
          <cell r="D390">
            <v>387.81</v>
          </cell>
          <cell r="E390">
            <v>4.4859359844810799E-2</v>
          </cell>
          <cell r="F390">
            <v>0.53831231813772962</v>
          </cell>
        </row>
        <row r="391">
          <cell r="A391">
            <v>199108</v>
          </cell>
          <cell r="C391">
            <v>8</v>
          </cell>
          <cell r="D391">
            <v>395.43</v>
          </cell>
          <cell r="E391">
            <v>1.9648797091359183E-2</v>
          </cell>
          <cell r="F391">
            <v>0.23578556509631021</v>
          </cell>
        </row>
        <row r="392">
          <cell r="A392">
            <v>199109</v>
          </cell>
          <cell r="C392">
            <v>9</v>
          </cell>
          <cell r="D392">
            <v>387.86</v>
          </cell>
          <cell r="E392">
            <v>-1.9143716966340422E-2</v>
          </cell>
          <cell r="F392">
            <v>-0.22972460359608507</v>
          </cell>
          <cell r="G392">
            <v>4.4994072637137617E-2</v>
          </cell>
          <cell r="H392">
            <v>0.17997629054855047</v>
          </cell>
        </row>
        <row r="393">
          <cell r="A393">
            <v>199110</v>
          </cell>
          <cell r="C393">
            <v>10</v>
          </cell>
          <cell r="D393">
            <v>392.45</v>
          </cell>
          <cell r="E393">
            <v>1.1834166967462421E-2</v>
          </cell>
          <cell r="F393">
            <v>0.14201000360954905</v>
          </cell>
        </row>
        <row r="394">
          <cell r="A394">
            <v>199111</v>
          </cell>
          <cell r="C394">
            <v>11</v>
          </cell>
          <cell r="D394">
            <v>375.22</v>
          </cell>
          <cell r="E394">
            <v>-4.3903681997706619E-2</v>
          </cell>
          <cell r="F394">
            <v>-0.52684418397247945</v>
          </cell>
        </row>
        <row r="395">
          <cell r="A395">
            <v>199112</v>
          </cell>
          <cell r="C395">
            <v>12</v>
          </cell>
          <cell r="D395">
            <v>417.09</v>
          </cell>
          <cell r="E395">
            <v>0.11158786845050889</v>
          </cell>
          <cell r="F395">
            <v>1.3390544214061066</v>
          </cell>
          <cell r="G395">
            <v>7.5362244108698961E-2</v>
          </cell>
          <cell r="H395">
            <v>0.30144897643479585</v>
          </cell>
          <cell r="I395">
            <v>0.26306704621161714</v>
          </cell>
          <cell r="K395">
            <v>0.23354292684587502</v>
          </cell>
        </row>
        <row r="396">
          <cell r="A396">
            <v>199201</v>
          </cell>
          <cell r="B396">
            <v>1992</v>
          </cell>
          <cell r="C396">
            <v>1</v>
          </cell>
          <cell r="D396">
            <v>408.78</v>
          </cell>
          <cell r="E396">
            <v>-1.9923757462418191E-2</v>
          </cell>
          <cell r="F396">
            <v>-0.2390850895490183</v>
          </cell>
        </row>
        <row r="397">
          <cell r="A397">
            <v>199202</v>
          </cell>
          <cell r="C397">
            <v>2</v>
          </cell>
          <cell r="D397">
            <v>412.7</v>
          </cell>
          <cell r="E397">
            <v>9.5895102500122703E-3</v>
          </cell>
          <cell r="F397">
            <v>0.11507412300014724</v>
          </cell>
        </row>
        <row r="398">
          <cell r="A398">
            <v>199203</v>
          </cell>
          <cell r="C398">
            <v>3</v>
          </cell>
          <cell r="D398">
            <v>403.69</v>
          </cell>
          <cell r="E398">
            <v>-2.1831839108311102E-2</v>
          </cell>
          <cell r="F398">
            <v>-0.26198206929973322</v>
          </cell>
          <cell r="G398">
            <v>-3.2127358603658562E-2</v>
          </cell>
          <cell r="H398">
            <v>-0.12850943441463425</v>
          </cell>
        </row>
        <row r="399">
          <cell r="A399">
            <v>199204</v>
          </cell>
          <cell r="C399">
            <v>4</v>
          </cell>
          <cell r="D399">
            <v>414.95</v>
          </cell>
          <cell r="E399">
            <v>2.7892689935346406E-2</v>
          </cell>
          <cell r="F399">
            <v>0.33471227922415686</v>
          </cell>
        </row>
        <row r="400">
          <cell r="A400">
            <v>199205</v>
          </cell>
          <cell r="C400">
            <v>5</v>
          </cell>
          <cell r="D400">
            <v>415.35</v>
          </cell>
          <cell r="E400">
            <v>9.6397156283897843E-4</v>
          </cell>
          <cell r="F400">
            <v>1.156765875406774E-2</v>
          </cell>
        </row>
        <row r="401">
          <cell r="A401">
            <v>199206</v>
          </cell>
          <cell r="C401">
            <v>6</v>
          </cell>
          <cell r="D401">
            <v>408.14</v>
          </cell>
          <cell r="E401">
            <v>-1.7358853978572376E-2</v>
          </cell>
          <cell r="F401">
            <v>-0.20830624774286852</v>
          </cell>
          <cell r="G401">
            <v>1.1023309965567663E-2</v>
          </cell>
          <cell r="H401">
            <v>4.409323986227065E-2</v>
          </cell>
        </row>
        <row r="402">
          <cell r="A402">
            <v>199207</v>
          </cell>
          <cell r="C402">
            <v>7</v>
          </cell>
          <cell r="D402">
            <v>424.21</v>
          </cell>
          <cell r="E402">
            <v>3.937374430342528E-2</v>
          </cell>
          <cell r="F402">
            <v>0.47248493164110339</v>
          </cell>
        </row>
        <row r="403">
          <cell r="A403">
            <v>199208</v>
          </cell>
          <cell r="C403">
            <v>8</v>
          </cell>
          <cell r="D403">
            <v>414.03</v>
          </cell>
          <cell r="E403">
            <v>-2.3997548384055083E-2</v>
          </cell>
          <cell r="F403">
            <v>-0.28797058060866099</v>
          </cell>
        </row>
        <row r="404">
          <cell r="A404">
            <v>199209</v>
          </cell>
          <cell r="C404">
            <v>9</v>
          </cell>
          <cell r="D404">
            <v>417.8</v>
          </cell>
          <cell r="E404">
            <v>9.1056203656740796E-3</v>
          </cell>
          <cell r="F404">
            <v>0.10926744438808896</v>
          </cell>
          <cell r="G404">
            <v>2.3668349095898433E-2</v>
          </cell>
          <cell r="H404">
            <v>9.4673396383593733E-2</v>
          </cell>
        </row>
        <row r="405">
          <cell r="A405">
            <v>199210</v>
          </cell>
          <cell r="C405">
            <v>10</v>
          </cell>
          <cell r="D405">
            <v>418.68</v>
          </cell>
          <cell r="E405">
            <v>2.1062709430349339E-3</v>
          </cell>
          <cell r="F405">
            <v>2.5275251316419209E-2</v>
          </cell>
        </row>
        <row r="406">
          <cell r="A406">
            <v>199211</v>
          </cell>
          <cell r="C406">
            <v>11</v>
          </cell>
          <cell r="D406">
            <v>431.35</v>
          </cell>
          <cell r="E406">
            <v>3.0261775102703774E-2</v>
          </cell>
          <cell r="F406">
            <v>0.36314130123244526</v>
          </cell>
        </row>
        <row r="407">
          <cell r="A407">
            <v>199212</v>
          </cell>
          <cell r="C407">
            <v>12</v>
          </cell>
          <cell r="D407">
            <v>435.71</v>
          </cell>
          <cell r="E407">
            <v>1.010780108960231E-2</v>
          </cell>
          <cell r="F407">
            <v>0.12129361307522771</v>
          </cell>
          <cell r="G407">
            <v>4.2867400670176803E-2</v>
          </cell>
          <cell r="H407">
            <v>0.17146960268070721</v>
          </cell>
          <cell r="I407">
            <v>4.4642643074636057E-2</v>
          </cell>
          <cell r="K407">
            <v>4.3674858582634285E-2</v>
          </cell>
        </row>
        <row r="408">
          <cell r="A408">
            <v>199301</v>
          </cell>
          <cell r="B408">
            <v>1993</v>
          </cell>
          <cell r="C408">
            <v>1</v>
          </cell>
          <cell r="D408">
            <v>438.78</v>
          </cell>
          <cell r="E408">
            <v>7.0459709439764824E-3</v>
          </cell>
          <cell r="F408">
            <v>8.4551651327717789E-2</v>
          </cell>
        </row>
        <row r="409">
          <cell r="A409">
            <v>199302</v>
          </cell>
          <cell r="C409">
            <v>2</v>
          </cell>
          <cell r="D409">
            <v>443.38</v>
          </cell>
          <cell r="E409">
            <v>1.0483613656046362E-2</v>
          </cell>
          <cell r="F409">
            <v>0.12580336387255636</v>
          </cell>
        </row>
        <row r="410">
          <cell r="A410">
            <v>199303</v>
          </cell>
          <cell r="C410">
            <v>3</v>
          </cell>
          <cell r="D410">
            <v>451.67</v>
          </cell>
          <cell r="E410">
            <v>1.8697279985565477E-2</v>
          </cell>
          <cell r="F410">
            <v>0.22436735982678574</v>
          </cell>
          <cell r="G410">
            <v>3.6629868490510198E-2</v>
          </cell>
          <cell r="H410">
            <v>0.14651947396204079</v>
          </cell>
        </row>
        <row r="411">
          <cell r="A411">
            <v>199304</v>
          </cell>
          <cell r="C411">
            <v>4</v>
          </cell>
          <cell r="D411">
            <v>440.19</v>
          </cell>
          <cell r="E411">
            <v>-2.5416786591980909E-2</v>
          </cell>
          <cell r="F411">
            <v>-0.30500143910377092</v>
          </cell>
        </row>
        <row r="412">
          <cell r="A412">
            <v>199305</v>
          </cell>
          <cell r="C412">
            <v>5</v>
          </cell>
          <cell r="D412">
            <v>450.19</v>
          </cell>
          <cell r="E412">
            <v>2.2717462913741795E-2</v>
          </cell>
          <cell r="F412">
            <v>0.27260955496490152</v>
          </cell>
        </row>
        <row r="413">
          <cell r="A413">
            <v>199306</v>
          </cell>
          <cell r="C413">
            <v>6</v>
          </cell>
          <cell r="D413">
            <v>450.53</v>
          </cell>
          <cell r="E413">
            <v>7.5523667784707562E-4</v>
          </cell>
          <cell r="F413">
            <v>9.0628401341649074E-3</v>
          </cell>
          <cell r="G413">
            <v>-2.5239666127924165E-3</v>
          </cell>
          <cell r="H413">
            <v>-1.0095866451169666E-2</v>
          </cell>
        </row>
        <row r="414">
          <cell r="A414">
            <v>199307</v>
          </cell>
          <cell r="C414">
            <v>7</v>
          </cell>
          <cell r="D414">
            <v>448.13</v>
          </cell>
          <cell r="E414">
            <v>-5.32705924133793E-3</v>
          </cell>
          <cell r="F414">
            <v>-6.3924710896055156E-2</v>
          </cell>
        </row>
        <row r="415">
          <cell r="A415">
            <v>199308</v>
          </cell>
          <cell r="C415">
            <v>8</v>
          </cell>
          <cell r="D415">
            <v>463.56</v>
          </cell>
          <cell r="E415">
            <v>3.4431972865016862E-2</v>
          </cell>
          <cell r="F415">
            <v>0.41318367438020231</v>
          </cell>
        </row>
        <row r="416">
          <cell r="A416">
            <v>199309</v>
          </cell>
          <cell r="C416">
            <v>9</v>
          </cell>
          <cell r="D416">
            <v>458.93</v>
          </cell>
          <cell r="E416">
            <v>-9.9879195789110264E-3</v>
          </cell>
          <cell r="F416">
            <v>-0.11985503494693231</v>
          </cell>
          <cell r="G416">
            <v>1.8644707344682931E-2</v>
          </cell>
          <cell r="H416">
            <v>7.4578829378731726E-2</v>
          </cell>
        </row>
        <row r="417">
          <cell r="A417">
            <v>199310</v>
          </cell>
          <cell r="C417">
            <v>10</v>
          </cell>
          <cell r="D417">
            <v>467.83</v>
          </cell>
          <cell r="E417">
            <v>1.9392935741834216E-2</v>
          </cell>
          <cell r="F417">
            <v>0.23271522890201057</v>
          </cell>
        </row>
        <row r="418">
          <cell r="A418">
            <v>199311</v>
          </cell>
          <cell r="C418">
            <v>11</v>
          </cell>
          <cell r="D418">
            <v>461.79</v>
          </cell>
          <cell r="E418">
            <v>-1.2910672680247022E-2</v>
          </cell>
          <cell r="F418">
            <v>-0.15492807216296425</v>
          </cell>
        </row>
        <row r="419">
          <cell r="A419">
            <v>199312</v>
          </cell>
          <cell r="C419">
            <v>12</v>
          </cell>
          <cell r="D419">
            <v>466.45</v>
          </cell>
          <cell r="E419">
            <v>1.0091166980662137E-2</v>
          </cell>
          <cell r="F419">
            <v>0.12109400376794564</v>
          </cell>
          <cell r="G419">
            <v>1.6385941211078059E-2</v>
          </cell>
          <cell r="H419">
            <v>6.5543764844312236E-2</v>
          </cell>
          <cell r="I419">
            <v>7.0551513621446071E-2</v>
          </cell>
          <cell r="K419">
            <v>6.8173948974774176E-2</v>
          </cell>
        </row>
        <row r="420">
          <cell r="A420">
            <v>199401</v>
          </cell>
          <cell r="B420">
            <v>1994</v>
          </cell>
          <cell r="C420">
            <v>1</v>
          </cell>
          <cell r="D420">
            <v>481.61</v>
          </cell>
          <cell r="E420">
            <v>3.2500803944688662E-2</v>
          </cell>
          <cell r="F420">
            <v>0.39000964733626398</v>
          </cell>
        </row>
        <row r="421">
          <cell r="A421">
            <v>199402</v>
          </cell>
          <cell r="C421">
            <v>2</v>
          </cell>
          <cell r="D421">
            <v>467.14</v>
          </cell>
          <cell r="E421">
            <v>-3.0045057203961768E-2</v>
          </cell>
          <cell r="F421">
            <v>-0.36054068644754123</v>
          </cell>
        </row>
        <row r="422">
          <cell r="A422">
            <v>199403</v>
          </cell>
          <cell r="C422">
            <v>3</v>
          </cell>
          <cell r="D422">
            <v>445.77</v>
          </cell>
          <cell r="E422">
            <v>-4.5746457164875638E-2</v>
          </cell>
          <cell r="F422">
            <v>-0.54895748597850769</v>
          </cell>
          <cell r="G422">
            <v>-4.433486976096046E-2</v>
          </cell>
          <cell r="H422">
            <v>-0.17733947904384184</v>
          </cell>
        </row>
        <row r="423">
          <cell r="A423">
            <v>199404</v>
          </cell>
          <cell r="C423">
            <v>4</v>
          </cell>
          <cell r="D423">
            <v>450.91</v>
          </cell>
          <cell r="E423">
            <v>1.1530609955806903E-2</v>
          </cell>
          <cell r="F423">
            <v>0.13836731946968284</v>
          </cell>
        </row>
        <row r="424">
          <cell r="A424">
            <v>199405</v>
          </cell>
          <cell r="C424">
            <v>5</v>
          </cell>
          <cell r="D424">
            <v>456.5</v>
          </cell>
          <cell r="E424">
            <v>1.2397152425095861E-2</v>
          </cell>
          <cell r="F424">
            <v>0.14876582910115033</v>
          </cell>
        </row>
        <row r="425">
          <cell r="A425">
            <v>199406</v>
          </cell>
          <cell r="C425">
            <v>6</v>
          </cell>
          <cell r="D425">
            <v>444.27</v>
          </cell>
          <cell r="E425">
            <v>-2.6790799561883939E-2</v>
          </cell>
          <cell r="F425">
            <v>-0.3214895947426073</v>
          </cell>
          <cell r="G425">
            <v>-3.3649639948852839E-3</v>
          </cell>
          <cell r="H425">
            <v>-1.3459855979541135E-2</v>
          </cell>
        </row>
        <row r="426">
          <cell r="A426">
            <v>199407</v>
          </cell>
          <cell r="C426">
            <v>7</v>
          </cell>
          <cell r="D426">
            <v>458.26</v>
          </cell>
          <cell r="E426">
            <v>3.148985976995973E-2</v>
          </cell>
          <cell r="F426">
            <v>0.37787831723951676</v>
          </cell>
        </row>
        <row r="427">
          <cell r="A427">
            <v>199408</v>
          </cell>
          <cell r="C427">
            <v>8</v>
          </cell>
          <cell r="D427">
            <v>475.49</v>
          </cell>
          <cell r="E427">
            <v>3.759874307161877E-2</v>
          </cell>
          <cell r="F427">
            <v>0.45118491685942524</v>
          </cell>
        </row>
        <row r="428">
          <cell r="A428">
            <v>199409</v>
          </cell>
          <cell r="C428">
            <v>9</v>
          </cell>
          <cell r="D428">
            <v>462.71</v>
          </cell>
          <cell r="E428">
            <v>-2.6877536856716292E-2</v>
          </cell>
          <cell r="F428">
            <v>-0.32253044228059552</v>
          </cell>
          <cell r="G428">
            <v>4.1506291219303382E-2</v>
          </cell>
          <cell r="H428">
            <v>0.16602516487721353</v>
          </cell>
        </row>
        <row r="429">
          <cell r="A429">
            <v>199410</v>
          </cell>
          <cell r="C429">
            <v>10</v>
          </cell>
          <cell r="D429">
            <v>472.35</v>
          </cell>
          <cell r="E429">
            <v>2.0833783579347849E-2</v>
          </cell>
          <cell r="F429">
            <v>0.25000540295217422</v>
          </cell>
        </row>
        <row r="430">
          <cell r="A430">
            <v>199411</v>
          </cell>
          <cell r="C430">
            <v>11</v>
          </cell>
          <cell r="D430">
            <v>453.69</v>
          </cell>
          <cell r="E430">
            <v>-3.9504604636392555E-2</v>
          </cell>
          <cell r="F430">
            <v>-0.47405525563671069</v>
          </cell>
        </row>
        <row r="431">
          <cell r="A431">
            <v>199412</v>
          </cell>
          <cell r="C431">
            <v>12</v>
          </cell>
          <cell r="D431">
            <v>459.27</v>
          </cell>
          <cell r="E431">
            <v>1.2299146994643885E-2</v>
          </cell>
          <cell r="F431">
            <v>0.14758976393572662</v>
          </cell>
          <cell r="G431">
            <v>-7.434462190140656E-3</v>
          </cell>
          <cell r="H431">
            <v>-2.9737848760562624E-2</v>
          </cell>
          <cell r="I431">
            <v>-1.5392860971165323E-2</v>
          </cell>
          <cell r="K431">
            <v>-1.5512560994870606E-2</v>
          </cell>
        </row>
        <row r="432">
          <cell r="A432">
            <v>199501</v>
          </cell>
          <cell r="B432">
            <v>1995</v>
          </cell>
          <cell r="C432">
            <v>1</v>
          </cell>
          <cell r="D432">
            <v>470.42</v>
          </cell>
          <cell r="E432">
            <v>2.4277658022514064E-2</v>
          </cell>
          <cell r="F432">
            <v>0.29133189627016876</v>
          </cell>
        </row>
        <row r="433">
          <cell r="A433">
            <v>199502</v>
          </cell>
          <cell r="C433">
            <v>2</v>
          </cell>
          <cell r="D433">
            <v>487.39</v>
          </cell>
          <cell r="E433">
            <v>3.6074146507376323E-2</v>
          </cell>
          <cell r="F433">
            <v>0.43288975808851587</v>
          </cell>
        </row>
        <row r="434">
          <cell r="A434">
            <v>199503</v>
          </cell>
          <cell r="C434">
            <v>3</v>
          </cell>
          <cell r="D434">
            <v>500.71</v>
          </cell>
          <cell r="E434">
            <v>2.7329243521615119E-2</v>
          </cell>
          <cell r="F434">
            <v>0.32795092225938144</v>
          </cell>
          <cell r="G434">
            <v>9.0230147843316733E-2</v>
          </cell>
          <cell r="H434">
            <v>0.36092059137326693</v>
          </cell>
        </row>
        <row r="435">
          <cell r="A435">
            <v>199504</v>
          </cell>
          <cell r="C435">
            <v>4</v>
          </cell>
          <cell r="D435">
            <v>514.71</v>
          </cell>
          <cell r="E435">
            <v>2.7960296379141734E-2</v>
          </cell>
          <cell r="F435">
            <v>0.33552355654970079</v>
          </cell>
        </row>
        <row r="436">
          <cell r="A436">
            <v>199505</v>
          </cell>
          <cell r="C436">
            <v>5</v>
          </cell>
          <cell r="D436">
            <v>533.4</v>
          </cell>
          <cell r="E436">
            <v>3.6311709506323835E-2</v>
          </cell>
          <cell r="F436">
            <v>0.43574051407588599</v>
          </cell>
        </row>
        <row r="437">
          <cell r="A437">
            <v>199506</v>
          </cell>
          <cell r="C437">
            <v>6</v>
          </cell>
          <cell r="D437">
            <v>544.75</v>
          </cell>
          <cell r="E437">
            <v>2.1278590176228015E-2</v>
          </cell>
          <cell r="F437">
            <v>0.25534308211473616</v>
          </cell>
          <cell r="G437">
            <v>8.7955103752671127E-2</v>
          </cell>
          <cell r="H437">
            <v>0.35182041501068451</v>
          </cell>
        </row>
        <row r="438">
          <cell r="A438">
            <v>199507</v>
          </cell>
          <cell r="C438">
            <v>7</v>
          </cell>
          <cell r="D438">
            <v>562.05999999999995</v>
          </cell>
          <cell r="E438">
            <v>3.177604405690674E-2</v>
          </cell>
          <cell r="F438">
            <v>0.3813125286828809</v>
          </cell>
        </row>
        <row r="439">
          <cell r="A439">
            <v>199508</v>
          </cell>
          <cell r="C439">
            <v>8</v>
          </cell>
          <cell r="D439">
            <v>561.88</v>
          </cell>
          <cell r="E439">
            <v>-3.202505070632139E-4</v>
          </cell>
          <cell r="F439">
            <v>-3.8430060847585669E-3</v>
          </cell>
        </row>
        <row r="440">
          <cell r="A440">
            <v>199509</v>
          </cell>
          <cell r="C440">
            <v>9</v>
          </cell>
          <cell r="D440">
            <v>584.41</v>
          </cell>
          <cell r="E440">
            <v>4.0097529721648699E-2</v>
          </cell>
          <cell r="F440">
            <v>0.48117035665978436</v>
          </cell>
          <cell r="G440">
            <v>7.2804038549793448E-2</v>
          </cell>
          <cell r="H440">
            <v>0.29121615419917379</v>
          </cell>
        </row>
        <row r="441">
          <cell r="A441">
            <v>199510</v>
          </cell>
          <cell r="C441">
            <v>10</v>
          </cell>
          <cell r="D441">
            <v>581.5</v>
          </cell>
          <cell r="E441">
            <v>-4.9793809140842357E-3</v>
          </cell>
          <cell r="F441">
            <v>-5.9752570969010828E-2</v>
          </cell>
        </row>
        <row r="442">
          <cell r="A442">
            <v>199511</v>
          </cell>
          <cell r="C442">
            <v>11</v>
          </cell>
          <cell r="D442">
            <v>605.37</v>
          </cell>
          <cell r="E442">
            <v>4.1049011177987968E-2</v>
          </cell>
          <cell r="F442">
            <v>0.49258813413585562</v>
          </cell>
        </row>
        <row r="443">
          <cell r="A443">
            <v>199512</v>
          </cell>
          <cell r="C443">
            <v>12</v>
          </cell>
          <cell r="D443">
            <v>615.92999999999995</v>
          </cell>
          <cell r="E443">
            <v>1.7443877298181188E-2</v>
          </cell>
          <cell r="F443">
            <v>0.20932652757817427</v>
          </cell>
          <cell r="G443">
            <v>5.3934737598603677E-2</v>
          </cell>
          <cell r="H443">
            <v>0.21573895039441471</v>
          </cell>
          <cell r="I443">
            <v>0.34110653863740303</v>
          </cell>
          <cell r="K443">
            <v>0.29349504830068318</v>
          </cell>
        </row>
        <row r="444">
          <cell r="A444">
            <v>199601</v>
          </cell>
          <cell r="B444">
            <v>1996</v>
          </cell>
          <cell r="C444">
            <v>1</v>
          </cell>
          <cell r="D444">
            <v>636.02</v>
          </cell>
          <cell r="E444">
            <v>3.2617342879872765E-2</v>
          </cell>
          <cell r="F444">
            <v>0.39140811455847319</v>
          </cell>
        </row>
        <row r="445">
          <cell r="A445">
            <v>199602</v>
          </cell>
          <cell r="C445">
            <v>2</v>
          </cell>
          <cell r="D445">
            <v>640.42999999999995</v>
          </cell>
          <cell r="E445">
            <v>6.9337442218797649E-3</v>
          </cell>
          <cell r="F445">
            <v>8.3204930662557186E-2</v>
          </cell>
        </row>
        <row r="446">
          <cell r="A446">
            <v>199603</v>
          </cell>
          <cell r="C446">
            <v>3</v>
          </cell>
          <cell r="D446">
            <v>645.5</v>
          </cell>
          <cell r="E446">
            <v>7.9165560638946499E-3</v>
          </cell>
          <cell r="F446">
            <v>9.4998672766735792E-2</v>
          </cell>
          <cell r="G446">
            <v>4.8008702287597904E-2</v>
          </cell>
          <cell r="H446">
            <v>0.19203480915039162</v>
          </cell>
        </row>
        <row r="447">
          <cell r="A447">
            <v>199604</v>
          </cell>
          <cell r="C447">
            <v>4</v>
          </cell>
          <cell r="D447">
            <v>654.16999999999996</v>
          </cell>
          <cell r="E447">
            <v>1.3431448489542927E-2</v>
          </cell>
          <cell r="F447">
            <v>0.16117738187451514</v>
          </cell>
        </row>
        <row r="448">
          <cell r="A448">
            <v>199605</v>
          </cell>
          <cell r="C448">
            <v>5</v>
          </cell>
          <cell r="D448">
            <v>669.12</v>
          </cell>
          <cell r="E448">
            <v>2.2853386734335183E-2</v>
          </cell>
          <cell r="F448">
            <v>0.27424064081202221</v>
          </cell>
        </row>
        <row r="449">
          <cell r="A449">
            <v>199606</v>
          </cell>
          <cell r="C449">
            <v>6</v>
          </cell>
          <cell r="D449">
            <v>670.63</v>
          </cell>
          <cell r="E449">
            <v>2.2566953610712441E-3</v>
          </cell>
          <cell r="F449">
            <v>2.708034433285493E-2</v>
          </cell>
          <cell r="G449">
            <v>3.8931061192873706E-2</v>
          </cell>
          <cell r="H449">
            <v>0.15572424477149482</v>
          </cell>
        </row>
        <row r="450">
          <cell r="A450">
            <v>199607</v>
          </cell>
          <cell r="C450">
            <v>7</v>
          </cell>
          <cell r="D450">
            <v>639.95000000000005</v>
          </cell>
          <cell r="E450">
            <v>-4.5748027973696301E-2</v>
          </cell>
          <cell r="F450">
            <v>-0.54897633568435555</v>
          </cell>
        </row>
        <row r="451">
          <cell r="A451">
            <v>199608</v>
          </cell>
          <cell r="C451">
            <v>8</v>
          </cell>
          <cell r="D451">
            <v>651.99</v>
          </cell>
          <cell r="E451">
            <v>1.8813969841393802E-2</v>
          </cell>
          <cell r="F451">
            <v>0.22576763809672562</v>
          </cell>
        </row>
        <row r="452">
          <cell r="A452">
            <v>199609</v>
          </cell>
          <cell r="C452">
            <v>9</v>
          </cell>
          <cell r="D452">
            <v>687.33</v>
          </cell>
          <cell r="E452">
            <v>5.4203285326462111E-2</v>
          </cell>
          <cell r="F452">
            <v>0.65043942391754528</v>
          </cell>
          <cell r="G452">
            <v>2.4901957860519186E-2</v>
          </cell>
          <cell r="H452">
            <v>9.9607831442076744E-2</v>
          </cell>
        </row>
        <row r="453">
          <cell r="A453">
            <v>199610</v>
          </cell>
          <cell r="C453">
            <v>10</v>
          </cell>
          <cell r="D453">
            <v>705.27</v>
          </cell>
          <cell r="E453">
            <v>2.6100999519881193E-2</v>
          </cell>
          <cell r="F453">
            <v>0.31321199423857432</v>
          </cell>
        </row>
        <row r="454">
          <cell r="A454">
            <v>199611</v>
          </cell>
          <cell r="C454">
            <v>11</v>
          </cell>
          <cell r="D454">
            <v>757.02</v>
          </cell>
          <cell r="E454">
            <v>7.3376153813433154E-2</v>
          </cell>
          <cell r="F454">
            <v>0.88051384576119784</v>
          </cell>
        </row>
        <row r="455">
          <cell r="A455">
            <v>199612</v>
          </cell>
          <cell r="C455">
            <v>12</v>
          </cell>
          <cell r="D455">
            <v>740.74</v>
          </cell>
          <cell r="E455">
            <v>-2.1505376344085985E-2</v>
          </cell>
          <cell r="F455">
            <v>-0.25806451612903181</v>
          </cell>
          <cell r="G455">
            <v>7.7706487422344317E-2</v>
          </cell>
          <cell r="H455">
            <v>0.31082594968937727</v>
          </cell>
          <cell r="I455">
            <v>0.20263666325718854</v>
          </cell>
          <cell r="K455">
            <v>0.1845163658185163</v>
          </cell>
        </row>
        <row r="456">
          <cell r="A456">
            <v>199701</v>
          </cell>
          <cell r="B456">
            <v>1997</v>
          </cell>
          <cell r="C456">
            <v>1</v>
          </cell>
          <cell r="D456">
            <v>786.16</v>
          </cell>
          <cell r="E456">
            <v>6.1317061317061258E-2</v>
          </cell>
          <cell r="F456">
            <v>0.73580473580473504</v>
          </cell>
        </row>
        <row r="457">
          <cell r="A457">
            <v>199702</v>
          </cell>
          <cell r="C457">
            <v>2</v>
          </cell>
          <cell r="D457">
            <v>790.82</v>
          </cell>
          <cell r="E457">
            <v>5.9275465554086727E-3</v>
          </cell>
          <cell r="F457">
            <v>7.1130558664904073E-2</v>
          </cell>
        </row>
        <row r="458">
          <cell r="A458">
            <v>199703</v>
          </cell>
          <cell r="C458">
            <v>3</v>
          </cell>
          <cell r="D458">
            <v>757.12</v>
          </cell>
          <cell r="E458">
            <v>-4.2613995599504365E-2</v>
          </cell>
          <cell r="F458">
            <v>-0.51136794719405243</v>
          </cell>
          <cell r="G458">
            <v>2.2113022113022129E-2</v>
          </cell>
          <cell r="H458">
            <v>8.8452088452088518E-2</v>
          </cell>
        </row>
        <row r="459">
          <cell r="A459">
            <v>199704</v>
          </cell>
          <cell r="C459">
            <v>4</v>
          </cell>
          <cell r="D459">
            <v>801.34</v>
          </cell>
          <cell r="E459">
            <v>5.8405536770921425E-2</v>
          </cell>
          <cell r="F459">
            <v>0.70086644125105713</v>
          </cell>
        </row>
        <row r="460">
          <cell r="A460">
            <v>199705</v>
          </cell>
          <cell r="C460">
            <v>5</v>
          </cell>
          <cell r="D460">
            <v>848.28</v>
          </cell>
          <cell r="E460">
            <v>5.857688371976931E-2</v>
          </cell>
          <cell r="F460">
            <v>0.70292260463723166</v>
          </cell>
        </row>
        <row r="461">
          <cell r="A461">
            <v>199706</v>
          </cell>
          <cell r="C461">
            <v>6</v>
          </cell>
          <cell r="D461">
            <v>885.14</v>
          </cell>
          <cell r="E461">
            <v>4.3452633564389137E-2</v>
          </cell>
          <cell r="F461">
            <v>0.52143160277266964</v>
          </cell>
          <cell r="G461">
            <v>0.16908812341504675</v>
          </cell>
          <cell r="H461">
            <v>0.67635249366018702</v>
          </cell>
        </row>
        <row r="462">
          <cell r="A462">
            <v>199707</v>
          </cell>
          <cell r="C462">
            <v>7</v>
          </cell>
          <cell r="D462">
            <v>954.31</v>
          </cell>
          <cell r="E462">
            <v>7.8145830038186009E-2</v>
          </cell>
          <cell r="F462">
            <v>0.93774996045823211</v>
          </cell>
        </row>
        <row r="463">
          <cell r="A463">
            <v>199708</v>
          </cell>
          <cell r="C463">
            <v>8</v>
          </cell>
          <cell r="D463">
            <v>899.47</v>
          </cell>
          <cell r="E463">
            <v>-5.7465603420272154E-2</v>
          </cell>
          <cell r="F463">
            <v>-0.68958724104326585</v>
          </cell>
        </row>
        <row r="464">
          <cell r="A464">
            <v>199709</v>
          </cell>
          <cell r="C464">
            <v>9</v>
          </cell>
          <cell r="D464">
            <v>947.28</v>
          </cell>
          <cell r="E464">
            <v>5.3153523741758975E-2</v>
          </cell>
          <cell r="F464">
            <v>0.63784228490110773</v>
          </cell>
          <cell r="G464">
            <v>7.0203583613891674E-2</v>
          </cell>
          <cell r="H464">
            <v>0.28081433445556669</v>
          </cell>
        </row>
        <row r="465">
          <cell r="A465">
            <v>199710</v>
          </cell>
          <cell r="C465">
            <v>10</v>
          </cell>
          <cell r="D465">
            <v>914.62</v>
          </cell>
          <cell r="E465">
            <v>-3.4477662359597976E-2</v>
          </cell>
          <cell r="F465">
            <v>-0.41373194831517568</v>
          </cell>
        </row>
        <row r="466">
          <cell r="A466">
            <v>199711</v>
          </cell>
          <cell r="C466">
            <v>11</v>
          </cell>
          <cell r="D466">
            <v>955.4</v>
          </cell>
          <cell r="E466">
            <v>4.4586822942861488E-2</v>
          </cell>
          <cell r="F466">
            <v>0.53504187531433789</v>
          </cell>
        </row>
        <row r="467">
          <cell r="A467">
            <v>199712</v>
          </cell>
          <cell r="C467">
            <v>12</v>
          </cell>
          <cell r="D467">
            <v>970.43</v>
          </cell>
          <cell r="E467">
            <v>1.573163073058402E-2</v>
          </cell>
          <cell r="F467">
            <v>0.18877956876700824</v>
          </cell>
          <cell r="G467">
            <v>2.4438392027700262E-2</v>
          </cell>
          <cell r="H467">
            <v>9.7753568110801048E-2</v>
          </cell>
          <cell r="I467">
            <v>0.31008181008181035</v>
          </cell>
          <cell r="K467">
            <v>0.27008958570724206</v>
          </cell>
        </row>
        <row r="468">
          <cell r="A468">
            <v>199801</v>
          </cell>
          <cell r="B468">
            <v>1998</v>
          </cell>
          <cell r="C468">
            <v>1</v>
          </cell>
          <cell r="D468">
            <v>980.28</v>
          </cell>
          <cell r="E468">
            <v>1.015013962882436E-2</v>
          </cell>
          <cell r="F468">
            <v>0.12180167554589232</v>
          </cell>
        </row>
        <row r="469">
          <cell r="A469">
            <v>199802</v>
          </cell>
          <cell r="C469">
            <v>2</v>
          </cell>
          <cell r="D469">
            <v>1049.3399999999999</v>
          </cell>
          <cell r="E469">
            <v>7.0449259395274771E-2</v>
          </cell>
          <cell r="F469">
            <v>0.84539111274329726</v>
          </cell>
        </row>
        <row r="470">
          <cell r="A470">
            <v>199803</v>
          </cell>
          <cell r="C470">
            <v>3</v>
          </cell>
          <cell r="D470">
            <v>1101.75</v>
          </cell>
          <cell r="E470">
            <v>4.9945680141803499E-2</v>
          </cell>
          <cell r="F470">
            <v>0.59934816170164196</v>
          </cell>
          <cell r="G470">
            <v>0.13532145543728036</v>
          </cell>
          <cell r="H470">
            <v>0.54128582174912143</v>
          </cell>
        </row>
        <row r="471">
          <cell r="A471">
            <v>199804</v>
          </cell>
          <cell r="C471">
            <v>4</v>
          </cell>
          <cell r="D471">
            <v>1111.75</v>
          </cell>
          <cell r="E471">
            <v>9.0764692534604039E-3</v>
          </cell>
          <cell r="F471">
            <v>0.10891763104152485</v>
          </cell>
        </row>
        <row r="472">
          <cell r="A472">
            <v>199805</v>
          </cell>
          <cell r="C472">
            <v>5</v>
          </cell>
          <cell r="D472">
            <v>1090.82</v>
          </cell>
          <cell r="E472">
            <v>-1.882617494940415E-2</v>
          </cell>
          <cell r="F472">
            <v>-0.22591409939284979</v>
          </cell>
        </row>
        <row r="473">
          <cell r="A473">
            <v>199806</v>
          </cell>
          <cell r="C473">
            <v>6</v>
          </cell>
          <cell r="D473">
            <v>1133.8399999999999</v>
          </cell>
          <cell r="E473">
            <v>3.9438220788031011E-2</v>
          </cell>
          <cell r="F473">
            <v>0.47325864945637214</v>
          </cell>
          <cell r="G473">
            <v>2.9126389834354338E-2</v>
          </cell>
          <cell r="H473">
            <v>0.11650555933741735</v>
          </cell>
        </row>
        <row r="474">
          <cell r="A474">
            <v>199807</v>
          </cell>
          <cell r="C474">
            <v>7</v>
          </cell>
          <cell r="D474">
            <v>1120.67</v>
          </cell>
          <cell r="E474">
            <v>-1.1615395470260218E-2</v>
          </cell>
          <cell r="F474">
            <v>-0.13938474564312262</v>
          </cell>
        </row>
        <row r="475">
          <cell r="A475">
            <v>199808</v>
          </cell>
          <cell r="C475">
            <v>8</v>
          </cell>
          <cell r="D475">
            <v>957.28</v>
          </cell>
          <cell r="E475">
            <v>-0.14579671089616042</v>
          </cell>
          <cell r="F475">
            <v>-1.749560530753925</v>
          </cell>
        </row>
        <row r="476">
          <cell r="A476">
            <v>199809</v>
          </cell>
          <cell r="C476">
            <v>9</v>
          </cell>
          <cell r="D476">
            <v>1017.01</v>
          </cell>
          <cell r="E476">
            <v>6.2395537355841572E-2</v>
          </cell>
          <cell r="F476">
            <v>0.74874644827009884</v>
          </cell>
          <cell r="G476">
            <v>-0.10303922952092004</v>
          </cell>
          <cell r="H476">
            <v>-0.41215691808368016</v>
          </cell>
        </row>
        <row r="477">
          <cell r="A477">
            <v>199810</v>
          </cell>
          <cell r="C477">
            <v>10</v>
          </cell>
          <cell r="D477">
            <v>1098.67</v>
          </cell>
          <cell r="E477">
            <v>8.02941957306222E-2</v>
          </cell>
          <cell r="F477">
            <v>0.96353034876746646</v>
          </cell>
        </row>
        <row r="478">
          <cell r="A478">
            <v>199811</v>
          </cell>
          <cell r="C478">
            <v>11</v>
          </cell>
          <cell r="D478">
            <v>1163.6300000000001</v>
          </cell>
          <cell r="E478">
            <v>5.9126034204993343E-2</v>
          </cell>
          <cell r="F478">
            <v>0.70951241045992008</v>
          </cell>
        </row>
        <row r="479">
          <cell r="A479">
            <v>199812</v>
          </cell>
          <cell r="C479">
            <v>12</v>
          </cell>
          <cell r="D479">
            <v>1229.23</v>
          </cell>
          <cell r="E479">
            <v>5.6375308302467196E-2</v>
          </cell>
          <cell r="F479">
            <v>0.67650369962960633</v>
          </cell>
          <cell r="G479">
            <v>0.20867051454754626</v>
          </cell>
          <cell r="H479">
            <v>0.83468205819018504</v>
          </cell>
          <cell r="I479">
            <v>0.26668590212586163</v>
          </cell>
          <cell r="K479">
            <v>0.23640396383776424</v>
          </cell>
        </row>
        <row r="480">
          <cell r="A480">
            <v>199901</v>
          </cell>
          <cell r="B480">
            <v>1999</v>
          </cell>
          <cell r="C480">
            <v>1</v>
          </cell>
          <cell r="D480">
            <v>1279.6400000000001</v>
          </cell>
          <cell r="E480">
            <v>4.1009412396378286E-2</v>
          </cell>
          <cell r="F480">
            <v>0.49211294875653944</v>
          </cell>
        </row>
        <row r="481">
          <cell r="A481">
            <v>199902</v>
          </cell>
          <cell r="C481">
            <v>2</v>
          </cell>
          <cell r="D481">
            <v>1238.33</v>
          </cell>
          <cell r="E481">
            <v>-3.2282516957894539E-2</v>
          </cell>
          <cell r="F481">
            <v>-0.38739020349473446</v>
          </cell>
        </row>
        <row r="482">
          <cell r="A482">
            <v>199903</v>
          </cell>
          <cell r="C482">
            <v>3</v>
          </cell>
          <cell r="D482">
            <v>1286.3699999999999</v>
          </cell>
          <cell r="E482">
            <v>3.8794182487705192E-2</v>
          </cell>
          <cell r="F482">
            <v>0.46553018985246231</v>
          </cell>
          <cell r="G482">
            <v>4.6484384533407086E-2</v>
          </cell>
          <cell r="H482">
            <v>0.18593753813362834</v>
          </cell>
        </row>
        <row r="483">
          <cell r="A483">
            <v>199904</v>
          </cell>
          <cell r="C483">
            <v>4</v>
          </cell>
          <cell r="D483">
            <v>1335.18</v>
          </cell>
          <cell r="E483">
            <v>3.7943981902563165E-2</v>
          </cell>
          <cell r="F483">
            <v>0.45532778283075798</v>
          </cell>
        </row>
        <row r="484">
          <cell r="A484">
            <v>199905</v>
          </cell>
          <cell r="C484">
            <v>5</v>
          </cell>
          <cell r="D484">
            <v>1301.8399999999999</v>
          </cell>
          <cell r="E484">
            <v>-2.4970415973876288E-2</v>
          </cell>
          <cell r="F484">
            <v>-0.29964499168651548</v>
          </cell>
        </row>
        <row r="485">
          <cell r="A485">
            <v>199906</v>
          </cell>
          <cell r="C485">
            <v>6</v>
          </cell>
          <cell r="D485">
            <v>1372.71</v>
          </cell>
          <cell r="E485">
            <v>5.4438333435752564E-2</v>
          </cell>
          <cell r="F485">
            <v>0.65326000122903083</v>
          </cell>
          <cell r="G485">
            <v>6.7119102591012059E-2</v>
          </cell>
          <cell r="H485">
            <v>0.26847641036404823</v>
          </cell>
        </row>
        <row r="486">
          <cell r="A486">
            <v>199907</v>
          </cell>
          <cell r="C486">
            <v>7</v>
          </cell>
          <cell r="D486">
            <v>1328.72</v>
          </cell>
          <cell r="E486">
            <v>-3.2046098593293562E-2</v>
          </cell>
          <cell r="F486">
            <v>-0.38455318311952275</v>
          </cell>
        </row>
        <row r="487">
          <cell r="A487">
            <v>199908</v>
          </cell>
          <cell r="C487">
            <v>8</v>
          </cell>
          <cell r="D487">
            <v>1320.41</v>
          </cell>
          <cell r="E487">
            <v>-6.2541393220542666E-3</v>
          </cell>
          <cell r="F487">
            <v>-7.5049671864651196E-2</v>
          </cell>
        </row>
        <row r="488">
          <cell r="A488">
            <v>199909</v>
          </cell>
          <cell r="C488">
            <v>9</v>
          </cell>
          <cell r="D488">
            <v>1282.71</v>
          </cell>
          <cell r="E488">
            <v>-2.8551737717830102E-2</v>
          </cell>
          <cell r="F488">
            <v>-0.34262085261396125</v>
          </cell>
          <cell r="G488">
            <v>-6.5563738881482703E-2</v>
          </cell>
          <cell r="H488">
            <v>-0.26225495552593081</v>
          </cell>
        </row>
        <row r="489">
          <cell r="A489">
            <v>199910</v>
          </cell>
          <cell r="C489">
            <v>10</v>
          </cell>
          <cell r="D489">
            <v>1362.93</v>
          </cell>
          <cell r="E489">
            <v>6.2539467221741488E-2</v>
          </cell>
          <cell r="F489">
            <v>0.75047360666089791</v>
          </cell>
        </row>
        <row r="490">
          <cell r="A490">
            <v>199911</v>
          </cell>
          <cell r="C490">
            <v>11</v>
          </cell>
          <cell r="D490">
            <v>1388.91</v>
          </cell>
          <cell r="E490">
            <v>1.9061874050758307E-2</v>
          </cell>
          <cell r="F490">
            <v>0.22874248860909968</v>
          </cell>
        </row>
        <row r="491">
          <cell r="A491">
            <v>199912</v>
          </cell>
          <cell r="C491">
            <v>12</v>
          </cell>
          <cell r="D491">
            <v>1469.25</v>
          </cell>
          <cell r="E491">
            <v>5.7843920772404196E-2</v>
          </cell>
          <cell r="F491">
            <v>0.69412704926885038</v>
          </cell>
          <cell r="G491">
            <v>0.14542647987464008</v>
          </cell>
          <cell r="H491">
            <v>0.58170591949856032</v>
          </cell>
          <cell r="I491">
            <v>0.1952604475972759</v>
          </cell>
          <cell r="K491">
            <v>0.17836410941645447</v>
          </cell>
        </row>
        <row r="492">
          <cell r="A492">
            <v>200001</v>
          </cell>
          <cell r="B492">
            <v>2000</v>
          </cell>
          <cell r="C492">
            <v>1</v>
          </cell>
          <cell r="D492">
            <v>1394.46</v>
          </cell>
          <cell r="E492">
            <v>-5.0903522205206712E-2</v>
          </cell>
          <cell r="F492">
            <v>-0.61084226646248052</v>
          </cell>
        </row>
        <row r="493">
          <cell r="A493">
            <v>200002</v>
          </cell>
          <cell r="C493">
            <v>2</v>
          </cell>
          <cell r="D493">
            <v>1366.42</v>
          </cell>
          <cell r="E493">
            <v>-2.0108142219927402E-2</v>
          </cell>
          <cell r="F493">
            <v>-0.24129770663912881</v>
          </cell>
        </row>
        <row r="494">
          <cell r="A494">
            <v>200003</v>
          </cell>
          <cell r="C494">
            <v>3</v>
          </cell>
          <cell r="D494">
            <v>1498.58</v>
          </cell>
          <cell r="E494">
            <v>9.6719895786068599E-2</v>
          </cell>
          <cell r="F494">
            <v>1.1606387494328232</v>
          </cell>
          <cell r="G494">
            <v>1.9962565935000898E-2</v>
          </cell>
          <cell r="H494">
            <v>7.9850263740003591E-2</v>
          </cell>
        </row>
        <row r="495">
          <cell r="A495">
            <v>200004</v>
          </cell>
          <cell r="C495">
            <v>4</v>
          </cell>
          <cell r="D495">
            <v>1452.43</v>
          </cell>
          <cell r="E495">
            <v>-3.0795820042973925E-2</v>
          </cell>
          <cell r="F495">
            <v>-0.36954984051568707</v>
          </cell>
        </row>
        <row r="496">
          <cell r="A496">
            <v>200005</v>
          </cell>
          <cell r="C496">
            <v>5</v>
          </cell>
          <cell r="D496">
            <v>1420.6</v>
          </cell>
          <cell r="E496">
            <v>-2.1914997624670484E-2</v>
          </cell>
          <cell r="F496">
            <v>-0.26297997149604579</v>
          </cell>
        </row>
        <row r="497">
          <cell r="A497">
            <v>200006</v>
          </cell>
          <cell r="C497">
            <v>6</v>
          </cell>
          <cell r="D497">
            <v>1454.6</v>
          </cell>
          <cell r="E497">
            <v>2.3933549204561453E-2</v>
          </cell>
          <cell r="F497">
            <v>0.28720259045473745</v>
          </cell>
          <cell r="G497">
            <v>-2.9347782567497371E-2</v>
          </cell>
          <cell r="H497">
            <v>-0.11739113026998949</v>
          </cell>
        </row>
        <row r="498">
          <cell r="A498">
            <v>200007</v>
          </cell>
          <cell r="C498">
            <v>7</v>
          </cell>
          <cell r="D498">
            <v>1430.83</v>
          </cell>
          <cell r="E498">
            <v>-1.6341262202667389E-2</v>
          </cell>
          <cell r="F498">
            <v>-0.19609514643200865</v>
          </cell>
        </row>
        <row r="499">
          <cell r="A499">
            <v>200008</v>
          </cell>
          <cell r="C499">
            <v>8</v>
          </cell>
          <cell r="D499">
            <v>1517.68</v>
          </cell>
          <cell r="E499">
            <v>6.0699034825940287E-2</v>
          </cell>
          <cell r="F499">
            <v>0.72838841791128339</v>
          </cell>
        </row>
        <row r="500">
          <cell r="A500">
            <v>200009</v>
          </cell>
          <cell r="C500">
            <v>9</v>
          </cell>
          <cell r="D500">
            <v>1436.51</v>
          </cell>
          <cell r="E500">
            <v>-5.3482947656950129E-2</v>
          </cell>
          <cell r="F500">
            <v>-0.64179537188340152</v>
          </cell>
          <cell r="G500">
            <v>-1.243640863467621E-2</v>
          </cell>
          <cell r="H500">
            <v>-4.9745634538704842E-2</v>
          </cell>
        </row>
        <row r="501">
          <cell r="A501">
            <v>200010</v>
          </cell>
          <cell r="C501">
            <v>10</v>
          </cell>
          <cell r="D501">
            <v>1429.4</v>
          </cell>
          <cell r="E501">
            <v>-4.9494956526581089E-3</v>
          </cell>
          <cell r="F501">
            <v>-5.9393947831897304E-2</v>
          </cell>
        </row>
        <row r="502">
          <cell r="A502">
            <v>200011</v>
          </cell>
          <cell r="C502">
            <v>11</v>
          </cell>
          <cell r="D502">
            <v>1314.95</v>
          </cell>
          <cell r="E502">
            <v>-8.0068560235063688E-2</v>
          </cell>
          <cell r="F502">
            <v>-0.9608227228207642</v>
          </cell>
        </row>
        <row r="503">
          <cell r="A503">
            <v>200012</v>
          </cell>
          <cell r="C503">
            <v>12</v>
          </cell>
          <cell r="D503">
            <v>1320.28</v>
          </cell>
          <cell r="E503">
            <v>4.0533860603064204E-3</v>
          </cell>
          <cell r="F503">
            <v>4.8640632723677045E-2</v>
          </cell>
          <cell r="G503">
            <v>-8.091137548642191E-2</v>
          </cell>
          <cell r="H503">
            <v>-0.32364550194568764</v>
          </cell>
          <cell r="I503">
            <v>-0.10139186659860477</v>
          </cell>
          <cell r="K503">
            <v>-0.10690823119474545</v>
          </cell>
        </row>
        <row r="504">
          <cell r="A504">
            <v>200101</v>
          </cell>
          <cell r="B504">
            <v>2001</v>
          </cell>
          <cell r="C504">
            <v>1</v>
          </cell>
          <cell r="D504">
            <v>1366.01</v>
          </cell>
          <cell r="E504">
            <v>3.4636592238010133E-2</v>
          </cell>
          <cell r="F504">
            <v>0.4156391068561216</v>
          </cell>
        </row>
        <row r="505">
          <cell r="A505">
            <v>200102</v>
          </cell>
          <cell r="C505">
            <v>2</v>
          </cell>
          <cell r="D505">
            <v>1239.94</v>
          </cell>
          <cell r="E505">
            <v>-9.2290686012547446E-2</v>
          </cell>
          <cell r="F505">
            <v>-1.1074882321505695</v>
          </cell>
        </row>
        <row r="506">
          <cell r="A506">
            <v>200103</v>
          </cell>
          <cell r="C506">
            <v>3</v>
          </cell>
          <cell r="D506">
            <v>1160.33</v>
          </cell>
          <cell r="E506">
            <v>-6.4204719583205741E-2</v>
          </cell>
          <cell r="F506">
            <v>-0.77045663499846895</v>
          </cell>
          <cell r="G506">
            <v>-0.12114854424818988</v>
          </cell>
          <cell r="H506">
            <v>-0.48459417699275953</v>
          </cell>
        </row>
        <row r="507">
          <cell r="A507">
            <v>200104</v>
          </cell>
          <cell r="C507">
            <v>4</v>
          </cell>
          <cell r="D507">
            <v>1249.46</v>
          </cell>
          <cell r="E507">
            <v>7.6814354537071444E-2</v>
          </cell>
          <cell r="F507">
            <v>0.92177225444485733</v>
          </cell>
        </row>
        <row r="508">
          <cell r="A508">
            <v>200105</v>
          </cell>
          <cell r="C508">
            <v>5</v>
          </cell>
          <cell r="D508">
            <v>1255.82</v>
          </cell>
          <cell r="E508">
            <v>5.0901989659532113E-3</v>
          </cell>
          <cell r="F508">
            <v>6.1082387591438539E-2</v>
          </cell>
        </row>
        <row r="509">
          <cell r="A509">
            <v>200106</v>
          </cell>
          <cell r="C509">
            <v>6</v>
          </cell>
          <cell r="D509">
            <v>1224.3800000000001</v>
          </cell>
          <cell r="E509">
            <v>-2.5035435014572015E-2</v>
          </cell>
          <cell r="F509">
            <v>-0.30042522017486417</v>
          </cell>
          <cell r="G509">
            <v>5.5199813846061208E-2</v>
          </cell>
          <cell r="H509">
            <v>0.22079925538424483</v>
          </cell>
        </row>
        <row r="510">
          <cell r="A510">
            <v>200107</v>
          </cell>
          <cell r="C510">
            <v>7</v>
          </cell>
          <cell r="D510">
            <v>1211.23</v>
          </cell>
          <cell r="E510">
            <v>-1.0740129698296354E-2</v>
          </cell>
          <cell r="F510">
            <v>-0.12888155637955626</v>
          </cell>
        </row>
        <row r="511">
          <cell r="A511">
            <v>200108</v>
          </cell>
          <cell r="C511">
            <v>8</v>
          </cell>
          <cell r="D511">
            <v>1133.58</v>
          </cell>
          <cell r="E511">
            <v>-6.410838569057907E-2</v>
          </cell>
          <cell r="F511">
            <v>-0.76930062828694878</v>
          </cell>
        </row>
        <row r="512">
          <cell r="A512">
            <v>200109</v>
          </cell>
          <cell r="C512">
            <v>9</v>
          </cell>
          <cell r="D512">
            <v>1040.94</v>
          </cell>
          <cell r="E512">
            <v>-8.1723389615201286E-2</v>
          </cell>
          <cell r="F512">
            <v>-0.98068067538241543</v>
          </cell>
          <cell r="G512">
            <v>-0.14982276744148071</v>
          </cell>
          <cell r="H512">
            <v>-0.59929106976592283</v>
          </cell>
        </row>
        <row r="513">
          <cell r="A513">
            <v>200110</v>
          </cell>
          <cell r="C513">
            <v>10</v>
          </cell>
          <cell r="D513">
            <v>1059.78</v>
          </cell>
          <cell r="E513">
            <v>1.8099025880454124E-2</v>
          </cell>
          <cell r="F513">
            <v>0.21718831056544949</v>
          </cell>
        </row>
        <row r="514">
          <cell r="A514">
            <v>200111</v>
          </cell>
          <cell r="C514">
            <v>11</v>
          </cell>
          <cell r="D514">
            <v>1139.45</v>
          </cell>
          <cell r="E514">
            <v>7.5175979920360902E-2</v>
          </cell>
          <cell r="F514">
            <v>0.90211175904433083</v>
          </cell>
        </row>
        <row r="515">
          <cell r="A515">
            <v>200112</v>
          </cell>
          <cell r="C515">
            <v>12</v>
          </cell>
          <cell r="D515">
            <v>1148.08</v>
          </cell>
          <cell r="E515">
            <v>7.573829479134566E-3</v>
          </cell>
          <cell r="F515">
            <v>9.0885953749614792E-2</v>
          </cell>
          <cell r="G515">
            <v>0.1029262013180392</v>
          </cell>
          <cell r="H515">
            <v>0.4117048052721568</v>
          </cell>
          <cell r="I515">
            <v>-0.13042687914684792</v>
          </cell>
          <cell r="K515">
            <v>-0.13975285343533808</v>
          </cell>
        </row>
        <row r="516">
          <cell r="A516">
            <v>200201</v>
          </cell>
          <cell r="B516">
            <v>2002</v>
          </cell>
          <cell r="C516">
            <v>1</v>
          </cell>
          <cell r="D516">
            <v>1130.2</v>
          </cell>
          <cell r="E516">
            <v>-1.5573827607832104E-2</v>
          </cell>
          <cell r="F516">
            <v>-0.18688593129398526</v>
          </cell>
        </row>
        <row r="517">
          <cell r="A517">
            <v>200202</v>
          </cell>
          <cell r="C517">
            <v>2</v>
          </cell>
          <cell r="D517">
            <v>1106.73</v>
          </cell>
          <cell r="E517">
            <v>-2.0766236064413402E-2</v>
          </cell>
          <cell r="F517">
            <v>-0.24919483277296084</v>
          </cell>
        </row>
        <row r="518">
          <cell r="A518">
            <v>200203</v>
          </cell>
          <cell r="C518">
            <v>3</v>
          </cell>
          <cell r="D518">
            <v>1147.3900000000001</v>
          </cell>
          <cell r="E518">
            <v>3.673886133022515E-2</v>
          </cell>
          <cell r="F518">
            <v>0.44086633596270181</v>
          </cell>
          <cell r="G518">
            <v>-6.0100341439617289E-4</v>
          </cell>
          <cell r="H518">
            <v>-2.4040136575846915E-3</v>
          </cell>
        </row>
        <row r="519">
          <cell r="A519">
            <v>200204</v>
          </cell>
          <cell r="C519">
            <v>4</v>
          </cell>
          <cell r="D519">
            <v>1076.92</v>
          </cell>
          <cell r="E519">
            <v>-6.1417652236815751E-2</v>
          </cell>
          <cell r="F519">
            <v>-0.73701182684178901</v>
          </cell>
        </row>
        <row r="520">
          <cell r="A520">
            <v>200205</v>
          </cell>
          <cell r="C520">
            <v>5</v>
          </cell>
          <cell r="D520">
            <v>1067.1400000000001</v>
          </cell>
          <cell r="E520">
            <v>-9.0814545184414557E-3</v>
          </cell>
          <cell r="F520">
            <v>-0.10897745422129747</v>
          </cell>
        </row>
        <row r="521">
          <cell r="A521">
            <v>200206</v>
          </cell>
          <cell r="C521">
            <v>6</v>
          </cell>
          <cell r="D521">
            <v>989.82</v>
          </cell>
          <cell r="E521">
            <v>-7.2455347939351947E-2</v>
          </cell>
          <cell r="F521">
            <v>-0.86946417527222342</v>
          </cell>
          <cell r="G521">
            <v>-0.13732906858173766</v>
          </cell>
          <cell r="H521">
            <v>-0.54931627432695063</v>
          </cell>
        </row>
        <row r="522">
          <cell r="A522">
            <v>200207</v>
          </cell>
          <cell r="C522">
            <v>7</v>
          </cell>
          <cell r="D522">
            <v>911.62</v>
          </cell>
          <cell r="E522">
            <v>-7.9004263401426564E-2</v>
          </cell>
          <cell r="F522">
            <v>-0.94805116081711871</v>
          </cell>
        </row>
        <row r="523">
          <cell r="A523">
            <v>200208</v>
          </cell>
          <cell r="C523">
            <v>8</v>
          </cell>
          <cell r="D523">
            <v>916.07</v>
          </cell>
          <cell r="E523">
            <v>4.8814198898664415E-3</v>
          </cell>
          <cell r="F523">
            <v>5.8577038678397295E-2</v>
          </cell>
        </row>
        <row r="524">
          <cell r="A524">
            <v>200209</v>
          </cell>
          <cell r="C524">
            <v>9</v>
          </cell>
          <cell r="D524">
            <v>815.28</v>
          </cell>
          <cell r="E524">
            <v>-0.11002434311788409</v>
          </cell>
          <cell r="F524">
            <v>-1.3202921174146089</v>
          </cell>
          <cell r="G524">
            <v>-0.17633509122870838</v>
          </cell>
          <cell r="H524">
            <v>-0.70534036491483354</v>
          </cell>
        </row>
        <row r="525">
          <cell r="A525">
            <v>200210</v>
          </cell>
          <cell r="C525">
            <v>10</v>
          </cell>
          <cell r="D525">
            <v>885.76</v>
          </cell>
          <cell r="E525">
            <v>8.6448827396722619E-2</v>
          </cell>
          <cell r="F525">
            <v>1.0373859287606715</v>
          </cell>
        </row>
        <row r="526">
          <cell r="A526">
            <v>200211</v>
          </cell>
          <cell r="C526">
            <v>11</v>
          </cell>
          <cell r="D526">
            <v>936.31</v>
          </cell>
          <cell r="E526">
            <v>5.7069635115606886E-2</v>
          </cell>
          <cell r="F526">
            <v>0.6848356213872826</v>
          </cell>
        </row>
        <row r="527">
          <cell r="A527">
            <v>200212</v>
          </cell>
          <cell r="C527">
            <v>12</v>
          </cell>
          <cell r="D527">
            <v>879.82</v>
          </cell>
          <cell r="E527">
            <v>-6.0332582157618629E-2</v>
          </cell>
          <cell r="F527">
            <v>-0.72399098589142352</v>
          </cell>
          <cell r="G527">
            <v>7.9162986949268932E-2</v>
          </cell>
          <cell r="H527">
            <v>0.31665194779707573</v>
          </cell>
          <cell r="I527">
            <v>-0.23365967528395237</v>
          </cell>
          <cell r="K527">
            <v>-0.26612891976724418</v>
          </cell>
        </row>
        <row r="528">
          <cell r="A528">
            <v>200301</v>
          </cell>
          <cell r="B528">
            <v>2003</v>
          </cell>
          <cell r="C528">
            <v>1</v>
          </cell>
          <cell r="D528">
            <v>855.7</v>
          </cell>
          <cell r="E528">
            <v>-2.7414698461048853E-2</v>
          </cell>
          <cell r="F528">
            <v>-0.32897638153258624</v>
          </cell>
        </row>
        <row r="529">
          <cell r="A529">
            <v>200302</v>
          </cell>
          <cell r="C529">
            <v>2</v>
          </cell>
          <cell r="D529">
            <v>841.15</v>
          </cell>
          <cell r="E529">
            <v>-1.7003622764987809E-2</v>
          </cell>
          <cell r="F529">
            <v>-0.20404347317985372</v>
          </cell>
        </row>
        <row r="530">
          <cell r="A530">
            <v>200303</v>
          </cell>
          <cell r="C530">
            <v>3</v>
          </cell>
          <cell r="D530">
            <v>848.18</v>
          </cell>
          <cell r="E530">
            <v>8.3576056589193051E-3</v>
          </cell>
          <cell r="F530">
            <v>0.10029126790703166</v>
          </cell>
          <cell r="G530">
            <v>-3.5961901297992815E-2</v>
          </cell>
          <cell r="H530">
            <v>-0.14384760519197126</v>
          </cell>
        </row>
        <row r="531">
          <cell r="A531">
            <v>200304</v>
          </cell>
          <cell r="C531">
            <v>4</v>
          </cell>
          <cell r="D531">
            <v>916.92</v>
          </cell>
          <cell r="E531">
            <v>8.1044117993822079E-2</v>
          </cell>
          <cell r="F531">
            <v>0.97252941592586495</v>
          </cell>
        </row>
        <row r="532">
          <cell r="A532">
            <v>200305</v>
          </cell>
          <cell r="C532">
            <v>5</v>
          </cell>
          <cell r="D532">
            <v>963.59</v>
          </cell>
          <cell r="E532">
            <v>5.0898660733760932E-2</v>
          </cell>
          <cell r="F532">
            <v>0.61078392880513122</v>
          </cell>
        </row>
        <row r="533">
          <cell r="A533">
            <v>200306</v>
          </cell>
          <cell r="C533">
            <v>6</v>
          </cell>
          <cell r="D533">
            <v>974.5</v>
          </cell>
          <cell r="E533">
            <v>1.1322242862628264E-2</v>
          </cell>
          <cell r="F533">
            <v>0.13586691435153916</v>
          </cell>
          <cell r="G533">
            <v>0.14893065151265072</v>
          </cell>
          <cell r="H533">
            <v>0.5957226060506029</v>
          </cell>
        </row>
        <row r="534">
          <cell r="A534">
            <v>200307</v>
          </cell>
          <cell r="C534">
            <v>7</v>
          </cell>
          <cell r="D534">
            <v>990.31</v>
          </cell>
          <cell r="E534">
            <v>1.6223704463827548E-2</v>
          </cell>
          <cell r="F534">
            <v>0.19468445356593056</v>
          </cell>
        </row>
        <row r="535">
          <cell r="A535">
            <v>200308</v>
          </cell>
          <cell r="C535">
            <v>8</v>
          </cell>
          <cell r="D535">
            <v>1008.01</v>
          </cell>
          <cell r="E535">
            <v>1.7873191222950436E-2</v>
          </cell>
          <cell r="F535">
            <v>0.21447829467540525</v>
          </cell>
        </row>
        <row r="536">
          <cell r="A536">
            <v>200309</v>
          </cell>
          <cell r="C536">
            <v>9</v>
          </cell>
          <cell r="D536">
            <v>995.97</v>
          </cell>
          <cell r="E536">
            <v>-1.1944325949147294E-2</v>
          </cell>
          <cell r="F536">
            <v>-0.14333191138976753</v>
          </cell>
          <cell r="G536">
            <v>2.2031811185223349E-2</v>
          </cell>
          <cell r="H536">
            <v>8.8127244740893396E-2</v>
          </cell>
        </row>
        <row r="537">
          <cell r="A537">
            <v>200310</v>
          </cell>
          <cell r="C537">
            <v>10</v>
          </cell>
          <cell r="D537">
            <v>1050.71</v>
          </cell>
          <cell r="E537">
            <v>5.4961494824141297E-2</v>
          </cell>
          <cell r="F537">
            <v>0.6595379378896955</v>
          </cell>
        </row>
        <row r="538">
          <cell r="A538">
            <v>200311</v>
          </cell>
          <cell r="C538">
            <v>11</v>
          </cell>
          <cell r="D538">
            <v>1058.2</v>
          </cell>
          <cell r="E538">
            <v>7.1285131006652725E-3</v>
          </cell>
          <cell r="F538">
            <v>8.5542157207983277E-2</v>
          </cell>
        </row>
        <row r="539">
          <cell r="A539">
            <v>200312</v>
          </cell>
          <cell r="C539">
            <v>12</v>
          </cell>
          <cell r="D539">
            <v>1111.92</v>
          </cell>
          <cell r="E539">
            <v>5.076545076545079E-2</v>
          </cell>
          <cell r="F539">
            <v>0.60918540918540942</v>
          </cell>
          <cell r="G539">
            <v>0.11641916925208573</v>
          </cell>
          <cell r="H539">
            <v>0.46567667700834292</v>
          </cell>
          <cell r="I539">
            <v>0.26380395990088901</v>
          </cell>
          <cell r="K539">
            <v>0.23412618868107046</v>
          </cell>
        </row>
        <row r="540">
          <cell r="A540">
            <v>200401</v>
          </cell>
          <cell r="B540">
            <v>2004</v>
          </cell>
          <cell r="C540">
            <v>1</v>
          </cell>
          <cell r="D540">
            <v>1131.1300000000001</v>
          </cell>
          <cell r="E540">
            <v>1.7276422764227674E-2</v>
          </cell>
          <cell r="F540">
            <v>0.20731707317073209</v>
          </cell>
        </row>
        <row r="541">
          <cell r="A541">
            <v>200402</v>
          </cell>
          <cell r="C541">
            <v>2</v>
          </cell>
          <cell r="D541">
            <v>1144.94</v>
          </cell>
          <cell r="E541">
            <v>1.2209029908144903E-2</v>
          </cell>
          <cell r="F541">
            <v>0.14650835889773883</v>
          </cell>
        </row>
        <row r="542">
          <cell r="A542">
            <v>200403</v>
          </cell>
          <cell r="C542">
            <v>3</v>
          </cell>
          <cell r="D542">
            <v>1126.21</v>
          </cell>
          <cell r="E542">
            <v>-1.635893583943265E-2</v>
          </cell>
          <cell r="F542">
            <v>-0.19630723007319179</v>
          </cell>
          <cell r="G542">
            <v>1.2851644003165852E-2</v>
          </cell>
          <cell r="H542">
            <v>5.1406576012663407E-2</v>
          </cell>
        </row>
        <row r="543">
          <cell r="A543">
            <v>200404</v>
          </cell>
          <cell r="C543">
            <v>4</v>
          </cell>
          <cell r="D543">
            <v>1107.3</v>
          </cell>
          <cell r="E543">
            <v>-1.6790829419024943E-2</v>
          </cell>
          <cell r="F543">
            <v>-0.20148995302829931</v>
          </cell>
        </row>
        <row r="544">
          <cell r="A544">
            <v>200405</v>
          </cell>
          <cell r="C544">
            <v>5</v>
          </cell>
          <cell r="D544">
            <v>1120.68</v>
          </cell>
          <cell r="E544">
            <v>1.208344622053654E-2</v>
          </cell>
          <cell r="F544">
            <v>0.14500135464643849</v>
          </cell>
        </row>
        <row r="545">
          <cell r="A545">
            <v>200406</v>
          </cell>
          <cell r="C545">
            <v>6</v>
          </cell>
          <cell r="D545">
            <v>1140.8399999999999</v>
          </cell>
          <cell r="E545">
            <v>1.7989078059749308E-2</v>
          </cell>
          <cell r="F545">
            <v>0.2158689367169917</v>
          </cell>
          <cell r="G545">
            <v>1.2990472469610381E-2</v>
          </cell>
          <cell r="H545">
            <v>5.1961889878441525E-2</v>
          </cell>
        </row>
        <row r="546">
          <cell r="A546">
            <v>200407</v>
          </cell>
          <cell r="C546">
            <v>7</v>
          </cell>
          <cell r="D546">
            <v>1101.72</v>
          </cell>
          <cell r="E546">
            <v>-3.4290522772693711E-2</v>
          </cell>
          <cell r="F546">
            <v>-0.41148627327232457</v>
          </cell>
        </row>
        <row r="547">
          <cell r="A547">
            <v>200408</v>
          </cell>
          <cell r="C547">
            <v>8</v>
          </cell>
          <cell r="D547">
            <v>1104.24</v>
          </cell>
          <cell r="E547">
            <v>2.287332534582273E-3</v>
          </cell>
          <cell r="F547">
            <v>2.7447990414987276E-2</v>
          </cell>
        </row>
        <row r="548">
          <cell r="A548">
            <v>200409</v>
          </cell>
          <cell r="C548">
            <v>9</v>
          </cell>
          <cell r="D548">
            <v>1114.58</v>
          </cell>
          <cell r="E548">
            <v>9.3639063971599629E-3</v>
          </cell>
          <cell r="F548">
            <v>0.11236687676591955</v>
          </cell>
          <cell r="G548">
            <v>-2.3018126994144628E-2</v>
          </cell>
          <cell r="H548">
            <v>-9.207250797657851E-2</v>
          </cell>
        </row>
        <row r="549">
          <cell r="A549">
            <v>200410</v>
          </cell>
          <cell r="C549">
            <v>10</v>
          </cell>
          <cell r="D549">
            <v>1130.2</v>
          </cell>
          <cell r="E549">
            <v>1.4014247519245024E-2</v>
          </cell>
          <cell r="F549">
            <v>0.1681709702309403</v>
          </cell>
        </row>
        <row r="550">
          <cell r="A550">
            <v>200411</v>
          </cell>
          <cell r="C550">
            <v>11</v>
          </cell>
          <cell r="D550">
            <v>1173.82</v>
          </cell>
          <cell r="E550">
            <v>3.8594938948858508E-2</v>
          </cell>
          <cell r="F550">
            <v>0.46313926738630207</v>
          </cell>
        </row>
        <row r="551">
          <cell r="A551">
            <v>200412</v>
          </cell>
          <cell r="C551">
            <v>12</v>
          </cell>
          <cell r="D551">
            <v>1211.92</v>
          </cell>
          <cell r="E551">
            <v>3.2458128162750795E-2</v>
          </cell>
          <cell r="F551">
            <v>0.38949753795300956</v>
          </cell>
          <cell r="G551">
            <v>8.7333345295986131E-2</v>
          </cell>
          <cell r="H551">
            <v>0.34933338118394452</v>
          </cell>
          <cell r="I551">
            <v>8.9934527663861008E-2</v>
          </cell>
          <cell r="K551">
            <v>8.6117628073565614E-2</v>
          </cell>
        </row>
        <row r="552">
          <cell r="A552">
            <v>200501</v>
          </cell>
          <cell r="B552">
            <v>2005</v>
          </cell>
          <cell r="C552">
            <v>1</v>
          </cell>
          <cell r="D552">
            <v>1181.27</v>
          </cell>
          <cell r="E552">
            <v>-2.5290448214403665E-2</v>
          </cell>
          <cell r="F552">
            <v>-0.30348537857284397</v>
          </cell>
        </row>
        <row r="553">
          <cell r="A553">
            <v>200502</v>
          </cell>
          <cell r="C553">
            <v>2</v>
          </cell>
          <cell r="D553">
            <v>1203.5999999999999</v>
          </cell>
          <cell r="E553">
            <v>1.890338364641439E-2</v>
          </cell>
          <cell r="F553">
            <v>0.22684060375697268</v>
          </cell>
        </row>
        <row r="554">
          <cell r="A554">
            <v>200503</v>
          </cell>
          <cell r="C554">
            <v>3</v>
          </cell>
          <cell r="D554">
            <v>1180.5899999999999</v>
          </cell>
          <cell r="E554">
            <v>-1.9117647058823524E-2</v>
          </cell>
          <cell r="F554">
            <v>-0.22941176470588229</v>
          </cell>
          <cell r="G554">
            <v>-2.5851541355865204E-2</v>
          </cell>
          <cell r="H554">
            <v>-0.10340616542346082</v>
          </cell>
        </row>
        <row r="555">
          <cell r="A555">
            <v>200504</v>
          </cell>
          <cell r="C555">
            <v>4</v>
          </cell>
          <cell r="D555">
            <v>1156.8499999999999</v>
          </cell>
          <cell r="E555">
            <v>-2.0108589772910163E-2</v>
          </cell>
          <cell r="F555">
            <v>-0.24130307727492195</v>
          </cell>
        </row>
        <row r="556">
          <cell r="A556">
            <v>200505</v>
          </cell>
          <cell r="C556">
            <v>5</v>
          </cell>
          <cell r="D556">
            <v>1191.5</v>
          </cell>
          <cell r="E556">
            <v>2.9952024895189604E-2</v>
          </cell>
          <cell r="F556">
            <v>0.35942429874227522</v>
          </cell>
        </row>
        <row r="557">
          <cell r="A557">
            <v>200506</v>
          </cell>
          <cell r="C557">
            <v>6</v>
          </cell>
          <cell r="D557">
            <v>1191.33</v>
          </cell>
          <cell r="E557">
            <v>-1.4267729752419031E-4</v>
          </cell>
          <cell r="F557">
            <v>-1.7121275702902837E-3</v>
          </cell>
          <cell r="G557">
            <v>9.097146342083251E-3</v>
          </cell>
          <cell r="H557">
            <v>3.6388585368333004E-2</v>
          </cell>
        </row>
        <row r="558">
          <cell r="A558">
            <v>200507</v>
          </cell>
          <cell r="C558">
            <v>7</v>
          </cell>
          <cell r="D558">
            <v>1234.18</v>
          </cell>
          <cell r="E558">
            <v>3.5968203604375061E-2</v>
          </cell>
          <cell r="F558">
            <v>0.43161844325250076</v>
          </cell>
        </row>
        <row r="559">
          <cell r="A559">
            <v>200508</v>
          </cell>
          <cell r="C559">
            <v>8</v>
          </cell>
          <cell r="D559">
            <v>1220.33</v>
          </cell>
          <cell r="E559">
            <v>-1.1222025960556917E-2</v>
          </cell>
          <cell r="F559">
            <v>-0.13466431152668301</v>
          </cell>
        </row>
        <row r="560">
          <cell r="A560">
            <v>200509</v>
          </cell>
          <cell r="C560">
            <v>9</v>
          </cell>
          <cell r="D560">
            <v>1228.81</v>
          </cell>
          <cell r="E560">
            <v>6.9489400408086488E-3</v>
          </cell>
          <cell r="F560">
            <v>8.3387280489703786E-2</v>
          </cell>
          <cell r="G560">
            <v>3.1460636431551503E-2</v>
          </cell>
          <cell r="H560">
            <v>0.12584254572620601</v>
          </cell>
        </row>
        <row r="561">
          <cell r="A561">
            <v>200510</v>
          </cell>
          <cell r="C561">
            <v>10</v>
          </cell>
          <cell r="D561">
            <v>1207.01</v>
          </cell>
          <cell r="E561">
            <v>-1.774074104214643E-2</v>
          </cell>
          <cell r="F561">
            <v>-0.21288889250575715</v>
          </cell>
        </row>
        <row r="562">
          <cell r="A562">
            <v>200511</v>
          </cell>
          <cell r="C562">
            <v>11</v>
          </cell>
          <cell r="D562">
            <v>1249.48</v>
          </cell>
          <cell r="E562">
            <v>3.5186121076047447E-2</v>
          </cell>
          <cell r="F562">
            <v>0.42223345291256936</v>
          </cell>
        </row>
        <row r="563">
          <cell r="A563">
            <v>200512</v>
          </cell>
          <cell r="C563">
            <v>12</v>
          </cell>
          <cell r="D563">
            <v>1248.29</v>
          </cell>
          <cell r="E563">
            <v>-9.5239619681791992E-4</v>
          </cell>
          <cell r="F563">
            <v>-1.1428754361815039E-2</v>
          </cell>
          <cell r="G563">
            <v>1.5852735573441024E-2</v>
          </cell>
          <cell r="H563">
            <v>6.3410942293764094E-2</v>
          </cell>
          <cell r="I563">
            <v>3.0010231698462064E-2</v>
          </cell>
          <cell r="K563">
            <v>2.9568735880032684E-2</v>
          </cell>
        </row>
        <row r="564">
          <cell r="A564">
            <v>200601</v>
          </cell>
          <cell r="B564">
            <v>2006</v>
          </cell>
          <cell r="C564">
            <v>1</v>
          </cell>
          <cell r="D564">
            <v>1280.08</v>
          </cell>
          <cell r="E564">
            <v>2.5466838635252998E-2</v>
          </cell>
          <cell r="F564">
            <v>0.30560206362303599</v>
          </cell>
        </row>
        <row r="565">
          <cell r="A565">
            <v>200602</v>
          </cell>
          <cell r="C565">
            <v>2</v>
          </cell>
          <cell r="D565">
            <v>1280.6600000000001</v>
          </cell>
          <cell r="E565">
            <v>4.5309668145752973E-4</v>
          </cell>
          <cell r="F565">
            <v>5.4371601774903565E-3</v>
          </cell>
        </row>
        <row r="566">
          <cell r="A566">
            <v>200603</v>
          </cell>
          <cell r="C566">
            <v>3</v>
          </cell>
          <cell r="D566">
            <v>1294.8699999999999</v>
          </cell>
          <cell r="E566">
            <v>1.1095841206877554E-2</v>
          </cell>
          <cell r="F566">
            <v>0.13315009448253065</v>
          </cell>
          <cell r="G566">
            <v>3.7315046984274458E-2</v>
          </cell>
          <cell r="H566">
            <v>0.14926018793709783</v>
          </cell>
        </row>
        <row r="567">
          <cell r="A567">
            <v>200604</v>
          </cell>
          <cell r="C567">
            <v>4</v>
          </cell>
          <cell r="D567">
            <v>1310.6099999999999</v>
          </cell>
          <cell r="E567">
            <v>1.2155660413786721E-2</v>
          </cell>
          <cell r="F567">
            <v>0.14586792496544065</v>
          </cell>
        </row>
        <row r="568">
          <cell r="A568">
            <v>200605</v>
          </cell>
          <cell r="C568">
            <v>5</v>
          </cell>
          <cell r="D568">
            <v>1270.0899999999999</v>
          </cell>
          <cell r="E568">
            <v>-3.0916901290238885E-2</v>
          </cell>
          <cell r="F568">
            <v>-0.37100281548286662</v>
          </cell>
        </row>
        <row r="569">
          <cell r="A569">
            <v>200606</v>
          </cell>
          <cell r="C569">
            <v>6</v>
          </cell>
          <cell r="D569">
            <v>1270.2</v>
          </cell>
          <cell r="E569">
            <v>8.6608035651117117E-5</v>
          </cell>
          <cell r="F569">
            <v>1.0392964278134055E-3</v>
          </cell>
          <cell r="G569">
            <v>-1.9052105616779835E-2</v>
          </cell>
          <cell r="H569">
            <v>-7.6208422467119341E-2</v>
          </cell>
        </row>
        <row r="570">
          <cell r="A570">
            <v>200607</v>
          </cell>
          <cell r="C570">
            <v>7</v>
          </cell>
          <cell r="D570">
            <v>1276.6600000000001</v>
          </cell>
          <cell r="E570">
            <v>5.0858132577547123E-3</v>
          </cell>
          <cell r="F570">
            <v>6.1029759093056551E-2</v>
          </cell>
        </row>
        <row r="571">
          <cell r="A571">
            <v>200608</v>
          </cell>
          <cell r="C571">
            <v>8</v>
          </cell>
          <cell r="D571">
            <v>1303.82</v>
          </cell>
          <cell r="E571">
            <v>2.1274262528785937E-2</v>
          </cell>
          <cell r="F571">
            <v>0.25529115034543126</v>
          </cell>
        </row>
        <row r="572">
          <cell r="A572">
            <v>200609</v>
          </cell>
          <cell r="C572">
            <v>9</v>
          </cell>
          <cell r="D572">
            <v>1335.85</v>
          </cell>
          <cell r="E572">
            <v>2.4566274485741876E-2</v>
          </cell>
          <cell r="F572">
            <v>0.29479529382890252</v>
          </cell>
          <cell r="G572">
            <v>5.1684774051330207E-2</v>
          </cell>
          <cell r="H572">
            <v>0.20673909620532083</v>
          </cell>
        </row>
        <row r="573">
          <cell r="A573">
            <v>200610</v>
          </cell>
          <cell r="C573">
            <v>10</v>
          </cell>
          <cell r="D573">
            <v>1377.94</v>
          </cell>
          <cell r="E573">
            <v>3.1508028596025112E-2</v>
          </cell>
          <cell r="F573">
            <v>0.37809634315230134</v>
          </cell>
        </row>
        <row r="574">
          <cell r="A574">
            <v>200611</v>
          </cell>
          <cell r="C574">
            <v>11</v>
          </cell>
          <cell r="D574">
            <v>1400.63</v>
          </cell>
          <cell r="E574">
            <v>1.6466609576614406E-2</v>
          </cell>
          <cell r="F574">
            <v>0.19759931491937288</v>
          </cell>
        </row>
        <row r="575">
          <cell r="A575">
            <v>200612</v>
          </cell>
          <cell r="C575">
            <v>12</v>
          </cell>
          <cell r="D575">
            <v>1418.3</v>
          </cell>
          <cell r="E575">
            <v>1.2615751483260993E-2</v>
          </cell>
          <cell r="F575">
            <v>0.15138901779913191</v>
          </cell>
          <cell r="G575">
            <v>6.1721001609462256E-2</v>
          </cell>
          <cell r="H575">
            <v>0.24688400643784902</v>
          </cell>
          <cell r="I575">
            <v>0.13619431382130753</v>
          </cell>
          <cell r="K575">
            <v>0.1276843565704609</v>
          </cell>
        </row>
        <row r="576">
          <cell r="A576">
            <v>200701</v>
          </cell>
          <cell r="B576">
            <v>2007</v>
          </cell>
          <cell r="C576">
            <v>1</v>
          </cell>
          <cell r="D576">
            <v>1438.24</v>
          </cell>
          <cell r="E576">
            <v>1.4059084819854795E-2</v>
          </cell>
          <cell r="F576">
            <v>0.16870901783825754</v>
          </cell>
        </row>
        <row r="577">
          <cell r="A577">
            <v>200702</v>
          </cell>
          <cell r="C577">
            <v>2</v>
          </cell>
          <cell r="D577">
            <v>1406.82</v>
          </cell>
          <cell r="E577">
            <v>-2.1846145288686222E-2</v>
          </cell>
          <cell r="F577">
            <v>-0.26215374346423465</v>
          </cell>
        </row>
        <row r="578">
          <cell r="A578">
            <v>200703</v>
          </cell>
          <cell r="C578">
            <v>3</v>
          </cell>
          <cell r="D578">
            <v>1420.86</v>
          </cell>
          <cell r="E578">
            <v>9.9799547916577559E-3</v>
          </cell>
          <cell r="F578">
            <v>0.11975945749989307</v>
          </cell>
          <cell r="G578">
            <v>1.80497779031219E-3</v>
          </cell>
          <cell r="H578">
            <v>7.2199111612487599E-3</v>
          </cell>
        </row>
        <row r="579">
          <cell r="A579">
            <v>200704</v>
          </cell>
          <cell r="C579">
            <v>4</v>
          </cell>
          <cell r="D579">
            <v>1482.37</v>
          </cell>
          <cell r="E579">
            <v>4.3290683107413817E-2</v>
          </cell>
          <cell r="F579">
            <v>0.51948819728896578</v>
          </cell>
        </row>
        <row r="580">
          <cell r="A580">
            <v>200705</v>
          </cell>
          <cell r="C580">
            <v>5</v>
          </cell>
          <cell r="D580">
            <v>1530.62</v>
          </cell>
          <cell r="E580">
            <v>3.2549228600147063E-2</v>
          </cell>
          <cell r="F580">
            <v>0.39059074320176479</v>
          </cell>
        </row>
        <row r="581">
          <cell r="A581">
            <v>200706</v>
          </cell>
          <cell r="C581">
            <v>6</v>
          </cell>
          <cell r="D581">
            <v>1503.35</v>
          </cell>
          <cell r="E581">
            <v>-1.7816309730697352E-2</v>
          </cell>
          <cell r="F581">
            <v>-0.21379571676836823</v>
          </cell>
          <cell r="G581">
            <v>5.8056388384499336E-2</v>
          </cell>
          <cell r="H581">
            <v>0.23222555353799734</v>
          </cell>
        </row>
        <row r="582">
          <cell r="A582">
            <v>200707</v>
          </cell>
          <cell r="C582">
            <v>7</v>
          </cell>
          <cell r="D582">
            <v>1455.27</v>
          </cell>
          <cell r="E582">
            <v>-3.1981907074200906E-2</v>
          </cell>
          <cell r="F582">
            <v>-0.3837828848904109</v>
          </cell>
        </row>
        <row r="583">
          <cell r="A583">
            <v>200708</v>
          </cell>
          <cell r="C583">
            <v>8</v>
          </cell>
          <cell r="D583">
            <v>1473.99</v>
          </cell>
          <cell r="E583">
            <v>1.2863592323074088E-2</v>
          </cell>
          <cell r="F583">
            <v>0.15436310787688906</v>
          </cell>
        </row>
        <row r="584">
          <cell r="A584">
            <v>200709</v>
          </cell>
          <cell r="C584">
            <v>9</v>
          </cell>
          <cell r="D584">
            <v>1526.75</v>
          </cell>
          <cell r="E584">
            <v>3.5794001316155462E-2</v>
          </cell>
          <cell r="F584">
            <v>0.42952801579386557</v>
          </cell>
          <cell r="G584">
            <v>1.5565237635946527E-2</v>
          </cell>
          <cell r="H584">
            <v>6.2260950543786109E-2</v>
          </cell>
        </row>
        <row r="585">
          <cell r="A585">
            <v>200710</v>
          </cell>
          <cell r="C585">
            <v>10</v>
          </cell>
          <cell r="D585">
            <v>1549.38</v>
          </cell>
          <cell r="E585">
            <v>1.4822335025380782E-2</v>
          </cell>
          <cell r="F585">
            <v>0.17786802030456939</v>
          </cell>
        </row>
        <row r="586">
          <cell r="A586">
            <v>200711</v>
          </cell>
          <cell r="C586">
            <v>11</v>
          </cell>
          <cell r="D586">
            <v>1481.14</v>
          </cell>
          <cell r="E586">
            <v>-4.4043423821141361E-2</v>
          </cell>
          <cell r="F586">
            <v>-0.52852108585369639</v>
          </cell>
        </row>
        <row r="587">
          <cell r="A587">
            <v>200712</v>
          </cell>
          <cell r="C587">
            <v>12</v>
          </cell>
          <cell r="D587">
            <v>1468.36</v>
          </cell>
          <cell r="E587">
            <v>-8.6284888666839053E-3</v>
          </cell>
          <cell r="F587">
            <v>-0.10354186640020686</v>
          </cell>
          <cell r="G587">
            <v>-3.8244637301457329E-2</v>
          </cell>
          <cell r="H587">
            <v>-0.15297854920582932</v>
          </cell>
          <cell r="I587">
            <v>3.5295776633998299E-2</v>
          </cell>
          <cell r="K587">
            <v>3.4687160417172881E-2</v>
          </cell>
        </row>
        <row r="588">
          <cell r="A588">
            <v>200801</v>
          </cell>
          <cell r="B588">
            <v>2008</v>
          </cell>
          <cell r="C588">
            <v>1</v>
          </cell>
          <cell r="D588">
            <v>1378.55</v>
          </cell>
          <cell r="E588">
            <v>-6.1163474897164151E-2</v>
          </cell>
          <cell r="F588">
            <v>-0.73396169876596984</v>
          </cell>
        </row>
        <row r="589">
          <cell r="A589">
            <v>200802</v>
          </cell>
          <cell r="C589">
            <v>2</v>
          </cell>
          <cell r="D589">
            <v>1330.63</v>
          </cell>
          <cell r="E589">
            <v>-3.4761162090602336E-2</v>
          </cell>
          <cell r="F589">
            <v>-0.41713394508722801</v>
          </cell>
        </row>
        <row r="590">
          <cell r="A590">
            <v>200803</v>
          </cell>
          <cell r="C590">
            <v>3</v>
          </cell>
          <cell r="D590">
            <v>1322.7</v>
          </cell>
          <cell r="E590">
            <v>-5.9595830546433368E-3</v>
          </cell>
          <cell r="F590">
            <v>-7.1514996655720045E-2</v>
          </cell>
          <cell r="G590">
            <v>-9.9199106486147715E-2</v>
          </cell>
          <cell r="H590">
            <v>-0.39679642594459086</v>
          </cell>
        </row>
        <row r="591">
          <cell r="A591">
            <v>200804</v>
          </cell>
          <cell r="C591">
            <v>4</v>
          </cell>
          <cell r="D591">
            <v>1385.59</v>
          </cell>
          <cell r="E591">
            <v>4.7546684811370581E-2</v>
          </cell>
          <cell r="F591">
            <v>0.57056021773644694</v>
          </cell>
        </row>
        <row r="592">
          <cell r="A592">
            <v>200805</v>
          </cell>
          <cell r="C592">
            <v>5</v>
          </cell>
          <cell r="D592">
            <v>1400.38</v>
          </cell>
          <cell r="E592">
            <v>1.067415324879668E-2</v>
          </cell>
          <cell r="F592">
            <v>0.12808983898556014</v>
          </cell>
        </row>
        <row r="593">
          <cell r="A593">
            <v>200806</v>
          </cell>
          <cell r="C593">
            <v>6</v>
          </cell>
          <cell r="D593">
            <v>1280</v>
          </cell>
          <cell r="E593">
            <v>-8.5962381639269406E-2</v>
          </cell>
          <cell r="F593">
            <v>-1.0315485796712329</v>
          </cell>
          <cell r="G593">
            <v>-3.2282452559159402E-2</v>
          </cell>
          <cell r="H593">
            <v>-0.12912981023663761</v>
          </cell>
        </row>
        <row r="594">
          <cell r="A594">
            <v>200807</v>
          </cell>
          <cell r="C594">
            <v>7</v>
          </cell>
          <cell r="D594">
            <v>1267.3800000000001</v>
          </cell>
          <cell r="E594">
            <v>-9.8593749999999151E-3</v>
          </cell>
          <cell r="F594">
            <v>-0.11831249999999899</v>
          </cell>
        </row>
        <row r="595">
          <cell r="A595">
            <v>200808</v>
          </cell>
          <cell r="C595">
            <v>8</v>
          </cell>
          <cell r="D595">
            <v>1282.83</v>
          </cell>
          <cell r="E595">
            <v>1.2190503242910426E-2</v>
          </cell>
          <cell r="F595">
            <v>0.14628603891492512</v>
          </cell>
        </row>
        <row r="596">
          <cell r="A596">
            <v>200809</v>
          </cell>
          <cell r="C596">
            <v>9</v>
          </cell>
          <cell r="D596">
            <v>1166.3599999999999</v>
          </cell>
          <cell r="E596">
            <v>-9.0791453271283046E-2</v>
          </cell>
          <cell r="F596">
            <v>-1.0894974392553967</v>
          </cell>
          <cell r="G596">
            <v>-8.8781250000000034E-2</v>
          </cell>
          <cell r="H596">
            <v>-0.35512500000000014</v>
          </cell>
        </row>
        <row r="597">
          <cell r="A597">
            <v>200810</v>
          </cell>
          <cell r="C597">
            <v>10</v>
          </cell>
          <cell r="D597">
            <v>968.75</v>
          </cell>
          <cell r="E597">
            <v>-0.16942453444905511</v>
          </cell>
          <cell r="F597">
            <v>-2.0330944133886613</v>
          </cell>
        </row>
        <row r="598">
          <cell r="A598">
            <v>200811</v>
          </cell>
          <cell r="C598">
            <v>11</v>
          </cell>
          <cell r="D598">
            <v>896.24</v>
          </cell>
          <cell r="E598">
            <v>-7.484903225806451E-2</v>
          </cell>
          <cell r="F598">
            <v>-0.89818838709677418</v>
          </cell>
        </row>
        <row r="599">
          <cell r="A599">
            <v>200812</v>
          </cell>
          <cell r="C599">
            <v>12</v>
          </cell>
          <cell r="D599">
            <v>903.25</v>
          </cell>
          <cell r="E599">
            <v>7.8215656520574748E-3</v>
          </cell>
          <cell r="F599">
            <v>9.3858787824689704E-2</v>
          </cell>
          <cell r="G599">
            <v>-0.22558215302308027</v>
          </cell>
          <cell r="H599">
            <v>-0.90232861209232107</v>
          </cell>
          <cell r="I599">
            <v>-0.38485793674575719</v>
          </cell>
          <cell r="K599">
            <v>-0.48590204068998494</v>
          </cell>
        </row>
        <row r="600">
          <cell r="A600">
            <v>200901</v>
          </cell>
          <cell r="B600">
            <v>2009</v>
          </cell>
          <cell r="C600">
            <v>1</v>
          </cell>
          <cell r="D600">
            <v>825.88</v>
          </cell>
          <cell r="E600">
            <v>-8.5657348463880442E-2</v>
          </cell>
          <cell r="F600">
            <v>-1.0278881815665653</v>
          </cell>
        </row>
        <row r="601">
          <cell r="A601">
            <v>200902</v>
          </cell>
          <cell r="C601">
            <v>2</v>
          </cell>
          <cell r="D601">
            <v>735.09</v>
          </cell>
          <cell r="E601">
            <v>-0.10993122487528451</v>
          </cell>
          <cell r="F601">
            <v>-1.3191746985034141</v>
          </cell>
        </row>
        <row r="602">
          <cell r="A602">
            <v>200903</v>
          </cell>
          <cell r="C602">
            <v>3</v>
          </cell>
          <cell r="D602">
            <v>797.87</v>
          </cell>
          <cell r="E602">
            <v>8.5404508291501674E-2</v>
          </cell>
          <cell r="F602">
            <v>1.02485409949802</v>
          </cell>
          <cell r="G602">
            <v>-0.11666758926100196</v>
          </cell>
          <cell r="H602">
            <v>-0.46667035704400783</v>
          </cell>
        </row>
        <row r="603">
          <cell r="A603">
            <v>200904</v>
          </cell>
          <cell r="C603">
            <v>4</v>
          </cell>
          <cell r="D603">
            <v>872.81</v>
          </cell>
          <cell r="E603">
            <v>9.3925075513554765E-2</v>
          </cell>
          <cell r="F603">
            <v>1.1271009061626571</v>
          </cell>
        </row>
        <row r="604">
          <cell r="A604">
            <v>200905</v>
          </cell>
          <cell r="C604">
            <v>5</v>
          </cell>
          <cell r="D604">
            <v>919.14</v>
          </cell>
          <cell r="E604">
            <v>5.3081426656431577E-2</v>
          </cell>
          <cell r="F604">
            <v>0.63697711987717898</v>
          </cell>
        </row>
        <row r="605">
          <cell r="A605">
            <v>200906</v>
          </cell>
          <cell r="C605">
            <v>6</v>
          </cell>
          <cell r="D605">
            <v>919.32</v>
          </cell>
          <cell r="E605">
            <v>1.9583523728709844E-4</v>
          </cell>
          <cell r="F605">
            <v>2.3500228474451811E-3</v>
          </cell>
          <cell r="G605">
            <v>0.15221777983882112</v>
          </cell>
          <cell r="H605">
            <v>0.60887111935528448</v>
          </cell>
        </row>
        <row r="606">
          <cell r="A606">
            <v>200907</v>
          </cell>
          <cell r="C606">
            <v>7</v>
          </cell>
          <cell r="D606">
            <v>987.48</v>
          </cell>
          <cell r="E606">
            <v>7.4141756950789672E-2</v>
          </cell>
          <cell r="F606">
            <v>0.88970108340947607</v>
          </cell>
        </row>
        <row r="607">
          <cell r="A607">
            <v>200908</v>
          </cell>
          <cell r="C607">
            <v>8</v>
          </cell>
          <cell r="D607">
            <v>1020.62</v>
          </cell>
          <cell r="E607">
            <v>3.3560173370599897E-2</v>
          </cell>
          <cell r="F607">
            <v>0.40272208044719876</v>
          </cell>
        </row>
        <row r="608">
          <cell r="A608">
            <v>200909</v>
          </cell>
          <cell r="C608">
            <v>9</v>
          </cell>
          <cell r="D608">
            <v>1057.08</v>
          </cell>
          <cell r="E608">
            <v>3.5723383825517749E-2</v>
          </cell>
          <cell r="F608">
            <v>0.42868060590621299</v>
          </cell>
          <cell r="G608">
            <v>0.149849889048427</v>
          </cell>
          <cell r="H608">
            <v>0.59939955619370799</v>
          </cell>
        </row>
        <row r="609">
          <cell r="A609">
            <v>200910</v>
          </cell>
          <cell r="C609">
            <v>10</v>
          </cell>
          <cell r="D609">
            <v>1036.19</v>
          </cell>
          <cell r="E609">
            <v>-1.976198584780705E-2</v>
          </cell>
          <cell r="F609">
            <v>-0.23714383017368459</v>
          </cell>
        </row>
        <row r="610">
          <cell r="A610">
            <v>200911</v>
          </cell>
          <cell r="C610">
            <v>11</v>
          </cell>
          <cell r="D610">
            <v>1095.6300000000001</v>
          </cell>
          <cell r="E610">
            <v>5.7363996950366293E-2</v>
          </cell>
          <cell r="F610">
            <v>0.68836796340439554</v>
          </cell>
        </row>
        <row r="611">
          <cell r="A611">
            <v>200912</v>
          </cell>
          <cell r="C611">
            <v>12</v>
          </cell>
          <cell r="D611">
            <v>1115.0999999999999</v>
          </cell>
          <cell r="E611">
            <v>1.7770597738287375E-2</v>
          </cell>
          <cell r="F611">
            <v>0.2132471728594485</v>
          </cell>
          <cell r="G611">
            <v>5.4887047337949912E-2</v>
          </cell>
          <cell r="H611">
            <v>0.21954818935179965</v>
          </cell>
          <cell r="I611">
            <v>0.23454193191253836</v>
          </cell>
          <cell r="K611">
            <v>0.21069999594356642</v>
          </cell>
        </row>
        <row r="612">
          <cell r="A612">
            <v>201001</v>
          </cell>
          <cell r="B612">
            <v>2010</v>
          </cell>
          <cell r="C612">
            <v>1</v>
          </cell>
          <cell r="D612">
            <v>1073.8699999999999</v>
          </cell>
          <cell r="E612">
            <v>-3.6974262397991231E-2</v>
          </cell>
          <cell r="F612">
            <v>-0.44369114877589477</v>
          </cell>
        </row>
        <row r="613">
          <cell r="A613">
            <v>201002</v>
          </cell>
          <cell r="C613">
            <v>2</v>
          </cell>
          <cell r="D613">
            <v>1104.49</v>
          </cell>
          <cell r="E613">
            <v>2.8513693463827205E-2</v>
          </cell>
          <cell r="F613">
            <v>0.34216432156592647</v>
          </cell>
        </row>
        <row r="614">
          <cell r="A614">
            <v>201003</v>
          </cell>
          <cell r="C614">
            <v>3</v>
          </cell>
          <cell r="D614">
            <v>1169.43</v>
          </cell>
          <cell r="E614">
            <v>5.8796367554255859E-2</v>
          </cell>
          <cell r="F614">
            <v>0.70555641065107033</v>
          </cell>
          <cell r="G614">
            <v>4.8722087705138639E-2</v>
          </cell>
          <cell r="H614">
            <v>0.19488835082055456</v>
          </cell>
        </row>
        <row r="615">
          <cell r="A615">
            <v>201004</v>
          </cell>
          <cell r="C615">
            <v>4</v>
          </cell>
          <cell r="D615">
            <v>1186.69</v>
          </cell>
          <cell r="E615">
            <v>1.475932719359003E-2</v>
          </cell>
          <cell r="F615">
            <v>0.17711192632308037</v>
          </cell>
        </row>
        <row r="616">
          <cell r="A616">
            <v>201005</v>
          </cell>
          <cell r="C616">
            <v>5</v>
          </cell>
          <cell r="D616">
            <v>1089.4100000000001</v>
          </cell>
          <cell r="E616">
            <v>-8.1975916203894841E-2</v>
          </cell>
          <cell r="F616">
            <v>-0.98371099444673815</v>
          </cell>
        </row>
        <row r="617">
          <cell r="A617">
            <v>201006</v>
          </cell>
          <cell r="C617">
            <v>6</v>
          </cell>
          <cell r="D617">
            <v>1030.71</v>
          </cell>
          <cell r="E617">
            <v>-5.3882376699314345E-2</v>
          </cell>
          <cell r="F617">
            <v>-0.64658852039177217</v>
          </cell>
          <cell r="G617">
            <v>-0.11862189271696477</v>
          </cell>
          <cell r="H617">
            <v>-0.47448757086785909</v>
          </cell>
        </row>
        <row r="618">
          <cell r="A618">
            <v>201007</v>
          </cell>
          <cell r="C618">
            <v>7</v>
          </cell>
          <cell r="D618">
            <v>1101.5999999999999</v>
          </cell>
          <cell r="E618">
            <v>6.8777832756061225E-2</v>
          </cell>
          <cell r="F618">
            <v>0.8253339930727347</v>
          </cell>
        </row>
        <row r="619">
          <cell r="A619">
            <v>201008</v>
          </cell>
          <cell r="C619">
            <v>8</v>
          </cell>
          <cell r="D619">
            <v>1049.33</v>
          </cell>
          <cell r="E619">
            <v>-4.7449164851125623E-2</v>
          </cell>
          <cell r="F619">
            <v>-0.56938997821350745</v>
          </cell>
        </row>
        <row r="620">
          <cell r="A620">
            <v>201009</v>
          </cell>
          <cell r="C620">
            <v>9</v>
          </cell>
          <cell r="D620">
            <v>1141.2</v>
          </cell>
          <cell r="E620">
            <v>8.7551104037814728E-2</v>
          </cell>
          <cell r="F620">
            <v>1.0506132484537767</v>
          </cell>
          <cell r="G620">
            <v>0.10719795092703088</v>
          </cell>
          <cell r="H620">
            <v>0.42879180370812353</v>
          </cell>
        </row>
        <row r="621">
          <cell r="A621">
            <v>201010</v>
          </cell>
          <cell r="C621">
            <v>10</v>
          </cell>
          <cell r="D621">
            <v>1183.26</v>
          </cell>
          <cell r="E621">
            <v>3.6855941114616146E-2</v>
          </cell>
          <cell r="F621">
            <v>0.44227129337539373</v>
          </cell>
        </row>
        <row r="622">
          <cell r="A622">
            <v>201011</v>
          </cell>
          <cell r="C622">
            <v>11</v>
          </cell>
          <cell r="D622">
            <v>1180.55</v>
          </cell>
          <cell r="E622">
            <v>-2.290282778087687E-3</v>
          </cell>
          <cell r="F622">
            <v>-2.7483393337052242E-2</v>
          </cell>
        </row>
        <row r="623">
          <cell r="A623">
            <v>201012</v>
          </cell>
          <cell r="C623">
            <v>12</v>
          </cell>
          <cell r="D623">
            <v>1257.6400000000001</v>
          </cell>
          <cell r="E623">
            <v>6.5300072000338952E-2</v>
          </cell>
          <cell r="F623">
            <v>0.78360086400406748</v>
          </cell>
          <cell r="G623">
            <v>0.10203294777427252</v>
          </cell>
          <cell r="H623">
            <v>0.40813179109709008</v>
          </cell>
          <cell r="I623">
            <v>0.12782710070845638</v>
          </cell>
          <cell r="K623">
            <v>0.12029286181358252</v>
          </cell>
        </row>
        <row r="624">
          <cell r="A624">
            <v>201101</v>
          </cell>
          <cell r="B624">
            <v>2011</v>
          </cell>
          <cell r="C624">
            <v>1</v>
          </cell>
          <cell r="D624">
            <v>1286.1199999999999</v>
          </cell>
          <cell r="E624">
            <v>2.2645590152984788E-2</v>
          </cell>
          <cell r="F624">
            <v>0.27174708183581747</v>
          </cell>
        </row>
        <row r="625">
          <cell r="A625">
            <v>201102</v>
          </cell>
          <cell r="C625">
            <v>2</v>
          </cell>
          <cell r="D625">
            <v>1327.22</v>
          </cell>
          <cell r="E625">
            <v>3.195658258949409E-2</v>
          </cell>
          <cell r="F625">
            <v>0.38347899107392908</v>
          </cell>
        </row>
        <row r="626">
          <cell r="A626">
            <v>201103</v>
          </cell>
          <cell r="C626">
            <v>3</v>
          </cell>
          <cell r="D626">
            <v>1325.83</v>
          </cell>
          <cell r="E626">
            <v>-1.047301879115821E-3</v>
          </cell>
          <cell r="F626">
            <v>-1.2567622549389852E-2</v>
          </cell>
          <cell r="G626">
            <v>5.4220603670366518E-2</v>
          </cell>
          <cell r="H626">
            <v>0.21688241468146607</v>
          </cell>
        </row>
        <row r="627">
          <cell r="A627">
            <v>201104</v>
          </cell>
          <cell r="C627">
            <v>4</v>
          </cell>
          <cell r="D627">
            <v>1363.61</v>
          </cell>
          <cell r="E627">
            <v>2.8495357625034863E-2</v>
          </cell>
          <cell r="F627">
            <v>0.34194429150041838</v>
          </cell>
        </row>
        <row r="628">
          <cell r="A628">
            <v>201105</v>
          </cell>
          <cell r="C628">
            <v>5</v>
          </cell>
          <cell r="D628">
            <v>1345.2</v>
          </cell>
          <cell r="E628">
            <v>-1.3500927684601796E-2</v>
          </cell>
          <cell r="F628">
            <v>-0.16201113221522156</v>
          </cell>
        </row>
        <row r="629">
          <cell r="A629">
            <v>201106</v>
          </cell>
          <cell r="C629">
            <v>6</v>
          </cell>
          <cell r="D629">
            <v>1320.64</v>
          </cell>
          <cell r="E629">
            <v>-1.8257508177222676E-2</v>
          </cell>
          <cell r="F629">
            <v>-0.21909009812667213</v>
          </cell>
          <cell r="G629">
            <v>-3.9145290120149445E-3</v>
          </cell>
          <cell r="H629">
            <v>-1.5658116048059778E-2</v>
          </cell>
        </row>
        <row r="630">
          <cell r="A630">
            <v>201107</v>
          </cell>
          <cell r="C630">
            <v>7</v>
          </cell>
          <cell r="D630">
            <v>1292.28</v>
          </cell>
          <cell r="E630">
            <v>-2.1474436636782262E-2</v>
          </cell>
          <cell r="F630">
            <v>-0.25769323964138713</v>
          </cell>
        </row>
        <row r="631">
          <cell r="A631">
            <v>201108</v>
          </cell>
          <cell r="C631">
            <v>8</v>
          </cell>
          <cell r="D631">
            <v>1218.8900000000001</v>
          </cell>
          <cell r="E631">
            <v>-5.679109790447881E-2</v>
          </cell>
          <cell r="F631">
            <v>-0.68149317485374572</v>
          </cell>
        </row>
        <row r="632">
          <cell r="A632">
            <v>201109</v>
          </cell>
          <cell r="C632">
            <v>9</v>
          </cell>
          <cell r="D632">
            <v>1131.42</v>
          </cell>
          <cell r="E632">
            <v>-7.1762012979021919E-2</v>
          </cell>
          <cell r="F632">
            <v>-0.86114415574826308</v>
          </cell>
          <cell r="G632">
            <v>-0.14327901623455297</v>
          </cell>
          <cell r="H632">
            <v>-0.57311606493821188</v>
          </cell>
        </row>
        <row r="633">
          <cell r="A633">
            <v>201110</v>
          </cell>
          <cell r="C633">
            <v>10</v>
          </cell>
          <cell r="D633">
            <v>1253.3</v>
          </cell>
          <cell r="E633">
            <v>0.10772303830584563</v>
          </cell>
          <cell r="F633">
            <v>1.2926764596701477</v>
          </cell>
        </row>
        <row r="634">
          <cell r="A634">
            <v>201111</v>
          </cell>
          <cell r="C634">
            <v>11</v>
          </cell>
          <cell r="D634">
            <v>1246.96</v>
          </cell>
          <cell r="E634">
            <v>-5.0586451767333585E-3</v>
          </cell>
          <cell r="F634">
            <v>-6.0703742120800305E-2</v>
          </cell>
        </row>
        <row r="635">
          <cell r="A635">
            <v>201112</v>
          </cell>
          <cell r="C635">
            <v>12</v>
          </cell>
          <cell r="D635">
            <v>1257.5999999999999</v>
          </cell>
          <cell r="E635">
            <v>8.5327516520176047E-3</v>
          </cell>
          <cell r="F635">
            <v>0.10239301982421126</v>
          </cell>
          <cell r="G635">
            <v>0.11152357214827346</v>
          </cell>
          <cell r="H635">
            <v>0.44609428859309386</v>
          </cell>
          <cell r="I635">
            <v>-3.1805604147727706E-5</v>
          </cell>
          <cell r="K635">
            <v>-3.1806109956569349E-5</v>
          </cell>
        </row>
        <row r="636">
          <cell r="A636">
            <v>201201</v>
          </cell>
          <cell r="C636">
            <v>1</v>
          </cell>
          <cell r="D636">
            <v>1312.41</v>
          </cell>
          <cell r="E636">
            <v>4.3583015267175715E-2</v>
          </cell>
          <cell r="F636">
            <v>0.52299618320610852</v>
          </cell>
        </row>
        <row r="637">
          <cell r="A637">
            <v>201202</v>
          </cell>
          <cell r="C637">
            <v>2</v>
          </cell>
          <cell r="D637">
            <v>1365.68</v>
          </cell>
          <cell r="E637">
            <v>4.0589449943234185E-2</v>
          </cell>
          <cell r="F637">
            <v>0.48707339931881022</v>
          </cell>
          <cell r="G637">
            <v>1.8550630572072069E-2</v>
          </cell>
        </row>
        <row r="638">
          <cell r="D638">
            <v>1408.47</v>
          </cell>
        </row>
        <row r="639">
          <cell r="D639">
            <v>1397.91</v>
          </cell>
        </row>
        <row r="640">
          <cell r="D640">
            <v>1310.33</v>
          </cell>
        </row>
        <row r="641">
          <cell r="D641">
            <v>1362.16</v>
          </cell>
        </row>
        <row r="642">
          <cell r="D642">
            <v>1379.32</v>
          </cell>
        </row>
        <row r="643">
          <cell r="D643">
            <v>1406.58</v>
          </cell>
        </row>
        <row r="644">
          <cell r="D644">
            <v>1440.67</v>
          </cell>
        </row>
        <row r="645">
          <cell r="D645">
            <v>1433.19</v>
          </cell>
        </row>
      </sheetData>
      <sheetData sheetId="3">
        <row r="10">
          <cell r="B10" t="str">
            <v>Year</v>
          </cell>
          <cell r="C10" t="str">
            <v>Month</v>
          </cell>
          <cell r="E10" t="str">
            <v>(absolute)</v>
          </cell>
          <cell r="F10" t="str">
            <v>(annualized)</v>
          </cell>
          <cell r="G10" t="str">
            <v>(absolute)</v>
          </cell>
          <cell r="H10" t="str">
            <v>(annualized)</v>
          </cell>
          <cell r="I10" t="str">
            <v>(abs.=ann.)</v>
          </cell>
          <cell r="K10" t="str">
            <v>bjanula</v>
          </cell>
        </row>
        <row r="11">
          <cell r="A11">
            <v>195912</v>
          </cell>
          <cell r="B11">
            <v>1959</v>
          </cell>
          <cell r="C11">
            <v>12</v>
          </cell>
          <cell r="D11">
            <v>679.4</v>
          </cell>
        </row>
        <row r="12">
          <cell r="A12">
            <v>196001</v>
          </cell>
          <cell r="B12">
            <v>1960</v>
          </cell>
          <cell r="C12">
            <v>1</v>
          </cell>
          <cell r="D12">
            <v>622.6</v>
          </cell>
          <cell r="E12">
            <v>-8.3603179275831552E-2</v>
          </cell>
          <cell r="F12">
            <v>-1.0032381513099786</v>
          </cell>
        </row>
        <row r="13">
          <cell r="A13">
            <v>196002</v>
          </cell>
          <cell r="C13">
            <v>2</v>
          </cell>
          <cell r="D13">
            <v>630.1</v>
          </cell>
          <cell r="E13">
            <v>1.2046257629296498E-2</v>
          </cell>
          <cell r="F13">
            <v>0.14455509155155799</v>
          </cell>
        </row>
        <row r="14">
          <cell r="A14">
            <v>196003</v>
          </cell>
          <cell r="C14">
            <v>3</v>
          </cell>
          <cell r="D14">
            <v>616.6</v>
          </cell>
          <cell r="E14">
            <v>-2.1425170607840025E-2</v>
          </cell>
          <cell r="F14">
            <v>-0.25710204729408032</v>
          </cell>
          <cell r="G14">
            <v>-9.2434501030320804E-2</v>
          </cell>
          <cell r="H14">
            <v>-0.36973800412128321</v>
          </cell>
        </row>
        <row r="15">
          <cell r="A15">
            <v>196004</v>
          </cell>
          <cell r="C15">
            <v>4</v>
          </cell>
          <cell r="D15">
            <v>601.70000000000005</v>
          </cell>
          <cell r="E15">
            <v>-2.4164774570223771E-2</v>
          </cell>
          <cell r="F15">
            <v>-0.28997729484268525</v>
          </cell>
        </row>
        <row r="16">
          <cell r="A16">
            <v>196005</v>
          </cell>
          <cell r="C16">
            <v>5</v>
          </cell>
          <cell r="D16">
            <v>625.5</v>
          </cell>
          <cell r="E16">
            <v>3.9554595313278963E-2</v>
          </cell>
          <cell r="F16">
            <v>0.47465514375934759</v>
          </cell>
        </row>
        <row r="17">
          <cell r="A17">
            <v>196006</v>
          </cell>
          <cell r="C17">
            <v>6</v>
          </cell>
          <cell r="D17">
            <v>640.6</v>
          </cell>
          <cell r="E17">
            <v>2.4140687450040003E-2</v>
          </cell>
          <cell r="F17">
            <v>0.28968824940048005</v>
          </cell>
          <cell r="G17">
            <v>3.8923126824521592E-2</v>
          </cell>
          <cell r="H17">
            <v>0.15569250729808637</v>
          </cell>
        </row>
        <row r="18">
          <cell r="A18">
            <v>196007</v>
          </cell>
          <cell r="C18">
            <v>7</v>
          </cell>
          <cell r="D18">
            <v>616.70000000000005</v>
          </cell>
          <cell r="E18">
            <v>-3.7308773025288754E-2</v>
          </cell>
          <cell r="F18">
            <v>-0.44770527630346502</v>
          </cell>
        </row>
        <row r="19">
          <cell r="A19">
            <v>196008</v>
          </cell>
          <cell r="C19">
            <v>8</v>
          </cell>
          <cell r="D19">
            <v>626</v>
          </cell>
          <cell r="E19">
            <v>1.5080265931571192E-2</v>
          </cell>
          <cell r="F19">
            <v>0.18096319117885432</v>
          </cell>
        </row>
        <row r="20">
          <cell r="A20">
            <v>196009</v>
          </cell>
          <cell r="C20">
            <v>9</v>
          </cell>
          <cell r="D20">
            <v>580.1</v>
          </cell>
          <cell r="E20">
            <v>-7.3322683706070257E-2</v>
          </cell>
          <cell r="F20">
            <v>-0.87987220447284309</v>
          </cell>
          <cell r="G20">
            <v>-9.4442709959413174E-2</v>
          </cell>
          <cell r="H20">
            <v>-0.37777083983765269</v>
          </cell>
        </row>
        <row r="21">
          <cell r="A21">
            <v>196010</v>
          </cell>
          <cell r="C21">
            <v>10</v>
          </cell>
          <cell r="D21">
            <v>580.4</v>
          </cell>
          <cell r="E21">
            <v>5.1715221513524306E-4</v>
          </cell>
          <cell r="F21">
            <v>6.2058265816229167E-3</v>
          </cell>
        </row>
        <row r="22">
          <cell r="A22">
            <v>196011</v>
          </cell>
          <cell r="C22">
            <v>11</v>
          </cell>
          <cell r="D22">
            <v>597.20000000000005</v>
          </cell>
          <cell r="E22">
            <v>2.8945554789800255E-2</v>
          </cell>
          <cell r="F22">
            <v>0.34734665747760307</v>
          </cell>
        </row>
        <row r="23">
          <cell r="A23">
            <v>196012</v>
          </cell>
          <cell r="C23">
            <v>12</v>
          </cell>
          <cell r="D23">
            <v>615.9</v>
          </cell>
          <cell r="E23">
            <v>3.1312793034159292E-2</v>
          </cell>
          <cell r="F23">
            <v>0.3757535164099115</v>
          </cell>
          <cell r="G23">
            <v>6.1713497672814865E-2</v>
          </cell>
          <cell r="H23">
            <v>0.24685399069125946</v>
          </cell>
          <cell r="I23">
            <v>-9.3464821901678263E-2</v>
          </cell>
          <cell r="K23">
            <v>-9.8125443033485943E-2</v>
          </cell>
        </row>
        <row r="24">
          <cell r="A24">
            <v>196101</v>
          </cell>
          <cell r="B24">
            <v>1961</v>
          </cell>
          <cell r="C24">
            <v>1</v>
          </cell>
          <cell r="D24">
            <v>648.20000000000005</v>
          </cell>
          <cell r="E24">
            <v>5.2443578503003845E-2</v>
          </cell>
          <cell r="F24">
            <v>0.62932294203604611</v>
          </cell>
        </row>
        <row r="25">
          <cell r="A25">
            <v>196102</v>
          </cell>
          <cell r="C25">
            <v>2</v>
          </cell>
          <cell r="D25">
            <v>662.1</v>
          </cell>
          <cell r="E25">
            <v>2.1443998765812985E-2</v>
          </cell>
          <cell r="F25">
            <v>0.2573279851897558</v>
          </cell>
        </row>
        <row r="26">
          <cell r="A26">
            <v>196103</v>
          </cell>
          <cell r="C26">
            <v>3</v>
          </cell>
          <cell r="D26">
            <v>676.6</v>
          </cell>
          <cell r="E26">
            <v>2.1900015103458691E-2</v>
          </cell>
          <cell r="F26">
            <v>0.26280018124150428</v>
          </cell>
          <cell r="G26">
            <v>9.8554960220815113E-2</v>
          </cell>
          <cell r="H26">
            <v>0.39421984088326045</v>
          </cell>
        </row>
        <row r="27">
          <cell r="A27">
            <v>196104</v>
          </cell>
          <cell r="C27">
            <v>4</v>
          </cell>
          <cell r="D27">
            <v>678.7</v>
          </cell>
          <cell r="E27">
            <v>3.1037540644398799E-3</v>
          </cell>
          <cell r="F27">
            <v>3.7245048773278555E-2</v>
          </cell>
        </row>
        <row r="28">
          <cell r="A28">
            <v>196105</v>
          </cell>
          <cell r="C28">
            <v>5</v>
          </cell>
          <cell r="D28">
            <v>696.7</v>
          </cell>
          <cell r="E28">
            <v>2.6521290702814202E-2</v>
          </cell>
          <cell r="F28">
            <v>0.31825548843377044</v>
          </cell>
        </row>
        <row r="29">
          <cell r="A29">
            <v>196106</v>
          </cell>
          <cell r="C29">
            <v>6</v>
          </cell>
          <cell r="D29">
            <v>684</v>
          </cell>
          <cell r="E29">
            <v>-1.8228792880723474E-2</v>
          </cell>
          <cell r="F29">
            <v>-0.21874551456868169</v>
          </cell>
          <cell r="G29">
            <v>1.0937038131835664E-2</v>
          </cell>
          <cell r="H29">
            <v>4.3748152527342654E-2</v>
          </cell>
        </row>
        <row r="30">
          <cell r="A30">
            <v>196107</v>
          </cell>
          <cell r="C30">
            <v>7</v>
          </cell>
          <cell r="D30">
            <v>705.4</v>
          </cell>
          <cell r="E30">
            <v>3.1286549707602307E-2</v>
          </cell>
          <cell r="F30">
            <v>0.37543859649122768</v>
          </cell>
        </row>
        <row r="31">
          <cell r="A31">
            <v>196108</v>
          </cell>
          <cell r="C31">
            <v>8</v>
          </cell>
          <cell r="D31">
            <v>719.9</v>
          </cell>
          <cell r="E31">
            <v>2.0555713070598242E-2</v>
          </cell>
          <cell r="F31">
            <v>0.24666855684717892</v>
          </cell>
        </row>
        <row r="32">
          <cell r="A32">
            <v>196109</v>
          </cell>
          <cell r="C32">
            <v>9</v>
          </cell>
          <cell r="D32">
            <v>701.2</v>
          </cell>
          <cell r="E32">
            <v>-2.5975829976385516E-2</v>
          </cell>
          <cell r="F32">
            <v>-0.31170995971662618</v>
          </cell>
          <cell r="G32">
            <v>2.5146198830409361E-2</v>
          </cell>
          <cell r="H32">
            <v>0.10058479532163744</v>
          </cell>
        </row>
        <row r="33">
          <cell r="A33">
            <v>196110</v>
          </cell>
          <cell r="C33">
            <v>10</v>
          </cell>
          <cell r="D33">
            <v>703.9</v>
          </cell>
          <cell r="E33">
            <v>3.8505419281231199E-3</v>
          </cell>
          <cell r="F33">
            <v>4.6206503137477442E-2</v>
          </cell>
        </row>
        <row r="34">
          <cell r="A34">
            <v>196111</v>
          </cell>
          <cell r="C34">
            <v>11</v>
          </cell>
          <cell r="D34">
            <v>721.6</v>
          </cell>
          <cell r="E34">
            <v>2.5145617275181199E-2</v>
          </cell>
          <cell r="F34">
            <v>0.30174740730217442</v>
          </cell>
        </row>
        <row r="35">
          <cell r="A35">
            <v>196112</v>
          </cell>
          <cell r="C35">
            <v>12</v>
          </cell>
          <cell r="D35">
            <v>731.1</v>
          </cell>
          <cell r="E35">
            <v>1.3165188470066518E-2</v>
          </cell>
          <cell r="F35">
            <v>0.1579822616407982</v>
          </cell>
          <cell r="G35">
            <v>4.2641186537364373E-2</v>
          </cell>
          <cell r="H35">
            <v>0.17056474614945749</v>
          </cell>
          <cell r="I35">
            <v>0.18704335119337534</v>
          </cell>
          <cell r="K35">
            <v>0.17146563660627268</v>
          </cell>
        </row>
        <row r="36">
          <cell r="A36">
            <v>196201</v>
          </cell>
          <cell r="B36">
            <v>1962</v>
          </cell>
          <cell r="C36">
            <v>1</v>
          </cell>
          <cell r="D36">
            <v>700</v>
          </cell>
          <cell r="E36">
            <v>-4.2538640404869404E-2</v>
          </cell>
          <cell r="F36">
            <v>-0.51046368485843285</v>
          </cell>
        </row>
        <row r="37">
          <cell r="A37">
            <v>196202</v>
          </cell>
          <cell r="C37">
            <v>2</v>
          </cell>
          <cell r="D37">
            <v>708.1</v>
          </cell>
          <cell r="E37">
            <v>1.1571428571428604E-2</v>
          </cell>
          <cell r="F37">
            <v>0.13885714285714323</v>
          </cell>
        </row>
        <row r="38">
          <cell r="A38">
            <v>196203</v>
          </cell>
          <cell r="C38">
            <v>3</v>
          </cell>
          <cell r="D38">
            <v>707</v>
          </cell>
          <cell r="E38">
            <v>-1.5534529021324992E-3</v>
          </cell>
          <cell r="F38">
            <v>-1.8641434825589991E-2</v>
          </cell>
          <cell r="G38">
            <v>-3.2964026808918079E-2</v>
          </cell>
          <cell r="H38">
            <v>-0.13185610723567232</v>
          </cell>
        </row>
        <row r="39">
          <cell r="A39">
            <v>196204</v>
          </cell>
          <cell r="C39">
            <v>4</v>
          </cell>
          <cell r="D39">
            <v>665.3</v>
          </cell>
          <cell r="E39">
            <v>-5.8981612446959049E-2</v>
          </cell>
          <cell r="F39">
            <v>-0.70777934936350861</v>
          </cell>
        </row>
        <row r="40">
          <cell r="A40">
            <v>196205</v>
          </cell>
          <cell r="C40">
            <v>5</v>
          </cell>
          <cell r="D40">
            <v>613.4</v>
          </cell>
          <cell r="E40">
            <v>-7.8009920336690186E-2</v>
          </cell>
          <cell r="F40">
            <v>-0.93611904404028223</v>
          </cell>
        </row>
        <row r="41">
          <cell r="A41">
            <v>196206</v>
          </cell>
          <cell r="C41">
            <v>6</v>
          </cell>
          <cell r="D41">
            <v>561.29999999999995</v>
          </cell>
          <cell r="E41">
            <v>-8.4936419954352832E-2</v>
          </cell>
          <cell r="F41">
            <v>-1.0192370394522339</v>
          </cell>
          <cell r="G41">
            <v>-0.20608203677510617</v>
          </cell>
          <cell r="H41">
            <v>-0.82432814710042468</v>
          </cell>
        </row>
        <row r="42">
          <cell r="A42">
            <v>196207</v>
          </cell>
          <cell r="C42">
            <v>7</v>
          </cell>
          <cell r="D42">
            <v>597.9</v>
          </cell>
          <cell r="E42">
            <v>6.5205772314270494E-2</v>
          </cell>
          <cell r="F42">
            <v>0.78246926777124592</v>
          </cell>
        </row>
        <row r="43">
          <cell r="A43">
            <v>196208</v>
          </cell>
          <cell r="C43">
            <v>8</v>
          </cell>
          <cell r="D43">
            <v>609.20000000000005</v>
          </cell>
          <cell r="E43">
            <v>1.8899481518648717E-2</v>
          </cell>
          <cell r="F43">
            <v>0.2267937782237846</v>
          </cell>
        </row>
        <row r="44">
          <cell r="A44">
            <v>196209</v>
          </cell>
          <cell r="C44">
            <v>9</v>
          </cell>
          <cell r="D44">
            <v>579</v>
          </cell>
          <cell r="E44">
            <v>-4.9573210768220688E-2</v>
          </cell>
          <cell r="F44">
            <v>-0.59487852921864826</v>
          </cell>
          <cell r="G44">
            <v>3.1533939070016004E-2</v>
          </cell>
          <cell r="H44">
            <v>0.12613575628006402</v>
          </cell>
        </row>
        <row r="45">
          <cell r="A45">
            <v>196210</v>
          </cell>
          <cell r="C45">
            <v>10</v>
          </cell>
          <cell r="D45">
            <v>589.79999999999995</v>
          </cell>
          <cell r="E45">
            <v>1.8652849740932564E-2</v>
          </cell>
          <cell r="F45">
            <v>0.22383419689119077</v>
          </cell>
        </row>
        <row r="46">
          <cell r="A46">
            <v>196211</v>
          </cell>
          <cell r="C46">
            <v>11</v>
          </cell>
          <cell r="D46">
            <v>649.29999999999995</v>
          </cell>
          <cell r="E46">
            <v>0.1008816547982367</v>
          </cell>
          <cell r="F46">
            <v>1.2105798575788405</v>
          </cell>
        </row>
        <row r="47">
          <cell r="A47">
            <v>196212</v>
          </cell>
          <cell r="C47">
            <v>12</v>
          </cell>
          <cell r="D47">
            <v>652.1</v>
          </cell>
          <cell r="E47">
            <v>4.3123363622363598E-3</v>
          </cell>
          <cell r="F47">
            <v>5.1748036346836321E-2</v>
          </cell>
          <cell r="G47">
            <v>0.12625215889464614</v>
          </cell>
          <cell r="H47">
            <v>0.50500863557858455</v>
          </cell>
          <cell r="I47">
            <v>-0.10805635344002185</v>
          </cell>
          <cell r="K47">
            <v>-0.1143523249001136</v>
          </cell>
        </row>
        <row r="48">
          <cell r="A48">
            <v>196301</v>
          </cell>
          <cell r="B48">
            <v>1963</v>
          </cell>
          <cell r="C48">
            <v>1</v>
          </cell>
          <cell r="D48">
            <v>682.9</v>
          </cell>
          <cell r="E48">
            <v>4.7232019628891203E-2</v>
          </cell>
          <cell r="F48">
            <v>0.56678423554669444</v>
          </cell>
        </row>
        <row r="49">
          <cell r="A49">
            <v>196302</v>
          </cell>
          <cell r="C49">
            <v>2</v>
          </cell>
          <cell r="D49">
            <v>662.9</v>
          </cell>
          <cell r="E49">
            <v>-2.9286864841118761E-2</v>
          </cell>
          <cell r="F49">
            <v>-0.35144237809342516</v>
          </cell>
        </row>
        <row r="50">
          <cell r="A50">
            <v>196303</v>
          </cell>
          <cell r="C50">
            <v>3</v>
          </cell>
          <cell r="D50">
            <v>682.5</v>
          </cell>
          <cell r="E50">
            <v>2.9567053854276697E-2</v>
          </cell>
          <cell r="F50">
            <v>0.35480464625132035</v>
          </cell>
          <cell r="G50">
            <v>4.6618616776568089E-2</v>
          </cell>
          <cell r="H50">
            <v>0.18647446710627236</v>
          </cell>
        </row>
        <row r="51">
          <cell r="A51">
            <v>196304</v>
          </cell>
          <cell r="C51">
            <v>4</v>
          </cell>
          <cell r="D51">
            <v>717.7</v>
          </cell>
          <cell r="E51">
            <v>5.1575091575091644E-2</v>
          </cell>
          <cell r="F51">
            <v>0.61890109890109968</v>
          </cell>
        </row>
        <row r="52">
          <cell r="A52">
            <v>196305</v>
          </cell>
          <cell r="C52">
            <v>5</v>
          </cell>
          <cell r="D52">
            <v>727</v>
          </cell>
          <cell r="E52">
            <v>1.2958060470948799E-2</v>
          </cell>
          <cell r="F52">
            <v>0.15549672565138559</v>
          </cell>
        </row>
        <row r="53">
          <cell r="A53">
            <v>196306</v>
          </cell>
          <cell r="C53">
            <v>6</v>
          </cell>
          <cell r="D53">
            <v>706.9</v>
          </cell>
          <cell r="E53">
            <v>-2.764786795048146E-2</v>
          </cell>
          <cell r="F53">
            <v>-0.33177441540577751</v>
          </cell>
          <cell r="G53">
            <v>3.5750915750915713E-2</v>
          </cell>
          <cell r="H53">
            <v>0.14300366300366285</v>
          </cell>
        </row>
        <row r="54">
          <cell r="A54">
            <v>196307</v>
          </cell>
          <cell r="C54">
            <v>7</v>
          </cell>
          <cell r="D54">
            <v>695.4</v>
          </cell>
          <cell r="E54">
            <v>-1.6268213325788657E-2</v>
          </cell>
          <cell r="F54">
            <v>-0.19521855990946388</v>
          </cell>
        </row>
        <row r="55">
          <cell r="A55">
            <v>196308</v>
          </cell>
          <cell r="C55">
            <v>8</v>
          </cell>
          <cell r="D55">
            <v>729.3</v>
          </cell>
          <cell r="E55">
            <v>4.8748921484037935E-2</v>
          </cell>
          <cell r="F55">
            <v>0.58498705780845528</v>
          </cell>
        </row>
        <row r="56">
          <cell r="A56">
            <v>196309</v>
          </cell>
          <cell r="C56">
            <v>9</v>
          </cell>
          <cell r="D56">
            <v>732.8</v>
          </cell>
          <cell r="E56">
            <v>4.7991224461812702E-3</v>
          </cell>
          <cell r="F56">
            <v>5.7589469354175242E-2</v>
          </cell>
          <cell r="G56">
            <v>3.6638845664167308E-2</v>
          </cell>
          <cell r="H56">
            <v>0.14655538265666923</v>
          </cell>
        </row>
        <row r="57">
          <cell r="A57">
            <v>196310</v>
          </cell>
          <cell r="C57">
            <v>10</v>
          </cell>
          <cell r="D57">
            <v>755.2</v>
          </cell>
          <cell r="E57">
            <v>3.0567685589519777E-2</v>
          </cell>
          <cell r="F57">
            <v>0.36681222707423733</v>
          </cell>
        </row>
        <row r="58">
          <cell r="A58">
            <v>196311</v>
          </cell>
          <cell r="C58">
            <v>11</v>
          </cell>
          <cell r="D58">
            <v>750.5</v>
          </cell>
          <cell r="E58">
            <v>-6.2235169491526021E-3</v>
          </cell>
          <cell r="F58">
            <v>-7.4682203389831225E-2</v>
          </cell>
        </row>
        <row r="59">
          <cell r="A59">
            <v>196312</v>
          </cell>
          <cell r="C59">
            <v>12</v>
          </cell>
          <cell r="D59">
            <v>763</v>
          </cell>
          <cell r="E59">
            <v>1.6655562958027982E-2</v>
          </cell>
          <cell r="F59">
            <v>0.19986675549633579</v>
          </cell>
          <cell r="G59">
            <v>4.121179039301337E-2</v>
          </cell>
          <cell r="H59">
            <v>0.16484716157205348</v>
          </cell>
          <cell r="I59">
            <v>0.17006594080662474</v>
          </cell>
          <cell r="K59">
            <v>0.15706010688530039</v>
          </cell>
        </row>
        <row r="60">
          <cell r="A60">
            <v>196401</v>
          </cell>
          <cell r="B60">
            <v>1964</v>
          </cell>
          <cell r="C60">
            <v>1</v>
          </cell>
          <cell r="D60">
            <v>785.3</v>
          </cell>
          <cell r="E60">
            <v>2.9226736566186049E-2</v>
          </cell>
          <cell r="F60">
            <v>0.3507208387942326</v>
          </cell>
        </row>
        <row r="61">
          <cell r="A61">
            <v>196402</v>
          </cell>
          <cell r="C61">
            <v>2</v>
          </cell>
          <cell r="D61">
            <v>800.1</v>
          </cell>
          <cell r="E61">
            <v>1.8846300776773295E-2</v>
          </cell>
          <cell r="F61">
            <v>0.22615560932127954</v>
          </cell>
        </row>
        <row r="62">
          <cell r="A62">
            <v>196403</v>
          </cell>
          <cell r="C62">
            <v>3</v>
          </cell>
          <cell r="D62">
            <v>813.3</v>
          </cell>
          <cell r="E62">
            <v>1.6497937757780193E-2</v>
          </cell>
          <cell r="F62">
            <v>0.19797525309336234</v>
          </cell>
          <cell r="G62">
            <v>6.5923984272608038E-2</v>
          </cell>
          <cell r="H62">
            <v>0.26369593709043215</v>
          </cell>
        </row>
        <row r="63">
          <cell r="A63">
            <v>196404</v>
          </cell>
          <cell r="C63">
            <v>4</v>
          </cell>
          <cell r="D63">
            <v>810.8</v>
          </cell>
          <cell r="E63">
            <v>-3.0738964711668512E-3</v>
          </cell>
          <cell r="F63">
            <v>-3.6886757654002213E-2</v>
          </cell>
        </row>
        <row r="64">
          <cell r="A64">
            <v>196405</v>
          </cell>
          <cell r="C64">
            <v>5</v>
          </cell>
          <cell r="D64">
            <v>820.6</v>
          </cell>
          <cell r="E64">
            <v>1.2086827824371076E-2</v>
          </cell>
          <cell r="F64">
            <v>0.1450419338924529</v>
          </cell>
        </row>
        <row r="65">
          <cell r="A65">
            <v>196406</v>
          </cell>
          <cell r="C65">
            <v>6</v>
          </cell>
          <cell r="D65">
            <v>831.5</v>
          </cell>
          <cell r="E65">
            <v>1.3282963685108428E-2</v>
          </cell>
          <cell r="F65">
            <v>0.15939556422130113</v>
          </cell>
          <cell r="G65">
            <v>2.2377966310094699E-2</v>
          </cell>
          <cell r="H65">
            <v>8.9511865240378796E-2</v>
          </cell>
        </row>
        <row r="66">
          <cell r="A66">
            <v>196407</v>
          </cell>
          <cell r="C66">
            <v>7</v>
          </cell>
          <cell r="D66">
            <v>841.1</v>
          </cell>
          <cell r="E66">
            <v>1.1545399879735446E-2</v>
          </cell>
          <cell r="F66">
            <v>0.13854479855682533</v>
          </cell>
        </row>
        <row r="67">
          <cell r="A67">
            <v>196408</v>
          </cell>
          <cell r="C67">
            <v>8</v>
          </cell>
          <cell r="D67">
            <v>838.5</v>
          </cell>
          <cell r="E67">
            <v>-3.0911901081916806E-3</v>
          </cell>
          <cell r="F67">
            <v>-3.7094281298300169E-2</v>
          </cell>
        </row>
        <row r="68">
          <cell r="A68">
            <v>196409</v>
          </cell>
          <cell r="C68">
            <v>9</v>
          </cell>
          <cell r="D68">
            <v>875.4</v>
          </cell>
          <cell r="E68">
            <v>4.4007155635062585E-2</v>
          </cell>
          <cell r="F68">
            <v>0.52808586762075105</v>
          </cell>
          <cell r="G68">
            <v>5.2796151533373248E-2</v>
          </cell>
          <cell r="H68">
            <v>0.21118460613349299</v>
          </cell>
        </row>
        <row r="69">
          <cell r="A69">
            <v>196410</v>
          </cell>
          <cell r="C69">
            <v>10</v>
          </cell>
          <cell r="D69">
            <v>873.1</v>
          </cell>
          <cell r="E69">
            <v>-2.6273703449850977E-3</v>
          </cell>
          <cell r="F69">
            <v>-3.1528444139821171E-2</v>
          </cell>
        </row>
        <row r="70">
          <cell r="A70">
            <v>196411</v>
          </cell>
          <cell r="C70">
            <v>11</v>
          </cell>
          <cell r="D70">
            <v>875.4</v>
          </cell>
          <cell r="E70">
            <v>2.6342916046271383E-3</v>
          </cell>
          <cell r="F70">
            <v>3.1611499255525657E-2</v>
          </cell>
        </row>
        <row r="71">
          <cell r="A71">
            <v>196412</v>
          </cell>
          <cell r="C71">
            <v>12</v>
          </cell>
          <cell r="D71">
            <v>874.1</v>
          </cell>
          <cell r="E71">
            <v>-1.4850354123828588E-3</v>
          </cell>
          <cell r="F71">
            <v>-1.7820424948594305E-2</v>
          </cell>
          <cell r="G71">
            <v>-1.4850354123828735E-3</v>
          </cell>
          <cell r="H71">
            <v>-5.940141649531494E-3</v>
          </cell>
          <cell r="I71">
            <v>0.14560943643512436</v>
          </cell>
          <cell r="K71">
            <v>0.13593675430198532</v>
          </cell>
        </row>
        <row r="72">
          <cell r="A72">
            <v>196501</v>
          </cell>
          <cell r="B72">
            <v>1965</v>
          </cell>
          <cell r="C72">
            <v>1</v>
          </cell>
          <cell r="D72">
            <v>902.9</v>
          </cell>
          <cell r="E72">
            <v>3.2948175265987818E-2</v>
          </cell>
          <cell r="F72">
            <v>0.39537810319185385</v>
          </cell>
        </row>
        <row r="73">
          <cell r="A73">
            <v>196502</v>
          </cell>
          <cell r="C73">
            <v>2</v>
          </cell>
          <cell r="D73">
            <v>903.5</v>
          </cell>
          <cell r="E73">
            <v>6.6452541809726743E-4</v>
          </cell>
          <cell r="F73">
            <v>7.9743050171672096E-3</v>
          </cell>
        </row>
        <row r="74">
          <cell r="A74">
            <v>196503</v>
          </cell>
          <cell r="C74">
            <v>3</v>
          </cell>
          <cell r="D74">
            <v>889.1</v>
          </cell>
          <cell r="E74">
            <v>-1.5938018815716631E-2</v>
          </cell>
          <cell r="F74">
            <v>-0.19125622578859958</v>
          </cell>
          <cell r="G74">
            <v>1.716050795103552E-2</v>
          </cell>
          <cell r="H74">
            <v>6.8642031804142078E-2</v>
          </cell>
        </row>
        <row r="75">
          <cell r="A75">
            <v>196504</v>
          </cell>
          <cell r="C75">
            <v>4</v>
          </cell>
          <cell r="D75">
            <v>922.3</v>
          </cell>
          <cell r="E75">
            <v>3.7341131481273118E-2</v>
          </cell>
          <cell r="F75">
            <v>0.44809357777527742</v>
          </cell>
        </row>
        <row r="76">
          <cell r="A76">
            <v>196505</v>
          </cell>
          <cell r="C76">
            <v>5</v>
          </cell>
          <cell r="D76">
            <v>918</v>
          </cell>
          <cell r="E76">
            <v>-4.6622573999782662E-3</v>
          </cell>
          <cell r="F76">
            <v>-5.5947088799739197E-2</v>
          </cell>
        </row>
        <row r="77">
          <cell r="A77">
            <v>196506</v>
          </cell>
          <cell r="C77">
            <v>6</v>
          </cell>
          <cell r="D77">
            <v>868</v>
          </cell>
          <cell r="E77">
            <v>-5.4466230936819175E-2</v>
          </cell>
          <cell r="F77">
            <v>-0.65359477124183007</v>
          </cell>
          <cell r="G77">
            <v>-2.3731863682375454E-2</v>
          </cell>
          <cell r="H77">
            <v>-9.4927454729501815E-2</v>
          </cell>
        </row>
        <row r="78">
          <cell r="A78">
            <v>196507</v>
          </cell>
          <cell r="C78">
            <v>7</v>
          </cell>
          <cell r="D78">
            <v>881.7</v>
          </cell>
          <cell r="E78">
            <v>1.57834101382489E-2</v>
          </cell>
          <cell r="F78">
            <v>0.18940092165898681</v>
          </cell>
        </row>
        <row r="79">
          <cell r="A79">
            <v>196508</v>
          </cell>
          <cell r="C79">
            <v>8</v>
          </cell>
          <cell r="D79">
            <v>893.1</v>
          </cell>
          <cell r="E79">
            <v>1.2929567880231346E-2</v>
          </cell>
          <cell r="F79">
            <v>0.15515481456277613</v>
          </cell>
        </row>
        <row r="80">
          <cell r="A80">
            <v>196509</v>
          </cell>
          <cell r="C80">
            <v>9</v>
          </cell>
          <cell r="D80">
            <v>930.6</v>
          </cell>
          <cell r="E80">
            <v>4.1988579106483036E-2</v>
          </cell>
          <cell r="F80">
            <v>0.5038629492777964</v>
          </cell>
          <cell r="G80">
            <v>7.2119815668202802E-2</v>
          </cell>
          <cell r="H80">
            <v>0.28847926267281121</v>
          </cell>
        </row>
        <row r="81">
          <cell r="A81">
            <v>196510</v>
          </cell>
          <cell r="C81">
            <v>10</v>
          </cell>
          <cell r="D81">
            <v>960.8</v>
          </cell>
          <cell r="E81">
            <v>3.2452181388351528E-2</v>
          </cell>
          <cell r="F81">
            <v>0.38942617666021834</v>
          </cell>
        </row>
        <row r="82">
          <cell r="A82">
            <v>196511</v>
          </cell>
          <cell r="C82">
            <v>11</v>
          </cell>
          <cell r="D82">
            <v>946.7</v>
          </cell>
          <cell r="E82">
            <v>-1.4675270607826717E-2</v>
          </cell>
          <cell r="F82">
            <v>-0.1761032472939206</v>
          </cell>
        </row>
        <row r="83">
          <cell r="A83">
            <v>196512</v>
          </cell>
          <cell r="C83">
            <v>12</v>
          </cell>
          <cell r="D83">
            <v>969.3</v>
          </cell>
          <cell r="E83">
            <v>2.3872398859195003E-2</v>
          </cell>
          <cell r="F83">
            <v>0.28646878631034001</v>
          </cell>
          <cell r="G83">
            <v>4.1586073500966991E-2</v>
          </cell>
          <cell r="H83">
            <v>0.16634429400386797</v>
          </cell>
          <cell r="I83">
            <v>0.10891202379590448</v>
          </cell>
          <cell r="K83">
            <v>0.10337937591211992</v>
          </cell>
        </row>
        <row r="84">
          <cell r="A84">
            <v>196601</v>
          </cell>
          <cell r="B84">
            <v>1966</v>
          </cell>
          <cell r="C84">
            <v>1</v>
          </cell>
          <cell r="D84">
            <v>983.5</v>
          </cell>
          <cell r="E84">
            <v>1.4649747240276536E-2</v>
          </cell>
          <cell r="F84">
            <v>0.17579696688331842</v>
          </cell>
        </row>
        <row r="85">
          <cell r="A85">
            <v>196602</v>
          </cell>
          <cell r="C85">
            <v>2</v>
          </cell>
          <cell r="D85">
            <v>951.9</v>
          </cell>
          <cell r="E85">
            <v>-3.2130147432638562E-2</v>
          </cell>
          <cell r="F85">
            <v>-0.38556176919166274</v>
          </cell>
        </row>
        <row r="86">
          <cell r="A86">
            <v>196603</v>
          </cell>
          <cell r="C86">
            <v>3</v>
          </cell>
          <cell r="D86">
            <v>924.8</v>
          </cell>
          <cell r="E86">
            <v>-2.8469377035402903E-2</v>
          </cell>
          <cell r="F86">
            <v>-0.34163252442483483</v>
          </cell>
          <cell r="G86">
            <v>-4.5909419168472132E-2</v>
          </cell>
          <cell r="H86">
            <v>-0.18363767667388853</v>
          </cell>
        </row>
        <row r="87">
          <cell r="A87">
            <v>196604</v>
          </cell>
          <cell r="C87">
            <v>4</v>
          </cell>
          <cell r="D87">
            <v>933.7</v>
          </cell>
          <cell r="E87">
            <v>9.6237024221454276E-3</v>
          </cell>
          <cell r="F87">
            <v>0.11548442906574513</v>
          </cell>
        </row>
        <row r="88">
          <cell r="A88">
            <v>196605</v>
          </cell>
          <cell r="C88">
            <v>5</v>
          </cell>
          <cell r="D88">
            <v>884.1</v>
          </cell>
          <cell r="E88">
            <v>-5.3121987790510895E-2</v>
          </cell>
          <cell r="F88">
            <v>-0.63746385348613077</v>
          </cell>
        </row>
        <row r="89">
          <cell r="A89">
            <v>196606</v>
          </cell>
          <cell r="C89">
            <v>6</v>
          </cell>
          <cell r="D89">
            <v>870.1</v>
          </cell>
          <cell r="E89">
            <v>-1.583531274742676E-2</v>
          </cell>
          <cell r="F89">
            <v>-0.19002375296912111</v>
          </cell>
          <cell r="G89">
            <v>-5.914792387543244E-2</v>
          </cell>
          <cell r="H89">
            <v>-0.23659169550172976</v>
          </cell>
        </row>
        <row r="90">
          <cell r="A90">
            <v>196607</v>
          </cell>
          <cell r="C90">
            <v>7</v>
          </cell>
          <cell r="D90">
            <v>847.4</v>
          </cell>
          <cell r="E90">
            <v>-2.6088955292495167E-2</v>
          </cell>
          <cell r="F90">
            <v>-0.31306746350994202</v>
          </cell>
        </row>
        <row r="91">
          <cell r="A91">
            <v>196608</v>
          </cell>
          <cell r="C91">
            <v>8</v>
          </cell>
          <cell r="D91">
            <v>788.4</v>
          </cell>
          <cell r="E91">
            <v>-6.9624734481944769E-2</v>
          </cell>
          <cell r="F91">
            <v>-0.83549681378333718</v>
          </cell>
        </row>
        <row r="92">
          <cell r="A92">
            <v>196609</v>
          </cell>
          <cell r="C92">
            <v>9</v>
          </cell>
          <cell r="D92">
            <v>774.2</v>
          </cell>
          <cell r="E92">
            <v>-1.8011161846778201E-2</v>
          </cell>
          <cell r="F92">
            <v>-0.21613394216133841</v>
          </cell>
          <cell r="G92">
            <v>-0.11021721641190663</v>
          </cell>
          <cell r="H92">
            <v>-0.44086886564762651</v>
          </cell>
        </row>
        <row r="93">
          <cell r="A93">
            <v>196610</v>
          </cell>
          <cell r="C93">
            <v>10</v>
          </cell>
          <cell r="D93">
            <v>807.1</v>
          </cell>
          <cell r="E93">
            <v>4.249547920433993E-2</v>
          </cell>
          <cell r="F93">
            <v>0.50994575045207913</v>
          </cell>
        </row>
        <row r="94">
          <cell r="A94">
            <v>196611</v>
          </cell>
          <cell r="C94">
            <v>11</v>
          </cell>
          <cell r="D94">
            <v>791.6</v>
          </cell>
          <cell r="E94">
            <v>-1.9204559534134556E-2</v>
          </cell>
          <cell r="F94">
            <v>-0.23045471440961468</v>
          </cell>
        </row>
        <row r="95">
          <cell r="A95">
            <v>196612</v>
          </cell>
          <cell r="C95">
            <v>12</v>
          </cell>
          <cell r="D95">
            <v>785.7</v>
          </cell>
          <cell r="E95">
            <v>-7.4532592218291777E-3</v>
          </cell>
          <cell r="F95">
            <v>-8.9439110661950136E-2</v>
          </cell>
          <cell r="G95">
            <v>1.4854042882975982E-2</v>
          </cell>
          <cell r="H95">
            <v>5.9416171531903927E-2</v>
          </cell>
          <cell r="I95">
            <v>-0.18941504178272972</v>
          </cell>
          <cell r="K95">
            <v>-0.20999912131678625</v>
          </cell>
        </row>
        <row r="96">
          <cell r="A96">
            <v>196701</v>
          </cell>
          <cell r="B96">
            <v>1967</v>
          </cell>
          <cell r="C96">
            <v>1</v>
          </cell>
          <cell r="D96">
            <v>849.9</v>
          </cell>
          <cell r="E96">
            <v>8.1710576555937289E-2</v>
          </cell>
          <cell r="F96">
            <v>0.98052691867124753</v>
          </cell>
        </row>
        <row r="97">
          <cell r="A97">
            <v>196702</v>
          </cell>
          <cell r="C97">
            <v>2</v>
          </cell>
          <cell r="D97">
            <v>839.4</v>
          </cell>
          <cell r="E97">
            <v>-1.2354394634662902E-2</v>
          </cell>
          <cell r="F97">
            <v>-0.14825273561595481</v>
          </cell>
        </row>
        <row r="98">
          <cell r="A98">
            <v>196703</v>
          </cell>
          <cell r="C98">
            <v>3</v>
          </cell>
          <cell r="D98">
            <v>866</v>
          </cell>
          <cell r="E98">
            <v>3.1689301882296905E-2</v>
          </cell>
          <cell r="F98">
            <v>0.38027162258756286</v>
          </cell>
          <cell r="G98">
            <v>0.1022018582156039</v>
          </cell>
          <cell r="H98">
            <v>0.40880743286241561</v>
          </cell>
        </row>
        <row r="99">
          <cell r="A99">
            <v>196704</v>
          </cell>
          <cell r="C99">
            <v>4</v>
          </cell>
          <cell r="D99">
            <v>897.1</v>
          </cell>
          <cell r="E99">
            <v>3.5912240184757534E-2</v>
          </cell>
          <cell r="F99">
            <v>0.43094688221709043</v>
          </cell>
        </row>
        <row r="100">
          <cell r="A100">
            <v>196705</v>
          </cell>
          <cell r="C100">
            <v>5</v>
          </cell>
          <cell r="D100">
            <v>852.6</v>
          </cell>
          <cell r="E100">
            <v>-4.9604280459257605E-2</v>
          </cell>
          <cell r="F100">
            <v>-0.59525136551109126</v>
          </cell>
        </row>
        <row r="101">
          <cell r="A101">
            <v>196706</v>
          </cell>
          <cell r="C101">
            <v>6</v>
          </cell>
          <cell r="D101">
            <v>860.3</v>
          </cell>
          <cell r="E101">
            <v>9.0311986863710197E-3</v>
          </cell>
          <cell r="F101">
            <v>0.10837438423645224</v>
          </cell>
          <cell r="G101">
            <v>-6.5819861431871685E-3</v>
          </cell>
          <cell r="H101">
            <v>-2.6327944572748674E-2</v>
          </cell>
        </row>
        <row r="102">
          <cell r="A102">
            <v>196707</v>
          </cell>
          <cell r="C102">
            <v>7</v>
          </cell>
          <cell r="D102">
            <v>904.2</v>
          </cell>
          <cell r="E102">
            <v>5.1028710914797271E-2</v>
          </cell>
          <cell r="F102">
            <v>0.61234453097756725</v>
          </cell>
        </row>
        <row r="103">
          <cell r="A103">
            <v>196708</v>
          </cell>
          <cell r="C103">
            <v>8</v>
          </cell>
          <cell r="D103">
            <v>901.3</v>
          </cell>
          <cell r="E103">
            <v>-3.207255032072651E-3</v>
          </cell>
          <cell r="F103">
            <v>-3.8487060384871812E-2</v>
          </cell>
        </row>
        <row r="104">
          <cell r="A104">
            <v>196709</v>
          </cell>
          <cell r="C104">
            <v>9</v>
          </cell>
          <cell r="D104">
            <v>926.7</v>
          </cell>
          <cell r="E104">
            <v>2.8181515588594355E-2</v>
          </cell>
          <cell r="F104">
            <v>0.33817818706313224</v>
          </cell>
          <cell r="G104">
            <v>7.7182378240148841E-2</v>
          </cell>
          <cell r="H104">
            <v>0.30872951296059536</v>
          </cell>
        </row>
        <row r="105">
          <cell r="A105">
            <v>196710</v>
          </cell>
          <cell r="C105">
            <v>10</v>
          </cell>
          <cell r="D105">
            <v>879.7</v>
          </cell>
          <cell r="E105">
            <v>-5.0717600086327828E-2</v>
          </cell>
          <cell r="F105">
            <v>-0.60861120103593391</v>
          </cell>
        </row>
        <row r="106">
          <cell r="A106">
            <v>196711</v>
          </cell>
          <cell r="C106">
            <v>11</v>
          </cell>
          <cell r="D106">
            <v>875.8</v>
          </cell>
          <cell r="E106">
            <v>-4.4333295441628855E-3</v>
          </cell>
          <cell r="F106">
            <v>-5.3199954529954629E-2</v>
          </cell>
        </row>
        <row r="107">
          <cell r="A107">
            <v>196712</v>
          </cell>
          <cell r="C107">
            <v>12</v>
          </cell>
          <cell r="D107">
            <v>905.1</v>
          </cell>
          <cell r="E107">
            <v>3.3455126741265211E-2</v>
          </cell>
          <cell r="F107">
            <v>0.4014615208951825</v>
          </cell>
          <cell r="G107">
            <v>-2.3308514082227227E-2</v>
          </cell>
          <cell r="H107">
            <v>-9.323405632890891E-2</v>
          </cell>
          <cell r="I107">
            <v>0.15196639938907985</v>
          </cell>
          <cell r="K107">
            <v>0.14147039465134925</v>
          </cell>
        </row>
        <row r="108">
          <cell r="A108">
            <v>196801</v>
          </cell>
          <cell r="B108">
            <v>1968</v>
          </cell>
          <cell r="C108">
            <v>1</v>
          </cell>
          <cell r="D108">
            <v>855.5</v>
          </cell>
          <cell r="E108">
            <v>-5.4800574522152271E-2</v>
          </cell>
          <cell r="F108">
            <v>-0.6576068942658273</v>
          </cell>
        </row>
        <row r="109">
          <cell r="A109">
            <v>196802</v>
          </cell>
          <cell r="C109">
            <v>2</v>
          </cell>
          <cell r="D109">
            <v>840.5</v>
          </cell>
          <cell r="E109">
            <v>-1.7533606078316773E-2</v>
          </cell>
          <cell r="F109">
            <v>-0.21040327293980127</v>
          </cell>
        </row>
        <row r="110">
          <cell r="A110">
            <v>196803</v>
          </cell>
          <cell r="C110">
            <v>3</v>
          </cell>
          <cell r="D110">
            <v>840.7</v>
          </cell>
          <cell r="E110">
            <v>2.379535990482397E-4</v>
          </cell>
          <cell r="F110">
            <v>2.8554431885788765E-3</v>
          </cell>
          <cell r="G110">
            <v>-7.1152358855375075E-2</v>
          </cell>
          <cell r="H110">
            <v>-0.2846094354215003</v>
          </cell>
        </row>
        <row r="111">
          <cell r="A111">
            <v>196804</v>
          </cell>
          <cell r="C111">
            <v>4</v>
          </cell>
          <cell r="D111">
            <v>912.2</v>
          </cell>
          <cell r="E111">
            <v>8.5048174140597121E-2</v>
          </cell>
          <cell r="F111">
            <v>1.0205780896871655</v>
          </cell>
        </row>
        <row r="112">
          <cell r="A112">
            <v>196805</v>
          </cell>
          <cell r="C112">
            <v>5</v>
          </cell>
          <cell r="D112">
            <v>899</v>
          </cell>
          <cell r="E112">
            <v>-1.4470510852883188E-2</v>
          </cell>
          <cell r="F112">
            <v>-0.17364613023459827</v>
          </cell>
        </row>
        <row r="113">
          <cell r="A113">
            <v>196806</v>
          </cell>
          <cell r="C113">
            <v>6</v>
          </cell>
          <cell r="D113">
            <v>897.8</v>
          </cell>
          <cell r="E113">
            <v>-1.3348164627364244E-3</v>
          </cell>
          <cell r="F113">
            <v>-1.6017797552837092E-2</v>
          </cell>
          <cell r="G113">
            <v>6.7919590817175912E-2</v>
          </cell>
          <cell r="H113">
            <v>0.27167836326870365</v>
          </cell>
        </row>
        <row r="114">
          <cell r="A114">
            <v>196807</v>
          </cell>
          <cell r="C114">
            <v>7</v>
          </cell>
          <cell r="D114">
            <v>883</v>
          </cell>
          <cell r="E114">
            <v>-1.6484740476720824E-2</v>
          </cell>
          <cell r="F114">
            <v>-0.19781688572064987</v>
          </cell>
        </row>
        <row r="115">
          <cell r="A115">
            <v>196808</v>
          </cell>
          <cell r="C115">
            <v>8</v>
          </cell>
          <cell r="D115">
            <v>896</v>
          </cell>
          <cell r="E115">
            <v>1.4722536806342015E-2</v>
          </cell>
          <cell r="F115">
            <v>0.17667044167610418</v>
          </cell>
        </row>
        <row r="116">
          <cell r="A116">
            <v>196809</v>
          </cell>
          <cell r="C116">
            <v>9</v>
          </cell>
          <cell r="D116">
            <v>935.8</v>
          </cell>
          <cell r="E116">
            <v>4.4419642857142803E-2</v>
          </cell>
          <cell r="F116">
            <v>0.53303571428571361</v>
          </cell>
          <cell r="G116">
            <v>4.2325685007796876E-2</v>
          </cell>
          <cell r="H116">
            <v>0.1693027400311875</v>
          </cell>
        </row>
        <row r="117">
          <cell r="A117">
            <v>196810</v>
          </cell>
          <cell r="C117">
            <v>10</v>
          </cell>
          <cell r="D117">
            <v>952.4</v>
          </cell>
          <cell r="E117">
            <v>1.7738833083992333E-2</v>
          </cell>
          <cell r="F117">
            <v>0.21286599700790798</v>
          </cell>
        </row>
        <row r="118">
          <cell r="A118">
            <v>196811</v>
          </cell>
          <cell r="C118">
            <v>11</v>
          </cell>
          <cell r="D118">
            <v>985.1</v>
          </cell>
          <cell r="E118">
            <v>3.4334313313733773E-2</v>
          </cell>
          <cell r="F118">
            <v>0.41201175976480531</v>
          </cell>
        </row>
        <row r="119">
          <cell r="A119">
            <v>196812</v>
          </cell>
          <cell r="C119">
            <v>12</v>
          </cell>
          <cell r="D119">
            <v>943.8</v>
          </cell>
          <cell r="E119">
            <v>-4.1924677697695735E-2</v>
          </cell>
          <cell r="F119">
            <v>-0.50309613237234885</v>
          </cell>
          <cell r="G119">
            <v>8.5488352212008678E-3</v>
          </cell>
          <cell r="H119">
            <v>3.4195340884803471E-2</v>
          </cell>
          <cell r="I119">
            <v>4.2757706330791789E-2</v>
          </cell>
          <cell r="K119">
            <v>4.1868844459161884E-2</v>
          </cell>
        </row>
        <row r="120">
          <cell r="A120">
            <v>196901</v>
          </cell>
          <cell r="B120">
            <v>1969</v>
          </cell>
          <cell r="C120">
            <v>1</v>
          </cell>
          <cell r="D120">
            <v>946.1</v>
          </cell>
          <cell r="E120">
            <v>2.4369569824116001E-3</v>
          </cell>
          <cell r="F120">
            <v>2.9243483788939199E-2</v>
          </cell>
        </row>
        <row r="121">
          <cell r="A121">
            <v>196902</v>
          </cell>
          <cell r="C121">
            <v>2</v>
          </cell>
          <cell r="D121">
            <v>905.2</v>
          </cell>
          <cell r="E121">
            <v>-4.3230102526159997E-2</v>
          </cell>
          <cell r="F121">
            <v>-0.51876123031391996</v>
          </cell>
        </row>
        <row r="122">
          <cell r="A122">
            <v>196903</v>
          </cell>
          <cell r="C122">
            <v>3</v>
          </cell>
          <cell r="D122">
            <v>935.5</v>
          </cell>
          <cell r="E122">
            <v>3.347326557666809E-2</v>
          </cell>
          <cell r="F122">
            <v>0.40167918692001708</v>
          </cell>
          <cell r="G122">
            <v>-8.7942360669632791E-3</v>
          </cell>
          <cell r="H122">
            <v>-3.5176944267853116E-2</v>
          </cell>
        </row>
        <row r="123">
          <cell r="A123">
            <v>196904</v>
          </cell>
          <cell r="C123">
            <v>4</v>
          </cell>
          <cell r="D123">
            <v>950.2</v>
          </cell>
          <cell r="E123">
            <v>1.5713522180652105E-2</v>
          </cell>
          <cell r="F123">
            <v>0.18856226616782526</v>
          </cell>
        </row>
        <row r="124">
          <cell r="A124">
            <v>196905</v>
          </cell>
          <cell r="C124">
            <v>5</v>
          </cell>
          <cell r="D124">
            <v>937.6</v>
          </cell>
          <cell r="E124">
            <v>-1.3260366238686615E-2</v>
          </cell>
          <cell r="F124">
            <v>-0.15912439486423938</v>
          </cell>
        </row>
        <row r="125">
          <cell r="A125">
            <v>196906</v>
          </cell>
          <cell r="C125">
            <v>6</v>
          </cell>
          <cell r="D125">
            <v>873.2</v>
          </cell>
          <cell r="E125">
            <v>-6.8686006825938548E-2</v>
          </cell>
          <cell r="F125">
            <v>-0.82423208191126252</v>
          </cell>
          <cell r="G125">
            <v>-6.6595403527525354E-2</v>
          </cell>
          <cell r="H125">
            <v>-0.26638161411010142</v>
          </cell>
        </row>
        <row r="126">
          <cell r="A126">
            <v>196907</v>
          </cell>
          <cell r="C126">
            <v>7</v>
          </cell>
          <cell r="D126">
            <v>815.5</v>
          </cell>
          <cell r="E126">
            <v>-6.6078790655061892E-2</v>
          </cell>
          <cell r="F126">
            <v>-0.7929454878607427</v>
          </cell>
        </row>
        <row r="127">
          <cell r="A127">
            <v>196908</v>
          </cell>
          <cell r="C127">
            <v>8</v>
          </cell>
          <cell r="D127">
            <v>836.7</v>
          </cell>
          <cell r="E127">
            <v>2.5996321275291289E-2</v>
          </cell>
          <cell r="F127">
            <v>0.31195585530349546</v>
          </cell>
        </row>
        <row r="128">
          <cell r="A128">
            <v>196909</v>
          </cell>
          <cell r="C128">
            <v>9</v>
          </cell>
          <cell r="D128">
            <v>813.1</v>
          </cell>
          <cell r="E128">
            <v>-2.820604756782601E-2</v>
          </cell>
          <cell r="F128">
            <v>-0.33847257081391213</v>
          </cell>
          <cell r="G128">
            <v>-6.8827301878149227E-2</v>
          </cell>
          <cell r="H128">
            <v>-0.27530920751259691</v>
          </cell>
        </row>
        <row r="129">
          <cell r="A129">
            <v>196910</v>
          </cell>
          <cell r="C129">
            <v>10</v>
          </cell>
          <cell r="D129">
            <v>856</v>
          </cell>
          <cell r="E129">
            <v>5.2761038002705665E-2</v>
          </cell>
          <cell r="F129">
            <v>0.63313245603246804</v>
          </cell>
        </row>
        <row r="130">
          <cell r="A130">
            <v>196911</v>
          </cell>
          <cell r="C130">
            <v>11</v>
          </cell>
          <cell r="D130">
            <v>812.3</v>
          </cell>
          <cell r="E130">
            <v>-5.1051401869158929E-2</v>
          </cell>
          <cell r="F130">
            <v>-0.61261682242990712</v>
          </cell>
        </row>
        <row r="131">
          <cell r="A131">
            <v>196912</v>
          </cell>
          <cell r="C131">
            <v>12</v>
          </cell>
          <cell r="D131">
            <v>800.4</v>
          </cell>
          <cell r="E131">
            <v>-1.4649759940908504E-2</v>
          </cell>
          <cell r="F131">
            <v>-0.17579711929090205</v>
          </cell>
          <cell r="G131">
            <v>-1.5619235026442135E-2</v>
          </cell>
          <cell r="H131">
            <v>-6.2476940105768541E-2</v>
          </cell>
          <cell r="I131">
            <v>-0.15193897012078816</v>
          </cell>
          <cell r="K131">
            <v>-0.16480267658270875</v>
          </cell>
        </row>
        <row r="132">
          <cell r="A132">
            <v>197001</v>
          </cell>
          <cell r="B132">
            <v>1970</v>
          </cell>
          <cell r="C132">
            <v>1</v>
          </cell>
          <cell r="D132">
            <v>744.1</v>
          </cell>
          <cell r="E132">
            <v>-7.0339830084957464E-2</v>
          </cell>
          <cell r="F132">
            <v>-0.84407796101948951</v>
          </cell>
        </row>
        <row r="133">
          <cell r="A133">
            <v>197002</v>
          </cell>
          <cell r="C133">
            <v>2</v>
          </cell>
          <cell r="D133">
            <v>777.6</v>
          </cell>
          <cell r="E133">
            <v>4.502083053353044E-2</v>
          </cell>
          <cell r="F133">
            <v>0.54024996640236522</v>
          </cell>
        </row>
        <row r="134">
          <cell r="A134">
            <v>197003</v>
          </cell>
          <cell r="C134">
            <v>3</v>
          </cell>
          <cell r="D134">
            <v>785.6</v>
          </cell>
          <cell r="E134">
            <v>1.0288065843621399E-2</v>
          </cell>
          <cell r="F134">
            <v>0.12345679012345678</v>
          </cell>
          <cell r="G134">
            <v>-1.8490754622688677E-2</v>
          </cell>
          <cell r="H134">
            <v>-7.3963018490754706E-2</v>
          </cell>
        </row>
        <row r="135">
          <cell r="A135">
            <v>197004</v>
          </cell>
          <cell r="C135">
            <v>4</v>
          </cell>
          <cell r="D135">
            <v>736.1</v>
          </cell>
          <cell r="E135">
            <v>-6.3009164969450096E-2</v>
          </cell>
          <cell r="F135">
            <v>-0.75610997963340121</v>
          </cell>
        </row>
        <row r="136">
          <cell r="A136">
            <v>197005</v>
          </cell>
          <cell r="C136">
            <v>5</v>
          </cell>
          <cell r="D136">
            <v>700.4</v>
          </cell>
          <cell r="E136">
            <v>-4.8498845265588973E-2</v>
          </cell>
          <cell r="F136">
            <v>-0.58198614318706765</v>
          </cell>
        </row>
        <row r="137">
          <cell r="A137">
            <v>197006</v>
          </cell>
          <cell r="C137">
            <v>6</v>
          </cell>
          <cell r="D137">
            <v>683.5</v>
          </cell>
          <cell r="E137">
            <v>-2.4129069103369472E-2</v>
          </cell>
          <cell r="F137">
            <v>-0.28954882924043368</v>
          </cell>
          <cell r="G137">
            <v>-0.1299643584521385</v>
          </cell>
          <cell r="H137">
            <v>-0.51985743380855398</v>
          </cell>
        </row>
        <row r="138">
          <cell r="A138">
            <v>197007</v>
          </cell>
          <cell r="C138">
            <v>7</v>
          </cell>
          <cell r="D138">
            <v>734.1</v>
          </cell>
          <cell r="E138">
            <v>7.4030724213606472E-2</v>
          </cell>
          <cell r="F138">
            <v>0.88836869056327772</v>
          </cell>
        </row>
        <row r="139">
          <cell r="A139">
            <v>197008</v>
          </cell>
          <cell r="C139">
            <v>8</v>
          </cell>
          <cell r="D139">
            <v>764.6</v>
          </cell>
          <cell r="E139">
            <v>4.15474730963084E-2</v>
          </cell>
          <cell r="F139">
            <v>0.49856967715570077</v>
          </cell>
        </row>
        <row r="140">
          <cell r="A140">
            <v>197009</v>
          </cell>
          <cell r="C140">
            <v>9</v>
          </cell>
          <cell r="D140">
            <v>760.7</v>
          </cell>
          <cell r="E140">
            <v>-5.1007062516348119E-3</v>
          </cell>
          <cell r="F140">
            <v>-6.1208475019617743E-2</v>
          </cell>
          <cell r="G140">
            <v>0.11294806144842728</v>
          </cell>
          <cell r="H140">
            <v>0.45179224579370914</v>
          </cell>
        </row>
        <row r="141">
          <cell r="A141">
            <v>197010</v>
          </cell>
          <cell r="C141">
            <v>10</v>
          </cell>
          <cell r="D141">
            <v>755.6</v>
          </cell>
          <cell r="E141">
            <v>-6.7043512554226664E-3</v>
          </cell>
          <cell r="F141">
            <v>-8.0452215065071997E-2</v>
          </cell>
        </row>
        <row r="142">
          <cell r="A142">
            <v>197011</v>
          </cell>
          <cell r="C142">
            <v>11</v>
          </cell>
          <cell r="D142">
            <v>794.1</v>
          </cell>
          <cell r="E142">
            <v>5.0952885124404448E-2</v>
          </cell>
          <cell r="F142">
            <v>0.61143462149285344</v>
          </cell>
        </row>
        <row r="143">
          <cell r="A143">
            <v>197012</v>
          </cell>
          <cell r="C143">
            <v>12</v>
          </cell>
          <cell r="D143">
            <v>838.9</v>
          </cell>
          <cell r="E143">
            <v>5.6416068505225986E-2</v>
          </cell>
          <cell r="F143">
            <v>0.67699282206271183</v>
          </cell>
          <cell r="G143">
            <v>0.10280005258314717</v>
          </cell>
          <cell r="H143">
            <v>0.41120021033258869</v>
          </cell>
          <cell r="I143">
            <v>4.810094952523758E-2</v>
          </cell>
          <cell r="K143">
            <v>4.6979907142670543E-2</v>
          </cell>
        </row>
        <row r="144">
          <cell r="A144">
            <v>197101</v>
          </cell>
          <cell r="B144">
            <v>1971</v>
          </cell>
          <cell r="C144">
            <v>1</v>
          </cell>
          <cell r="D144">
            <v>868.5</v>
          </cell>
          <cell r="E144">
            <v>3.5284300870187177E-2</v>
          </cell>
          <cell r="F144">
            <v>0.42341161044224612</v>
          </cell>
        </row>
        <row r="145">
          <cell r="A145">
            <v>197102</v>
          </cell>
          <cell r="C145">
            <v>2</v>
          </cell>
          <cell r="D145">
            <v>878.8</v>
          </cell>
          <cell r="E145">
            <v>1.1859527921704036E-2</v>
          </cell>
          <cell r="F145">
            <v>0.14231433506044844</v>
          </cell>
        </row>
        <row r="146">
          <cell r="A146">
            <v>197103</v>
          </cell>
          <cell r="C146">
            <v>3</v>
          </cell>
          <cell r="D146">
            <v>904.4</v>
          </cell>
          <cell r="E146">
            <v>2.9130632680928567E-2</v>
          </cell>
          <cell r="F146">
            <v>0.3495675921711428</v>
          </cell>
          <cell r="G146">
            <v>7.8078436047204436E-2</v>
          </cell>
          <cell r="H146">
            <v>0.31231374418881774</v>
          </cell>
        </row>
        <row r="147">
          <cell r="A147">
            <v>197104</v>
          </cell>
          <cell r="C147">
            <v>4</v>
          </cell>
          <cell r="D147">
            <v>941.8</v>
          </cell>
          <cell r="E147">
            <v>4.1353383458646593E-2</v>
          </cell>
          <cell r="F147">
            <v>0.49624060150375915</v>
          </cell>
        </row>
        <row r="148">
          <cell r="A148">
            <v>197105</v>
          </cell>
          <cell r="C148">
            <v>5</v>
          </cell>
          <cell r="D148">
            <v>907.8</v>
          </cell>
          <cell r="E148">
            <v>-3.6101083032490974E-2</v>
          </cell>
          <cell r="F148">
            <v>-0.43321299638989169</v>
          </cell>
        </row>
        <row r="149">
          <cell r="A149">
            <v>197106</v>
          </cell>
          <cell r="C149">
            <v>6</v>
          </cell>
          <cell r="D149">
            <v>891.1</v>
          </cell>
          <cell r="E149">
            <v>-1.8396122493941323E-2</v>
          </cell>
          <cell r="F149">
            <v>-0.22075346992729589</v>
          </cell>
          <cell r="G149">
            <v>-1.4705882352941124E-2</v>
          </cell>
          <cell r="H149">
            <v>-5.8823529411764497E-2</v>
          </cell>
        </row>
        <row r="150">
          <cell r="A150">
            <v>197107</v>
          </cell>
          <cell r="C150">
            <v>7</v>
          </cell>
          <cell r="D150">
            <v>858.4</v>
          </cell>
          <cell r="E150">
            <v>-3.6696218157333683E-2</v>
          </cell>
          <cell r="F150">
            <v>-0.44035461788800423</v>
          </cell>
        </row>
        <row r="151">
          <cell r="A151">
            <v>197108</v>
          </cell>
          <cell r="C151">
            <v>8</v>
          </cell>
          <cell r="D151">
            <v>898.1</v>
          </cell>
          <cell r="E151">
            <v>4.6248835041938545E-2</v>
          </cell>
          <cell r="F151">
            <v>0.55498602050326251</v>
          </cell>
        </row>
        <row r="152">
          <cell r="A152">
            <v>197109</v>
          </cell>
          <cell r="C152">
            <v>9</v>
          </cell>
          <cell r="D152">
            <v>887.2</v>
          </cell>
          <cell r="E152">
            <v>-1.2136733103217879E-2</v>
          </cell>
          <cell r="F152">
            <v>-0.14564079723861456</v>
          </cell>
          <cell r="G152">
            <v>-4.3766131747277059E-3</v>
          </cell>
          <cell r="H152">
            <v>-1.7506452698910824E-2</v>
          </cell>
        </row>
        <row r="153">
          <cell r="A153">
            <v>197110</v>
          </cell>
          <cell r="C153">
            <v>10</v>
          </cell>
          <cell r="D153">
            <v>839</v>
          </cell>
          <cell r="E153">
            <v>-5.4328223624887331E-2</v>
          </cell>
          <cell r="F153">
            <v>-0.65193868349864803</v>
          </cell>
        </row>
        <row r="154">
          <cell r="A154">
            <v>197111</v>
          </cell>
          <cell r="C154">
            <v>11</v>
          </cell>
          <cell r="D154">
            <v>831.3</v>
          </cell>
          <cell r="E154">
            <v>-9.1775923718713289E-3</v>
          </cell>
          <cell r="F154">
            <v>-0.11013110846245594</v>
          </cell>
        </row>
        <row r="155">
          <cell r="A155">
            <v>197112</v>
          </cell>
          <cell r="C155">
            <v>12</v>
          </cell>
          <cell r="D155">
            <v>890.2</v>
          </cell>
          <cell r="E155">
            <v>7.0852881029712614E-2</v>
          </cell>
          <cell r="F155">
            <v>0.85023457235655142</v>
          </cell>
          <cell r="G155">
            <v>3.3814247069432479E-3</v>
          </cell>
          <cell r="H155">
            <v>1.3525698827772992E-2</v>
          </cell>
          <cell r="I155">
            <v>6.1151507927047488E-2</v>
          </cell>
          <cell r="K155">
            <v>5.9354646729505189E-2</v>
          </cell>
        </row>
        <row r="156">
          <cell r="A156">
            <v>197201</v>
          </cell>
          <cell r="B156">
            <v>1972</v>
          </cell>
          <cell r="C156">
            <v>1</v>
          </cell>
          <cell r="D156">
            <v>902.2</v>
          </cell>
          <cell r="E156">
            <v>1.3480116827679172E-2</v>
          </cell>
          <cell r="F156">
            <v>0.16176140193215005</v>
          </cell>
        </row>
        <row r="157">
          <cell r="A157">
            <v>197202</v>
          </cell>
          <cell r="C157">
            <v>2</v>
          </cell>
          <cell r="D157">
            <v>928.1</v>
          </cell>
          <cell r="E157">
            <v>2.8707603635557501E-2</v>
          </cell>
          <cell r="F157">
            <v>0.34449124362669004</v>
          </cell>
        </row>
        <row r="158">
          <cell r="A158">
            <v>197203</v>
          </cell>
          <cell r="C158">
            <v>3</v>
          </cell>
          <cell r="D158">
            <v>940.7</v>
          </cell>
          <cell r="E158">
            <v>1.3576123262579488E-2</v>
          </cell>
          <cell r="F158">
            <v>0.16291347915095386</v>
          </cell>
          <cell r="G158">
            <v>5.6728824983149906E-2</v>
          </cell>
          <cell r="H158">
            <v>0.22691529993259962</v>
          </cell>
        </row>
        <row r="159">
          <cell r="A159">
            <v>197204</v>
          </cell>
          <cell r="C159">
            <v>4</v>
          </cell>
          <cell r="D159">
            <v>954.2</v>
          </cell>
          <cell r="E159">
            <v>1.4351015201445732E-2</v>
          </cell>
          <cell r="F159">
            <v>0.17221218241734879</v>
          </cell>
        </row>
        <row r="160">
          <cell r="A160">
            <v>197205</v>
          </cell>
          <cell r="C160">
            <v>5</v>
          </cell>
          <cell r="D160">
            <v>960.7</v>
          </cell>
          <cell r="E160">
            <v>6.8119891008174387E-3</v>
          </cell>
          <cell r="F160">
            <v>8.1743869209809264E-2</v>
          </cell>
        </row>
        <row r="161">
          <cell r="A161">
            <v>197206</v>
          </cell>
          <cell r="C161">
            <v>6</v>
          </cell>
          <cell r="D161">
            <v>929</v>
          </cell>
          <cell r="E161">
            <v>-3.299677318621843E-2</v>
          </cell>
          <cell r="F161">
            <v>-0.39596127823462113</v>
          </cell>
          <cell r="G161">
            <v>-1.2437546507919728E-2</v>
          </cell>
          <cell r="H161">
            <v>-4.9750186031678911E-2</v>
          </cell>
        </row>
        <row r="162">
          <cell r="A162">
            <v>197207</v>
          </cell>
          <cell r="C162">
            <v>7</v>
          </cell>
          <cell r="D162">
            <v>924.7</v>
          </cell>
          <cell r="E162">
            <v>-4.6286329386436538E-3</v>
          </cell>
          <cell r="F162">
            <v>-5.5543595263723849E-2</v>
          </cell>
        </row>
        <row r="163">
          <cell r="A163">
            <v>197208</v>
          </cell>
          <cell r="C163">
            <v>8</v>
          </cell>
          <cell r="D163">
            <v>963.7</v>
          </cell>
          <cell r="E163">
            <v>4.217584081323672E-2</v>
          </cell>
          <cell r="F163">
            <v>0.50611008975884064</v>
          </cell>
        </row>
        <row r="164">
          <cell r="A164">
            <v>197209</v>
          </cell>
          <cell r="C164">
            <v>9</v>
          </cell>
          <cell r="D164">
            <v>953.3</v>
          </cell>
          <cell r="E164">
            <v>-1.07917401681022E-2</v>
          </cell>
          <cell r="F164">
            <v>-0.1295008820172264</v>
          </cell>
          <cell r="G164">
            <v>2.6157158234660693E-2</v>
          </cell>
          <cell r="H164">
            <v>0.10462863293864277</v>
          </cell>
        </row>
        <row r="165">
          <cell r="A165">
            <v>197210</v>
          </cell>
          <cell r="C165">
            <v>10</v>
          </cell>
          <cell r="D165">
            <v>955.5</v>
          </cell>
          <cell r="E165">
            <v>2.3077729990559587E-3</v>
          </cell>
          <cell r="F165">
            <v>2.7693275988671502E-2</v>
          </cell>
        </row>
        <row r="166">
          <cell r="A166">
            <v>197211</v>
          </cell>
          <cell r="C166">
            <v>11</v>
          </cell>
          <cell r="D166">
            <v>1018.2</v>
          </cell>
          <cell r="E166">
            <v>6.5620094191522815E-2</v>
          </cell>
          <cell r="F166">
            <v>0.78744113029827378</v>
          </cell>
        </row>
        <row r="167">
          <cell r="A167">
            <v>197212</v>
          </cell>
          <cell r="C167">
            <v>12</v>
          </cell>
          <cell r="D167">
            <v>1020</v>
          </cell>
          <cell r="E167">
            <v>1.7678255745432669E-3</v>
          </cell>
          <cell r="F167">
            <v>2.1213906894519203E-2</v>
          </cell>
          <cell r="G167">
            <v>6.9967481380467822E-2</v>
          </cell>
          <cell r="H167">
            <v>0.27986992552187129</v>
          </cell>
          <cell r="I167">
            <v>0.14580993035272938</v>
          </cell>
          <cell r="K167">
            <v>0.1361117496965627</v>
          </cell>
        </row>
        <row r="168">
          <cell r="A168">
            <v>197301</v>
          </cell>
          <cell r="B168">
            <v>1973</v>
          </cell>
          <cell r="C168">
            <v>1</v>
          </cell>
          <cell r="D168">
            <v>999</v>
          </cell>
          <cell r="E168">
            <v>-2.0588235294117647E-2</v>
          </cell>
          <cell r="F168">
            <v>-0.24705882352941178</v>
          </cell>
        </row>
        <row r="169">
          <cell r="A169">
            <v>197302</v>
          </cell>
          <cell r="C169">
            <v>2</v>
          </cell>
          <cell r="D169">
            <v>955.1</v>
          </cell>
          <cell r="E169">
            <v>-4.3943943943943922E-2</v>
          </cell>
          <cell r="F169">
            <v>-0.52732732732732712</v>
          </cell>
        </row>
        <row r="170">
          <cell r="A170">
            <v>197303</v>
          </cell>
          <cell r="C170">
            <v>3</v>
          </cell>
          <cell r="D170">
            <v>951</v>
          </cell>
          <cell r="E170">
            <v>-4.2927442152654411E-3</v>
          </cell>
          <cell r="F170">
            <v>-5.151293058318529E-2</v>
          </cell>
          <cell r="G170">
            <v>-6.7647058823529616E-2</v>
          </cell>
          <cell r="H170">
            <v>-0.27058823529411846</v>
          </cell>
        </row>
        <row r="171">
          <cell r="A171">
            <v>197304</v>
          </cell>
          <cell r="C171">
            <v>4</v>
          </cell>
          <cell r="D171">
            <v>921.4</v>
          </cell>
          <cell r="E171">
            <v>-3.1125131440588878E-2</v>
          </cell>
          <cell r="F171">
            <v>-0.37350157728706657</v>
          </cell>
        </row>
        <row r="172">
          <cell r="A172">
            <v>197305</v>
          </cell>
          <cell r="C172">
            <v>5</v>
          </cell>
          <cell r="D172">
            <v>901.4</v>
          </cell>
          <cell r="E172">
            <v>-2.1706099413935316E-2</v>
          </cell>
          <cell r="F172">
            <v>-0.26047319296722382</v>
          </cell>
        </row>
        <row r="173">
          <cell r="A173">
            <v>197306</v>
          </cell>
          <cell r="C173">
            <v>6</v>
          </cell>
          <cell r="D173">
            <v>891.7</v>
          </cell>
          <cell r="E173">
            <v>-1.0761038384734781E-2</v>
          </cell>
          <cell r="F173">
            <v>-0.12913246061681738</v>
          </cell>
          <cell r="G173">
            <v>-6.2355415352260746E-2</v>
          </cell>
          <cell r="H173">
            <v>-0.24942166140904298</v>
          </cell>
        </row>
        <row r="174">
          <cell r="A174">
            <v>197307</v>
          </cell>
          <cell r="C174">
            <v>7</v>
          </cell>
          <cell r="D174">
            <v>926.4</v>
          </cell>
          <cell r="E174">
            <v>3.8914433105304395E-2</v>
          </cell>
          <cell r="F174">
            <v>0.46697319726365272</v>
          </cell>
        </row>
        <row r="175">
          <cell r="A175">
            <v>197308</v>
          </cell>
          <cell r="C175">
            <v>8</v>
          </cell>
          <cell r="D175">
            <v>887.6</v>
          </cell>
          <cell r="E175">
            <v>-4.1882556131260747E-2</v>
          </cell>
          <cell r="F175">
            <v>-0.50259067357512899</v>
          </cell>
        </row>
        <row r="176">
          <cell r="A176">
            <v>197309</v>
          </cell>
          <cell r="C176">
            <v>9</v>
          </cell>
          <cell r="D176">
            <v>947.1</v>
          </cell>
          <cell r="E176">
            <v>6.7034700315457413E-2</v>
          </cell>
          <cell r="F176">
            <v>0.80441640378548895</v>
          </cell>
          <cell r="G176">
            <v>6.2128518560053747E-2</v>
          </cell>
          <cell r="H176">
            <v>0.24851407424021499</v>
          </cell>
        </row>
        <row r="177">
          <cell r="A177">
            <v>197310</v>
          </cell>
          <cell r="C177">
            <v>10</v>
          </cell>
          <cell r="D177">
            <v>956.6</v>
          </cell>
          <cell r="E177">
            <v>1.0030619786717347E-2</v>
          </cell>
          <cell r="F177">
            <v>0.12036743744060815</v>
          </cell>
        </row>
        <row r="178">
          <cell r="A178">
            <v>197311</v>
          </cell>
          <cell r="C178">
            <v>11</v>
          </cell>
          <cell r="D178">
            <v>822.3</v>
          </cell>
          <cell r="E178">
            <v>-0.14039305874973873</v>
          </cell>
          <cell r="F178">
            <v>-1.6847167049968648</v>
          </cell>
        </row>
        <row r="179">
          <cell r="A179">
            <v>197312</v>
          </cell>
          <cell r="C179">
            <v>12</v>
          </cell>
          <cell r="D179">
            <v>850.9</v>
          </cell>
          <cell r="E179">
            <v>3.4780493737078956E-2</v>
          </cell>
          <cell r="F179">
            <v>0.4173659248449475</v>
          </cell>
          <cell r="G179">
            <v>-0.10157322352444309</v>
          </cell>
          <cell r="H179">
            <v>-0.40629289409777236</v>
          </cell>
          <cell r="I179">
            <v>-0.16578431372549052</v>
          </cell>
          <cell r="K179">
            <v>-0.18126329342280512</v>
          </cell>
        </row>
        <row r="180">
          <cell r="A180">
            <v>197401</v>
          </cell>
          <cell r="B180">
            <v>1974</v>
          </cell>
          <cell r="C180">
            <v>1</v>
          </cell>
          <cell r="D180">
            <v>855.6</v>
          </cell>
          <cell r="E180">
            <v>5.5235632859325957E-3</v>
          </cell>
          <cell r="F180">
            <v>6.6282759431191149E-2</v>
          </cell>
        </row>
        <row r="181">
          <cell r="A181">
            <v>197402</v>
          </cell>
          <cell r="C181">
            <v>2</v>
          </cell>
          <cell r="D181">
            <v>860.5</v>
          </cell>
          <cell r="E181">
            <v>5.7269752220663597E-3</v>
          </cell>
          <cell r="F181">
            <v>6.8723702664796313E-2</v>
          </cell>
        </row>
        <row r="182">
          <cell r="A182">
            <v>197403</v>
          </cell>
          <cell r="C182">
            <v>3</v>
          </cell>
          <cell r="D182">
            <v>846.7</v>
          </cell>
          <cell r="E182">
            <v>-1.6037187681580422E-2</v>
          </cell>
          <cell r="F182">
            <v>-0.19244625217896505</v>
          </cell>
          <cell r="G182">
            <v>-4.9359501704079323E-3</v>
          </cell>
          <cell r="H182">
            <v>-1.9743800681631729E-2</v>
          </cell>
        </row>
        <row r="183">
          <cell r="A183">
            <v>197404</v>
          </cell>
          <cell r="C183">
            <v>4</v>
          </cell>
          <cell r="D183">
            <v>836.8</v>
          </cell>
          <cell r="E183">
            <v>-1.1692453053029515E-2</v>
          </cell>
          <cell r="F183">
            <v>-0.14030943663635417</v>
          </cell>
        </row>
        <row r="184">
          <cell r="A184">
            <v>197405</v>
          </cell>
          <cell r="C184">
            <v>5</v>
          </cell>
          <cell r="D184">
            <v>802.2</v>
          </cell>
          <cell r="E184">
            <v>-4.134799235181634E-2</v>
          </cell>
          <cell r="F184">
            <v>-0.49617590822179608</v>
          </cell>
        </row>
        <row r="185">
          <cell r="A185">
            <v>197406</v>
          </cell>
          <cell r="C185">
            <v>6</v>
          </cell>
          <cell r="D185">
            <v>802.4</v>
          </cell>
          <cell r="E185">
            <v>2.4931438543995485E-4</v>
          </cell>
          <cell r="F185">
            <v>2.9917726252794582E-3</v>
          </cell>
          <cell r="G185">
            <v>-5.232077477264685E-2</v>
          </cell>
          <cell r="H185">
            <v>-0.2092830990905874</v>
          </cell>
        </row>
        <row r="186">
          <cell r="A186">
            <v>197407</v>
          </cell>
          <cell r="C186">
            <v>7</v>
          </cell>
          <cell r="D186">
            <v>757.4</v>
          </cell>
          <cell r="E186">
            <v>-5.6081754735792626E-2</v>
          </cell>
          <cell r="F186">
            <v>-0.67298105682951148</v>
          </cell>
        </row>
        <row r="187">
          <cell r="A187">
            <v>197408</v>
          </cell>
          <cell r="C187">
            <v>8</v>
          </cell>
          <cell r="D187">
            <v>678.6</v>
          </cell>
          <cell r="E187">
            <v>-0.1040401373118563</v>
          </cell>
          <cell r="F187">
            <v>-1.2484816477422755</v>
          </cell>
        </row>
        <row r="188">
          <cell r="A188">
            <v>197409</v>
          </cell>
          <cell r="C188">
            <v>9</v>
          </cell>
          <cell r="D188">
            <v>607.9</v>
          </cell>
          <cell r="E188">
            <v>-0.10418508694370769</v>
          </cell>
          <cell r="F188">
            <v>-1.2502210433244922</v>
          </cell>
          <cell r="G188">
            <v>-0.24239780658025911</v>
          </cell>
          <cell r="H188">
            <v>-0.96959122632103645</v>
          </cell>
        </row>
        <row r="189">
          <cell r="A189">
            <v>197410</v>
          </cell>
          <cell r="C189">
            <v>10</v>
          </cell>
          <cell r="D189">
            <v>665.5</v>
          </cell>
          <cell r="E189">
            <v>9.4752426385918784E-2</v>
          </cell>
          <cell r="F189">
            <v>1.1370291166310253</v>
          </cell>
        </row>
        <row r="190">
          <cell r="A190">
            <v>197411</v>
          </cell>
          <cell r="C190">
            <v>11</v>
          </cell>
          <cell r="D190">
            <v>618.70000000000005</v>
          </cell>
          <cell r="E190">
            <v>-7.0323065364387607E-2</v>
          </cell>
          <cell r="F190">
            <v>-0.84387678437265135</v>
          </cell>
        </row>
        <row r="191">
          <cell r="A191">
            <v>197412</v>
          </cell>
          <cell r="C191">
            <v>12</v>
          </cell>
          <cell r="D191">
            <v>616.20000000000005</v>
          </cell>
          <cell r="E191">
            <v>-4.0407305640859864E-3</v>
          </cell>
          <cell r="F191">
            <v>-4.8488766769031841E-2</v>
          </cell>
          <cell r="G191">
            <v>1.3653561441026474E-2</v>
          </cell>
          <cell r="H191">
            <v>5.4614245764105895E-2</v>
          </cell>
          <cell r="I191">
            <v>-0.27582559642731219</v>
          </cell>
          <cell r="K191">
            <v>-0.322723026692944</v>
          </cell>
        </row>
        <row r="192">
          <cell r="A192">
            <v>197501</v>
          </cell>
          <cell r="B192">
            <v>1975</v>
          </cell>
          <cell r="C192">
            <v>1</v>
          </cell>
          <cell r="D192">
            <v>703.7</v>
          </cell>
          <cell r="E192">
            <v>0.14199935086011034</v>
          </cell>
          <cell r="F192">
            <v>1.7039922103213241</v>
          </cell>
        </row>
        <row r="193">
          <cell r="A193">
            <v>197502</v>
          </cell>
          <cell r="C193">
            <v>2</v>
          </cell>
          <cell r="D193">
            <v>739.1</v>
          </cell>
          <cell r="E193">
            <v>5.0305527923831139E-2</v>
          </cell>
          <cell r="F193">
            <v>0.60366633508597367</v>
          </cell>
        </row>
        <row r="194">
          <cell r="A194">
            <v>197503</v>
          </cell>
          <cell r="C194">
            <v>3</v>
          </cell>
          <cell r="D194">
            <v>768.2</v>
          </cell>
          <cell r="E194">
            <v>3.937220944391831E-2</v>
          </cell>
          <cell r="F194">
            <v>0.47246651332701972</v>
          </cell>
          <cell r="G194">
            <v>0.24667315806556322</v>
          </cell>
          <cell r="H194">
            <v>0.9866926322622529</v>
          </cell>
        </row>
        <row r="195">
          <cell r="A195">
            <v>197504</v>
          </cell>
          <cell r="C195">
            <v>4</v>
          </cell>
          <cell r="D195">
            <v>821.3</v>
          </cell>
          <cell r="E195">
            <v>6.91226243165841E-2</v>
          </cell>
          <cell r="F195">
            <v>0.82947149179900914</v>
          </cell>
        </row>
        <row r="196">
          <cell r="A196">
            <v>197505</v>
          </cell>
          <cell r="C196">
            <v>5</v>
          </cell>
          <cell r="D196">
            <v>832.3</v>
          </cell>
          <cell r="E196">
            <v>1.3393400706197493E-2</v>
          </cell>
          <cell r="F196">
            <v>0.16072080847436993</v>
          </cell>
        </row>
        <row r="197">
          <cell r="A197">
            <v>197506</v>
          </cell>
          <cell r="C197">
            <v>6</v>
          </cell>
          <cell r="D197">
            <v>879</v>
          </cell>
          <cell r="E197">
            <v>5.6109575874083925E-2</v>
          </cell>
          <cell r="F197">
            <v>0.67331491048900705</v>
          </cell>
          <cell r="G197">
            <v>0.14423327258526442</v>
          </cell>
          <cell r="H197">
            <v>0.57693309034105766</v>
          </cell>
        </row>
        <row r="198">
          <cell r="A198">
            <v>197507</v>
          </cell>
          <cell r="C198">
            <v>7</v>
          </cell>
          <cell r="D198">
            <v>831.5</v>
          </cell>
          <cell r="E198">
            <v>-5.4038680318543801E-2</v>
          </cell>
          <cell r="F198">
            <v>-0.64846416382252559</v>
          </cell>
        </row>
        <row r="199">
          <cell r="A199">
            <v>197508</v>
          </cell>
          <cell r="C199">
            <v>8</v>
          </cell>
          <cell r="D199">
            <v>835.3</v>
          </cell>
          <cell r="E199">
            <v>4.5700541190618815E-3</v>
          </cell>
          <cell r="F199">
            <v>5.4840649428742574E-2</v>
          </cell>
        </row>
        <row r="200">
          <cell r="A200">
            <v>197509</v>
          </cell>
          <cell r="C200">
            <v>9</v>
          </cell>
          <cell r="D200">
            <v>793.9</v>
          </cell>
          <cell r="E200">
            <v>-4.9563031246258805E-2</v>
          </cell>
          <cell r="F200">
            <v>-0.59475637495510569</v>
          </cell>
          <cell r="G200">
            <v>-9.6814562002275339E-2</v>
          </cell>
          <cell r="H200">
            <v>-0.38725824800910136</v>
          </cell>
        </row>
        <row r="201">
          <cell r="A201">
            <v>197510</v>
          </cell>
          <cell r="C201">
            <v>10</v>
          </cell>
          <cell r="D201">
            <v>836</v>
          </cell>
          <cell r="E201">
            <v>5.3029348784481706E-2</v>
          </cell>
          <cell r="F201">
            <v>0.63635218541378047</v>
          </cell>
        </row>
        <row r="202">
          <cell r="A202">
            <v>197511</v>
          </cell>
          <cell r="C202">
            <v>11</v>
          </cell>
          <cell r="D202">
            <v>860.7</v>
          </cell>
          <cell r="E202">
            <v>2.95454545454546E-2</v>
          </cell>
          <cell r="F202">
            <v>0.35454545454545522</v>
          </cell>
        </row>
        <row r="203">
          <cell r="A203">
            <v>197512</v>
          </cell>
          <cell r="C203">
            <v>12</v>
          </cell>
          <cell r="D203">
            <v>852.4</v>
          </cell>
          <cell r="E203">
            <v>-9.643313581968245E-3</v>
          </cell>
          <cell r="F203">
            <v>-0.11571976298361894</v>
          </cell>
          <cell r="G203">
            <v>7.3686862325229807E-2</v>
          </cell>
          <cell r="H203">
            <v>0.29474744930091923</v>
          </cell>
          <cell r="I203">
            <v>0.38331710483609238</v>
          </cell>
          <cell r="K203">
            <v>0.32448431406189437</v>
          </cell>
        </row>
        <row r="204">
          <cell r="A204">
            <v>197601</v>
          </cell>
          <cell r="B204">
            <v>1976</v>
          </cell>
          <cell r="C204">
            <v>1</v>
          </cell>
          <cell r="D204">
            <v>975.3</v>
          </cell>
          <cell r="E204">
            <v>0.14418113561708115</v>
          </cell>
          <cell r="F204">
            <v>1.7301736274049739</v>
          </cell>
        </row>
        <row r="205">
          <cell r="A205">
            <v>197602</v>
          </cell>
          <cell r="C205">
            <v>2</v>
          </cell>
          <cell r="D205">
            <v>972.6</v>
          </cell>
          <cell r="E205">
            <v>-2.7683789603198316E-3</v>
          </cell>
          <cell r="F205">
            <v>-3.3220547523837976E-2</v>
          </cell>
        </row>
        <row r="206">
          <cell r="A206">
            <v>197603</v>
          </cell>
          <cell r="C206">
            <v>3</v>
          </cell>
          <cell r="D206">
            <v>999.5</v>
          </cell>
          <cell r="E206">
            <v>2.765782438823769E-2</v>
          </cell>
          <cell r="F206">
            <v>0.33189389265885227</v>
          </cell>
          <cell r="G206">
            <v>0.17257156264664486</v>
          </cell>
          <cell r="H206">
            <v>0.69028625058657944</v>
          </cell>
        </row>
        <row r="207">
          <cell r="A207">
            <v>197604</v>
          </cell>
          <cell r="C207">
            <v>4</v>
          </cell>
          <cell r="D207">
            <v>996.9</v>
          </cell>
          <cell r="E207">
            <v>-2.6013006503251852E-3</v>
          </cell>
          <cell r="F207">
            <v>-3.1215607803902222E-2</v>
          </cell>
        </row>
        <row r="208">
          <cell r="A208">
            <v>197605</v>
          </cell>
          <cell r="C208">
            <v>5</v>
          </cell>
          <cell r="D208">
            <v>975.2</v>
          </cell>
          <cell r="E208">
            <v>-2.1767479185474906E-2</v>
          </cell>
          <cell r="F208">
            <v>-0.26120975022569887</v>
          </cell>
        </row>
        <row r="209">
          <cell r="A209">
            <v>197606</v>
          </cell>
          <cell r="C209">
            <v>6</v>
          </cell>
          <cell r="D209">
            <v>1002.8</v>
          </cell>
          <cell r="E209">
            <v>2.8301886792452737E-2</v>
          </cell>
          <cell r="F209">
            <v>0.33962264150943283</v>
          </cell>
          <cell r="G209">
            <v>3.301650825412672E-3</v>
          </cell>
          <cell r="H209">
            <v>1.3206603301650688E-2</v>
          </cell>
        </row>
        <row r="210">
          <cell r="A210">
            <v>197607</v>
          </cell>
          <cell r="C210">
            <v>7</v>
          </cell>
          <cell r="D210">
            <v>984.6</v>
          </cell>
          <cell r="E210">
            <v>-1.8149182289589082E-2</v>
          </cell>
          <cell r="F210">
            <v>-0.21779018747506898</v>
          </cell>
        </row>
        <row r="211">
          <cell r="A211">
            <v>197608</v>
          </cell>
          <cell r="C211">
            <v>8</v>
          </cell>
          <cell r="D211">
            <v>973.7</v>
          </cell>
          <cell r="E211">
            <v>-1.1070485476335544E-2</v>
          </cell>
          <cell r="F211">
            <v>-0.13284582571602652</v>
          </cell>
        </row>
        <row r="212">
          <cell r="A212">
            <v>197609</v>
          </cell>
          <cell r="C212">
            <v>9</v>
          </cell>
          <cell r="D212">
            <v>990.2</v>
          </cell>
          <cell r="E212">
            <v>1.6945671151278627E-2</v>
          </cell>
          <cell r="F212">
            <v>0.20334805381534354</v>
          </cell>
          <cell r="G212">
            <v>-1.2564818508177034E-2</v>
          </cell>
          <cell r="H212">
            <v>-5.0259274032708134E-2</v>
          </cell>
        </row>
        <row r="213">
          <cell r="A213">
            <v>197610</v>
          </cell>
          <cell r="C213">
            <v>10</v>
          </cell>
          <cell r="D213">
            <v>964.9</v>
          </cell>
          <cell r="E213">
            <v>-2.5550393859826364E-2</v>
          </cell>
          <cell r="F213">
            <v>-0.30660472631791635</v>
          </cell>
        </row>
        <row r="214">
          <cell r="A214">
            <v>197611</v>
          </cell>
          <cell r="C214">
            <v>11</v>
          </cell>
          <cell r="D214">
            <v>947.2</v>
          </cell>
          <cell r="E214">
            <v>-1.8343869831070506E-2</v>
          </cell>
          <cell r="F214">
            <v>-0.22012643797284609</v>
          </cell>
        </row>
        <row r="215">
          <cell r="A215">
            <v>197612</v>
          </cell>
          <cell r="C215">
            <v>12</v>
          </cell>
          <cell r="D215">
            <v>1004.7</v>
          </cell>
          <cell r="E215">
            <v>6.0705236486486486E-2</v>
          </cell>
          <cell r="F215">
            <v>0.72846283783783783</v>
          </cell>
          <cell r="G215">
            <v>1.46435063623509E-2</v>
          </cell>
          <cell r="H215">
            <v>5.8574025449403599E-2</v>
          </cell>
          <cell r="I215">
            <v>0.17867198498357584</v>
          </cell>
          <cell r="K215">
            <v>0.16438836824380657</v>
          </cell>
        </row>
        <row r="216">
          <cell r="A216">
            <v>197701</v>
          </cell>
          <cell r="B216">
            <v>1977</v>
          </cell>
          <cell r="C216">
            <v>1</v>
          </cell>
          <cell r="D216">
            <v>954.4</v>
          </cell>
          <cell r="E216">
            <v>-5.0064695929133138E-2</v>
          </cell>
          <cell r="F216">
            <v>-0.6007763511495976</v>
          </cell>
        </row>
        <row r="217">
          <cell r="A217">
            <v>197702</v>
          </cell>
          <cell r="C217">
            <v>2</v>
          </cell>
          <cell r="D217">
            <v>936.4</v>
          </cell>
          <cell r="E217">
            <v>-1.8860016764459347E-2</v>
          </cell>
          <cell r="F217">
            <v>-0.22632020117351215</v>
          </cell>
        </row>
        <row r="218">
          <cell r="A218">
            <v>197703</v>
          </cell>
          <cell r="C218">
            <v>3</v>
          </cell>
          <cell r="D218">
            <v>919.1</v>
          </cell>
          <cell r="E218">
            <v>-1.8475010679196876E-2</v>
          </cell>
          <cell r="F218">
            <v>-0.2217001281503625</v>
          </cell>
          <cell r="G218">
            <v>-8.5199562058325795E-2</v>
          </cell>
          <cell r="H218">
            <v>-0.34079824823330318</v>
          </cell>
        </row>
        <row r="219">
          <cell r="A219">
            <v>197704</v>
          </cell>
          <cell r="C219">
            <v>4</v>
          </cell>
          <cell r="D219">
            <v>926.9</v>
          </cell>
          <cell r="E219">
            <v>8.4865629420084361E-3</v>
          </cell>
          <cell r="F219">
            <v>0.10183875530410123</v>
          </cell>
        </row>
        <row r="220">
          <cell r="A220">
            <v>197705</v>
          </cell>
          <cell r="C220">
            <v>5</v>
          </cell>
          <cell r="D220">
            <v>898.7</v>
          </cell>
          <cell r="E220">
            <v>-3.0423993958355738E-2</v>
          </cell>
          <cell r="F220">
            <v>-0.36508792750026886</v>
          </cell>
        </row>
        <row r="221">
          <cell r="A221">
            <v>197706</v>
          </cell>
          <cell r="C221">
            <v>6</v>
          </cell>
          <cell r="D221">
            <v>916.3</v>
          </cell>
          <cell r="E221">
            <v>1.9583843329253264E-2</v>
          </cell>
          <cell r="F221">
            <v>0.23500611995103915</v>
          </cell>
          <cell r="G221">
            <v>-3.0464584920032456E-3</v>
          </cell>
          <cell r="H221">
            <v>-1.2185833968012982E-2</v>
          </cell>
        </row>
        <row r="222">
          <cell r="A222">
            <v>197707</v>
          </cell>
          <cell r="C222">
            <v>7</v>
          </cell>
          <cell r="D222">
            <v>890.1</v>
          </cell>
          <cell r="E222">
            <v>-2.8593255484011714E-2</v>
          </cell>
          <cell r="F222">
            <v>-0.34311906580814056</v>
          </cell>
        </row>
        <row r="223">
          <cell r="A223">
            <v>197708</v>
          </cell>
          <cell r="C223">
            <v>8</v>
          </cell>
          <cell r="D223">
            <v>861.5</v>
          </cell>
          <cell r="E223">
            <v>-3.2131221211099903E-2</v>
          </cell>
          <cell r="F223">
            <v>-0.38557465453319884</v>
          </cell>
        </row>
        <row r="224">
          <cell r="A224">
            <v>197709</v>
          </cell>
          <cell r="C224">
            <v>9</v>
          </cell>
          <cell r="D224">
            <v>847.1</v>
          </cell>
          <cell r="E224">
            <v>-1.671503192106788E-2</v>
          </cell>
          <cell r="F224">
            <v>-0.20058038305281456</v>
          </cell>
          <cell r="G224">
            <v>-7.5521117537924121E-2</v>
          </cell>
          <cell r="H224">
            <v>-0.30208447015169648</v>
          </cell>
        </row>
        <row r="225">
          <cell r="A225">
            <v>197710</v>
          </cell>
          <cell r="C225">
            <v>10</v>
          </cell>
          <cell r="D225">
            <v>818.4</v>
          </cell>
          <cell r="E225">
            <v>-3.3880297485538953E-2</v>
          </cell>
          <cell r="F225">
            <v>-0.40656356982646746</v>
          </cell>
        </row>
        <row r="226">
          <cell r="A226">
            <v>197711</v>
          </cell>
          <cell r="C226">
            <v>11</v>
          </cell>
          <cell r="D226">
            <v>829.7</v>
          </cell>
          <cell r="E226">
            <v>1.3807429130009858E-2</v>
          </cell>
          <cell r="F226">
            <v>0.16568914956011829</v>
          </cell>
        </row>
        <row r="227">
          <cell r="A227">
            <v>197712</v>
          </cell>
          <cell r="C227">
            <v>12</v>
          </cell>
          <cell r="D227">
            <v>831.2</v>
          </cell>
          <cell r="E227">
            <v>1.807882367120646E-3</v>
          </cell>
          <cell r="F227">
            <v>2.1694588405447753E-2</v>
          </cell>
          <cell r="G227">
            <v>-1.8769920906622661E-2</v>
          </cell>
          <cell r="H227">
            <v>-7.5079683626490645E-2</v>
          </cell>
          <cell r="I227">
            <v>-0.17268836468597593</v>
          </cell>
          <cell r="K227">
            <v>-0.18957382868325098</v>
          </cell>
        </row>
        <row r="228">
          <cell r="A228">
            <v>197801</v>
          </cell>
          <cell r="B228">
            <v>1978</v>
          </cell>
          <cell r="C228">
            <v>1</v>
          </cell>
          <cell r="D228">
            <v>769.9</v>
          </cell>
          <cell r="E228">
            <v>-7.3748796920115572E-2</v>
          </cell>
          <cell r="F228">
            <v>-0.88498556304138687</v>
          </cell>
        </row>
        <row r="229">
          <cell r="A229">
            <v>197802</v>
          </cell>
          <cell r="C229">
            <v>2</v>
          </cell>
          <cell r="D229">
            <v>742.1</v>
          </cell>
          <cell r="E229">
            <v>-3.6108585530588329E-2</v>
          </cell>
          <cell r="F229">
            <v>-0.43330302636705997</v>
          </cell>
        </row>
        <row r="230">
          <cell r="A230">
            <v>197803</v>
          </cell>
          <cell r="C230">
            <v>3</v>
          </cell>
          <cell r="D230">
            <v>757.4</v>
          </cell>
          <cell r="E230">
            <v>2.0617167497641767E-2</v>
          </cell>
          <cell r="F230">
            <v>0.2474060099717012</v>
          </cell>
          <cell r="G230">
            <v>-8.8787295476419725E-2</v>
          </cell>
          <cell r="H230">
            <v>-0.3551491819056789</v>
          </cell>
        </row>
        <row r="231">
          <cell r="A231">
            <v>197804</v>
          </cell>
          <cell r="C231">
            <v>4</v>
          </cell>
          <cell r="D231">
            <v>837.3</v>
          </cell>
          <cell r="E231">
            <v>0.10549247425402691</v>
          </cell>
          <cell r="F231">
            <v>1.265909691048323</v>
          </cell>
        </row>
        <row r="232">
          <cell r="A232">
            <v>197805</v>
          </cell>
          <cell r="C232">
            <v>5</v>
          </cell>
          <cell r="D232">
            <v>840.6</v>
          </cell>
          <cell r="E232">
            <v>3.9412396990326868E-3</v>
          </cell>
          <cell r="F232">
            <v>4.7294876388392242E-2</v>
          </cell>
        </row>
        <row r="233">
          <cell r="A233">
            <v>197806</v>
          </cell>
          <cell r="C233">
            <v>6</v>
          </cell>
          <cell r="D233">
            <v>819</v>
          </cell>
          <cell r="E233">
            <v>-2.5695931477516087E-2</v>
          </cell>
          <cell r="F233">
            <v>-0.30835117773019305</v>
          </cell>
          <cell r="G233">
            <v>8.1330868761552599E-2</v>
          </cell>
          <cell r="H233">
            <v>0.3253234750462104</v>
          </cell>
        </row>
        <row r="234">
          <cell r="A234">
            <v>197807</v>
          </cell>
          <cell r="C234">
            <v>7</v>
          </cell>
          <cell r="D234">
            <v>862.3</v>
          </cell>
          <cell r="E234">
            <v>5.2869352869352813E-2</v>
          </cell>
          <cell r="F234">
            <v>0.63443223443223373</v>
          </cell>
        </row>
        <row r="235">
          <cell r="A235">
            <v>197808</v>
          </cell>
          <cell r="C235">
            <v>8</v>
          </cell>
          <cell r="D235">
            <v>876.8</v>
          </cell>
          <cell r="E235">
            <v>1.6815493447756003E-2</v>
          </cell>
          <cell r="F235">
            <v>0.20178592137307205</v>
          </cell>
        </row>
        <row r="236">
          <cell r="A236">
            <v>197809</v>
          </cell>
          <cell r="C236">
            <v>9</v>
          </cell>
          <cell r="D236">
            <v>865.8</v>
          </cell>
          <cell r="E236">
            <v>-1.2545620437956205E-2</v>
          </cell>
          <cell r="F236">
            <v>-0.15054744525547445</v>
          </cell>
          <cell r="G236">
            <v>5.7142857142857162E-2</v>
          </cell>
          <cell r="H236">
            <v>0.22857142857142865</v>
          </cell>
        </row>
        <row r="237">
          <cell r="A237">
            <v>197810</v>
          </cell>
          <cell r="C237">
            <v>10</v>
          </cell>
          <cell r="D237">
            <v>792.5</v>
          </cell>
          <cell r="E237">
            <v>-8.4661584661584618E-2</v>
          </cell>
          <cell r="F237">
            <v>-1.0159390159390154</v>
          </cell>
        </row>
        <row r="238">
          <cell r="A238">
            <v>197811</v>
          </cell>
          <cell r="C238">
            <v>11</v>
          </cell>
          <cell r="D238">
            <v>799</v>
          </cell>
          <cell r="E238">
            <v>8.201892744479496E-3</v>
          </cell>
          <cell r="F238">
            <v>9.8422712933753959E-2</v>
          </cell>
        </row>
        <row r="239">
          <cell r="A239">
            <v>197812</v>
          </cell>
          <cell r="C239">
            <v>12</v>
          </cell>
          <cell r="D239">
            <v>805</v>
          </cell>
          <cell r="E239">
            <v>7.5093867334167707E-3</v>
          </cell>
          <cell r="F239">
            <v>9.0112640801001245E-2</v>
          </cell>
          <cell r="G239">
            <v>-7.0224070224069957E-2</v>
          </cell>
          <cell r="H239">
            <v>-0.28089628089627983</v>
          </cell>
          <cell r="I239">
            <v>-3.1520692974013276E-2</v>
          </cell>
          <cell r="K239">
            <v>-3.2028162366454289E-2</v>
          </cell>
        </row>
        <row r="240">
          <cell r="A240">
            <v>197901</v>
          </cell>
          <cell r="B240">
            <v>1979</v>
          </cell>
          <cell r="C240">
            <v>1</v>
          </cell>
          <cell r="D240">
            <v>839.2</v>
          </cell>
          <cell r="E240">
            <v>4.2484472049689498E-2</v>
          </cell>
          <cell r="F240">
            <v>0.50981366459627397</v>
          </cell>
        </row>
        <row r="241">
          <cell r="A241">
            <v>197902</v>
          </cell>
          <cell r="C241">
            <v>2</v>
          </cell>
          <cell r="D241">
            <v>808.8</v>
          </cell>
          <cell r="E241">
            <v>-3.6224976167778943E-2</v>
          </cell>
          <cell r="F241">
            <v>-0.43469971401334728</v>
          </cell>
        </row>
        <row r="242">
          <cell r="A242">
            <v>197903</v>
          </cell>
          <cell r="C242">
            <v>3</v>
          </cell>
          <cell r="D242">
            <v>862.2</v>
          </cell>
          <cell r="E242">
            <v>6.6023738872403676E-2</v>
          </cell>
          <cell r="F242">
            <v>0.79228486646884411</v>
          </cell>
          <cell r="G242">
            <v>7.1055900621117996E-2</v>
          </cell>
          <cell r="H242">
            <v>0.28422360248447198</v>
          </cell>
        </row>
        <row r="243">
          <cell r="A243">
            <v>197904</v>
          </cell>
          <cell r="C243">
            <v>4</v>
          </cell>
          <cell r="D243">
            <v>854.9</v>
          </cell>
          <cell r="E243">
            <v>-8.4667130596150168E-3</v>
          </cell>
          <cell r="F243">
            <v>-0.10160055671538021</v>
          </cell>
        </row>
        <row r="244">
          <cell r="A244">
            <v>197905</v>
          </cell>
          <cell r="C244">
            <v>5</v>
          </cell>
          <cell r="D244">
            <v>822.3</v>
          </cell>
          <cell r="E244">
            <v>-3.813311498420871E-2</v>
          </cell>
          <cell r="F244">
            <v>-0.45759737981050452</v>
          </cell>
        </row>
        <row r="245">
          <cell r="A245">
            <v>197906</v>
          </cell>
          <cell r="C245">
            <v>6</v>
          </cell>
          <cell r="D245">
            <v>842</v>
          </cell>
          <cell r="E245">
            <v>2.3957193238477496E-2</v>
          </cell>
          <cell r="F245">
            <v>0.28748631886172993</v>
          </cell>
          <cell r="G245">
            <v>-2.3428438877290736E-2</v>
          </cell>
          <cell r="H245">
            <v>-9.3713755509162944E-2</v>
          </cell>
        </row>
        <row r="246">
          <cell r="A246">
            <v>197907</v>
          </cell>
          <cell r="C246">
            <v>7</v>
          </cell>
          <cell r="D246">
            <v>846.4</v>
          </cell>
          <cell r="E246">
            <v>5.2256532066508043E-3</v>
          </cell>
          <cell r="F246">
            <v>6.2707838479809652E-2</v>
          </cell>
        </row>
        <row r="247">
          <cell r="A247">
            <v>197908</v>
          </cell>
          <cell r="C247">
            <v>8</v>
          </cell>
          <cell r="D247">
            <v>887.6</v>
          </cell>
          <cell r="E247">
            <v>4.8676748582230679E-2</v>
          </cell>
          <cell r="F247">
            <v>0.58412098298676818</v>
          </cell>
        </row>
        <row r="248">
          <cell r="A248">
            <v>197909</v>
          </cell>
          <cell r="C248">
            <v>9</v>
          </cell>
          <cell r="D248">
            <v>878.6</v>
          </cell>
          <cell r="E248">
            <v>-1.0139702568724651E-2</v>
          </cell>
          <cell r="F248">
            <v>-0.12167643082469581</v>
          </cell>
          <cell r="G248">
            <v>4.3467933491686539E-2</v>
          </cell>
          <cell r="H248">
            <v>0.17387173396674616</v>
          </cell>
        </row>
        <row r="249">
          <cell r="A249">
            <v>197910</v>
          </cell>
          <cell r="C249">
            <v>10</v>
          </cell>
          <cell r="D249">
            <v>815.7</v>
          </cell>
          <cell r="E249">
            <v>-7.1591167766901859E-2</v>
          </cell>
          <cell r="F249">
            <v>-0.8590940132028223</v>
          </cell>
        </row>
        <row r="250">
          <cell r="A250">
            <v>197911</v>
          </cell>
          <cell r="C250">
            <v>11</v>
          </cell>
          <cell r="D250">
            <v>822.4</v>
          </cell>
          <cell r="E250">
            <v>8.2138040946425541E-3</v>
          </cell>
          <cell r="F250">
            <v>9.8565649135710642E-2</v>
          </cell>
        </row>
        <row r="251">
          <cell r="A251">
            <v>197912</v>
          </cell>
          <cell r="C251">
            <v>12</v>
          </cell>
          <cell r="D251">
            <v>838.7</v>
          </cell>
          <cell r="E251">
            <v>1.9820038910505919E-2</v>
          </cell>
          <cell r="F251">
            <v>0.23784046692607103</v>
          </cell>
          <cell r="G251">
            <v>-4.5413157295697837E-2</v>
          </cell>
          <cell r="H251">
            <v>-0.18165262918279135</v>
          </cell>
          <cell r="I251">
            <v>4.1863354037266598E-2</v>
          </cell>
          <cell r="K251">
            <v>4.101079657180242E-2</v>
          </cell>
        </row>
        <row r="252">
          <cell r="A252">
            <v>198001</v>
          </cell>
          <cell r="B252">
            <v>1980</v>
          </cell>
          <cell r="C252">
            <v>1</v>
          </cell>
          <cell r="D252">
            <v>875.9</v>
          </cell>
          <cell r="E252">
            <v>4.4354357934899162E-2</v>
          </cell>
          <cell r="F252">
            <v>0.53225229521878992</v>
          </cell>
        </row>
        <row r="253">
          <cell r="A253">
            <v>198002</v>
          </cell>
          <cell r="C253">
            <v>2</v>
          </cell>
          <cell r="D253">
            <v>863.1</v>
          </cell>
          <cell r="E253">
            <v>-1.461354035848836E-2</v>
          </cell>
          <cell r="F253">
            <v>-0.17536248430186033</v>
          </cell>
        </row>
        <row r="254">
          <cell r="A254">
            <v>198003</v>
          </cell>
          <cell r="C254">
            <v>3</v>
          </cell>
          <cell r="D254">
            <v>785.8</v>
          </cell>
          <cell r="E254">
            <v>-8.9560885181323213E-2</v>
          </cell>
          <cell r="F254">
            <v>-1.0747306221758786</v>
          </cell>
          <cell r="G254">
            <v>-6.3073804697746594E-2</v>
          </cell>
          <cell r="H254">
            <v>-0.25229521879098638</v>
          </cell>
        </row>
        <row r="255">
          <cell r="A255">
            <v>198004</v>
          </cell>
          <cell r="C255">
            <v>4</v>
          </cell>
          <cell r="D255">
            <v>817.1</v>
          </cell>
          <cell r="E255">
            <v>3.9832018325273694E-2</v>
          </cell>
          <cell r="F255">
            <v>0.47798421990328432</v>
          </cell>
        </row>
        <row r="256">
          <cell r="A256">
            <v>198005</v>
          </cell>
          <cell r="C256">
            <v>5</v>
          </cell>
          <cell r="D256">
            <v>850.9</v>
          </cell>
          <cell r="E256">
            <v>4.1365805898910722E-2</v>
          </cell>
          <cell r="F256">
            <v>0.49638967078692864</v>
          </cell>
        </row>
        <row r="257">
          <cell r="A257">
            <v>198006</v>
          </cell>
          <cell r="C257">
            <v>6</v>
          </cell>
          <cell r="D257">
            <v>867.9</v>
          </cell>
          <cell r="E257">
            <v>1.9978845927841112E-2</v>
          </cell>
          <cell r="F257">
            <v>0.23974615113409334</v>
          </cell>
          <cell r="G257">
            <v>0.10447951132603728</v>
          </cell>
          <cell r="H257">
            <v>0.41791804530414911</v>
          </cell>
        </row>
        <row r="258">
          <cell r="A258">
            <v>198007</v>
          </cell>
          <cell r="C258">
            <v>7</v>
          </cell>
          <cell r="D258">
            <v>935.3</v>
          </cell>
          <cell r="E258">
            <v>7.7658716441986381E-2</v>
          </cell>
          <cell r="F258">
            <v>0.93190459730383657</v>
          </cell>
        </row>
        <row r="259">
          <cell r="A259">
            <v>198008</v>
          </cell>
          <cell r="C259">
            <v>8</v>
          </cell>
          <cell r="D259">
            <v>932.6</v>
          </cell>
          <cell r="E259">
            <v>-2.886774297016927E-3</v>
          </cell>
          <cell r="F259">
            <v>-3.4641291564203126E-2</v>
          </cell>
        </row>
        <row r="260">
          <cell r="A260">
            <v>198009</v>
          </cell>
          <cell r="C260">
            <v>9</v>
          </cell>
          <cell r="D260">
            <v>932.4</v>
          </cell>
          <cell r="E260">
            <v>-2.1445421402535434E-4</v>
          </cell>
          <cell r="F260">
            <v>-2.5734505683042523E-3</v>
          </cell>
          <cell r="G260">
            <v>7.4317317663325166E-2</v>
          </cell>
          <cell r="H260">
            <v>0.29726927065330067</v>
          </cell>
        </row>
        <row r="261">
          <cell r="A261">
            <v>198010</v>
          </cell>
          <cell r="C261">
            <v>10</v>
          </cell>
          <cell r="D261">
            <v>924.5</v>
          </cell>
          <cell r="E261">
            <v>-8.4727584727584491E-3</v>
          </cell>
          <cell r="F261">
            <v>-0.1016731016731014</v>
          </cell>
        </row>
        <row r="262">
          <cell r="A262">
            <v>198011</v>
          </cell>
          <cell r="C262">
            <v>11</v>
          </cell>
          <cell r="D262">
            <v>993.3</v>
          </cell>
          <cell r="E262">
            <v>7.4418604651162748E-2</v>
          </cell>
          <cell r="F262">
            <v>0.89302325581395303</v>
          </cell>
        </row>
        <row r="263">
          <cell r="A263">
            <v>198012</v>
          </cell>
          <cell r="C263">
            <v>12</v>
          </cell>
          <cell r="D263">
            <v>964</v>
          </cell>
          <cell r="E263">
            <v>-2.9497634148796897E-2</v>
          </cell>
          <cell r="F263">
            <v>-0.35397160978556275</v>
          </cell>
          <cell r="G263">
            <v>3.3891033891034095E-2</v>
          </cell>
          <cell r="H263">
            <v>0.13556413556413638</v>
          </cell>
          <cell r="I263">
            <v>0.14939787766781931</v>
          </cell>
          <cell r="K263">
            <v>0.13923822062017965</v>
          </cell>
        </row>
        <row r="264">
          <cell r="A264">
            <v>198101</v>
          </cell>
          <cell r="B264">
            <v>1981</v>
          </cell>
          <cell r="C264">
            <v>1</v>
          </cell>
          <cell r="D264">
            <v>947.3</v>
          </cell>
          <cell r="E264">
            <v>-1.7323651452282204E-2</v>
          </cell>
          <cell r="F264">
            <v>-0.20788381742738643</v>
          </cell>
        </row>
        <row r="265">
          <cell r="A265">
            <v>198102</v>
          </cell>
          <cell r="C265">
            <v>2</v>
          </cell>
          <cell r="D265">
            <v>974.6</v>
          </cell>
          <cell r="E265">
            <v>2.8818748020690458E-2</v>
          </cell>
          <cell r="F265">
            <v>0.34582497624828551</v>
          </cell>
        </row>
        <row r="266">
          <cell r="A266">
            <v>198103</v>
          </cell>
          <cell r="C266">
            <v>3</v>
          </cell>
          <cell r="D266">
            <v>1003.9</v>
          </cell>
          <cell r="E266">
            <v>3.0063615842396835E-2</v>
          </cell>
          <cell r="F266">
            <v>0.36076339010876202</v>
          </cell>
          <cell r="G266">
            <v>4.1390041493776009E-2</v>
          </cell>
          <cell r="H266">
            <v>0.16556016597510403</v>
          </cell>
        </row>
        <row r="267">
          <cell r="A267">
            <v>198104</v>
          </cell>
          <cell r="C267">
            <v>4</v>
          </cell>
          <cell r="D267">
            <v>997.8</v>
          </cell>
          <cell r="E267">
            <v>-6.0763024205598391E-3</v>
          </cell>
          <cell r="F267">
            <v>-7.291562904671807E-2</v>
          </cell>
        </row>
        <row r="268">
          <cell r="A268">
            <v>198105</v>
          </cell>
          <cell r="C268">
            <v>5</v>
          </cell>
          <cell r="D268">
            <v>991.8</v>
          </cell>
          <cell r="E268">
            <v>-6.0132291040288638E-3</v>
          </cell>
          <cell r="F268">
            <v>-7.2158749248346366E-2</v>
          </cell>
        </row>
        <row r="269">
          <cell r="A269">
            <v>198106</v>
          </cell>
          <cell r="C269">
            <v>6</v>
          </cell>
          <cell r="D269">
            <v>976.9</v>
          </cell>
          <cell r="E269">
            <v>-1.5023190159306289E-2</v>
          </cell>
          <cell r="F269">
            <v>-0.18027828191167547</v>
          </cell>
          <cell r="G269">
            <v>-2.6895109074609014E-2</v>
          </cell>
          <cell r="H269">
            <v>-0.10758043629843606</v>
          </cell>
        </row>
        <row r="270">
          <cell r="A270">
            <v>198107</v>
          </cell>
          <cell r="C270">
            <v>7</v>
          </cell>
          <cell r="D270">
            <v>952.3</v>
          </cell>
          <cell r="E270">
            <v>-2.5181697205445823E-2</v>
          </cell>
          <cell r="F270">
            <v>-0.30218036646534985</v>
          </cell>
        </row>
        <row r="271">
          <cell r="A271">
            <v>198108</v>
          </cell>
          <cell r="C271">
            <v>8</v>
          </cell>
          <cell r="D271">
            <v>881.5</v>
          </cell>
          <cell r="E271">
            <v>-7.4346319437152114E-2</v>
          </cell>
          <cell r="F271">
            <v>-0.89215583324582537</v>
          </cell>
        </row>
        <row r="272">
          <cell r="A272">
            <v>198109</v>
          </cell>
          <cell r="C272">
            <v>9</v>
          </cell>
          <cell r="D272">
            <v>850</v>
          </cell>
          <cell r="E272">
            <v>-3.5734543391945546E-2</v>
          </cell>
          <cell r="F272">
            <v>-0.42881452070334658</v>
          </cell>
          <cell r="G272">
            <v>-0.12990070631589723</v>
          </cell>
          <cell r="H272">
            <v>-0.51960282526358892</v>
          </cell>
        </row>
        <row r="273">
          <cell r="A273">
            <v>198110</v>
          </cell>
          <cell r="C273">
            <v>10</v>
          </cell>
          <cell r="D273">
            <v>852.6</v>
          </cell>
          <cell r="E273">
            <v>3.0588235294117913E-3</v>
          </cell>
          <cell r="F273">
            <v>3.6705882352941498E-2</v>
          </cell>
        </row>
        <row r="274">
          <cell r="A274">
            <v>198111</v>
          </cell>
          <cell r="C274">
            <v>11</v>
          </cell>
          <cell r="D274">
            <v>889</v>
          </cell>
          <cell r="E274">
            <v>4.2692939244663358E-2</v>
          </cell>
          <cell r="F274">
            <v>0.5123152709359603</v>
          </cell>
        </row>
        <row r="275">
          <cell r="A275">
            <v>198112</v>
          </cell>
          <cell r="C275">
            <v>12</v>
          </cell>
          <cell r="D275">
            <v>875</v>
          </cell>
          <cell r="E275">
            <v>-1.5748031496062992E-2</v>
          </cell>
          <cell r="F275">
            <v>-0.1889763779527559</v>
          </cell>
          <cell r="G275">
            <v>2.941176470588247E-2</v>
          </cell>
          <cell r="H275">
            <v>0.11764705882352988</v>
          </cell>
          <cell r="I275">
            <v>-9.232365145228183E-2</v>
          </cell>
          <cell r="K275">
            <v>-9.6867408252931192E-2</v>
          </cell>
        </row>
        <row r="276">
          <cell r="A276">
            <v>198201</v>
          </cell>
          <cell r="B276">
            <v>1982</v>
          </cell>
          <cell r="C276">
            <v>1</v>
          </cell>
          <cell r="D276">
            <v>871.1</v>
          </cell>
          <cell r="E276">
            <v>-4.4571428571428314E-3</v>
          </cell>
          <cell r="F276">
            <v>-5.3485714285713977E-2</v>
          </cell>
        </row>
        <row r="277">
          <cell r="A277">
            <v>198202</v>
          </cell>
          <cell r="C277">
            <v>2</v>
          </cell>
          <cell r="D277">
            <v>824.4</v>
          </cell>
          <cell r="E277">
            <v>-5.3610377683388867E-2</v>
          </cell>
          <cell r="F277">
            <v>-0.64332453220066643</v>
          </cell>
        </row>
        <row r="278">
          <cell r="A278">
            <v>198203</v>
          </cell>
          <cell r="C278">
            <v>3</v>
          </cell>
          <cell r="D278">
            <v>822.8</v>
          </cell>
          <cell r="E278">
            <v>-1.9408054342552436E-3</v>
          </cell>
          <cell r="F278">
            <v>-2.3289665211062925E-2</v>
          </cell>
          <cell r="G278">
            <v>-5.9657142857142853E-2</v>
          </cell>
          <cell r="H278">
            <v>-0.23862857142857141</v>
          </cell>
        </row>
        <row r="279">
          <cell r="A279">
            <v>198204</v>
          </cell>
          <cell r="C279">
            <v>4</v>
          </cell>
          <cell r="D279">
            <v>848.4</v>
          </cell>
          <cell r="E279">
            <v>3.1113271754983015E-2</v>
          </cell>
          <cell r="F279">
            <v>0.37335926105979617</v>
          </cell>
        </row>
        <row r="280">
          <cell r="A280">
            <v>198205</v>
          </cell>
          <cell r="C280">
            <v>5</v>
          </cell>
          <cell r="D280">
            <v>819.5</v>
          </cell>
          <cell r="E280">
            <v>-3.4064120697784035E-2</v>
          </cell>
          <cell r="F280">
            <v>-0.40876944837340845</v>
          </cell>
        </row>
        <row r="281">
          <cell r="A281">
            <v>198206</v>
          </cell>
          <cell r="C281">
            <v>6</v>
          </cell>
          <cell r="D281">
            <v>811.9</v>
          </cell>
          <cell r="E281">
            <v>-9.2739475289811135E-3</v>
          </cell>
          <cell r="F281">
            <v>-0.11128737034777336</v>
          </cell>
          <cell r="G281">
            <v>-1.3247447739426543E-2</v>
          </cell>
          <cell r="H281">
            <v>-5.2989790957706173E-2</v>
          </cell>
        </row>
        <row r="282">
          <cell r="A282">
            <v>198207</v>
          </cell>
          <cell r="C282">
            <v>7</v>
          </cell>
          <cell r="D282">
            <v>808.6</v>
          </cell>
          <cell r="E282">
            <v>-4.0645399679762962E-3</v>
          </cell>
          <cell r="F282">
            <v>-4.8774479615715557E-2</v>
          </cell>
        </row>
        <row r="283">
          <cell r="A283">
            <v>198208</v>
          </cell>
          <cell r="C283">
            <v>8</v>
          </cell>
          <cell r="D283">
            <v>901.3</v>
          </cell>
          <cell r="E283">
            <v>0.11464259213455347</v>
          </cell>
          <cell r="F283">
            <v>1.3757111056146416</v>
          </cell>
        </row>
        <row r="284">
          <cell r="A284">
            <v>198209</v>
          </cell>
          <cell r="C284">
            <v>9</v>
          </cell>
          <cell r="D284">
            <v>896.3</v>
          </cell>
          <cell r="E284">
            <v>-5.5475424386996564E-3</v>
          </cell>
          <cell r="F284">
            <v>-6.657050926439588E-2</v>
          </cell>
          <cell r="G284">
            <v>0.10395368887794065</v>
          </cell>
          <cell r="H284">
            <v>0.41581475551176261</v>
          </cell>
        </row>
        <row r="285">
          <cell r="A285">
            <v>198210</v>
          </cell>
          <cell r="C285">
            <v>10</v>
          </cell>
          <cell r="D285">
            <v>991.7</v>
          </cell>
          <cell r="E285">
            <v>0.1064375767042286</v>
          </cell>
          <cell r="F285">
            <v>1.2772509204507432</v>
          </cell>
        </row>
        <row r="286">
          <cell r="A286">
            <v>198211</v>
          </cell>
          <cell r="C286">
            <v>11</v>
          </cell>
          <cell r="D286">
            <v>1039.3</v>
          </cell>
          <cell r="E286">
            <v>4.7998386608853388E-2</v>
          </cell>
          <cell r="F286">
            <v>0.57598063930624066</v>
          </cell>
        </row>
        <row r="287">
          <cell r="A287">
            <v>198212</v>
          </cell>
          <cell r="C287">
            <v>12</v>
          </cell>
          <cell r="D287">
            <v>1046.5</v>
          </cell>
          <cell r="E287">
            <v>6.9277398248821761E-3</v>
          </cell>
          <cell r="F287">
            <v>8.3132877898586116E-2</v>
          </cell>
          <cell r="G287">
            <v>0.16757781992636378</v>
          </cell>
          <cell r="H287">
            <v>0.67031127970545512</v>
          </cell>
          <cell r="I287">
            <v>0.19599999999999973</v>
          </cell>
          <cell r="K287">
            <v>0.17898265552843995</v>
          </cell>
        </row>
        <row r="288">
          <cell r="A288">
            <v>198301</v>
          </cell>
          <cell r="B288">
            <v>1983</v>
          </cell>
          <cell r="C288">
            <v>1</v>
          </cell>
          <cell r="D288">
            <v>1075.7</v>
          </cell>
          <cell r="E288">
            <v>2.7902532250358381E-2</v>
          </cell>
          <cell r="F288">
            <v>0.33483038700430057</v>
          </cell>
        </row>
        <row r="289">
          <cell r="A289">
            <v>198302</v>
          </cell>
          <cell r="C289">
            <v>2</v>
          </cell>
          <cell r="D289">
            <v>1112.5999999999999</v>
          </cell>
          <cell r="E289">
            <v>3.4303244398995875E-2</v>
          </cell>
          <cell r="F289">
            <v>0.4116389327879505</v>
          </cell>
        </row>
        <row r="290">
          <cell r="A290">
            <v>198303</v>
          </cell>
          <cell r="C290">
            <v>3</v>
          </cell>
          <cell r="D290">
            <v>1130</v>
          </cell>
          <cell r="E290">
            <v>1.5639043681466916E-2</v>
          </cell>
          <cell r="F290">
            <v>0.18766852417760299</v>
          </cell>
          <cell r="G290">
            <v>7.9789775441949207E-2</v>
          </cell>
          <cell r="H290">
            <v>0.31915910176779683</v>
          </cell>
        </row>
        <row r="291">
          <cell r="A291">
            <v>198304</v>
          </cell>
          <cell r="C291">
            <v>4</v>
          </cell>
          <cell r="D291">
            <v>1226.2</v>
          </cell>
          <cell r="E291">
            <v>8.51327433628319E-2</v>
          </cell>
          <cell r="F291">
            <v>1.0215929203539829</v>
          </cell>
        </row>
        <row r="292">
          <cell r="A292">
            <v>198305</v>
          </cell>
          <cell r="C292">
            <v>5</v>
          </cell>
          <cell r="D292">
            <v>1200</v>
          </cell>
          <cell r="E292">
            <v>-2.1366824335345005E-2</v>
          </cell>
          <cell r="F292">
            <v>-0.25640189202414004</v>
          </cell>
        </row>
        <row r="293">
          <cell r="A293">
            <v>198306</v>
          </cell>
          <cell r="C293">
            <v>6</v>
          </cell>
          <cell r="D293">
            <v>1222</v>
          </cell>
          <cell r="E293">
            <v>1.8333333333333333E-2</v>
          </cell>
          <cell r="F293">
            <v>0.22</v>
          </cell>
          <cell r="G293">
            <v>8.1415929203539905E-2</v>
          </cell>
          <cell r="H293">
            <v>0.32566371681415962</v>
          </cell>
        </row>
        <row r="294">
          <cell r="A294">
            <v>198307</v>
          </cell>
          <cell r="C294">
            <v>7</v>
          </cell>
          <cell r="D294">
            <v>1199.2</v>
          </cell>
          <cell r="E294">
            <v>-1.8657937806873939E-2</v>
          </cell>
          <cell r="F294">
            <v>-0.22389525368248725</v>
          </cell>
        </row>
        <row r="295">
          <cell r="A295">
            <v>198308</v>
          </cell>
          <cell r="C295">
            <v>8</v>
          </cell>
          <cell r="D295">
            <v>1216.2</v>
          </cell>
          <cell r="E295">
            <v>1.4176117411607738E-2</v>
          </cell>
          <cell r="F295">
            <v>0.17011340893929286</v>
          </cell>
        </row>
        <row r="296">
          <cell r="A296">
            <v>198309</v>
          </cell>
          <cell r="C296">
            <v>9</v>
          </cell>
          <cell r="D296">
            <v>1233.0999999999999</v>
          </cell>
          <cell r="E296">
            <v>1.389574083209987E-2</v>
          </cell>
          <cell r="F296">
            <v>0.16674888998519843</v>
          </cell>
          <cell r="G296">
            <v>9.0834697217674343E-3</v>
          </cell>
          <cell r="H296">
            <v>3.6333878887069737E-2</v>
          </cell>
        </row>
        <row r="297">
          <cell r="A297">
            <v>198310</v>
          </cell>
          <cell r="C297">
            <v>10</v>
          </cell>
          <cell r="D297">
            <v>1225.2</v>
          </cell>
          <cell r="E297">
            <v>-6.4066174681695438E-3</v>
          </cell>
          <cell r="F297">
            <v>-7.6879409618034522E-2</v>
          </cell>
        </row>
        <row r="298">
          <cell r="A298">
            <v>198311</v>
          </cell>
          <cell r="C298">
            <v>11</v>
          </cell>
          <cell r="D298">
            <v>1276</v>
          </cell>
          <cell r="E298">
            <v>4.1462618348024775E-2</v>
          </cell>
          <cell r="F298">
            <v>0.49755142017629728</v>
          </cell>
        </row>
        <row r="299">
          <cell r="A299">
            <v>198312</v>
          </cell>
          <cell r="C299">
            <v>12</v>
          </cell>
          <cell r="D299">
            <v>1258.5999999999999</v>
          </cell>
          <cell r="E299">
            <v>-1.3636363636363707E-2</v>
          </cell>
          <cell r="F299">
            <v>-0.16363636363636447</v>
          </cell>
          <cell r="G299">
            <v>2.0679588030167784E-2</v>
          </cell>
          <cell r="H299">
            <v>8.2718352120671135E-2</v>
          </cell>
          <cell r="I299">
            <v>0.20267558528428076</v>
          </cell>
          <cell r="K299">
            <v>0.18454872920677864</v>
          </cell>
        </row>
        <row r="300">
          <cell r="A300">
            <v>198401</v>
          </cell>
          <cell r="B300">
            <v>1984</v>
          </cell>
          <cell r="C300">
            <v>1</v>
          </cell>
          <cell r="D300">
            <v>1220.5999999999999</v>
          </cell>
          <cell r="E300">
            <v>-3.0192277133322742E-2</v>
          </cell>
          <cell r="F300">
            <v>-0.36230732559987289</v>
          </cell>
        </row>
        <row r="301">
          <cell r="A301">
            <v>198402</v>
          </cell>
          <cell r="C301">
            <v>2</v>
          </cell>
          <cell r="D301">
            <v>1154.5999999999999</v>
          </cell>
          <cell r="E301">
            <v>-5.4071767982959207E-2</v>
          </cell>
          <cell r="F301">
            <v>-0.64886121579551048</v>
          </cell>
        </row>
        <row r="302">
          <cell r="A302">
            <v>198403</v>
          </cell>
          <cell r="C302">
            <v>3</v>
          </cell>
          <cell r="D302">
            <v>1164.9000000000001</v>
          </cell>
          <cell r="E302">
            <v>8.9208383855882405E-3</v>
          </cell>
          <cell r="F302">
            <v>0.10705006062705888</v>
          </cell>
          <cell r="G302">
            <v>-7.444779914190347E-2</v>
          </cell>
          <cell r="H302">
            <v>-0.29779119656761388</v>
          </cell>
        </row>
        <row r="303">
          <cell r="A303">
            <v>198404</v>
          </cell>
          <cell r="C303">
            <v>4</v>
          </cell>
          <cell r="D303">
            <v>1170.8</v>
          </cell>
          <cell r="E303">
            <v>5.0648124302514058E-3</v>
          </cell>
          <cell r="F303">
            <v>6.077774916301687E-2</v>
          </cell>
        </row>
        <row r="304">
          <cell r="A304">
            <v>198405</v>
          </cell>
          <cell r="C304">
            <v>5</v>
          </cell>
          <cell r="D304">
            <v>1104.9000000000001</v>
          </cell>
          <cell r="E304">
            <v>-5.6286299965835215E-2</v>
          </cell>
          <cell r="F304">
            <v>-0.67543559959002253</v>
          </cell>
        </row>
        <row r="305">
          <cell r="A305">
            <v>198406</v>
          </cell>
          <cell r="C305">
            <v>6</v>
          </cell>
          <cell r="D305">
            <v>1132.4000000000001</v>
          </cell>
          <cell r="E305">
            <v>2.4889130238030591E-2</v>
          </cell>
          <cell r="F305">
            <v>0.29866956285636709</v>
          </cell>
          <cell r="G305">
            <v>-2.7899390505622845E-2</v>
          </cell>
          <cell r="H305">
            <v>-0.11159756202249138</v>
          </cell>
        </row>
        <row r="306">
          <cell r="A306">
            <v>198407</v>
          </cell>
          <cell r="C306">
            <v>7</v>
          </cell>
          <cell r="D306">
            <v>1115.3</v>
          </cell>
          <cell r="E306">
            <v>-1.5100671140939716E-2</v>
          </cell>
          <cell r="F306">
            <v>-0.1812080536912766</v>
          </cell>
        </row>
        <row r="307">
          <cell r="A307">
            <v>198408</v>
          </cell>
          <cell r="C307">
            <v>8</v>
          </cell>
          <cell r="D307">
            <v>1224.4000000000001</v>
          </cell>
          <cell r="E307">
            <v>9.7821214023132916E-2</v>
          </cell>
          <cell r="F307">
            <v>1.1738545682775949</v>
          </cell>
        </row>
        <row r="308">
          <cell r="A308">
            <v>198409</v>
          </cell>
          <cell r="C308">
            <v>9</v>
          </cell>
          <cell r="D308">
            <v>1206.7</v>
          </cell>
          <cell r="E308">
            <v>-1.4456060111074849E-2</v>
          </cell>
          <cell r="F308">
            <v>-0.17347272133289818</v>
          </cell>
          <cell r="G308">
            <v>6.5612857647474376E-2</v>
          </cell>
          <cell r="H308">
            <v>0.26245143058989751</v>
          </cell>
        </row>
        <row r="309">
          <cell r="A309">
            <v>198410</v>
          </cell>
          <cell r="C309">
            <v>10</v>
          </cell>
          <cell r="D309">
            <v>1207.4000000000001</v>
          </cell>
          <cell r="E309">
            <v>5.8009447252842087E-4</v>
          </cell>
          <cell r="F309">
            <v>6.9611336703410505E-3</v>
          </cell>
        </row>
        <row r="310">
          <cell r="A310">
            <v>198411</v>
          </cell>
          <cell r="C310">
            <v>11</v>
          </cell>
          <cell r="D310">
            <v>1188.9000000000001</v>
          </cell>
          <cell r="E310">
            <v>-1.5322179890674175E-2</v>
          </cell>
          <cell r="F310">
            <v>-0.18386615868809009</v>
          </cell>
        </row>
        <row r="311">
          <cell r="A311">
            <v>198412</v>
          </cell>
          <cell r="C311">
            <v>12</v>
          </cell>
          <cell r="D311">
            <v>1211.5999999999999</v>
          </cell>
          <cell r="E311">
            <v>1.9093279502060575E-2</v>
          </cell>
          <cell r="F311">
            <v>0.22911935402472688</v>
          </cell>
          <cell r="G311">
            <v>4.0606613076987763E-3</v>
          </cell>
          <cell r="H311">
            <v>1.6242645230795105E-2</v>
          </cell>
          <cell r="I311">
            <v>-3.7343079612267349E-2</v>
          </cell>
          <cell r="K311">
            <v>-3.8058191939750942E-2</v>
          </cell>
        </row>
        <row r="312">
          <cell r="A312">
            <v>198501</v>
          </cell>
          <cell r="B312">
            <v>1985</v>
          </cell>
          <cell r="C312">
            <v>1</v>
          </cell>
          <cell r="D312">
            <v>1286.8</v>
          </cell>
          <cell r="E312">
            <v>6.2066688676130778E-2</v>
          </cell>
          <cell r="F312">
            <v>0.74480026411356937</v>
          </cell>
        </row>
        <row r="313">
          <cell r="A313">
            <v>198502</v>
          </cell>
          <cell r="C313">
            <v>2</v>
          </cell>
          <cell r="D313">
            <v>1284</v>
          </cell>
          <cell r="E313">
            <v>-2.1759403170655538E-3</v>
          </cell>
          <cell r="F313">
            <v>-2.6111283804786646E-2</v>
          </cell>
        </row>
        <row r="314">
          <cell r="A314">
            <v>198503</v>
          </cell>
          <cell r="C314">
            <v>3</v>
          </cell>
          <cell r="D314">
            <v>1266.8</v>
          </cell>
          <cell r="E314">
            <v>-1.3395638629283524E-2</v>
          </cell>
          <cell r="F314">
            <v>-0.1607476635514023</v>
          </cell>
          <cell r="G314">
            <v>4.5559590623968305E-2</v>
          </cell>
          <cell r="H314">
            <v>0.18223836249587322</v>
          </cell>
        </row>
        <row r="315">
          <cell r="A315">
            <v>198504</v>
          </cell>
          <cell r="C315">
            <v>4</v>
          </cell>
          <cell r="D315">
            <v>1258.0999999999999</v>
          </cell>
          <cell r="E315">
            <v>-6.8676981370382429E-3</v>
          </cell>
          <cell r="F315">
            <v>-8.2412377644458912E-2</v>
          </cell>
        </row>
        <row r="316">
          <cell r="A316">
            <v>198505</v>
          </cell>
          <cell r="C316">
            <v>5</v>
          </cell>
          <cell r="D316">
            <v>1315.4</v>
          </cell>
          <cell r="E316">
            <v>4.554486924727779E-2</v>
          </cell>
          <cell r="F316">
            <v>0.54653843096733346</v>
          </cell>
        </row>
        <row r="317">
          <cell r="A317">
            <v>198506</v>
          </cell>
          <cell r="C317">
            <v>6</v>
          </cell>
          <cell r="D317">
            <v>1335.5</v>
          </cell>
          <cell r="E317">
            <v>1.5280523034818236E-2</v>
          </cell>
          <cell r="F317">
            <v>0.18336627641781883</v>
          </cell>
          <cell r="G317">
            <v>5.4231133564887957E-2</v>
          </cell>
          <cell r="H317">
            <v>0.21692453425955183</v>
          </cell>
        </row>
        <row r="318">
          <cell r="A318">
            <v>198507</v>
          </cell>
          <cell r="C318">
            <v>7</v>
          </cell>
          <cell r="D318">
            <v>1347.5</v>
          </cell>
          <cell r="E318">
            <v>8.9853987270685134E-3</v>
          </cell>
          <cell r="F318">
            <v>0.10782478472482215</v>
          </cell>
        </row>
        <row r="319">
          <cell r="A319">
            <v>198508</v>
          </cell>
          <cell r="C319">
            <v>8</v>
          </cell>
          <cell r="D319">
            <v>1334</v>
          </cell>
          <cell r="E319">
            <v>-1.0018552875695733E-2</v>
          </cell>
          <cell r="F319">
            <v>-0.1202226345083488</v>
          </cell>
        </row>
        <row r="320">
          <cell r="A320">
            <v>198509</v>
          </cell>
          <cell r="C320">
            <v>9</v>
          </cell>
          <cell r="D320">
            <v>1328.6</v>
          </cell>
          <cell r="E320">
            <v>-4.0479760119940715E-3</v>
          </cell>
          <cell r="F320">
            <v>-4.8575712143928862E-2</v>
          </cell>
          <cell r="G320">
            <v>-5.1666042680644786E-3</v>
          </cell>
          <cell r="H320">
            <v>-2.0666417072257914E-2</v>
          </cell>
        </row>
        <row r="321">
          <cell r="A321">
            <v>198510</v>
          </cell>
          <cell r="C321">
            <v>10</v>
          </cell>
          <cell r="D321">
            <v>1374.3</v>
          </cell>
          <cell r="E321">
            <v>3.4397109739575528E-2</v>
          </cell>
          <cell r="F321">
            <v>0.41276531687490636</v>
          </cell>
        </row>
        <row r="322">
          <cell r="A322">
            <v>198511</v>
          </cell>
          <cell r="C322">
            <v>11</v>
          </cell>
          <cell r="D322">
            <v>1472.1</v>
          </cell>
          <cell r="E322">
            <v>7.1163501418904138E-2</v>
          </cell>
          <cell r="F322">
            <v>0.8539620170268496</v>
          </cell>
        </row>
        <row r="323">
          <cell r="A323">
            <v>198512</v>
          </cell>
          <cell r="C323">
            <v>12</v>
          </cell>
          <cell r="D323">
            <v>1546.7</v>
          </cell>
          <cell r="E323">
            <v>5.0675905169485863E-2</v>
          </cell>
          <cell r="F323">
            <v>0.60811086203383036</v>
          </cell>
          <cell r="G323">
            <v>0.16415776004817095</v>
          </cell>
          <cell r="H323">
            <v>0.65663104019268381</v>
          </cell>
          <cell r="I323">
            <v>0.27657642786398151</v>
          </cell>
          <cell r="K323">
            <v>0.24418182889101206</v>
          </cell>
        </row>
        <row r="324">
          <cell r="A324">
            <v>198601</v>
          </cell>
          <cell r="B324">
            <v>1986</v>
          </cell>
          <cell r="C324">
            <v>1</v>
          </cell>
          <cell r="D324">
            <v>1571</v>
          </cell>
          <cell r="E324">
            <v>1.5710868300252121E-2</v>
          </cell>
          <cell r="F324">
            <v>0.18853041960302547</v>
          </cell>
        </row>
        <row r="325">
          <cell r="A325">
            <v>198602</v>
          </cell>
          <cell r="C325">
            <v>2</v>
          </cell>
          <cell r="D325">
            <v>1709.1</v>
          </cell>
          <cell r="E325">
            <v>8.7905792488860546E-2</v>
          </cell>
          <cell r="F325">
            <v>1.0548695098663265</v>
          </cell>
        </row>
        <row r="326">
          <cell r="A326">
            <v>198603</v>
          </cell>
          <cell r="C326">
            <v>3</v>
          </cell>
          <cell r="D326">
            <v>1818.6</v>
          </cell>
          <cell r="E326">
            <v>6.4068808144637529E-2</v>
          </cell>
          <cell r="F326">
            <v>0.76882569773565035</v>
          </cell>
          <cell r="G326">
            <v>0.17579362513738883</v>
          </cell>
          <cell r="H326">
            <v>0.70317450054955533</v>
          </cell>
        </row>
        <row r="327">
          <cell r="A327">
            <v>198604</v>
          </cell>
          <cell r="C327">
            <v>4</v>
          </cell>
          <cell r="D327">
            <v>1784</v>
          </cell>
          <cell r="E327">
            <v>-1.9025624106455467E-2</v>
          </cell>
          <cell r="F327">
            <v>-0.22830748927746561</v>
          </cell>
        </row>
        <row r="328">
          <cell r="A328">
            <v>198605</v>
          </cell>
          <cell r="C328">
            <v>5</v>
          </cell>
          <cell r="D328">
            <v>1876.7</v>
          </cell>
          <cell r="E328">
            <v>5.1961883408071771E-2</v>
          </cell>
          <cell r="F328">
            <v>0.6235426008968612</v>
          </cell>
        </row>
        <row r="329">
          <cell r="A329">
            <v>198606</v>
          </cell>
          <cell r="C329">
            <v>6</v>
          </cell>
          <cell r="D329">
            <v>1892.7</v>
          </cell>
          <cell r="E329">
            <v>8.5256034528693979E-3</v>
          </cell>
          <cell r="F329">
            <v>0.10230724143443277</v>
          </cell>
          <cell r="G329">
            <v>4.0745628505443721E-2</v>
          </cell>
          <cell r="H329">
            <v>0.16298251402177488</v>
          </cell>
        </row>
        <row r="330">
          <cell r="A330">
            <v>198607</v>
          </cell>
          <cell r="C330">
            <v>7</v>
          </cell>
          <cell r="D330">
            <v>1775.3</v>
          </cell>
          <cell r="E330">
            <v>-6.2027790986421562E-2</v>
          </cell>
          <cell r="F330">
            <v>-0.74433349183705877</v>
          </cell>
        </row>
        <row r="331">
          <cell r="A331">
            <v>198608</v>
          </cell>
          <cell r="C331">
            <v>8</v>
          </cell>
          <cell r="D331">
            <v>1898.3</v>
          </cell>
          <cell r="E331">
            <v>6.9284064665127029E-2</v>
          </cell>
          <cell r="F331">
            <v>0.8314087759815243</v>
          </cell>
        </row>
        <row r="332">
          <cell r="A332">
            <v>198609</v>
          </cell>
          <cell r="C332">
            <v>9</v>
          </cell>
          <cell r="D332">
            <v>1767.6</v>
          </cell>
          <cell r="E332">
            <v>-6.8851077279671311E-2</v>
          </cell>
          <cell r="F332">
            <v>-0.82621292735605567</v>
          </cell>
          <cell r="G332">
            <v>-6.6096053257251652E-2</v>
          </cell>
          <cell r="H332">
            <v>-0.26438421302900661</v>
          </cell>
        </row>
        <row r="333">
          <cell r="A333">
            <v>198610</v>
          </cell>
          <cell r="C333">
            <v>10</v>
          </cell>
          <cell r="D333">
            <v>1877.8</v>
          </cell>
          <cell r="E333">
            <v>6.2344421814890277E-2</v>
          </cell>
          <cell r="F333">
            <v>0.74813306177868333</v>
          </cell>
        </row>
        <row r="334">
          <cell r="A334">
            <v>198611</v>
          </cell>
          <cell r="C334">
            <v>11</v>
          </cell>
          <cell r="D334">
            <v>1914.2</v>
          </cell>
          <cell r="E334">
            <v>1.9384385983597877E-2</v>
          </cell>
          <cell r="F334">
            <v>0.23261263180317454</v>
          </cell>
        </row>
        <row r="335">
          <cell r="A335">
            <v>198612</v>
          </cell>
          <cell r="C335">
            <v>12</v>
          </cell>
          <cell r="D335">
            <v>1896</v>
          </cell>
          <cell r="E335">
            <v>-9.5078884129140354E-3</v>
          </cell>
          <cell r="F335">
            <v>-0.11409466095496842</v>
          </cell>
          <cell r="G335">
            <v>7.2640868974881201E-2</v>
          </cell>
          <cell r="H335">
            <v>0.2905634758995248</v>
          </cell>
          <cell r="I335">
            <v>0.22583565009374729</v>
          </cell>
          <cell r="K335">
            <v>0.20362277477087298</v>
          </cell>
        </row>
        <row r="336">
          <cell r="A336">
            <v>198701</v>
          </cell>
          <cell r="B336">
            <v>1987</v>
          </cell>
          <cell r="C336">
            <v>1</v>
          </cell>
          <cell r="D336">
            <v>2158</v>
          </cell>
          <cell r="E336">
            <v>0.13818565400843882</v>
          </cell>
          <cell r="F336">
            <v>1.6582278481012658</v>
          </cell>
        </row>
        <row r="337">
          <cell r="A337">
            <v>198702</v>
          </cell>
          <cell r="C337">
            <v>2</v>
          </cell>
          <cell r="D337">
            <v>2224</v>
          </cell>
          <cell r="E337">
            <v>3.0583873957367932E-2</v>
          </cell>
          <cell r="F337">
            <v>0.36700648748841519</v>
          </cell>
        </row>
        <row r="338">
          <cell r="A338">
            <v>198703</v>
          </cell>
          <cell r="C338">
            <v>3</v>
          </cell>
          <cell r="D338">
            <v>2304.6999999999998</v>
          </cell>
          <cell r="E338">
            <v>3.6285971223021504E-2</v>
          </cell>
          <cell r="F338">
            <v>0.43543165467625805</v>
          </cell>
          <cell r="G338">
            <v>0.21555907172995759</v>
          </cell>
          <cell r="H338">
            <v>0.86223628691983034</v>
          </cell>
        </row>
        <row r="339">
          <cell r="A339">
            <v>198704</v>
          </cell>
          <cell r="C339">
            <v>4</v>
          </cell>
          <cell r="D339">
            <v>2286.4</v>
          </cell>
          <cell r="E339">
            <v>-7.940295917038976E-3</v>
          </cell>
          <cell r="F339">
            <v>-9.5283551004467712E-2</v>
          </cell>
        </row>
        <row r="340">
          <cell r="A340">
            <v>198705</v>
          </cell>
          <cell r="C340">
            <v>5</v>
          </cell>
          <cell r="D340">
            <v>2291.6</v>
          </cell>
          <cell r="E340">
            <v>2.2743177046885138E-3</v>
          </cell>
          <cell r="F340">
            <v>2.7291812456262166E-2</v>
          </cell>
        </row>
        <row r="341">
          <cell r="A341">
            <v>198706</v>
          </cell>
          <cell r="C341">
            <v>6</v>
          </cell>
          <cell r="D341">
            <v>2418.5</v>
          </cell>
          <cell r="E341">
            <v>5.5376156397277054E-2</v>
          </cell>
          <cell r="F341">
            <v>0.66451387676732465</v>
          </cell>
          <cell r="G341">
            <v>4.9377359309237701E-2</v>
          </cell>
          <cell r="H341">
            <v>0.1975094372369508</v>
          </cell>
        </row>
        <row r="342">
          <cell r="A342">
            <v>198707</v>
          </cell>
          <cell r="C342">
            <v>7</v>
          </cell>
          <cell r="D342">
            <v>2572.1</v>
          </cell>
          <cell r="E342">
            <v>6.3510440355592265E-2</v>
          </cell>
          <cell r="F342">
            <v>0.76212528426710713</v>
          </cell>
        </row>
        <row r="343">
          <cell r="A343">
            <v>198708</v>
          </cell>
          <cell r="C343">
            <v>8</v>
          </cell>
          <cell r="D343">
            <v>2663</v>
          </cell>
          <cell r="E343">
            <v>3.5340772131721196E-2</v>
          </cell>
          <cell r="F343">
            <v>0.42408926558065435</v>
          </cell>
        </row>
        <row r="344">
          <cell r="A344">
            <v>198709</v>
          </cell>
          <cell r="C344">
            <v>9</v>
          </cell>
          <cell r="D344">
            <v>2596.3000000000002</v>
          </cell>
          <cell r="E344">
            <v>-2.5046939541870004E-2</v>
          </cell>
          <cell r="F344">
            <v>-0.30056327450244003</v>
          </cell>
          <cell r="G344">
            <v>7.3516642547033051E-2</v>
          </cell>
          <cell r="H344">
            <v>0.2940665701881322</v>
          </cell>
        </row>
        <row r="345">
          <cell r="A345">
            <v>198710</v>
          </cell>
          <cell r="C345">
            <v>10</v>
          </cell>
          <cell r="D345">
            <v>1993.5</v>
          </cell>
          <cell r="E345">
            <v>-0.23217655894927403</v>
          </cell>
          <cell r="F345">
            <v>-2.7861187073912883</v>
          </cell>
        </row>
        <row r="346">
          <cell r="A346">
            <v>198711</v>
          </cell>
          <cell r="C346">
            <v>11</v>
          </cell>
          <cell r="D346">
            <v>1833.6</v>
          </cell>
          <cell r="E346">
            <v>-8.0210684725357459E-2</v>
          </cell>
          <cell r="F346">
            <v>-0.96252821670428945</v>
          </cell>
        </row>
        <row r="347">
          <cell r="A347">
            <v>198712</v>
          </cell>
          <cell r="C347">
            <v>12</v>
          </cell>
          <cell r="D347">
            <v>1938.8</v>
          </cell>
          <cell r="E347">
            <v>5.7373472949389208E-2</v>
          </cell>
          <cell r="F347">
            <v>0.68848167539267047</v>
          </cell>
          <cell r="G347">
            <v>-0.25324500250356285</v>
          </cell>
          <cell r="H347">
            <v>-1.0129800100142514</v>
          </cell>
          <cell r="I347">
            <v>2.257383966244686E-2</v>
          </cell>
          <cell r="K347">
            <v>2.2322821156253853E-2</v>
          </cell>
        </row>
        <row r="348">
          <cell r="A348">
            <v>198801</v>
          </cell>
          <cell r="B348">
            <v>1988</v>
          </cell>
          <cell r="C348">
            <v>1</v>
          </cell>
          <cell r="D348">
            <v>1958.2</v>
          </cell>
          <cell r="E348">
            <v>1.0006189395502419E-2</v>
          </cell>
          <cell r="F348">
            <v>0.12007427274602903</v>
          </cell>
        </row>
        <row r="349">
          <cell r="A349">
            <v>198802</v>
          </cell>
          <cell r="C349">
            <v>2</v>
          </cell>
          <cell r="D349">
            <v>2071.6</v>
          </cell>
          <cell r="E349">
            <v>5.7910325809416741E-2</v>
          </cell>
          <cell r="F349">
            <v>0.69492390971300089</v>
          </cell>
        </row>
        <row r="350">
          <cell r="A350">
            <v>198803</v>
          </cell>
          <cell r="C350">
            <v>3</v>
          </cell>
          <cell r="D350">
            <v>1988.1</v>
          </cell>
          <cell r="E350">
            <v>-4.0307009075111026E-2</v>
          </cell>
          <cell r="F350">
            <v>-0.48368410890133229</v>
          </cell>
          <cell r="G350">
            <v>2.5428099855580699E-2</v>
          </cell>
          <cell r="H350">
            <v>0.1017123994223228</v>
          </cell>
        </row>
        <row r="351">
          <cell r="A351">
            <v>198804</v>
          </cell>
          <cell r="C351">
            <v>4</v>
          </cell>
          <cell r="D351">
            <v>2032.3</v>
          </cell>
          <cell r="E351">
            <v>2.2232282078366302E-2</v>
          </cell>
          <cell r="F351">
            <v>0.26678738494039561</v>
          </cell>
        </row>
        <row r="352">
          <cell r="A352">
            <v>198805</v>
          </cell>
          <cell r="C352">
            <v>5</v>
          </cell>
          <cell r="D352">
            <v>2031.1</v>
          </cell>
          <cell r="E352">
            <v>-5.9046400629830516E-4</v>
          </cell>
          <cell r="F352">
            <v>-7.0855680755796619E-3</v>
          </cell>
        </row>
        <row r="353">
          <cell r="A353">
            <v>198806</v>
          </cell>
          <cell r="C353">
            <v>6</v>
          </cell>
          <cell r="D353">
            <v>2141.6999999999998</v>
          </cell>
          <cell r="E353">
            <v>5.4453251932450354E-2</v>
          </cell>
          <cell r="F353">
            <v>0.65343902318940428</v>
          </cell>
          <cell r="G353">
            <v>7.725969518635889E-2</v>
          </cell>
          <cell r="H353">
            <v>0.30903878074543556</v>
          </cell>
        </row>
        <row r="354">
          <cell r="A354">
            <v>198807</v>
          </cell>
          <cell r="C354">
            <v>7</v>
          </cell>
          <cell r="D354">
            <v>2128.6999999999998</v>
          </cell>
          <cell r="E354">
            <v>-6.0699444366624647E-3</v>
          </cell>
          <cell r="F354">
            <v>-7.283933323994958E-2</v>
          </cell>
        </row>
        <row r="355">
          <cell r="A355">
            <v>198808</v>
          </cell>
          <cell r="C355">
            <v>8</v>
          </cell>
          <cell r="D355">
            <v>2031.7</v>
          </cell>
          <cell r="E355">
            <v>-4.5567717386198046E-2</v>
          </cell>
          <cell r="F355">
            <v>-0.54681260863437653</v>
          </cell>
        </row>
        <row r="356">
          <cell r="A356">
            <v>198809</v>
          </cell>
          <cell r="C356">
            <v>9</v>
          </cell>
          <cell r="D356">
            <v>2112.9</v>
          </cell>
          <cell r="E356">
            <v>3.9966530491706474E-2</v>
          </cell>
          <cell r="F356">
            <v>0.47959836590047766</v>
          </cell>
          <cell r="G356">
            <v>-1.3447261521221221E-2</v>
          </cell>
          <cell r="H356">
            <v>-5.3789046084884884E-2</v>
          </cell>
        </row>
        <row r="357">
          <cell r="A357">
            <v>198810</v>
          </cell>
          <cell r="C357">
            <v>10</v>
          </cell>
          <cell r="D357">
            <v>2148.6999999999998</v>
          </cell>
          <cell r="E357">
            <v>1.6943537318377454E-2</v>
          </cell>
          <cell r="F357">
            <v>0.20332244782052944</v>
          </cell>
        </row>
        <row r="358">
          <cell r="A358">
            <v>198811</v>
          </cell>
          <cell r="C358">
            <v>11</v>
          </cell>
          <cell r="D358">
            <v>2114.5</v>
          </cell>
          <cell r="E358">
            <v>-1.5916600735328256E-2</v>
          </cell>
          <cell r="F358">
            <v>-0.19099920882393906</v>
          </cell>
        </row>
        <row r="359">
          <cell r="A359">
            <v>198812</v>
          </cell>
          <cell r="C359">
            <v>12</v>
          </cell>
          <cell r="D359">
            <v>2168.6</v>
          </cell>
          <cell r="E359">
            <v>2.5585244738708872E-2</v>
          </cell>
          <cell r="F359">
            <v>0.30702293686450643</v>
          </cell>
          <cell r="G359">
            <v>2.636187230820175E-2</v>
          </cell>
          <cell r="H359">
            <v>0.105447489232807</v>
          </cell>
          <cell r="I359">
            <v>0.1185269238704354</v>
          </cell>
          <cell r="K359">
            <v>0.1120125730668607</v>
          </cell>
        </row>
        <row r="360">
          <cell r="A360">
            <v>198901</v>
          </cell>
          <cell r="B360">
            <v>1989</v>
          </cell>
          <cell r="C360">
            <v>1</v>
          </cell>
          <cell r="D360">
            <v>2342.3000000000002</v>
          </cell>
          <cell r="E360">
            <v>8.0097758922807474E-2</v>
          </cell>
          <cell r="F360">
            <v>0.96117310707368975</v>
          </cell>
        </row>
        <row r="361">
          <cell r="A361">
            <v>198902</v>
          </cell>
          <cell r="C361">
            <v>2</v>
          </cell>
          <cell r="D361">
            <v>2258.4</v>
          </cell>
          <cell r="E361">
            <v>-3.5819493660077736E-2</v>
          </cell>
          <cell r="F361">
            <v>-0.42983392392093284</v>
          </cell>
        </row>
        <row r="362">
          <cell r="A362">
            <v>198903</v>
          </cell>
          <cell r="C362">
            <v>3</v>
          </cell>
          <cell r="D362">
            <v>2293.6</v>
          </cell>
          <cell r="E362">
            <v>1.5586255756287555E-2</v>
          </cell>
          <cell r="F362">
            <v>0.18703506907545067</v>
          </cell>
          <cell r="G362">
            <v>5.7640874296781552E-2</v>
          </cell>
          <cell r="H362">
            <v>0.23056349718712621</v>
          </cell>
        </row>
        <row r="363">
          <cell r="A363">
            <v>198904</v>
          </cell>
          <cell r="C363">
            <v>4</v>
          </cell>
          <cell r="D363">
            <v>2418.8000000000002</v>
          </cell>
          <cell r="E363">
            <v>5.4586675967910829E-2</v>
          </cell>
          <cell r="F363">
            <v>0.65504011161492992</v>
          </cell>
        </row>
        <row r="364">
          <cell r="A364">
            <v>198905</v>
          </cell>
          <cell r="C364">
            <v>5</v>
          </cell>
          <cell r="D364">
            <v>2480.1999999999998</v>
          </cell>
          <cell r="E364">
            <v>2.5384488175954865E-2</v>
          </cell>
          <cell r="F364">
            <v>0.30461385811145836</v>
          </cell>
        </row>
        <row r="365">
          <cell r="A365">
            <v>198906</v>
          </cell>
          <cell r="C365">
            <v>6</v>
          </cell>
          <cell r="D365">
            <v>2440.1</v>
          </cell>
          <cell r="E365">
            <v>-1.6168050963631931E-2</v>
          </cell>
          <cell r="F365">
            <v>-0.19401661156358319</v>
          </cell>
          <cell r="G365">
            <v>6.3873386815486377E-2</v>
          </cell>
          <cell r="H365">
            <v>0.25549354726194551</v>
          </cell>
        </row>
        <row r="366">
          <cell r="A366">
            <v>198907</v>
          </cell>
          <cell r="C366">
            <v>7</v>
          </cell>
          <cell r="D366">
            <v>2660.7</v>
          </cell>
          <cell r="E366">
            <v>9.0406130896274708E-2</v>
          </cell>
          <cell r="F366">
            <v>1.0848735707552966</v>
          </cell>
        </row>
        <row r="367">
          <cell r="A367">
            <v>198908</v>
          </cell>
          <cell r="C367">
            <v>8</v>
          </cell>
          <cell r="D367">
            <v>2737.3</v>
          </cell>
          <cell r="E367">
            <v>2.8789416319013932E-2</v>
          </cell>
          <cell r="F367">
            <v>0.34547299582816715</v>
          </cell>
        </row>
        <row r="368">
          <cell r="A368">
            <v>198909</v>
          </cell>
          <cell r="C368">
            <v>9</v>
          </cell>
          <cell r="D368">
            <v>2692.8</v>
          </cell>
          <cell r="E368">
            <v>-1.6256895480948379E-2</v>
          </cell>
          <cell r="F368">
            <v>-0.19508274577138054</v>
          </cell>
          <cell r="G368">
            <v>0.10356132945371099</v>
          </cell>
          <cell r="H368">
            <v>0.41424531781484397</v>
          </cell>
        </row>
        <row r="369">
          <cell r="A369">
            <v>198910</v>
          </cell>
          <cell r="C369">
            <v>10</v>
          </cell>
          <cell r="D369">
            <v>2645.1</v>
          </cell>
          <cell r="E369">
            <v>-1.7713903743315607E-2</v>
          </cell>
          <cell r="F369">
            <v>-0.21256684491978728</v>
          </cell>
        </row>
        <row r="370">
          <cell r="A370">
            <v>198911</v>
          </cell>
          <cell r="C370">
            <v>11</v>
          </cell>
          <cell r="D370">
            <v>2706.3</v>
          </cell>
          <cell r="E370">
            <v>2.313712146988782E-2</v>
          </cell>
          <cell r="F370">
            <v>0.27764545763865384</v>
          </cell>
        </row>
        <row r="371">
          <cell r="A371">
            <v>198912</v>
          </cell>
          <cell r="C371">
            <v>12</v>
          </cell>
          <cell r="D371">
            <v>2753.2</v>
          </cell>
          <cell r="E371">
            <v>1.7329933858034819E-2</v>
          </cell>
          <cell r="F371">
            <v>0.20795920629641784</v>
          </cell>
          <cell r="G371">
            <v>2.2430184194889957E-2</v>
          </cell>
          <cell r="H371">
            <v>8.9720736779559829E-2</v>
          </cell>
          <cell r="I371">
            <v>0.26957484091118689</v>
          </cell>
          <cell r="K371">
            <v>0.23868207348612752</v>
          </cell>
        </row>
        <row r="372">
          <cell r="A372">
            <v>199001</v>
          </cell>
          <cell r="B372">
            <v>1990</v>
          </cell>
          <cell r="C372">
            <v>1</v>
          </cell>
          <cell r="D372">
            <v>2590.5</v>
          </cell>
          <cell r="E372">
            <v>-5.9094871422344847E-2</v>
          </cell>
          <cell r="F372">
            <v>-0.70913845706813816</v>
          </cell>
        </row>
        <row r="373">
          <cell r="A373">
            <v>199002</v>
          </cell>
          <cell r="C373">
            <v>2</v>
          </cell>
          <cell r="D373">
            <v>2627.3</v>
          </cell>
          <cell r="E373">
            <v>1.420575178536969E-2</v>
          </cell>
          <cell r="F373">
            <v>0.17046902142443629</v>
          </cell>
        </row>
        <row r="374">
          <cell r="A374">
            <v>199003</v>
          </cell>
          <cell r="C374">
            <v>3</v>
          </cell>
          <cell r="D374">
            <v>2707.2</v>
          </cell>
          <cell r="E374">
            <v>3.0411449016100038E-2</v>
          </cell>
          <cell r="F374">
            <v>0.36493738819320043</v>
          </cell>
          <cell r="G374">
            <v>-1.6707830887694231E-2</v>
          </cell>
          <cell r="H374">
            <v>-6.6831323550776922E-2</v>
          </cell>
        </row>
        <row r="375">
          <cell r="A375">
            <v>199004</v>
          </cell>
          <cell r="C375">
            <v>4</v>
          </cell>
          <cell r="D375">
            <v>2656.8</v>
          </cell>
          <cell r="E375">
            <v>-1.8617021276595612E-2</v>
          </cell>
          <cell r="F375">
            <v>-0.22340425531914734</v>
          </cell>
        </row>
        <row r="376">
          <cell r="A376">
            <v>199005</v>
          </cell>
          <cell r="C376">
            <v>5</v>
          </cell>
          <cell r="D376">
            <v>2876.7</v>
          </cell>
          <cell r="E376">
            <v>8.2768744354110066E-2</v>
          </cell>
          <cell r="F376">
            <v>0.99322493224932074</v>
          </cell>
        </row>
        <row r="377">
          <cell r="A377">
            <v>199006</v>
          </cell>
          <cell r="C377">
            <v>6</v>
          </cell>
          <cell r="D377">
            <v>2880.7</v>
          </cell>
          <cell r="E377">
            <v>1.3904821496854036E-3</v>
          </cell>
          <cell r="F377">
            <v>1.6685785796224845E-2</v>
          </cell>
          <cell r="G377">
            <v>6.4088356973995397E-2</v>
          </cell>
          <cell r="H377">
            <v>0.25635342789598159</v>
          </cell>
        </row>
        <row r="378">
          <cell r="A378">
            <v>199007</v>
          </cell>
          <cell r="C378">
            <v>7</v>
          </cell>
          <cell r="D378">
            <v>2905.2</v>
          </cell>
          <cell r="E378">
            <v>8.504877286770577E-3</v>
          </cell>
          <cell r="F378">
            <v>0.10205852744124692</v>
          </cell>
        </row>
        <row r="379">
          <cell r="A379">
            <v>199008</v>
          </cell>
          <cell r="C379">
            <v>8</v>
          </cell>
          <cell r="D379">
            <v>2614.4</v>
          </cell>
          <cell r="E379">
            <v>-0.10009637890678774</v>
          </cell>
          <cell r="F379">
            <v>-1.2011565468814529</v>
          </cell>
        </row>
        <row r="380">
          <cell r="A380">
            <v>199009</v>
          </cell>
          <cell r="C380">
            <v>9</v>
          </cell>
          <cell r="D380">
            <v>2452.5</v>
          </cell>
          <cell r="E380">
            <v>-6.1926254589963314E-2</v>
          </cell>
          <cell r="F380">
            <v>-0.74311505507955977</v>
          </cell>
          <cell r="G380">
            <v>-0.14864442670184308</v>
          </cell>
          <cell r="H380">
            <v>-0.59457770680737232</v>
          </cell>
        </row>
        <row r="381">
          <cell r="A381">
            <v>199010</v>
          </cell>
          <cell r="C381">
            <v>10</v>
          </cell>
          <cell r="D381">
            <v>2442.3000000000002</v>
          </cell>
          <cell r="E381">
            <v>-4.1590214067277545E-3</v>
          </cell>
          <cell r="F381">
            <v>-4.9908256880733054E-2</v>
          </cell>
        </row>
        <row r="382">
          <cell r="A382">
            <v>199011</v>
          </cell>
          <cell r="C382">
            <v>11</v>
          </cell>
          <cell r="D382">
            <v>2559.6999999999998</v>
          </cell>
          <cell r="E382">
            <v>4.806944273840217E-2</v>
          </cell>
          <cell r="F382">
            <v>0.57683331286082606</v>
          </cell>
        </row>
        <row r="383">
          <cell r="A383">
            <v>199012</v>
          </cell>
          <cell r="C383">
            <v>12</v>
          </cell>
          <cell r="D383">
            <v>2633.7</v>
          </cell>
          <cell r="E383">
            <v>2.8909637848185336E-2</v>
          </cell>
          <cell r="F383">
            <v>0.34691565417822401</v>
          </cell>
          <cell r="G383">
            <v>7.3883792048929475E-2</v>
          </cell>
          <cell r="H383">
            <v>0.2955351681957179</v>
          </cell>
          <cell r="I383">
            <v>-4.3404038936509903E-2</v>
          </cell>
          <cell r="K383">
            <v>-4.437416992393637E-2</v>
          </cell>
        </row>
        <row r="384">
          <cell r="A384">
            <v>199101</v>
          </cell>
          <cell r="B384">
            <v>1991</v>
          </cell>
          <cell r="C384">
            <v>1</v>
          </cell>
          <cell r="D384">
            <v>2736.4</v>
          </cell>
          <cell r="E384">
            <v>3.8994570376276828E-2</v>
          </cell>
          <cell r="F384">
            <v>0.46793484451532197</v>
          </cell>
        </row>
        <row r="385">
          <cell r="A385">
            <v>199102</v>
          </cell>
          <cell r="C385">
            <v>2</v>
          </cell>
          <cell r="D385">
            <v>2882.2</v>
          </cell>
          <cell r="E385">
            <v>5.3281683964332596E-2</v>
          </cell>
          <cell r="F385">
            <v>0.63938020757199121</v>
          </cell>
        </row>
        <row r="386">
          <cell r="A386">
            <v>199103</v>
          </cell>
          <cell r="C386">
            <v>3</v>
          </cell>
          <cell r="D386">
            <v>2913.9</v>
          </cell>
          <cell r="E386">
            <v>1.0998542779821065E-2</v>
          </cell>
          <cell r="F386">
            <v>0.13198251335785277</v>
          </cell>
          <cell r="G386">
            <v>0.10639024945893638</v>
          </cell>
          <cell r="H386">
            <v>0.42556099783574552</v>
          </cell>
        </row>
        <row r="387">
          <cell r="A387">
            <v>199104</v>
          </cell>
          <cell r="C387">
            <v>4</v>
          </cell>
          <cell r="D387">
            <v>2887.9</v>
          </cell>
          <cell r="E387">
            <v>-8.9227495796012218E-3</v>
          </cell>
          <cell r="F387">
            <v>-0.10707299495521466</v>
          </cell>
        </row>
        <row r="388">
          <cell r="A388">
            <v>199105</v>
          </cell>
          <cell r="C388">
            <v>5</v>
          </cell>
          <cell r="D388">
            <v>3027.5</v>
          </cell>
          <cell r="E388">
            <v>4.8339623948197616E-2</v>
          </cell>
          <cell r="F388">
            <v>0.58007548737837134</v>
          </cell>
        </row>
        <row r="389">
          <cell r="A389">
            <v>199106</v>
          </cell>
          <cell r="C389">
            <v>6</v>
          </cell>
          <cell r="D389">
            <v>2906.8</v>
          </cell>
          <cell r="E389">
            <v>-3.9867877786952874E-2</v>
          </cell>
          <cell r="F389">
            <v>-0.47841453344343449</v>
          </cell>
          <cell r="G389">
            <v>-2.436597000583407E-3</v>
          </cell>
          <cell r="H389">
            <v>-9.746388002333628E-3</v>
          </cell>
        </row>
        <row r="390">
          <cell r="A390">
            <v>199107</v>
          </cell>
          <cell r="C390">
            <v>7</v>
          </cell>
          <cell r="D390">
            <v>3024.8</v>
          </cell>
          <cell r="E390">
            <v>4.0594468143663132E-2</v>
          </cell>
          <cell r="F390">
            <v>0.48713361772395758</v>
          </cell>
        </row>
        <row r="391">
          <cell r="A391">
            <v>199108</v>
          </cell>
          <cell r="C391">
            <v>8</v>
          </cell>
          <cell r="D391">
            <v>3043.6</v>
          </cell>
          <cell r="E391">
            <v>6.2152869611213062E-3</v>
          </cell>
          <cell r="F391">
            <v>7.4583443533455668E-2</v>
          </cell>
        </row>
        <row r="392">
          <cell r="A392">
            <v>199109</v>
          </cell>
          <cell r="C392">
            <v>9</v>
          </cell>
          <cell r="D392">
            <v>3016.8</v>
          </cell>
          <cell r="E392">
            <v>-8.8053620712313478E-3</v>
          </cell>
          <cell r="F392">
            <v>-0.10566434485477617</v>
          </cell>
          <cell r="G392">
            <v>3.7842300811889329E-2</v>
          </cell>
          <cell r="H392">
            <v>0.15136920324755732</v>
          </cell>
        </row>
        <row r="393">
          <cell r="A393">
            <v>199110</v>
          </cell>
          <cell r="C393">
            <v>10</v>
          </cell>
          <cell r="D393">
            <v>3069.1</v>
          </cell>
          <cell r="E393">
            <v>1.7336250331476972E-2</v>
          </cell>
          <cell r="F393">
            <v>0.20803500397772368</v>
          </cell>
        </row>
        <row r="394">
          <cell r="A394">
            <v>199111</v>
          </cell>
          <cell r="C394">
            <v>11</v>
          </cell>
          <cell r="D394">
            <v>2894.7</v>
          </cell>
          <cell r="E394">
            <v>-5.6824476230816885E-2</v>
          </cell>
          <cell r="F394">
            <v>-0.68189371476980265</v>
          </cell>
        </row>
        <row r="395">
          <cell r="A395">
            <v>199112</v>
          </cell>
          <cell r="C395">
            <v>12</v>
          </cell>
          <cell r="D395">
            <v>3168.8</v>
          </cell>
          <cell r="E395">
            <v>9.4690296058313597E-2</v>
          </cell>
          <cell r="F395">
            <v>1.1362835526997632</v>
          </cell>
          <cell r="G395">
            <v>5.0384513391673158E-2</v>
          </cell>
          <cell r="H395">
            <v>0.20153805356669263</v>
          </cell>
          <cell r="I395">
            <v>0.20317424156130182</v>
          </cell>
          <cell r="K395">
            <v>0.18496326570743432</v>
          </cell>
        </row>
        <row r="396">
          <cell r="A396">
            <v>199201</v>
          </cell>
          <cell r="B396">
            <v>1992</v>
          </cell>
          <cell r="C396">
            <v>1</v>
          </cell>
          <cell r="D396">
            <v>3223.4</v>
          </cell>
          <cell r="E396">
            <v>1.7230497349154224E-2</v>
          </cell>
          <cell r="F396">
            <v>0.20676596818985069</v>
          </cell>
        </row>
        <row r="397">
          <cell r="A397">
            <v>199202</v>
          </cell>
          <cell r="C397">
            <v>2</v>
          </cell>
          <cell r="D397">
            <v>3267.7</v>
          </cell>
          <cell r="E397">
            <v>1.3743252466339805E-2</v>
          </cell>
          <cell r="F397">
            <v>0.16491902959607765</v>
          </cell>
        </row>
        <row r="398">
          <cell r="A398">
            <v>199203</v>
          </cell>
          <cell r="C398">
            <v>3</v>
          </cell>
          <cell r="D398">
            <v>3235.5</v>
          </cell>
          <cell r="E398">
            <v>-9.8540257673592497E-3</v>
          </cell>
          <cell r="F398">
            <v>-0.118248309208311</v>
          </cell>
          <cell r="G398">
            <v>2.1048977530926383E-2</v>
          </cell>
          <cell r="H398">
            <v>8.4195910123705531E-2</v>
          </cell>
        </row>
        <row r="399">
          <cell r="A399">
            <v>199204</v>
          </cell>
          <cell r="C399">
            <v>4</v>
          </cell>
          <cell r="D399">
            <v>3359.1</v>
          </cell>
          <cell r="E399">
            <v>3.8201205377839567E-2</v>
          </cell>
          <cell r="F399">
            <v>0.45841446453407481</v>
          </cell>
        </row>
        <row r="400">
          <cell r="A400">
            <v>199205</v>
          </cell>
          <cell r="C400">
            <v>5</v>
          </cell>
          <cell r="D400">
            <v>3396.9</v>
          </cell>
          <cell r="E400">
            <v>1.125301420023226E-2</v>
          </cell>
          <cell r="F400">
            <v>0.13503617040278712</v>
          </cell>
        </row>
        <row r="401">
          <cell r="A401">
            <v>199206</v>
          </cell>
          <cell r="C401">
            <v>6</v>
          </cell>
          <cell r="D401">
            <v>3318.5</v>
          </cell>
          <cell r="E401">
            <v>-2.3079866937501865E-2</v>
          </cell>
          <cell r="F401">
            <v>-0.27695840325002241</v>
          </cell>
          <cell r="G401">
            <v>2.5652912996445787E-2</v>
          </cell>
          <cell r="H401">
            <v>0.10261165198578315</v>
          </cell>
        </row>
        <row r="402">
          <cell r="A402">
            <v>199207</v>
          </cell>
          <cell r="C402">
            <v>7</v>
          </cell>
          <cell r="D402">
            <v>3393.8</v>
          </cell>
          <cell r="E402">
            <v>2.2690974838029284E-2</v>
          </cell>
          <cell r="F402">
            <v>0.27229169805635139</v>
          </cell>
        </row>
        <row r="403">
          <cell r="A403">
            <v>199208</v>
          </cell>
          <cell r="C403">
            <v>8</v>
          </cell>
          <cell r="D403">
            <v>3257.4</v>
          </cell>
          <cell r="E403">
            <v>-4.019093641345986E-2</v>
          </cell>
          <cell r="F403">
            <v>-0.48229123696151832</v>
          </cell>
        </row>
        <row r="404">
          <cell r="A404">
            <v>199209</v>
          </cell>
          <cell r="C404">
            <v>9</v>
          </cell>
          <cell r="D404">
            <v>3271.7</v>
          </cell>
          <cell r="E404">
            <v>4.3900042979062217E-3</v>
          </cell>
          <cell r="F404">
            <v>5.268005157487466E-2</v>
          </cell>
          <cell r="G404">
            <v>-1.4102757269850885E-2</v>
          </cell>
          <cell r="H404">
            <v>-5.6411029079403541E-2</v>
          </cell>
        </row>
        <row r="405">
          <cell r="A405">
            <v>199210</v>
          </cell>
          <cell r="C405">
            <v>10</v>
          </cell>
          <cell r="D405">
            <v>3226.3</v>
          </cell>
          <cell r="E405">
            <v>-1.3876577925848836E-2</v>
          </cell>
          <cell r="F405">
            <v>-0.16651893511018603</v>
          </cell>
        </row>
        <row r="406">
          <cell r="A406">
            <v>199211</v>
          </cell>
          <cell r="C406">
            <v>11</v>
          </cell>
          <cell r="D406">
            <v>3305.2</v>
          </cell>
          <cell r="E406">
            <v>2.4455258345473029E-2</v>
          </cell>
          <cell r="F406">
            <v>0.29346310014567634</v>
          </cell>
        </row>
        <row r="407">
          <cell r="A407">
            <v>199212</v>
          </cell>
          <cell r="C407">
            <v>12</v>
          </cell>
          <cell r="D407">
            <v>3301.1</v>
          </cell>
          <cell r="E407">
            <v>-1.2404695631126434E-3</v>
          </cell>
          <cell r="F407">
            <v>-1.4885634757351721E-2</v>
          </cell>
          <cell r="G407">
            <v>8.9861539872237994E-3</v>
          </cell>
          <cell r="H407">
            <v>3.5944615948895198E-2</v>
          </cell>
          <cell r="I407">
            <v>4.1750820499873775E-2</v>
          </cell>
          <cell r="K407">
            <v>4.0902778936985087E-2</v>
          </cell>
        </row>
        <row r="408">
          <cell r="A408">
            <v>199301</v>
          </cell>
          <cell r="B408">
            <v>1993</v>
          </cell>
          <cell r="C408">
            <v>1</v>
          </cell>
          <cell r="D408">
            <v>3310</v>
          </cell>
          <cell r="E408">
            <v>2.6960710066341797E-3</v>
          </cell>
          <cell r="F408">
            <v>3.2352852079610153E-2</v>
          </cell>
        </row>
        <row r="409">
          <cell r="A409">
            <v>199302</v>
          </cell>
          <cell r="C409">
            <v>2</v>
          </cell>
          <cell r="D409">
            <v>3370.8</v>
          </cell>
          <cell r="E409">
            <v>1.8368580060423016E-2</v>
          </cell>
          <cell r="F409">
            <v>0.22042296072507619</v>
          </cell>
        </row>
        <row r="410">
          <cell r="A410">
            <v>199303</v>
          </cell>
          <cell r="C410">
            <v>3</v>
          </cell>
          <cell r="D410">
            <v>3435.1</v>
          </cell>
          <cell r="E410">
            <v>1.9075590364305128E-2</v>
          </cell>
          <cell r="F410">
            <v>0.22890708437166152</v>
          </cell>
          <cell r="G410">
            <v>4.0592529762806251E-2</v>
          </cell>
          <cell r="H410">
            <v>0.162370119051225</v>
          </cell>
        </row>
        <row r="411">
          <cell r="A411">
            <v>199304</v>
          </cell>
          <cell r="C411">
            <v>4</v>
          </cell>
          <cell r="D411">
            <v>3427.6</v>
          </cell>
          <cell r="E411">
            <v>-2.1833425518907748E-3</v>
          </cell>
          <cell r="F411">
            <v>-2.6200110622689298E-2</v>
          </cell>
        </row>
        <row r="412">
          <cell r="A412">
            <v>199305</v>
          </cell>
          <cell r="C412">
            <v>5</v>
          </cell>
          <cell r="D412">
            <v>3527.4</v>
          </cell>
          <cell r="E412">
            <v>2.9116583031859079E-2</v>
          </cell>
          <cell r="F412">
            <v>0.34939899638230898</v>
          </cell>
        </row>
        <row r="413">
          <cell r="A413">
            <v>199306</v>
          </cell>
          <cell r="C413">
            <v>6</v>
          </cell>
          <cell r="D413">
            <v>3516.1</v>
          </cell>
          <cell r="E413">
            <v>-3.2034926574814825E-3</v>
          </cell>
          <cell r="F413">
            <v>-3.8441911889777788E-2</v>
          </cell>
          <cell r="G413">
            <v>2.3580099560420509E-2</v>
          </cell>
          <cell r="H413">
            <v>9.4320398241682035E-2</v>
          </cell>
        </row>
        <row r="414">
          <cell r="A414">
            <v>199307</v>
          </cell>
          <cell r="C414">
            <v>7</v>
          </cell>
          <cell r="D414">
            <v>3539.5</v>
          </cell>
          <cell r="E414">
            <v>6.6551008219334178E-3</v>
          </cell>
          <cell r="F414">
            <v>7.9861209863201013E-2</v>
          </cell>
        </row>
        <row r="415">
          <cell r="A415">
            <v>199308</v>
          </cell>
          <cell r="C415">
            <v>8</v>
          </cell>
          <cell r="D415">
            <v>3651.3</v>
          </cell>
          <cell r="E415">
            <v>3.1586382257381036E-2</v>
          </cell>
          <cell r="F415">
            <v>0.37903658708857246</v>
          </cell>
        </row>
        <row r="416">
          <cell r="A416">
            <v>199309</v>
          </cell>
          <cell r="C416">
            <v>9</v>
          </cell>
          <cell r="D416">
            <v>3555.1</v>
          </cell>
          <cell r="E416">
            <v>-2.6346780598690951E-2</v>
          </cell>
          <cell r="F416">
            <v>-0.31616136718429144</v>
          </cell>
          <cell r="G416">
            <v>1.1091834703222281E-2</v>
          </cell>
          <cell r="H416">
            <v>4.4367338812889123E-2</v>
          </cell>
        </row>
        <row r="417">
          <cell r="A417">
            <v>199310</v>
          </cell>
          <cell r="C417">
            <v>10</v>
          </cell>
          <cell r="D417">
            <v>3680.6</v>
          </cell>
          <cell r="E417">
            <v>3.5301397991617675E-2</v>
          </cell>
          <cell r="F417">
            <v>0.4236167758994121</v>
          </cell>
        </row>
        <row r="418">
          <cell r="A418">
            <v>199311</v>
          </cell>
          <cell r="C418">
            <v>11</v>
          </cell>
          <cell r="D418">
            <v>3684</v>
          </cell>
          <cell r="E418">
            <v>9.2376243003860538E-4</v>
          </cell>
          <cell r="F418">
            <v>1.1085149160463265E-2</v>
          </cell>
        </row>
        <row r="419">
          <cell r="A419">
            <v>199312</v>
          </cell>
          <cell r="C419">
            <v>12</v>
          </cell>
          <cell r="D419">
            <v>3754.1</v>
          </cell>
          <cell r="E419">
            <v>1.9028230184581951E-2</v>
          </cell>
          <cell r="F419">
            <v>0.22833876221498339</v>
          </cell>
          <cell r="G419">
            <v>5.5975921914995341E-2</v>
          </cell>
          <cell r="H419">
            <v>0.22390368765998137</v>
          </cell>
          <cell r="I419">
            <v>0.13722698494441254</v>
          </cell>
          <cell r="K419">
            <v>0.1285928297995009</v>
          </cell>
        </row>
        <row r="420">
          <cell r="A420">
            <v>199401</v>
          </cell>
          <cell r="B420">
            <v>1994</v>
          </cell>
          <cell r="C420">
            <v>1</v>
          </cell>
          <cell r="D420">
            <v>3978.4</v>
          </cell>
          <cell r="E420">
            <v>5.974800884366431E-2</v>
          </cell>
          <cell r="F420">
            <v>0.71697610612397167</v>
          </cell>
        </row>
        <row r="421">
          <cell r="A421">
            <v>199402</v>
          </cell>
          <cell r="C421">
            <v>2</v>
          </cell>
          <cell r="D421">
            <v>3832</v>
          </cell>
          <cell r="E421">
            <v>-3.6798713050472574E-2</v>
          </cell>
          <cell r="F421">
            <v>-0.44158455660567086</v>
          </cell>
        </row>
        <row r="422">
          <cell r="A422">
            <v>199403</v>
          </cell>
          <cell r="C422">
            <v>3</v>
          </cell>
          <cell r="D422">
            <v>3636</v>
          </cell>
          <cell r="E422">
            <v>-5.1148225469728602E-2</v>
          </cell>
          <cell r="F422">
            <v>-0.61377870563674319</v>
          </cell>
          <cell r="G422">
            <v>-3.1458938227537758E-2</v>
          </cell>
          <cell r="H422">
            <v>-0.12583575291015103</v>
          </cell>
        </row>
        <row r="423">
          <cell r="A423">
            <v>199404</v>
          </cell>
          <cell r="C423">
            <v>4</v>
          </cell>
          <cell r="D423">
            <v>3681.7</v>
          </cell>
          <cell r="E423">
            <v>1.2568756875687519E-2</v>
          </cell>
          <cell r="F423">
            <v>0.15082508250825022</v>
          </cell>
        </row>
        <row r="424">
          <cell r="A424">
            <v>199405</v>
          </cell>
          <cell r="C424">
            <v>5</v>
          </cell>
          <cell r="D424">
            <v>3758.4</v>
          </cell>
          <cell r="E424">
            <v>2.0832767471548545E-2</v>
          </cell>
          <cell r="F424">
            <v>0.24999320965858254</v>
          </cell>
        </row>
        <row r="425">
          <cell r="A425">
            <v>199406</v>
          </cell>
          <cell r="C425">
            <v>6</v>
          </cell>
          <cell r="D425">
            <v>3625</v>
          </cell>
          <cell r="E425">
            <v>-3.5493827160493853E-2</v>
          </cell>
          <cell r="F425">
            <v>-0.42592592592592626</v>
          </cell>
          <cell r="G425">
            <v>-3.0253025302530157E-3</v>
          </cell>
          <cell r="H425">
            <v>-1.2101210121012063E-2</v>
          </cell>
        </row>
        <row r="426">
          <cell r="A426">
            <v>199407</v>
          </cell>
          <cell r="C426">
            <v>7</v>
          </cell>
          <cell r="D426">
            <v>3764.5</v>
          </cell>
          <cell r="E426">
            <v>3.8482758620689658E-2</v>
          </cell>
          <cell r="F426">
            <v>0.4617931034482759</v>
          </cell>
        </row>
        <row r="427">
          <cell r="A427">
            <v>199408</v>
          </cell>
          <cell r="C427">
            <v>8</v>
          </cell>
          <cell r="D427">
            <v>3913.4</v>
          </cell>
          <cell r="E427">
            <v>3.9553725594368469E-2</v>
          </cell>
          <cell r="F427">
            <v>0.47464470713242163</v>
          </cell>
        </row>
        <row r="428">
          <cell r="A428">
            <v>199409</v>
          </cell>
          <cell r="C428">
            <v>9</v>
          </cell>
          <cell r="D428">
            <v>3843.2</v>
          </cell>
          <cell r="E428">
            <v>-1.7938365615577316E-2</v>
          </cell>
          <cell r="F428">
            <v>-0.21526038738692779</v>
          </cell>
          <cell r="G428">
            <v>6.0193103448275886E-2</v>
          </cell>
          <cell r="H428">
            <v>0.24077241379310355</v>
          </cell>
        </row>
        <row r="429">
          <cell r="A429">
            <v>199410</v>
          </cell>
          <cell r="C429">
            <v>10</v>
          </cell>
          <cell r="D429">
            <v>3908.1</v>
          </cell>
          <cell r="E429">
            <v>1.6886969192339743E-2</v>
          </cell>
          <cell r="F429">
            <v>0.20264363030807692</v>
          </cell>
        </row>
        <row r="430">
          <cell r="A430">
            <v>199411</v>
          </cell>
          <cell r="C430">
            <v>11</v>
          </cell>
          <cell r="D430">
            <v>3739.2</v>
          </cell>
          <cell r="E430">
            <v>-4.3217931987410786E-2</v>
          </cell>
          <cell r="F430">
            <v>-0.51861518384892946</v>
          </cell>
        </row>
        <row r="431">
          <cell r="A431">
            <v>199412</v>
          </cell>
          <cell r="C431">
            <v>12</v>
          </cell>
          <cell r="D431">
            <v>3834.4</v>
          </cell>
          <cell r="E431">
            <v>2.5459991442019759E-2</v>
          </cell>
          <cell r="F431">
            <v>0.30551989730423712</v>
          </cell>
          <cell r="G431">
            <v>-2.2897585345545979E-3</v>
          </cell>
          <cell r="H431">
            <v>-9.1590341382183915E-3</v>
          </cell>
          <cell r="I431">
            <v>2.1389946991289488E-2</v>
          </cell>
          <cell r="K431">
            <v>2.1164392801228678E-2</v>
          </cell>
        </row>
        <row r="432">
          <cell r="A432">
            <v>199501</v>
          </cell>
          <cell r="B432">
            <v>1995</v>
          </cell>
          <cell r="C432">
            <v>1</v>
          </cell>
          <cell r="D432">
            <v>3843.9</v>
          </cell>
          <cell r="E432">
            <v>2.4775714583767997E-3</v>
          </cell>
          <cell r="F432">
            <v>2.9730857500521596E-2</v>
          </cell>
        </row>
        <row r="433">
          <cell r="A433">
            <v>199502</v>
          </cell>
          <cell r="C433">
            <v>2</v>
          </cell>
          <cell r="D433">
            <v>4011.1</v>
          </cell>
          <cell r="E433">
            <v>4.3497489528863863E-2</v>
          </cell>
          <cell r="F433">
            <v>0.52196987434636632</v>
          </cell>
        </row>
        <row r="434">
          <cell r="A434">
            <v>199503</v>
          </cell>
          <cell r="C434">
            <v>3</v>
          </cell>
          <cell r="D434">
            <v>4157.7</v>
          </cell>
          <cell r="E434">
            <v>3.6548577696891106E-2</v>
          </cell>
          <cell r="F434">
            <v>0.4385829323626933</v>
          </cell>
          <cell r="G434">
            <v>8.4315668683496492E-2</v>
          </cell>
          <cell r="H434">
            <v>0.33726267473398597</v>
          </cell>
        </row>
        <row r="435">
          <cell r="A435">
            <v>199504</v>
          </cell>
          <cell r="C435">
            <v>4</v>
          </cell>
          <cell r="D435">
            <v>4321.3</v>
          </cell>
          <cell r="E435">
            <v>3.9348678355821815E-2</v>
          </cell>
          <cell r="F435">
            <v>0.47218414026986177</v>
          </cell>
        </row>
        <row r="436">
          <cell r="A436">
            <v>199505</v>
          </cell>
          <cell r="C436">
            <v>5</v>
          </cell>
          <cell r="D436">
            <v>4465.1000000000004</v>
          </cell>
          <cell r="E436">
            <v>3.3277023118043224E-2</v>
          </cell>
          <cell r="F436">
            <v>0.39932427741651866</v>
          </cell>
        </row>
        <row r="437">
          <cell r="A437">
            <v>199506</v>
          </cell>
          <cell r="C437">
            <v>6</v>
          </cell>
          <cell r="D437">
            <v>4556.1000000000004</v>
          </cell>
          <cell r="E437">
            <v>2.038028263644711E-2</v>
          </cell>
          <cell r="F437">
            <v>0.24456339163736532</v>
          </cell>
          <cell r="G437">
            <v>9.5822209394617497E-2</v>
          </cell>
          <cell r="H437">
            <v>0.38328883757846999</v>
          </cell>
        </row>
        <row r="438">
          <cell r="A438">
            <v>199507</v>
          </cell>
          <cell r="C438">
            <v>7</v>
          </cell>
          <cell r="D438">
            <v>4708.5</v>
          </cell>
          <cell r="E438">
            <v>3.3449660894185732E-2</v>
          </cell>
          <cell r="F438">
            <v>0.40139593073022878</v>
          </cell>
        </row>
        <row r="439">
          <cell r="A439">
            <v>199508</v>
          </cell>
          <cell r="C439">
            <v>8</v>
          </cell>
          <cell r="D439">
            <v>4610.6000000000004</v>
          </cell>
          <cell r="E439">
            <v>-2.0792184347456649E-2</v>
          </cell>
          <cell r="F439">
            <v>-0.24950621216947977</v>
          </cell>
        </row>
        <row r="440">
          <cell r="A440">
            <v>199509</v>
          </cell>
          <cell r="C440">
            <v>9</v>
          </cell>
          <cell r="D440">
            <v>4789.1000000000004</v>
          </cell>
          <cell r="E440">
            <v>3.8715134689628242E-2</v>
          </cell>
          <cell r="F440">
            <v>0.4645816162755389</v>
          </cell>
          <cell r="G440">
            <v>5.1140229582318231E-2</v>
          </cell>
          <cell r="H440">
            <v>0.20456091832927292</v>
          </cell>
        </row>
        <row r="441">
          <cell r="A441">
            <v>199510</v>
          </cell>
          <cell r="C441">
            <v>10</v>
          </cell>
          <cell r="D441">
            <v>4755.5</v>
          </cell>
          <cell r="E441">
            <v>-7.0159320122779563E-3</v>
          </cell>
          <cell r="F441">
            <v>-8.4191184147335479E-2</v>
          </cell>
        </row>
        <row r="442">
          <cell r="A442">
            <v>199511</v>
          </cell>
          <cell r="C442">
            <v>11</v>
          </cell>
          <cell r="D442">
            <v>5074.5</v>
          </cell>
          <cell r="E442">
            <v>6.7080222899800229E-2</v>
          </cell>
          <cell r="F442">
            <v>0.80496267479760275</v>
          </cell>
        </row>
        <row r="443">
          <cell r="A443">
            <v>199512</v>
          </cell>
          <cell r="C443">
            <v>12</v>
          </cell>
          <cell r="D443">
            <v>5117.1000000000004</v>
          </cell>
          <cell r="E443">
            <v>8.3949157552468939E-3</v>
          </cell>
          <cell r="F443">
            <v>0.10073898906296272</v>
          </cell>
          <cell r="G443">
            <v>6.8488860119855666E-2</v>
          </cell>
          <cell r="H443">
            <v>0.27395544047942266</v>
          </cell>
          <cell r="I443">
            <v>0.33452430627999186</v>
          </cell>
          <cell r="K443">
            <v>0.28857490346951542</v>
          </cell>
        </row>
        <row r="444">
          <cell r="A444">
            <v>199601</v>
          </cell>
          <cell r="B444">
            <v>1996</v>
          </cell>
          <cell r="C444">
            <v>1</v>
          </cell>
          <cell r="D444">
            <v>5395.3</v>
          </cell>
          <cell r="E444">
            <v>5.4366731156318966E-2</v>
          </cell>
          <cell r="F444">
            <v>0.65240077387582762</v>
          </cell>
        </row>
        <row r="445">
          <cell r="A445">
            <v>199602</v>
          </cell>
          <cell r="C445">
            <v>2</v>
          </cell>
          <cell r="D445">
            <v>5485.6</v>
          </cell>
          <cell r="E445">
            <v>1.673678942783537E-2</v>
          </cell>
          <cell r="F445">
            <v>0.20084147313402445</v>
          </cell>
        </row>
        <row r="446">
          <cell r="A446">
            <v>199603</v>
          </cell>
          <cell r="C446">
            <v>3</v>
          </cell>
          <cell r="D446">
            <v>5587.1</v>
          </cell>
          <cell r="E446">
            <v>1.8502989645617616E-2</v>
          </cell>
          <cell r="F446">
            <v>0.2220358757474114</v>
          </cell>
          <cell r="G446">
            <v>9.1848898790330535E-2</v>
          </cell>
          <cell r="H446">
            <v>0.36739559516132214</v>
          </cell>
        </row>
        <row r="447">
          <cell r="A447">
            <v>199604</v>
          </cell>
          <cell r="C447">
            <v>4</v>
          </cell>
          <cell r="D447">
            <v>5569.1</v>
          </cell>
          <cell r="E447">
            <v>-3.2217071468203539E-3</v>
          </cell>
          <cell r="F447">
            <v>-3.8660485761844249E-2</v>
          </cell>
        </row>
        <row r="448">
          <cell r="A448">
            <v>199605</v>
          </cell>
          <cell r="C448">
            <v>5</v>
          </cell>
          <cell r="D448">
            <v>5643.2</v>
          </cell>
          <cell r="E448">
            <v>1.3305561042179068E-2</v>
          </cell>
          <cell r="F448">
            <v>0.15966673250614882</v>
          </cell>
        </row>
        <row r="449">
          <cell r="A449">
            <v>199606</v>
          </cell>
          <cell r="C449">
            <v>6</v>
          </cell>
          <cell r="D449">
            <v>5654.6</v>
          </cell>
          <cell r="E449">
            <v>2.020130422455441E-3</v>
          </cell>
          <cell r="F449">
            <v>2.4241565069465294E-2</v>
          </cell>
          <cell r="G449">
            <v>1.2081401800576153E-2</v>
          </cell>
          <cell r="H449">
            <v>4.832560720230461E-2</v>
          </cell>
        </row>
        <row r="450">
          <cell r="A450">
            <v>199607</v>
          </cell>
          <cell r="C450">
            <v>7</v>
          </cell>
          <cell r="D450">
            <v>5528.9</v>
          </cell>
          <cell r="E450">
            <v>-2.2229689102677593E-2</v>
          </cell>
          <cell r="F450">
            <v>-0.26675626923213114</v>
          </cell>
        </row>
        <row r="451">
          <cell r="A451">
            <v>199608</v>
          </cell>
          <cell r="C451">
            <v>8</v>
          </cell>
          <cell r="D451">
            <v>5616.2</v>
          </cell>
          <cell r="E451">
            <v>1.5789759264953279E-2</v>
          </cell>
          <cell r="F451">
            <v>0.18947711117943933</v>
          </cell>
        </row>
        <row r="452">
          <cell r="A452">
            <v>199609</v>
          </cell>
          <cell r="C452">
            <v>9</v>
          </cell>
          <cell r="D452">
            <v>5882.2</v>
          </cell>
          <cell r="E452">
            <v>4.7362985648659241E-2</v>
          </cell>
          <cell r="F452">
            <v>0.56835582778391092</v>
          </cell>
          <cell r="G452">
            <v>4.02504155908463E-2</v>
          </cell>
          <cell r="H452">
            <v>0.1610016623633852</v>
          </cell>
        </row>
        <row r="453">
          <cell r="A453">
            <v>199610</v>
          </cell>
          <cell r="C453">
            <v>10</v>
          </cell>
          <cell r="D453">
            <v>6029.4</v>
          </cell>
          <cell r="E453">
            <v>2.5024650640916635E-2</v>
          </cell>
          <cell r="F453">
            <v>0.30029580769099962</v>
          </cell>
        </row>
        <row r="454">
          <cell r="A454">
            <v>199611</v>
          </cell>
          <cell r="C454">
            <v>11</v>
          </cell>
          <cell r="D454">
            <v>6521.7</v>
          </cell>
          <cell r="E454">
            <v>8.1649915414469143E-2</v>
          </cell>
          <cell r="F454">
            <v>0.97979898497362972</v>
          </cell>
        </row>
        <row r="455">
          <cell r="A455">
            <v>199612</v>
          </cell>
          <cell r="C455">
            <v>12</v>
          </cell>
          <cell r="D455">
            <v>6448.3</v>
          </cell>
          <cell r="E455">
            <v>-1.1254734195071782E-2</v>
          </cell>
          <cell r="F455">
            <v>-0.13505681034086139</v>
          </cell>
          <cell r="G455">
            <v>9.6239502227058127E-2</v>
          </cell>
          <cell r="H455">
            <v>0.38495800890823251</v>
          </cell>
          <cell r="I455">
            <v>0.26014734908444237</v>
          </cell>
          <cell r="K455">
            <v>0.23122865784381452</v>
          </cell>
        </row>
        <row r="456">
          <cell r="A456">
            <v>199701</v>
          </cell>
          <cell r="B456">
            <v>1997</v>
          </cell>
          <cell r="C456">
            <v>1</v>
          </cell>
          <cell r="D456">
            <v>6813.1</v>
          </cell>
          <cell r="E456">
            <v>5.657305026130921E-2</v>
          </cell>
          <cell r="F456">
            <v>0.67887660313571052</v>
          </cell>
        </row>
        <row r="457">
          <cell r="A457">
            <v>199702</v>
          </cell>
          <cell r="C457">
            <v>2</v>
          </cell>
          <cell r="D457">
            <v>6877.7</v>
          </cell>
          <cell r="E457">
            <v>9.4817337188650465E-3</v>
          </cell>
          <cell r="F457">
            <v>0.11378080462638056</v>
          </cell>
        </row>
        <row r="458">
          <cell r="A458">
            <v>199703</v>
          </cell>
          <cell r="C458">
            <v>3</v>
          </cell>
          <cell r="D458">
            <v>6583.5</v>
          </cell>
          <cell r="E458">
            <v>-4.2775927999185746E-2</v>
          </cell>
          <cell r="F458">
            <v>-0.51331113599022893</v>
          </cell>
          <cell r="G458">
            <v>2.0966766434564077E-2</v>
          </cell>
          <cell r="H458">
            <v>8.3867065738256308E-2</v>
          </cell>
        </row>
        <row r="459">
          <cell r="A459">
            <v>199704</v>
          </cell>
          <cell r="C459">
            <v>4</v>
          </cell>
          <cell r="D459">
            <v>7009</v>
          </cell>
          <cell r="E459">
            <v>6.4631275157590942E-2</v>
          </cell>
          <cell r="F459">
            <v>0.77557530189109136</v>
          </cell>
        </row>
        <row r="460">
          <cell r="A460">
            <v>199705</v>
          </cell>
          <cell r="C460">
            <v>5</v>
          </cell>
          <cell r="D460">
            <v>7331</v>
          </cell>
          <cell r="E460">
            <v>4.5940933086032247E-2</v>
          </cell>
          <cell r="F460">
            <v>0.55129119703238694</v>
          </cell>
        </row>
        <row r="461">
          <cell r="A461">
            <v>199706</v>
          </cell>
          <cell r="C461">
            <v>6</v>
          </cell>
          <cell r="D461">
            <v>7672.8</v>
          </cell>
          <cell r="E461">
            <v>4.6623925794571024E-2</v>
          </cell>
          <cell r="F461">
            <v>0.55948710953485226</v>
          </cell>
          <cell r="G461">
            <v>0.16545910230120775</v>
          </cell>
          <cell r="H461">
            <v>0.661836409204831</v>
          </cell>
        </row>
        <row r="462">
          <cell r="A462">
            <v>199707</v>
          </cell>
          <cell r="C462">
            <v>7</v>
          </cell>
          <cell r="D462">
            <v>8222.6</v>
          </cell>
          <cell r="E462">
            <v>7.1655718903138377E-2</v>
          </cell>
          <cell r="F462">
            <v>0.85986862683766052</v>
          </cell>
        </row>
        <row r="463">
          <cell r="A463">
            <v>199708</v>
          </cell>
          <cell r="C463">
            <v>8</v>
          </cell>
          <cell r="D463">
            <v>7622.4</v>
          </cell>
          <cell r="E463">
            <v>-7.2993943521513963E-2</v>
          </cell>
          <cell r="F463">
            <v>-0.87592732225816761</v>
          </cell>
        </row>
        <row r="464">
          <cell r="A464">
            <v>199709</v>
          </cell>
          <cell r="C464">
            <v>9</v>
          </cell>
          <cell r="D464">
            <v>7945.3</v>
          </cell>
          <cell r="E464">
            <v>4.2361985726280513E-2</v>
          </cell>
          <cell r="F464">
            <v>0.5083438287153661</v>
          </cell>
          <cell r="G464">
            <v>3.5515066207903123E-2</v>
          </cell>
          <cell r="H464">
            <v>0.14206026483161249</v>
          </cell>
        </row>
        <row r="465">
          <cell r="A465">
            <v>199710</v>
          </cell>
          <cell r="C465">
            <v>10</v>
          </cell>
          <cell r="D465">
            <v>7442.1</v>
          </cell>
          <cell r="E465">
            <v>-6.3333039658666102E-2</v>
          </cell>
          <cell r="F465">
            <v>-0.75999647590399322</v>
          </cell>
        </row>
        <row r="466">
          <cell r="A466">
            <v>199711</v>
          </cell>
          <cell r="C466">
            <v>11</v>
          </cell>
          <cell r="D466">
            <v>7823.1</v>
          </cell>
          <cell r="E466">
            <v>5.119522715362599E-2</v>
          </cell>
          <cell r="F466">
            <v>0.61434272584351191</v>
          </cell>
        </row>
        <row r="467">
          <cell r="A467">
            <v>199712</v>
          </cell>
          <cell r="C467">
            <v>12</v>
          </cell>
          <cell r="D467">
            <v>7908.3</v>
          </cell>
          <cell r="E467">
            <v>1.0890823330904605E-2</v>
          </cell>
          <cell r="F467">
            <v>0.13068987997085527</v>
          </cell>
          <cell r="G467">
            <v>-4.6568411513724373E-3</v>
          </cell>
          <cell r="H467">
            <v>-1.8627364605489749E-2</v>
          </cell>
          <cell r="I467">
            <v>0.22641626475195009</v>
          </cell>
          <cell r="K467">
            <v>0.20409631067926537</v>
          </cell>
        </row>
        <row r="468">
          <cell r="A468">
            <v>199801</v>
          </cell>
          <cell r="B468">
            <v>1998</v>
          </cell>
          <cell r="C468">
            <v>1</v>
          </cell>
          <cell r="D468">
            <v>7906.5</v>
          </cell>
          <cell r="E468">
            <v>-2.2760896779335405E-4</v>
          </cell>
          <cell r="F468">
            <v>-2.7313076135202486E-3</v>
          </cell>
        </row>
        <row r="469">
          <cell r="A469">
            <v>199802</v>
          </cell>
          <cell r="C469">
            <v>2</v>
          </cell>
          <cell r="D469">
            <v>8545.7199999999993</v>
          </cell>
          <cell r="E469">
            <v>8.0847404034654943E-2</v>
          </cell>
          <cell r="F469">
            <v>0.97016884841585926</v>
          </cell>
        </row>
        <row r="470">
          <cell r="A470">
            <v>199803</v>
          </cell>
          <cell r="C470">
            <v>3</v>
          </cell>
          <cell r="D470">
            <v>8799.81</v>
          </cell>
          <cell r="E470">
            <v>2.9733012548971902E-2</v>
          </cell>
          <cell r="F470">
            <v>0.35679615058766284</v>
          </cell>
          <cell r="G470">
            <v>0.11273092826524</v>
          </cell>
          <cell r="H470">
            <v>0.45092371306096002</v>
          </cell>
        </row>
        <row r="471">
          <cell r="A471">
            <v>199804</v>
          </cell>
          <cell r="C471">
            <v>4</v>
          </cell>
          <cell r="D471">
            <v>9063.3700000000008</v>
          </cell>
          <cell r="E471">
            <v>2.9950646661689437E-2</v>
          </cell>
          <cell r="F471">
            <v>0.35940775994027324</v>
          </cell>
        </row>
        <row r="472">
          <cell r="A472">
            <v>199805</v>
          </cell>
          <cell r="C472">
            <v>5</v>
          </cell>
          <cell r="D472">
            <v>8899.9500000000007</v>
          </cell>
          <cell r="E472">
            <v>-1.8030820765344464E-2</v>
          </cell>
          <cell r="F472">
            <v>-0.21636984918413357</v>
          </cell>
        </row>
        <row r="473">
          <cell r="A473">
            <v>199806</v>
          </cell>
          <cell r="C473">
            <v>6</v>
          </cell>
          <cell r="D473">
            <v>8952.02</v>
          </cell>
          <cell r="E473">
            <v>5.8505946662621372E-3</v>
          </cell>
          <cell r="F473">
            <v>7.020713599514565E-2</v>
          </cell>
          <cell r="G473">
            <v>1.7296964366276146E-2</v>
          </cell>
          <cell r="H473">
            <v>6.9187857465104585E-2</v>
          </cell>
        </row>
        <row r="474">
          <cell r="A474">
            <v>199807</v>
          </cell>
          <cell r="C474">
            <v>7</v>
          </cell>
          <cell r="D474">
            <v>8883.2900000000009</v>
          </cell>
          <cell r="E474">
            <v>-7.6775967882108795E-3</v>
          </cell>
          <cell r="F474">
            <v>-9.213116145853055E-2</v>
          </cell>
        </row>
        <row r="475">
          <cell r="A475">
            <v>199808</v>
          </cell>
          <cell r="C475">
            <v>8</v>
          </cell>
          <cell r="D475">
            <v>7539.07</v>
          </cell>
          <cell r="E475">
            <v>-0.15132006272450871</v>
          </cell>
          <cell r="F475">
            <v>-1.8158407526941045</v>
          </cell>
        </row>
        <row r="476">
          <cell r="A476">
            <v>199809</v>
          </cell>
          <cell r="C476">
            <v>9</v>
          </cell>
          <cell r="D476">
            <v>7842.62</v>
          </cell>
          <cell r="E476">
            <v>4.0263586888037939E-2</v>
          </cell>
          <cell r="F476">
            <v>0.48316304265645527</v>
          </cell>
          <cell r="G476">
            <v>-0.12392733707029258</v>
          </cell>
          <cell r="H476">
            <v>-0.4957093482811703</v>
          </cell>
        </row>
        <row r="477">
          <cell r="A477">
            <v>199810</v>
          </cell>
          <cell r="C477">
            <v>10</v>
          </cell>
          <cell r="D477">
            <v>8592.1</v>
          </cell>
          <cell r="E477">
            <v>9.5565002511915728E-2</v>
          </cell>
          <cell r="F477">
            <v>1.1467800301429887</v>
          </cell>
        </row>
        <row r="478">
          <cell r="A478">
            <v>199811</v>
          </cell>
          <cell r="C478">
            <v>11</v>
          </cell>
          <cell r="D478">
            <v>9116.5499999999993</v>
          </cell>
          <cell r="E478">
            <v>6.1038628507582418E-2</v>
          </cell>
          <cell r="F478">
            <v>0.73246354209098907</v>
          </cell>
        </row>
        <row r="479">
          <cell r="A479">
            <v>199812</v>
          </cell>
          <cell r="C479">
            <v>12</v>
          </cell>
          <cell r="D479">
            <v>9181.43</v>
          </cell>
          <cell r="E479">
            <v>7.1167272707330104E-3</v>
          </cell>
          <cell r="F479">
            <v>8.5400727248796132E-2</v>
          </cell>
          <cell r="G479">
            <v>0.17070953329372074</v>
          </cell>
          <cell r="H479">
            <v>0.68283813317488296</v>
          </cell>
          <cell r="I479">
            <v>0.16098655842595733</v>
          </cell>
          <cell r="K479">
            <v>0.14927012506557916</v>
          </cell>
        </row>
        <row r="480">
          <cell r="A480">
            <v>199901</v>
          </cell>
          <cell r="B480">
            <v>1999</v>
          </cell>
          <cell r="C480">
            <v>1</v>
          </cell>
          <cell r="D480">
            <v>9358.83</v>
          </cell>
          <cell r="E480">
            <v>1.9321608943269144E-2</v>
          </cell>
          <cell r="F480">
            <v>0.23185930731922971</v>
          </cell>
        </row>
        <row r="481">
          <cell r="A481">
            <v>199902</v>
          </cell>
          <cell r="C481">
            <v>2</v>
          </cell>
          <cell r="D481">
            <v>9306.58</v>
          </cell>
          <cell r="E481">
            <v>-5.5829628276184099E-3</v>
          </cell>
          <cell r="F481">
            <v>-6.6995553931420926E-2</v>
          </cell>
        </row>
        <row r="482">
          <cell r="A482">
            <v>199903</v>
          </cell>
          <cell r="C482">
            <v>3</v>
          </cell>
          <cell r="D482">
            <v>9786.16</v>
          </cell>
          <cell r="E482">
            <v>5.1531282168100413E-2</v>
          </cell>
          <cell r="F482">
            <v>0.61837538601720499</v>
          </cell>
          <cell r="G482">
            <v>6.5864467735417875E-2</v>
          </cell>
          <cell r="H482">
            <v>0.2634578709416715</v>
          </cell>
        </row>
        <row r="483">
          <cell r="A483">
            <v>199904</v>
          </cell>
          <cell r="C483">
            <v>4</v>
          </cell>
          <cell r="D483">
            <v>10789</v>
          </cell>
          <cell r="E483">
            <v>0.10247533251040246</v>
          </cell>
          <cell r="F483">
            <v>1.2297039901248294</v>
          </cell>
        </row>
        <row r="484">
          <cell r="A484">
            <v>199905</v>
          </cell>
          <cell r="C484">
            <v>5</v>
          </cell>
          <cell r="D484">
            <v>10559.7</v>
          </cell>
          <cell r="E484">
            <v>-2.1253128186115421E-2</v>
          </cell>
          <cell r="F484">
            <v>-0.25503753823338504</v>
          </cell>
        </row>
        <row r="485">
          <cell r="A485">
            <v>199906</v>
          </cell>
          <cell r="C485">
            <v>6</v>
          </cell>
          <cell r="D485">
            <v>10970.8</v>
          </cell>
          <cell r="E485">
            <v>3.8931030237601305E-2</v>
          </cell>
          <cell r="F485">
            <v>0.46717236285121566</v>
          </cell>
          <cell r="G485">
            <v>0.12105258855363066</v>
          </cell>
          <cell r="H485">
            <v>0.48421035421452263</v>
          </cell>
        </row>
        <row r="486">
          <cell r="A486">
            <v>199907</v>
          </cell>
          <cell r="C486">
            <v>7</v>
          </cell>
          <cell r="D486">
            <v>10655.2</v>
          </cell>
          <cell r="E486">
            <v>-2.8767273125022658E-2</v>
          </cell>
          <cell r="F486">
            <v>-0.34520727750027191</v>
          </cell>
        </row>
        <row r="487">
          <cell r="A487">
            <v>199908</v>
          </cell>
          <cell r="C487">
            <v>8</v>
          </cell>
          <cell r="D487">
            <v>10829.3</v>
          </cell>
          <cell r="E487">
            <v>1.6339439897890093E-2</v>
          </cell>
          <cell r="F487">
            <v>0.19607327877468111</v>
          </cell>
        </row>
        <row r="488">
          <cell r="A488">
            <v>199909</v>
          </cell>
          <cell r="C488">
            <v>9</v>
          </cell>
          <cell r="D488">
            <v>10337</v>
          </cell>
          <cell r="E488">
            <v>-4.5460002031525518E-2</v>
          </cell>
          <cell r="F488">
            <v>-0.54552002437830627</v>
          </cell>
          <cell r="G488">
            <v>-5.7771538994421667E-2</v>
          </cell>
          <cell r="H488">
            <v>-0.23108615597768667</v>
          </cell>
        </row>
        <row r="489">
          <cell r="A489">
            <v>199910</v>
          </cell>
          <cell r="C489">
            <v>10</v>
          </cell>
          <cell r="D489">
            <v>10729.9</v>
          </cell>
          <cell r="E489">
            <v>3.800909354745087E-2</v>
          </cell>
          <cell r="F489">
            <v>0.45610912256941044</v>
          </cell>
        </row>
        <row r="490">
          <cell r="A490">
            <v>199911</v>
          </cell>
          <cell r="C490">
            <v>11</v>
          </cell>
          <cell r="D490">
            <v>10877.8</v>
          </cell>
          <cell r="E490">
            <v>1.3783912245221264E-2</v>
          </cell>
          <cell r="F490">
            <v>0.16540694694265518</v>
          </cell>
        </row>
        <row r="491">
          <cell r="A491">
            <v>199912</v>
          </cell>
          <cell r="C491">
            <v>12</v>
          </cell>
          <cell r="D491">
            <v>11497.1</v>
          </cell>
          <cell r="E491">
            <v>5.6932467962271888E-2</v>
          </cell>
          <cell r="F491">
            <v>0.68318961554726265</v>
          </cell>
          <cell r="G491">
            <v>0.11222791912547136</v>
          </cell>
          <cell r="H491">
            <v>0.44891167650188546</v>
          </cell>
          <cell r="I491">
            <v>0.25221234600710241</v>
          </cell>
          <cell r="K491">
            <v>0.22491186373351438</v>
          </cell>
        </row>
        <row r="492">
          <cell r="A492">
            <v>200001</v>
          </cell>
          <cell r="B492">
            <v>2000</v>
          </cell>
          <cell r="C492">
            <v>1</v>
          </cell>
          <cell r="D492">
            <v>10940.5</v>
          </cell>
          <cell r="E492">
            <v>-4.8412208296005108E-2</v>
          </cell>
          <cell r="F492">
            <v>-0.58094649955206124</v>
          </cell>
        </row>
        <row r="493">
          <cell r="A493">
            <v>200002</v>
          </cell>
          <cell r="C493">
            <v>2</v>
          </cell>
          <cell r="D493">
            <v>10128.299999999999</v>
          </cell>
          <cell r="E493">
            <v>-7.4237923312462928E-2</v>
          </cell>
          <cell r="F493">
            <v>-0.89085507974955513</v>
          </cell>
        </row>
        <row r="494">
          <cell r="A494">
            <v>200003</v>
          </cell>
          <cell r="C494">
            <v>3</v>
          </cell>
          <cell r="D494">
            <v>10921.9</v>
          </cell>
          <cell r="E494">
            <v>7.8354709082471927E-2</v>
          </cell>
          <cell r="F494">
            <v>0.94025650898966306</v>
          </cell>
          <cell r="G494">
            <v>-5.0030007567125723E-2</v>
          </cell>
          <cell r="H494">
            <v>-0.20012003026850289</v>
          </cell>
        </row>
        <row r="495">
          <cell r="A495">
            <v>200004</v>
          </cell>
          <cell r="C495">
            <v>4</v>
          </cell>
          <cell r="D495">
            <v>10733.9</v>
          </cell>
          <cell r="E495">
            <v>-1.7213122258947621E-2</v>
          </cell>
          <cell r="F495">
            <v>-0.20655746710737144</v>
          </cell>
        </row>
        <row r="496">
          <cell r="A496">
            <v>200005</v>
          </cell>
          <cell r="C496">
            <v>5</v>
          </cell>
          <cell r="D496">
            <v>10522.3</v>
          </cell>
          <cell r="E496">
            <v>-1.9713244952906248E-2</v>
          </cell>
          <cell r="F496">
            <v>-0.23655893943487499</v>
          </cell>
        </row>
        <row r="497">
          <cell r="A497">
            <v>200006</v>
          </cell>
          <cell r="C497">
            <v>6</v>
          </cell>
          <cell r="D497">
            <v>10447.9</v>
          </cell>
          <cell r="E497">
            <v>-7.0706974710851847E-3</v>
          </cell>
          <cell r="F497">
            <v>-8.4848369653022213E-2</v>
          </cell>
          <cell r="G497">
            <v>-4.3399042291176415E-2</v>
          </cell>
          <cell r="H497">
            <v>-0.17359616916470566</v>
          </cell>
        </row>
        <row r="498">
          <cell r="A498">
            <v>200007</v>
          </cell>
          <cell r="C498">
            <v>7</v>
          </cell>
          <cell r="D498">
            <v>10522</v>
          </cell>
          <cell r="E498">
            <v>7.0923343447008838E-3</v>
          </cell>
          <cell r="F498">
            <v>8.5108012136410602E-2</v>
          </cell>
        </row>
        <row r="499">
          <cell r="A499">
            <v>200008</v>
          </cell>
          <cell r="C499">
            <v>8</v>
          </cell>
          <cell r="D499">
            <v>11215.1</v>
          </cell>
          <cell r="E499">
            <v>6.5871507318000413E-2</v>
          </cell>
          <cell r="F499">
            <v>0.79045808781600502</v>
          </cell>
        </row>
        <row r="500">
          <cell r="A500">
            <v>200009</v>
          </cell>
          <cell r="C500">
            <v>9</v>
          </cell>
          <cell r="D500">
            <v>10650.9</v>
          </cell>
          <cell r="E500">
            <v>-5.0307175147791879E-2</v>
          </cell>
          <cell r="F500">
            <v>-0.60368610177350257</v>
          </cell>
          <cell r="G500">
            <v>1.9429741862001082E-2</v>
          </cell>
          <cell r="H500">
            <v>7.7718967448004328E-2</v>
          </cell>
        </row>
        <row r="501">
          <cell r="A501">
            <v>200010</v>
          </cell>
          <cell r="C501">
            <v>10</v>
          </cell>
          <cell r="D501">
            <v>10971.1</v>
          </cell>
          <cell r="E501">
            <v>3.006318714850395E-2</v>
          </cell>
          <cell r="F501">
            <v>0.3607582457820474</v>
          </cell>
        </row>
        <row r="502">
          <cell r="A502">
            <v>200011</v>
          </cell>
          <cell r="C502">
            <v>11</v>
          </cell>
          <cell r="D502">
            <v>10414.5</v>
          </cell>
          <cell r="E502">
            <v>-5.0733290189680189E-2</v>
          </cell>
          <cell r="F502">
            <v>-0.60879948227616221</v>
          </cell>
        </row>
        <row r="503">
          <cell r="A503">
            <v>200012</v>
          </cell>
          <cell r="C503">
            <v>12</v>
          </cell>
          <cell r="D503">
            <v>10788</v>
          </cell>
          <cell r="E503">
            <v>3.5863459599596713E-2</v>
          </cell>
          <cell r="F503">
            <v>0.43036151519516053</v>
          </cell>
          <cell r="G503">
            <v>1.287215164915656E-2</v>
          </cell>
          <cell r="H503">
            <v>5.1488606596626241E-2</v>
          </cell>
          <cell r="I503">
            <v>-6.1676422750084559E-2</v>
          </cell>
          <cell r="K503">
            <v>-6.3660424377489741E-2</v>
          </cell>
        </row>
        <row r="504">
          <cell r="A504">
            <v>200101</v>
          </cell>
          <cell r="B504">
            <v>2001</v>
          </cell>
          <cell r="C504">
            <v>1</v>
          </cell>
          <cell r="D504">
            <v>10887.36</v>
          </cell>
          <cell r="E504">
            <v>9.2102335928810324E-3</v>
          </cell>
          <cell r="F504">
            <v>0.11052280311457238</v>
          </cell>
        </row>
        <row r="505">
          <cell r="A505">
            <v>200102</v>
          </cell>
          <cell r="C505">
            <v>2</v>
          </cell>
          <cell r="D505">
            <v>10495.28</v>
          </cell>
          <cell r="E505">
            <v>-3.601240337418804E-2</v>
          </cell>
          <cell r="F505">
            <v>-0.43214884049025648</v>
          </cell>
        </row>
        <row r="506">
          <cell r="A506">
            <v>200103</v>
          </cell>
          <cell r="C506">
            <v>3</v>
          </cell>
          <cell r="D506">
            <v>9878.7800000000007</v>
          </cell>
          <cell r="E506">
            <v>-5.8740691053502145E-2</v>
          </cell>
          <cell r="F506">
            <v>-0.70488829264202568</v>
          </cell>
          <cell r="G506">
            <v>-8.4280682239525229E-2</v>
          </cell>
          <cell r="H506">
            <v>-0.33712272895810091</v>
          </cell>
        </row>
        <row r="507">
          <cell r="A507">
            <v>200104</v>
          </cell>
          <cell r="C507">
            <v>4</v>
          </cell>
          <cell r="D507">
            <v>10734.97</v>
          </cell>
          <cell r="E507">
            <v>8.6669609000301517E-2</v>
          </cell>
          <cell r="F507">
            <v>1.0400353080036182</v>
          </cell>
        </row>
        <row r="508">
          <cell r="A508">
            <v>200105</v>
          </cell>
          <cell r="C508">
            <v>5</v>
          </cell>
          <cell r="D508">
            <v>10911.94</v>
          </cell>
          <cell r="E508">
            <v>1.6485374435140591E-2</v>
          </cell>
          <cell r="F508">
            <v>0.1978244932216871</v>
          </cell>
        </row>
        <row r="509">
          <cell r="A509">
            <v>200106</v>
          </cell>
          <cell r="C509">
            <v>6</v>
          </cell>
          <cell r="D509">
            <v>10499.79</v>
          </cell>
          <cell r="E509">
            <v>-3.7770552257435398E-2</v>
          </cell>
          <cell r="F509">
            <v>-0.45324662708922481</v>
          </cell>
          <cell r="G509">
            <v>6.2863025596277877E-2</v>
          </cell>
          <cell r="H509">
            <v>0.25145210238511151</v>
          </cell>
        </row>
        <row r="510">
          <cell r="A510">
            <v>200107</v>
          </cell>
          <cell r="C510">
            <v>7</v>
          </cell>
          <cell r="D510">
            <v>10522.81</v>
          </cell>
          <cell r="E510">
            <v>2.192424800876838E-3</v>
          </cell>
          <cell r="F510">
            <v>2.6309097610522057E-2</v>
          </cell>
        </row>
        <row r="511">
          <cell r="A511">
            <v>200108</v>
          </cell>
          <cell r="C511">
            <v>8</v>
          </cell>
          <cell r="D511">
            <v>9949.75</v>
          </cell>
          <cell r="E511">
            <v>-5.44588375158346E-2</v>
          </cell>
          <cell r="F511">
            <v>-0.65350605019001518</v>
          </cell>
        </row>
        <row r="512">
          <cell r="A512">
            <v>200109</v>
          </cell>
          <cell r="C512">
            <v>9</v>
          </cell>
          <cell r="D512">
            <v>8847.56</v>
          </cell>
          <cell r="E512">
            <v>-0.11077564762933748</v>
          </cell>
          <cell r="F512">
            <v>-1.3293077715520498</v>
          </cell>
          <cell r="G512">
            <v>-0.15735838526294332</v>
          </cell>
          <cell r="H512">
            <v>-0.62943354105177329</v>
          </cell>
        </row>
        <row r="513">
          <cell r="A513">
            <v>200110</v>
          </cell>
          <cell r="C513">
            <v>10</v>
          </cell>
          <cell r="D513">
            <v>9075.14</v>
          </cell>
          <cell r="E513">
            <v>2.5722346047949936E-2</v>
          </cell>
          <cell r="F513">
            <v>0.30866815257539926</v>
          </cell>
        </row>
        <row r="514">
          <cell r="A514">
            <v>200111</v>
          </cell>
          <cell r="C514">
            <v>11</v>
          </cell>
          <cell r="D514">
            <v>9851.56</v>
          </cell>
          <cell r="E514">
            <v>8.5554603014388775E-2</v>
          </cell>
          <cell r="F514">
            <v>1.0266552361726653</v>
          </cell>
        </row>
        <row r="515">
          <cell r="A515">
            <v>200112</v>
          </cell>
          <cell r="C515">
            <v>12</v>
          </cell>
          <cell r="D515">
            <v>10021.56</v>
          </cell>
          <cell r="E515">
            <v>1.7256150294978664E-2</v>
          </cell>
          <cell r="F515">
            <v>0.20707380353974397</v>
          </cell>
          <cell r="G515">
            <v>0.13269195122723088</v>
          </cell>
          <cell r="H515">
            <v>0.5307678049089235</v>
          </cell>
          <cell r="I515">
            <v>-7.1045606229143576E-2</v>
          </cell>
          <cell r="K515">
            <v>-7.3695633116226261E-2</v>
          </cell>
        </row>
        <row r="516">
          <cell r="A516">
            <v>200201</v>
          </cell>
          <cell r="B516">
            <v>2002</v>
          </cell>
          <cell r="C516">
            <v>1</v>
          </cell>
          <cell r="D516">
            <v>9920</v>
          </cell>
          <cell r="E516">
            <v>-1.0134150770937808E-2</v>
          </cell>
          <cell r="F516">
            <v>-0.1216098092512537</v>
          </cell>
        </row>
        <row r="517">
          <cell r="A517">
            <v>200202</v>
          </cell>
          <cell r="C517">
            <v>2</v>
          </cell>
          <cell r="D517">
            <v>10106.129999999999</v>
          </cell>
          <cell r="E517">
            <v>1.8763104838709597E-2</v>
          </cell>
          <cell r="F517">
            <v>0.22515725806451517</v>
          </cell>
        </row>
        <row r="518">
          <cell r="A518">
            <v>200203</v>
          </cell>
          <cell r="C518">
            <v>3</v>
          </cell>
          <cell r="D518">
            <v>10403.94</v>
          </cell>
          <cell r="E518">
            <v>2.9468253426385899E-2</v>
          </cell>
          <cell r="F518">
            <v>0.35361904111663078</v>
          </cell>
          <cell r="G518">
            <v>3.8155736232682536E-2</v>
          </cell>
          <cell r="H518">
            <v>0.15262294493073014</v>
          </cell>
        </row>
        <row r="519">
          <cell r="A519">
            <v>200204</v>
          </cell>
          <cell r="C519">
            <v>4</v>
          </cell>
          <cell r="D519">
            <v>10059.629999999999</v>
          </cell>
          <cell r="E519">
            <v>-3.3094193161437038E-2</v>
          </cell>
          <cell r="F519">
            <v>-0.39713031793724446</v>
          </cell>
        </row>
        <row r="520">
          <cell r="A520">
            <v>200205</v>
          </cell>
          <cell r="C520">
            <v>5</v>
          </cell>
          <cell r="D520">
            <v>9925.25</v>
          </cell>
          <cell r="E520">
            <v>-1.3358344193573641E-2</v>
          </cell>
          <cell r="F520">
            <v>-0.1603001303228837</v>
          </cell>
        </row>
        <row r="521">
          <cell r="A521">
            <v>200206</v>
          </cell>
          <cell r="C521">
            <v>6</v>
          </cell>
          <cell r="D521">
            <v>9243.26</v>
          </cell>
          <cell r="E521">
            <v>-6.8712626885972627E-2</v>
          </cell>
          <cell r="F521">
            <v>-0.82455152263167153</v>
          </cell>
          <cell r="G521">
            <v>-0.11156158147778628</v>
          </cell>
          <cell r="H521">
            <v>-0.4462463259111451</v>
          </cell>
        </row>
        <row r="522">
          <cell r="A522">
            <v>200207</v>
          </cell>
          <cell r="C522">
            <v>7</v>
          </cell>
          <cell r="D522">
            <v>8736.59</v>
          </cell>
          <cell r="E522">
            <v>-5.4815076066236375E-2</v>
          </cell>
          <cell r="F522">
            <v>-0.65778091279483653</v>
          </cell>
        </row>
        <row r="523">
          <cell r="A523">
            <v>200208</v>
          </cell>
          <cell r="C523">
            <v>8</v>
          </cell>
          <cell r="D523">
            <v>8663.5</v>
          </cell>
          <cell r="E523">
            <v>-8.3659642949938298E-3</v>
          </cell>
          <cell r="F523">
            <v>-0.10039157153992595</v>
          </cell>
        </row>
        <row r="524">
          <cell r="A524">
            <v>200209</v>
          </cell>
          <cell r="C524">
            <v>9</v>
          </cell>
          <cell r="D524">
            <v>7591.93</v>
          </cell>
          <cell r="E524">
            <v>-0.1236878859583309</v>
          </cell>
          <cell r="F524">
            <v>-1.4842546314999707</v>
          </cell>
          <cell r="G524">
            <v>-0.17865233694605587</v>
          </cell>
          <cell r="H524">
            <v>-0.71460934778422347</v>
          </cell>
        </row>
        <row r="525">
          <cell r="A525">
            <v>200210</v>
          </cell>
          <cell r="C525">
            <v>10</v>
          </cell>
          <cell r="D525">
            <v>8397.0300000000007</v>
          </cell>
          <cell r="E525">
            <v>0.10604681550014296</v>
          </cell>
          <cell r="F525">
            <v>1.2725617860017155</v>
          </cell>
        </row>
        <row r="526">
          <cell r="A526">
            <v>200211</v>
          </cell>
          <cell r="C526">
            <v>11</v>
          </cell>
          <cell r="D526">
            <v>8896.09</v>
          </cell>
          <cell r="E526">
            <v>5.9432918543818401E-2</v>
          </cell>
          <cell r="F526">
            <v>0.71319502252582079</v>
          </cell>
        </row>
        <row r="527">
          <cell r="A527">
            <v>200212</v>
          </cell>
          <cell r="C527">
            <v>12</v>
          </cell>
          <cell r="D527">
            <v>8341.6299999999992</v>
          </cell>
          <cell r="E527">
            <v>-6.2326257940286234E-2</v>
          </cell>
          <cell r="F527">
            <v>-0.74791509528343481</v>
          </cell>
          <cell r="G527">
            <v>9.8749593318168127E-2</v>
          </cell>
          <cell r="H527">
            <v>0.39499837327267251</v>
          </cell>
          <cell r="I527">
            <v>-0.16763158629993724</v>
          </cell>
          <cell r="K527">
            <v>-0.18348013124213911</v>
          </cell>
        </row>
        <row r="528">
          <cell r="A528">
            <v>200301</v>
          </cell>
          <cell r="B528">
            <v>2003</v>
          </cell>
          <cell r="C528">
            <v>1</v>
          </cell>
          <cell r="D528">
            <v>8053.81</v>
          </cell>
          <cell r="E528">
            <v>-3.4504047770040007E-2</v>
          </cell>
          <cell r="F528">
            <v>-0.41404857324048006</v>
          </cell>
        </row>
        <row r="529">
          <cell r="A529">
            <v>200302</v>
          </cell>
          <cell r="C529">
            <v>2</v>
          </cell>
          <cell r="D529">
            <v>7891.08</v>
          </cell>
          <cell r="E529">
            <v>-2.0205343806223446E-2</v>
          </cell>
          <cell r="F529">
            <v>-0.24246412567468134</v>
          </cell>
        </row>
        <row r="530">
          <cell r="A530">
            <v>200303</v>
          </cell>
          <cell r="C530">
            <v>3</v>
          </cell>
          <cell r="D530">
            <v>7992.13</v>
          </cell>
          <cell r="E530">
            <v>1.2805598219762083E-2</v>
          </cell>
          <cell r="F530">
            <v>0.15366717863714499</v>
          </cell>
          <cell r="G530">
            <v>-4.1898286066392121E-2</v>
          </cell>
          <cell r="H530">
            <v>-0.16759314426556848</v>
          </cell>
        </row>
        <row r="531">
          <cell r="A531">
            <v>200304</v>
          </cell>
          <cell r="C531">
            <v>4</v>
          </cell>
          <cell r="D531">
            <v>8480.09</v>
          </cell>
          <cell r="E531">
            <v>6.1055062918145726E-2</v>
          </cell>
          <cell r="F531">
            <v>0.73266075501774874</v>
          </cell>
        </row>
        <row r="532">
          <cell r="A532">
            <v>200305</v>
          </cell>
          <cell r="C532">
            <v>5</v>
          </cell>
          <cell r="D532">
            <v>8850.26</v>
          </cell>
          <cell r="E532">
            <v>4.3651659357388906E-2</v>
          </cell>
          <cell r="F532">
            <v>0.52381991228866687</v>
          </cell>
        </row>
        <row r="533">
          <cell r="A533">
            <v>200306</v>
          </cell>
          <cell r="C533">
            <v>6</v>
          </cell>
          <cell r="D533">
            <v>8985.44</v>
          </cell>
          <cell r="E533">
            <v>1.5274127539755926E-2</v>
          </cell>
          <cell r="F533">
            <v>0.18328953047707111</v>
          </cell>
          <cell r="G533">
            <v>0.12428601636860237</v>
          </cell>
          <cell r="H533">
            <v>0.49714406547440948</v>
          </cell>
        </row>
        <row r="534">
          <cell r="A534">
            <v>200307</v>
          </cell>
          <cell r="C534">
            <v>7</v>
          </cell>
          <cell r="D534">
            <v>9233.7999999999993</v>
          </cell>
          <cell r="E534">
            <v>2.7640271372353357E-2</v>
          </cell>
          <cell r="F534">
            <v>0.33168325646824026</v>
          </cell>
        </row>
        <row r="535">
          <cell r="A535">
            <v>200308</v>
          </cell>
          <cell r="C535">
            <v>8</v>
          </cell>
          <cell r="D535">
            <v>9415.82</v>
          </cell>
          <cell r="E535">
            <v>1.9712361108102889E-2</v>
          </cell>
          <cell r="F535">
            <v>0.23654833329723468</v>
          </cell>
        </row>
        <row r="536">
          <cell r="A536">
            <v>200309</v>
          </cell>
          <cell r="C536">
            <v>9</v>
          </cell>
          <cell r="D536">
            <v>9275.06</v>
          </cell>
          <cell r="E536">
            <v>-1.4949308716606756E-2</v>
          </cell>
          <cell r="F536">
            <v>-0.17939170459928108</v>
          </cell>
          <cell r="G536">
            <v>3.2232144447016609E-2</v>
          </cell>
          <cell r="H536">
            <v>0.12892857778806643</v>
          </cell>
        </row>
        <row r="537">
          <cell r="A537">
            <v>200310</v>
          </cell>
          <cell r="C537">
            <v>10</v>
          </cell>
          <cell r="D537">
            <v>9801.1200000000008</v>
          </cell>
          <cell r="E537">
            <v>5.6717692392286558E-2</v>
          </cell>
          <cell r="F537">
            <v>0.68061230870743872</v>
          </cell>
        </row>
        <row r="538">
          <cell r="A538">
            <v>200311</v>
          </cell>
          <cell r="C538">
            <v>11</v>
          </cell>
          <cell r="D538">
            <v>9782.4599999999991</v>
          </cell>
          <cell r="E538">
            <v>-1.9038640481905814E-3</v>
          </cell>
          <cell r="F538">
            <v>-2.2846368578286976E-2</v>
          </cell>
        </row>
        <row r="539">
          <cell r="A539">
            <v>200312</v>
          </cell>
          <cell r="C539">
            <v>12</v>
          </cell>
          <cell r="D539">
            <v>10453.92</v>
          </cell>
          <cell r="E539">
            <v>6.8639176648818495E-2</v>
          </cell>
          <cell r="F539">
            <v>0.82367011978582194</v>
          </cell>
          <cell r="G539">
            <v>0.1270999864151825</v>
          </cell>
          <cell r="H539">
            <v>0.50839994566072999</v>
          </cell>
          <cell r="I539">
            <v>0.25322269148835486</v>
          </cell>
          <cell r="K539">
            <v>0.22571838676915318</v>
          </cell>
        </row>
        <row r="540">
          <cell r="A540">
            <v>200401</v>
          </cell>
          <cell r="B540">
            <v>2004</v>
          </cell>
          <cell r="C540">
            <v>1</v>
          </cell>
          <cell r="D540">
            <v>10488.07</v>
          </cell>
          <cell r="E540">
            <v>3.2667171740361164E-3</v>
          </cell>
          <cell r="F540">
            <v>3.9200606088433398E-2</v>
          </cell>
        </row>
        <row r="541">
          <cell r="A541">
            <v>200402</v>
          </cell>
          <cell r="C541">
            <v>2</v>
          </cell>
          <cell r="D541">
            <v>10583.92</v>
          </cell>
          <cell r="E541">
            <v>9.1389550222300536E-3</v>
          </cell>
          <cell r="F541">
            <v>0.10966746026676064</v>
          </cell>
        </row>
        <row r="542">
          <cell r="A542">
            <v>200403</v>
          </cell>
          <cell r="C542">
            <v>3</v>
          </cell>
          <cell r="D542">
            <v>10357.700000000001</v>
          </cell>
          <cell r="E542">
            <v>-2.1373933287477546E-2</v>
          </cell>
          <cell r="F542">
            <v>-0.25648719944973053</v>
          </cell>
          <cell r="G542">
            <v>-9.204202825351393E-3</v>
          </cell>
          <cell r="H542">
            <v>-3.6816811301405572E-2</v>
          </cell>
        </row>
        <row r="543">
          <cell r="A543">
            <v>200404</v>
          </cell>
          <cell r="C543">
            <v>4</v>
          </cell>
          <cell r="D543">
            <v>10225.57</v>
          </cell>
          <cell r="E543">
            <v>-1.2756693088233972E-2</v>
          </cell>
          <cell r="F543">
            <v>-0.15308031705880765</v>
          </cell>
        </row>
        <row r="544">
          <cell r="A544">
            <v>200405</v>
          </cell>
          <cell r="C544">
            <v>5</v>
          </cell>
          <cell r="D544">
            <v>10188.450000000001</v>
          </cell>
          <cell r="E544">
            <v>-3.6301154850046486E-3</v>
          </cell>
          <cell r="F544">
            <v>-4.3561385820055781E-2</v>
          </cell>
        </row>
        <row r="545">
          <cell r="A545">
            <v>200406</v>
          </cell>
          <cell r="C545">
            <v>6</v>
          </cell>
          <cell r="D545">
            <v>10435.48</v>
          </cell>
          <cell r="E545">
            <v>2.4246082573894833E-2</v>
          </cell>
          <cell r="F545">
            <v>0.29095299088673798</v>
          </cell>
          <cell r="G545">
            <v>7.5093891501005761E-3</v>
          </cell>
          <cell r="H545">
            <v>3.0037556600402304E-2</v>
          </cell>
        </row>
        <row r="546">
          <cell r="A546">
            <v>200407</v>
          </cell>
          <cell r="C546">
            <v>7</v>
          </cell>
          <cell r="D546">
            <v>10139.709999999999</v>
          </cell>
          <cell r="E546">
            <v>-2.8342730760827526E-2</v>
          </cell>
          <cell r="F546">
            <v>-0.34011276912993033</v>
          </cell>
        </row>
        <row r="547">
          <cell r="A547">
            <v>200408</v>
          </cell>
          <cell r="C547">
            <v>8</v>
          </cell>
          <cell r="D547">
            <v>10173.92</v>
          </cell>
          <cell r="E547">
            <v>3.3738637495550612E-3</v>
          </cell>
          <cell r="F547">
            <v>4.0486364994660733E-2</v>
          </cell>
        </row>
        <row r="548">
          <cell r="A548">
            <v>200409</v>
          </cell>
          <cell r="C548">
            <v>9</v>
          </cell>
          <cell r="D548">
            <v>10080.27</v>
          </cell>
          <cell r="E548">
            <v>-9.204908235960145E-3</v>
          </cell>
          <cell r="F548">
            <v>-0.11045889883152174</v>
          </cell>
          <cell r="G548">
            <v>-3.4038683414658322E-2</v>
          </cell>
          <cell r="H548">
            <v>-0.13615473365863329</v>
          </cell>
        </row>
        <row r="549">
          <cell r="A549">
            <v>200410</v>
          </cell>
          <cell r="C549">
            <v>10</v>
          </cell>
          <cell r="D549">
            <v>10027.469999999999</v>
          </cell>
          <cell r="E549">
            <v>-5.2379549357309966E-3</v>
          </cell>
          <cell r="F549">
            <v>-6.2855459228771962E-2</v>
          </cell>
        </row>
        <row r="550">
          <cell r="A550">
            <v>200411</v>
          </cell>
          <cell r="C550">
            <v>11</v>
          </cell>
          <cell r="D550">
            <v>10428.02</v>
          </cell>
          <cell r="E550">
            <v>3.9945270342369624E-2</v>
          </cell>
          <cell r="F550">
            <v>0.47934324410843548</v>
          </cell>
        </row>
        <row r="551">
          <cell r="A551">
            <v>200412</v>
          </cell>
          <cell r="C551">
            <v>12</v>
          </cell>
          <cell r="D551">
            <v>10783.01</v>
          </cell>
          <cell r="E551">
            <v>3.4041937012011844E-2</v>
          </cell>
          <cell r="F551">
            <v>0.40850324414414213</v>
          </cell>
          <cell r="G551">
            <v>6.9714402491203087E-2</v>
          </cell>
          <cell r="H551">
            <v>0.27885760996481235</v>
          </cell>
          <cell r="I551">
            <v>3.1480057241685566E-2</v>
          </cell>
          <cell r="K551">
            <v>3.0994719596933645E-2</v>
          </cell>
        </row>
        <row r="552">
          <cell r="A552">
            <v>200501</v>
          </cell>
          <cell r="B552">
            <v>2005</v>
          </cell>
          <cell r="C552">
            <v>1</v>
          </cell>
          <cell r="D552">
            <v>10489.94</v>
          </cell>
          <cell r="E552">
            <v>-2.7178867496181466E-2</v>
          </cell>
          <cell r="F552">
            <v>-0.3261464099541776</v>
          </cell>
        </row>
        <row r="553">
          <cell r="A553">
            <v>200502</v>
          </cell>
          <cell r="C553">
            <v>2</v>
          </cell>
          <cell r="D553">
            <v>10766.23</v>
          </cell>
          <cell r="E553">
            <v>2.6338568190094419E-2</v>
          </cell>
          <cell r="F553">
            <v>0.31606281828113303</v>
          </cell>
        </row>
        <row r="554">
          <cell r="A554">
            <v>200503</v>
          </cell>
          <cell r="C554">
            <v>3</v>
          </cell>
          <cell r="D554">
            <v>10503.76</v>
          </cell>
          <cell r="E554">
            <v>-2.4379007321968727E-2</v>
          </cell>
          <cell r="F554">
            <v>-0.29254808786362474</v>
          </cell>
          <cell r="G554">
            <v>-2.5897221647758761E-2</v>
          </cell>
          <cell r="H554">
            <v>-0.10358888659103505</v>
          </cell>
        </row>
        <row r="555">
          <cell r="A555">
            <v>200504</v>
          </cell>
          <cell r="C555">
            <v>4</v>
          </cell>
          <cell r="D555">
            <v>10192.51</v>
          </cell>
          <cell r="E555">
            <v>-2.9632245976678826E-2</v>
          </cell>
          <cell r="F555">
            <v>-0.35558695172014593</v>
          </cell>
        </row>
        <row r="556">
          <cell r="A556">
            <v>200505</v>
          </cell>
          <cell r="C556">
            <v>5</v>
          </cell>
          <cell r="D556">
            <v>10467.48</v>
          </cell>
          <cell r="E556">
            <v>2.6977653198279848E-2</v>
          </cell>
          <cell r="F556">
            <v>0.32373183837935815</v>
          </cell>
        </row>
        <row r="557">
          <cell r="A557">
            <v>200506</v>
          </cell>
          <cell r="C557">
            <v>6</v>
          </cell>
          <cell r="D557">
            <v>10274.969999999999</v>
          </cell>
          <cell r="E557">
            <v>-1.8391246030563253E-2</v>
          </cell>
          <cell r="F557">
            <v>-0.22069495236675904</v>
          </cell>
          <cell r="G557">
            <v>-2.1781723877925652E-2</v>
          </cell>
          <cell r="H557">
            <v>-8.7126895511702607E-2</v>
          </cell>
        </row>
        <row r="558">
          <cell r="A558">
            <v>200507</v>
          </cell>
          <cell r="C558">
            <v>7</v>
          </cell>
          <cell r="D558">
            <v>10640.91</v>
          </cell>
          <cell r="E558">
            <v>3.5614702524678958E-2</v>
          </cell>
          <cell r="F558">
            <v>0.42737643029614747</v>
          </cell>
        </row>
        <row r="559">
          <cell r="A559">
            <v>200508</v>
          </cell>
          <cell r="C559">
            <v>8</v>
          </cell>
          <cell r="D559">
            <v>10481.6</v>
          </cell>
          <cell r="E559">
            <v>-1.4971463906752289E-2</v>
          </cell>
          <cell r="F559">
            <v>-0.17965756688102746</v>
          </cell>
        </row>
        <row r="560">
          <cell r="A560">
            <v>200509</v>
          </cell>
          <cell r="C560">
            <v>9</v>
          </cell>
          <cell r="D560">
            <v>10568.7</v>
          </cell>
          <cell r="E560">
            <v>8.3098000305297237E-3</v>
          </cell>
          <cell r="F560">
            <v>9.9717600366356685E-2</v>
          </cell>
          <cell r="G560">
            <v>2.8586944779400936E-2</v>
          </cell>
          <cell r="H560">
            <v>0.11434777911760374</v>
          </cell>
        </row>
        <row r="561">
          <cell r="A561">
            <v>200510</v>
          </cell>
          <cell r="C561">
            <v>10</v>
          </cell>
          <cell r="D561">
            <v>10440.07</v>
          </cell>
          <cell r="E561">
            <v>-1.2170844096246559E-2</v>
          </cell>
          <cell r="F561">
            <v>-0.14605012915495871</v>
          </cell>
        </row>
        <row r="562">
          <cell r="A562">
            <v>200511</v>
          </cell>
          <cell r="C562">
            <v>11</v>
          </cell>
          <cell r="D562">
            <v>10805.87</v>
          </cell>
          <cell r="E562">
            <v>3.5038079246595195E-2</v>
          </cell>
          <cell r="F562">
            <v>0.42045695095914237</v>
          </cell>
        </row>
        <row r="563">
          <cell r="A563">
            <v>200512</v>
          </cell>
          <cell r="C563">
            <v>12</v>
          </cell>
          <cell r="D563">
            <v>10717.5</v>
          </cell>
          <cell r="E563">
            <v>-8.1779625333268675E-3</v>
          </cell>
          <cell r="F563">
            <v>-9.8135550399922417E-2</v>
          </cell>
          <cell r="G563">
            <v>1.4079309659655204E-2</v>
          </cell>
          <cell r="H563">
            <v>5.6317238638620815E-2</v>
          </cell>
          <cell r="I563">
            <v>-6.0752980846721094E-3</v>
          </cell>
          <cell r="K563">
            <v>-6.0938277952099018E-3</v>
          </cell>
        </row>
        <row r="564">
          <cell r="A564">
            <v>200601</v>
          </cell>
          <cell r="B564">
            <v>2006</v>
          </cell>
          <cell r="C564">
            <v>1</v>
          </cell>
          <cell r="D564">
            <v>10864.86</v>
          </cell>
          <cell r="E564">
            <v>1.3749475157452819E-2</v>
          </cell>
          <cell r="F564">
            <v>0.16499370188943382</v>
          </cell>
        </row>
        <row r="565">
          <cell r="A565">
            <v>200602</v>
          </cell>
          <cell r="C565">
            <v>2</v>
          </cell>
          <cell r="D565">
            <v>10993.41</v>
          </cell>
          <cell r="E565">
            <v>1.1831721715696223E-2</v>
          </cell>
          <cell r="F565">
            <v>0.14198066058835468</v>
          </cell>
        </row>
        <row r="566">
          <cell r="A566">
            <v>200603</v>
          </cell>
          <cell r="C566">
            <v>3</v>
          </cell>
          <cell r="D566">
            <v>11109.32</v>
          </cell>
          <cell r="E566">
            <v>1.0543589295768997E-2</v>
          </cell>
          <cell r="F566">
            <v>0.12652307154922796</v>
          </cell>
          <cell r="G566">
            <v>3.6558898996967626E-2</v>
          </cell>
          <cell r="H566">
            <v>0.1462355959878705</v>
          </cell>
        </row>
        <row r="567">
          <cell r="A567">
            <v>200604</v>
          </cell>
          <cell r="C567">
            <v>4</v>
          </cell>
          <cell r="D567">
            <v>11367.14</v>
          </cell>
          <cell r="E567">
            <v>2.320754105561814E-2</v>
          </cell>
          <cell r="F567">
            <v>0.27849049266741766</v>
          </cell>
        </row>
        <row r="568">
          <cell r="A568">
            <v>200605</v>
          </cell>
          <cell r="C568">
            <v>5</v>
          </cell>
          <cell r="D568">
            <v>11168.31</v>
          </cell>
          <cell r="E568">
            <v>-1.7491646975404538E-2</v>
          </cell>
          <cell r="F568">
            <v>-0.20989976370485447</v>
          </cell>
        </row>
        <row r="569">
          <cell r="A569">
            <v>200606</v>
          </cell>
          <cell r="C569">
            <v>6</v>
          </cell>
          <cell r="D569">
            <v>11150.22</v>
          </cell>
          <cell r="E569">
            <v>-1.6197616291095203E-3</v>
          </cell>
          <cell r="F569">
            <v>-1.9437139549314243E-2</v>
          </cell>
          <cell r="G569">
            <v>3.6815934728677835E-3</v>
          </cell>
          <cell r="H569">
            <v>1.4726373891471134E-2</v>
          </cell>
        </row>
        <row r="570">
          <cell r="A570">
            <v>200607</v>
          </cell>
          <cell r="C570">
            <v>7</v>
          </cell>
          <cell r="D570">
            <v>11185.68</v>
          </cell>
          <cell r="E570">
            <v>3.1802063098307432E-3</v>
          </cell>
          <cell r="F570">
            <v>3.8162475717968922E-2</v>
          </cell>
        </row>
        <row r="571">
          <cell r="A571">
            <v>200608</v>
          </cell>
          <cell r="C571">
            <v>8</v>
          </cell>
          <cell r="D571">
            <v>11381.15</v>
          </cell>
          <cell r="E571">
            <v>1.7475021634804442E-2</v>
          </cell>
          <cell r="F571">
            <v>0.20970025961765332</v>
          </cell>
        </row>
        <row r="572">
          <cell r="A572">
            <v>200609</v>
          </cell>
          <cell r="C572">
            <v>9</v>
          </cell>
          <cell r="D572">
            <v>11679.07</v>
          </cell>
          <cell r="E572">
            <v>2.61766165984984E-2</v>
          </cell>
          <cell r="F572">
            <v>0.31411939918198079</v>
          </cell>
          <cell r="G572">
            <v>4.7429557443709802E-2</v>
          </cell>
          <cell r="H572">
            <v>0.18971822977483921</v>
          </cell>
        </row>
        <row r="573">
          <cell r="A573">
            <v>200610</v>
          </cell>
          <cell r="C573">
            <v>10</v>
          </cell>
          <cell r="D573">
            <v>12080.73</v>
          </cell>
          <cell r="E573">
            <v>3.4391436989417809E-2</v>
          </cell>
          <cell r="F573">
            <v>0.41269724387301371</v>
          </cell>
        </row>
        <row r="574">
          <cell r="A574">
            <v>200611</v>
          </cell>
          <cell r="C574">
            <v>11</v>
          </cell>
          <cell r="D574">
            <v>12221.93</v>
          </cell>
          <cell r="E574">
            <v>1.1688035408456338E-2</v>
          </cell>
          <cell r="F574">
            <v>0.14025642490147605</v>
          </cell>
        </row>
        <row r="575">
          <cell r="A575">
            <v>200612</v>
          </cell>
          <cell r="C575">
            <v>12</v>
          </cell>
          <cell r="D575">
            <v>12463.15</v>
          </cell>
          <cell r="E575">
            <v>1.9736653703629405E-2</v>
          </cell>
          <cell r="F575">
            <v>0.23683984444355285</v>
          </cell>
          <cell r="G575">
            <v>6.7135482534140145E-2</v>
          </cell>
          <cell r="H575">
            <v>0.26854193013656058</v>
          </cell>
          <cell r="I575">
            <v>0.16287846979239573</v>
          </cell>
          <cell r="K575">
            <v>0.15089837090726838</v>
          </cell>
        </row>
        <row r="576">
          <cell r="A576">
            <v>200701</v>
          </cell>
          <cell r="B576">
            <v>2007</v>
          </cell>
          <cell r="C576">
            <v>1</v>
          </cell>
          <cell r="D576">
            <v>12621.69</v>
          </cell>
          <cell r="E576">
            <v>1.2720700625443879E-2</v>
          </cell>
          <cell r="F576">
            <v>0.15264840750532654</v>
          </cell>
        </row>
        <row r="577">
          <cell r="A577">
            <v>200702</v>
          </cell>
          <cell r="C577">
            <v>2</v>
          </cell>
          <cell r="D577">
            <v>12268.63</v>
          </cell>
          <cell r="E577">
            <v>-2.7972482290406539E-2</v>
          </cell>
          <cell r="F577">
            <v>-0.33566978748487847</v>
          </cell>
        </row>
        <row r="578">
          <cell r="A578">
            <v>200703</v>
          </cell>
          <cell r="C578">
            <v>3</v>
          </cell>
          <cell r="D578">
            <v>12354.35</v>
          </cell>
          <cell r="E578">
            <v>6.9869251905062884E-3</v>
          </cell>
          <cell r="F578">
            <v>8.3843102286075458E-2</v>
          </cell>
          <cell r="G578">
            <v>-8.7297352595449018E-3</v>
          </cell>
          <cell r="H578">
            <v>-3.4918941038179607E-2</v>
          </cell>
        </row>
        <row r="579">
          <cell r="A579">
            <v>200704</v>
          </cell>
          <cell r="C579">
            <v>4</v>
          </cell>
          <cell r="D579">
            <v>13062.91</v>
          </cell>
          <cell r="E579">
            <v>5.7353078065620566E-2</v>
          </cell>
          <cell r="F579">
            <v>0.6882369367874468</v>
          </cell>
        </row>
        <row r="580">
          <cell r="A580">
            <v>200705</v>
          </cell>
          <cell r="C580">
            <v>5</v>
          </cell>
          <cell r="D580">
            <v>13627.64</v>
          </cell>
          <cell r="E580">
            <v>4.3231561727057721E-2</v>
          </cell>
          <cell r="F580">
            <v>0.51877874072469266</v>
          </cell>
        </row>
        <row r="581">
          <cell r="A581">
            <v>200706</v>
          </cell>
          <cell r="C581">
            <v>6</v>
          </cell>
          <cell r="D581">
            <v>13408.62</v>
          </cell>
          <cell r="E581">
            <v>-1.6071748299778879E-2</v>
          </cell>
          <cell r="F581">
            <v>-0.19286097959734655</v>
          </cell>
          <cell r="G581">
            <v>8.5335934306539851E-2</v>
          </cell>
          <cell r="H581">
            <v>0.3413437372261594</v>
          </cell>
        </row>
        <row r="582">
          <cell r="A582">
            <v>200707</v>
          </cell>
          <cell r="C582">
            <v>7</v>
          </cell>
          <cell r="D582">
            <v>13211.99</v>
          </cell>
          <cell r="E582">
            <v>-1.4664447198891534E-2</v>
          </cell>
          <cell r="F582">
            <v>-0.17597336638669842</v>
          </cell>
        </row>
        <row r="583">
          <cell r="A583">
            <v>200708</v>
          </cell>
          <cell r="C583">
            <v>8</v>
          </cell>
          <cell r="D583">
            <v>13357.74</v>
          </cell>
          <cell r="E583">
            <v>1.1031646254652024E-2</v>
          </cell>
          <cell r="F583">
            <v>0.13237975505582428</v>
          </cell>
        </row>
        <row r="584">
          <cell r="A584">
            <v>200709</v>
          </cell>
          <cell r="C584">
            <v>9</v>
          </cell>
          <cell r="D584">
            <v>13895.63</v>
          </cell>
          <cell r="E584">
            <v>4.0268039353962531E-2</v>
          </cell>
          <cell r="F584">
            <v>0.48321647224755038</v>
          </cell>
          <cell r="G584">
            <v>3.6320665363027471E-2</v>
          </cell>
          <cell r="H584">
            <v>0.14528266145210988</v>
          </cell>
        </row>
        <row r="585">
          <cell r="A585">
            <v>200710</v>
          </cell>
          <cell r="C585">
            <v>10</v>
          </cell>
          <cell r="D585">
            <v>13930.01</v>
          </cell>
          <cell r="E585">
            <v>2.4741591421188545E-3</v>
          </cell>
          <cell r="F585">
            <v>2.9689909705426253E-2</v>
          </cell>
        </row>
        <row r="586">
          <cell r="A586">
            <v>200711</v>
          </cell>
          <cell r="C586">
            <v>11</v>
          </cell>
          <cell r="D586">
            <v>13371.72</v>
          </cell>
          <cell r="E586">
            <v>-4.0078219613625607E-2</v>
          </cell>
          <cell r="F586">
            <v>-0.48093863536350728</v>
          </cell>
        </row>
        <row r="587">
          <cell r="A587">
            <v>200712</v>
          </cell>
          <cell r="C587">
            <v>12</v>
          </cell>
          <cell r="D587">
            <v>13264.82</v>
          </cell>
          <cell r="E587">
            <v>-7.9944838809068424E-3</v>
          </cell>
          <cell r="F587">
            <v>-9.5933806570882102E-2</v>
          </cell>
          <cell r="G587">
            <v>-4.5396286458404433E-2</v>
          </cell>
          <cell r="H587">
            <v>-0.18158514583361773</v>
          </cell>
          <cell r="I587">
            <v>6.4323224866907891E-2</v>
          </cell>
          <cell r="K587">
            <v>6.2339127556459768E-2</v>
          </cell>
        </row>
        <row r="588">
          <cell r="A588">
            <v>200801</v>
          </cell>
          <cell r="B588">
            <v>2008</v>
          </cell>
          <cell r="C588">
            <v>1</v>
          </cell>
          <cell r="D588">
            <v>12650.36</v>
          </cell>
          <cell r="E588">
            <v>-4.6322528311729762E-2</v>
          </cell>
          <cell r="F588">
            <v>-0.55587033974075717</v>
          </cell>
        </row>
        <row r="589">
          <cell r="A589">
            <v>200802</v>
          </cell>
          <cell r="C589">
            <v>2</v>
          </cell>
          <cell r="D589">
            <v>12266.39</v>
          </cell>
          <cell r="E589">
            <v>-3.0352495897350049E-2</v>
          </cell>
          <cell r="F589">
            <v>-0.36422995076820058</v>
          </cell>
        </row>
        <row r="590">
          <cell r="A590">
            <v>200803</v>
          </cell>
          <cell r="C590">
            <v>3</v>
          </cell>
          <cell r="D590">
            <v>12262.89</v>
          </cell>
          <cell r="E590">
            <v>-2.8533252244547909E-4</v>
          </cell>
          <cell r="F590">
            <v>-3.4239902693457488E-3</v>
          </cell>
          <cell r="G590">
            <v>-7.5532875681690426E-2</v>
          </cell>
          <cell r="H590">
            <v>-0.3021315027267617</v>
          </cell>
        </row>
        <row r="591">
          <cell r="A591">
            <v>200804</v>
          </cell>
          <cell r="C591">
            <v>4</v>
          </cell>
          <cell r="D591">
            <v>12820.13</v>
          </cell>
          <cell r="E591">
            <v>4.544116435848318E-2</v>
          </cell>
          <cell r="F591">
            <v>0.54529397230179821</v>
          </cell>
        </row>
        <row r="592">
          <cell r="A592">
            <v>200805</v>
          </cell>
          <cell r="C592">
            <v>5</v>
          </cell>
          <cell r="D592">
            <v>12638.32</v>
          </cell>
          <cell r="E592">
            <v>-1.4181603462679358E-2</v>
          </cell>
          <cell r="F592">
            <v>-0.1701792415521523</v>
          </cell>
        </row>
        <row r="593">
          <cell r="A593">
            <v>200806</v>
          </cell>
          <cell r="C593">
            <v>6</v>
          </cell>
          <cell r="D593">
            <v>11350.01</v>
          </cell>
          <cell r="E593">
            <v>-0.101936808056767</v>
          </cell>
          <cell r="F593">
            <v>-1.2232416966812041</v>
          </cell>
          <cell r="G593">
            <v>-7.4442484601916936E-2</v>
          </cell>
          <cell r="H593">
            <v>-0.29776993840766774</v>
          </cell>
        </row>
        <row r="594">
          <cell r="A594">
            <v>200807</v>
          </cell>
          <cell r="C594">
            <v>7</v>
          </cell>
          <cell r="D594">
            <v>11378.02</v>
          </cell>
          <cell r="E594">
            <v>2.4678392353839527E-3</v>
          </cell>
          <cell r="F594">
            <v>2.961407082460743E-2</v>
          </cell>
        </row>
        <row r="595">
          <cell r="A595">
            <v>200808</v>
          </cell>
          <cell r="C595">
            <v>8</v>
          </cell>
          <cell r="D595">
            <v>11543.55</v>
          </cell>
          <cell r="E595">
            <v>1.454822543816928E-2</v>
          </cell>
          <cell r="F595">
            <v>0.17457870525803137</v>
          </cell>
        </row>
        <row r="596">
          <cell r="A596">
            <v>200809</v>
          </cell>
          <cell r="C596">
            <v>9</v>
          </cell>
          <cell r="D596">
            <v>10850.66</v>
          </cell>
          <cell r="E596">
            <v>-6.0023996084393405E-2</v>
          </cell>
          <cell r="F596">
            <v>-0.72028795301272086</v>
          </cell>
          <cell r="G596">
            <v>-4.399555595105209E-2</v>
          </cell>
          <cell r="H596">
            <v>-0.17598222380420836</v>
          </cell>
        </row>
        <row r="597">
          <cell r="A597">
            <v>200810</v>
          </cell>
          <cell r="C597">
            <v>10</v>
          </cell>
          <cell r="D597">
            <v>9325.01</v>
          </cell>
          <cell r="E597">
            <v>-0.14060435033444968</v>
          </cell>
          <cell r="F597">
            <v>-1.6872522040133962</v>
          </cell>
        </row>
        <row r="598">
          <cell r="A598">
            <v>200811</v>
          </cell>
          <cell r="C598">
            <v>11</v>
          </cell>
          <cell r="D598">
            <v>8829.0400000000009</v>
          </cell>
          <cell r="E598">
            <v>-5.3187074330215127E-2</v>
          </cell>
          <cell r="F598">
            <v>-0.6382448919625815</v>
          </cell>
        </row>
        <row r="599">
          <cell r="A599">
            <v>200812</v>
          </cell>
          <cell r="C599">
            <v>12</v>
          </cell>
          <cell r="D599">
            <v>8776.39</v>
          </cell>
          <cell r="E599">
            <v>-5.9632757355274693E-3</v>
          </cell>
          <cell r="F599">
            <v>-7.1559308826329632E-2</v>
          </cell>
          <cell r="G599">
            <v>-0.19116533003522362</v>
          </cell>
          <cell r="H599">
            <v>-0.7646613201408945</v>
          </cell>
          <cell r="I599">
            <v>-0.33837096922536469</v>
          </cell>
          <cell r="K599">
            <v>-0.41305025658806666</v>
          </cell>
        </row>
        <row r="600">
          <cell r="A600">
            <v>200901</v>
          </cell>
          <cell r="B600">
            <v>2009</v>
          </cell>
          <cell r="C600">
            <v>1</v>
          </cell>
          <cell r="D600">
            <v>8000.86</v>
          </cell>
          <cell r="E600">
            <v>-8.8365489683115694E-2</v>
          </cell>
          <cell r="F600">
            <v>-1.0603858761973883</v>
          </cell>
        </row>
        <row r="601">
          <cell r="A601">
            <v>200902</v>
          </cell>
          <cell r="C601">
            <v>2</v>
          </cell>
          <cell r="D601">
            <v>7062.93</v>
          </cell>
          <cell r="E601">
            <v>-0.11722864792034848</v>
          </cell>
          <cell r="F601">
            <v>-1.4067437750441818</v>
          </cell>
        </row>
        <row r="602">
          <cell r="A602">
            <v>200903</v>
          </cell>
          <cell r="C602">
            <v>3</v>
          </cell>
          <cell r="D602">
            <v>7608.92</v>
          </cell>
          <cell r="E602">
            <v>7.7303611957077273E-2</v>
          </cell>
          <cell r="F602">
            <v>0.92764334348492727</v>
          </cell>
          <cell r="G602">
            <v>-0.13302394264612194</v>
          </cell>
          <cell r="H602">
            <v>-0.53209577058448776</v>
          </cell>
        </row>
        <row r="603">
          <cell r="A603">
            <v>200904</v>
          </cell>
          <cell r="C603">
            <v>4</v>
          </cell>
          <cell r="D603">
            <v>8168.12</v>
          </cell>
          <cell r="E603">
            <v>7.349269015839302E-2</v>
          </cell>
          <cell r="F603">
            <v>0.88191228190071624</v>
          </cell>
        </row>
        <row r="604">
          <cell r="A604">
            <v>200905</v>
          </cell>
          <cell r="C604">
            <v>5</v>
          </cell>
          <cell r="D604">
            <v>8500.33</v>
          </cell>
          <cell r="E604">
            <v>4.0671537636567535E-2</v>
          </cell>
          <cell r="F604">
            <v>0.48805845163881045</v>
          </cell>
        </row>
        <row r="605">
          <cell r="A605">
            <v>200906</v>
          </cell>
          <cell r="C605">
            <v>6</v>
          </cell>
          <cell r="D605">
            <v>8447</v>
          </cell>
          <cell r="E605">
            <v>-6.2738740731242111E-3</v>
          </cell>
          <cell r="F605">
            <v>-7.5286488877490537E-2</v>
          </cell>
          <cell r="G605">
            <v>0.1101444094562698</v>
          </cell>
          <cell r="H605">
            <v>0.44057763782507919</v>
          </cell>
        </row>
        <row r="606">
          <cell r="A606">
            <v>200907</v>
          </cell>
          <cell r="C606">
            <v>7</v>
          </cell>
          <cell r="D606">
            <v>9171.61</v>
          </cell>
          <cell r="E606">
            <v>8.5783118266840361E-2</v>
          </cell>
          <cell r="F606">
            <v>1.0293974192020843</v>
          </cell>
        </row>
        <row r="607">
          <cell r="A607">
            <v>200908</v>
          </cell>
          <cell r="C607">
            <v>8</v>
          </cell>
          <cell r="D607">
            <v>9496.2800000000007</v>
          </cell>
          <cell r="E607">
            <v>3.539945549363744E-2</v>
          </cell>
          <cell r="F607">
            <v>0.4247934659236493</v>
          </cell>
        </row>
        <row r="608">
          <cell r="A608">
            <v>200909</v>
          </cell>
          <cell r="C608">
            <v>9</v>
          </cell>
          <cell r="D608">
            <v>9712.2800000000007</v>
          </cell>
          <cell r="E608">
            <v>2.2745748861659511E-2</v>
          </cell>
          <cell r="F608">
            <v>0.27294898633991416</v>
          </cell>
          <cell r="G608">
            <v>0.14979045815082292</v>
          </cell>
          <cell r="H608">
            <v>0.5991618326032917</v>
          </cell>
        </row>
        <row r="609">
          <cell r="A609">
            <v>200910</v>
          </cell>
          <cell r="C609">
            <v>10</v>
          </cell>
          <cell r="D609">
            <v>9712.73</v>
          </cell>
          <cell r="E609">
            <v>4.6333095833203798E-5</v>
          </cell>
          <cell r="F609">
            <v>5.5599714999844555E-4</v>
          </cell>
        </row>
        <row r="610">
          <cell r="A610">
            <v>200911</v>
          </cell>
          <cell r="C610">
            <v>11</v>
          </cell>
          <cell r="D610">
            <v>10344.84</v>
          </cell>
          <cell r="E610">
            <v>6.5080569520618886E-2</v>
          </cell>
          <cell r="F610">
            <v>0.78096683424742663</v>
          </cell>
        </row>
        <row r="611">
          <cell r="A611">
            <v>200912</v>
          </cell>
          <cell r="C611">
            <v>12</v>
          </cell>
          <cell r="D611">
            <v>10428.049999999999</v>
          </cell>
          <cell r="E611">
            <v>8.0436236809848308E-3</v>
          </cell>
          <cell r="F611">
            <v>9.6523484171817969E-2</v>
          </cell>
          <cell r="G611">
            <v>7.3697422232472665E-2</v>
          </cell>
          <cell r="H611">
            <v>0.29478968892989066</v>
          </cell>
          <cell r="I611">
            <v>0.18819355110700475</v>
          </cell>
          <cell r="K611">
            <v>0.17243412947737938</v>
          </cell>
        </row>
        <row r="612">
          <cell r="A612">
            <v>201001</v>
          </cell>
          <cell r="B612">
            <v>2010</v>
          </cell>
          <cell r="C612">
            <v>1</v>
          </cell>
          <cell r="D612">
            <v>10067.33</v>
          </cell>
          <cell r="E612">
            <v>-3.4591318607026182E-2</v>
          </cell>
          <cell r="F612">
            <v>-0.41509582328431416</v>
          </cell>
        </row>
        <row r="613">
          <cell r="A613">
            <v>201002</v>
          </cell>
          <cell r="C613">
            <v>2</v>
          </cell>
          <cell r="D613">
            <v>10325.26</v>
          </cell>
          <cell r="E613">
            <v>2.5620497192403575E-2</v>
          </cell>
          <cell r="F613">
            <v>0.30744596630884291</v>
          </cell>
        </row>
        <row r="614">
          <cell r="A614">
            <v>201003</v>
          </cell>
          <cell r="C614">
            <v>3</v>
          </cell>
          <cell r="D614">
            <v>10856.63</v>
          </cell>
          <cell r="E614">
            <v>5.1463110856288262E-2</v>
          </cell>
          <cell r="F614">
            <v>0.61755733027545912</v>
          </cell>
          <cell r="G614">
            <v>4.1098767267130576E-2</v>
          </cell>
          <cell r="H614">
            <v>0.1643950690685223</v>
          </cell>
        </row>
        <row r="615">
          <cell r="A615">
            <v>201004</v>
          </cell>
          <cell r="C615">
            <v>4</v>
          </cell>
          <cell r="D615">
            <v>11008.61</v>
          </cell>
          <cell r="E615">
            <v>1.3998819154747044E-2</v>
          </cell>
          <cell r="F615">
            <v>0.16798582985696453</v>
          </cell>
        </row>
        <row r="616">
          <cell r="A616">
            <v>201005</v>
          </cell>
          <cell r="C616">
            <v>5</v>
          </cell>
          <cell r="D616">
            <v>10136.629999999999</v>
          </cell>
          <cell r="E616">
            <v>-7.9208910116717851E-2</v>
          </cell>
          <cell r="F616">
            <v>-0.95050692140061421</v>
          </cell>
        </row>
        <row r="617">
          <cell r="A617">
            <v>201006</v>
          </cell>
          <cell r="C617">
            <v>6</v>
          </cell>
          <cell r="D617">
            <v>9774.02</v>
          </cell>
          <cell r="E617">
            <v>-3.5772243832516211E-2</v>
          </cell>
          <cell r="F617">
            <v>-0.42926692599019456</v>
          </cell>
          <cell r="G617">
            <v>-9.9718789348075543E-2</v>
          </cell>
          <cell r="H617">
            <v>-0.39887515739230217</v>
          </cell>
        </row>
        <row r="618">
          <cell r="A618">
            <v>201007</v>
          </cell>
          <cell r="C618">
            <v>7</v>
          </cell>
          <cell r="D618">
            <v>10465.94</v>
          </cell>
          <cell r="E618">
            <v>7.0791752011966427E-2</v>
          </cell>
          <cell r="F618">
            <v>0.84950102414359718</v>
          </cell>
        </row>
        <row r="619">
          <cell r="A619">
            <v>201008</v>
          </cell>
          <cell r="C619">
            <v>8</v>
          </cell>
          <cell r="D619">
            <v>10014.719999999999</v>
          </cell>
          <cell r="E619">
            <v>-4.3113184291138792E-2</v>
          </cell>
          <cell r="F619">
            <v>-0.51735821149366545</v>
          </cell>
          <cell r="K619" t="str">
            <v xml:space="preserve"> </v>
          </cell>
        </row>
        <row r="620">
          <cell r="A620">
            <v>201009</v>
          </cell>
          <cell r="C620">
            <v>9</v>
          </cell>
          <cell r="D620">
            <v>10788.05</v>
          </cell>
          <cell r="E620">
            <v>7.721933314161554E-2</v>
          </cell>
          <cell r="F620">
            <v>0.92663199769938642</v>
          </cell>
          <cell r="G620">
            <v>0.10374748568142911</v>
          </cell>
          <cell r="H620">
            <v>0.41498994272571643</v>
          </cell>
        </row>
        <row r="621">
          <cell r="A621">
            <v>201010</v>
          </cell>
          <cell r="C621">
            <v>10</v>
          </cell>
          <cell r="D621">
            <v>11118.4</v>
          </cell>
          <cell r="E621">
            <v>3.0621845467902021E-2</v>
          </cell>
          <cell r="F621">
            <v>0.36746214561482426</v>
          </cell>
        </row>
        <row r="622">
          <cell r="A622">
            <v>201011</v>
          </cell>
          <cell r="C622">
            <v>11</v>
          </cell>
          <cell r="D622">
            <v>11006.02</v>
          </cell>
          <cell r="E622">
            <v>-1.0107569434450929E-2</v>
          </cell>
          <cell r="F622">
            <v>-0.12129083321341114</v>
          </cell>
        </row>
        <row r="623">
          <cell r="A623">
            <v>201012</v>
          </cell>
          <cell r="C623">
            <v>12</v>
          </cell>
          <cell r="D623">
            <v>11577.51</v>
          </cell>
          <cell r="E623">
            <v>5.1925219107361219E-2</v>
          </cell>
          <cell r="F623">
            <v>0.6231026292883346</v>
          </cell>
          <cell r="G623">
            <v>7.3179119488693489E-2</v>
          </cell>
          <cell r="H623">
            <v>0.29271647795477396</v>
          </cell>
          <cell r="I623">
            <v>0.11022770316598085</v>
          </cell>
          <cell r="K623">
            <v>0.10456513227369264</v>
          </cell>
        </row>
        <row r="624">
          <cell r="A624">
            <v>201101</v>
          </cell>
          <cell r="B624">
            <v>2011</v>
          </cell>
          <cell r="C624">
            <v>1</v>
          </cell>
          <cell r="D624">
            <v>11891.93</v>
          </cell>
          <cell r="E624">
            <v>2.7157825819196017E-2</v>
          </cell>
          <cell r="F624">
            <v>0.32589390983035221</v>
          </cell>
        </row>
        <row r="625">
          <cell r="A625">
            <v>201102</v>
          </cell>
          <cell r="C625">
            <v>2</v>
          </cell>
          <cell r="D625">
            <v>12226.34</v>
          </cell>
          <cell r="E625">
            <v>2.8120750794866759E-2</v>
          </cell>
          <cell r="F625">
            <v>0.33744900953840112</v>
          </cell>
        </row>
        <row r="626">
          <cell r="A626">
            <v>201103</v>
          </cell>
          <cell r="C626">
            <v>3</v>
          </cell>
          <cell r="D626">
            <v>12319.73</v>
          </cell>
          <cell r="E626">
            <v>7.6384265446568164E-3</v>
          </cell>
          <cell r="F626">
            <v>9.1661118535881797E-2</v>
          </cell>
          <cell r="G626">
            <v>6.4108776412199253E-2</v>
          </cell>
          <cell r="H626">
            <v>0.25643510564879701</v>
          </cell>
        </row>
        <row r="627">
          <cell r="A627">
            <v>201104</v>
          </cell>
          <cell r="C627">
            <v>4</v>
          </cell>
          <cell r="D627">
            <v>12810.54</v>
          </cell>
          <cell r="E627">
            <v>3.9839347128549189E-2</v>
          </cell>
          <cell r="F627">
            <v>0.47807216554259024</v>
          </cell>
        </row>
        <row r="628">
          <cell r="A628">
            <v>201105</v>
          </cell>
          <cell r="C628">
            <v>5</v>
          </cell>
          <cell r="D628">
            <v>12569.79</v>
          </cell>
          <cell r="E628">
            <v>-1.8793118791245334E-2</v>
          </cell>
          <cell r="F628">
            <v>-0.22551742549494402</v>
          </cell>
        </row>
        <row r="629">
          <cell r="A629">
            <v>201106</v>
          </cell>
          <cell r="C629">
            <v>6</v>
          </cell>
          <cell r="D629">
            <v>12414.34</v>
          </cell>
          <cell r="E629">
            <v>-1.2366952828965378E-2</v>
          </cell>
          <cell r="F629">
            <v>-0.14840343394758454</v>
          </cell>
          <cell r="G629">
            <v>7.6795514187404379E-3</v>
          </cell>
          <cell r="H629">
            <v>3.0718205674961752E-2</v>
          </cell>
        </row>
        <row r="630">
          <cell r="A630">
            <v>201107</v>
          </cell>
          <cell r="C630">
            <v>7</v>
          </cell>
          <cell r="D630">
            <v>12143.24</v>
          </cell>
          <cell r="E630">
            <v>-2.1837649041350597E-2</v>
          </cell>
          <cell r="F630">
            <v>-0.26205178849620714</v>
          </cell>
        </row>
        <row r="631">
          <cell r="A631">
            <v>201108</v>
          </cell>
          <cell r="C631">
            <v>8</v>
          </cell>
          <cell r="D631">
            <v>11613.53</v>
          </cell>
          <cell r="E631">
            <v>-4.3621801100859336E-2</v>
          </cell>
          <cell r="F631">
            <v>-0.52346161321031204</v>
          </cell>
          <cell r="K631" t="str">
            <v xml:space="preserve"> </v>
          </cell>
        </row>
        <row r="632">
          <cell r="A632">
            <v>201109</v>
          </cell>
          <cell r="C632">
            <v>9</v>
          </cell>
          <cell r="D632">
            <v>10913.38</v>
          </cell>
          <cell r="E632">
            <v>-6.0287440597303441E-2</v>
          </cell>
          <cell r="F632">
            <v>-0.72344928716764123</v>
          </cell>
          <cell r="G632">
            <v>-0.1209053401147383</v>
          </cell>
          <cell r="H632">
            <v>-0.48362136045895321</v>
          </cell>
        </row>
        <row r="633">
          <cell r="A633">
            <v>201110</v>
          </cell>
          <cell r="C633">
            <v>10</v>
          </cell>
          <cell r="D633">
            <v>11955.01</v>
          </cell>
          <cell r="E633">
            <v>9.5445224119383831E-2</v>
          </cell>
          <cell r="F633">
            <v>1.145342689432606</v>
          </cell>
        </row>
        <row r="634">
          <cell r="A634">
            <v>201111</v>
          </cell>
          <cell r="C634">
            <v>11</v>
          </cell>
          <cell r="D634">
            <v>12045.68</v>
          </cell>
          <cell r="E634">
            <v>7.5842680181781585E-3</v>
          </cell>
          <cell r="F634">
            <v>9.1011216218137903E-2</v>
          </cell>
        </row>
        <row r="635">
          <cell r="A635">
            <v>201112</v>
          </cell>
          <cell r="C635">
            <v>12</v>
          </cell>
          <cell r="D635">
            <v>12217.56</v>
          </cell>
          <cell r="E635">
            <v>1.4269015945965623E-2</v>
          </cell>
          <cell r="F635">
            <v>0.17122819135158748</v>
          </cell>
          <cell r="G635">
            <v>0.11950284879661455</v>
          </cell>
          <cell r="H635">
            <v>0.47801139518645819</v>
          </cell>
          <cell r="I635">
            <v>5.528390819787643E-2</v>
          </cell>
          <cell r="K635">
            <v>5.3809838021721658E-2</v>
          </cell>
        </row>
        <row r="636">
          <cell r="A636">
            <v>201201</v>
          </cell>
          <cell r="C636">
            <v>1</v>
          </cell>
          <cell r="D636">
            <v>12632.91</v>
          </cell>
          <cell r="E636">
            <v>3.3996149804052557E-2</v>
          </cell>
          <cell r="F636">
            <v>0.40795379764863071</v>
          </cell>
        </row>
        <row r="637">
          <cell r="A637">
            <v>201202</v>
          </cell>
          <cell r="C637">
            <v>2</v>
          </cell>
          <cell r="D637">
            <v>12952.07</v>
          </cell>
          <cell r="E637">
            <v>2.5264171121301415E-2</v>
          </cell>
          <cell r="F637">
            <v>0.30317005345561698</v>
          </cell>
        </row>
        <row r="638">
          <cell r="A638">
            <v>201203</v>
          </cell>
          <cell r="C638">
            <v>3</v>
          </cell>
          <cell r="D638">
            <v>13212.04</v>
          </cell>
          <cell r="E638">
            <v>2.0071695103562687E-2</v>
          </cell>
          <cell r="F638">
            <v>0.24086034124275224</v>
          </cell>
        </row>
        <row r="639">
          <cell r="A639">
            <v>201204</v>
          </cell>
          <cell r="C639">
            <v>4</v>
          </cell>
          <cell r="D639">
            <v>12986.58</v>
          </cell>
          <cell r="E639">
            <v>-1.7064737920866189E-2</v>
          </cell>
          <cell r="F639">
            <v>-0.20477685505039428</v>
          </cell>
        </row>
      </sheetData>
      <sheetData sheetId="4">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row>
        <row r="12">
          <cell r="A12">
            <v>196001</v>
          </cell>
          <cell r="B12">
            <v>1960</v>
          </cell>
          <cell r="C12">
            <v>1</v>
          </cell>
        </row>
        <row r="13">
          <cell r="A13">
            <v>196002</v>
          </cell>
          <cell r="C13">
            <v>2</v>
          </cell>
        </row>
        <row r="14">
          <cell r="A14">
            <v>196003</v>
          </cell>
          <cell r="C14">
            <v>3</v>
          </cell>
        </row>
        <row r="15">
          <cell r="A15">
            <v>196004</v>
          </cell>
          <cell r="C15">
            <v>4</v>
          </cell>
        </row>
        <row r="16">
          <cell r="A16">
            <v>196005</v>
          </cell>
          <cell r="C16">
            <v>5</v>
          </cell>
        </row>
        <row r="17">
          <cell r="A17">
            <v>196006</v>
          </cell>
          <cell r="C17">
            <v>6</v>
          </cell>
        </row>
        <row r="18">
          <cell r="A18">
            <v>196007</v>
          </cell>
          <cell r="C18">
            <v>7</v>
          </cell>
        </row>
        <row r="19">
          <cell r="A19">
            <v>196008</v>
          </cell>
          <cell r="C19">
            <v>8</v>
          </cell>
        </row>
        <row r="20">
          <cell r="A20">
            <v>196009</v>
          </cell>
          <cell r="C20">
            <v>9</v>
          </cell>
        </row>
        <row r="21">
          <cell r="A21">
            <v>196010</v>
          </cell>
          <cell r="C21">
            <v>10</v>
          </cell>
        </row>
        <row r="22">
          <cell r="A22">
            <v>196011</v>
          </cell>
          <cell r="C22">
            <v>11</v>
          </cell>
        </row>
        <row r="23">
          <cell r="A23">
            <v>196012</v>
          </cell>
          <cell r="C23">
            <v>12</v>
          </cell>
        </row>
        <row r="24">
          <cell r="A24">
            <v>196101</v>
          </cell>
          <cell r="B24">
            <v>1961</v>
          </cell>
          <cell r="C24">
            <v>1</v>
          </cell>
        </row>
        <row r="25">
          <cell r="A25">
            <v>196102</v>
          </cell>
          <cell r="C25">
            <v>2</v>
          </cell>
        </row>
        <row r="26">
          <cell r="A26">
            <v>196103</v>
          </cell>
          <cell r="C26">
            <v>3</v>
          </cell>
        </row>
        <row r="27">
          <cell r="A27">
            <v>196104</v>
          </cell>
          <cell r="C27">
            <v>4</v>
          </cell>
        </row>
        <row r="28">
          <cell r="A28">
            <v>196105</v>
          </cell>
          <cell r="C28">
            <v>5</v>
          </cell>
        </row>
        <row r="29">
          <cell r="A29">
            <v>196106</v>
          </cell>
          <cell r="C29">
            <v>6</v>
          </cell>
        </row>
        <row r="30">
          <cell r="A30">
            <v>196107</v>
          </cell>
          <cell r="C30">
            <v>7</v>
          </cell>
        </row>
        <row r="31">
          <cell r="A31">
            <v>196108</v>
          </cell>
          <cell r="C31">
            <v>8</v>
          </cell>
        </row>
        <row r="32">
          <cell r="A32">
            <v>196109</v>
          </cell>
          <cell r="C32">
            <v>9</v>
          </cell>
        </row>
        <row r="33">
          <cell r="A33">
            <v>196110</v>
          </cell>
          <cell r="C33">
            <v>10</v>
          </cell>
        </row>
        <row r="34">
          <cell r="A34">
            <v>196111</v>
          </cell>
          <cell r="C34">
            <v>11</v>
          </cell>
        </row>
        <row r="35">
          <cell r="A35">
            <v>196112</v>
          </cell>
          <cell r="C35">
            <v>12</v>
          </cell>
        </row>
        <row r="36">
          <cell r="A36">
            <v>196201</v>
          </cell>
          <cell r="B36">
            <v>1962</v>
          </cell>
          <cell r="C36">
            <v>1</v>
          </cell>
        </row>
        <row r="37">
          <cell r="A37">
            <v>196202</v>
          </cell>
          <cell r="C37">
            <v>2</v>
          </cell>
        </row>
        <row r="38">
          <cell r="A38">
            <v>196203</v>
          </cell>
          <cell r="C38">
            <v>3</v>
          </cell>
        </row>
        <row r="39">
          <cell r="A39">
            <v>196204</v>
          </cell>
          <cell r="C39">
            <v>4</v>
          </cell>
        </row>
        <row r="40">
          <cell r="A40">
            <v>196205</v>
          </cell>
          <cell r="C40">
            <v>5</v>
          </cell>
        </row>
        <row r="41">
          <cell r="A41">
            <v>196206</v>
          </cell>
          <cell r="C41">
            <v>6</v>
          </cell>
        </row>
        <row r="42">
          <cell r="A42">
            <v>196207</v>
          </cell>
          <cell r="C42">
            <v>7</v>
          </cell>
        </row>
        <row r="43">
          <cell r="A43">
            <v>196208</v>
          </cell>
          <cell r="C43">
            <v>8</v>
          </cell>
        </row>
        <row r="44">
          <cell r="A44">
            <v>196209</v>
          </cell>
          <cell r="C44">
            <v>9</v>
          </cell>
        </row>
        <row r="45">
          <cell r="A45">
            <v>196210</v>
          </cell>
          <cell r="C45">
            <v>10</v>
          </cell>
        </row>
        <row r="46">
          <cell r="A46">
            <v>196211</v>
          </cell>
          <cell r="C46">
            <v>11</v>
          </cell>
        </row>
        <row r="47">
          <cell r="A47">
            <v>196212</v>
          </cell>
          <cell r="C47">
            <v>12</v>
          </cell>
        </row>
        <row r="48">
          <cell r="A48">
            <v>196301</v>
          </cell>
          <cell r="B48">
            <v>1963</v>
          </cell>
          <cell r="C48">
            <v>1</v>
          </cell>
        </row>
        <row r="49">
          <cell r="A49">
            <v>196302</v>
          </cell>
          <cell r="C49">
            <v>2</v>
          </cell>
        </row>
        <row r="50">
          <cell r="A50">
            <v>196303</v>
          </cell>
          <cell r="C50">
            <v>3</v>
          </cell>
        </row>
        <row r="51">
          <cell r="A51">
            <v>196304</v>
          </cell>
          <cell r="C51">
            <v>4</v>
          </cell>
        </row>
        <row r="52">
          <cell r="A52">
            <v>196305</v>
          </cell>
          <cell r="C52">
            <v>5</v>
          </cell>
        </row>
        <row r="53">
          <cell r="A53">
            <v>196306</v>
          </cell>
          <cell r="C53">
            <v>6</v>
          </cell>
        </row>
        <row r="54">
          <cell r="A54">
            <v>196307</v>
          </cell>
          <cell r="C54">
            <v>7</v>
          </cell>
        </row>
        <row r="55">
          <cell r="A55">
            <v>196308</v>
          </cell>
          <cell r="C55">
            <v>8</v>
          </cell>
        </row>
        <row r="56">
          <cell r="A56">
            <v>196309</v>
          </cell>
          <cell r="C56">
            <v>9</v>
          </cell>
        </row>
        <row r="57">
          <cell r="A57">
            <v>196310</v>
          </cell>
          <cell r="C57">
            <v>10</v>
          </cell>
        </row>
        <row r="58">
          <cell r="A58">
            <v>196311</v>
          </cell>
          <cell r="C58">
            <v>11</v>
          </cell>
        </row>
        <row r="59">
          <cell r="A59">
            <v>196312</v>
          </cell>
          <cell r="C59">
            <v>12</v>
          </cell>
        </row>
        <row r="60">
          <cell r="A60">
            <v>196401</v>
          </cell>
          <cell r="B60">
            <v>1964</v>
          </cell>
          <cell r="C60">
            <v>1</v>
          </cell>
        </row>
        <row r="61">
          <cell r="A61">
            <v>196402</v>
          </cell>
          <cell r="C61">
            <v>2</v>
          </cell>
        </row>
        <row r="62">
          <cell r="A62">
            <v>196403</v>
          </cell>
          <cell r="C62">
            <v>3</v>
          </cell>
        </row>
        <row r="63">
          <cell r="A63">
            <v>196404</v>
          </cell>
          <cell r="C63">
            <v>4</v>
          </cell>
        </row>
        <row r="64">
          <cell r="A64">
            <v>196405</v>
          </cell>
          <cell r="C64">
            <v>5</v>
          </cell>
        </row>
        <row r="65">
          <cell r="A65">
            <v>196406</v>
          </cell>
          <cell r="C65">
            <v>6</v>
          </cell>
        </row>
        <row r="66">
          <cell r="A66">
            <v>196407</v>
          </cell>
          <cell r="C66">
            <v>7</v>
          </cell>
        </row>
        <row r="67">
          <cell r="A67">
            <v>196408</v>
          </cell>
          <cell r="C67">
            <v>8</v>
          </cell>
        </row>
        <row r="68">
          <cell r="A68">
            <v>196409</v>
          </cell>
          <cell r="C68">
            <v>9</v>
          </cell>
        </row>
        <row r="69">
          <cell r="A69">
            <v>196410</v>
          </cell>
          <cell r="C69">
            <v>10</v>
          </cell>
        </row>
        <row r="70">
          <cell r="A70">
            <v>196411</v>
          </cell>
          <cell r="C70">
            <v>11</v>
          </cell>
        </row>
        <row r="71">
          <cell r="A71">
            <v>196412</v>
          </cell>
          <cell r="C71">
            <v>12</v>
          </cell>
        </row>
        <row r="72">
          <cell r="A72">
            <v>196501</v>
          </cell>
          <cell r="B72">
            <v>1965</v>
          </cell>
          <cell r="C72">
            <v>1</v>
          </cell>
        </row>
        <row r="73">
          <cell r="A73">
            <v>196502</v>
          </cell>
          <cell r="C73">
            <v>2</v>
          </cell>
        </row>
        <row r="74">
          <cell r="A74">
            <v>196503</v>
          </cell>
          <cell r="C74">
            <v>3</v>
          </cell>
        </row>
        <row r="75">
          <cell r="A75">
            <v>196504</v>
          </cell>
          <cell r="C75">
            <v>4</v>
          </cell>
        </row>
        <row r="76">
          <cell r="A76">
            <v>196505</v>
          </cell>
          <cell r="C76">
            <v>5</v>
          </cell>
        </row>
        <row r="77">
          <cell r="A77">
            <v>196506</v>
          </cell>
          <cell r="C77">
            <v>6</v>
          </cell>
        </row>
        <row r="78">
          <cell r="A78">
            <v>196507</v>
          </cell>
          <cell r="C78">
            <v>7</v>
          </cell>
        </row>
        <row r="79">
          <cell r="A79">
            <v>196508</v>
          </cell>
          <cell r="C79">
            <v>8</v>
          </cell>
        </row>
        <row r="80">
          <cell r="A80">
            <v>196509</v>
          </cell>
          <cell r="C80">
            <v>9</v>
          </cell>
        </row>
        <row r="81">
          <cell r="A81">
            <v>196510</v>
          </cell>
          <cell r="C81">
            <v>10</v>
          </cell>
        </row>
        <row r="82">
          <cell r="A82">
            <v>196511</v>
          </cell>
          <cell r="C82">
            <v>11</v>
          </cell>
        </row>
        <row r="83">
          <cell r="A83">
            <v>196512</v>
          </cell>
          <cell r="C83">
            <v>12</v>
          </cell>
        </row>
        <row r="84">
          <cell r="A84">
            <v>196601</v>
          </cell>
          <cell r="B84">
            <v>1966</v>
          </cell>
          <cell r="C84">
            <v>1</v>
          </cell>
        </row>
        <row r="85">
          <cell r="A85">
            <v>196602</v>
          </cell>
          <cell r="C85">
            <v>2</v>
          </cell>
        </row>
        <row r="86">
          <cell r="A86">
            <v>196603</v>
          </cell>
          <cell r="C86">
            <v>3</v>
          </cell>
        </row>
        <row r="87">
          <cell r="A87">
            <v>196604</v>
          </cell>
          <cell r="C87">
            <v>4</v>
          </cell>
        </row>
        <row r="88">
          <cell r="A88">
            <v>196605</v>
          </cell>
          <cell r="C88">
            <v>5</v>
          </cell>
        </row>
        <row r="89">
          <cell r="A89">
            <v>196606</v>
          </cell>
          <cell r="C89">
            <v>6</v>
          </cell>
        </row>
        <row r="90">
          <cell r="A90">
            <v>196607</v>
          </cell>
          <cell r="C90">
            <v>7</v>
          </cell>
        </row>
        <row r="91">
          <cell r="A91">
            <v>196608</v>
          </cell>
          <cell r="C91">
            <v>8</v>
          </cell>
        </row>
        <row r="92">
          <cell r="A92">
            <v>196609</v>
          </cell>
          <cell r="C92">
            <v>9</v>
          </cell>
        </row>
        <row r="93">
          <cell r="A93">
            <v>196610</v>
          </cell>
          <cell r="C93">
            <v>10</v>
          </cell>
        </row>
        <row r="94">
          <cell r="A94">
            <v>196611</v>
          </cell>
          <cell r="C94">
            <v>11</v>
          </cell>
        </row>
        <row r="95">
          <cell r="A95">
            <v>196612</v>
          </cell>
          <cell r="C95">
            <v>12</v>
          </cell>
        </row>
        <row r="96">
          <cell r="A96">
            <v>196701</v>
          </cell>
          <cell r="B96">
            <v>1967</v>
          </cell>
          <cell r="C96">
            <v>1</v>
          </cell>
        </row>
        <row r="97">
          <cell r="A97">
            <v>196702</v>
          </cell>
          <cell r="C97">
            <v>2</v>
          </cell>
        </row>
        <row r="98">
          <cell r="A98">
            <v>196703</v>
          </cell>
          <cell r="C98">
            <v>3</v>
          </cell>
        </row>
        <row r="99">
          <cell r="A99">
            <v>196704</v>
          </cell>
          <cell r="C99">
            <v>4</v>
          </cell>
        </row>
        <row r="100">
          <cell r="A100">
            <v>196705</v>
          </cell>
          <cell r="C100">
            <v>5</v>
          </cell>
        </row>
        <row r="101">
          <cell r="A101">
            <v>196706</v>
          </cell>
          <cell r="C101">
            <v>6</v>
          </cell>
        </row>
        <row r="102">
          <cell r="A102">
            <v>196707</v>
          </cell>
          <cell r="C102">
            <v>7</v>
          </cell>
        </row>
        <row r="103">
          <cell r="A103">
            <v>196708</v>
          </cell>
          <cell r="C103">
            <v>8</v>
          </cell>
        </row>
        <row r="104">
          <cell r="A104">
            <v>196709</v>
          </cell>
          <cell r="C104">
            <v>9</v>
          </cell>
        </row>
        <row r="105">
          <cell r="A105">
            <v>196710</v>
          </cell>
          <cell r="C105">
            <v>10</v>
          </cell>
        </row>
        <row r="106">
          <cell r="A106">
            <v>196711</v>
          </cell>
          <cell r="C106">
            <v>11</v>
          </cell>
        </row>
        <row r="107">
          <cell r="A107">
            <v>196712</v>
          </cell>
          <cell r="C107">
            <v>12</v>
          </cell>
        </row>
        <row r="108">
          <cell r="A108">
            <v>196801</v>
          </cell>
          <cell r="B108">
            <v>1968</v>
          </cell>
          <cell r="C108">
            <v>1</v>
          </cell>
        </row>
        <row r="109">
          <cell r="A109">
            <v>196802</v>
          </cell>
          <cell r="C109">
            <v>2</v>
          </cell>
        </row>
        <row r="110">
          <cell r="A110">
            <v>196803</v>
          </cell>
          <cell r="C110">
            <v>3</v>
          </cell>
        </row>
        <row r="111">
          <cell r="A111">
            <v>196804</v>
          </cell>
          <cell r="C111">
            <v>4</v>
          </cell>
        </row>
        <row r="112">
          <cell r="A112">
            <v>196805</v>
          </cell>
          <cell r="C112">
            <v>5</v>
          </cell>
        </row>
        <row r="113">
          <cell r="A113">
            <v>196806</v>
          </cell>
          <cell r="C113">
            <v>6</v>
          </cell>
        </row>
        <row r="114">
          <cell r="A114">
            <v>196807</v>
          </cell>
          <cell r="C114">
            <v>7</v>
          </cell>
        </row>
        <row r="115">
          <cell r="A115">
            <v>196808</v>
          </cell>
          <cell r="C115">
            <v>8</v>
          </cell>
        </row>
        <row r="116">
          <cell r="A116">
            <v>196809</v>
          </cell>
          <cell r="C116">
            <v>9</v>
          </cell>
        </row>
        <row r="117">
          <cell r="A117">
            <v>196810</v>
          </cell>
          <cell r="C117">
            <v>10</v>
          </cell>
        </row>
        <row r="118">
          <cell r="A118">
            <v>196811</v>
          </cell>
          <cell r="C118">
            <v>11</v>
          </cell>
        </row>
        <row r="119">
          <cell r="A119">
            <v>196812</v>
          </cell>
          <cell r="C119">
            <v>12</v>
          </cell>
        </row>
        <row r="120">
          <cell r="A120">
            <v>196901</v>
          </cell>
          <cell r="B120">
            <v>1969</v>
          </cell>
          <cell r="C120">
            <v>1</v>
          </cell>
        </row>
        <row r="121">
          <cell r="A121">
            <v>196902</v>
          </cell>
          <cell r="C121">
            <v>2</v>
          </cell>
        </row>
        <row r="122">
          <cell r="A122">
            <v>196903</v>
          </cell>
          <cell r="C122">
            <v>3</v>
          </cell>
        </row>
        <row r="123">
          <cell r="A123">
            <v>196904</v>
          </cell>
          <cell r="C123">
            <v>4</v>
          </cell>
        </row>
        <row r="124">
          <cell r="A124">
            <v>196905</v>
          </cell>
          <cell r="C124">
            <v>5</v>
          </cell>
        </row>
        <row r="125">
          <cell r="A125">
            <v>196906</v>
          </cell>
          <cell r="C125">
            <v>6</v>
          </cell>
        </row>
        <row r="126">
          <cell r="A126">
            <v>196907</v>
          </cell>
          <cell r="C126">
            <v>7</v>
          </cell>
        </row>
        <row r="127">
          <cell r="A127">
            <v>196908</v>
          </cell>
          <cell r="C127">
            <v>8</v>
          </cell>
        </row>
        <row r="128">
          <cell r="A128">
            <v>196909</v>
          </cell>
          <cell r="C128">
            <v>9</v>
          </cell>
        </row>
        <row r="129">
          <cell r="A129">
            <v>196910</v>
          </cell>
          <cell r="C129">
            <v>10</v>
          </cell>
        </row>
        <row r="130">
          <cell r="A130">
            <v>196911</v>
          </cell>
          <cell r="C130">
            <v>11</v>
          </cell>
        </row>
        <row r="131">
          <cell r="A131">
            <v>196912</v>
          </cell>
          <cell r="C131">
            <v>12</v>
          </cell>
        </row>
        <row r="132">
          <cell r="A132">
            <v>197001</v>
          </cell>
          <cell r="B132">
            <v>1970</v>
          </cell>
          <cell r="C132">
            <v>1</v>
          </cell>
        </row>
        <row r="133">
          <cell r="A133">
            <v>197002</v>
          </cell>
          <cell r="C133">
            <v>2</v>
          </cell>
        </row>
        <row r="134">
          <cell r="A134">
            <v>197003</v>
          </cell>
          <cell r="C134">
            <v>3</v>
          </cell>
        </row>
        <row r="135">
          <cell r="A135">
            <v>197004</v>
          </cell>
          <cell r="C135">
            <v>4</v>
          </cell>
        </row>
        <row r="136">
          <cell r="A136">
            <v>197005</v>
          </cell>
          <cell r="C136">
            <v>5</v>
          </cell>
        </row>
        <row r="137">
          <cell r="A137">
            <v>197006</v>
          </cell>
          <cell r="C137">
            <v>6</v>
          </cell>
        </row>
        <row r="138">
          <cell r="A138">
            <v>197007</v>
          </cell>
          <cell r="C138">
            <v>7</v>
          </cell>
        </row>
        <row r="139">
          <cell r="A139">
            <v>197008</v>
          </cell>
          <cell r="C139">
            <v>8</v>
          </cell>
        </row>
        <row r="140">
          <cell r="A140">
            <v>197009</v>
          </cell>
          <cell r="C140">
            <v>9</v>
          </cell>
        </row>
        <row r="141">
          <cell r="A141">
            <v>197010</v>
          </cell>
          <cell r="C141">
            <v>10</v>
          </cell>
        </row>
        <row r="142">
          <cell r="A142">
            <v>197011</v>
          </cell>
          <cell r="C142">
            <v>11</v>
          </cell>
        </row>
        <row r="143">
          <cell r="A143">
            <v>197012</v>
          </cell>
          <cell r="C143">
            <v>12</v>
          </cell>
        </row>
        <row r="144">
          <cell r="A144">
            <v>197101</v>
          </cell>
          <cell r="B144">
            <v>1971</v>
          </cell>
          <cell r="C144">
            <v>1</v>
          </cell>
        </row>
        <row r="145">
          <cell r="A145">
            <v>197102</v>
          </cell>
          <cell r="C145">
            <v>2</v>
          </cell>
          <cell r="D145">
            <v>101.34</v>
          </cell>
          <cell r="E145">
            <v>284.2</v>
          </cell>
        </row>
        <row r="146">
          <cell r="A146">
            <v>197103</v>
          </cell>
          <cell r="C146">
            <v>3</v>
          </cell>
          <cell r="D146">
            <v>105.97</v>
          </cell>
          <cell r="E146">
            <v>279.2</v>
          </cell>
          <cell r="F146">
            <v>-1.7593244194229418E-2</v>
          </cell>
          <cell r="G146">
            <v>-0.21111893033075302</v>
          </cell>
          <cell r="H146">
            <v>-1.7593244194229474E-2</v>
          </cell>
          <cell r="I146">
            <v>-7.0372976776917895E-2</v>
          </cell>
        </row>
        <row r="147">
          <cell r="A147">
            <v>197104</v>
          </cell>
          <cell r="C147">
            <v>4</v>
          </cell>
          <cell r="D147">
            <v>112.3</v>
          </cell>
          <cell r="E147">
            <v>280.60000000000002</v>
          </cell>
          <cell r="F147">
            <v>5.0143266475645926E-3</v>
          </cell>
          <cell r="G147">
            <v>6.0171919770775115E-2</v>
          </cell>
        </row>
        <row r="148">
          <cell r="A148">
            <v>197105</v>
          </cell>
          <cell r="C148">
            <v>5</v>
          </cell>
          <cell r="D148">
            <v>108.25</v>
          </cell>
          <cell r="E148">
            <v>290.8</v>
          </cell>
          <cell r="F148">
            <v>3.6350677120456122E-2</v>
          </cell>
          <cell r="G148">
            <v>0.43620812544547349</v>
          </cell>
        </row>
        <row r="149">
          <cell r="A149">
            <v>197106</v>
          </cell>
          <cell r="C149">
            <v>6</v>
          </cell>
          <cell r="D149">
            <v>107.8</v>
          </cell>
          <cell r="E149">
            <v>296.2</v>
          </cell>
          <cell r="F149">
            <v>1.8569463548830732E-2</v>
          </cell>
          <cell r="G149">
            <v>0.22283356258596879</v>
          </cell>
          <cell r="H149">
            <v>6.0888252148997069E-2</v>
          </cell>
          <cell r="I149">
            <v>0.24355300859598827</v>
          </cell>
        </row>
        <row r="150">
          <cell r="A150">
            <v>197107</v>
          </cell>
          <cell r="C150">
            <v>7</v>
          </cell>
          <cell r="D150">
            <v>105.27</v>
          </cell>
          <cell r="E150">
            <v>301.3</v>
          </cell>
          <cell r="F150">
            <v>1.7218095881161456E-2</v>
          </cell>
          <cell r="G150">
            <v>0.20661715057393748</v>
          </cell>
        </row>
        <row r="151">
          <cell r="A151">
            <v>197108</v>
          </cell>
          <cell r="C151">
            <v>8</v>
          </cell>
          <cell r="D151">
            <v>108.42</v>
          </cell>
          <cell r="E151">
            <v>297.7</v>
          </cell>
          <cell r="F151">
            <v>-1.1948224361101966E-2</v>
          </cell>
          <cell r="G151">
            <v>-0.14337869233322359</v>
          </cell>
        </row>
        <row r="152">
          <cell r="A152">
            <v>197109</v>
          </cell>
          <cell r="C152">
            <v>9</v>
          </cell>
          <cell r="D152">
            <v>109.03</v>
          </cell>
          <cell r="E152">
            <v>280.3</v>
          </cell>
          <cell r="F152">
            <v>-5.844810211622431E-2</v>
          </cell>
          <cell r="G152">
            <v>-0.70137722539469172</v>
          </cell>
          <cell r="H152">
            <v>-5.3679945982444299E-2</v>
          </cell>
          <cell r="I152">
            <v>-0.2147197839297772</v>
          </cell>
        </row>
        <row r="153">
          <cell r="A153">
            <v>197110</v>
          </cell>
          <cell r="C153">
            <v>10</v>
          </cell>
          <cell r="D153">
            <v>105.1</v>
          </cell>
          <cell r="E153">
            <v>292.5</v>
          </cell>
          <cell r="F153">
            <v>4.3524794862647119E-2</v>
          </cell>
          <cell r="G153">
            <v>0.5222975383517654</v>
          </cell>
        </row>
        <row r="154">
          <cell r="A154">
            <v>197111</v>
          </cell>
          <cell r="C154">
            <v>11</v>
          </cell>
          <cell r="D154">
            <v>103.97</v>
          </cell>
          <cell r="E154">
            <v>314</v>
          </cell>
          <cell r="F154">
            <v>7.3504273504273507E-2</v>
          </cell>
          <cell r="G154">
            <v>0.88205128205128203</v>
          </cell>
        </row>
        <row r="155">
          <cell r="A155">
            <v>197112</v>
          </cell>
          <cell r="C155">
            <v>12</v>
          </cell>
          <cell r="D155">
            <v>114.12</v>
          </cell>
          <cell r="E155">
            <v>324.89999999999998</v>
          </cell>
          <cell r="F155">
            <v>3.4713375796178274E-2</v>
          </cell>
          <cell r="G155">
            <v>0.41656050955413926</v>
          </cell>
          <cell r="H155">
            <v>0.15911523367820157</v>
          </cell>
          <cell r="I155">
            <v>0.63646093471280629</v>
          </cell>
          <cell r="J155">
            <v>0.14320900774102685</v>
          </cell>
        </row>
        <row r="156">
          <cell r="A156">
            <v>197201</v>
          </cell>
          <cell r="B156">
            <v>1972</v>
          </cell>
          <cell r="C156">
            <v>1</v>
          </cell>
          <cell r="D156">
            <v>118.87</v>
          </cell>
          <cell r="E156">
            <v>335.8</v>
          </cell>
          <cell r="F156">
            <v>3.3548784241305127E-2</v>
          </cell>
          <cell r="G156">
            <v>0.40258541089566152</v>
          </cell>
        </row>
        <row r="157">
          <cell r="A157">
            <v>197202</v>
          </cell>
          <cell r="C157">
            <v>2</v>
          </cell>
          <cell r="D157">
            <v>125.38</v>
          </cell>
          <cell r="E157">
            <v>359.5</v>
          </cell>
          <cell r="F157">
            <v>7.0577724836211997E-2</v>
          </cell>
          <cell r="G157">
            <v>0.84693269803454396</v>
          </cell>
        </row>
        <row r="158">
          <cell r="A158">
            <v>197203</v>
          </cell>
          <cell r="C158">
            <v>3</v>
          </cell>
          <cell r="D158">
            <v>128.13999999999999</v>
          </cell>
          <cell r="E158">
            <v>374.7</v>
          </cell>
          <cell r="F158">
            <v>4.2280945757997186E-2</v>
          </cell>
          <cell r="G158">
            <v>0.50737134909596626</v>
          </cell>
          <cell r="H158">
            <v>0.15327793167128356</v>
          </cell>
          <cell r="I158">
            <v>0.61311172668513425</v>
          </cell>
        </row>
        <row r="159">
          <cell r="A159">
            <v>197204</v>
          </cell>
          <cell r="C159">
            <v>4</v>
          </cell>
          <cell r="D159">
            <v>131.33000000000001</v>
          </cell>
          <cell r="E159">
            <v>383.2</v>
          </cell>
          <cell r="F159">
            <v>2.2684814518281294E-2</v>
          </cell>
          <cell r="G159">
            <v>0.27221777421937554</v>
          </cell>
        </row>
        <row r="160">
          <cell r="A160">
            <v>197205</v>
          </cell>
          <cell r="C160">
            <v>5</v>
          </cell>
          <cell r="D160">
            <v>132.53</v>
          </cell>
          <cell r="E160">
            <v>400.2</v>
          </cell>
          <cell r="F160">
            <v>4.4363256784968684E-2</v>
          </cell>
          <cell r="G160">
            <v>0.53235908141962418</v>
          </cell>
        </row>
        <row r="161">
          <cell r="A161">
            <v>197206</v>
          </cell>
          <cell r="C161">
            <v>6</v>
          </cell>
          <cell r="D161">
            <v>130.08000000000001</v>
          </cell>
          <cell r="E161">
            <v>405.5</v>
          </cell>
          <cell r="F161">
            <v>1.3243378310844607E-2</v>
          </cell>
          <cell r="G161">
            <v>0.15892053973013529</v>
          </cell>
          <cell r="H161">
            <v>8.21990926074192E-2</v>
          </cell>
          <cell r="I161">
            <v>0.3287963704296768</v>
          </cell>
        </row>
        <row r="162">
          <cell r="A162">
            <v>197207</v>
          </cell>
          <cell r="C162">
            <v>7</v>
          </cell>
          <cell r="D162">
            <v>127.75</v>
          </cell>
          <cell r="E162">
            <v>371.4</v>
          </cell>
          <cell r="F162">
            <v>-8.4093711467324347E-2</v>
          </cell>
          <cell r="G162">
            <v>-1.0091245376078921</v>
          </cell>
        </row>
        <row r="163">
          <cell r="A163">
            <v>197208</v>
          </cell>
          <cell r="C163">
            <v>8</v>
          </cell>
          <cell r="D163">
            <v>129.94999999999999</v>
          </cell>
          <cell r="E163">
            <v>382.9</v>
          </cell>
          <cell r="F163">
            <v>3.096392030156166E-2</v>
          </cell>
          <cell r="G163">
            <v>0.37156704361873993</v>
          </cell>
        </row>
        <row r="164">
          <cell r="A164">
            <v>197209</v>
          </cell>
          <cell r="C164">
            <v>9</v>
          </cell>
          <cell r="D164">
            <v>129.61000000000001</v>
          </cell>
          <cell r="E164">
            <v>350.7</v>
          </cell>
          <cell r="F164">
            <v>-8.4095063985374752E-2</v>
          </cell>
          <cell r="G164">
            <v>-1.009140767824497</v>
          </cell>
          <cell r="H164">
            <v>-0.13514180024660927</v>
          </cell>
          <cell r="I164">
            <v>-0.54056720098643707</v>
          </cell>
        </row>
        <row r="165">
          <cell r="A165">
            <v>197210</v>
          </cell>
          <cell r="C165">
            <v>10</v>
          </cell>
          <cell r="D165">
            <v>130.24</v>
          </cell>
          <cell r="E165">
            <v>360.8</v>
          </cell>
          <cell r="F165">
            <v>2.8799543769603714E-2</v>
          </cell>
          <cell r="G165">
            <v>0.34559452523524459</v>
          </cell>
        </row>
        <row r="166">
          <cell r="A166">
            <v>197211</v>
          </cell>
          <cell r="C166">
            <v>11</v>
          </cell>
          <cell r="D166">
            <v>132.96</v>
          </cell>
          <cell r="E166">
            <v>359.6</v>
          </cell>
          <cell r="F166">
            <v>-3.3259423503325626E-3</v>
          </cell>
          <cell r="G166">
            <v>-3.9911308203990747E-2</v>
          </cell>
        </row>
        <row r="167">
          <cell r="A167">
            <v>197212</v>
          </cell>
          <cell r="C167">
            <v>12</v>
          </cell>
          <cell r="D167">
            <v>133.72999999999999</v>
          </cell>
          <cell r="E167">
            <v>348.8</v>
          </cell>
          <cell r="F167">
            <v>-3.0033370411568439E-2</v>
          </cell>
          <cell r="G167">
            <v>-0.36040044493882128</v>
          </cell>
          <cell r="H167">
            <v>-5.4177359566578431E-3</v>
          </cell>
          <cell r="I167">
            <v>-2.1670943826631373E-2</v>
          </cell>
          <cell r="J167">
            <v>7.3561095721760728E-2</v>
          </cell>
        </row>
        <row r="168">
          <cell r="A168">
            <v>197301</v>
          </cell>
          <cell r="B168">
            <v>1973</v>
          </cell>
          <cell r="C168">
            <v>1</v>
          </cell>
          <cell r="D168">
            <v>128.4</v>
          </cell>
          <cell r="E168">
            <v>392.1</v>
          </cell>
          <cell r="F168">
            <v>0.12413990825688076</v>
          </cell>
          <cell r="G168">
            <v>1.4896788990825691</v>
          </cell>
        </row>
        <row r="169">
          <cell r="A169">
            <v>197302</v>
          </cell>
          <cell r="C169">
            <v>2</v>
          </cell>
          <cell r="D169">
            <v>120.41</v>
          </cell>
          <cell r="E169">
            <v>425</v>
          </cell>
          <cell r="F169">
            <v>8.390716653914812E-2</v>
          </cell>
          <cell r="G169">
            <v>1.0068859984697776</v>
          </cell>
        </row>
        <row r="170">
          <cell r="A170">
            <v>197303</v>
          </cell>
          <cell r="C170">
            <v>3</v>
          </cell>
          <cell r="D170">
            <v>117.46</v>
          </cell>
          <cell r="E170">
            <v>430.1</v>
          </cell>
          <cell r="F170">
            <v>1.2000000000000054E-2</v>
          </cell>
          <cell r="G170">
            <v>0.14400000000000066</v>
          </cell>
          <cell r="H170">
            <v>0.23308486238532122</v>
          </cell>
          <cell r="I170">
            <v>0.93233944954128489</v>
          </cell>
        </row>
        <row r="171">
          <cell r="A171">
            <v>197304</v>
          </cell>
          <cell r="C171">
            <v>4</v>
          </cell>
          <cell r="D171">
            <v>107.85</v>
          </cell>
          <cell r="E171">
            <v>417.8</v>
          </cell>
          <cell r="F171">
            <v>-2.8598000465008162E-2</v>
          </cell>
          <cell r="G171">
            <v>-0.34317600558009798</v>
          </cell>
        </row>
        <row r="172">
          <cell r="A172">
            <v>197305</v>
          </cell>
          <cell r="C172">
            <v>5</v>
          </cell>
          <cell r="D172">
            <v>102.64</v>
          </cell>
          <cell r="E172">
            <v>416.5</v>
          </cell>
          <cell r="F172">
            <v>-3.1115366203925596E-3</v>
          </cell>
          <cell r="G172">
            <v>-3.7338439444710714E-2</v>
          </cell>
        </row>
        <row r="173">
          <cell r="A173">
            <v>197306</v>
          </cell>
          <cell r="C173">
            <v>6</v>
          </cell>
          <cell r="D173">
            <v>100.98</v>
          </cell>
          <cell r="E173">
            <v>424.7</v>
          </cell>
          <cell r="F173">
            <v>1.9687875150059996E-2</v>
          </cell>
          <cell r="G173">
            <v>0.23625450180071994</v>
          </cell>
          <cell r="H173">
            <v>-1.2555219716345101E-2</v>
          </cell>
          <cell r="I173">
            <v>-5.0220878865380403E-2</v>
          </cell>
        </row>
        <row r="174">
          <cell r="A174">
            <v>197307</v>
          </cell>
          <cell r="C174">
            <v>7</v>
          </cell>
          <cell r="D174">
            <v>108.64</v>
          </cell>
          <cell r="E174">
            <v>434.9</v>
          </cell>
          <cell r="F174">
            <v>2.401695314339531E-2</v>
          </cell>
          <cell r="G174">
            <v>0.28820343772074375</v>
          </cell>
        </row>
        <row r="175">
          <cell r="A175">
            <v>197308</v>
          </cell>
          <cell r="C175">
            <v>8</v>
          </cell>
          <cell r="D175">
            <v>104.87</v>
          </cell>
          <cell r="E175">
            <v>455</v>
          </cell>
          <cell r="F175">
            <v>4.6217521269257357E-2</v>
          </cell>
          <cell r="G175">
            <v>0.55461025523108831</v>
          </cell>
        </row>
        <row r="176">
          <cell r="A176">
            <v>197309</v>
          </cell>
          <cell r="C176">
            <v>9</v>
          </cell>
          <cell r="D176">
            <v>111.2</v>
          </cell>
          <cell r="E176">
            <v>444.3</v>
          </cell>
          <cell r="F176">
            <v>-2.3516483516483493E-2</v>
          </cell>
          <cell r="G176">
            <v>-0.28219780219780188</v>
          </cell>
          <cell r="H176">
            <v>4.6150223687308811E-2</v>
          </cell>
          <cell r="I176">
            <v>0.18460089474923524</v>
          </cell>
        </row>
        <row r="177">
          <cell r="A177">
            <v>197310</v>
          </cell>
          <cell r="C177">
            <v>10</v>
          </cell>
          <cell r="D177">
            <v>110.17</v>
          </cell>
          <cell r="E177">
            <v>323.3</v>
          </cell>
          <cell r="F177">
            <v>-0.2723385100157551</v>
          </cell>
          <cell r="G177">
            <v>-3.2680621201890609</v>
          </cell>
        </row>
        <row r="178">
          <cell r="A178">
            <v>197311</v>
          </cell>
          <cell r="C178">
            <v>11</v>
          </cell>
          <cell r="D178">
            <v>93.51</v>
          </cell>
          <cell r="E178">
            <v>305.2</v>
          </cell>
          <cell r="F178">
            <v>-5.5985153108567963E-2</v>
          </cell>
          <cell r="G178">
            <v>-0.67182183730281553</v>
          </cell>
        </row>
        <row r="179">
          <cell r="A179">
            <v>197312</v>
          </cell>
          <cell r="C179">
            <v>12</v>
          </cell>
          <cell r="D179">
            <v>92.19</v>
          </cell>
          <cell r="E179">
            <v>330.5</v>
          </cell>
          <cell r="F179">
            <v>8.2896461336828348E-2</v>
          </cell>
          <cell r="G179">
            <v>0.99475753604194017</v>
          </cell>
          <cell r="H179">
            <v>-0.25613324330407383</v>
          </cell>
          <cell r="I179">
            <v>-1.0245329732162953</v>
          </cell>
          <cell r="J179">
            <v>-5.2465596330275144E-2</v>
          </cell>
        </row>
        <row r="180">
          <cell r="A180">
            <v>197401</v>
          </cell>
          <cell r="B180">
            <v>1974</v>
          </cell>
          <cell r="C180">
            <v>1</v>
          </cell>
          <cell r="D180">
            <v>94.93</v>
          </cell>
          <cell r="E180">
            <v>344.7</v>
          </cell>
          <cell r="F180">
            <v>4.296520423600602E-2</v>
          </cell>
          <cell r="G180">
            <v>0.51558245083207221</v>
          </cell>
        </row>
        <row r="181">
          <cell r="A181">
            <v>197402</v>
          </cell>
          <cell r="C181">
            <v>2</v>
          </cell>
          <cell r="D181">
            <v>94.35</v>
          </cell>
          <cell r="E181">
            <v>367</v>
          </cell>
          <cell r="F181">
            <v>6.4693936756599971E-2</v>
          </cell>
          <cell r="G181">
            <v>0.7763272410791997</v>
          </cell>
        </row>
        <row r="182">
          <cell r="A182">
            <v>197403</v>
          </cell>
          <cell r="C182">
            <v>3</v>
          </cell>
          <cell r="D182">
            <v>92.27</v>
          </cell>
          <cell r="E182">
            <v>374.6</v>
          </cell>
          <cell r="F182">
            <v>2.0708446866485077E-2</v>
          </cell>
          <cell r="G182">
            <v>0.24850136239782092</v>
          </cell>
          <cell r="H182">
            <v>0.13343419062027229</v>
          </cell>
          <cell r="I182">
            <v>0.53373676248108914</v>
          </cell>
        </row>
        <row r="183">
          <cell r="A183">
            <v>197404</v>
          </cell>
          <cell r="C183">
            <v>4</v>
          </cell>
          <cell r="D183">
            <v>86.86</v>
          </cell>
          <cell r="E183">
            <v>379.2</v>
          </cell>
          <cell r="F183">
            <v>1.2279765082754846E-2</v>
          </cell>
          <cell r="G183">
            <v>0.14735718099305817</v>
          </cell>
        </row>
        <row r="184">
          <cell r="A184">
            <v>197405</v>
          </cell>
          <cell r="C184">
            <v>5</v>
          </cell>
          <cell r="D184">
            <v>80.2</v>
          </cell>
          <cell r="E184">
            <v>370.3</v>
          </cell>
          <cell r="F184">
            <v>-2.3470464135021039E-2</v>
          </cell>
          <cell r="G184">
            <v>-0.28164556962025245</v>
          </cell>
        </row>
        <row r="185">
          <cell r="A185">
            <v>197406</v>
          </cell>
          <cell r="C185">
            <v>6</v>
          </cell>
          <cell r="D185">
            <v>75.959999999999994</v>
          </cell>
          <cell r="E185">
            <v>394.7</v>
          </cell>
          <cell r="F185">
            <v>6.5892519578719888E-2</v>
          </cell>
          <cell r="G185">
            <v>0.79071023494463866</v>
          </cell>
          <cell r="H185">
            <v>5.3657234383342134E-2</v>
          </cell>
          <cell r="I185">
            <v>0.21462893753336854</v>
          </cell>
        </row>
        <row r="186">
          <cell r="A186">
            <v>197407</v>
          </cell>
          <cell r="C186">
            <v>7</v>
          </cell>
          <cell r="D186">
            <v>69.989999999999995</v>
          </cell>
          <cell r="E186">
            <v>387.3</v>
          </cell>
          <cell r="F186">
            <v>-1.8748416518875037E-2</v>
          </cell>
          <cell r="G186">
            <v>-0.22498099822650044</v>
          </cell>
        </row>
        <row r="187">
          <cell r="A187">
            <v>197408</v>
          </cell>
          <cell r="C187">
            <v>8</v>
          </cell>
          <cell r="D187">
            <v>62.37</v>
          </cell>
          <cell r="E187">
            <v>376.6</v>
          </cell>
          <cell r="F187">
            <v>-2.7627162406403276E-2</v>
          </cell>
          <cell r="G187">
            <v>-0.33152594887683928</v>
          </cell>
        </row>
        <row r="188">
          <cell r="A188">
            <v>197409</v>
          </cell>
          <cell r="C188">
            <v>9</v>
          </cell>
          <cell r="D188">
            <v>55.67</v>
          </cell>
          <cell r="E188">
            <v>387.7</v>
          </cell>
          <cell r="F188">
            <v>2.9474243228889977E-2</v>
          </cell>
          <cell r="G188">
            <v>0.35369091874667974</v>
          </cell>
          <cell r="H188">
            <v>-1.7734988598935963E-2</v>
          </cell>
          <cell r="I188">
            <v>-7.0939954395743854E-2</v>
          </cell>
        </row>
        <row r="189">
          <cell r="A189">
            <v>197410</v>
          </cell>
          <cell r="C189">
            <v>10</v>
          </cell>
          <cell r="D189">
            <v>65.23</v>
          </cell>
          <cell r="E189">
            <v>382.5</v>
          </cell>
          <cell r="F189">
            <v>-1.341243229301003E-2</v>
          </cell>
          <cell r="G189">
            <v>-0.16094918751612036</v>
          </cell>
        </row>
        <row r="190">
          <cell r="A190">
            <v>197411</v>
          </cell>
          <cell r="C190">
            <v>11</v>
          </cell>
          <cell r="D190">
            <v>62.95</v>
          </cell>
          <cell r="E190">
            <v>371.5</v>
          </cell>
          <cell r="F190">
            <v>-2.8758169934640521E-2</v>
          </cell>
          <cell r="G190">
            <v>-0.34509803921568627</v>
          </cell>
        </row>
        <row r="191">
          <cell r="A191">
            <v>197412</v>
          </cell>
          <cell r="C191">
            <v>12</v>
          </cell>
          <cell r="D191">
            <v>59.82</v>
          </cell>
          <cell r="E191">
            <v>381.4</v>
          </cell>
          <cell r="F191">
            <v>2.6648721399730759E-2</v>
          </cell>
          <cell r="G191">
            <v>0.3197846567967691</v>
          </cell>
          <cell r="H191">
            <v>-1.6249677585762234E-2</v>
          </cell>
          <cell r="I191">
            <v>-6.4998710343048938E-2</v>
          </cell>
          <cell r="J191">
            <v>0.15400907715582446</v>
          </cell>
        </row>
        <row r="192">
          <cell r="A192">
            <v>197501</v>
          </cell>
          <cell r="B192">
            <v>1975</v>
          </cell>
          <cell r="C192">
            <v>1</v>
          </cell>
          <cell r="D192">
            <v>69.78</v>
          </cell>
          <cell r="E192">
            <v>401.3</v>
          </cell>
          <cell r="F192">
            <v>5.2176192973256513E-2</v>
          </cell>
          <cell r="G192">
            <v>0.62611431567907816</v>
          </cell>
        </row>
        <row r="193">
          <cell r="A193">
            <v>197502</v>
          </cell>
          <cell r="C193">
            <v>2</v>
          </cell>
          <cell r="D193">
            <v>73</v>
          </cell>
          <cell r="E193">
            <v>399.7</v>
          </cell>
          <cell r="F193">
            <v>-3.9870421131323764E-3</v>
          </cell>
          <cell r="G193">
            <v>-4.7844505357588517E-2</v>
          </cell>
        </row>
        <row r="194">
          <cell r="A194">
            <v>197503</v>
          </cell>
          <cell r="C194">
            <v>3</v>
          </cell>
          <cell r="D194">
            <v>75.66</v>
          </cell>
          <cell r="E194">
            <v>406.7</v>
          </cell>
          <cell r="F194">
            <v>1.7513134851138354E-2</v>
          </cell>
          <cell r="G194">
            <v>0.21015761821366025</v>
          </cell>
          <cell r="H194">
            <v>6.6334556895647712E-2</v>
          </cell>
          <cell r="I194">
            <v>0.26533822758259085</v>
          </cell>
        </row>
        <row r="195">
          <cell r="A195">
            <v>197504</v>
          </cell>
          <cell r="C195">
            <v>4</v>
          </cell>
          <cell r="D195">
            <v>78.540000000000006</v>
          </cell>
          <cell r="E195">
            <v>427.6</v>
          </cell>
          <cell r="F195">
            <v>5.1389230390951647E-2</v>
          </cell>
          <cell r="G195">
            <v>0.61667076469141979</v>
          </cell>
        </row>
        <row r="196">
          <cell r="A196">
            <v>197505</v>
          </cell>
          <cell r="C196">
            <v>5</v>
          </cell>
          <cell r="D196">
            <v>83.1</v>
          </cell>
          <cell r="E196">
            <v>446.2</v>
          </cell>
          <cell r="F196">
            <v>4.3498596819457357E-2</v>
          </cell>
          <cell r="G196">
            <v>0.52198316183348825</v>
          </cell>
        </row>
        <row r="197">
          <cell r="A197">
            <v>197506</v>
          </cell>
          <cell r="C197">
            <v>6</v>
          </cell>
          <cell r="D197">
            <v>87.02</v>
          </cell>
          <cell r="E197">
            <v>435.3</v>
          </cell>
          <cell r="F197">
            <v>-2.4428507395786593E-2</v>
          </cell>
          <cell r="G197">
            <v>-0.29314208874943914</v>
          </cell>
          <cell r="H197">
            <v>7.0322104745512704E-2</v>
          </cell>
          <cell r="I197">
            <v>0.28128841898205081</v>
          </cell>
        </row>
        <row r="198">
          <cell r="A198">
            <v>197507</v>
          </cell>
          <cell r="C198">
            <v>7</v>
          </cell>
          <cell r="D198">
            <v>83.19</v>
          </cell>
          <cell r="E198">
            <v>453.8</v>
          </cell>
          <cell r="F198">
            <v>4.249942568343671E-2</v>
          </cell>
          <cell r="G198">
            <v>0.50999310820124055</v>
          </cell>
        </row>
        <row r="199">
          <cell r="A199">
            <v>197508</v>
          </cell>
          <cell r="C199">
            <v>8</v>
          </cell>
          <cell r="D199">
            <v>79.010000000000005</v>
          </cell>
          <cell r="E199">
            <v>469.3</v>
          </cell>
          <cell r="F199">
            <v>3.4156015866020274E-2</v>
          </cell>
          <cell r="G199">
            <v>0.40987219039224332</v>
          </cell>
        </row>
        <row r="200">
          <cell r="A200">
            <v>197509</v>
          </cell>
          <cell r="C200">
            <v>9</v>
          </cell>
          <cell r="D200">
            <v>74.33</v>
          </cell>
          <cell r="E200">
            <v>472.9</v>
          </cell>
          <cell r="F200">
            <v>7.6709993607499806E-3</v>
          </cell>
          <cell r="G200">
            <v>9.2051992328999771E-2</v>
          </cell>
          <cell r="H200">
            <v>8.6377211118768615E-2</v>
          </cell>
          <cell r="I200">
            <v>0.34550884447507446</v>
          </cell>
        </row>
        <row r="201">
          <cell r="A201">
            <v>197510</v>
          </cell>
          <cell r="C201">
            <v>10</v>
          </cell>
          <cell r="D201">
            <v>76.989999999999995</v>
          </cell>
          <cell r="E201">
            <v>455.6</v>
          </cell>
          <cell r="F201">
            <v>-3.6582787058574658E-2</v>
          </cell>
          <cell r="G201">
            <v>-0.43899344470289592</v>
          </cell>
        </row>
        <row r="202">
          <cell r="A202">
            <v>197511</v>
          </cell>
          <cell r="C202">
            <v>11</v>
          </cell>
          <cell r="D202">
            <v>78.8</v>
          </cell>
          <cell r="E202">
            <v>456.1</v>
          </cell>
          <cell r="F202">
            <v>1.0974539069359087E-3</v>
          </cell>
          <cell r="G202">
            <v>1.3169446883230905E-2</v>
          </cell>
        </row>
        <row r="203">
          <cell r="A203">
            <v>197512</v>
          </cell>
          <cell r="C203">
            <v>12</v>
          </cell>
          <cell r="D203">
            <v>77.62</v>
          </cell>
          <cell r="E203">
            <v>454.8</v>
          </cell>
          <cell r="F203">
            <v>-2.8502521376891281E-3</v>
          </cell>
          <cell r="G203">
            <v>-3.4203025652269535E-2</v>
          </cell>
          <cell r="H203">
            <v>-3.8274476633537557E-2</v>
          </cell>
          <cell r="I203">
            <v>-0.15309790653415023</v>
          </cell>
          <cell r="J203">
            <v>0.19244887257472509</v>
          </cell>
        </row>
        <row r="204">
          <cell r="A204">
            <v>197601</v>
          </cell>
          <cell r="B204">
            <v>1976</v>
          </cell>
          <cell r="C204">
            <v>1</v>
          </cell>
          <cell r="D204">
            <v>87.05</v>
          </cell>
          <cell r="E204">
            <v>415.8</v>
          </cell>
          <cell r="F204">
            <v>-8.5751978891820582E-2</v>
          </cell>
          <cell r="G204">
            <v>-1.029023746701847</v>
          </cell>
        </row>
        <row r="205">
          <cell r="A205">
            <v>197602</v>
          </cell>
          <cell r="C205">
            <v>2</v>
          </cell>
          <cell r="D205">
            <v>90.26</v>
          </cell>
          <cell r="E205">
            <v>425.8</v>
          </cell>
          <cell r="F205">
            <v>2.4050024050024051E-2</v>
          </cell>
          <cell r="G205">
            <v>0.28860028860028863</v>
          </cell>
        </row>
        <row r="206">
          <cell r="A206">
            <v>197603</v>
          </cell>
          <cell r="C206">
            <v>3</v>
          </cell>
          <cell r="D206">
            <v>90.62</v>
          </cell>
          <cell r="E206">
            <v>435.5</v>
          </cell>
          <cell r="F206">
            <v>2.278064819163924E-2</v>
          </cell>
          <cell r="G206">
            <v>0.27336777829967085</v>
          </cell>
          <cell r="H206">
            <v>-4.2436235708003478E-2</v>
          </cell>
          <cell r="I206">
            <v>-0.16974494283201391</v>
          </cell>
        </row>
        <row r="207">
          <cell r="A207">
            <v>197604</v>
          </cell>
          <cell r="C207">
            <v>4</v>
          </cell>
          <cell r="D207">
            <v>90.08</v>
          </cell>
          <cell r="E207">
            <v>420.1</v>
          </cell>
          <cell r="F207">
            <v>-3.536165327210098E-2</v>
          </cell>
          <cell r="G207">
            <v>-0.42433983926521179</v>
          </cell>
        </row>
        <row r="208">
          <cell r="A208">
            <v>197605</v>
          </cell>
          <cell r="C208">
            <v>5</v>
          </cell>
          <cell r="D208">
            <v>88.04</v>
          </cell>
          <cell r="E208">
            <v>459</v>
          </cell>
          <cell r="F208">
            <v>9.2597000714115626E-2</v>
          </cell>
          <cell r="G208">
            <v>1.1111640085693875</v>
          </cell>
        </row>
        <row r="209">
          <cell r="A209">
            <v>197606</v>
          </cell>
          <cell r="C209">
            <v>6</v>
          </cell>
          <cell r="D209">
            <v>90.32</v>
          </cell>
          <cell r="E209">
            <v>462.3</v>
          </cell>
          <cell r="F209">
            <v>7.1895424836601555E-3</v>
          </cell>
          <cell r="G209">
            <v>8.6274509803921873E-2</v>
          </cell>
          <cell r="H209">
            <v>6.1538461538461764E-2</v>
          </cell>
          <cell r="I209">
            <v>0.24615384615384706</v>
          </cell>
        </row>
        <row r="210">
          <cell r="A210">
            <v>197607</v>
          </cell>
          <cell r="C210">
            <v>7</v>
          </cell>
          <cell r="D210">
            <v>91.29</v>
          </cell>
          <cell r="E210">
            <v>438.2</v>
          </cell>
          <cell r="F210">
            <v>-5.2130651092364311E-2</v>
          </cell>
          <cell r="G210">
            <v>-0.62556781310837173</v>
          </cell>
        </row>
        <row r="211">
          <cell r="A211">
            <v>197608</v>
          </cell>
          <cell r="C211">
            <v>8</v>
          </cell>
          <cell r="D211">
            <v>89.7</v>
          </cell>
          <cell r="E211">
            <v>381.2</v>
          </cell>
          <cell r="F211">
            <v>-0.1300775901414879</v>
          </cell>
          <cell r="G211">
            <v>-1.5609310816978548</v>
          </cell>
        </row>
        <row r="212">
          <cell r="A212">
            <v>197609</v>
          </cell>
          <cell r="C212">
            <v>9</v>
          </cell>
          <cell r="D212">
            <v>91.26</v>
          </cell>
          <cell r="E212">
            <v>344.5</v>
          </cell>
          <cell r="F212">
            <v>-9.6274921301154226E-2</v>
          </cell>
          <cell r="G212">
            <v>-1.1552990556138507</v>
          </cell>
          <cell r="H212">
            <v>-0.25481289206143198</v>
          </cell>
          <cell r="I212">
            <v>-1.0192515682457279</v>
          </cell>
        </row>
        <row r="213">
          <cell r="A213">
            <v>197610</v>
          </cell>
          <cell r="C213">
            <v>10</v>
          </cell>
          <cell r="D213">
            <v>90.35</v>
          </cell>
          <cell r="E213">
            <v>329.8</v>
          </cell>
          <cell r="F213">
            <v>-4.2670537010159618E-2</v>
          </cell>
          <cell r="G213">
            <v>-0.51204644412191547</v>
          </cell>
        </row>
        <row r="214">
          <cell r="A214">
            <v>197611</v>
          </cell>
          <cell r="C214">
            <v>11</v>
          </cell>
          <cell r="D214">
            <v>91.12</v>
          </cell>
          <cell r="E214">
            <v>359.1</v>
          </cell>
          <cell r="F214">
            <v>8.8841722255912706E-2</v>
          </cell>
          <cell r="G214">
            <v>1.0661006670709525</v>
          </cell>
        </row>
        <row r="215">
          <cell r="A215">
            <v>197612</v>
          </cell>
          <cell r="C215">
            <v>12</v>
          </cell>
          <cell r="D215">
            <v>97.88</v>
          </cell>
          <cell r="E215">
            <v>373.8</v>
          </cell>
          <cell r="F215">
            <v>4.0935672514619846E-2</v>
          </cell>
          <cell r="G215">
            <v>0.49122807017543813</v>
          </cell>
          <cell r="H215">
            <v>8.5050798258345495E-2</v>
          </cell>
          <cell r="I215">
            <v>0.34020319303338198</v>
          </cell>
          <cell r="J215">
            <v>-0.17810026385224242</v>
          </cell>
        </row>
        <row r="216">
          <cell r="A216">
            <v>197701</v>
          </cell>
          <cell r="B216">
            <v>1977</v>
          </cell>
          <cell r="C216">
            <v>1</v>
          </cell>
          <cell r="D216">
            <v>95.54</v>
          </cell>
          <cell r="E216">
            <v>414.2</v>
          </cell>
          <cell r="F216">
            <v>0.10807918673087206</v>
          </cell>
          <cell r="G216">
            <v>1.2969502407704647</v>
          </cell>
        </row>
        <row r="217">
          <cell r="A217">
            <v>197702</v>
          </cell>
          <cell r="C217">
            <v>2</v>
          </cell>
          <cell r="D217">
            <v>94.57</v>
          </cell>
          <cell r="E217">
            <v>453.1</v>
          </cell>
          <cell r="F217">
            <v>9.3915982617093274E-2</v>
          </cell>
          <cell r="G217">
            <v>1.1269917914051193</v>
          </cell>
        </row>
        <row r="218">
          <cell r="A218">
            <v>197703</v>
          </cell>
          <cell r="C218">
            <v>3</v>
          </cell>
          <cell r="D218">
            <v>94.13</v>
          </cell>
          <cell r="E218">
            <v>482.3</v>
          </cell>
          <cell r="F218">
            <v>6.4444934892959577E-2</v>
          </cell>
          <cell r="G218">
            <v>0.77333921871551492</v>
          </cell>
          <cell r="H218">
            <v>0.29026217228464435</v>
          </cell>
          <cell r="I218">
            <v>1.1610486891385774</v>
          </cell>
        </row>
        <row r="219">
          <cell r="A219">
            <v>197704</v>
          </cell>
          <cell r="C219">
            <v>4</v>
          </cell>
          <cell r="D219">
            <v>95.48</v>
          </cell>
          <cell r="E219">
            <v>484.72</v>
          </cell>
          <cell r="F219">
            <v>5.0176238855484468E-3</v>
          </cell>
          <cell r="G219">
            <v>6.0211486626581365E-2</v>
          </cell>
        </row>
        <row r="220">
          <cell r="A220">
            <v>197705</v>
          </cell>
          <cell r="C220">
            <v>5</v>
          </cell>
          <cell r="D220">
            <v>95.59</v>
          </cell>
          <cell r="E220">
            <v>506.11</v>
          </cell>
          <cell r="F220">
            <v>4.412856907080373E-2</v>
          </cell>
          <cell r="G220">
            <v>0.52954282884964476</v>
          </cell>
        </row>
        <row r="221">
          <cell r="A221">
            <v>197706</v>
          </cell>
          <cell r="C221">
            <v>6</v>
          </cell>
          <cell r="D221">
            <v>99.73</v>
          </cell>
          <cell r="E221">
            <v>475.92</v>
          </cell>
          <cell r="F221">
            <v>-5.9651063997945106E-2</v>
          </cell>
          <cell r="G221">
            <v>-0.71581276797534121</v>
          </cell>
          <cell r="H221">
            <v>-1.3228281152809496E-2</v>
          </cell>
          <cell r="I221">
            <v>-5.2913124611237983E-2</v>
          </cell>
        </row>
        <row r="222">
          <cell r="A222">
            <v>197707</v>
          </cell>
          <cell r="C222">
            <v>7</v>
          </cell>
          <cell r="D222">
            <v>100.65</v>
          </cell>
          <cell r="E222">
            <v>502.04</v>
          </cell>
          <cell r="F222">
            <v>5.488317364262902E-2</v>
          </cell>
          <cell r="G222">
            <v>0.65859808371154827</v>
          </cell>
        </row>
        <row r="223">
          <cell r="A223">
            <v>197708</v>
          </cell>
          <cell r="C223">
            <v>8</v>
          </cell>
          <cell r="D223">
            <v>100.1</v>
          </cell>
          <cell r="E223">
            <v>525.67999999999995</v>
          </cell>
          <cell r="F223">
            <v>4.7087881443709526E-2</v>
          </cell>
          <cell r="G223">
            <v>0.56505457732451436</v>
          </cell>
        </row>
        <row r="224">
          <cell r="A224">
            <v>197709</v>
          </cell>
          <cell r="C224">
            <v>9</v>
          </cell>
          <cell r="D224">
            <v>100.85</v>
          </cell>
          <cell r="E224">
            <v>526.88</v>
          </cell>
          <cell r="F224">
            <v>2.2827575711460309E-3</v>
          </cell>
          <cell r="G224">
            <v>2.7393090853752369E-2</v>
          </cell>
          <cell r="H224">
            <v>0.10707681963355165</v>
          </cell>
          <cell r="I224">
            <v>0.42830727853420658</v>
          </cell>
        </row>
        <row r="225">
          <cell r="A225">
            <v>197710</v>
          </cell>
          <cell r="C225">
            <v>10</v>
          </cell>
          <cell r="D225">
            <v>97.52</v>
          </cell>
          <cell r="E225">
            <v>542.98</v>
          </cell>
          <cell r="F225">
            <v>3.0557242635894363E-2</v>
          </cell>
          <cell r="G225">
            <v>0.36668691163073236</v>
          </cell>
        </row>
        <row r="226">
          <cell r="A226">
            <v>197711</v>
          </cell>
          <cell r="C226">
            <v>11</v>
          </cell>
          <cell r="D226">
            <v>103.15</v>
          </cell>
          <cell r="E226">
            <v>523.9</v>
          </cell>
          <cell r="F226">
            <v>-3.513941581642057E-2</v>
          </cell>
          <cell r="G226">
            <v>-0.42167298979704682</v>
          </cell>
        </row>
        <row r="227">
          <cell r="A227">
            <v>197712</v>
          </cell>
          <cell r="C227">
            <v>12</v>
          </cell>
          <cell r="D227">
            <v>105.05</v>
          </cell>
          <cell r="E227">
            <v>586.34</v>
          </cell>
          <cell r="F227">
            <v>0.11918305020042004</v>
          </cell>
          <cell r="G227">
            <v>1.4301966024050405</v>
          </cell>
          <cell r="H227">
            <v>0.11285302156088695</v>
          </cell>
          <cell r="I227">
            <v>0.45141208624354778</v>
          </cell>
          <cell r="J227">
            <v>0.56859283039058339</v>
          </cell>
        </row>
        <row r="228">
          <cell r="A228">
            <v>197801</v>
          </cell>
          <cell r="B228">
            <v>1978</v>
          </cell>
          <cell r="C228">
            <v>1</v>
          </cell>
          <cell r="D228">
            <v>100.84</v>
          </cell>
          <cell r="E228">
            <v>620.21</v>
          </cell>
          <cell r="F228">
            <v>5.776511921410786E-2</v>
          </cell>
          <cell r="G228">
            <v>0.69318143056929427</v>
          </cell>
        </row>
        <row r="229">
          <cell r="A229">
            <v>197802</v>
          </cell>
          <cell r="C229">
            <v>2</v>
          </cell>
          <cell r="D229">
            <v>101.47</v>
          </cell>
          <cell r="E229">
            <v>633.47</v>
          </cell>
          <cell r="F229">
            <v>2.1379855210331967E-2</v>
          </cell>
          <cell r="G229">
            <v>0.25655826252398362</v>
          </cell>
        </row>
        <row r="230">
          <cell r="A230">
            <v>197803</v>
          </cell>
          <cell r="C230">
            <v>3</v>
          </cell>
          <cell r="D230">
            <v>106.2</v>
          </cell>
          <cell r="E230">
            <v>603.77</v>
          </cell>
          <cell r="F230">
            <v>-4.6884619634710474E-2</v>
          </cell>
          <cell r="G230">
            <v>-0.56261543561652572</v>
          </cell>
          <cell r="H230">
            <v>2.9726779684142057E-2</v>
          </cell>
          <cell r="I230">
            <v>0.11890711873656823</v>
          </cell>
        </row>
        <row r="231">
          <cell r="A231">
            <v>197804</v>
          </cell>
          <cell r="C231">
            <v>4</v>
          </cell>
          <cell r="D231">
            <v>115.18</v>
          </cell>
          <cell r="E231">
            <v>578.67999999999995</v>
          </cell>
          <cell r="F231">
            <v>-4.1555559236133022E-2</v>
          </cell>
          <cell r="G231">
            <v>-0.49866671083359626</v>
          </cell>
        </row>
        <row r="232">
          <cell r="A232">
            <v>197805</v>
          </cell>
          <cell r="C232">
            <v>5</v>
          </cell>
          <cell r="D232">
            <v>120.24</v>
          </cell>
          <cell r="E232">
            <v>585.30999999999995</v>
          </cell>
          <cell r="F232">
            <v>1.1457109283196232E-2</v>
          </cell>
          <cell r="G232">
            <v>0.13748531139835479</v>
          </cell>
        </row>
        <row r="233">
          <cell r="A233">
            <v>197806</v>
          </cell>
          <cell r="C233">
            <v>6</v>
          </cell>
          <cell r="D233">
            <v>120.3</v>
          </cell>
          <cell r="E233">
            <v>563.6</v>
          </cell>
          <cell r="F233">
            <v>-3.709145580974172E-2</v>
          </cell>
          <cell r="G233">
            <v>-0.44509746971690067</v>
          </cell>
          <cell r="H233">
            <v>-6.6531957533497721E-2</v>
          </cell>
          <cell r="I233">
            <v>-0.26612783013399088</v>
          </cell>
        </row>
        <row r="234">
          <cell r="A234">
            <v>197807</v>
          </cell>
          <cell r="C234">
            <v>7</v>
          </cell>
          <cell r="D234">
            <v>126.32</v>
          </cell>
          <cell r="E234">
            <v>580.83000000000004</v>
          </cell>
          <cell r="F234">
            <v>3.0571327182398897E-2</v>
          </cell>
          <cell r="G234">
            <v>0.36685592618878676</v>
          </cell>
        </row>
        <row r="235">
          <cell r="A235">
            <v>197808</v>
          </cell>
          <cell r="C235">
            <v>8</v>
          </cell>
          <cell r="D235">
            <v>135.01</v>
          </cell>
          <cell r="E235">
            <v>563.12</v>
          </cell>
          <cell r="F235">
            <v>-3.0490849301861189E-2</v>
          </cell>
          <cell r="G235">
            <v>-0.36589019162233427</v>
          </cell>
        </row>
        <row r="236">
          <cell r="A236">
            <v>197809</v>
          </cell>
          <cell r="C236">
            <v>9</v>
          </cell>
          <cell r="D236">
            <v>132.88999999999999</v>
          </cell>
          <cell r="E236">
            <v>583.27</v>
          </cell>
          <cell r="F236">
            <v>3.5782781645120006E-2</v>
          </cell>
          <cell r="G236">
            <v>0.4293933797414401</v>
          </cell>
          <cell r="H236">
            <v>3.4900638750887003E-2</v>
          </cell>
          <cell r="I236">
            <v>0.13960255500354801</v>
          </cell>
        </row>
        <row r="237">
          <cell r="A237">
            <v>197810</v>
          </cell>
          <cell r="C237">
            <v>10</v>
          </cell>
          <cell r="D237">
            <v>111.12</v>
          </cell>
          <cell r="E237">
            <v>605.16999999999996</v>
          </cell>
          <cell r="F237">
            <v>3.7546933667083816E-2</v>
          </cell>
          <cell r="G237">
            <v>0.45056320400500582</v>
          </cell>
        </row>
        <row r="238">
          <cell r="A238">
            <v>197811</v>
          </cell>
          <cell r="C238">
            <v>11</v>
          </cell>
          <cell r="D238">
            <v>114.69</v>
          </cell>
          <cell r="E238">
            <v>652.73</v>
          </cell>
          <cell r="F238">
            <v>7.858948725151621E-2</v>
          </cell>
          <cell r="G238">
            <v>0.94307384701819452</v>
          </cell>
        </row>
        <row r="239">
          <cell r="A239">
            <v>197812</v>
          </cell>
          <cell r="C239">
            <v>12</v>
          </cell>
          <cell r="D239">
            <v>117.98</v>
          </cell>
          <cell r="E239">
            <v>676.95</v>
          </cell>
          <cell r="F239">
            <v>3.7105694544451805E-2</v>
          </cell>
          <cell r="G239">
            <v>0.44526833453342163</v>
          </cell>
          <cell r="H239">
            <v>0.16061172355855802</v>
          </cell>
          <cell r="I239">
            <v>0.64244689423423207</v>
          </cell>
          <cell r="J239">
            <v>0.15453491148480403</v>
          </cell>
        </row>
        <row r="240">
          <cell r="A240">
            <v>197901</v>
          </cell>
          <cell r="B240">
            <v>1979</v>
          </cell>
          <cell r="C240">
            <v>1</v>
          </cell>
          <cell r="D240">
            <v>125.82</v>
          </cell>
          <cell r="E240">
            <v>696.34</v>
          </cell>
          <cell r="F240">
            <v>2.8643178964472982E-2</v>
          </cell>
          <cell r="G240">
            <v>0.3437181475736758</v>
          </cell>
        </row>
        <row r="241">
          <cell r="A241">
            <v>197902</v>
          </cell>
          <cell r="C241">
            <v>2</v>
          </cell>
          <cell r="D241">
            <v>122.56</v>
          </cell>
          <cell r="E241">
            <v>670.77</v>
          </cell>
          <cell r="F241">
            <v>-3.6720567538846033E-2</v>
          </cell>
          <cell r="G241">
            <v>-0.44064681046615239</v>
          </cell>
        </row>
        <row r="242">
          <cell r="A242">
            <v>197903</v>
          </cell>
          <cell r="C242">
            <v>3</v>
          </cell>
          <cell r="D242">
            <v>131.76</v>
          </cell>
          <cell r="E242">
            <v>690.13</v>
          </cell>
          <cell r="F242">
            <v>2.8862352222073159E-2</v>
          </cell>
          <cell r="G242">
            <v>0.34634822666487791</v>
          </cell>
          <cell r="H242">
            <v>1.9469680183174631E-2</v>
          </cell>
          <cell r="I242">
            <v>7.7878720732698525E-2</v>
          </cell>
        </row>
        <row r="243">
          <cell r="A243">
            <v>197904</v>
          </cell>
          <cell r="C243">
            <v>4</v>
          </cell>
          <cell r="D243">
            <v>133.82</v>
          </cell>
          <cell r="E243">
            <v>661.42</v>
          </cell>
          <cell r="F243">
            <v>-4.1600857809398283E-2</v>
          </cell>
          <cell r="G243">
            <v>-0.49921029371277936</v>
          </cell>
        </row>
        <row r="244">
          <cell r="A244">
            <v>197905</v>
          </cell>
          <cell r="C244">
            <v>5</v>
          </cell>
          <cell r="D244">
            <v>131.41999999999999</v>
          </cell>
          <cell r="E244">
            <v>700.53</v>
          </cell>
          <cell r="F244">
            <v>5.9130355900940422E-2</v>
          </cell>
          <cell r="G244">
            <v>0.70956427081128504</v>
          </cell>
        </row>
        <row r="245">
          <cell r="A245">
            <v>197906</v>
          </cell>
          <cell r="C245">
            <v>6</v>
          </cell>
          <cell r="D245">
            <v>138.13</v>
          </cell>
          <cell r="E245">
            <v>703.95</v>
          </cell>
          <cell r="F245">
            <v>4.8820179007324068E-3</v>
          </cell>
          <cell r="G245">
            <v>5.8584214808788879E-2</v>
          </cell>
          <cell r="H245">
            <v>2.0025212641096912E-2</v>
          </cell>
          <cell r="I245">
            <v>8.0100850564387649E-2</v>
          </cell>
        </row>
        <row r="246">
          <cell r="A246">
            <v>197907</v>
          </cell>
          <cell r="C246">
            <v>7</v>
          </cell>
          <cell r="D246">
            <v>141.33000000000001</v>
          </cell>
          <cell r="E246">
            <v>704.7</v>
          </cell>
          <cell r="F246">
            <v>1.0654165778819517E-3</v>
          </cell>
          <cell r="G246">
            <v>1.278499893458342E-2</v>
          </cell>
        </row>
        <row r="247">
          <cell r="A247">
            <v>197908</v>
          </cell>
          <cell r="C247">
            <v>8</v>
          </cell>
          <cell r="D247">
            <v>150.44</v>
          </cell>
          <cell r="E247">
            <v>742.84</v>
          </cell>
          <cell r="F247">
            <v>5.4122321555271725E-2</v>
          </cell>
          <cell r="G247">
            <v>0.64946785866326073</v>
          </cell>
        </row>
        <row r="248">
          <cell r="A248">
            <v>197909</v>
          </cell>
          <cell r="C248">
            <v>9</v>
          </cell>
          <cell r="D248">
            <v>149.97999999999999</v>
          </cell>
          <cell r="E248">
            <v>762.78</v>
          </cell>
          <cell r="F248">
            <v>2.6842927144472485E-2</v>
          </cell>
          <cell r="G248">
            <v>0.32211512573366985</v>
          </cell>
          <cell r="H248">
            <v>8.3571276369060365E-2</v>
          </cell>
          <cell r="I248">
            <v>0.33428510547624146</v>
          </cell>
        </row>
        <row r="249">
          <cell r="A249">
            <v>197910</v>
          </cell>
          <cell r="C249">
            <v>10</v>
          </cell>
          <cell r="D249">
            <v>135.53</v>
          </cell>
          <cell r="E249">
            <v>779.26</v>
          </cell>
          <cell r="F249">
            <v>2.1605181048270822E-2</v>
          </cell>
          <cell r="G249">
            <v>0.25926217257924988</v>
          </cell>
        </row>
        <row r="250">
          <cell r="A250">
            <v>197911</v>
          </cell>
          <cell r="C250">
            <v>11</v>
          </cell>
          <cell r="D250">
            <v>144.26</v>
          </cell>
          <cell r="E250">
            <v>754.39</v>
          </cell>
          <cell r="F250">
            <v>-3.1914893617021281E-2</v>
          </cell>
          <cell r="G250">
            <v>-0.38297872340425537</v>
          </cell>
        </row>
        <row r="251">
          <cell r="A251">
            <v>197912</v>
          </cell>
          <cell r="C251">
            <v>12</v>
          </cell>
          <cell r="D251">
            <v>151.13999999999999</v>
          </cell>
          <cell r="E251">
            <v>776.8</v>
          </cell>
          <cell r="F251">
            <v>2.9706120176566455E-2</v>
          </cell>
          <cell r="G251">
            <v>0.35647344211879745</v>
          </cell>
          <cell r="H251">
            <v>1.8380135818978127E-2</v>
          </cell>
          <cell r="I251">
            <v>7.3520543275912509E-2</v>
          </cell>
          <cell r="J251">
            <v>0.14749981534825385</v>
          </cell>
        </row>
        <row r="252">
          <cell r="A252">
            <v>198001</v>
          </cell>
          <cell r="B252">
            <v>1980</v>
          </cell>
          <cell r="C252">
            <v>1</v>
          </cell>
          <cell r="D252">
            <v>161.75</v>
          </cell>
          <cell r="E252">
            <v>800.47</v>
          </cell>
          <cell r="F252">
            <v>3.0471163748712764E-2</v>
          </cell>
          <cell r="G252">
            <v>0.36565396498455316</v>
          </cell>
        </row>
        <row r="253">
          <cell r="A253">
            <v>198002</v>
          </cell>
          <cell r="C253">
            <v>2</v>
          </cell>
          <cell r="D253">
            <v>158.03</v>
          </cell>
          <cell r="E253">
            <v>792.5</v>
          </cell>
          <cell r="F253">
            <v>-9.956650467850171E-3</v>
          </cell>
          <cell r="G253">
            <v>-0.11947980561420204</v>
          </cell>
        </row>
        <row r="254">
          <cell r="A254">
            <v>198003</v>
          </cell>
          <cell r="C254">
            <v>3</v>
          </cell>
          <cell r="D254">
            <v>131</v>
          </cell>
          <cell r="E254">
            <v>743.46</v>
          </cell>
          <cell r="F254">
            <v>-6.1880126182965255E-2</v>
          </cell>
          <cell r="G254">
            <v>-0.74256151419558303</v>
          </cell>
          <cell r="H254">
            <v>-4.2919670442842395E-2</v>
          </cell>
          <cell r="I254">
            <v>-0.17167868177136958</v>
          </cell>
        </row>
        <row r="255">
          <cell r="A255">
            <v>198004</v>
          </cell>
          <cell r="C255">
            <v>4</v>
          </cell>
          <cell r="D255">
            <v>139.99</v>
          </cell>
          <cell r="E255">
            <v>733.84</v>
          </cell>
          <cell r="F255">
            <v>-1.2939499098808281E-2</v>
          </cell>
          <cell r="G255">
            <v>-0.15527398918569937</v>
          </cell>
        </row>
        <row r="256">
          <cell r="A256">
            <v>198005</v>
          </cell>
          <cell r="C256">
            <v>5</v>
          </cell>
          <cell r="D256">
            <v>150.44999999999999</v>
          </cell>
          <cell r="E256">
            <v>735.19</v>
          </cell>
          <cell r="F256">
            <v>1.8396380682437897E-3</v>
          </cell>
          <cell r="G256">
            <v>2.2075656818925475E-2</v>
          </cell>
        </row>
        <row r="257">
          <cell r="A257">
            <v>198006</v>
          </cell>
          <cell r="C257">
            <v>6</v>
          </cell>
          <cell r="D257">
            <v>157.78</v>
          </cell>
          <cell r="E257">
            <v>705.96</v>
          </cell>
          <cell r="F257">
            <v>-3.9758429793658803E-2</v>
          </cell>
          <cell r="G257">
            <v>-0.47710115752390564</v>
          </cell>
          <cell r="H257">
            <v>-5.0439835364377461E-2</v>
          </cell>
          <cell r="I257">
            <v>-0.20175934145750984</v>
          </cell>
        </row>
        <row r="258">
          <cell r="A258">
            <v>198007</v>
          </cell>
          <cell r="C258">
            <v>7</v>
          </cell>
          <cell r="D258">
            <v>171.81</v>
          </cell>
          <cell r="E258">
            <v>722.16</v>
          </cell>
          <cell r="F258">
            <v>2.2947475777664358E-2</v>
          </cell>
          <cell r="G258">
            <v>0.2753697093319723</v>
          </cell>
        </row>
        <row r="259">
          <cell r="A259">
            <v>198008</v>
          </cell>
          <cell r="C259">
            <v>8</v>
          </cell>
          <cell r="D259">
            <v>181.52</v>
          </cell>
          <cell r="E259">
            <v>765.62</v>
          </cell>
          <cell r="F259">
            <v>6.0180569402902458E-2</v>
          </cell>
          <cell r="G259">
            <v>0.72216683283482952</v>
          </cell>
        </row>
        <row r="260">
          <cell r="A260">
            <v>198009</v>
          </cell>
          <cell r="C260">
            <v>9</v>
          </cell>
          <cell r="D260">
            <v>187.76</v>
          </cell>
          <cell r="E260">
            <v>764.29</v>
          </cell>
          <cell r="F260">
            <v>-1.7371542018234122E-3</v>
          </cell>
          <cell r="G260">
            <v>-2.0845850421880946E-2</v>
          </cell>
          <cell r="H260">
            <v>8.2625077908096811E-2</v>
          </cell>
          <cell r="I260">
            <v>0.33050031163238724</v>
          </cell>
        </row>
        <row r="261">
          <cell r="A261">
            <v>198010</v>
          </cell>
          <cell r="C261">
            <v>10</v>
          </cell>
          <cell r="D261">
            <v>192.78</v>
          </cell>
          <cell r="E261">
            <v>777.49</v>
          </cell>
          <cell r="F261">
            <v>1.7270931191040111E-2</v>
          </cell>
          <cell r="G261">
            <v>0.20725117429248133</v>
          </cell>
        </row>
        <row r="262">
          <cell r="A262">
            <v>198011</v>
          </cell>
          <cell r="C262">
            <v>11</v>
          </cell>
          <cell r="D262">
            <v>208.15</v>
          </cell>
          <cell r="E262">
            <v>750.32</v>
          </cell>
          <cell r="F262">
            <v>-3.4945787084078202E-2</v>
          </cell>
          <cell r="G262">
            <v>-0.41934944500893845</v>
          </cell>
        </row>
        <row r="263">
          <cell r="A263">
            <v>198012</v>
          </cell>
          <cell r="C263">
            <v>12</v>
          </cell>
          <cell r="D263">
            <v>202.34</v>
          </cell>
          <cell r="E263">
            <v>751.96</v>
          </cell>
          <cell r="F263">
            <v>2.185734086789618E-3</v>
          </cell>
          <cell r="G263">
            <v>2.6228809041475416E-2</v>
          </cell>
          <cell r="H263">
            <v>-1.6132619817084914E-2</v>
          </cell>
          <cell r="I263">
            <v>-6.4530479268339658E-2</v>
          </cell>
          <cell r="J263">
            <v>-3.1977342945416876E-2</v>
          </cell>
        </row>
        <row r="264">
          <cell r="A264">
            <v>198101</v>
          </cell>
          <cell r="B264">
            <v>1981</v>
          </cell>
          <cell r="C264">
            <v>1</v>
          </cell>
          <cell r="D264">
            <v>197.81</v>
          </cell>
          <cell r="E264">
            <v>755.2</v>
          </cell>
          <cell r="F264">
            <v>4.3087398265865325E-3</v>
          </cell>
          <cell r="G264">
            <v>5.170487791903839E-2</v>
          </cell>
        </row>
        <row r="265">
          <cell r="A265">
            <v>198102</v>
          </cell>
          <cell r="C265">
            <v>2</v>
          </cell>
          <cell r="D265">
            <v>198.01</v>
          </cell>
          <cell r="E265">
            <v>793.73</v>
          </cell>
          <cell r="F265">
            <v>5.1019597457627082E-2</v>
          </cell>
          <cell r="G265">
            <v>0.61223516949152501</v>
          </cell>
        </row>
        <row r="266">
          <cell r="A266">
            <v>198103</v>
          </cell>
          <cell r="C266">
            <v>3</v>
          </cell>
          <cell r="D266">
            <v>210.18</v>
          </cell>
          <cell r="E266">
            <v>817.21</v>
          </cell>
          <cell r="F266">
            <v>2.958184773159641E-2</v>
          </cell>
          <cell r="G266">
            <v>0.35498217277915689</v>
          </cell>
          <cell r="H266">
            <v>8.6773232618756468E-2</v>
          </cell>
          <cell r="I266">
            <v>0.34709293047502587</v>
          </cell>
        </row>
        <row r="267">
          <cell r="A267">
            <v>198104</v>
          </cell>
          <cell r="C267">
            <v>4</v>
          </cell>
          <cell r="D267">
            <v>216.74</v>
          </cell>
          <cell r="E267">
            <v>843.98</v>
          </cell>
          <cell r="F267">
            <v>3.275779787325165E-2</v>
          </cell>
          <cell r="G267">
            <v>0.39309357447901982</v>
          </cell>
        </row>
        <row r="268">
          <cell r="A268">
            <v>198105</v>
          </cell>
          <cell r="C268">
            <v>5</v>
          </cell>
          <cell r="D268">
            <v>223.47</v>
          </cell>
          <cell r="E268">
            <v>864.58</v>
          </cell>
          <cell r="F268">
            <v>2.4408161330837251E-2</v>
          </cell>
          <cell r="G268">
            <v>0.29289793597004699</v>
          </cell>
        </row>
        <row r="269">
          <cell r="A269">
            <v>198106</v>
          </cell>
          <cell r="C269">
            <v>6</v>
          </cell>
          <cell r="D269">
            <v>215.75</v>
          </cell>
          <cell r="E269">
            <v>933.45</v>
          </cell>
          <cell r="F269">
            <v>7.9657174581877904E-2</v>
          </cell>
          <cell r="G269">
            <v>0.95588609498253485</v>
          </cell>
          <cell r="H269">
            <v>0.14224006069431372</v>
          </cell>
          <cell r="I269">
            <v>0.56896024277725488</v>
          </cell>
        </row>
        <row r="270">
          <cell r="A270">
            <v>198107</v>
          </cell>
          <cell r="C270">
            <v>7</v>
          </cell>
          <cell r="D270">
            <v>211.63</v>
          </cell>
          <cell r="E270">
            <v>1001.21</v>
          </cell>
          <cell r="F270">
            <v>7.2590926134233208E-2</v>
          </cell>
          <cell r="G270">
            <v>0.8710911136107985</v>
          </cell>
        </row>
        <row r="271">
          <cell r="A271">
            <v>198108</v>
          </cell>
          <cell r="C271">
            <v>8</v>
          </cell>
          <cell r="D271">
            <v>195.75</v>
          </cell>
          <cell r="E271">
            <v>1020.11</v>
          </cell>
          <cell r="F271">
            <v>1.8877158638047939E-2</v>
          </cell>
          <cell r="G271">
            <v>0.22652590365657527</v>
          </cell>
        </row>
        <row r="272">
          <cell r="A272">
            <v>198109</v>
          </cell>
          <cell r="C272">
            <v>9</v>
          </cell>
          <cell r="D272">
            <v>180.03</v>
          </cell>
          <cell r="E272">
            <v>1043.54</v>
          </cell>
          <cell r="F272">
            <v>2.2968111282116586E-2</v>
          </cell>
          <cell r="G272">
            <v>0.27561733538539901</v>
          </cell>
          <cell r="H272">
            <v>0.1179388290749368</v>
          </cell>
          <cell r="I272">
            <v>0.47175531629974721</v>
          </cell>
        </row>
        <row r="273">
          <cell r="A273">
            <v>198110</v>
          </cell>
          <cell r="C273">
            <v>10</v>
          </cell>
          <cell r="D273">
            <v>195.24</v>
          </cell>
          <cell r="E273">
            <v>1036.06</v>
          </cell>
          <cell r="F273">
            <v>-7.1679092320371222E-3</v>
          </cell>
          <cell r="G273">
            <v>-8.6014910784445467E-2</v>
          </cell>
        </row>
        <row r="274">
          <cell r="A274">
            <v>198111</v>
          </cell>
          <cell r="C274">
            <v>11</v>
          </cell>
          <cell r="D274">
            <v>201.37</v>
          </cell>
          <cell r="E274">
            <v>1059.2</v>
          </cell>
          <cell r="F274">
            <v>2.2334613825454222E-2</v>
          </cell>
          <cell r="G274">
            <v>0.26801536590545066</v>
          </cell>
        </row>
        <row r="275">
          <cell r="A275">
            <v>198112</v>
          </cell>
          <cell r="C275">
            <v>12</v>
          </cell>
          <cell r="D275">
            <v>195.84</v>
          </cell>
          <cell r="E275">
            <v>1052.1300000000001</v>
          </cell>
          <cell r="F275">
            <v>-6.6748489425981269E-3</v>
          </cell>
          <cell r="G275">
            <v>-8.0098187311177516E-2</v>
          </cell>
          <cell r="H275">
            <v>8.2315962972192569E-3</v>
          </cell>
          <cell r="I275">
            <v>3.2926385188877028E-2</v>
          </cell>
          <cell r="J275">
            <v>0.39918346720570264</v>
          </cell>
        </row>
        <row r="276">
          <cell r="A276">
            <v>198201</v>
          </cell>
          <cell r="B276">
            <v>1982</v>
          </cell>
          <cell r="C276">
            <v>1</v>
          </cell>
          <cell r="D276">
            <v>188.39</v>
          </cell>
          <cell r="E276">
            <v>1059.79</v>
          </cell>
          <cell r="F276">
            <v>7.2804691435467608E-3</v>
          </cell>
          <cell r="G276">
            <v>8.7365629722561122E-2</v>
          </cell>
        </row>
        <row r="277">
          <cell r="A277">
            <v>198202</v>
          </cell>
          <cell r="C277">
            <v>2</v>
          </cell>
          <cell r="D277">
            <v>179.43</v>
          </cell>
          <cell r="E277">
            <v>1100.05</v>
          </cell>
          <cell r="F277">
            <v>3.7988658130384316E-2</v>
          </cell>
          <cell r="G277">
            <v>0.45586389756461176</v>
          </cell>
        </row>
        <row r="278">
          <cell r="A278">
            <v>198203</v>
          </cell>
          <cell r="C278">
            <v>3</v>
          </cell>
          <cell r="D278">
            <v>175.65</v>
          </cell>
          <cell r="E278">
            <v>1101.4000000000001</v>
          </cell>
          <cell r="F278">
            <v>1.2272169446844567E-3</v>
          </cell>
          <cell r="G278">
            <v>1.472660333621348E-2</v>
          </cell>
          <cell r="H278">
            <v>4.682881392983762E-2</v>
          </cell>
          <cell r="I278">
            <v>0.18731525571935048</v>
          </cell>
        </row>
        <row r="279">
          <cell r="A279">
            <v>198204</v>
          </cell>
          <cell r="C279">
            <v>4</v>
          </cell>
          <cell r="D279">
            <v>184.7</v>
          </cell>
          <cell r="E279">
            <v>1190.52</v>
          </cell>
          <cell r="F279">
            <v>8.0915198837842636E-2</v>
          </cell>
          <cell r="G279">
            <v>0.97098238605411158</v>
          </cell>
        </row>
        <row r="280">
          <cell r="A280">
            <v>198205</v>
          </cell>
          <cell r="C280">
            <v>5</v>
          </cell>
          <cell r="D280">
            <v>178.54</v>
          </cell>
          <cell r="E280">
            <v>1243.43</v>
          </cell>
          <cell r="F280">
            <v>4.444276450626624E-2</v>
          </cell>
          <cell r="G280">
            <v>0.53331317407519485</v>
          </cell>
        </row>
        <row r="281">
          <cell r="A281">
            <v>198206</v>
          </cell>
          <cell r="C281">
            <v>6</v>
          </cell>
          <cell r="D281">
            <v>171.3</v>
          </cell>
          <cell r="E281">
            <v>1185.02</v>
          </cell>
          <cell r="F281">
            <v>-4.6974900074793179E-2</v>
          </cell>
          <cell r="G281">
            <v>-0.56369880089751812</v>
          </cell>
          <cell r="H281">
            <v>7.5921554385327772E-2</v>
          </cell>
          <cell r="I281">
            <v>0.30368621754131109</v>
          </cell>
        </row>
        <row r="282">
          <cell r="A282">
            <v>198207</v>
          </cell>
          <cell r="C282">
            <v>7</v>
          </cell>
          <cell r="D282">
            <v>167.35</v>
          </cell>
          <cell r="E282">
            <v>1080.5899999999999</v>
          </cell>
          <cell r="F282">
            <v>-8.8125094935106632E-2</v>
          </cell>
          <cell r="G282">
            <v>-1.0575011392212796</v>
          </cell>
        </row>
        <row r="283">
          <cell r="A283">
            <v>198208</v>
          </cell>
          <cell r="C283">
            <v>8</v>
          </cell>
          <cell r="D283">
            <v>177.71</v>
          </cell>
          <cell r="E283">
            <v>1141.5</v>
          </cell>
          <cell r="F283">
            <v>5.6367354870950209E-2</v>
          </cell>
          <cell r="G283">
            <v>0.67640825845140251</v>
          </cell>
        </row>
        <row r="284">
          <cell r="A284">
            <v>198209</v>
          </cell>
          <cell r="C284">
            <v>9</v>
          </cell>
          <cell r="D284">
            <v>187.65</v>
          </cell>
          <cell r="E284">
            <v>1226.92</v>
          </cell>
          <cell r="F284">
            <v>7.4831362242663221E-2</v>
          </cell>
          <cell r="G284">
            <v>0.8979763469119586</v>
          </cell>
          <cell r="H284">
            <v>3.5358053028641034E-2</v>
          </cell>
          <cell r="I284">
            <v>0.14143221211456414</v>
          </cell>
        </row>
        <row r="285">
          <cell r="A285">
            <v>198210</v>
          </cell>
          <cell r="C285">
            <v>10</v>
          </cell>
          <cell r="D285">
            <v>212.63</v>
          </cell>
          <cell r="E285">
            <v>1221.51</v>
          </cell>
          <cell r="F285">
            <v>-4.4094154468099648E-3</v>
          </cell>
          <cell r="G285">
            <v>-5.2912985361719581E-2</v>
          </cell>
        </row>
        <row r="286">
          <cell r="A286">
            <v>198211</v>
          </cell>
          <cell r="C286">
            <v>11</v>
          </cell>
          <cell r="D286">
            <v>232.31</v>
          </cell>
          <cell r="E286">
            <v>1292.6099999999999</v>
          </cell>
          <cell r="F286">
            <v>5.8206645872731215E-2</v>
          </cell>
          <cell r="G286">
            <v>0.69847975047277455</v>
          </cell>
        </row>
        <row r="287">
          <cell r="A287">
            <v>198212</v>
          </cell>
          <cell r="C287">
            <v>12</v>
          </cell>
          <cell r="D287">
            <v>232.41</v>
          </cell>
          <cell r="E287">
            <v>1291.03</v>
          </cell>
          <cell r="F287">
            <v>-1.2223331089809975E-3</v>
          </cell>
          <cell r="G287">
            <v>-1.466799730777197E-2</v>
          </cell>
          <cell r="H287">
            <v>5.2252795618296322E-2</v>
          </cell>
          <cell r="I287">
            <v>0.20901118247318529</v>
          </cell>
          <cell r="J287">
            <v>0.22706319561270982</v>
          </cell>
        </row>
        <row r="288">
          <cell r="A288">
            <v>198301</v>
          </cell>
          <cell r="B288">
            <v>1983</v>
          </cell>
          <cell r="C288">
            <v>1</v>
          </cell>
          <cell r="D288">
            <v>248.35</v>
          </cell>
          <cell r="E288">
            <v>1379.85</v>
          </cell>
          <cell r="F288">
            <v>6.8797781616228848E-2</v>
          </cell>
          <cell r="G288">
            <v>0.82557337939474618</v>
          </cell>
        </row>
        <row r="289">
          <cell r="A289">
            <v>198302</v>
          </cell>
          <cell r="C289">
            <v>2</v>
          </cell>
          <cell r="D289">
            <v>260.67</v>
          </cell>
          <cell r="E289">
            <v>1309</v>
          </cell>
          <cell r="F289">
            <v>-5.1346160814581231E-2</v>
          </cell>
          <cell r="G289">
            <v>-0.61615392977497474</v>
          </cell>
        </row>
        <row r="290">
          <cell r="A290">
            <v>198303</v>
          </cell>
          <cell r="C290">
            <v>3</v>
          </cell>
          <cell r="D290">
            <v>270.8</v>
          </cell>
          <cell r="E290">
            <v>1221.7</v>
          </cell>
          <cell r="F290">
            <v>-6.6692131398013721E-2</v>
          </cell>
          <cell r="G290">
            <v>-0.80030557677616465</v>
          </cell>
          <cell r="H290">
            <v>-5.3701308257747771E-2</v>
          </cell>
          <cell r="I290">
            <v>-0.21480523303099108</v>
          </cell>
        </row>
        <row r="291">
          <cell r="A291">
            <v>198304</v>
          </cell>
          <cell r="C291">
            <v>4</v>
          </cell>
          <cell r="D291">
            <v>293.06</v>
          </cell>
          <cell r="E291">
            <v>1260.76</v>
          </cell>
          <cell r="F291">
            <v>3.1971842514528892E-2</v>
          </cell>
          <cell r="G291">
            <v>0.3836621101743467</v>
          </cell>
        </row>
        <row r="292">
          <cell r="A292">
            <v>198305</v>
          </cell>
          <cell r="C292">
            <v>5</v>
          </cell>
          <cell r="D292">
            <v>308.73</v>
          </cell>
          <cell r="E292">
            <v>1400.32</v>
          </cell>
          <cell r="F292">
            <v>0.11069513626701351</v>
          </cell>
          <cell r="G292">
            <v>1.3283416352041622</v>
          </cell>
        </row>
        <row r="293">
          <cell r="A293">
            <v>198306</v>
          </cell>
          <cell r="C293">
            <v>6</v>
          </cell>
          <cell r="D293">
            <v>318.7</v>
          </cell>
          <cell r="E293">
            <v>1442.07</v>
          </cell>
          <cell r="F293">
            <v>2.9814613802559415E-2</v>
          </cell>
          <cell r="G293">
            <v>0.35777536563071299</v>
          </cell>
          <cell r="H293">
            <v>0.18037979864123743</v>
          </cell>
          <cell r="I293">
            <v>0.72151919456494973</v>
          </cell>
        </row>
        <row r="294">
          <cell r="A294">
            <v>198307</v>
          </cell>
          <cell r="C294">
            <v>7</v>
          </cell>
          <cell r="D294">
            <v>303.95999999999998</v>
          </cell>
          <cell r="E294">
            <v>1593.81</v>
          </cell>
          <cell r="F294">
            <v>0.10522374087249579</v>
          </cell>
          <cell r="G294">
            <v>1.2626848904699495</v>
          </cell>
        </row>
        <row r="295">
          <cell r="A295">
            <v>198308</v>
          </cell>
          <cell r="C295">
            <v>8</v>
          </cell>
          <cell r="D295">
            <v>292.42</v>
          </cell>
          <cell r="E295">
            <v>1587.32</v>
          </cell>
          <cell r="F295">
            <v>-4.0720035637874085E-3</v>
          </cell>
          <cell r="G295">
            <v>-4.8864042765448902E-2</v>
          </cell>
        </row>
        <row r="296">
          <cell r="A296">
            <v>198309</v>
          </cell>
          <cell r="C296">
            <v>9</v>
          </cell>
          <cell r="D296">
            <v>296.64999999999998</v>
          </cell>
          <cell r="E296">
            <v>1685.69</v>
          </cell>
          <cell r="F296">
            <v>6.1972381120379082E-2</v>
          </cell>
          <cell r="G296">
            <v>0.74366857344454895</v>
          </cell>
          <cell r="H296">
            <v>0.16893770760087956</v>
          </cell>
          <cell r="I296">
            <v>0.67575083040351824</v>
          </cell>
        </row>
        <row r="297">
          <cell r="A297">
            <v>198310</v>
          </cell>
          <cell r="C297">
            <v>10</v>
          </cell>
          <cell r="D297">
            <v>274.55</v>
          </cell>
          <cell r="E297">
            <v>1593.61</v>
          </cell>
          <cell r="F297">
            <v>-5.4624515776922303E-2</v>
          </cell>
          <cell r="G297">
            <v>-0.65549418932306769</v>
          </cell>
        </row>
        <row r="298">
          <cell r="A298">
            <v>198311</v>
          </cell>
          <cell r="C298">
            <v>11</v>
          </cell>
          <cell r="D298">
            <v>285.67</v>
          </cell>
          <cell r="E298">
            <v>1600.55</v>
          </cell>
          <cell r="F298">
            <v>4.3548923513281514E-3</v>
          </cell>
          <cell r="G298">
            <v>5.2258708215937817E-2</v>
          </cell>
        </row>
        <row r="299">
          <cell r="A299">
            <v>198312</v>
          </cell>
          <cell r="C299">
            <v>12</v>
          </cell>
          <cell r="D299">
            <v>278.60000000000002</v>
          </cell>
          <cell r="E299">
            <v>1570.35</v>
          </cell>
          <cell r="F299">
            <v>-1.8868513948330289E-2</v>
          </cell>
          <cell r="G299">
            <v>-0.22642216737996346</v>
          </cell>
          <cell r="H299">
            <v>-6.8423019653673145E-2</v>
          </cell>
          <cell r="I299">
            <v>-0.27369207861469258</v>
          </cell>
          <cell r="J299">
            <v>0.21635438370913129</v>
          </cell>
        </row>
        <row r="300">
          <cell r="A300">
            <v>198401</v>
          </cell>
          <cell r="B300">
            <v>1984</v>
          </cell>
          <cell r="C300">
            <v>1</v>
          </cell>
          <cell r="D300">
            <v>268.43</v>
          </cell>
          <cell r="E300">
            <v>1619.36</v>
          </cell>
          <cell r="F300">
            <v>3.1209602954755306E-2</v>
          </cell>
          <cell r="G300">
            <v>0.37451523545706367</v>
          </cell>
        </row>
        <row r="301">
          <cell r="A301">
            <v>198402</v>
          </cell>
          <cell r="C301">
            <v>2</v>
          </cell>
          <cell r="D301">
            <v>252.57</v>
          </cell>
          <cell r="E301">
            <v>1770.51</v>
          </cell>
          <cell r="F301">
            <v>9.3339343938346073E-2</v>
          </cell>
          <cell r="G301">
            <v>1.1200721272601528</v>
          </cell>
        </row>
        <row r="302">
          <cell r="A302">
            <v>198403</v>
          </cell>
          <cell r="C302">
            <v>3</v>
          </cell>
          <cell r="D302">
            <v>250.78</v>
          </cell>
          <cell r="E302">
            <v>1835.68</v>
          </cell>
          <cell r="F302">
            <v>3.6808603170837825E-2</v>
          </cell>
          <cell r="G302">
            <v>0.4417032380500539</v>
          </cell>
          <cell r="H302">
            <v>0.1689623332378134</v>
          </cell>
          <cell r="I302">
            <v>0.6758493329512536</v>
          </cell>
        </row>
        <row r="303">
          <cell r="A303">
            <v>198404</v>
          </cell>
          <cell r="C303">
            <v>4</v>
          </cell>
          <cell r="D303">
            <v>247.44</v>
          </cell>
          <cell r="E303">
            <v>1868.41</v>
          </cell>
          <cell r="F303">
            <v>1.7829904994334535E-2</v>
          </cell>
          <cell r="G303">
            <v>0.21395885993201441</v>
          </cell>
        </row>
        <row r="304">
          <cell r="A304">
            <v>198405</v>
          </cell>
          <cell r="C304">
            <v>5</v>
          </cell>
          <cell r="D304">
            <v>232.82</v>
          </cell>
          <cell r="E304">
            <v>1778.87</v>
          </cell>
          <cell r="F304">
            <v>-4.7923100390171419E-2</v>
          </cell>
          <cell r="G304">
            <v>-0.57507720468205703</v>
          </cell>
        </row>
        <row r="305">
          <cell r="A305">
            <v>198406</v>
          </cell>
          <cell r="C305">
            <v>6</v>
          </cell>
          <cell r="D305">
            <v>239.65</v>
          </cell>
          <cell r="E305">
            <v>1894.74</v>
          </cell>
          <cell r="F305">
            <v>6.5136856543761001E-2</v>
          </cell>
          <cell r="G305">
            <v>0.78164227852513202</v>
          </cell>
          <cell r="H305">
            <v>3.2173363549202527E-2</v>
          </cell>
          <cell r="I305">
            <v>0.12869345419681011</v>
          </cell>
        </row>
        <row r="306">
          <cell r="A306">
            <v>198407</v>
          </cell>
          <cell r="C306">
            <v>7</v>
          </cell>
          <cell r="D306">
            <v>229.7</v>
          </cell>
          <cell r="E306">
            <v>1872.39</v>
          </cell>
          <cell r="F306">
            <v>-1.1795813673643829E-2</v>
          </cell>
          <cell r="G306">
            <v>-0.14154976408372594</v>
          </cell>
        </row>
        <row r="307">
          <cell r="A307">
            <v>198408</v>
          </cell>
          <cell r="C307">
            <v>8</v>
          </cell>
          <cell r="D307">
            <v>254.64</v>
          </cell>
          <cell r="E307">
            <v>1499.25</v>
          </cell>
          <cell r="F307">
            <v>-0.19928540528415559</v>
          </cell>
          <cell r="G307">
            <v>-2.3914248634098669</v>
          </cell>
        </row>
        <row r="308">
          <cell r="A308">
            <v>198409</v>
          </cell>
          <cell r="C308">
            <v>9</v>
          </cell>
          <cell r="D308">
            <v>249.94</v>
          </cell>
          <cell r="E308">
            <v>1693.84</v>
          </cell>
          <cell r="F308">
            <v>0.12979156244789056</v>
          </cell>
          <cell r="G308">
            <v>1.5574987493746866</v>
          </cell>
          <cell r="H308">
            <v>-0.10603037883825761</v>
          </cell>
          <cell r="I308">
            <v>-0.42412151535303044</v>
          </cell>
        </row>
        <row r="309">
          <cell r="A309">
            <v>198410</v>
          </cell>
          <cell r="C309">
            <v>10</v>
          </cell>
          <cell r="D309">
            <v>247</v>
          </cell>
          <cell r="E309">
            <v>1771.39</v>
          </cell>
          <cell r="F309">
            <v>4.5783545080999494E-2</v>
          </cell>
          <cell r="G309">
            <v>0.54940254097199392</v>
          </cell>
        </row>
        <row r="310">
          <cell r="A310">
            <v>198411</v>
          </cell>
          <cell r="C310">
            <v>11</v>
          </cell>
          <cell r="D310">
            <v>242.4</v>
          </cell>
          <cell r="E310">
            <v>1949.54</v>
          </cell>
          <cell r="F310">
            <v>0.10057073823381629</v>
          </cell>
          <cell r="G310">
            <v>1.2068488588057955</v>
          </cell>
        </row>
        <row r="311">
          <cell r="A311">
            <v>198412</v>
          </cell>
          <cell r="C311">
            <v>12</v>
          </cell>
          <cell r="D311">
            <v>247.1</v>
          </cell>
          <cell r="E311">
            <v>2192.69</v>
          </cell>
          <cell r="F311">
            <v>0.12472172922843343</v>
          </cell>
          <cell r="G311">
            <v>1.4966607507412011</v>
          </cell>
          <cell r="H311">
            <v>0.29450833608841487</v>
          </cell>
          <cell r="I311">
            <v>1.1780333443536595</v>
          </cell>
          <cell r="J311">
            <v>0.39630655586334296</v>
          </cell>
        </row>
        <row r="312">
          <cell r="A312">
            <v>198501</v>
          </cell>
          <cell r="B312">
            <v>1985</v>
          </cell>
          <cell r="C312">
            <v>1</v>
          </cell>
          <cell r="D312">
            <v>278.7</v>
          </cell>
          <cell r="E312">
            <v>2505.89</v>
          </cell>
          <cell r="F312">
            <v>0.14283824890887439</v>
          </cell>
          <cell r="G312">
            <v>1.7140589869064926</v>
          </cell>
        </row>
        <row r="313">
          <cell r="A313">
            <v>198502</v>
          </cell>
          <cell r="C313">
            <v>2</v>
          </cell>
          <cell r="D313">
            <v>284.2</v>
          </cell>
          <cell r="E313">
            <v>2288.0300000000002</v>
          </cell>
          <cell r="F313">
            <v>-8.6939171312387889E-2</v>
          </cell>
          <cell r="G313">
            <v>-1.0432700557486547</v>
          </cell>
        </row>
        <row r="314">
          <cell r="A314">
            <v>198503</v>
          </cell>
          <cell r="C314">
            <v>3</v>
          </cell>
          <cell r="D314">
            <v>279.2</v>
          </cell>
          <cell r="E314">
            <v>2461.4</v>
          </cell>
          <cell r="F314">
            <v>7.5772607876644915E-2</v>
          </cell>
          <cell r="G314">
            <v>0.90927129451973898</v>
          </cell>
          <cell r="H314">
            <v>0.12254810301501817</v>
          </cell>
          <cell r="I314">
            <v>0.49019241206007269</v>
          </cell>
        </row>
        <row r="315">
          <cell r="A315">
            <v>198504</v>
          </cell>
          <cell r="C315">
            <v>4</v>
          </cell>
          <cell r="D315">
            <v>280.60000000000002</v>
          </cell>
          <cell r="E315">
            <v>2542.86</v>
          </cell>
          <cell r="F315">
            <v>3.3094986592995868E-2</v>
          </cell>
          <cell r="G315">
            <v>0.39713983911595041</v>
          </cell>
        </row>
        <row r="316">
          <cell r="A316">
            <v>198505</v>
          </cell>
          <cell r="C316">
            <v>5</v>
          </cell>
          <cell r="D316">
            <v>290.8</v>
          </cell>
          <cell r="E316">
            <v>2470.52</v>
          </cell>
          <cell r="F316">
            <v>-2.844828264237911E-2</v>
          </cell>
          <cell r="G316">
            <v>-0.34137939170854931</v>
          </cell>
        </row>
        <row r="317">
          <cell r="A317">
            <v>198506</v>
          </cell>
          <cell r="C317">
            <v>6</v>
          </cell>
          <cell r="D317">
            <v>296.2</v>
          </cell>
          <cell r="E317">
            <v>2686.12</v>
          </cell>
          <cell r="F317">
            <v>8.7269076955458727E-2</v>
          </cell>
          <cell r="G317">
            <v>1.0472289234655048</v>
          </cell>
          <cell r="H317">
            <v>9.1297635491996543E-2</v>
          </cell>
          <cell r="I317">
            <v>0.36519054196798617</v>
          </cell>
        </row>
        <row r="318">
          <cell r="A318">
            <v>198507</v>
          </cell>
          <cell r="C318">
            <v>7</v>
          </cell>
          <cell r="D318">
            <v>301.3</v>
          </cell>
          <cell r="E318">
            <v>2638.49</v>
          </cell>
          <cell r="F318">
            <v>-1.7731895819993192E-2</v>
          </cell>
          <cell r="G318">
            <v>-0.21278274983991829</v>
          </cell>
        </row>
        <row r="319">
          <cell r="A319">
            <v>198508</v>
          </cell>
          <cell r="C319">
            <v>8</v>
          </cell>
          <cell r="D319">
            <v>297.7</v>
          </cell>
          <cell r="E319">
            <v>2739.35</v>
          </cell>
          <cell r="F319">
            <v>3.8226409802576522E-2</v>
          </cell>
          <cell r="G319">
            <v>0.45871691763091826</v>
          </cell>
        </row>
        <row r="320">
          <cell r="A320">
            <v>198509</v>
          </cell>
          <cell r="C320">
            <v>9</v>
          </cell>
          <cell r="D320">
            <v>280.3</v>
          </cell>
          <cell r="E320">
            <v>2746.16</v>
          </cell>
          <cell r="F320">
            <v>2.4859912022924947E-3</v>
          </cell>
          <cell r="G320">
            <v>2.9831894427509935E-2</v>
          </cell>
          <cell r="H320">
            <v>2.2351942578886952E-2</v>
          </cell>
          <cell r="I320">
            <v>8.9407770315547808E-2</v>
          </cell>
        </row>
        <row r="321">
          <cell r="A321">
            <v>198510</v>
          </cell>
          <cell r="C321">
            <v>10</v>
          </cell>
          <cell r="D321">
            <v>292.5</v>
          </cell>
          <cell r="E321">
            <v>2966.43</v>
          </cell>
          <cell r="F321">
            <v>8.0210184402948109E-2</v>
          </cell>
          <cell r="G321">
            <v>0.96252221283537731</v>
          </cell>
        </row>
        <row r="322">
          <cell r="A322">
            <v>198511</v>
          </cell>
          <cell r="C322">
            <v>11</v>
          </cell>
          <cell r="D322">
            <v>314</v>
          </cell>
          <cell r="E322">
            <v>3336.16</v>
          </cell>
          <cell r="F322">
            <v>0.12463803292172748</v>
          </cell>
          <cell r="G322">
            <v>1.4956563950607298</v>
          </cell>
        </row>
        <row r="323">
          <cell r="A323">
            <v>198512</v>
          </cell>
          <cell r="C323">
            <v>12</v>
          </cell>
          <cell r="D323">
            <v>324.89999999999998</v>
          </cell>
          <cell r="E323">
            <v>4069.31</v>
          </cell>
          <cell r="F323">
            <v>0.21975864466932046</v>
          </cell>
          <cell r="G323">
            <v>2.6371037360318454</v>
          </cell>
          <cell r="H323">
            <v>0.48181824802633511</v>
          </cell>
          <cell r="I323">
            <v>1.9272729921053404</v>
          </cell>
          <cell r="J323">
            <v>0.85585285653694831</v>
          </cell>
        </row>
        <row r="324">
          <cell r="A324">
            <v>198601</v>
          </cell>
          <cell r="B324">
            <v>1986</v>
          </cell>
          <cell r="C324">
            <v>1</v>
          </cell>
          <cell r="D324">
            <v>335.8</v>
          </cell>
          <cell r="E324">
            <v>3940.35</v>
          </cell>
          <cell r="F324">
            <v>-3.1690876340214932E-2</v>
          </cell>
          <cell r="G324">
            <v>-0.38029051608257919</v>
          </cell>
        </row>
        <row r="325">
          <cell r="A325">
            <v>198602</v>
          </cell>
          <cell r="C325">
            <v>2</v>
          </cell>
          <cell r="D325">
            <v>359.5</v>
          </cell>
          <cell r="E325">
            <v>4696.6899999999996</v>
          </cell>
          <cell r="F325">
            <v>0.19194741583869446</v>
          </cell>
          <cell r="G325">
            <v>2.3033689900643335</v>
          </cell>
        </row>
        <row r="326">
          <cell r="A326">
            <v>198603</v>
          </cell>
          <cell r="C326">
            <v>3</v>
          </cell>
          <cell r="D326">
            <v>374.7</v>
          </cell>
          <cell r="E326">
            <v>4572.83</v>
          </cell>
          <cell r="F326">
            <v>-2.6371763944394815E-2</v>
          </cell>
          <cell r="G326">
            <v>-0.31646116733273777</v>
          </cell>
          <cell r="H326">
            <v>0.12373596506533069</v>
          </cell>
          <cell r="I326">
            <v>0.49494386026132275</v>
          </cell>
        </row>
        <row r="327">
          <cell r="A327">
            <v>198604</v>
          </cell>
          <cell r="C327">
            <v>4</v>
          </cell>
          <cell r="D327">
            <v>383.2</v>
          </cell>
          <cell r="E327">
            <v>3860.66</v>
          </cell>
          <cell r="F327">
            <v>-0.15573944362681316</v>
          </cell>
          <cell r="G327">
            <v>-1.8688733235217581</v>
          </cell>
        </row>
        <row r="328">
          <cell r="A328">
            <v>198605</v>
          </cell>
          <cell r="C328">
            <v>5</v>
          </cell>
          <cell r="D328">
            <v>400.2</v>
          </cell>
          <cell r="E328">
            <v>3400.91</v>
          </cell>
          <cell r="F328">
            <v>-0.11908585578631634</v>
          </cell>
          <cell r="G328">
            <v>-1.4290302694357959</v>
          </cell>
        </row>
        <row r="329">
          <cell r="A329">
            <v>198606</v>
          </cell>
          <cell r="C329">
            <v>6</v>
          </cell>
          <cell r="D329">
            <v>405.5</v>
          </cell>
          <cell r="E329">
            <v>3966.11</v>
          </cell>
          <cell r="F329">
            <v>0.16619081363517421</v>
          </cell>
          <cell r="G329">
            <v>1.9942897636220906</v>
          </cell>
          <cell r="H329">
            <v>-0.13267932549427808</v>
          </cell>
          <cell r="I329">
            <v>-0.53071730197711231</v>
          </cell>
        </row>
        <row r="330">
          <cell r="A330">
            <v>198607</v>
          </cell>
          <cell r="C330">
            <v>7</v>
          </cell>
          <cell r="D330">
            <v>371.4</v>
          </cell>
          <cell r="E330">
            <v>3766.99</v>
          </cell>
          <cell r="F330">
            <v>-5.0205364954577746E-2</v>
          </cell>
          <cell r="G330">
            <v>-0.60246437945493292</v>
          </cell>
        </row>
        <row r="331">
          <cell r="A331">
            <v>198608</v>
          </cell>
          <cell r="C331">
            <v>8</v>
          </cell>
          <cell r="D331">
            <v>382.9</v>
          </cell>
          <cell r="E331">
            <v>4206.3500000000004</v>
          </cell>
          <cell r="F331">
            <v>0.11663423582223489</v>
          </cell>
          <cell r="G331">
            <v>1.3996108298668188</v>
          </cell>
        </row>
        <row r="332">
          <cell r="A332">
            <v>198609</v>
          </cell>
          <cell r="C332">
            <v>9</v>
          </cell>
          <cell r="D332">
            <v>350.7</v>
          </cell>
          <cell r="E332">
            <v>3672.82</v>
          </cell>
          <cell r="F332">
            <v>-0.1268391836152484</v>
          </cell>
          <cell r="G332">
            <v>-1.5220702033829809</v>
          </cell>
          <cell r="H332">
            <v>-7.3949033183648316E-2</v>
          </cell>
          <cell r="I332">
            <v>-0.29579613273459326</v>
          </cell>
        </row>
        <row r="333">
          <cell r="A333">
            <v>198610</v>
          </cell>
          <cell r="C333">
            <v>10</v>
          </cell>
          <cell r="D333">
            <v>360.8</v>
          </cell>
          <cell r="E333">
            <v>3369.56</v>
          </cell>
          <cell r="F333">
            <v>-8.256870742372352E-2</v>
          </cell>
          <cell r="G333">
            <v>-0.99082448908468224</v>
          </cell>
        </row>
        <row r="334">
          <cell r="A334">
            <v>198611</v>
          </cell>
          <cell r="C334">
            <v>11</v>
          </cell>
          <cell r="D334">
            <v>359.6</v>
          </cell>
          <cell r="E334">
            <v>2597.9299999999998</v>
          </cell>
          <cell r="F334">
            <v>-0.22900022554873636</v>
          </cell>
          <cell r="G334">
            <v>-2.7480027065848365</v>
          </cell>
        </row>
        <row r="335">
          <cell r="A335">
            <v>198612</v>
          </cell>
          <cell r="C335">
            <v>12</v>
          </cell>
          <cell r="D335">
            <v>348.8</v>
          </cell>
          <cell r="E335">
            <v>2470.52</v>
          </cell>
          <cell r="F335">
            <v>-4.9042891840811668E-2</v>
          </cell>
          <cell r="G335">
            <v>-0.58851470208973999</v>
          </cell>
          <cell r="H335">
            <v>-0.32735064609754905</v>
          </cell>
          <cell r="I335">
            <v>-1.3094025843901962</v>
          </cell>
          <cell r="J335">
            <v>-0.392889703659834</v>
          </cell>
        </row>
        <row r="336">
          <cell r="A336">
            <v>198701</v>
          </cell>
          <cell r="B336">
            <v>1987</v>
          </cell>
          <cell r="C336">
            <v>1</v>
          </cell>
          <cell r="D336">
            <v>392.1</v>
          </cell>
          <cell r="E336">
            <v>2772.73</v>
          </cell>
          <cell r="F336">
            <v>0.12232647377879963</v>
          </cell>
          <cell r="G336">
            <v>1.4679176853455955</v>
          </cell>
        </row>
        <row r="337">
          <cell r="A337">
            <v>198702</v>
          </cell>
          <cell r="C337">
            <v>2</v>
          </cell>
          <cell r="D337">
            <v>425</v>
          </cell>
          <cell r="E337">
            <v>2151.83</v>
          </cell>
          <cell r="F337">
            <v>-0.22393092728105515</v>
          </cell>
          <cell r="G337">
            <v>-2.6871711273726619</v>
          </cell>
        </row>
        <row r="338">
          <cell r="A338">
            <v>198703</v>
          </cell>
          <cell r="C338">
            <v>3</v>
          </cell>
          <cell r="D338">
            <v>430.1</v>
          </cell>
          <cell r="E338">
            <v>1840.26</v>
          </cell>
          <cell r="F338">
            <v>-0.14479303662464041</v>
          </cell>
          <cell r="G338">
            <v>-1.737516439495685</v>
          </cell>
          <cell r="H338">
            <v>-0.25511228405355957</v>
          </cell>
          <cell r="I338">
            <v>-1.0204491362142383</v>
          </cell>
        </row>
        <row r="339">
          <cell r="A339">
            <v>198704</v>
          </cell>
          <cell r="C339">
            <v>4</v>
          </cell>
          <cell r="D339">
            <v>417.8</v>
          </cell>
          <cell r="E339">
            <v>2116.2399999999998</v>
          </cell>
          <cell r="F339">
            <v>0.14996793931292307</v>
          </cell>
          <cell r="G339">
            <v>1.7996152717550769</v>
          </cell>
        </row>
        <row r="340">
          <cell r="A340">
            <v>198705</v>
          </cell>
          <cell r="C340">
            <v>5</v>
          </cell>
          <cell r="D340">
            <v>416.5</v>
          </cell>
          <cell r="E340">
            <v>2110.4899999999998</v>
          </cell>
          <cell r="F340">
            <v>-2.7170831285676486E-3</v>
          </cell>
          <cell r="G340">
            <v>-3.2604997542811785E-2</v>
          </cell>
        </row>
        <row r="341">
          <cell r="A341">
            <v>198706</v>
          </cell>
          <cell r="C341">
            <v>6</v>
          </cell>
          <cell r="D341">
            <v>424.7</v>
          </cell>
          <cell r="E341">
            <v>2169.31</v>
          </cell>
          <cell r="F341">
            <v>2.7870305000260682E-2</v>
          </cell>
          <cell r="G341">
            <v>0.3344436600031282</v>
          </cell>
          <cell r="H341">
            <v>0.17880625563779029</v>
          </cell>
          <cell r="I341">
            <v>0.71522502255116116</v>
          </cell>
        </row>
        <row r="342">
          <cell r="A342">
            <v>198707</v>
          </cell>
          <cell r="C342">
            <v>7</v>
          </cell>
          <cell r="D342">
            <v>434.9</v>
          </cell>
          <cell r="E342">
            <v>2027.13</v>
          </cell>
          <cell r="F342">
            <v>-6.5541577736699608E-2</v>
          </cell>
          <cell r="G342">
            <v>-0.78649893284039529</v>
          </cell>
        </row>
        <row r="343">
          <cell r="A343">
            <v>198708</v>
          </cell>
          <cell r="C343">
            <v>8</v>
          </cell>
          <cell r="D343">
            <v>455</v>
          </cell>
          <cell r="E343">
            <v>1805.43</v>
          </cell>
          <cell r="F343">
            <v>-0.10936644418463544</v>
          </cell>
          <cell r="G343">
            <v>-1.3123973302156253</v>
          </cell>
        </row>
        <row r="344">
          <cell r="A344">
            <v>198709</v>
          </cell>
          <cell r="C344">
            <v>9</v>
          </cell>
          <cell r="D344">
            <v>444.3</v>
          </cell>
          <cell r="E344">
            <v>1498.8</v>
          </cell>
          <cell r="F344">
            <v>-0.1698376564031838</v>
          </cell>
          <cell r="G344">
            <v>-2.0380518768382054</v>
          </cell>
          <cell r="H344">
            <v>-0.30908906518662627</v>
          </cell>
          <cell r="I344">
            <v>-1.2363562607465051</v>
          </cell>
        </row>
        <row r="345">
          <cell r="A345">
            <v>198710</v>
          </cell>
          <cell r="C345">
            <v>10</v>
          </cell>
          <cell r="D345">
            <v>323.3</v>
          </cell>
          <cell r="E345">
            <v>1690.2</v>
          </cell>
          <cell r="F345">
            <v>0.12770216172938356</v>
          </cell>
          <cell r="G345">
            <v>1.5324259407526029</v>
          </cell>
        </row>
        <row r="346">
          <cell r="A346">
            <v>198711</v>
          </cell>
          <cell r="C346">
            <v>11</v>
          </cell>
          <cell r="D346">
            <v>305.2</v>
          </cell>
          <cell r="E346">
            <v>1930.58</v>
          </cell>
          <cell r="F346">
            <v>0.14221985563838591</v>
          </cell>
          <cell r="G346">
            <v>1.7066382676606309</v>
          </cell>
        </row>
        <row r="347">
          <cell r="A347">
            <v>198712</v>
          </cell>
          <cell r="C347">
            <v>12</v>
          </cell>
          <cell r="D347">
            <v>330.5</v>
          </cell>
          <cell r="E347">
            <v>1950.4</v>
          </cell>
          <cell r="F347">
            <v>1.02663448290152E-2</v>
          </cell>
          <cell r="G347">
            <v>0.1231961379481824</v>
          </cell>
          <cell r="H347">
            <v>0.30130771283693614</v>
          </cell>
          <cell r="I347">
            <v>1.2052308513477445</v>
          </cell>
          <cell r="J347">
            <v>-0.21053057655878127</v>
          </cell>
        </row>
        <row r="348">
          <cell r="A348">
            <v>198801</v>
          </cell>
          <cell r="B348">
            <v>1988</v>
          </cell>
          <cell r="C348">
            <v>1</v>
          </cell>
          <cell r="D348">
            <v>344.7</v>
          </cell>
          <cell r="E348">
            <v>1934.03</v>
          </cell>
          <cell r="F348">
            <v>-8.3931501230517427E-3</v>
          </cell>
          <cell r="G348">
            <v>-0.10071780147662091</v>
          </cell>
        </row>
        <row r="349">
          <cell r="A349">
            <v>198802</v>
          </cell>
          <cell r="C349">
            <v>2</v>
          </cell>
          <cell r="D349">
            <v>367</v>
          </cell>
          <cell r="E349">
            <v>1731.49</v>
          </cell>
          <cell r="F349">
            <v>-0.10472433209412468</v>
          </cell>
          <cell r="G349">
            <v>-1.2566919851294962</v>
          </cell>
        </row>
        <row r="350">
          <cell r="A350">
            <v>198803</v>
          </cell>
          <cell r="C350">
            <v>3</v>
          </cell>
          <cell r="D350">
            <v>374.6</v>
          </cell>
          <cell r="E350">
            <v>1858.25</v>
          </cell>
          <cell r="F350">
            <v>7.3208623786449809E-2</v>
          </cell>
          <cell r="G350">
            <v>0.87850348543739765</v>
          </cell>
          <cell r="H350">
            <v>-4.7246718621821171E-2</v>
          </cell>
          <cell r="I350">
            <v>-0.18898687448728468</v>
          </cell>
        </row>
        <row r="351">
          <cell r="A351">
            <v>198804</v>
          </cell>
          <cell r="C351">
            <v>4</v>
          </cell>
          <cell r="D351">
            <v>379.2</v>
          </cell>
          <cell r="E351">
            <v>1677.53</v>
          </cell>
          <cell r="F351">
            <v>-9.7252791605004718E-2</v>
          </cell>
          <cell r="G351">
            <v>-1.1670334992600566</v>
          </cell>
        </row>
        <row r="352">
          <cell r="A352">
            <v>198805</v>
          </cell>
          <cell r="C352">
            <v>5</v>
          </cell>
          <cell r="D352">
            <v>370.3</v>
          </cell>
          <cell r="E352">
            <v>1615.73</v>
          </cell>
          <cell r="F352">
            <v>-3.6839877677299335E-2</v>
          </cell>
          <cell r="G352">
            <v>-0.44207853212759202</v>
          </cell>
        </row>
        <row r="353">
          <cell r="A353">
            <v>198806</v>
          </cell>
          <cell r="C353">
            <v>6</v>
          </cell>
          <cell r="D353">
            <v>394.7</v>
          </cell>
          <cell r="E353">
            <v>1463.21</v>
          </cell>
          <cell r="F353">
            <v>-9.439695988810011E-2</v>
          </cell>
          <cell r="G353">
            <v>-1.1327635186572014</v>
          </cell>
          <cell r="H353">
            <v>-0.21258711152966514</v>
          </cell>
          <cell r="I353">
            <v>-0.85034844611866056</v>
          </cell>
        </row>
        <row r="354">
          <cell r="A354">
            <v>198807</v>
          </cell>
          <cell r="C354">
            <v>7</v>
          </cell>
          <cell r="D354">
            <v>387.3</v>
          </cell>
          <cell r="E354">
            <v>1328.26</v>
          </cell>
          <cell r="F354">
            <v>-9.2228729984076135E-2</v>
          </cell>
          <cell r="G354">
            <v>-1.1067447598089135</v>
          </cell>
        </row>
        <row r="355">
          <cell r="A355">
            <v>198808</v>
          </cell>
          <cell r="C355">
            <v>8</v>
          </cell>
          <cell r="D355">
            <v>376.6</v>
          </cell>
          <cell r="E355">
            <v>1314.85</v>
          </cell>
          <cell r="F355">
            <v>-1.0095914956409198E-2</v>
          </cell>
          <cell r="G355">
            <v>-0.12115097947691036</v>
          </cell>
        </row>
        <row r="356">
          <cell r="A356">
            <v>198809</v>
          </cell>
          <cell r="C356">
            <v>9</v>
          </cell>
          <cell r="D356">
            <v>387.7</v>
          </cell>
          <cell r="E356">
            <v>1172.06</v>
          </cell>
          <cell r="F356">
            <v>-0.10859793892839485</v>
          </cell>
          <cell r="G356">
            <v>-1.3031752671407382</v>
          </cell>
          <cell r="H356">
            <v>-0.19898032408198418</v>
          </cell>
          <cell r="I356">
            <v>-0.79592129632793673</v>
          </cell>
        </row>
        <row r="357">
          <cell r="A357">
            <v>198810</v>
          </cell>
          <cell r="C357">
            <v>10</v>
          </cell>
          <cell r="D357">
            <v>382.5</v>
          </cell>
          <cell r="E357">
            <v>1329.75</v>
          </cell>
          <cell r="F357">
            <v>0.13454089381089709</v>
          </cell>
          <cell r="G357">
            <v>1.6144907257307652</v>
          </cell>
        </row>
        <row r="358">
          <cell r="A358">
            <v>198811</v>
          </cell>
          <cell r="C358">
            <v>11</v>
          </cell>
          <cell r="D358">
            <v>371.5</v>
          </cell>
          <cell r="E358">
            <v>1478.78</v>
          </cell>
          <cell r="F358">
            <v>0.11207369806354577</v>
          </cell>
          <cell r="G358">
            <v>1.3448843767625491</v>
          </cell>
        </row>
        <row r="359">
          <cell r="A359">
            <v>198812</v>
          </cell>
          <cell r="C359">
            <v>12</v>
          </cell>
          <cell r="D359">
            <v>381.4</v>
          </cell>
          <cell r="E359">
            <v>1335.51</v>
          </cell>
          <cell r="F359">
            <v>-9.688391782415233E-2</v>
          </cell>
          <cell r="G359">
            <v>-1.1626070138898279</v>
          </cell>
          <cell r="H359">
            <v>0.13945531798713406</v>
          </cell>
          <cell r="I359">
            <v>0.55782127194853626</v>
          </cell>
          <cell r="J359">
            <v>-0.31526353568498766</v>
          </cell>
        </row>
        <row r="360">
          <cell r="A360">
            <v>198901</v>
          </cell>
          <cell r="B360">
            <v>1989</v>
          </cell>
          <cell r="C360">
            <v>1</v>
          </cell>
          <cell r="D360">
            <v>401.3</v>
          </cell>
          <cell r="E360">
            <v>1320.91</v>
          </cell>
          <cell r="F360">
            <v>-1.0932153259803302E-2</v>
          </cell>
          <cell r="G360">
            <v>-0.13118583911763962</v>
          </cell>
        </row>
        <row r="361">
          <cell r="A361">
            <v>198902</v>
          </cell>
          <cell r="C361">
            <v>2</v>
          </cell>
          <cell r="D361">
            <v>399.7</v>
          </cell>
          <cell r="E361">
            <v>1337.52</v>
          </cell>
          <cell r="F361">
            <v>1.2574664435881247E-2</v>
          </cell>
          <cell r="G361">
            <v>0.15089597323057496</v>
          </cell>
        </row>
        <row r="362">
          <cell r="A362">
            <v>198903</v>
          </cell>
          <cell r="C362">
            <v>3</v>
          </cell>
          <cell r="D362">
            <v>406.7</v>
          </cell>
          <cell r="E362">
            <v>1341.17</v>
          </cell>
          <cell r="F362">
            <v>2.7289311561696952E-3</v>
          </cell>
          <cell r="G362">
            <v>3.2747173874036341E-2</v>
          </cell>
          <cell r="H362">
            <v>4.238081332225363E-3</v>
          </cell>
          <cell r="I362">
            <v>1.6952325328901452E-2</v>
          </cell>
        </row>
        <row r="363">
          <cell r="A363">
            <v>198904</v>
          </cell>
          <cell r="C363">
            <v>4</v>
          </cell>
          <cell r="D363">
            <v>427.6</v>
          </cell>
          <cell r="E363">
            <v>1464.31</v>
          </cell>
          <cell r="F363">
            <v>9.1815355249520836E-2</v>
          </cell>
          <cell r="G363">
            <v>1.10178426299425</v>
          </cell>
        </row>
        <row r="364">
          <cell r="A364">
            <v>198905</v>
          </cell>
          <cell r="C364">
            <v>5</v>
          </cell>
          <cell r="D364">
            <v>446.2</v>
          </cell>
          <cell r="E364">
            <v>1595.91</v>
          </cell>
          <cell r="F364">
            <v>8.987168017701179E-2</v>
          </cell>
          <cell r="G364">
            <v>1.0784601621241414</v>
          </cell>
        </row>
        <row r="365">
          <cell r="A365">
            <v>198906</v>
          </cell>
          <cell r="C365">
            <v>6</v>
          </cell>
          <cell r="D365">
            <v>435.3</v>
          </cell>
          <cell r="E365">
            <v>1622.8</v>
          </cell>
          <cell r="F365">
            <v>1.6849321077003009E-2</v>
          </cell>
          <cell r="G365">
            <v>0.2021918529240361</v>
          </cell>
          <cell r="H365">
            <v>0.20998829380317185</v>
          </cell>
          <cell r="I365">
            <v>0.83995317521268742</v>
          </cell>
        </row>
        <row r="366">
          <cell r="A366">
            <v>198907</v>
          </cell>
          <cell r="C366">
            <v>7</v>
          </cell>
          <cell r="D366">
            <v>453.8</v>
          </cell>
          <cell r="E366">
            <v>1735.02</v>
          </cell>
          <cell r="F366">
            <v>6.915208281981762E-2</v>
          </cell>
          <cell r="G366">
            <v>0.8298249938378115</v>
          </cell>
        </row>
        <row r="367">
          <cell r="A367">
            <v>198908</v>
          </cell>
          <cell r="C367">
            <v>8</v>
          </cell>
          <cell r="D367">
            <v>469.3</v>
          </cell>
          <cell r="E367">
            <v>1810.45</v>
          </cell>
          <cell r="F367">
            <v>4.3475003169992317E-2</v>
          </cell>
          <cell r="G367">
            <v>0.52170003803990783</v>
          </cell>
        </row>
        <row r="368">
          <cell r="A368">
            <v>198909</v>
          </cell>
          <cell r="C368">
            <v>9</v>
          </cell>
          <cell r="D368">
            <v>472.9</v>
          </cell>
          <cell r="E368">
            <v>1786.94</v>
          </cell>
          <cell r="F368">
            <v>-1.2985721781877428E-2</v>
          </cell>
          <cell r="G368">
            <v>-0.15582866138252913</v>
          </cell>
          <cell r="H368">
            <v>0.10114616711856073</v>
          </cell>
          <cell r="I368">
            <v>0.4045846684742429</v>
          </cell>
        </row>
        <row r="369">
          <cell r="A369">
            <v>198910</v>
          </cell>
          <cell r="C369">
            <v>10</v>
          </cell>
          <cell r="D369">
            <v>455.6</v>
          </cell>
          <cell r="E369">
            <v>1932.21</v>
          </cell>
          <cell r="F369">
            <v>8.1295398838237415E-2</v>
          </cell>
          <cell r="G369">
            <v>0.97554478605884898</v>
          </cell>
        </row>
        <row r="370">
          <cell r="A370">
            <v>198911</v>
          </cell>
          <cell r="C370">
            <v>11</v>
          </cell>
          <cell r="D370">
            <v>456.1</v>
          </cell>
          <cell r="E370">
            <v>1960.26</v>
          </cell>
          <cell r="F370">
            <v>1.4517055599546609E-2</v>
          </cell>
          <cell r="G370">
            <v>0.17420466719455932</v>
          </cell>
        </row>
        <row r="371">
          <cell r="A371">
            <v>198912</v>
          </cell>
          <cell r="C371">
            <v>12</v>
          </cell>
          <cell r="D371">
            <v>454.8</v>
          </cell>
          <cell r="E371">
            <v>2003.97</v>
          </cell>
          <cell r="F371">
            <v>2.2298062501913029E-2</v>
          </cell>
          <cell r="G371">
            <v>0.26757675002295633</v>
          </cell>
          <cell r="H371">
            <v>0.12145343436265366</v>
          </cell>
          <cell r="I371">
            <v>0.48581373745061462</v>
          </cell>
          <cell r="J371">
            <v>0.50052788822247773</v>
          </cell>
        </row>
        <row r="372">
          <cell r="A372">
            <v>199001</v>
          </cell>
          <cell r="B372">
            <v>1990</v>
          </cell>
          <cell r="C372">
            <v>1</v>
          </cell>
          <cell r="D372">
            <v>415.8</v>
          </cell>
          <cell r="E372">
            <v>2066.15</v>
          </cell>
          <cell r="F372">
            <v>3.1028408608911342E-2</v>
          </cell>
          <cell r="G372">
            <v>0.37234090330693609</v>
          </cell>
        </row>
        <row r="373">
          <cell r="A373">
            <v>199002</v>
          </cell>
          <cell r="C373">
            <v>2</v>
          </cell>
          <cell r="D373">
            <v>425.8</v>
          </cell>
          <cell r="E373">
            <v>2029.82</v>
          </cell>
          <cell r="F373">
            <v>-1.7583428115093364E-2</v>
          </cell>
          <cell r="G373">
            <v>-0.21100113738112036</v>
          </cell>
        </row>
        <row r="374">
          <cell r="A374">
            <v>199003</v>
          </cell>
          <cell r="C374">
            <v>3</v>
          </cell>
          <cell r="D374">
            <v>435.5</v>
          </cell>
          <cell r="E374">
            <v>1994.32</v>
          </cell>
          <cell r="F374">
            <v>-1.7489235498714173E-2</v>
          </cell>
          <cell r="G374">
            <v>-0.20987082598457008</v>
          </cell>
          <cell r="H374">
            <v>-4.8154413489224224E-3</v>
          </cell>
          <cell r="I374">
            <v>-1.9261765395689689E-2</v>
          </cell>
        </row>
        <row r="375">
          <cell r="A375">
            <v>199004</v>
          </cell>
          <cell r="C375">
            <v>4</v>
          </cell>
          <cell r="D375">
            <v>420.1</v>
          </cell>
          <cell r="E375">
            <v>1920.15</v>
          </cell>
          <cell r="F375">
            <v>-3.7190621364675602E-2</v>
          </cell>
          <cell r="G375">
            <v>-0.44628745637610723</v>
          </cell>
        </row>
        <row r="376">
          <cell r="A376">
            <v>199005</v>
          </cell>
          <cell r="C376">
            <v>5</v>
          </cell>
          <cell r="D376">
            <v>459</v>
          </cell>
          <cell r="E376">
            <v>1986.74</v>
          </cell>
          <cell r="F376">
            <v>3.4679582324297534E-2</v>
          </cell>
          <cell r="G376">
            <v>0.4161549878915704</v>
          </cell>
        </row>
        <row r="377">
          <cell r="A377">
            <v>199006</v>
          </cell>
          <cell r="C377">
            <v>6</v>
          </cell>
          <cell r="D377">
            <v>462.3</v>
          </cell>
          <cell r="E377">
            <v>2047.79</v>
          </cell>
          <cell r="F377">
            <v>3.07287314897772E-2</v>
          </cell>
          <cell r="G377">
            <v>0.3687447778773264</v>
          </cell>
          <cell r="H377">
            <v>2.6811143647960334E-2</v>
          </cell>
          <cell r="I377">
            <v>0.10724457459184134</v>
          </cell>
        </row>
        <row r="378">
          <cell r="A378">
            <v>199007</v>
          </cell>
          <cell r="C378">
            <v>7</v>
          </cell>
          <cell r="D378">
            <v>438.2</v>
          </cell>
          <cell r="E378">
            <v>1887.36</v>
          </cell>
          <cell r="F378">
            <v>-7.8342994154674092E-2</v>
          </cell>
          <cell r="G378">
            <v>-0.94011592985608905</v>
          </cell>
        </row>
        <row r="379">
          <cell r="A379">
            <v>199008</v>
          </cell>
          <cell r="C379">
            <v>8</v>
          </cell>
          <cell r="D379">
            <v>381.2</v>
          </cell>
          <cell r="E379">
            <v>1838.1</v>
          </cell>
          <cell r="F379">
            <v>-2.6099949135300098E-2</v>
          </cell>
          <cell r="G379">
            <v>-0.31319938962360117</v>
          </cell>
        </row>
        <row r="380">
          <cell r="A380">
            <v>199009</v>
          </cell>
          <cell r="C380">
            <v>9</v>
          </cell>
          <cell r="D380">
            <v>344.5</v>
          </cell>
          <cell r="E380">
            <v>1896.84</v>
          </cell>
          <cell r="F380">
            <v>3.1956912028725318E-2</v>
          </cell>
          <cell r="G380">
            <v>0.38348294434470381</v>
          </cell>
          <cell r="H380">
            <v>-7.3713613212292306E-2</v>
          </cell>
          <cell r="I380">
            <v>-0.29485445284916922</v>
          </cell>
        </row>
        <row r="381">
          <cell r="A381">
            <v>199010</v>
          </cell>
          <cell r="C381">
            <v>10</v>
          </cell>
          <cell r="D381">
            <v>329.8</v>
          </cell>
          <cell r="E381">
            <v>1974.99</v>
          </cell>
          <cell r="F381">
            <v>4.12001012209781E-2</v>
          </cell>
          <cell r="G381">
            <v>0.4944012146517372</v>
          </cell>
        </row>
        <row r="382">
          <cell r="A382">
            <v>199011</v>
          </cell>
          <cell r="C382">
            <v>11</v>
          </cell>
          <cell r="D382">
            <v>359.1</v>
          </cell>
          <cell r="E382">
            <v>2096.81</v>
          </cell>
          <cell r="F382">
            <v>6.1681324968733985E-2</v>
          </cell>
          <cell r="G382">
            <v>0.74017589962480779</v>
          </cell>
        </row>
        <row r="383">
          <cell r="A383">
            <v>199012</v>
          </cell>
          <cell r="C383">
            <v>12</v>
          </cell>
          <cell r="D383">
            <v>373.8</v>
          </cell>
          <cell r="E383">
            <v>2175.44</v>
          </cell>
          <cell r="F383">
            <v>3.7499821156900294E-2</v>
          </cell>
          <cell r="G383">
            <v>0.44999785388280356</v>
          </cell>
          <cell r="H383">
            <v>0.14687585668796554</v>
          </cell>
          <cell r="I383">
            <v>0.58750342675186218</v>
          </cell>
          <cell r="J383">
            <v>8.556515317095581E-2</v>
          </cell>
        </row>
        <row r="384">
          <cell r="A384">
            <v>199101</v>
          </cell>
          <cell r="B384">
            <v>1991</v>
          </cell>
          <cell r="C384">
            <v>1</v>
          </cell>
          <cell r="D384">
            <v>414.2</v>
          </cell>
          <cell r="E384">
            <v>2062.41</v>
          </cell>
          <cell r="F384">
            <v>-5.195730518883545E-2</v>
          </cell>
          <cell r="G384">
            <v>-0.62348766226602537</v>
          </cell>
        </row>
        <row r="385">
          <cell r="A385">
            <v>199102</v>
          </cell>
          <cell r="C385">
            <v>2</v>
          </cell>
          <cell r="D385">
            <v>453.1</v>
          </cell>
          <cell r="E385">
            <v>2073.5500000000002</v>
          </cell>
          <cell r="F385">
            <v>5.4014478207535495E-3</v>
          </cell>
          <cell r="G385">
            <v>6.4817373849042598E-2</v>
          </cell>
        </row>
        <row r="386">
          <cell r="A386">
            <v>199103</v>
          </cell>
          <cell r="C386">
            <v>3</v>
          </cell>
          <cell r="D386">
            <v>482.3</v>
          </cell>
          <cell r="E386">
            <v>1999.23</v>
          </cell>
          <cell r="F386">
            <v>-3.5841913626389603E-2</v>
          </cell>
          <cell r="G386">
            <v>-0.43010296351667521</v>
          </cell>
          <cell r="H386">
            <v>-8.0999705806641398E-2</v>
          </cell>
          <cell r="I386">
            <v>-0.32399882322656559</v>
          </cell>
        </row>
        <row r="387">
          <cell r="A387">
            <v>199104</v>
          </cell>
          <cell r="C387">
            <v>4</v>
          </cell>
          <cell r="D387">
            <v>484.72</v>
          </cell>
          <cell r="E387">
            <v>1921.65</v>
          </cell>
          <cell r="F387">
            <v>-3.8804939901862179E-2</v>
          </cell>
          <cell r="G387">
            <v>-0.46565927882234615</v>
          </cell>
        </row>
        <row r="388">
          <cell r="A388">
            <v>199105</v>
          </cell>
          <cell r="C388">
            <v>5</v>
          </cell>
          <cell r="D388">
            <v>506.11</v>
          </cell>
          <cell r="E388">
            <v>2068.2199999999998</v>
          </cell>
          <cell r="F388">
            <v>7.6272994561964819E-2</v>
          </cell>
          <cell r="G388">
            <v>0.91527593474357782</v>
          </cell>
        </row>
        <row r="389">
          <cell r="A389">
            <v>199106</v>
          </cell>
          <cell r="C389">
            <v>6</v>
          </cell>
          <cell r="D389">
            <v>475.92</v>
          </cell>
          <cell r="E389">
            <v>2056.96</v>
          </cell>
          <cell r="F389">
            <v>-5.4442950943322105E-3</v>
          </cell>
          <cell r="G389">
            <v>-6.5331541131986526E-2</v>
          </cell>
          <cell r="H389">
            <v>2.8876117305162596E-2</v>
          </cell>
          <cell r="I389">
            <v>0.11550446922065039</v>
          </cell>
        </row>
        <row r="390">
          <cell r="A390">
            <v>199107</v>
          </cell>
          <cell r="C390">
            <v>7</v>
          </cell>
          <cell r="D390">
            <v>502.04</v>
          </cell>
          <cell r="E390">
            <v>2184.83</v>
          </cell>
          <cell r="F390">
            <v>6.2164553515868026E-2</v>
          </cell>
          <cell r="G390">
            <v>0.74597464219041631</v>
          </cell>
        </row>
        <row r="391">
          <cell r="A391">
            <v>199108</v>
          </cell>
          <cell r="C391">
            <v>8</v>
          </cell>
          <cell r="D391">
            <v>525.67999999999995</v>
          </cell>
          <cell r="E391">
            <v>2152.09</v>
          </cell>
          <cell r="F391">
            <v>-1.4985147585853262E-2</v>
          </cell>
          <cell r="G391">
            <v>-0.17982177103023916</v>
          </cell>
        </row>
        <row r="392">
          <cell r="A392">
            <v>199109</v>
          </cell>
          <cell r="C392">
            <v>9</v>
          </cell>
          <cell r="D392">
            <v>526.88</v>
          </cell>
          <cell r="E392">
            <v>2151.69</v>
          </cell>
          <cell r="F392">
            <v>-1.8586583274867266E-4</v>
          </cell>
          <cell r="G392">
            <v>-2.2303899929840719E-3</v>
          </cell>
          <cell r="H392">
            <v>4.6053399191039013E-2</v>
          </cell>
          <cell r="I392">
            <v>0.18421359676415605</v>
          </cell>
        </row>
        <row r="393">
          <cell r="A393">
            <v>199110</v>
          </cell>
          <cell r="C393">
            <v>10</v>
          </cell>
          <cell r="D393">
            <v>542.98</v>
          </cell>
          <cell r="E393">
            <v>2120.3000000000002</v>
          </cell>
          <cell r="F393">
            <v>-1.4588532734734034E-2</v>
          </cell>
          <cell r="G393">
            <v>-0.17506239281680841</v>
          </cell>
        </row>
        <row r="394">
          <cell r="A394">
            <v>199111</v>
          </cell>
          <cell r="C394">
            <v>11</v>
          </cell>
          <cell r="D394">
            <v>523.9</v>
          </cell>
          <cell r="E394">
            <v>2232.8200000000002</v>
          </cell>
          <cell r="F394">
            <v>5.3067962080837604E-2</v>
          </cell>
          <cell r="G394">
            <v>0.63681554497005122</v>
          </cell>
        </row>
        <row r="395">
          <cell r="A395">
            <v>199112</v>
          </cell>
          <cell r="C395">
            <v>12</v>
          </cell>
          <cell r="D395">
            <v>586.34</v>
          </cell>
          <cell r="E395">
            <v>2205.3200000000002</v>
          </cell>
          <cell r="F395">
            <v>-1.2316263738232369E-2</v>
          </cell>
          <cell r="G395">
            <v>-0.14779516485878841</v>
          </cell>
          <cell r="H395">
            <v>2.4924594156221502E-2</v>
          </cell>
          <cell r="I395">
            <v>9.9698376624886009E-2</v>
          </cell>
          <cell r="J395">
            <v>1.3735152428933972E-2</v>
          </cell>
        </row>
        <row r="396">
          <cell r="A396">
            <v>199201</v>
          </cell>
          <cell r="B396">
            <v>1992</v>
          </cell>
          <cell r="C396">
            <v>1</v>
          </cell>
          <cell r="D396">
            <v>620.21</v>
          </cell>
          <cell r="E396">
            <v>2305.8200000000002</v>
          </cell>
          <cell r="F396">
            <v>4.5571617724411873E-2</v>
          </cell>
          <cell r="G396">
            <v>0.54685941269294247</v>
          </cell>
        </row>
        <row r="397">
          <cell r="A397">
            <v>199202</v>
          </cell>
          <cell r="C397">
            <v>2</v>
          </cell>
          <cell r="D397">
            <v>633.47</v>
          </cell>
          <cell r="E397">
            <v>2281.39</v>
          </cell>
          <cell r="F397">
            <v>-1.05949293526816E-2</v>
          </cell>
          <cell r="G397">
            <v>-0.1271391522321792</v>
          </cell>
        </row>
        <row r="398">
          <cell r="A398">
            <v>199203</v>
          </cell>
          <cell r="C398">
            <v>3</v>
          </cell>
          <cell r="D398">
            <v>603.77</v>
          </cell>
          <cell r="E398">
            <v>2339.79</v>
          </cell>
          <cell r="F398">
            <v>2.5598429027917233E-2</v>
          </cell>
          <cell r="G398">
            <v>0.30718114833500682</v>
          </cell>
          <cell r="H398">
            <v>6.097527796419544E-2</v>
          </cell>
          <cell r="I398">
            <v>0.24390111185678176</v>
          </cell>
        </row>
        <row r="399">
          <cell r="A399">
            <v>199204</v>
          </cell>
          <cell r="C399">
            <v>4</v>
          </cell>
          <cell r="D399">
            <v>578.67999999999995</v>
          </cell>
          <cell r="E399">
            <v>2322.5700000000002</v>
          </cell>
          <cell r="F399">
            <v>-7.3596348390239296E-3</v>
          </cell>
          <cell r="G399">
            <v>-8.8315618068287152E-2</v>
          </cell>
        </row>
        <row r="400">
          <cell r="A400">
            <v>199205</v>
          </cell>
          <cell r="C400">
            <v>5</v>
          </cell>
          <cell r="D400">
            <v>585.30999999999995</v>
          </cell>
          <cell r="E400">
            <v>2178.88</v>
          </cell>
          <cell r="F400">
            <v>-6.1866811333996408E-2</v>
          </cell>
          <cell r="G400">
            <v>-0.74240173600795689</v>
          </cell>
        </row>
        <row r="401">
          <cell r="A401">
            <v>199206</v>
          </cell>
          <cell r="C401">
            <v>6</v>
          </cell>
          <cell r="D401">
            <v>563.6</v>
          </cell>
          <cell r="E401">
            <v>2172.09</v>
          </cell>
          <cell r="F401">
            <v>-3.116279923630472E-3</v>
          </cell>
          <cell r="G401">
            <v>-3.7395359083565664E-2</v>
          </cell>
          <cell r="H401">
            <v>-7.1673098867847118E-2</v>
          </cell>
          <cell r="I401">
            <v>-0.28669239547138847</v>
          </cell>
        </row>
        <row r="402">
          <cell r="A402">
            <v>199207</v>
          </cell>
          <cell r="C402">
            <v>7</v>
          </cell>
          <cell r="D402">
            <v>580.83000000000004</v>
          </cell>
          <cell r="E402">
            <v>2091.4699999999998</v>
          </cell>
          <cell r="F402">
            <v>-3.7116325750774753E-2</v>
          </cell>
          <cell r="G402">
            <v>-0.44539590900929704</v>
          </cell>
        </row>
        <row r="403">
          <cell r="A403">
            <v>199208</v>
          </cell>
          <cell r="C403">
            <v>8</v>
          </cell>
          <cell r="D403">
            <v>563.12</v>
          </cell>
          <cell r="E403">
            <v>2183.75</v>
          </cell>
          <cell r="F403">
            <v>4.412207681678447E-2</v>
          </cell>
          <cell r="G403">
            <v>0.52946492180141358</v>
          </cell>
        </row>
        <row r="404">
          <cell r="A404">
            <v>199209</v>
          </cell>
          <cell r="C404">
            <v>9</v>
          </cell>
          <cell r="D404">
            <v>583.27</v>
          </cell>
          <cell r="E404">
            <v>2258.4299999999998</v>
          </cell>
          <cell r="F404">
            <v>3.4198053806525394E-2</v>
          </cell>
          <cell r="G404">
            <v>0.41037664567830473</v>
          </cell>
          <cell r="H404">
            <v>3.9749734127038749E-2</v>
          </cell>
          <cell r="I404">
            <v>0.158998936508155</v>
          </cell>
        </row>
        <row r="405">
          <cell r="A405">
            <v>199210</v>
          </cell>
          <cell r="C405">
            <v>10</v>
          </cell>
          <cell r="D405">
            <v>605.16999999999996</v>
          </cell>
          <cell r="E405">
            <v>2366.71</v>
          </cell>
          <cell r="F405">
            <v>4.7944811218412882E-2</v>
          </cell>
          <cell r="G405">
            <v>0.57533773462095461</v>
          </cell>
        </row>
        <row r="406">
          <cell r="A406">
            <v>199211</v>
          </cell>
          <cell r="C406">
            <v>11</v>
          </cell>
          <cell r="D406">
            <v>652.73</v>
          </cell>
          <cell r="E406">
            <v>2431.77</v>
          </cell>
          <cell r="F406">
            <v>2.7489637513679305E-2</v>
          </cell>
          <cell r="G406">
            <v>0.32987565016415166</v>
          </cell>
        </row>
        <row r="407">
          <cell r="A407">
            <v>199212</v>
          </cell>
          <cell r="C407">
            <v>12</v>
          </cell>
          <cell r="D407">
            <v>676.95</v>
          </cell>
          <cell r="E407">
            <v>2415.29</v>
          </cell>
          <cell r="F407">
            <v>-6.7769567023197169E-3</v>
          </cell>
          <cell r="G407">
            <v>-8.1323480427836603E-2</v>
          </cell>
          <cell r="H407">
            <v>6.9455329587368109E-2</v>
          </cell>
          <cell r="I407">
            <v>0.27782131834947243</v>
          </cell>
          <cell r="J407">
            <v>9.5210672374076655E-2</v>
          </cell>
        </row>
        <row r="408">
          <cell r="A408">
            <v>199301</v>
          </cell>
          <cell r="B408">
            <v>1993</v>
          </cell>
          <cell r="C408">
            <v>1</v>
          </cell>
          <cell r="D408">
            <v>696.34</v>
          </cell>
          <cell r="E408">
            <v>2.8643178964472982E-2</v>
          </cell>
          <cell r="F408">
            <v>0.3437181475736758</v>
          </cell>
        </row>
        <row r="409">
          <cell r="A409">
            <v>199302</v>
          </cell>
          <cell r="C409">
            <v>2</v>
          </cell>
          <cell r="D409">
            <v>670.77</v>
          </cell>
          <cell r="E409">
            <v>-3.6720567538846033E-2</v>
          </cell>
          <cell r="F409">
            <v>-0.44064681046615239</v>
          </cell>
        </row>
        <row r="410">
          <cell r="A410">
            <v>199303</v>
          </cell>
          <cell r="C410">
            <v>3</v>
          </cell>
          <cell r="D410">
            <v>690.13</v>
          </cell>
          <cell r="E410">
            <v>2.8862352222073159E-2</v>
          </cell>
          <cell r="F410">
            <v>0.34634822666487791</v>
          </cell>
          <cell r="G410">
            <v>1.9469680183174631E-2</v>
          </cell>
          <cell r="H410">
            <v>7.7878720732698525E-2</v>
          </cell>
        </row>
        <row r="411">
          <cell r="A411">
            <v>199304</v>
          </cell>
          <cell r="C411">
            <v>4</v>
          </cell>
          <cell r="D411">
            <v>661.42</v>
          </cell>
          <cell r="E411">
            <v>-4.1600857809398283E-2</v>
          </cell>
          <cell r="F411">
            <v>-0.49921029371277936</v>
          </cell>
        </row>
        <row r="412">
          <cell r="A412">
            <v>199305</v>
          </cell>
          <cell r="C412">
            <v>5</v>
          </cell>
          <cell r="D412">
            <v>700.53</v>
          </cell>
          <cell r="E412">
            <v>5.9130355900940422E-2</v>
          </cell>
          <cell r="F412">
            <v>0.70956427081128504</v>
          </cell>
        </row>
        <row r="413">
          <cell r="A413">
            <v>199306</v>
          </cell>
          <cell r="C413">
            <v>6</v>
          </cell>
          <cell r="D413">
            <v>703.95</v>
          </cell>
          <cell r="E413">
            <v>4.8820179007324068E-3</v>
          </cell>
          <cell r="F413">
            <v>5.8584214808788879E-2</v>
          </cell>
          <cell r="G413">
            <v>2.0025212641096912E-2</v>
          </cell>
          <cell r="H413">
            <v>8.0100850564387649E-2</v>
          </cell>
        </row>
        <row r="414">
          <cell r="A414">
            <v>199307</v>
          </cell>
          <cell r="C414">
            <v>7</v>
          </cell>
          <cell r="D414">
            <v>704.7</v>
          </cell>
          <cell r="E414">
            <v>1.0654165778819517E-3</v>
          </cell>
          <cell r="F414">
            <v>1.278499893458342E-2</v>
          </cell>
        </row>
        <row r="415">
          <cell r="A415">
            <v>199308</v>
          </cell>
          <cell r="C415">
            <v>8</v>
          </cell>
          <cell r="D415">
            <v>742.84</v>
          </cell>
          <cell r="E415">
            <v>5.4122321555271725E-2</v>
          </cell>
          <cell r="F415">
            <v>0.64946785866326073</v>
          </cell>
        </row>
        <row r="416">
          <cell r="A416">
            <v>199309</v>
          </cell>
          <cell r="C416">
            <v>9</v>
          </cell>
          <cell r="D416">
            <v>762.78</v>
          </cell>
          <cell r="E416">
            <v>2.6842927144472485E-2</v>
          </cell>
          <cell r="F416">
            <v>0.32211512573366985</v>
          </cell>
          <cell r="G416">
            <v>8.3571276369060365E-2</v>
          </cell>
          <cell r="H416">
            <v>0.33428510547624146</v>
          </cell>
        </row>
        <row r="417">
          <cell r="A417">
            <v>199310</v>
          </cell>
          <cell r="C417">
            <v>10</v>
          </cell>
          <cell r="D417">
            <v>779.26</v>
          </cell>
          <cell r="E417">
            <v>2.1605181048270822E-2</v>
          </cell>
          <cell r="F417">
            <v>0.25926217257924988</v>
          </cell>
        </row>
        <row r="418">
          <cell r="A418">
            <v>199311</v>
          </cell>
          <cell r="C418">
            <v>11</v>
          </cell>
          <cell r="D418">
            <v>754.39</v>
          </cell>
          <cell r="E418">
            <v>-3.1914893617021281E-2</v>
          </cell>
          <cell r="F418">
            <v>-0.38297872340425537</v>
          </cell>
        </row>
        <row r="419">
          <cell r="A419">
            <v>199312</v>
          </cell>
          <cell r="C419">
            <v>12</v>
          </cell>
          <cell r="D419">
            <v>776.8</v>
          </cell>
          <cell r="E419">
            <v>2.9706120176566455E-2</v>
          </cell>
          <cell r="F419">
            <v>0.35647344211879745</v>
          </cell>
          <cell r="G419">
            <v>1.8380135818978127E-2</v>
          </cell>
          <cell r="H419">
            <v>7.3520543275912509E-2</v>
          </cell>
          <cell r="I419">
            <v>0.14749981534825385</v>
          </cell>
          <cell r="K419">
            <v>0.13758550203599507</v>
          </cell>
        </row>
        <row r="420">
          <cell r="A420">
            <v>199401</v>
          </cell>
          <cell r="B420">
            <v>1994</v>
          </cell>
          <cell r="C420">
            <v>1</v>
          </cell>
          <cell r="D420">
            <v>800.47</v>
          </cell>
          <cell r="E420">
            <v>3.0471163748712764E-2</v>
          </cell>
          <cell r="F420">
            <v>0.36565396498455316</v>
          </cell>
        </row>
        <row r="421">
          <cell r="A421">
            <v>199402</v>
          </cell>
          <cell r="C421">
            <v>2</v>
          </cell>
          <cell r="D421">
            <v>792.5</v>
          </cell>
          <cell r="E421">
            <v>-9.956650467850171E-3</v>
          </cell>
          <cell r="F421">
            <v>-0.11947980561420204</v>
          </cell>
        </row>
        <row r="422">
          <cell r="A422">
            <v>199403</v>
          </cell>
          <cell r="C422">
            <v>3</v>
          </cell>
          <cell r="D422">
            <v>743.46</v>
          </cell>
          <cell r="E422">
            <v>-6.1880126182965255E-2</v>
          </cell>
          <cell r="F422">
            <v>-0.74256151419558303</v>
          </cell>
          <cell r="G422">
            <v>-4.2919670442842395E-2</v>
          </cell>
          <cell r="H422">
            <v>-0.17167868177136958</v>
          </cell>
        </row>
        <row r="423">
          <cell r="A423">
            <v>199404</v>
          </cell>
          <cell r="C423">
            <v>4</v>
          </cell>
          <cell r="D423">
            <v>733.84</v>
          </cell>
          <cell r="E423">
            <v>-1.2939499098808281E-2</v>
          </cell>
          <cell r="F423">
            <v>-0.15527398918569937</v>
          </cell>
        </row>
        <row r="424">
          <cell r="A424">
            <v>199405</v>
          </cell>
          <cell r="C424">
            <v>5</v>
          </cell>
          <cell r="D424">
            <v>735.19</v>
          </cell>
          <cell r="E424">
            <v>1.8396380682437897E-3</v>
          </cell>
          <cell r="F424">
            <v>2.2075656818925475E-2</v>
          </cell>
        </row>
        <row r="425">
          <cell r="A425">
            <v>199406</v>
          </cell>
          <cell r="C425">
            <v>6</v>
          </cell>
          <cell r="D425">
            <v>705.96</v>
          </cell>
          <cell r="E425">
            <v>-3.9758429793658803E-2</v>
          </cell>
          <cell r="F425">
            <v>-0.47710115752390564</v>
          </cell>
          <cell r="G425">
            <v>-5.0439835364377461E-2</v>
          </cell>
          <cell r="H425">
            <v>-0.20175934145750984</v>
          </cell>
        </row>
        <row r="426">
          <cell r="A426">
            <v>199407</v>
          </cell>
          <cell r="C426">
            <v>7</v>
          </cell>
          <cell r="D426">
            <v>722.16</v>
          </cell>
          <cell r="E426">
            <v>2.2947475777664358E-2</v>
          </cell>
          <cell r="F426">
            <v>0.2753697093319723</v>
          </cell>
        </row>
        <row r="427">
          <cell r="A427">
            <v>199408</v>
          </cell>
          <cell r="C427">
            <v>8</v>
          </cell>
          <cell r="D427">
            <v>765.62</v>
          </cell>
          <cell r="E427">
            <v>6.0180569402902458E-2</v>
          </cell>
          <cell r="F427">
            <v>0.72216683283482952</v>
          </cell>
        </row>
        <row r="428">
          <cell r="A428">
            <v>199409</v>
          </cell>
          <cell r="C428">
            <v>9</v>
          </cell>
          <cell r="D428">
            <v>764.29</v>
          </cell>
          <cell r="E428">
            <v>-1.7371542018234122E-3</v>
          </cell>
          <cell r="F428">
            <v>-2.0845850421880946E-2</v>
          </cell>
          <cell r="G428">
            <v>8.2625077908096811E-2</v>
          </cell>
          <cell r="H428">
            <v>0.33050031163238724</v>
          </cell>
        </row>
        <row r="429">
          <cell r="A429">
            <v>199410</v>
          </cell>
          <cell r="C429">
            <v>10</v>
          </cell>
          <cell r="D429">
            <v>777.49</v>
          </cell>
          <cell r="E429">
            <v>1.7270931191040111E-2</v>
          </cell>
          <cell r="F429">
            <v>0.20725117429248133</v>
          </cell>
        </row>
        <row r="430">
          <cell r="A430">
            <v>199411</v>
          </cell>
          <cell r="C430">
            <v>11</v>
          </cell>
          <cell r="D430">
            <v>750.32</v>
          </cell>
          <cell r="E430">
            <v>-3.4945787084078202E-2</v>
          </cell>
          <cell r="F430">
            <v>-0.41934944500893845</v>
          </cell>
        </row>
        <row r="431">
          <cell r="A431">
            <v>199412</v>
          </cell>
          <cell r="C431">
            <v>12</v>
          </cell>
          <cell r="D431">
            <v>751.96</v>
          </cell>
          <cell r="E431">
            <v>2.185734086789618E-3</v>
          </cell>
          <cell r="F431">
            <v>2.6228809041475416E-2</v>
          </cell>
          <cell r="G431">
            <v>-1.6132619817084914E-2</v>
          </cell>
          <cell r="H431">
            <v>-6.4530479268339658E-2</v>
          </cell>
          <cell r="I431">
            <v>-3.1977342945416876E-2</v>
          </cell>
          <cell r="K431">
            <v>-3.2499785931354358E-2</v>
          </cell>
        </row>
        <row r="432">
          <cell r="A432">
            <v>199501</v>
          </cell>
          <cell r="B432">
            <v>1995</v>
          </cell>
          <cell r="C432">
            <v>1</v>
          </cell>
          <cell r="D432">
            <v>755.2</v>
          </cell>
          <cell r="E432">
            <v>4.3087398265865325E-3</v>
          </cell>
          <cell r="F432">
            <v>5.170487791903839E-2</v>
          </cell>
        </row>
        <row r="433">
          <cell r="A433">
            <v>199502</v>
          </cell>
          <cell r="C433">
            <v>2</v>
          </cell>
          <cell r="D433">
            <v>793.73</v>
          </cell>
          <cell r="E433">
            <v>5.1019597457627082E-2</v>
          </cell>
          <cell r="F433">
            <v>0.61223516949152501</v>
          </cell>
        </row>
        <row r="434">
          <cell r="A434">
            <v>199503</v>
          </cell>
          <cell r="C434">
            <v>3</v>
          </cell>
          <cell r="D434">
            <v>817.21</v>
          </cell>
          <cell r="E434">
            <v>2.958184773159641E-2</v>
          </cell>
          <cell r="F434">
            <v>0.35498217277915689</v>
          </cell>
          <cell r="G434">
            <v>8.6773232618756468E-2</v>
          </cell>
          <cell r="H434">
            <v>0.34709293047502587</v>
          </cell>
        </row>
        <row r="435">
          <cell r="A435">
            <v>199504</v>
          </cell>
          <cell r="C435">
            <v>4</v>
          </cell>
          <cell r="D435">
            <v>843.98</v>
          </cell>
          <cell r="E435">
            <v>3.275779787325165E-2</v>
          </cell>
          <cell r="F435">
            <v>0.39309357447901982</v>
          </cell>
        </row>
        <row r="436">
          <cell r="A436">
            <v>199505</v>
          </cell>
          <cell r="C436">
            <v>5</v>
          </cell>
          <cell r="D436">
            <v>864.58</v>
          </cell>
          <cell r="E436">
            <v>2.4408161330837251E-2</v>
          </cell>
          <cell r="F436">
            <v>0.29289793597004699</v>
          </cell>
        </row>
        <row r="437">
          <cell r="A437">
            <v>199506</v>
          </cell>
          <cell r="C437">
            <v>6</v>
          </cell>
          <cell r="D437">
            <v>933.45</v>
          </cell>
          <cell r="E437">
            <v>7.9657174581877904E-2</v>
          </cell>
          <cell r="F437">
            <v>0.95588609498253485</v>
          </cell>
          <cell r="G437">
            <v>0.14224006069431372</v>
          </cell>
          <cell r="H437">
            <v>0.56896024277725488</v>
          </cell>
        </row>
        <row r="438">
          <cell r="A438">
            <v>199507</v>
          </cell>
          <cell r="C438">
            <v>7</v>
          </cell>
          <cell r="D438">
            <v>1001.21</v>
          </cell>
          <cell r="E438">
            <v>7.2590926134233208E-2</v>
          </cell>
          <cell r="F438">
            <v>0.8710911136107985</v>
          </cell>
        </row>
        <row r="439">
          <cell r="A439">
            <v>199508</v>
          </cell>
          <cell r="C439">
            <v>8</v>
          </cell>
          <cell r="D439">
            <v>1020.11</v>
          </cell>
          <cell r="E439">
            <v>1.8877158638047939E-2</v>
          </cell>
          <cell r="F439">
            <v>0.22652590365657527</v>
          </cell>
        </row>
        <row r="440">
          <cell r="A440">
            <v>199509</v>
          </cell>
          <cell r="C440">
            <v>9</v>
          </cell>
          <cell r="D440">
            <v>1043.54</v>
          </cell>
          <cell r="E440">
            <v>2.2968111282116586E-2</v>
          </cell>
          <cell r="F440">
            <v>0.27561733538539901</v>
          </cell>
          <cell r="G440">
            <v>0.1179388290749368</v>
          </cell>
          <cell r="H440">
            <v>0.47175531629974721</v>
          </cell>
        </row>
        <row r="441">
          <cell r="A441">
            <v>199510</v>
          </cell>
          <cell r="C441">
            <v>10</v>
          </cell>
          <cell r="D441">
            <v>1036.06</v>
          </cell>
          <cell r="E441">
            <v>-7.1679092320371222E-3</v>
          </cell>
          <cell r="F441">
            <v>-8.6014910784445467E-2</v>
          </cell>
        </row>
        <row r="442">
          <cell r="A442">
            <v>199511</v>
          </cell>
          <cell r="C442">
            <v>11</v>
          </cell>
          <cell r="D442">
            <v>1059.2</v>
          </cell>
          <cell r="E442">
            <v>2.2334613825454222E-2</v>
          </cell>
          <cell r="F442">
            <v>0.26801536590545066</v>
          </cell>
        </row>
        <row r="443">
          <cell r="A443">
            <v>199512</v>
          </cell>
          <cell r="C443">
            <v>12</v>
          </cell>
          <cell r="D443">
            <v>1052.1300000000001</v>
          </cell>
          <cell r="E443">
            <v>-6.6748489425981269E-3</v>
          </cell>
          <cell r="F443">
            <v>-8.0098187311177516E-2</v>
          </cell>
          <cell r="G443">
            <v>8.2315962972192569E-3</v>
          </cell>
          <cell r="H443">
            <v>3.2926385188877028E-2</v>
          </cell>
          <cell r="I443">
            <v>0.39918346720570264</v>
          </cell>
          <cell r="K443">
            <v>0.33588882876172554</v>
          </cell>
        </row>
        <row r="444">
          <cell r="A444">
            <v>199601</v>
          </cell>
          <cell r="B444">
            <v>1996</v>
          </cell>
          <cell r="C444">
            <v>1</v>
          </cell>
          <cell r="D444">
            <v>1059.79</v>
          </cell>
          <cell r="E444">
            <v>7.2804691435467608E-3</v>
          </cell>
          <cell r="F444">
            <v>8.7365629722561122E-2</v>
          </cell>
        </row>
        <row r="445">
          <cell r="A445">
            <v>199602</v>
          </cell>
          <cell r="C445">
            <v>2</v>
          </cell>
          <cell r="D445">
            <v>1100.05</v>
          </cell>
          <cell r="E445">
            <v>3.7988658130384316E-2</v>
          </cell>
          <cell r="F445">
            <v>0.45586389756461176</v>
          </cell>
        </row>
        <row r="446">
          <cell r="A446">
            <v>199603</v>
          </cell>
          <cell r="C446">
            <v>3</v>
          </cell>
          <cell r="D446">
            <v>1101.4000000000001</v>
          </cell>
          <cell r="E446">
            <v>1.2272169446844567E-3</v>
          </cell>
          <cell r="F446">
            <v>1.472660333621348E-2</v>
          </cell>
          <cell r="G446">
            <v>4.682881392983762E-2</v>
          </cell>
          <cell r="H446">
            <v>0.18731525571935048</v>
          </cell>
        </row>
        <row r="447">
          <cell r="A447">
            <v>199604</v>
          </cell>
          <cell r="C447">
            <v>4</v>
          </cell>
          <cell r="D447">
            <v>1190.52</v>
          </cell>
          <cell r="E447">
            <v>8.0915198837842636E-2</v>
          </cell>
          <cell r="F447">
            <v>0.97098238605411158</v>
          </cell>
        </row>
        <row r="448">
          <cell r="A448">
            <v>199605</v>
          </cell>
          <cell r="C448">
            <v>5</v>
          </cell>
          <cell r="D448">
            <v>1243.43</v>
          </cell>
          <cell r="E448">
            <v>4.444276450626624E-2</v>
          </cell>
          <cell r="F448">
            <v>0.53331317407519485</v>
          </cell>
        </row>
        <row r="449">
          <cell r="A449">
            <v>199606</v>
          </cell>
          <cell r="C449">
            <v>6</v>
          </cell>
          <cell r="D449">
            <v>1185.02</v>
          </cell>
          <cell r="E449">
            <v>-4.6974900074793179E-2</v>
          </cell>
          <cell r="F449">
            <v>-0.56369880089751812</v>
          </cell>
          <cell r="G449">
            <v>7.5921554385327772E-2</v>
          </cell>
          <cell r="H449">
            <v>0.30368621754131109</v>
          </cell>
        </row>
        <row r="450">
          <cell r="A450">
            <v>199607</v>
          </cell>
          <cell r="C450">
            <v>7</v>
          </cell>
          <cell r="D450">
            <v>1080.5899999999999</v>
          </cell>
          <cell r="E450">
            <v>-8.8125094935106632E-2</v>
          </cell>
          <cell r="F450">
            <v>-1.0575011392212796</v>
          </cell>
        </row>
        <row r="451">
          <cell r="A451">
            <v>199608</v>
          </cell>
          <cell r="C451">
            <v>8</v>
          </cell>
          <cell r="D451">
            <v>1141.5</v>
          </cell>
          <cell r="E451">
            <v>5.6367354870950209E-2</v>
          </cell>
          <cell r="F451">
            <v>0.67640825845140251</v>
          </cell>
        </row>
        <row r="452">
          <cell r="A452">
            <v>199609</v>
          </cell>
          <cell r="C452">
            <v>9</v>
          </cell>
          <cell r="D452">
            <v>1226.92</v>
          </cell>
          <cell r="E452">
            <v>7.4831362242663221E-2</v>
          </cell>
          <cell r="F452">
            <v>0.8979763469119586</v>
          </cell>
          <cell r="G452">
            <v>3.5358053028641034E-2</v>
          </cell>
          <cell r="H452">
            <v>0.14143221211456414</v>
          </cell>
        </row>
        <row r="453">
          <cell r="A453">
            <v>199610</v>
          </cell>
          <cell r="C453">
            <v>10</v>
          </cell>
          <cell r="D453">
            <v>1221.51</v>
          </cell>
          <cell r="E453">
            <v>-4.4094154468099648E-3</v>
          </cell>
          <cell r="F453">
            <v>-5.2912985361719581E-2</v>
          </cell>
        </row>
        <row r="454">
          <cell r="A454">
            <v>199611</v>
          </cell>
          <cell r="C454">
            <v>11</v>
          </cell>
          <cell r="D454">
            <v>1292.6099999999999</v>
          </cell>
          <cell r="E454">
            <v>5.8206645872731215E-2</v>
          </cell>
          <cell r="F454">
            <v>0.69847975047277455</v>
          </cell>
        </row>
        <row r="455">
          <cell r="A455">
            <v>199612</v>
          </cell>
          <cell r="C455">
            <v>12</v>
          </cell>
          <cell r="D455">
            <v>1291.03</v>
          </cell>
          <cell r="E455">
            <v>-1.2223331089809975E-3</v>
          </cell>
          <cell r="F455">
            <v>-1.466799730777197E-2</v>
          </cell>
          <cell r="G455">
            <v>5.2252795618296322E-2</v>
          </cell>
          <cell r="H455">
            <v>0.20901118247318529</v>
          </cell>
          <cell r="I455">
            <v>0.22706319561270982</v>
          </cell>
          <cell r="K455">
            <v>0.20462366856931763</v>
          </cell>
        </row>
        <row r="456">
          <cell r="A456">
            <v>199701</v>
          </cell>
          <cell r="B456">
            <v>1997</v>
          </cell>
          <cell r="C456">
            <v>1</v>
          </cell>
          <cell r="D456">
            <v>1379.85</v>
          </cell>
          <cell r="E456">
            <v>6.8797781616228848E-2</v>
          </cell>
          <cell r="F456">
            <v>0.82557337939474618</v>
          </cell>
        </row>
        <row r="457">
          <cell r="A457">
            <v>199702</v>
          </cell>
          <cell r="C457">
            <v>2</v>
          </cell>
          <cell r="D457">
            <v>1309</v>
          </cell>
          <cell r="E457">
            <v>-5.1346160814581231E-2</v>
          </cell>
          <cell r="F457">
            <v>-0.61615392977497474</v>
          </cell>
        </row>
        <row r="458">
          <cell r="A458">
            <v>199703</v>
          </cell>
          <cell r="C458">
            <v>3</v>
          </cell>
          <cell r="D458">
            <v>1221.7</v>
          </cell>
          <cell r="E458">
            <v>-6.6692131398013721E-2</v>
          </cell>
          <cell r="F458">
            <v>-0.80030557677616465</v>
          </cell>
          <cell r="G458">
            <v>-5.3701308257747771E-2</v>
          </cell>
          <cell r="H458">
            <v>-0.21480523303099108</v>
          </cell>
        </row>
        <row r="459">
          <cell r="A459">
            <v>199704</v>
          </cell>
          <cell r="C459">
            <v>4</v>
          </cell>
          <cell r="D459">
            <v>1260.76</v>
          </cell>
          <cell r="E459">
            <v>3.1971842514528892E-2</v>
          </cell>
          <cell r="F459">
            <v>0.3836621101743467</v>
          </cell>
        </row>
        <row r="460">
          <cell r="A460">
            <v>199705</v>
          </cell>
          <cell r="C460">
            <v>5</v>
          </cell>
          <cell r="D460">
            <v>1400.32</v>
          </cell>
          <cell r="E460">
            <v>0.11069513626701351</v>
          </cell>
          <cell r="F460">
            <v>1.3283416352041622</v>
          </cell>
        </row>
        <row r="461">
          <cell r="A461">
            <v>199706</v>
          </cell>
          <cell r="C461">
            <v>6</v>
          </cell>
          <cell r="D461">
            <v>1442.07</v>
          </cell>
          <cell r="E461">
            <v>2.9814613802559415E-2</v>
          </cell>
          <cell r="F461">
            <v>0.35777536563071299</v>
          </cell>
          <cell r="G461">
            <v>0.18037979864123743</v>
          </cell>
          <cell r="H461">
            <v>0.72151919456494973</v>
          </cell>
        </row>
        <row r="462">
          <cell r="A462">
            <v>199707</v>
          </cell>
          <cell r="C462">
            <v>7</v>
          </cell>
          <cell r="D462">
            <v>1593.81</v>
          </cell>
          <cell r="E462">
            <v>0.10522374087249579</v>
          </cell>
          <cell r="F462">
            <v>1.2626848904699495</v>
          </cell>
        </row>
        <row r="463">
          <cell r="A463">
            <v>199708</v>
          </cell>
          <cell r="C463">
            <v>8</v>
          </cell>
          <cell r="D463">
            <v>1587.32</v>
          </cell>
          <cell r="E463">
            <v>-4.0720035637874085E-3</v>
          </cell>
          <cell r="F463">
            <v>-4.8864042765448902E-2</v>
          </cell>
        </row>
        <row r="464">
          <cell r="A464">
            <v>199709</v>
          </cell>
          <cell r="C464">
            <v>9</v>
          </cell>
          <cell r="D464">
            <v>1685.69</v>
          </cell>
          <cell r="E464">
            <v>6.1972381120379082E-2</v>
          </cell>
          <cell r="F464">
            <v>0.74366857344454895</v>
          </cell>
          <cell r="G464">
            <v>0.16893770760087956</v>
          </cell>
          <cell r="H464">
            <v>0.67575083040351824</v>
          </cell>
        </row>
        <row r="465">
          <cell r="A465">
            <v>199710</v>
          </cell>
          <cell r="C465">
            <v>10</v>
          </cell>
          <cell r="D465">
            <v>1593.61</v>
          </cell>
          <cell r="E465">
            <v>-5.4624515776922303E-2</v>
          </cell>
          <cell r="F465">
            <v>-0.65549418932306769</v>
          </cell>
        </row>
        <row r="466">
          <cell r="A466">
            <v>199711</v>
          </cell>
          <cell r="C466">
            <v>11</v>
          </cell>
          <cell r="D466">
            <v>1600.55</v>
          </cell>
          <cell r="E466">
            <v>4.3548923513281514E-3</v>
          </cell>
          <cell r="F466">
            <v>5.2258708215937817E-2</v>
          </cell>
        </row>
        <row r="467">
          <cell r="A467">
            <v>199712</v>
          </cell>
          <cell r="C467">
            <v>12</v>
          </cell>
          <cell r="D467">
            <v>1570.35</v>
          </cell>
          <cell r="E467">
            <v>-1.8868513948330289E-2</v>
          </cell>
          <cell r="F467">
            <v>-0.22642216737996346</v>
          </cell>
          <cell r="G467">
            <v>-6.8423019653673145E-2</v>
          </cell>
          <cell r="H467">
            <v>-0.27369207861469258</v>
          </cell>
          <cell r="I467">
            <v>0.21635438370913129</v>
          </cell>
          <cell r="K467">
            <v>0.19585817505666975</v>
          </cell>
        </row>
        <row r="468">
          <cell r="A468">
            <v>199801</v>
          </cell>
          <cell r="B468">
            <v>1998</v>
          </cell>
          <cell r="C468">
            <v>1</v>
          </cell>
          <cell r="D468">
            <v>1619.36</v>
          </cell>
          <cell r="E468">
            <v>3.1209602954755306E-2</v>
          </cell>
          <cell r="F468">
            <v>0.37451523545706367</v>
          </cell>
        </row>
        <row r="469">
          <cell r="A469">
            <v>199802</v>
          </cell>
          <cell r="C469">
            <v>2</v>
          </cell>
          <cell r="D469">
            <v>1770.51</v>
          </cell>
          <cell r="E469">
            <v>9.3339343938346073E-2</v>
          </cell>
          <cell r="F469">
            <v>1.1200721272601528</v>
          </cell>
        </row>
        <row r="470">
          <cell r="A470">
            <v>199803</v>
          </cell>
          <cell r="C470">
            <v>3</v>
          </cell>
          <cell r="D470">
            <v>1835.68</v>
          </cell>
          <cell r="E470">
            <v>3.6808603170837825E-2</v>
          </cell>
          <cell r="F470">
            <v>0.4417032380500539</v>
          </cell>
          <cell r="G470">
            <v>0.1689623332378134</v>
          </cell>
          <cell r="H470">
            <v>0.6758493329512536</v>
          </cell>
        </row>
        <row r="471">
          <cell r="A471">
            <v>199804</v>
          </cell>
          <cell r="C471">
            <v>4</v>
          </cell>
          <cell r="D471">
            <v>1868.41</v>
          </cell>
          <cell r="E471">
            <v>1.7829904994334535E-2</v>
          </cell>
          <cell r="F471">
            <v>0.21395885993201441</v>
          </cell>
        </row>
        <row r="472">
          <cell r="A472">
            <v>199805</v>
          </cell>
          <cell r="C472">
            <v>5</v>
          </cell>
          <cell r="D472">
            <v>1778.87</v>
          </cell>
          <cell r="E472">
            <v>-4.7923100390171419E-2</v>
          </cell>
          <cell r="F472">
            <v>-0.57507720468205703</v>
          </cell>
        </row>
        <row r="473">
          <cell r="A473">
            <v>199806</v>
          </cell>
          <cell r="C473">
            <v>6</v>
          </cell>
          <cell r="D473">
            <v>1894.74</v>
          </cell>
          <cell r="E473">
            <v>6.5136856543761001E-2</v>
          </cell>
          <cell r="F473">
            <v>0.78164227852513202</v>
          </cell>
          <cell r="G473">
            <v>3.2173363549202527E-2</v>
          </cell>
          <cell r="H473">
            <v>0.12869345419681011</v>
          </cell>
        </row>
        <row r="474">
          <cell r="A474">
            <v>199807</v>
          </cell>
          <cell r="C474">
            <v>7</v>
          </cell>
          <cell r="D474">
            <v>1872.39</v>
          </cell>
          <cell r="E474">
            <v>-1.1795813673643829E-2</v>
          </cell>
          <cell r="F474">
            <v>-0.14154976408372594</v>
          </cell>
        </row>
        <row r="475">
          <cell r="A475">
            <v>199808</v>
          </cell>
          <cell r="C475">
            <v>8</v>
          </cell>
          <cell r="D475">
            <v>1499.25</v>
          </cell>
          <cell r="E475">
            <v>-0.19928540528415559</v>
          </cell>
          <cell r="F475">
            <v>-2.3914248634098669</v>
          </cell>
        </row>
        <row r="476">
          <cell r="A476">
            <v>199809</v>
          </cell>
          <cell r="C476">
            <v>9</v>
          </cell>
          <cell r="D476">
            <v>1693.84</v>
          </cell>
          <cell r="E476">
            <v>0.12979156244789056</v>
          </cell>
          <cell r="F476">
            <v>1.5574987493746866</v>
          </cell>
          <cell r="G476">
            <v>-0.10603037883825761</v>
          </cell>
          <cell r="H476">
            <v>-0.42412151535303044</v>
          </cell>
        </row>
        <row r="477">
          <cell r="A477">
            <v>199810</v>
          </cell>
          <cell r="C477">
            <v>10</v>
          </cell>
          <cell r="D477">
            <v>1771.39</v>
          </cell>
          <cell r="E477">
            <v>4.5783545080999494E-2</v>
          </cell>
          <cell r="F477">
            <v>0.54940254097199392</v>
          </cell>
        </row>
        <row r="478">
          <cell r="A478">
            <v>199811</v>
          </cell>
          <cell r="C478">
            <v>11</v>
          </cell>
          <cell r="D478">
            <v>1949.54</v>
          </cell>
          <cell r="E478">
            <v>0.10057073823381629</v>
          </cell>
          <cell r="F478">
            <v>1.2068488588057955</v>
          </cell>
        </row>
        <row r="479">
          <cell r="A479">
            <v>199812</v>
          </cell>
          <cell r="C479">
            <v>12</v>
          </cell>
          <cell r="D479">
            <v>2192.69</v>
          </cell>
          <cell r="E479">
            <v>0.12472172922843343</v>
          </cell>
          <cell r="F479">
            <v>1.4966607507412011</v>
          </cell>
          <cell r="G479">
            <v>0.29450833608841487</v>
          </cell>
          <cell r="H479">
            <v>1.1780333443536595</v>
          </cell>
          <cell r="I479">
            <v>0.39630655586334296</v>
          </cell>
          <cell r="K479">
            <v>0.33383057612317901</v>
          </cell>
        </row>
        <row r="480">
          <cell r="A480">
            <v>199901</v>
          </cell>
          <cell r="B480">
            <v>1999</v>
          </cell>
          <cell r="C480">
            <v>1</v>
          </cell>
          <cell r="D480">
            <v>2505.89</v>
          </cell>
          <cell r="E480">
            <v>0.14283824890887439</v>
          </cell>
          <cell r="F480">
            <v>1.7140589869064926</v>
          </cell>
        </row>
        <row r="481">
          <cell r="A481">
            <v>199902</v>
          </cell>
          <cell r="C481">
            <v>2</v>
          </cell>
          <cell r="D481">
            <v>2288.0300000000002</v>
          </cell>
          <cell r="E481">
            <v>-8.6939171312387889E-2</v>
          </cell>
          <cell r="F481">
            <v>-1.0432700557486547</v>
          </cell>
        </row>
        <row r="482">
          <cell r="A482">
            <v>199903</v>
          </cell>
          <cell r="C482">
            <v>3</v>
          </cell>
          <cell r="D482">
            <v>2461.4</v>
          </cell>
          <cell r="E482">
            <v>7.5772607876644915E-2</v>
          </cell>
          <cell r="F482">
            <v>0.90927129451973898</v>
          </cell>
          <cell r="G482">
            <v>0.12254810301501817</v>
          </cell>
          <cell r="H482">
            <v>0.49019241206007269</v>
          </cell>
        </row>
        <row r="483">
          <cell r="A483">
            <v>199904</v>
          </cell>
          <cell r="C483">
            <v>4</v>
          </cell>
          <cell r="D483">
            <v>2542.86</v>
          </cell>
          <cell r="E483">
            <v>3.3094986592995868E-2</v>
          </cell>
          <cell r="F483">
            <v>0.39713983911595041</v>
          </cell>
        </row>
        <row r="484">
          <cell r="A484">
            <v>199905</v>
          </cell>
          <cell r="C484">
            <v>5</v>
          </cell>
          <cell r="D484">
            <v>2470.52</v>
          </cell>
          <cell r="E484">
            <v>-2.844828264237911E-2</v>
          </cell>
          <cell r="F484">
            <v>-0.34137939170854931</v>
          </cell>
        </row>
        <row r="485">
          <cell r="A485">
            <v>199906</v>
          </cell>
          <cell r="C485">
            <v>6</v>
          </cell>
          <cell r="D485">
            <v>2686.12</v>
          </cell>
          <cell r="E485">
            <v>8.7269076955458727E-2</v>
          </cell>
          <cell r="F485">
            <v>1.0472289234655048</v>
          </cell>
          <cell r="G485">
            <v>9.1297635491996543E-2</v>
          </cell>
          <cell r="H485">
            <v>0.36519054196798617</v>
          </cell>
        </row>
        <row r="486">
          <cell r="A486">
            <v>199907</v>
          </cell>
          <cell r="C486">
            <v>7</v>
          </cell>
          <cell r="D486">
            <v>2638.49</v>
          </cell>
          <cell r="E486">
            <v>-1.7731895819993192E-2</v>
          </cell>
          <cell r="F486">
            <v>-0.21278274983991829</v>
          </cell>
        </row>
        <row r="487">
          <cell r="A487">
            <v>199908</v>
          </cell>
          <cell r="C487">
            <v>8</v>
          </cell>
          <cell r="D487">
            <v>2739.35</v>
          </cell>
          <cell r="E487">
            <v>3.8226409802576522E-2</v>
          </cell>
          <cell r="F487">
            <v>0.45871691763091826</v>
          </cell>
        </row>
        <row r="488">
          <cell r="A488">
            <v>199909</v>
          </cell>
          <cell r="C488">
            <v>9</v>
          </cell>
          <cell r="D488">
            <v>2746.16</v>
          </cell>
          <cell r="E488">
            <v>2.4859912022924947E-3</v>
          </cell>
          <cell r="F488">
            <v>2.9831894427509935E-2</v>
          </cell>
          <cell r="G488">
            <v>2.2351942578886952E-2</v>
          </cell>
          <cell r="H488">
            <v>8.9407770315547808E-2</v>
          </cell>
        </row>
        <row r="489">
          <cell r="A489">
            <v>199910</v>
          </cell>
          <cell r="C489">
            <v>10</v>
          </cell>
          <cell r="D489">
            <v>2966.43</v>
          </cell>
          <cell r="E489">
            <v>8.0210184402948109E-2</v>
          </cell>
          <cell r="F489">
            <v>0.96252221283537731</v>
          </cell>
        </row>
        <row r="490">
          <cell r="A490">
            <v>199911</v>
          </cell>
          <cell r="C490">
            <v>11</v>
          </cell>
          <cell r="D490">
            <v>3336.16</v>
          </cell>
          <cell r="E490">
            <v>0.12463803292172748</v>
          </cell>
          <cell r="F490">
            <v>1.4956563950607298</v>
          </cell>
        </row>
        <row r="491">
          <cell r="A491">
            <v>199912</v>
          </cell>
          <cell r="C491">
            <v>12</v>
          </cell>
          <cell r="D491">
            <v>4069.31</v>
          </cell>
          <cell r="E491">
            <v>0.21975864466932046</v>
          </cell>
          <cell r="F491">
            <v>2.6371037360318454</v>
          </cell>
          <cell r="G491">
            <v>0.48181824802633511</v>
          </cell>
          <cell r="H491">
            <v>1.9272729921053404</v>
          </cell>
          <cell r="I491">
            <v>0.85585285653694831</v>
          </cell>
          <cell r="K491">
            <v>0.61834435133808263</v>
          </cell>
        </row>
        <row r="492">
          <cell r="A492">
            <v>200001</v>
          </cell>
          <cell r="B492">
            <v>2000</v>
          </cell>
          <cell r="C492">
            <v>1</v>
          </cell>
          <cell r="D492">
            <v>3940.35</v>
          </cell>
          <cell r="E492">
            <v>-3.1690876340214932E-2</v>
          </cell>
          <cell r="F492">
            <v>-0.38029051608257919</v>
          </cell>
        </row>
        <row r="493">
          <cell r="A493">
            <v>200002</v>
          </cell>
          <cell r="C493">
            <v>2</v>
          </cell>
          <cell r="D493">
            <v>4696.6899999999996</v>
          </cell>
          <cell r="E493">
            <v>0.19194741583869446</v>
          </cell>
          <cell r="F493">
            <v>2.3033689900643335</v>
          </cell>
        </row>
        <row r="494">
          <cell r="A494">
            <v>200003</v>
          </cell>
          <cell r="C494">
            <v>3</v>
          </cell>
          <cell r="D494">
            <v>4572.83</v>
          </cell>
          <cell r="E494">
            <v>-2.6371763944394815E-2</v>
          </cell>
          <cell r="F494">
            <v>-0.31646116733273777</v>
          </cell>
          <cell r="G494">
            <v>0.12373596506533069</v>
          </cell>
          <cell r="H494">
            <v>0.49494386026132275</v>
          </cell>
        </row>
        <row r="495">
          <cell r="A495">
            <v>200004</v>
          </cell>
          <cell r="C495">
            <v>4</v>
          </cell>
          <cell r="D495">
            <v>3860.66</v>
          </cell>
          <cell r="E495">
            <v>-0.15573944362681316</v>
          </cell>
          <cell r="F495">
            <v>-1.8688733235217581</v>
          </cell>
        </row>
        <row r="496">
          <cell r="A496">
            <v>200005</v>
          </cell>
          <cell r="C496">
            <v>5</v>
          </cell>
          <cell r="D496">
            <v>3400.91</v>
          </cell>
          <cell r="E496">
            <v>-0.11908585578631634</v>
          </cell>
          <cell r="F496">
            <v>-1.4290302694357959</v>
          </cell>
        </row>
        <row r="497">
          <cell r="A497">
            <v>200006</v>
          </cell>
          <cell r="C497">
            <v>6</v>
          </cell>
          <cell r="D497">
            <v>3966.11</v>
          </cell>
          <cell r="E497">
            <v>0.16619081363517421</v>
          </cell>
          <cell r="F497">
            <v>1.9942897636220906</v>
          </cell>
          <cell r="G497">
            <v>-0.13267932549427808</v>
          </cell>
          <cell r="H497">
            <v>-0.53071730197711231</v>
          </cell>
        </row>
        <row r="498">
          <cell r="A498">
            <v>200007</v>
          </cell>
          <cell r="C498">
            <v>7</v>
          </cell>
          <cell r="D498">
            <v>3766.99</v>
          </cell>
          <cell r="E498">
            <v>-5.0205364954577746E-2</v>
          </cell>
          <cell r="F498">
            <v>-0.60246437945493292</v>
          </cell>
        </row>
        <row r="499">
          <cell r="A499">
            <v>200008</v>
          </cell>
          <cell r="C499">
            <v>8</v>
          </cell>
          <cell r="D499">
            <v>4206.3500000000004</v>
          </cell>
          <cell r="E499">
            <v>0.11663423582223489</v>
          </cell>
          <cell r="F499">
            <v>1.3996108298668188</v>
          </cell>
        </row>
        <row r="500">
          <cell r="A500">
            <v>200009</v>
          </cell>
          <cell r="C500">
            <v>9</v>
          </cell>
          <cell r="D500">
            <v>3672.82</v>
          </cell>
          <cell r="E500">
            <v>-0.1268391836152484</v>
          </cell>
          <cell r="F500">
            <v>-1.5220702033829809</v>
          </cell>
          <cell r="G500">
            <v>-7.3949033183648316E-2</v>
          </cell>
          <cell r="H500">
            <v>-0.29579613273459326</v>
          </cell>
        </row>
        <row r="501">
          <cell r="A501">
            <v>200010</v>
          </cell>
          <cell r="C501">
            <v>10</v>
          </cell>
          <cell r="D501">
            <v>3369.56</v>
          </cell>
          <cell r="E501">
            <v>-8.256870742372352E-2</v>
          </cell>
          <cell r="F501">
            <v>-0.99082448908468224</v>
          </cell>
        </row>
        <row r="502">
          <cell r="A502">
            <v>200011</v>
          </cell>
          <cell r="C502">
            <v>11</v>
          </cell>
          <cell r="D502">
            <v>2597.9299999999998</v>
          </cell>
          <cell r="E502">
            <v>-0.22900022554873636</v>
          </cell>
          <cell r="F502">
            <v>-2.7480027065848365</v>
          </cell>
        </row>
        <row r="503">
          <cell r="A503">
            <v>200012</v>
          </cell>
          <cell r="C503">
            <v>12</v>
          </cell>
          <cell r="D503">
            <v>2470.52</v>
          </cell>
          <cell r="E503">
            <v>-4.9042891840811668E-2</v>
          </cell>
          <cell r="F503">
            <v>-0.58851470208973999</v>
          </cell>
          <cell r="G503">
            <v>-0.32735064609754905</v>
          </cell>
          <cell r="H503">
            <v>-1.3094025843901962</v>
          </cell>
          <cell r="I503">
            <v>-0.392889703659834</v>
          </cell>
          <cell r="K503">
            <v>-0.49904479711447797</v>
          </cell>
        </row>
        <row r="504">
          <cell r="A504">
            <v>200101</v>
          </cell>
          <cell r="B504">
            <v>2001</v>
          </cell>
          <cell r="C504">
            <v>1</v>
          </cell>
          <cell r="D504">
            <v>2772.73</v>
          </cell>
          <cell r="E504">
            <v>0.12232647377879963</v>
          </cell>
          <cell r="F504">
            <v>1.4679176853455955</v>
          </cell>
        </row>
        <row r="505">
          <cell r="A505">
            <v>200102</v>
          </cell>
          <cell r="C505">
            <v>2</v>
          </cell>
          <cell r="D505">
            <v>2151.83</v>
          </cell>
          <cell r="E505">
            <v>-0.22393092728105515</v>
          </cell>
          <cell r="F505">
            <v>-2.6871711273726619</v>
          </cell>
        </row>
        <row r="506">
          <cell r="A506">
            <v>200103</v>
          </cell>
          <cell r="C506">
            <v>3</v>
          </cell>
          <cell r="D506">
            <v>1840.26</v>
          </cell>
          <cell r="E506">
            <v>-0.14479303662464041</v>
          </cell>
          <cell r="F506">
            <v>-1.737516439495685</v>
          </cell>
          <cell r="G506">
            <v>-0.25511228405355957</v>
          </cell>
          <cell r="H506">
            <v>-1.0204491362142383</v>
          </cell>
        </row>
        <row r="507">
          <cell r="A507">
            <v>200104</v>
          </cell>
          <cell r="C507">
            <v>4</v>
          </cell>
          <cell r="D507">
            <v>2116.2399999999998</v>
          </cell>
          <cell r="E507">
            <v>0.14996793931292307</v>
          </cell>
          <cell r="F507">
            <v>1.7996152717550769</v>
          </cell>
        </row>
        <row r="508">
          <cell r="A508">
            <v>200105</v>
          </cell>
          <cell r="C508">
            <v>5</v>
          </cell>
          <cell r="D508">
            <v>2110.4899999999998</v>
          </cell>
          <cell r="E508">
            <v>-2.7170831285676486E-3</v>
          </cell>
          <cell r="F508">
            <v>-3.2604997542811785E-2</v>
          </cell>
        </row>
        <row r="509">
          <cell r="A509">
            <v>200106</v>
          </cell>
          <cell r="C509">
            <v>6</v>
          </cell>
          <cell r="D509">
            <v>2169.31</v>
          </cell>
          <cell r="E509">
            <v>2.7870305000260682E-2</v>
          </cell>
          <cell r="F509">
            <v>0.3344436600031282</v>
          </cell>
          <cell r="G509">
            <v>0.17880625563779029</v>
          </cell>
          <cell r="H509">
            <v>0.71522502255116116</v>
          </cell>
        </row>
        <row r="510">
          <cell r="A510">
            <v>200107</v>
          </cell>
          <cell r="C510">
            <v>7</v>
          </cell>
          <cell r="D510">
            <v>2027.13</v>
          </cell>
          <cell r="E510">
            <v>-6.5541577736699608E-2</v>
          </cell>
          <cell r="F510">
            <v>-0.78649893284039529</v>
          </cell>
        </row>
        <row r="511">
          <cell r="A511">
            <v>200108</v>
          </cell>
          <cell r="C511">
            <v>8</v>
          </cell>
          <cell r="D511">
            <v>1805.43</v>
          </cell>
          <cell r="E511">
            <v>-0.10936644418463544</v>
          </cell>
          <cell r="F511">
            <v>-1.3123973302156253</v>
          </cell>
        </row>
        <row r="512">
          <cell r="A512">
            <v>200109</v>
          </cell>
          <cell r="C512">
            <v>9</v>
          </cell>
          <cell r="D512">
            <v>1498.8</v>
          </cell>
          <cell r="E512">
            <v>-0.1698376564031838</v>
          </cell>
          <cell r="F512">
            <v>-2.0380518768382054</v>
          </cell>
          <cell r="G512">
            <v>-0.30908906518662627</v>
          </cell>
          <cell r="H512">
            <v>-1.2363562607465051</v>
          </cell>
        </row>
        <row r="513">
          <cell r="A513">
            <v>200110</v>
          </cell>
          <cell r="C513">
            <v>10</v>
          </cell>
          <cell r="D513">
            <v>1690.2</v>
          </cell>
          <cell r="E513">
            <v>0.12770216172938356</v>
          </cell>
          <cell r="F513">
            <v>1.5324259407526029</v>
          </cell>
        </row>
        <row r="514">
          <cell r="A514">
            <v>200111</v>
          </cell>
          <cell r="C514">
            <v>11</v>
          </cell>
          <cell r="D514">
            <v>1930.58</v>
          </cell>
          <cell r="E514">
            <v>0.14221985563838591</v>
          </cell>
          <cell r="F514">
            <v>1.7066382676606309</v>
          </cell>
        </row>
        <row r="515">
          <cell r="A515">
            <v>200112</v>
          </cell>
          <cell r="C515">
            <v>12</v>
          </cell>
          <cell r="D515">
            <v>1950.4</v>
          </cell>
          <cell r="E515">
            <v>1.02663448290152E-2</v>
          </cell>
          <cell r="F515">
            <v>0.1231961379481824</v>
          </cell>
          <cell r="G515">
            <v>0.30130771283693614</v>
          </cell>
          <cell r="H515">
            <v>1.2052308513477445</v>
          </cell>
          <cell r="I515">
            <v>-0.21053057655878127</v>
          </cell>
          <cell r="K515">
            <v>-0.23639417505325025</v>
          </cell>
        </row>
        <row r="516">
          <cell r="A516">
            <v>200201</v>
          </cell>
          <cell r="B516">
            <v>2002</v>
          </cell>
          <cell r="C516">
            <v>1</v>
          </cell>
          <cell r="D516">
            <v>1934.03</v>
          </cell>
          <cell r="E516">
            <v>-8.3931501230517427E-3</v>
          </cell>
          <cell r="F516">
            <v>-0.10071780147662091</v>
          </cell>
        </row>
        <row r="517">
          <cell r="A517">
            <v>200202</v>
          </cell>
          <cell r="C517">
            <v>2</v>
          </cell>
          <cell r="D517">
            <v>1731.49</v>
          </cell>
          <cell r="E517">
            <v>-0.10472433209412468</v>
          </cell>
          <cell r="F517">
            <v>-1.2566919851294962</v>
          </cell>
        </row>
        <row r="518">
          <cell r="A518">
            <v>200203</v>
          </cell>
          <cell r="C518">
            <v>3</v>
          </cell>
          <cell r="D518">
            <v>1858.25</v>
          </cell>
          <cell r="E518">
            <v>7.3208623786449809E-2</v>
          </cell>
          <cell r="F518">
            <v>0.87850348543739765</v>
          </cell>
          <cell r="G518">
            <v>-4.7246718621821171E-2</v>
          </cell>
          <cell r="H518">
            <v>-0.18898687448728468</v>
          </cell>
        </row>
        <row r="519">
          <cell r="A519">
            <v>200204</v>
          </cell>
          <cell r="C519">
            <v>4</v>
          </cell>
          <cell r="D519">
            <v>1677.53</v>
          </cell>
          <cell r="E519">
            <v>-9.7252791605004718E-2</v>
          </cell>
          <cell r="F519">
            <v>-1.1670334992600566</v>
          </cell>
        </row>
        <row r="520">
          <cell r="A520">
            <v>200205</v>
          </cell>
          <cell r="C520">
            <v>5</v>
          </cell>
          <cell r="D520">
            <v>1615.73</v>
          </cell>
          <cell r="E520">
            <v>-3.6839877677299335E-2</v>
          </cell>
          <cell r="F520">
            <v>-0.44207853212759202</v>
          </cell>
        </row>
        <row r="521">
          <cell r="A521">
            <v>200206</v>
          </cell>
          <cell r="C521">
            <v>6</v>
          </cell>
          <cell r="D521">
            <v>1463.21</v>
          </cell>
          <cell r="E521">
            <v>-9.439695988810011E-2</v>
          </cell>
          <cell r="F521">
            <v>-1.1327635186572014</v>
          </cell>
          <cell r="G521">
            <v>-0.21258711152966514</v>
          </cell>
          <cell r="H521">
            <v>-0.85034844611866056</v>
          </cell>
        </row>
        <row r="522">
          <cell r="A522">
            <v>200207</v>
          </cell>
          <cell r="C522">
            <v>7</v>
          </cell>
          <cell r="D522">
            <v>1328.26</v>
          </cell>
          <cell r="E522">
            <v>-9.2228729984076135E-2</v>
          </cell>
          <cell r="F522">
            <v>-1.1067447598089135</v>
          </cell>
        </row>
        <row r="523">
          <cell r="A523">
            <v>200208</v>
          </cell>
          <cell r="C523">
            <v>8</v>
          </cell>
          <cell r="D523">
            <v>1314.85</v>
          </cell>
          <cell r="E523">
            <v>-1.0095914956409198E-2</v>
          </cell>
          <cell r="F523">
            <v>-0.12115097947691036</v>
          </cell>
        </row>
        <row r="524">
          <cell r="A524">
            <v>200209</v>
          </cell>
          <cell r="C524">
            <v>9</v>
          </cell>
          <cell r="D524">
            <v>1172.06</v>
          </cell>
          <cell r="E524">
            <v>-0.10859793892839485</v>
          </cell>
          <cell r="F524">
            <v>-1.3031752671407382</v>
          </cell>
          <cell r="G524">
            <v>-0.19898032408198418</v>
          </cell>
          <cell r="H524">
            <v>-0.79592129632793673</v>
          </cell>
        </row>
        <row r="525">
          <cell r="A525">
            <v>200210</v>
          </cell>
          <cell r="C525">
            <v>10</v>
          </cell>
          <cell r="D525">
            <v>1329.75</v>
          </cell>
          <cell r="E525">
            <v>0.13454089381089709</v>
          </cell>
          <cell r="F525">
            <v>1.6144907257307652</v>
          </cell>
        </row>
        <row r="526">
          <cell r="A526">
            <v>200211</v>
          </cell>
          <cell r="C526">
            <v>11</v>
          </cell>
          <cell r="D526">
            <v>1478.78</v>
          </cell>
          <cell r="E526">
            <v>0.11207369806354577</v>
          </cell>
          <cell r="F526">
            <v>1.3448843767625491</v>
          </cell>
        </row>
        <row r="527">
          <cell r="A527">
            <v>200212</v>
          </cell>
          <cell r="C527">
            <v>12</v>
          </cell>
          <cell r="D527">
            <v>1335.51</v>
          </cell>
          <cell r="E527">
            <v>-9.688391782415233E-2</v>
          </cell>
          <cell r="F527">
            <v>-1.1626070138898279</v>
          </cell>
          <cell r="G527">
            <v>0.13945531798713406</v>
          </cell>
          <cell r="H527">
            <v>0.55782127194853626</v>
          </cell>
          <cell r="I527">
            <v>-0.31526353568498766</v>
          </cell>
          <cell r="K527">
            <v>-0.37872123837275273</v>
          </cell>
        </row>
        <row r="528">
          <cell r="A528">
            <v>200301</v>
          </cell>
          <cell r="B528">
            <v>2003</v>
          </cell>
          <cell r="C528">
            <v>1</v>
          </cell>
          <cell r="D528">
            <v>1320.91</v>
          </cell>
          <cell r="E528">
            <v>-1.0932153259803302E-2</v>
          </cell>
          <cell r="F528">
            <v>-0.13118583911763962</v>
          </cell>
        </row>
        <row r="529">
          <cell r="A529">
            <v>200302</v>
          </cell>
          <cell r="C529">
            <v>2</v>
          </cell>
          <cell r="D529">
            <v>1337.52</v>
          </cell>
          <cell r="E529">
            <v>1.2574664435881247E-2</v>
          </cell>
          <cell r="F529">
            <v>0.15089597323057496</v>
          </cell>
        </row>
        <row r="530">
          <cell r="A530">
            <v>200303</v>
          </cell>
          <cell r="C530">
            <v>3</v>
          </cell>
          <cell r="D530">
            <v>1341.17</v>
          </cell>
          <cell r="E530">
            <v>2.7289311561696952E-3</v>
          </cell>
          <cell r="F530">
            <v>3.2747173874036341E-2</v>
          </cell>
          <cell r="G530">
            <v>4.238081332225363E-3</v>
          </cell>
          <cell r="H530">
            <v>1.6952325328901452E-2</v>
          </cell>
        </row>
        <row r="531">
          <cell r="A531">
            <v>200304</v>
          </cell>
          <cell r="C531">
            <v>4</v>
          </cell>
          <cell r="D531">
            <v>1464.31</v>
          </cell>
          <cell r="E531">
            <v>9.1815355249520836E-2</v>
          </cell>
          <cell r="F531">
            <v>1.10178426299425</v>
          </cell>
        </row>
        <row r="532">
          <cell r="A532">
            <v>200305</v>
          </cell>
          <cell r="C532">
            <v>5</v>
          </cell>
          <cell r="D532">
            <v>1595.91</v>
          </cell>
          <cell r="E532">
            <v>8.987168017701179E-2</v>
          </cell>
          <cell r="F532">
            <v>1.0784601621241414</v>
          </cell>
        </row>
        <row r="533">
          <cell r="A533">
            <v>200306</v>
          </cell>
          <cell r="C533">
            <v>6</v>
          </cell>
          <cell r="D533">
            <v>1622.8</v>
          </cell>
          <cell r="E533">
            <v>1.6849321077003009E-2</v>
          </cell>
          <cell r="F533">
            <v>0.2021918529240361</v>
          </cell>
          <cell r="G533">
            <v>0.20998829380317185</v>
          </cell>
          <cell r="H533">
            <v>0.83995317521268742</v>
          </cell>
        </row>
        <row r="534">
          <cell r="A534">
            <v>200307</v>
          </cell>
          <cell r="C534">
            <v>7</v>
          </cell>
          <cell r="D534">
            <v>1735.02</v>
          </cell>
          <cell r="E534">
            <v>6.915208281981762E-2</v>
          </cell>
          <cell r="F534">
            <v>0.8298249938378115</v>
          </cell>
        </row>
        <row r="535">
          <cell r="A535">
            <v>200308</v>
          </cell>
          <cell r="C535">
            <v>8</v>
          </cell>
          <cell r="D535">
            <v>1810.45</v>
          </cell>
          <cell r="E535">
            <v>4.3475003169992317E-2</v>
          </cell>
          <cell r="F535">
            <v>0.52170003803990783</v>
          </cell>
        </row>
        <row r="536">
          <cell r="A536">
            <v>200309</v>
          </cell>
          <cell r="C536">
            <v>9</v>
          </cell>
          <cell r="D536">
            <v>1786.94</v>
          </cell>
          <cell r="E536">
            <v>-1.2985721781877428E-2</v>
          </cell>
          <cell r="F536">
            <v>-0.15582866138252913</v>
          </cell>
          <cell r="G536">
            <v>0.10114616711856073</v>
          </cell>
          <cell r="H536">
            <v>0.4045846684742429</v>
          </cell>
        </row>
        <row r="537">
          <cell r="A537">
            <v>200310</v>
          </cell>
          <cell r="C537">
            <v>10</v>
          </cell>
          <cell r="D537">
            <v>1932.21</v>
          </cell>
          <cell r="E537">
            <v>8.1295398838237415E-2</v>
          </cell>
          <cell r="F537">
            <v>0.97554478605884898</v>
          </cell>
        </row>
        <row r="538">
          <cell r="A538">
            <v>200311</v>
          </cell>
          <cell r="C538">
            <v>11</v>
          </cell>
          <cell r="D538">
            <v>1960.26</v>
          </cell>
          <cell r="E538">
            <v>1.4517055599546609E-2</v>
          </cell>
          <cell r="F538">
            <v>0.17420466719455932</v>
          </cell>
        </row>
        <row r="539">
          <cell r="A539">
            <v>200312</v>
          </cell>
          <cell r="C539">
            <v>12</v>
          </cell>
          <cell r="D539">
            <v>2003.97</v>
          </cell>
          <cell r="E539">
            <v>2.2298062501913029E-2</v>
          </cell>
          <cell r="F539">
            <v>0.26757675002295633</v>
          </cell>
          <cell r="G539">
            <v>0.12145343436265366</v>
          </cell>
          <cell r="H539">
            <v>0.48581373745061462</v>
          </cell>
          <cell r="I539">
            <v>0.50052788822247773</v>
          </cell>
          <cell r="K539">
            <v>0.40581697167856828</v>
          </cell>
        </row>
        <row r="540">
          <cell r="A540">
            <v>200401</v>
          </cell>
          <cell r="B540">
            <v>2004</v>
          </cell>
          <cell r="C540">
            <v>1</v>
          </cell>
          <cell r="D540">
            <v>2066.15</v>
          </cell>
          <cell r="E540">
            <v>3.1028408608911342E-2</v>
          </cell>
          <cell r="F540">
            <v>0.37234090330693609</v>
          </cell>
        </row>
        <row r="541">
          <cell r="A541">
            <v>200402</v>
          </cell>
          <cell r="C541">
            <v>2</v>
          </cell>
          <cell r="D541">
            <v>2029.82</v>
          </cell>
          <cell r="E541">
            <v>-1.7583428115093364E-2</v>
          </cell>
          <cell r="F541">
            <v>-0.21100113738112036</v>
          </cell>
        </row>
        <row r="542">
          <cell r="A542">
            <v>200403</v>
          </cell>
          <cell r="C542">
            <v>3</v>
          </cell>
          <cell r="D542">
            <v>1994.32</v>
          </cell>
          <cell r="E542">
            <v>-1.7489235498714173E-2</v>
          </cell>
          <cell r="F542">
            <v>-0.20987082598457008</v>
          </cell>
          <cell r="G542">
            <v>-4.8154413489224224E-3</v>
          </cell>
          <cell r="H542">
            <v>-1.9261765395689689E-2</v>
          </cell>
        </row>
        <row r="543">
          <cell r="A543">
            <v>200404</v>
          </cell>
          <cell r="C543">
            <v>4</v>
          </cell>
          <cell r="D543">
            <v>1920.15</v>
          </cell>
          <cell r="E543">
            <v>-3.7190621364675602E-2</v>
          </cell>
          <cell r="F543">
            <v>-0.44628745637610723</v>
          </cell>
        </row>
        <row r="544">
          <cell r="A544">
            <v>200405</v>
          </cell>
          <cell r="C544">
            <v>5</v>
          </cell>
          <cell r="D544">
            <v>1986.74</v>
          </cell>
          <cell r="E544">
            <v>3.4679582324297534E-2</v>
          </cell>
          <cell r="F544">
            <v>0.4161549878915704</v>
          </cell>
        </row>
        <row r="545">
          <cell r="A545">
            <v>200406</v>
          </cell>
          <cell r="C545">
            <v>6</v>
          </cell>
          <cell r="D545">
            <v>2047.79</v>
          </cell>
          <cell r="E545">
            <v>3.07287314897772E-2</v>
          </cell>
          <cell r="F545">
            <v>0.3687447778773264</v>
          </cell>
          <cell r="G545">
            <v>2.6811143647960334E-2</v>
          </cell>
          <cell r="H545">
            <v>0.10724457459184134</v>
          </cell>
        </row>
        <row r="546">
          <cell r="A546">
            <v>200407</v>
          </cell>
          <cell r="C546">
            <v>7</v>
          </cell>
          <cell r="D546">
            <v>1887.36</v>
          </cell>
          <cell r="E546">
            <v>-7.8342994154674092E-2</v>
          </cell>
          <cell r="F546">
            <v>-0.94011592985608905</v>
          </cell>
        </row>
        <row r="547">
          <cell r="A547">
            <v>200408</v>
          </cell>
          <cell r="C547">
            <v>8</v>
          </cell>
          <cell r="D547">
            <v>1838.1</v>
          </cell>
          <cell r="E547">
            <v>-2.6099949135300098E-2</v>
          </cell>
          <cell r="F547">
            <v>-0.31319938962360117</v>
          </cell>
        </row>
        <row r="548">
          <cell r="A548">
            <v>200409</v>
          </cell>
          <cell r="C548">
            <v>9</v>
          </cell>
          <cell r="D548">
            <v>1896.84</v>
          </cell>
          <cell r="E548">
            <v>3.1956912028725318E-2</v>
          </cell>
          <cell r="F548">
            <v>0.38348294434470381</v>
          </cell>
          <cell r="G548">
            <v>-7.3713613212292306E-2</v>
          </cell>
          <cell r="H548">
            <v>-0.29485445284916922</v>
          </cell>
        </row>
        <row r="549">
          <cell r="A549">
            <v>200410</v>
          </cell>
          <cell r="C549">
            <v>10</v>
          </cell>
          <cell r="D549">
            <v>1974.99</v>
          </cell>
          <cell r="E549">
            <v>4.12001012209781E-2</v>
          </cell>
          <cell r="F549">
            <v>0.4944012146517372</v>
          </cell>
        </row>
        <row r="550">
          <cell r="A550">
            <v>200411</v>
          </cell>
          <cell r="C550">
            <v>11</v>
          </cell>
          <cell r="D550">
            <v>2096.81</v>
          </cell>
          <cell r="E550">
            <v>6.1681324968733985E-2</v>
          </cell>
          <cell r="F550">
            <v>0.74017589962480779</v>
          </cell>
        </row>
        <row r="551">
          <cell r="A551">
            <v>200412</v>
          </cell>
          <cell r="C551">
            <v>12</v>
          </cell>
          <cell r="D551">
            <v>2175.44</v>
          </cell>
          <cell r="E551">
            <v>3.7499821156900294E-2</v>
          </cell>
          <cell r="F551">
            <v>0.44999785388280356</v>
          </cell>
          <cell r="G551">
            <v>0.14687585668796554</v>
          </cell>
          <cell r="H551">
            <v>0.58750342675186218</v>
          </cell>
          <cell r="I551">
            <v>8.556515317095581E-2</v>
          </cell>
          <cell r="K551">
            <v>8.2100729880883197E-2</v>
          </cell>
        </row>
        <row r="552">
          <cell r="A552">
            <v>200501</v>
          </cell>
          <cell r="B552">
            <v>2005</v>
          </cell>
          <cell r="C552">
            <v>1</v>
          </cell>
          <cell r="D552">
            <v>2062.41</v>
          </cell>
          <cell r="E552">
            <v>-5.195730518883545E-2</v>
          </cell>
          <cell r="F552">
            <v>-0.62348766226602537</v>
          </cell>
        </row>
        <row r="553">
          <cell r="A553">
            <v>200502</v>
          </cell>
          <cell r="C553">
            <v>2</v>
          </cell>
          <cell r="D553">
            <v>2073.5500000000002</v>
          </cell>
          <cell r="E553">
            <v>5.4014478207535495E-3</v>
          </cell>
          <cell r="F553">
            <v>6.4817373849042598E-2</v>
          </cell>
        </row>
        <row r="554">
          <cell r="A554">
            <v>200503</v>
          </cell>
          <cell r="C554">
            <v>3</v>
          </cell>
          <cell r="D554">
            <v>1999.23</v>
          </cell>
          <cell r="E554">
            <v>-3.5841913626389603E-2</v>
          </cell>
          <cell r="F554">
            <v>-0.43010296351667521</v>
          </cell>
          <cell r="G554">
            <v>-8.0999705806641398E-2</v>
          </cell>
          <cell r="H554">
            <v>-0.32399882322656559</v>
          </cell>
        </row>
        <row r="555">
          <cell r="A555">
            <v>200504</v>
          </cell>
          <cell r="C555">
            <v>4</v>
          </cell>
          <cell r="D555">
            <v>1921.65</v>
          </cell>
          <cell r="E555">
            <v>-3.8804939901862179E-2</v>
          </cell>
          <cell r="F555">
            <v>-0.46565927882234615</v>
          </cell>
        </row>
        <row r="556">
          <cell r="A556">
            <v>200505</v>
          </cell>
          <cell r="C556">
            <v>5</v>
          </cell>
          <cell r="D556">
            <v>2068.2199999999998</v>
          </cell>
          <cell r="E556">
            <v>7.6272994561964819E-2</v>
          </cell>
          <cell r="F556">
            <v>0.91527593474357782</v>
          </cell>
        </row>
        <row r="557">
          <cell r="A557">
            <v>200506</v>
          </cell>
          <cell r="C557">
            <v>6</v>
          </cell>
          <cell r="D557">
            <v>2056.96</v>
          </cell>
          <cell r="E557">
            <v>-5.4442950943322105E-3</v>
          </cell>
          <cell r="F557">
            <v>-6.5331541131986526E-2</v>
          </cell>
          <cell r="G557">
            <v>2.8876117305162596E-2</v>
          </cell>
          <cell r="H557">
            <v>0.11550446922065039</v>
          </cell>
        </row>
        <row r="558">
          <cell r="A558">
            <v>200507</v>
          </cell>
          <cell r="C558">
            <v>7</v>
          </cell>
          <cell r="D558">
            <v>2184.83</v>
          </cell>
          <cell r="E558">
            <v>6.2164553515868026E-2</v>
          </cell>
          <cell r="F558">
            <v>0.74597464219041631</v>
          </cell>
        </row>
        <row r="559">
          <cell r="A559">
            <v>200508</v>
          </cell>
          <cell r="C559">
            <v>8</v>
          </cell>
          <cell r="D559">
            <v>2152.09</v>
          </cell>
          <cell r="E559">
            <v>-1.4985147585853262E-2</v>
          </cell>
          <cell r="F559">
            <v>-0.17982177103023916</v>
          </cell>
        </row>
        <row r="560">
          <cell r="A560">
            <v>200509</v>
          </cell>
          <cell r="C560">
            <v>9</v>
          </cell>
          <cell r="D560">
            <v>2151.69</v>
          </cell>
          <cell r="E560">
            <v>-1.8586583274867266E-4</v>
          </cell>
          <cell r="F560">
            <v>-2.2303899929840719E-3</v>
          </cell>
          <cell r="G560">
            <v>4.6053399191039013E-2</v>
          </cell>
          <cell r="H560">
            <v>0.18421359676415605</v>
          </cell>
        </row>
        <row r="561">
          <cell r="A561">
            <v>200510</v>
          </cell>
          <cell r="C561">
            <v>10</v>
          </cell>
          <cell r="D561">
            <v>2120.3000000000002</v>
          </cell>
          <cell r="E561">
            <v>-1.4588532734734034E-2</v>
          </cell>
          <cell r="F561">
            <v>-0.17506239281680841</v>
          </cell>
        </row>
        <row r="562">
          <cell r="A562">
            <v>200511</v>
          </cell>
          <cell r="C562">
            <v>11</v>
          </cell>
          <cell r="D562">
            <v>2232.8200000000002</v>
          </cell>
          <cell r="E562">
            <v>5.3067962080837604E-2</v>
          </cell>
          <cell r="F562">
            <v>0.63681554497005122</v>
          </cell>
        </row>
        <row r="563">
          <cell r="A563">
            <v>200512</v>
          </cell>
          <cell r="C563">
            <v>12</v>
          </cell>
          <cell r="D563">
            <v>2205.3200000000002</v>
          </cell>
          <cell r="E563">
            <v>-1.2316263738232369E-2</v>
          </cell>
          <cell r="F563">
            <v>-0.14779516485878841</v>
          </cell>
          <cell r="G563">
            <v>2.4924594156221502E-2</v>
          </cell>
          <cell r="H563">
            <v>9.9698376624886009E-2</v>
          </cell>
          <cell r="I563">
            <v>1.3735152428933972E-2</v>
          </cell>
          <cell r="K563">
            <v>1.3641680154220783E-2</v>
          </cell>
        </row>
        <row r="564">
          <cell r="A564">
            <v>200601</v>
          </cell>
          <cell r="B564">
            <v>2006</v>
          </cell>
          <cell r="C564">
            <v>1</v>
          </cell>
          <cell r="D564">
            <v>2305.8200000000002</v>
          </cell>
          <cell r="E564">
            <v>4.5571617724411873E-2</v>
          </cell>
          <cell r="F564">
            <v>0.54685941269294247</v>
          </cell>
        </row>
        <row r="565">
          <cell r="A565">
            <v>200602</v>
          </cell>
          <cell r="C565">
            <v>2</v>
          </cell>
          <cell r="D565">
            <v>2281.39</v>
          </cell>
          <cell r="E565">
            <v>-1.05949293526816E-2</v>
          </cell>
          <cell r="F565">
            <v>-0.1271391522321792</v>
          </cell>
        </row>
        <row r="566">
          <cell r="A566">
            <v>200603</v>
          </cell>
          <cell r="C566">
            <v>3</v>
          </cell>
          <cell r="D566">
            <v>2339.79</v>
          </cell>
          <cell r="E566">
            <v>2.5598429027917233E-2</v>
          </cell>
          <cell r="F566">
            <v>0.30718114833500682</v>
          </cell>
          <cell r="G566">
            <v>6.097527796419544E-2</v>
          </cell>
          <cell r="H566">
            <v>0.24390111185678176</v>
          </cell>
        </row>
        <row r="567">
          <cell r="A567">
            <v>200604</v>
          </cell>
          <cell r="C567">
            <v>4</v>
          </cell>
          <cell r="D567">
            <v>2322.5700000000002</v>
          </cell>
          <cell r="E567">
            <v>-7.3596348390239296E-3</v>
          </cell>
          <cell r="F567">
            <v>-8.8315618068287152E-2</v>
          </cell>
        </row>
        <row r="568">
          <cell r="A568">
            <v>200605</v>
          </cell>
          <cell r="C568">
            <v>5</v>
          </cell>
          <cell r="D568">
            <v>2178.88</v>
          </cell>
          <cell r="E568">
            <v>-6.1866811333996408E-2</v>
          </cell>
          <cell r="F568">
            <v>-0.74240173600795689</v>
          </cell>
        </row>
        <row r="569">
          <cell r="A569">
            <v>200606</v>
          </cell>
          <cell r="C569">
            <v>6</v>
          </cell>
          <cell r="D569">
            <v>2172.09</v>
          </cell>
          <cell r="E569">
            <v>-3.116279923630472E-3</v>
          </cell>
          <cell r="F569">
            <v>-3.7395359083565664E-2</v>
          </cell>
          <cell r="G569">
            <v>-7.1673098867847118E-2</v>
          </cell>
          <cell r="H569">
            <v>-0.28669239547138847</v>
          </cell>
        </row>
        <row r="570">
          <cell r="A570">
            <v>200607</v>
          </cell>
          <cell r="C570">
            <v>7</v>
          </cell>
          <cell r="D570">
            <v>2091.4699999999998</v>
          </cell>
          <cell r="E570">
            <v>-3.7116325750774753E-2</v>
          </cell>
          <cell r="F570">
            <v>-0.44539590900929704</v>
          </cell>
        </row>
        <row r="571">
          <cell r="A571">
            <v>200608</v>
          </cell>
          <cell r="C571">
            <v>8</v>
          </cell>
          <cell r="D571">
            <v>2183.75</v>
          </cell>
          <cell r="E571">
            <v>4.412207681678447E-2</v>
          </cell>
          <cell r="F571">
            <v>0.52946492180141358</v>
          </cell>
        </row>
        <row r="572">
          <cell r="A572">
            <v>200609</v>
          </cell>
          <cell r="C572">
            <v>9</v>
          </cell>
          <cell r="D572">
            <v>2258.4299999999998</v>
          </cell>
          <cell r="E572">
            <v>3.4198053806525394E-2</v>
          </cell>
          <cell r="F572">
            <v>0.41037664567830473</v>
          </cell>
          <cell r="G572">
            <v>3.9749734127038749E-2</v>
          </cell>
          <cell r="H572">
            <v>0.158998936508155</v>
          </cell>
        </row>
        <row r="573">
          <cell r="A573">
            <v>200610</v>
          </cell>
          <cell r="C573">
            <v>10</v>
          </cell>
          <cell r="D573">
            <v>2366.71</v>
          </cell>
          <cell r="E573">
            <v>4.7944811218412882E-2</v>
          </cell>
          <cell r="F573">
            <v>0.57533773462095461</v>
          </cell>
        </row>
        <row r="574">
          <cell r="A574">
            <v>200611</v>
          </cell>
          <cell r="C574">
            <v>11</v>
          </cell>
          <cell r="D574">
            <v>2431.77</v>
          </cell>
          <cell r="E574">
            <v>2.7489637513679305E-2</v>
          </cell>
          <cell r="F574">
            <v>0.32987565016415166</v>
          </cell>
        </row>
        <row r="575">
          <cell r="A575">
            <v>200612</v>
          </cell>
          <cell r="C575">
            <v>12</v>
          </cell>
          <cell r="D575">
            <v>2415.29</v>
          </cell>
          <cell r="E575">
            <v>-6.7769567023197169E-3</v>
          </cell>
          <cell r="F575">
            <v>-8.1323480427836603E-2</v>
          </cell>
          <cell r="G575">
            <v>6.9455329587368109E-2</v>
          </cell>
          <cell r="H575">
            <v>0.27782131834947243</v>
          </cell>
          <cell r="I575">
            <v>9.5210672374076655E-2</v>
          </cell>
          <cell r="K575">
            <v>9.0946739625117054E-2</v>
          </cell>
        </row>
        <row r="576">
          <cell r="A576">
            <v>200701</v>
          </cell>
          <cell r="B576">
            <v>2007</v>
          </cell>
          <cell r="C576">
            <v>1</v>
          </cell>
          <cell r="D576">
            <v>2463.9299999999998</v>
          </cell>
          <cell r="E576">
            <v>2.0138368477491262E-2</v>
          </cell>
          <cell r="F576">
            <v>0.24166042172989516</v>
          </cell>
        </row>
        <row r="577">
          <cell r="A577">
            <v>200702</v>
          </cell>
          <cell r="C577">
            <v>2</v>
          </cell>
          <cell r="D577">
            <v>2416.15</v>
          </cell>
          <cell r="E577">
            <v>-1.939178466920722E-2</v>
          </cell>
          <cell r="F577">
            <v>-0.23270141603048664</v>
          </cell>
        </row>
        <row r="578">
          <cell r="A578">
            <v>200703</v>
          </cell>
          <cell r="C578">
            <v>3</v>
          </cell>
          <cell r="D578">
            <v>2421.64</v>
          </cell>
          <cell r="E578">
            <v>2.2722099207415853E-3</v>
          </cell>
          <cell r="F578">
            <v>2.7266519048899023E-2</v>
          </cell>
          <cell r="G578">
            <v>2.6290838781262149E-3</v>
          </cell>
          <cell r="H578">
            <v>1.051633551250486E-2</v>
          </cell>
        </row>
        <row r="579">
          <cell r="A579">
            <v>200704</v>
          </cell>
          <cell r="C579">
            <v>4</v>
          </cell>
          <cell r="D579">
            <v>2525.09</v>
          </cell>
          <cell r="E579">
            <v>4.2718983829140696E-2</v>
          </cell>
          <cell r="F579">
            <v>0.51262780594968838</v>
          </cell>
        </row>
        <row r="580">
          <cell r="A580">
            <v>200705</v>
          </cell>
          <cell r="C580">
            <v>5</v>
          </cell>
          <cell r="D580">
            <v>2604.52</v>
          </cell>
          <cell r="E580">
            <v>3.1456304527759341E-2</v>
          </cell>
          <cell r="F580">
            <v>0.37747565433311209</v>
          </cell>
        </row>
        <row r="581">
          <cell r="A581">
            <v>200706</v>
          </cell>
          <cell r="C581">
            <v>6</v>
          </cell>
          <cell r="D581">
            <v>2603.23</v>
          </cell>
          <cell r="E581">
            <v>-4.9529279867306208E-4</v>
          </cell>
          <cell r="F581">
            <v>-5.9435135840767445E-3</v>
          </cell>
          <cell r="G581">
            <v>7.4986372871277407E-2</v>
          </cell>
          <cell r="H581">
            <v>0.29994549148510963</v>
          </cell>
        </row>
        <row r="582">
          <cell r="A582">
            <v>200707</v>
          </cell>
          <cell r="C582">
            <v>7</v>
          </cell>
          <cell r="D582">
            <v>2546.27</v>
          </cell>
          <cell r="E582">
            <v>-2.188050998183028E-2</v>
          </cell>
          <cell r="F582">
            <v>-0.26256611978196337</v>
          </cell>
        </row>
        <row r="583">
          <cell r="A583">
            <v>200708</v>
          </cell>
          <cell r="C583">
            <v>8</v>
          </cell>
          <cell r="D583">
            <v>2596.36</v>
          </cell>
          <cell r="E583">
            <v>1.9671912248112003E-2</v>
          </cell>
          <cell r="F583">
            <v>0.23606294697734403</v>
          </cell>
        </row>
        <row r="584">
          <cell r="A584">
            <v>200709</v>
          </cell>
          <cell r="C584">
            <v>9</v>
          </cell>
          <cell r="D584">
            <v>2701.5</v>
          </cell>
          <cell r="E584">
            <v>4.0495154755118654E-2</v>
          </cell>
          <cell r="F584">
            <v>0.48594185706142384</v>
          </cell>
          <cell r="G584">
            <v>3.7749257652992529E-2</v>
          </cell>
          <cell r="H584">
            <v>0.15099703061197012</v>
          </cell>
        </row>
        <row r="585">
          <cell r="A585">
            <v>200710</v>
          </cell>
          <cell r="C585">
            <v>10</v>
          </cell>
          <cell r="D585">
            <v>2859.12</v>
          </cell>
          <cell r="E585">
            <v>5.8345363686840603E-2</v>
          </cell>
          <cell r="F585">
            <v>0.70014436424208726</v>
          </cell>
        </row>
        <row r="586">
          <cell r="A586">
            <v>200711</v>
          </cell>
          <cell r="C586">
            <v>11</v>
          </cell>
          <cell r="D586">
            <v>2660.96</v>
          </cell>
          <cell r="E586">
            <v>-6.9308038837124664E-2</v>
          </cell>
          <cell r="F586">
            <v>-0.83169646604549596</v>
          </cell>
        </row>
        <row r="587">
          <cell r="A587">
            <v>200712</v>
          </cell>
          <cell r="C587">
            <v>12</v>
          </cell>
          <cell r="D587">
            <v>2652.28</v>
          </cell>
          <cell r="E587">
            <v>-3.2619806385664708E-3</v>
          </cell>
          <cell r="F587">
            <v>-3.9143767662797646E-2</v>
          </cell>
          <cell r="G587">
            <v>-1.8219507680917957E-2</v>
          </cell>
          <cell r="H587">
            <v>-7.2878030723671827E-2</v>
          </cell>
          <cell r="I587">
            <v>9.8120722563336038E-2</v>
          </cell>
          <cell r="K587">
            <v>9.3600284733276237E-2</v>
          </cell>
        </row>
        <row r="588">
          <cell r="A588">
            <v>200801</v>
          </cell>
          <cell r="B588">
            <v>2008</v>
          </cell>
          <cell r="C588">
            <v>1</v>
          </cell>
          <cell r="D588">
            <v>2389.86</v>
          </cell>
          <cell r="E588">
            <v>-9.8941288250109366E-2</v>
          </cell>
          <cell r="F588">
            <v>-1.1872954590013123</v>
          </cell>
        </row>
        <row r="589">
          <cell r="A589">
            <v>200802</v>
          </cell>
          <cell r="C589">
            <v>2</v>
          </cell>
          <cell r="D589">
            <v>2271.48</v>
          </cell>
          <cell r="E589">
            <v>-4.9534282342898792E-2</v>
          </cell>
          <cell r="F589">
            <v>-0.59441138811478544</v>
          </cell>
        </row>
        <row r="590">
          <cell r="A590">
            <v>200803</v>
          </cell>
          <cell r="C590">
            <v>3</v>
          </cell>
          <cell r="D590">
            <v>2279.1</v>
          </cell>
          <cell r="E590">
            <v>3.354641026995567E-3</v>
          </cell>
          <cell r="F590">
            <v>4.0255692323946803E-2</v>
          </cell>
          <cell r="G590">
            <v>-0.14070158505135222</v>
          </cell>
          <cell r="H590">
            <v>-0.56280634020540887</v>
          </cell>
        </row>
        <row r="591">
          <cell r="A591">
            <v>200804</v>
          </cell>
          <cell r="C591">
            <v>4</v>
          </cell>
          <cell r="D591">
            <v>2412.8000000000002</v>
          </cell>
          <cell r="E591">
            <v>5.86635075249003E-2</v>
          </cell>
          <cell r="F591">
            <v>0.70396209029880363</v>
          </cell>
        </row>
        <row r="592">
          <cell r="A592">
            <v>200805</v>
          </cell>
          <cell r="C592">
            <v>5</v>
          </cell>
          <cell r="D592">
            <v>2522.66</v>
          </cell>
          <cell r="E592">
            <v>4.5532161803713389E-2</v>
          </cell>
          <cell r="F592">
            <v>0.54638594164456067</v>
          </cell>
        </row>
        <row r="593">
          <cell r="A593">
            <v>200806</v>
          </cell>
          <cell r="C593">
            <v>6</v>
          </cell>
          <cell r="D593">
            <v>2292.98</v>
          </cell>
          <cell r="E593">
            <v>-9.1046752237717271E-2</v>
          </cell>
          <cell r="F593">
            <v>-1.0925610268526071</v>
          </cell>
          <cell r="G593">
            <v>6.0901232942829342E-3</v>
          </cell>
          <cell r="H593">
            <v>2.4360493177131737E-2</v>
          </cell>
        </row>
        <row r="594">
          <cell r="A594">
            <v>200807</v>
          </cell>
          <cell r="C594">
            <v>7</v>
          </cell>
          <cell r="D594">
            <v>2325.5500000000002</v>
          </cell>
          <cell r="E594">
            <v>1.4204223325105392E-2</v>
          </cell>
          <cell r="F594">
            <v>0.17045067990126472</v>
          </cell>
        </row>
        <row r="595">
          <cell r="A595">
            <v>200808</v>
          </cell>
          <cell r="C595">
            <v>8</v>
          </cell>
          <cell r="D595">
            <v>2367.52</v>
          </cell>
          <cell r="E595">
            <v>1.8047343639139041E-2</v>
          </cell>
          <cell r="F595">
            <v>0.21656812366966849</v>
          </cell>
        </row>
        <row r="596">
          <cell r="A596">
            <v>200809</v>
          </cell>
          <cell r="C596">
            <v>9</v>
          </cell>
          <cell r="D596">
            <v>2091.88</v>
          </cell>
          <cell r="E596">
            <v>-0.11642562681624648</v>
          </cell>
          <cell r="F596">
            <v>-1.3971075217949578</v>
          </cell>
          <cell r="G596">
            <v>-8.7702465786879791E-2</v>
          </cell>
          <cell r="H596">
            <v>-0.35080986314751916</v>
          </cell>
        </row>
        <row r="597">
          <cell r="A597">
            <v>200810</v>
          </cell>
          <cell r="C597">
            <v>10</v>
          </cell>
          <cell r="D597">
            <v>1720.95</v>
          </cell>
          <cell r="E597">
            <v>-0.1773189666711284</v>
          </cell>
          <cell r="F597">
            <v>-2.127827600053541</v>
          </cell>
        </row>
        <row r="598">
          <cell r="A598">
            <v>200811</v>
          </cell>
          <cell r="C598">
            <v>11</v>
          </cell>
          <cell r="D598">
            <v>1535.57</v>
          </cell>
          <cell r="E598">
            <v>-0.10771957349138563</v>
          </cell>
          <cell r="F598">
            <v>-1.2926348818966276</v>
          </cell>
        </row>
        <row r="599">
          <cell r="A599">
            <v>200812</v>
          </cell>
          <cell r="C599">
            <v>12</v>
          </cell>
          <cell r="D599">
            <v>1577.03</v>
          </cell>
          <cell r="E599">
            <v>2.6999746022649596E-2</v>
          </cell>
          <cell r="F599">
            <v>0.32399695227179515</v>
          </cell>
          <cell r="G599">
            <v>-0.24611832418685575</v>
          </cell>
          <cell r="H599">
            <v>-0.98447329674742301</v>
          </cell>
          <cell r="I599">
            <v>-0.40540591491094446</v>
          </cell>
          <cell r="K599">
            <v>-0.51987631618195529</v>
          </cell>
        </row>
        <row r="600">
          <cell r="A600">
            <v>200901</v>
          </cell>
          <cell r="B600">
            <v>2009</v>
          </cell>
          <cell r="C600">
            <v>1</v>
          </cell>
          <cell r="D600">
            <v>1476.42</v>
          </cell>
          <cell r="E600">
            <v>-6.3797137657495354E-2</v>
          </cell>
          <cell r="F600">
            <v>-0.7655656518899443</v>
          </cell>
        </row>
        <row r="601">
          <cell r="A601">
            <v>200902</v>
          </cell>
          <cell r="C601">
            <v>2</v>
          </cell>
          <cell r="D601">
            <v>1377.84</v>
          </cell>
          <cell r="E601">
            <v>-6.6769618401268035E-2</v>
          </cell>
          <cell r="F601">
            <v>-0.80123542081521637</v>
          </cell>
        </row>
        <row r="602">
          <cell r="A602">
            <v>200903</v>
          </cell>
          <cell r="C602">
            <v>3</v>
          </cell>
          <cell r="D602">
            <v>1528.59</v>
          </cell>
          <cell r="E602">
            <v>0.10941038146664345</v>
          </cell>
          <cell r="F602">
            <v>1.3129245775997214</v>
          </cell>
          <cell r="G602">
            <v>-3.071596608815319E-2</v>
          </cell>
          <cell r="H602">
            <v>-0.12286386435261276</v>
          </cell>
        </row>
        <row r="603">
          <cell r="A603">
            <v>200904</v>
          </cell>
          <cell r="C603">
            <v>4</v>
          </cell>
          <cell r="D603">
            <v>1717.3</v>
          </cell>
          <cell r="E603">
            <v>0.1234536402828751</v>
          </cell>
          <cell r="F603">
            <v>1.4814436833945013</v>
          </cell>
        </row>
        <row r="604">
          <cell r="A604">
            <v>200905</v>
          </cell>
          <cell r="C604">
            <v>5</v>
          </cell>
          <cell r="D604">
            <v>1774.33</v>
          </cell>
          <cell r="E604">
            <v>3.3209107319629637E-2</v>
          </cell>
          <cell r="F604">
            <v>0.39850928783555561</v>
          </cell>
        </row>
        <row r="605">
          <cell r="A605">
            <v>200906</v>
          </cell>
          <cell r="C605">
            <v>6</v>
          </cell>
          <cell r="D605">
            <v>1835.04</v>
          </cell>
          <cell r="E605">
            <v>3.4215732135510324E-2</v>
          </cell>
          <cell r="F605">
            <v>0.41058878562612389</v>
          </cell>
          <cell r="G605">
            <v>0.20047887268659359</v>
          </cell>
          <cell r="H605">
            <v>0.80191549074637436</v>
          </cell>
        </row>
        <row r="606">
          <cell r="A606">
            <v>200907</v>
          </cell>
          <cell r="C606">
            <v>7</v>
          </cell>
          <cell r="D606">
            <v>1978.5</v>
          </cell>
          <cell r="E606">
            <v>7.8178132356787888E-2</v>
          </cell>
          <cell r="F606">
            <v>0.93813758828145466</v>
          </cell>
        </row>
        <row r="607">
          <cell r="A607">
            <v>200908</v>
          </cell>
          <cell r="C607">
            <v>8</v>
          </cell>
          <cell r="D607">
            <v>2009.06</v>
          </cell>
          <cell r="E607">
            <v>1.5446044983573387E-2</v>
          </cell>
          <cell r="F607">
            <v>0.18535253980288063</v>
          </cell>
        </row>
        <row r="608">
          <cell r="A608">
            <v>200909</v>
          </cell>
          <cell r="C608">
            <v>9</v>
          </cell>
          <cell r="D608">
            <v>2122.42</v>
          </cell>
          <cell r="E608">
            <v>5.6424397479418298E-2</v>
          </cell>
          <cell r="F608">
            <v>0.67709276975301957</v>
          </cell>
          <cell r="G608">
            <v>0.1566069404481647</v>
          </cell>
          <cell r="H608">
            <v>0.6264277617926588</v>
          </cell>
        </row>
        <row r="609">
          <cell r="A609">
            <v>200910</v>
          </cell>
          <cell r="C609">
            <v>10</v>
          </cell>
          <cell r="D609">
            <v>2045.11</v>
          </cell>
          <cell r="E609">
            <v>-3.6425401192977908E-2</v>
          </cell>
          <cell r="F609">
            <v>-0.43710481431573489</v>
          </cell>
        </row>
        <row r="610">
          <cell r="A610">
            <v>200911</v>
          </cell>
          <cell r="C610">
            <v>11</v>
          </cell>
          <cell r="D610">
            <v>2144.6</v>
          </cell>
          <cell r="E610">
            <v>4.8647749998777579E-2</v>
          </cell>
          <cell r="F610">
            <v>0.58377299998533094</v>
          </cell>
        </row>
        <row r="611">
          <cell r="A611">
            <v>200912</v>
          </cell>
          <cell r="C611">
            <v>12</v>
          </cell>
          <cell r="D611">
            <v>2269.15</v>
          </cell>
          <cell r="E611">
            <v>5.8076098106873163E-2</v>
          </cell>
          <cell r="F611">
            <v>0.69691317728247792</v>
          </cell>
          <cell r="G611">
            <v>6.9133347782248444E-2</v>
          </cell>
          <cell r="H611">
            <v>0.27653339112899378</v>
          </cell>
          <cell r="I611">
            <v>0.4388756079465832</v>
          </cell>
          <cell r="K611">
            <v>0.36386198076821707</v>
          </cell>
        </row>
        <row r="612">
          <cell r="A612">
            <v>201001</v>
          </cell>
          <cell r="B612">
            <v>2010</v>
          </cell>
          <cell r="C612">
            <v>1</v>
          </cell>
          <cell r="D612">
            <v>2147.35</v>
          </cell>
          <cell r="E612">
            <v>-5.3676486790207867E-2</v>
          </cell>
          <cell r="F612">
            <v>-0.6441178414824944</v>
          </cell>
        </row>
        <row r="613">
          <cell r="A613">
            <v>201002</v>
          </cell>
          <cell r="C613">
            <v>2</v>
          </cell>
          <cell r="D613">
            <v>2238.2600000000002</v>
          </cell>
          <cell r="E613">
            <v>4.233590239131968E-2</v>
          </cell>
          <cell r="F613">
            <v>0.50803082869583616</v>
          </cell>
        </row>
        <row r="614">
          <cell r="A614">
            <v>201003</v>
          </cell>
          <cell r="C614">
            <v>3</v>
          </cell>
          <cell r="D614">
            <v>2397.96</v>
          </cell>
          <cell r="E614">
            <v>7.1350066569567341E-2</v>
          </cell>
          <cell r="F614">
            <v>0.85620079883480815</v>
          </cell>
          <cell r="G614">
            <v>5.6765749289381606E-2</v>
          </cell>
          <cell r="H614">
            <v>0.22706299715752642</v>
          </cell>
        </row>
        <row r="615">
          <cell r="A615">
            <v>201004</v>
          </cell>
          <cell r="C615">
            <v>4</v>
          </cell>
          <cell r="D615">
            <v>2461.19</v>
          </cell>
          <cell r="E615">
            <v>2.6368246342724656E-2</v>
          </cell>
          <cell r="F615">
            <v>0.31641895611269588</v>
          </cell>
        </row>
        <row r="616">
          <cell r="A616">
            <v>201005</v>
          </cell>
          <cell r="C616">
            <v>5</v>
          </cell>
          <cell r="D616">
            <v>2257.04</v>
          </cell>
          <cell r="E616">
            <v>-8.294767978091902E-2</v>
          </cell>
          <cell r="F616">
            <v>-0.99537215737102824</v>
          </cell>
        </row>
        <row r="617">
          <cell r="A617">
            <v>201006</v>
          </cell>
          <cell r="C617">
            <v>6</v>
          </cell>
          <cell r="D617">
            <v>2109.2399999999998</v>
          </cell>
          <cell r="E617">
            <v>-6.5483996739091985E-2</v>
          </cell>
          <cell r="F617">
            <v>-0.78580796086910376</v>
          </cell>
          <cell r="G617">
            <v>-0.12040234199069222</v>
          </cell>
          <cell r="H617">
            <v>-0.48160936796276888</v>
          </cell>
        </row>
        <row r="618">
          <cell r="A618">
            <v>201007</v>
          </cell>
          <cell r="C618">
            <v>7</v>
          </cell>
          <cell r="D618">
            <v>2254.6999999999998</v>
          </cell>
          <cell r="E618">
            <v>6.8963228461436377E-2</v>
          </cell>
          <cell r="F618">
            <v>0.82755874153723652</v>
          </cell>
        </row>
        <row r="619">
          <cell r="A619">
            <v>201008</v>
          </cell>
          <cell r="C619">
            <v>8</v>
          </cell>
          <cell r="D619">
            <v>2114.0300000000002</v>
          </cell>
          <cell r="E619">
            <v>-6.2389674901317083E-2</v>
          </cell>
          <cell r="F619">
            <v>-0.74867609881580499</v>
          </cell>
        </row>
        <row r="620">
          <cell r="A620">
            <v>201009</v>
          </cell>
          <cell r="C620">
            <v>9</v>
          </cell>
          <cell r="D620">
            <v>2368.62</v>
          </cell>
          <cell r="E620">
            <v>0.12042875455882825</v>
          </cell>
          <cell r="F620">
            <v>1.445145054705939</v>
          </cell>
          <cell r="G620">
            <v>0.12297320361836483</v>
          </cell>
          <cell r="H620">
            <v>0.49189281447345934</v>
          </cell>
        </row>
        <row r="621">
          <cell r="A621">
            <v>201010</v>
          </cell>
          <cell r="C621">
            <v>10</v>
          </cell>
          <cell r="D621">
            <v>2507.41</v>
          </cell>
          <cell r="E621">
            <v>5.859530021700398E-2</v>
          </cell>
          <cell r="F621">
            <v>0.70314360260404773</v>
          </cell>
        </row>
        <row r="622">
          <cell r="A622">
            <v>201011</v>
          </cell>
          <cell r="C622">
            <v>11</v>
          </cell>
          <cell r="D622">
            <v>2498.23</v>
          </cell>
          <cell r="E622">
            <v>-3.6611483562719446E-3</v>
          </cell>
          <cell r="F622">
            <v>-4.3933780275263332E-2</v>
          </cell>
        </row>
        <row r="623">
          <cell r="A623">
            <v>201012</v>
          </cell>
          <cell r="C623">
            <v>12</v>
          </cell>
          <cell r="D623">
            <v>2652.87</v>
          </cell>
          <cell r="E623">
            <v>6.1899825076153867E-2</v>
          </cell>
          <cell r="F623">
            <v>0.74279790091384634</v>
          </cell>
          <cell r="G623">
            <v>0.12000658611343273</v>
          </cell>
          <cell r="H623">
            <v>0.48002634445373094</v>
          </cell>
          <cell r="I623">
            <v>0.16910296807174441</v>
          </cell>
          <cell r="K623">
            <v>0.15623676079376786</v>
          </cell>
        </row>
        <row r="624">
          <cell r="A624">
            <v>201101</v>
          </cell>
          <cell r="B624">
            <v>2011</v>
          </cell>
          <cell r="C624">
            <v>1</v>
          </cell>
          <cell r="D624">
            <v>2700.08</v>
          </cell>
          <cell r="E624">
            <v>1.7795821129569123E-2</v>
          </cell>
          <cell r="F624">
            <v>0.21354985355482947</v>
          </cell>
        </row>
        <row r="625">
          <cell r="A625">
            <v>201102</v>
          </cell>
          <cell r="C625">
            <v>2</v>
          </cell>
          <cell r="D625">
            <v>2782.27</v>
          </cell>
          <cell r="E625">
            <v>3.0439838819590552E-2</v>
          </cell>
          <cell r="F625">
            <v>0.3652780658350866</v>
          </cell>
        </row>
        <row r="626">
          <cell r="A626">
            <v>201103</v>
          </cell>
          <cell r="C626">
            <v>3</v>
          </cell>
          <cell r="D626">
            <v>2781.07</v>
          </cell>
          <cell r="E626">
            <v>-4.313024976008145E-4</v>
          </cell>
          <cell r="F626">
            <v>-5.1756299712097742E-3</v>
          </cell>
          <cell r="G626">
            <v>4.8325021580401861E-2</v>
          </cell>
          <cell r="H626">
            <v>0.19330008632160744</v>
          </cell>
        </row>
        <row r="627">
          <cell r="A627">
            <v>201104</v>
          </cell>
          <cell r="C627">
            <v>4</v>
          </cell>
          <cell r="D627">
            <v>2873.54</v>
          </cell>
          <cell r="E627">
            <v>3.3249792346111313E-2</v>
          </cell>
          <cell r="F627">
            <v>0.39899750815333579</v>
          </cell>
        </row>
        <row r="628">
          <cell r="A628">
            <v>201105</v>
          </cell>
          <cell r="C628">
            <v>5</v>
          </cell>
          <cell r="D628">
            <v>2835.3</v>
          </cell>
          <cell r="E628">
            <v>-1.3307627525630332E-2</v>
          </cell>
          <cell r="F628">
            <v>-0.15969153030756397</v>
          </cell>
        </row>
        <row r="629">
          <cell r="A629">
            <v>201106</v>
          </cell>
          <cell r="C629">
            <v>6</v>
          </cell>
          <cell r="D629">
            <v>2773.52</v>
          </cell>
          <cell r="E629">
            <v>-2.1789581349416356E-2</v>
          </cell>
          <cell r="F629">
            <v>-0.26147497619299626</v>
          </cell>
          <cell r="G629">
            <v>-2.7147824398524589E-3</v>
          </cell>
          <cell r="H629">
            <v>-1.0859129759409836E-2</v>
          </cell>
        </row>
        <row r="630">
          <cell r="A630">
            <v>201107</v>
          </cell>
          <cell r="C630">
            <v>7</v>
          </cell>
          <cell r="D630">
            <v>2756.38</v>
          </cell>
          <cell r="E630">
            <v>-6.1798725085811072E-3</v>
          </cell>
          <cell r="F630">
            <v>-7.4158470102973287E-2</v>
          </cell>
        </row>
        <row r="631">
          <cell r="A631">
            <v>201108</v>
          </cell>
          <cell r="C631">
            <v>8</v>
          </cell>
          <cell r="D631">
            <v>2579.46</v>
          </cell>
          <cell r="E631">
            <v>-6.4185634781851589E-2</v>
          </cell>
          <cell r="F631">
            <v>-0.77022761738221912</v>
          </cell>
        </row>
        <row r="632">
          <cell r="A632">
            <v>201109</v>
          </cell>
          <cell r="C632">
            <v>9</v>
          </cell>
          <cell r="D632">
            <v>2415.4</v>
          </cell>
          <cell r="E632">
            <v>-6.3602459429492969E-2</v>
          </cell>
          <cell r="F632">
            <v>-0.76322951315391563</v>
          </cell>
          <cell r="G632">
            <v>-0.12912111684790439</v>
          </cell>
          <cell r="H632">
            <v>-0.51648446739161757</v>
          </cell>
        </row>
        <row r="633">
          <cell r="A633">
            <v>201110</v>
          </cell>
          <cell r="C633">
            <v>10</v>
          </cell>
          <cell r="D633">
            <v>2684.41</v>
          </cell>
          <cell r="E633">
            <v>0.11137285749772284</v>
          </cell>
          <cell r="F633">
            <v>1.336474289972674</v>
          </cell>
        </row>
        <row r="634">
          <cell r="A634">
            <v>201111</v>
          </cell>
          <cell r="C634">
            <v>11</v>
          </cell>
          <cell r="D634">
            <v>2620.34</v>
          </cell>
          <cell r="E634">
            <v>-2.3867442007740887E-2</v>
          </cell>
          <cell r="F634">
            <v>-0.28640930409289067</v>
          </cell>
        </row>
        <row r="635">
          <cell r="A635">
            <v>201112</v>
          </cell>
          <cell r="C635">
            <v>12</v>
          </cell>
          <cell r="D635">
            <v>2605.15</v>
          </cell>
          <cell r="E635">
            <v>-5.7969576467176223E-3</v>
          </cell>
          <cell r="F635">
            <v>-6.9563491760611468E-2</v>
          </cell>
          <cell r="G635">
            <v>7.8558416825370569E-2</v>
          </cell>
          <cell r="H635">
            <v>0.31423366730148228</v>
          </cell>
          <cell r="I635">
            <v>-1.7988065755200622E-2</v>
          </cell>
          <cell r="K635">
            <v>-1.8151817702741109E-2</v>
          </cell>
        </row>
        <row r="636">
          <cell r="A636">
            <v>201201</v>
          </cell>
          <cell r="C636">
            <v>1</v>
          </cell>
          <cell r="D636">
            <v>2813.84</v>
          </cell>
          <cell r="E636">
            <v>8.0106711705659958E-2</v>
          </cell>
          <cell r="F636">
            <v>0.96128054046791944</v>
          </cell>
        </row>
        <row r="637">
          <cell r="A637">
            <v>201202</v>
          </cell>
          <cell r="C637">
            <v>2</v>
          </cell>
          <cell r="D637">
            <v>2966.89</v>
          </cell>
          <cell r="E637">
            <v>5.4391863076791759E-2</v>
          </cell>
          <cell r="F637">
            <v>0.65270235692150114</v>
          </cell>
        </row>
        <row r="638">
          <cell r="A638">
            <v>201203</v>
          </cell>
          <cell r="C638">
            <v>3</v>
          </cell>
          <cell r="D638">
            <v>3091.57</v>
          </cell>
          <cell r="E638">
            <v>4.2023802702493285E-2</v>
          </cell>
          <cell r="F638">
            <v>0.50428563242991942</v>
          </cell>
        </row>
        <row r="647">
          <cell r="K647" t="e">
            <v>#NUM!</v>
          </cell>
        </row>
        <row r="659">
          <cell r="K659" t="e">
            <v>#DIV/0!</v>
          </cell>
        </row>
      </sheetData>
      <sheetData sheetId="5">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row>
        <row r="12">
          <cell r="A12">
            <v>196001</v>
          </cell>
          <cell r="B12">
            <v>1960</v>
          </cell>
          <cell r="C12">
            <v>1</v>
          </cell>
        </row>
        <row r="13">
          <cell r="A13">
            <v>196002</v>
          </cell>
          <cell r="C13">
            <v>2</v>
          </cell>
        </row>
        <row r="14">
          <cell r="A14">
            <v>196003</v>
          </cell>
          <cell r="C14">
            <v>3</v>
          </cell>
        </row>
        <row r="15">
          <cell r="A15">
            <v>196004</v>
          </cell>
          <cell r="C15">
            <v>4</v>
          </cell>
        </row>
        <row r="16">
          <cell r="A16">
            <v>196005</v>
          </cell>
          <cell r="C16">
            <v>5</v>
          </cell>
        </row>
        <row r="17">
          <cell r="A17">
            <v>196006</v>
          </cell>
          <cell r="C17">
            <v>6</v>
          </cell>
        </row>
        <row r="18">
          <cell r="A18">
            <v>196007</v>
          </cell>
          <cell r="C18">
            <v>7</v>
          </cell>
        </row>
        <row r="19">
          <cell r="A19">
            <v>196008</v>
          </cell>
          <cell r="C19">
            <v>8</v>
          </cell>
        </row>
        <row r="20">
          <cell r="A20">
            <v>196009</v>
          </cell>
          <cell r="C20">
            <v>9</v>
          </cell>
        </row>
        <row r="21">
          <cell r="A21">
            <v>196010</v>
          </cell>
          <cell r="C21">
            <v>10</v>
          </cell>
        </row>
        <row r="22">
          <cell r="A22">
            <v>196011</v>
          </cell>
          <cell r="C22">
            <v>11</v>
          </cell>
        </row>
        <row r="23">
          <cell r="A23">
            <v>196012</v>
          </cell>
          <cell r="C23">
            <v>12</v>
          </cell>
        </row>
        <row r="24">
          <cell r="A24">
            <v>196101</v>
          </cell>
          <cell r="B24">
            <v>1961</v>
          </cell>
          <cell r="C24">
            <v>1</v>
          </cell>
        </row>
        <row r="25">
          <cell r="A25">
            <v>196102</v>
          </cell>
          <cell r="C25">
            <v>2</v>
          </cell>
        </row>
        <row r="26">
          <cell r="A26">
            <v>196103</v>
          </cell>
          <cell r="C26">
            <v>3</v>
          </cell>
        </row>
        <row r="27">
          <cell r="A27">
            <v>196104</v>
          </cell>
          <cell r="C27">
            <v>4</v>
          </cell>
        </row>
        <row r="28">
          <cell r="A28">
            <v>196105</v>
          </cell>
          <cell r="C28">
            <v>5</v>
          </cell>
        </row>
        <row r="29">
          <cell r="A29">
            <v>196106</v>
          </cell>
          <cell r="C29">
            <v>6</v>
          </cell>
        </row>
        <row r="30">
          <cell r="A30">
            <v>196107</v>
          </cell>
          <cell r="C30">
            <v>7</v>
          </cell>
        </row>
        <row r="31">
          <cell r="A31">
            <v>196108</v>
          </cell>
          <cell r="C31">
            <v>8</v>
          </cell>
        </row>
        <row r="32">
          <cell r="A32">
            <v>196109</v>
          </cell>
          <cell r="C32">
            <v>9</v>
          </cell>
        </row>
        <row r="33">
          <cell r="A33">
            <v>196110</v>
          </cell>
          <cell r="C33">
            <v>10</v>
          </cell>
        </row>
        <row r="34">
          <cell r="A34">
            <v>196111</v>
          </cell>
          <cell r="C34">
            <v>11</v>
          </cell>
        </row>
        <row r="35">
          <cell r="A35">
            <v>196112</v>
          </cell>
          <cell r="C35">
            <v>12</v>
          </cell>
        </row>
        <row r="36">
          <cell r="A36">
            <v>196201</v>
          </cell>
          <cell r="B36">
            <v>1962</v>
          </cell>
          <cell r="C36">
            <v>1</v>
          </cell>
        </row>
        <row r="37">
          <cell r="A37">
            <v>196202</v>
          </cell>
          <cell r="C37">
            <v>2</v>
          </cell>
        </row>
        <row r="38">
          <cell r="A38">
            <v>196203</v>
          </cell>
          <cell r="C38">
            <v>3</v>
          </cell>
        </row>
        <row r="39">
          <cell r="A39">
            <v>196204</v>
          </cell>
          <cell r="C39">
            <v>4</v>
          </cell>
        </row>
        <row r="40">
          <cell r="A40">
            <v>196205</v>
          </cell>
          <cell r="C40">
            <v>5</v>
          </cell>
        </row>
        <row r="41">
          <cell r="A41">
            <v>196206</v>
          </cell>
          <cell r="C41">
            <v>6</v>
          </cell>
        </row>
        <row r="42">
          <cell r="A42">
            <v>196207</v>
          </cell>
          <cell r="C42">
            <v>7</v>
          </cell>
        </row>
        <row r="43">
          <cell r="A43">
            <v>196208</v>
          </cell>
          <cell r="C43">
            <v>8</v>
          </cell>
        </row>
        <row r="44">
          <cell r="A44">
            <v>196209</v>
          </cell>
          <cell r="C44">
            <v>9</v>
          </cell>
        </row>
        <row r="45">
          <cell r="A45">
            <v>196210</v>
          </cell>
          <cell r="C45">
            <v>10</v>
          </cell>
        </row>
        <row r="46">
          <cell r="A46">
            <v>196211</v>
          </cell>
          <cell r="C46">
            <v>11</v>
          </cell>
        </row>
        <row r="47">
          <cell r="A47">
            <v>196212</v>
          </cell>
          <cell r="C47">
            <v>12</v>
          </cell>
        </row>
        <row r="48">
          <cell r="A48">
            <v>196301</v>
          </cell>
          <cell r="B48">
            <v>1963</v>
          </cell>
          <cell r="C48">
            <v>1</v>
          </cell>
        </row>
        <row r="49">
          <cell r="A49">
            <v>196302</v>
          </cell>
          <cell r="C49">
            <v>2</v>
          </cell>
        </row>
        <row r="50">
          <cell r="A50">
            <v>196303</v>
          </cell>
          <cell r="C50">
            <v>3</v>
          </cell>
        </row>
        <row r="51">
          <cell r="A51">
            <v>196304</v>
          </cell>
          <cell r="C51">
            <v>4</v>
          </cell>
        </row>
        <row r="52">
          <cell r="A52">
            <v>196305</v>
          </cell>
          <cell r="C52">
            <v>5</v>
          </cell>
        </row>
        <row r="53">
          <cell r="A53">
            <v>196306</v>
          </cell>
          <cell r="C53">
            <v>6</v>
          </cell>
        </row>
        <row r="54">
          <cell r="A54">
            <v>196307</v>
          </cell>
          <cell r="C54">
            <v>7</v>
          </cell>
        </row>
        <row r="55">
          <cell r="A55">
            <v>196308</v>
          </cell>
          <cell r="C55">
            <v>8</v>
          </cell>
        </row>
        <row r="56">
          <cell r="A56">
            <v>196309</v>
          </cell>
          <cell r="C56">
            <v>9</v>
          </cell>
        </row>
        <row r="57">
          <cell r="A57">
            <v>196310</v>
          </cell>
          <cell r="C57">
            <v>10</v>
          </cell>
        </row>
        <row r="58">
          <cell r="A58">
            <v>196311</v>
          </cell>
          <cell r="C58">
            <v>11</v>
          </cell>
        </row>
        <row r="59">
          <cell r="A59">
            <v>196312</v>
          </cell>
          <cell r="C59">
            <v>12</v>
          </cell>
        </row>
        <row r="60">
          <cell r="A60">
            <v>196401</v>
          </cell>
          <cell r="B60">
            <v>1964</v>
          </cell>
          <cell r="C60">
            <v>1</v>
          </cell>
        </row>
        <row r="61">
          <cell r="A61">
            <v>196402</v>
          </cell>
          <cell r="C61">
            <v>2</v>
          </cell>
        </row>
        <row r="62">
          <cell r="A62">
            <v>196403</v>
          </cell>
          <cell r="C62">
            <v>3</v>
          </cell>
        </row>
        <row r="63">
          <cell r="A63">
            <v>196404</v>
          </cell>
          <cell r="C63">
            <v>4</v>
          </cell>
        </row>
        <row r="64">
          <cell r="A64">
            <v>196405</v>
          </cell>
          <cell r="C64">
            <v>5</v>
          </cell>
        </row>
        <row r="65">
          <cell r="A65">
            <v>196406</v>
          </cell>
          <cell r="C65">
            <v>6</v>
          </cell>
        </row>
        <row r="66">
          <cell r="A66">
            <v>196407</v>
          </cell>
          <cell r="C66">
            <v>7</v>
          </cell>
        </row>
        <row r="67">
          <cell r="A67">
            <v>196408</v>
          </cell>
          <cell r="C67">
            <v>8</v>
          </cell>
        </row>
        <row r="68">
          <cell r="A68">
            <v>196409</v>
          </cell>
          <cell r="C68">
            <v>9</v>
          </cell>
        </row>
        <row r="69">
          <cell r="A69">
            <v>196410</v>
          </cell>
          <cell r="C69">
            <v>10</v>
          </cell>
        </row>
        <row r="70">
          <cell r="A70">
            <v>196411</v>
          </cell>
          <cell r="C70">
            <v>11</v>
          </cell>
        </row>
        <row r="71">
          <cell r="A71">
            <v>196412</v>
          </cell>
          <cell r="C71">
            <v>12</v>
          </cell>
        </row>
        <row r="72">
          <cell r="A72">
            <v>196501</v>
          </cell>
          <cell r="B72">
            <v>1965</v>
          </cell>
          <cell r="C72">
            <v>1</v>
          </cell>
        </row>
        <row r="73">
          <cell r="A73">
            <v>196502</v>
          </cell>
          <cell r="C73">
            <v>2</v>
          </cell>
        </row>
        <row r="74">
          <cell r="A74">
            <v>196503</v>
          </cell>
          <cell r="C74">
            <v>3</v>
          </cell>
        </row>
        <row r="75">
          <cell r="A75">
            <v>196504</v>
          </cell>
          <cell r="C75">
            <v>4</v>
          </cell>
        </row>
        <row r="76">
          <cell r="A76">
            <v>196505</v>
          </cell>
          <cell r="C76">
            <v>5</v>
          </cell>
        </row>
        <row r="77">
          <cell r="A77">
            <v>196506</v>
          </cell>
          <cell r="C77">
            <v>6</v>
          </cell>
        </row>
        <row r="78">
          <cell r="A78">
            <v>196507</v>
          </cell>
          <cell r="C78">
            <v>7</v>
          </cell>
        </row>
        <row r="79">
          <cell r="A79">
            <v>196508</v>
          </cell>
          <cell r="C79">
            <v>8</v>
          </cell>
        </row>
        <row r="80">
          <cell r="A80">
            <v>196509</v>
          </cell>
          <cell r="C80">
            <v>9</v>
          </cell>
        </row>
        <row r="81">
          <cell r="A81">
            <v>196510</v>
          </cell>
          <cell r="C81">
            <v>10</v>
          </cell>
        </row>
        <row r="82">
          <cell r="A82">
            <v>196511</v>
          </cell>
          <cell r="C82">
            <v>11</v>
          </cell>
        </row>
        <row r="83">
          <cell r="A83">
            <v>196512</v>
          </cell>
          <cell r="C83">
            <v>12</v>
          </cell>
        </row>
        <row r="84">
          <cell r="A84">
            <v>196601</v>
          </cell>
          <cell r="B84">
            <v>1966</v>
          </cell>
          <cell r="C84">
            <v>1</v>
          </cell>
        </row>
        <row r="85">
          <cell r="A85">
            <v>196602</v>
          </cell>
          <cell r="C85">
            <v>2</v>
          </cell>
        </row>
        <row r="86">
          <cell r="A86">
            <v>196603</v>
          </cell>
          <cell r="C86">
            <v>3</v>
          </cell>
        </row>
        <row r="87">
          <cell r="A87">
            <v>196604</v>
          </cell>
          <cell r="C87">
            <v>4</v>
          </cell>
        </row>
        <row r="88">
          <cell r="A88">
            <v>196605</v>
          </cell>
          <cell r="C88">
            <v>5</v>
          </cell>
        </row>
        <row r="89">
          <cell r="A89">
            <v>196606</v>
          </cell>
          <cell r="C89">
            <v>6</v>
          </cell>
        </row>
        <row r="90">
          <cell r="A90">
            <v>196607</v>
          </cell>
          <cell r="C90">
            <v>7</v>
          </cell>
        </row>
        <row r="91">
          <cell r="A91">
            <v>196608</v>
          </cell>
          <cell r="C91">
            <v>8</v>
          </cell>
        </row>
        <row r="92">
          <cell r="A92">
            <v>196609</v>
          </cell>
          <cell r="C92">
            <v>9</v>
          </cell>
        </row>
        <row r="93">
          <cell r="A93">
            <v>196610</v>
          </cell>
          <cell r="C93">
            <v>10</v>
          </cell>
        </row>
        <row r="94">
          <cell r="A94">
            <v>196611</v>
          </cell>
          <cell r="C94">
            <v>11</v>
          </cell>
        </row>
        <row r="95">
          <cell r="A95">
            <v>196612</v>
          </cell>
          <cell r="C95">
            <v>12</v>
          </cell>
          <cell r="D95">
            <v>462.28</v>
          </cell>
        </row>
        <row r="96">
          <cell r="A96">
            <v>196701</v>
          </cell>
          <cell r="B96">
            <v>1967</v>
          </cell>
          <cell r="C96">
            <v>1</v>
          </cell>
          <cell r="D96">
            <v>500.14</v>
          </cell>
          <cell r="E96">
            <v>8.1898416544085875E-2</v>
          </cell>
          <cell r="F96">
            <v>0.98278099852903056</v>
          </cell>
        </row>
        <row r="97">
          <cell r="A97">
            <v>196702</v>
          </cell>
          <cell r="C97">
            <v>2</v>
          </cell>
          <cell r="D97">
            <v>502.89</v>
          </cell>
          <cell r="E97">
            <v>5.4984604310792983E-3</v>
          </cell>
          <cell r="F97">
            <v>6.5981525172951583E-2</v>
          </cell>
        </row>
        <row r="98">
          <cell r="A98">
            <v>196703</v>
          </cell>
          <cell r="C98">
            <v>3</v>
          </cell>
          <cell r="D98">
            <v>523.61</v>
          </cell>
          <cell r="E98">
            <v>4.1201853287995444E-2</v>
          </cell>
          <cell r="F98">
            <v>0.49442223945594532</v>
          </cell>
          <cell r="G98">
            <v>0.13266851258977264</v>
          </cell>
          <cell r="H98">
            <v>0.53067405035909054</v>
          </cell>
        </row>
        <row r="99">
          <cell r="A99">
            <v>196704</v>
          </cell>
          <cell r="C99">
            <v>4</v>
          </cell>
          <cell r="D99">
            <v>544.97</v>
          </cell>
          <cell r="E99">
            <v>4.079372051717884E-2</v>
          </cell>
          <cell r="F99">
            <v>0.48952464620614611</v>
          </cell>
        </row>
        <row r="100">
          <cell r="A100">
            <v>196705</v>
          </cell>
          <cell r="C100">
            <v>5</v>
          </cell>
          <cell r="D100">
            <v>519.91</v>
          </cell>
          <cell r="E100">
            <v>-4.5984182615556923E-2</v>
          </cell>
          <cell r="F100">
            <v>-0.55181019138668308</v>
          </cell>
        </row>
        <row r="101">
          <cell r="A101">
            <v>196706</v>
          </cell>
          <cell r="C101">
            <v>6</v>
          </cell>
          <cell r="D101">
            <v>531.54</v>
          </cell>
          <cell r="E101">
            <v>2.236925621742224E-2</v>
          </cell>
          <cell r="F101">
            <v>0.2684310746090669</v>
          </cell>
          <cell r="G101">
            <v>1.5144859723840165E-2</v>
          </cell>
          <cell r="H101">
            <v>6.057943889536066E-2</v>
          </cell>
        </row>
        <row r="102">
          <cell r="A102">
            <v>196707</v>
          </cell>
          <cell r="C102">
            <v>7</v>
          </cell>
          <cell r="D102">
            <v>556.71</v>
          </cell>
          <cell r="E102">
            <v>4.7352974376340583E-2</v>
          </cell>
          <cell r="F102">
            <v>0.56823569251608697</v>
          </cell>
        </row>
        <row r="103">
          <cell r="A103">
            <v>196708</v>
          </cell>
          <cell r="C103">
            <v>8</v>
          </cell>
          <cell r="D103">
            <v>550.57000000000005</v>
          </cell>
          <cell r="E103">
            <v>-1.102908156850063E-2</v>
          </cell>
          <cell r="F103">
            <v>-0.13234897882200755</v>
          </cell>
        </row>
        <row r="104">
          <cell r="A104">
            <v>196709</v>
          </cell>
          <cell r="C104">
            <v>9</v>
          </cell>
          <cell r="D104">
            <v>567.91999999999996</v>
          </cell>
          <cell r="E104">
            <v>3.1512795829776244E-2</v>
          </cell>
          <cell r="F104">
            <v>0.37815354995731493</v>
          </cell>
          <cell r="G104">
            <v>6.8442638371524422E-2</v>
          </cell>
          <cell r="H104">
            <v>0.27377055348609769</v>
          </cell>
        </row>
        <row r="105">
          <cell r="A105">
            <v>196710</v>
          </cell>
          <cell r="C105">
            <v>10</v>
          </cell>
          <cell r="D105">
            <v>551.21</v>
          </cell>
          <cell r="E105">
            <v>-2.9423158191294416E-2</v>
          </cell>
          <cell r="F105">
            <v>-0.35307789829553299</v>
          </cell>
        </row>
        <row r="106">
          <cell r="A106">
            <v>196711</v>
          </cell>
          <cell r="C106">
            <v>11</v>
          </cell>
          <cell r="D106">
            <v>552.58000000000004</v>
          </cell>
          <cell r="E106">
            <v>2.4854411204441218E-3</v>
          </cell>
          <cell r="F106">
            <v>2.9825293445329464E-2</v>
          </cell>
        </row>
        <row r="107">
          <cell r="A107">
            <v>196712</v>
          </cell>
          <cell r="C107">
            <v>12</v>
          </cell>
          <cell r="D107">
            <v>569.17999999999995</v>
          </cell>
          <cell r="E107">
            <v>3.0040899055340235E-2</v>
          </cell>
          <cell r="F107">
            <v>0.3604907886640828</v>
          </cell>
          <cell r="G107">
            <v>2.2186223411746475E-3</v>
          </cell>
          <cell r="H107">
            <v>8.8744893646985901E-3</v>
          </cell>
          <cell r="I107">
            <v>0.23124513281993608</v>
          </cell>
          <cell r="K107">
            <v>0.2080259604567023</v>
          </cell>
        </row>
        <row r="108">
          <cell r="A108">
            <v>196801</v>
          </cell>
          <cell r="B108">
            <v>1968</v>
          </cell>
          <cell r="C108">
            <v>1</v>
          </cell>
          <cell r="D108">
            <v>546.24</v>
          </cell>
          <cell r="E108">
            <v>-4.0303594644927693E-2</v>
          </cell>
          <cell r="F108">
            <v>-0.48364313573913231</v>
          </cell>
        </row>
        <row r="109">
          <cell r="A109">
            <v>196802</v>
          </cell>
          <cell r="C109">
            <v>2</v>
          </cell>
          <cell r="D109">
            <v>526.25</v>
          </cell>
          <cell r="E109">
            <v>-3.6595635618043368E-2</v>
          </cell>
          <cell r="F109">
            <v>-0.43914762741652041</v>
          </cell>
        </row>
        <row r="110">
          <cell r="A110">
            <v>196803</v>
          </cell>
          <cell r="C110">
            <v>3</v>
          </cell>
          <cell r="D110">
            <v>529.22</v>
          </cell>
          <cell r="E110">
            <v>5.6437054631829501E-3</v>
          </cell>
          <cell r="F110">
            <v>6.7724465558195404E-2</v>
          </cell>
          <cell r="G110">
            <v>-7.0206261639551348E-2</v>
          </cell>
          <cell r="H110">
            <v>-0.28082504655820539</v>
          </cell>
        </row>
        <row r="111">
          <cell r="A111">
            <v>196804</v>
          </cell>
          <cell r="C111">
            <v>4</v>
          </cell>
          <cell r="D111">
            <v>576.16</v>
          </cell>
          <cell r="E111">
            <v>8.8696572313971392E-2</v>
          </cell>
          <cell r="F111">
            <v>1.0643588677676568</v>
          </cell>
        </row>
        <row r="112">
          <cell r="A112">
            <v>196805</v>
          </cell>
          <cell r="C112">
            <v>5</v>
          </cell>
          <cell r="D112">
            <v>586.84</v>
          </cell>
          <cell r="E112">
            <v>1.8536517633990671E-2</v>
          </cell>
          <cell r="F112">
            <v>0.22243821160788807</v>
          </cell>
        </row>
        <row r="113">
          <cell r="A113">
            <v>196806</v>
          </cell>
          <cell r="C113">
            <v>6</v>
          </cell>
          <cell r="D113">
            <v>592.97</v>
          </cell>
          <cell r="E113">
            <v>1.0445777383954732E-2</v>
          </cell>
          <cell r="F113">
            <v>0.12534932860745679</v>
          </cell>
          <cell r="G113">
            <v>0.12046030006424568</v>
          </cell>
          <cell r="H113">
            <v>0.48184120025698274</v>
          </cell>
        </row>
        <row r="114">
          <cell r="A114">
            <v>196807</v>
          </cell>
          <cell r="C114">
            <v>7</v>
          </cell>
          <cell r="D114">
            <v>579.23</v>
          </cell>
          <cell r="E114">
            <v>-2.317149265561497E-2</v>
          </cell>
          <cell r="F114">
            <v>-0.27805791186737966</v>
          </cell>
        </row>
        <row r="115">
          <cell r="A115">
            <v>196808</v>
          </cell>
          <cell r="C115">
            <v>8</v>
          </cell>
          <cell r="D115">
            <v>586.21</v>
          </cell>
          <cell r="E115">
            <v>1.2050480810731519E-2</v>
          </cell>
          <cell r="F115">
            <v>0.14460576972877823</v>
          </cell>
        </row>
        <row r="116">
          <cell r="A116">
            <v>196809</v>
          </cell>
          <cell r="C116">
            <v>9</v>
          </cell>
          <cell r="D116">
            <v>610.1</v>
          </cell>
          <cell r="E116">
            <v>4.0753313658927662E-2</v>
          </cell>
          <cell r="F116">
            <v>0.48903976390713194</v>
          </cell>
          <cell r="G116">
            <v>2.8888476651432793E-2</v>
          </cell>
          <cell r="H116">
            <v>0.11555390660573117</v>
          </cell>
        </row>
        <row r="117">
          <cell r="A117">
            <v>196810</v>
          </cell>
          <cell r="C117">
            <v>10</v>
          </cell>
          <cell r="D117">
            <v>615.07000000000005</v>
          </cell>
          <cell r="E117">
            <v>8.1462055400754411E-3</v>
          </cell>
          <cell r="F117">
            <v>9.77544664809053E-2</v>
          </cell>
        </row>
        <row r="118">
          <cell r="A118">
            <v>196811</v>
          </cell>
          <cell r="C118">
            <v>11</v>
          </cell>
          <cell r="D118">
            <v>647.85</v>
          </cell>
          <cell r="E118">
            <v>5.3294746939372709E-2</v>
          </cell>
          <cell r="F118">
            <v>0.63953696327247256</v>
          </cell>
        </row>
        <row r="119">
          <cell r="A119">
            <v>196812</v>
          </cell>
          <cell r="C119">
            <v>12</v>
          </cell>
          <cell r="D119">
            <v>622.79</v>
          </cell>
          <cell r="E119">
            <v>-3.8681793625067622E-2</v>
          </cell>
          <cell r="F119">
            <v>-0.46418152350081143</v>
          </cell>
          <cell r="G119">
            <v>2.0799868873955019E-2</v>
          </cell>
          <cell r="H119">
            <v>8.3199475495820074E-2</v>
          </cell>
          <cell r="I119">
            <v>9.4188130292702343E-2</v>
          </cell>
          <cell r="K119">
            <v>9.0012654748046442E-2</v>
          </cell>
        </row>
        <row r="120">
          <cell r="A120">
            <v>196901</v>
          </cell>
          <cell r="B120">
            <v>1969</v>
          </cell>
          <cell r="C120">
            <v>1</v>
          </cell>
          <cell r="D120">
            <v>617.29</v>
          </cell>
          <cell r="E120">
            <v>-8.831227219447969E-3</v>
          </cell>
          <cell r="F120">
            <v>-0.10597472663337562</v>
          </cell>
        </row>
        <row r="121">
          <cell r="A121">
            <v>196902</v>
          </cell>
          <cell r="C121">
            <v>2</v>
          </cell>
          <cell r="D121">
            <v>583.55999999999995</v>
          </cell>
          <cell r="E121">
            <v>-5.464206450776786E-2</v>
          </cell>
          <cell r="F121">
            <v>-0.65570477409321426</v>
          </cell>
        </row>
        <row r="122">
          <cell r="A122">
            <v>196903</v>
          </cell>
          <cell r="C122">
            <v>3</v>
          </cell>
          <cell r="D122">
            <v>601.12</v>
          </cell>
          <cell r="E122">
            <v>3.0091164576050555E-2</v>
          </cell>
          <cell r="F122">
            <v>0.36109397491260664</v>
          </cell>
          <cell r="G122">
            <v>-3.4795035244624906E-2</v>
          </cell>
          <cell r="H122">
            <v>-0.13918014097849962</v>
          </cell>
        </row>
        <row r="123">
          <cell r="A123">
            <v>196904</v>
          </cell>
          <cell r="C123">
            <v>4</v>
          </cell>
          <cell r="D123">
            <v>613.16999999999996</v>
          </cell>
          <cell r="E123">
            <v>2.0045914293319061E-2</v>
          </cell>
          <cell r="F123">
            <v>0.24055097151982874</v>
          </cell>
        </row>
        <row r="124">
          <cell r="A124">
            <v>196905</v>
          </cell>
          <cell r="C124">
            <v>5</v>
          </cell>
          <cell r="D124">
            <v>611.9</v>
          </cell>
          <cell r="E124">
            <v>-2.0712037444754012E-3</v>
          </cell>
          <cell r="F124">
            <v>-2.4854444933704815E-2</v>
          </cell>
        </row>
        <row r="125">
          <cell r="A125">
            <v>196906</v>
          </cell>
          <cell r="C125">
            <v>6</v>
          </cell>
          <cell r="D125">
            <v>572.36</v>
          </cell>
          <cell r="E125">
            <v>-6.4618401699624059E-2</v>
          </cell>
          <cell r="F125">
            <v>-0.77542082039548865</v>
          </cell>
          <cell r="G125">
            <v>-4.7844024487623149E-2</v>
          </cell>
          <cell r="H125">
            <v>-0.1913760979504926</v>
          </cell>
        </row>
        <row r="126">
          <cell r="A126">
            <v>196907</v>
          </cell>
          <cell r="C126">
            <v>7</v>
          </cell>
          <cell r="D126">
            <v>535.45000000000005</v>
          </cell>
          <cell r="E126">
            <v>-6.4487385561534646E-2</v>
          </cell>
          <cell r="F126">
            <v>-0.7738486267384157</v>
          </cell>
        </row>
        <row r="127">
          <cell r="A127">
            <v>196908</v>
          </cell>
          <cell r="C127">
            <v>8</v>
          </cell>
          <cell r="D127">
            <v>559.77</v>
          </cell>
          <cell r="E127">
            <v>4.5419740405266473E-2</v>
          </cell>
          <cell r="F127">
            <v>0.54503688486319768</v>
          </cell>
        </row>
        <row r="128">
          <cell r="A128">
            <v>196909</v>
          </cell>
          <cell r="C128">
            <v>9</v>
          </cell>
          <cell r="D128">
            <v>546.55999999999995</v>
          </cell>
          <cell r="E128">
            <v>-2.359897815174096E-2</v>
          </cell>
          <cell r="F128">
            <v>-0.28318773782089152</v>
          </cell>
          <cell r="G128">
            <v>-4.5076525263820111E-2</v>
          </cell>
          <cell r="H128">
            <v>-0.18030610105528044</v>
          </cell>
        </row>
        <row r="129">
          <cell r="A129">
            <v>196910</v>
          </cell>
          <cell r="C129">
            <v>10</v>
          </cell>
          <cell r="D129">
            <v>575.74</v>
          </cell>
          <cell r="E129">
            <v>5.3388466042154692E-2</v>
          </cell>
          <cell r="F129">
            <v>0.6406615925058563</v>
          </cell>
        </row>
        <row r="130">
          <cell r="A130">
            <v>196911</v>
          </cell>
          <cell r="C130">
            <v>11</v>
          </cell>
          <cell r="D130">
            <v>555.02</v>
          </cell>
          <cell r="E130">
            <v>-3.5988467016361596E-2</v>
          </cell>
          <cell r="F130">
            <v>-0.43186160419633912</v>
          </cell>
        </row>
        <row r="131">
          <cell r="A131">
            <v>196912</v>
          </cell>
          <cell r="C131">
            <v>12</v>
          </cell>
          <cell r="D131">
            <v>544.86</v>
          </cell>
          <cell r="E131">
            <v>-1.8305646643364145E-2</v>
          </cell>
          <cell r="F131">
            <v>-0.21966775972036973</v>
          </cell>
          <cell r="G131">
            <v>-3.1103629976579894E-3</v>
          </cell>
          <cell r="H131">
            <v>-1.2441451990631958E-2</v>
          </cell>
          <cell r="I131">
            <v>-0.12513046131119643</v>
          </cell>
          <cell r="K131">
            <v>-0.13368050238219722</v>
          </cell>
        </row>
        <row r="132">
          <cell r="A132">
            <v>197001</v>
          </cell>
          <cell r="B132">
            <v>1970</v>
          </cell>
          <cell r="C132">
            <v>1</v>
          </cell>
          <cell r="D132">
            <v>502.68</v>
          </cell>
          <cell r="E132">
            <v>-7.7414381676026878E-2</v>
          </cell>
          <cell r="F132">
            <v>-0.92897258011232253</v>
          </cell>
        </row>
        <row r="133">
          <cell r="A133">
            <v>197002</v>
          </cell>
          <cell r="C133">
            <v>2</v>
          </cell>
          <cell r="D133">
            <v>529.74</v>
          </cell>
          <cell r="E133">
            <v>5.3831463356409648E-2</v>
          </cell>
          <cell r="F133">
            <v>0.64597756027691577</v>
          </cell>
        </row>
        <row r="134">
          <cell r="A134">
            <v>197003</v>
          </cell>
          <cell r="C134">
            <v>3</v>
          </cell>
          <cell r="D134">
            <v>527.30999999999995</v>
          </cell>
          <cell r="E134">
            <v>-4.5871559633028722E-3</v>
          </cell>
          <cell r="F134">
            <v>-5.5045871559634467E-2</v>
          </cell>
          <cell r="G134">
            <v>-3.2210109018830591E-2</v>
          </cell>
          <cell r="H134">
            <v>-0.12884043607532236</v>
          </cell>
        </row>
        <row r="135">
          <cell r="A135">
            <v>197004</v>
          </cell>
          <cell r="C135">
            <v>4</v>
          </cell>
          <cell r="D135">
            <v>473.91</v>
          </cell>
          <cell r="E135">
            <v>-0.10126870341924091</v>
          </cell>
          <cell r="F135">
            <v>-1.215224441030891</v>
          </cell>
        </row>
        <row r="136">
          <cell r="A136">
            <v>197005</v>
          </cell>
          <cell r="C136">
            <v>5</v>
          </cell>
          <cell r="D136">
            <v>441.77</v>
          </cell>
          <cell r="E136">
            <v>-6.7818784157329545E-2</v>
          </cell>
          <cell r="F136">
            <v>-0.81382540988795449</v>
          </cell>
        </row>
        <row r="137">
          <cell r="A137">
            <v>197006</v>
          </cell>
          <cell r="C137">
            <v>6</v>
          </cell>
          <cell r="D137">
            <v>418.51</v>
          </cell>
          <cell r="E137">
            <v>-5.2651832401475862E-2</v>
          </cell>
          <cell r="F137">
            <v>-0.63182198881771034</v>
          </cell>
          <cell r="G137">
            <v>-0.20633024217253604</v>
          </cell>
          <cell r="H137">
            <v>-0.82532096869014415</v>
          </cell>
        </row>
        <row r="138">
          <cell r="A138">
            <v>197007</v>
          </cell>
          <cell r="C138">
            <v>7</v>
          </cell>
          <cell r="D138">
            <v>448.64</v>
          </cell>
          <cell r="E138">
            <v>7.1993500752670178E-2</v>
          </cell>
          <cell r="F138">
            <v>0.86392200903204208</v>
          </cell>
        </row>
        <row r="139">
          <cell r="A139">
            <v>197008</v>
          </cell>
          <cell r="C139">
            <v>8</v>
          </cell>
          <cell r="D139">
            <v>468.63</v>
          </cell>
          <cell r="E139">
            <v>4.4556883024251093E-2</v>
          </cell>
          <cell r="F139">
            <v>0.53468259629101311</v>
          </cell>
        </row>
        <row r="140">
          <cell r="A140">
            <v>197009</v>
          </cell>
          <cell r="C140">
            <v>9</v>
          </cell>
          <cell r="D140">
            <v>487.87</v>
          </cell>
          <cell r="E140">
            <v>4.1055843629302452E-2</v>
          </cell>
          <cell r="F140">
            <v>0.49267012355162942</v>
          </cell>
          <cell r="G140">
            <v>0.16573080691022923</v>
          </cell>
          <cell r="H140">
            <v>0.66292322764091693</v>
          </cell>
        </row>
        <row r="141">
          <cell r="A141">
            <v>197010</v>
          </cell>
          <cell r="C141">
            <v>10</v>
          </cell>
          <cell r="D141">
            <v>478.78</v>
          </cell>
          <cell r="E141">
            <v>-1.8632012626314452E-2</v>
          </cell>
          <cell r="F141">
            <v>-0.22358415151577343</v>
          </cell>
        </row>
        <row r="142">
          <cell r="A142">
            <v>197011</v>
          </cell>
          <cell r="C142">
            <v>11</v>
          </cell>
          <cell r="D142">
            <v>501.3</v>
          </cell>
          <cell r="E142">
            <v>4.7036217051673088E-2</v>
          </cell>
          <cell r="F142">
            <v>0.564434604620077</v>
          </cell>
        </row>
        <row r="143">
          <cell r="A143">
            <v>197012</v>
          </cell>
          <cell r="C143">
            <v>12</v>
          </cell>
          <cell r="D143">
            <v>531.12</v>
          </cell>
          <cell r="E143">
            <v>5.9485338120885682E-2</v>
          </cell>
          <cell r="F143">
            <v>0.71382405745062816</v>
          </cell>
          <cell r="G143">
            <v>8.8650665136204454E-2</v>
          </cell>
          <cell r="H143">
            <v>0.35460266054481782</v>
          </cell>
          <cell r="I143">
            <v>-2.5217487060896215E-2</v>
          </cell>
          <cell r="K143">
            <v>-2.5540896518888124E-2</v>
          </cell>
        </row>
        <row r="144">
          <cell r="A144">
            <v>197101</v>
          </cell>
          <cell r="B144">
            <v>1971</v>
          </cell>
          <cell r="C144">
            <v>1</v>
          </cell>
          <cell r="D144">
            <v>556.6</v>
          </cell>
          <cell r="E144">
            <v>4.7974092483807837E-2</v>
          </cell>
          <cell r="F144">
            <v>0.57568910980569399</v>
          </cell>
        </row>
        <row r="145">
          <cell r="A145">
            <v>197102</v>
          </cell>
          <cell r="C145">
            <v>2</v>
          </cell>
          <cell r="D145">
            <v>562.41999999999996</v>
          </cell>
          <cell r="E145">
            <v>1.0456342076895322E-2</v>
          </cell>
          <cell r="F145">
            <v>0.12547610492274386</v>
          </cell>
        </row>
        <row r="146">
          <cell r="A146">
            <v>197103</v>
          </cell>
          <cell r="C146">
            <v>3</v>
          </cell>
          <cell r="D146">
            <v>586.21</v>
          </cell>
          <cell r="E146">
            <v>4.2299349240781055E-2</v>
          </cell>
          <cell r="F146">
            <v>0.50759219088937269</v>
          </cell>
          <cell r="G146">
            <v>0.10372420545262839</v>
          </cell>
          <cell r="H146">
            <v>0.41489682181051357</v>
          </cell>
        </row>
        <row r="147">
          <cell r="A147">
            <v>197104</v>
          </cell>
          <cell r="C147">
            <v>4</v>
          </cell>
          <cell r="D147">
            <v>605.55999999999995</v>
          </cell>
          <cell r="E147">
            <v>3.3008648777741609E-2</v>
          </cell>
          <cell r="F147">
            <v>0.39610378533289931</v>
          </cell>
        </row>
        <row r="148">
          <cell r="A148">
            <v>197105</v>
          </cell>
          <cell r="C148">
            <v>5</v>
          </cell>
          <cell r="D148">
            <v>580.71</v>
          </cell>
          <cell r="E148">
            <v>-4.1036396063148017E-2</v>
          </cell>
          <cell r="F148">
            <v>-0.49243675275777621</v>
          </cell>
        </row>
        <row r="149">
          <cell r="A149">
            <v>197106</v>
          </cell>
          <cell r="C149">
            <v>6</v>
          </cell>
          <cell r="D149">
            <v>582.51</v>
          </cell>
          <cell r="E149">
            <v>3.0996538719842166E-3</v>
          </cell>
          <cell r="F149">
            <v>3.7195846463810599E-2</v>
          </cell>
          <cell r="G149">
            <v>-6.3117312908342882E-3</v>
          </cell>
          <cell r="H149">
            <v>-2.5246925163337153E-2</v>
          </cell>
        </row>
        <row r="150">
          <cell r="A150">
            <v>197107</v>
          </cell>
          <cell r="C150">
            <v>7</v>
          </cell>
          <cell r="D150">
            <v>558.4</v>
          </cell>
          <cell r="E150">
            <v>-4.138984738459428E-2</v>
          </cell>
          <cell r="F150">
            <v>-0.49667816861513137</v>
          </cell>
        </row>
        <row r="151">
          <cell r="A151">
            <v>197108</v>
          </cell>
          <cell r="C151">
            <v>8</v>
          </cell>
          <cell r="D151">
            <v>578.80999999999995</v>
          </cell>
          <cell r="E151">
            <v>3.6550859598853812E-2</v>
          </cell>
          <cell r="F151">
            <v>0.43861031518624571</v>
          </cell>
        </row>
        <row r="152">
          <cell r="A152">
            <v>197109</v>
          </cell>
          <cell r="C152">
            <v>9</v>
          </cell>
          <cell r="D152">
            <v>574.47</v>
          </cell>
          <cell r="E152">
            <v>-7.4981427411411668E-3</v>
          </cell>
          <cell r="F152">
            <v>-8.9977712893693995E-2</v>
          </cell>
          <cell r="G152">
            <v>-1.3802338157284821E-2</v>
          </cell>
          <cell r="H152">
            <v>-5.5209352629139286E-2</v>
          </cell>
        </row>
        <row r="153">
          <cell r="A153">
            <v>197110</v>
          </cell>
          <cell r="C153">
            <v>10</v>
          </cell>
          <cell r="D153">
            <v>550.57000000000005</v>
          </cell>
          <cell r="E153">
            <v>-4.1603565025153576E-2</v>
          </cell>
          <cell r="F153">
            <v>-0.49924278030184288</v>
          </cell>
        </row>
        <row r="154">
          <cell r="A154">
            <v>197111</v>
          </cell>
          <cell r="C154">
            <v>11</v>
          </cell>
          <cell r="D154">
            <v>548.14</v>
          </cell>
          <cell r="E154">
            <v>-4.4136077156402701E-3</v>
          </cell>
          <cell r="F154">
            <v>-5.2963292587683244E-2</v>
          </cell>
        </row>
        <row r="155">
          <cell r="A155">
            <v>197112</v>
          </cell>
          <cell r="C155">
            <v>12</v>
          </cell>
          <cell r="D155">
            <v>596.67999999999995</v>
          </cell>
          <cell r="E155">
            <v>8.8554019046229004E-2</v>
          </cell>
          <cell r="F155">
            <v>1.0626482285547481</v>
          </cell>
          <cell r="G155">
            <v>3.8661722979441926E-2</v>
          </cell>
          <cell r="H155">
            <v>0.1546468919177677</v>
          </cell>
          <cell r="I155">
            <v>0.12343726464829041</v>
          </cell>
          <cell r="K155">
            <v>0.11639297187482579</v>
          </cell>
        </row>
        <row r="156">
          <cell r="A156">
            <v>197201</v>
          </cell>
          <cell r="B156">
            <v>1972</v>
          </cell>
          <cell r="C156">
            <v>1</v>
          </cell>
          <cell r="D156">
            <v>610.21</v>
          </cell>
          <cell r="E156">
            <v>2.2675470939197036E-2</v>
          </cell>
          <cell r="F156">
            <v>0.27210565127036446</v>
          </cell>
        </row>
        <row r="157">
          <cell r="A157">
            <v>197202</v>
          </cell>
          <cell r="C157">
            <v>2</v>
          </cell>
          <cell r="D157">
            <v>626.39</v>
          </cell>
          <cell r="E157">
            <v>2.6515461890168873E-2</v>
          </cell>
          <cell r="F157">
            <v>0.31818554268202648</v>
          </cell>
        </row>
        <row r="158">
          <cell r="A158">
            <v>197203</v>
          </cell>
          <cell r="C158">
            <v>3</v>
          </cell>
          <cell r="D158">
            <v>631.04</v>
          </cell>
          <cell r="E158">
            <v>7.4234901578888188E-3</v>
          </cell>
          <cell r="F158">
            <v>8.9081881894665829E-2</v>
          </cell>
          <cell r="G158">
            <v>5.7585305356304906E-2</v>
          </cell>
          <cell r="H158">
            <v>0.23034122142521962</v>
          </cell>
        </row>
        <row r="159">
          <cell r="A159">
            <v>197204</v>
          </cell>
          <cell r="C159">
            <v>4</v>
          </cell>
          <cell r="D159">
            <v>634.41999999999996</v>
          </cell>
          <cell r="E159">
            <v>5.3562373225152062E-3</v>
          </cell>
          <cell r="F159">
            <v>6.4274847870182478E-2</v>
          </cell>
        </row>
        <row r="160">
          <cell r="A160">
            <v>197205</v>
          </cell>
          <cell r="C160">
            <v>5</v>
          </cell>
          <cell r="D160">
            <v>642.46</v>
          </cell>
          <cell r="E160">
            <v>1.267299265470836E-2</v>
          </cell>
          <cell r="F160">
            <v>0.15207591185650032</v>
          </cell>
        </row>
        <row r="161">
          <cell r="A161">
            <v>197206</v>
          </cell>
          <cell r="C161">
            <v>6</v>
          </cell>
          <cell r="D161">
            <v>627.13</v>
          </cell>
          <cell r="E161">
            <v>-2.3861407714098993E-2</v>
          </cell>
          <cell r="F161">
            <v>-0.28633689256918793</v>
          </cell>
          <cell r="G161">
            <v>-6.1961206896550269E-3</v>
          </cell>
          <cell r="H161">
            <v>-2.4784482758620108E-2</v>
          </cell>
        </row>
        <row r="162">
          <cell r="A162">
            <v>197207</v>
          </cell>
          <cell r="C162">
            <v>7</v>
          </cell>
          <cell r="D162">
            <v>624.79999999999995</v>
          </cell>
          <cell r="E162">
            <v>-3.7153381276609967E-3</v>
          </cell>
          <cell r="F162">
            <v>-4.458405753193196E-2</v>
          </cell>
        </row>
        <row r="163">
          <cell r="A163">
            <v>197208</v>
          </cell>
          <cell r="C163">
            <v>8</v>
          </cell>
          <cell r="D163">
            <v>646.16</v>
          </cell>
          <cell r="E163">
            <v>3.4186939820742661E-2</v>
          </cell>
          <cell r="F163">
            <v>0.4102432778489119</v>
          </cell>
        </row>
        <row r="164">
          <cell r="A164">
            <v>197209</v>
          </cell>
          <cell r="C164">
            <v>9</v>
          </cell>
          <cell r="D164">
            <v>640.77</v>
          </cell>
          <cell r="E164">
            <v>-8.3415872229788083E-3</v>
          </cell>
          <cell r="F164">
            <v>-0.10009904667574571</v>
          </cell>
          <cell r="G164">
            <v>2.1749876421156777E-2</v>
          </cell>
          <cell r="H164">
            <v>8.699950568462711E-2</v>
          </cell>
        </row>
        <row r="165">
          <cell r="A165">
            <v>197210</v>
          </cell>
          <cell r="C165">
            <v>10</v>
          </cell>
          <cell r="D165">
            <v>646.27</v>
          </cell>
          <cell r="E165">
            <v>8.5834230691199647E-3</v>
          </cell>
          <cell r="F165">
            <v>0.10300107682943957</v>
          </cell>
        </row>
        <row r="166">
          <cell r="A166">
            <v>197211</v>
          </cell>
          <cell r="C166">
            <v>11</v>
          </cell>
          <cell r="D166">
            <v>675.45</v>
          </cell>
          <cell r="E166">
            <v>4.5151407306543802E-2</v>
          </cell>
          <cell r="F166">
            <v>0.54181688767852565</v>
          </cell>
        </row>
        <row r="167">
          <cell r="A167">
            <v>197212</v>
          </cell>
          <cell r="C167">
            <v>12</v>
          </cell>
          <cell r="D167">
            <v>681.79</v>
          </cell>
          <cell r="E167">
            <v>9.3863350359018691E-3</v>
          </cell>
          <cell r="F167">
            <v>0.11263602043082244</v>
          </cell>
          <cell r="G167">
            <v>6.4016729871872791E-2</v>
          </cell>
          <cell r="H167">
            <v>0.25606691948749116</v>
          </cell>
          <cell r="I167">
            <v>0.14263927063082393</v>
          </cell>
          <cell r="K167">
            <v>0.1333407362527225</v>
          </cell>
        </row>
        <row r="168">
          <cell r="A168">
            <v>197301</v>
          </cell>
          <cell r="B168">
            <v>1973</v>
          </cell>
          <cell r="C168">
            <v>1</v>
          </cell>
          <cell r="D168">
            <v>663.5</v>
          </cell>
          <cell r="E168">
            <v>-2.682644215960921E-2</v>
          </cell>
          <cell r="F168">
            <v>-0.32191730591531054</v>
          </cell>
        </row>
        <row r="169">
          <cell r="A169">
            <v>197302</v>
          </cell>
          <cell r="C169">
            <v>2</v>
          </cell>
          <cell r="D169">
            <v>634.41999999999996</v>
          </cell>
          <cell r="E169">
            <v>-4.3828183873398707E-2</v>
          </cell>
          <cell r="F169">
            <v>-0.52593820648078449</v>
          </cell>
        </row>
        <row r="170">
          <cell r="A170">
            <v>197303</v>
          </cell>
          <cell r="C170">
            <v>3</v>
          </cell>
          <cell r="D170">
            <v>629.98</v>
          </cell>
          <cell r="E170">
            <v>-6.998518331704456E-3</v>
          </cell>
          <cell r="F170">
            <v>-8.3982219980453465E-2</v>
          </cell>
          <cell r="G170">
            <v>-7.5991140967159865E-2</v>
          </cell>
          <cell r="H170">
            <v>-0.30396456386863946</v>
          </cell>
        </row>
        <row r="171">
          <cell r="A171">
            <v>197304</v>
          </cell>
          <cell r="C171">
            <v>4</v>
          </cell>
          <cell r="D171">
            <v>599.85</v>
          </cell>
          <cell r="E171">
            <v>-4.782691514016317E-2</v>
          </cell>
          <cell r="F171">
            <v>-0.57392298168195799</v>
          </cell>
        </row>
        <row r="172">
          <cell r="A172">
            <v>197305</v>
          </cell>
          <cell r="C172">
            <v>5</v>
          </cell>
          <cell r="D172">
            <v>586</v>
          </cell>
          <cell r="E172">
            <v>-2.3089105609735806E-2</v>
          </cell>
          <cell r="F172">
            <v>-0.27706926731682968</v>
          </cell>
        </row>
        <row r="173">
          <cell r="A173">
            <v>197306</v>
          </cell>
          <cell r="C173">
            <v>6</v>
          </cell>
          <cell r="D173">
            <v>579.86</v>
          </cell>
          <cell r="E173">
            <v>-1.047781569965868E-2</v>
          </cell>
          <cell r="F173">
            <v>-0.12573378839590416</v>
          </cell>
          <cell r="G173">
            <v>-7.9558081208927156E-2</v>
          </cell>
          <cell r="H173">
            <v>-0.31823232483570862</v>
          </cell>
        </row>
        <row r="174">
          <cell r="A174">
            <v>197307</v>
          </cell>
          <cell r="C174">
            <v>7</v>
          </cell>
          <cell r="D174">
            <v>609.58000000000004</v>
          </cell>
          <cell r="E174">
            <v>5.1253750905390999E-2</v>
          </cell>
          <cell r="F174">
            <v>0.61504501086469199</v>
          </cell>
        </row>
        <row r="175">
          <cell r="A175">
            <v>197308</v>
          </cell>
          <cell r="C175">
            <v>8</v>
          </cell>
          <cell r="D175">
            <v>588.32000000000005</v>
          </cell>
          <cell r="E175">
            <v>-3.4876472325207505E-2</v>
          </cell>
          <cell r="F175">
            <v>-0.41851766790249006</v>
          </cell>
        </row>
        <row r="176">
          <cell r="A176">
            <v>197309</v>
          </cell>
          <cell r="C176">
            <v>9</v>
          </cell>
          <cell r="D176">
            <v>618.66999999999996</v>
          </cell>
          <cell r="E176">
            <v>5.1587571389719721E-2</v>
          </cell>
          <cell r="F176">
            <v>0.61905085667663662</v>
          </cell>
          <cell r="G176">
            <v>6.6929948608284828E-2</v>
          </cell>
          <cell r="H176">
            <v>0.26771979443313931</v>
          </cell>
        </row>
        <row r="177">
          <cell r="A177">
            <v>197310</v>
          </cell>
          <cell r="C177">
            <v>10</v>
          </cell>
          <cell r="D177">
            <v>616.24</v>
          </cell>
          <cell r="E177">
            <v>-3.9277805615270667E-3</v>
          </cell>
          <cell r="F177">
            <v>-4.71333667383248E-2</v>
          </cell>
        </row>
        <row r="178">
          <cell r="A178">
            <v>197311</v>
          </cell>
          <cell r="C178">
            <v>11</v>
          </cell>
          <cell r="D178">
            <v>541.16</v>
          </cell>
          <cell r="E178">
            <v>-0.12183564844865644</v>
          </cell>
          <cell r="F178">
            <v>-1.4620277813838771</v>
          </cell>
        </row>
        <row r="179">
          <cell r="A179">
            <v>197312</v>
          </cell>
          <cell r="C179">
            <v>12</v>
          </cell>
          <cell r="D179">
            <v>547.92999999999995</v>
          </cell>
          <cell r="E179">
            <v>1.251016335279766E-2</v>
          </cell>
          <cell r="F179">
            <v>0.15012196023357194</v>
          </cell>
          <cell r="G179">
            <v>-0.11434205634667916</v>
          </cell>
          <cell r="H179">
            <v>-0.45736822538671662</v>
          </cell>
          <cell r="I179">
            <v>-0.19633611522609584</v>
          </cell>
          <cell r="K179">
            <v>-0.21857415097580837</v>
          </cell>
        </row>
        <row r="180">
          <cell r="A180">
            <v>197401</v>
          </cell>
          <cell r="B180">
            <v>1974</v>
          </cell>
          <cell r="C180">
            <v>1</v>
          </cell>
          <cell r="D180">
            <v>546.03</v>
          </cell>
          <cell r="E180">
            <v>-3.4675962257952248E-3</v>
          </cell>
          <cell r="F180">
            <v>-4.16111547095427E-2</v>
          </cell>
        </row>
        <row r="181">
          <cell r="A181">
            <v>197402</v>
          </cell>
          <cell r="C181">
            <v>2</v>
          </cell>
          <cell r="D181">
            <v>545.17999999999995</v>
          </cell>
          <cell r="E181">
            <v>-1.5566910243027356E-3</v>
          </cell>
          <cell r="F181">
            <v>-1.8680292291632827E-2</v>
          </cell>
        </row>
        <row r="182">
          <cell r="A182">
            <v>197403</v>
          </cell>
          <cell r="C182">
            <v>3</v>
          </cell>
          <cell r="D182">
            <v>530.91</v>
          </cell>
          <cell r="E182">
            <v>-2.617484133680616E-2</v>
          </cell>
          <cell r="F182">
            <v>-0.31409809604167394</v>
          </cell>
          <cell r="G182">
            <v>-3.1062361980544906E-2</v>
          </cell>
          <cell r="H182">
            <v>-0.12424944792217962</v>
          </cell>
        </row>
        <row r="183">
          <cell r="A183">
            <v>197404</v>
          </cell>
          <cell r="C183">
            <v>4</v>
          </cell>
          <cell r="D183">
            <v>506.8</v>
          </cell>
          <cell r="E183">
            <v>-4.5412593471586445E-2</v>
          </cell>
          <cell r="F183">
            <v>-0.54495112165903736</v>
          </cell>
        </row>
        <row r="184">
          <cell r="A184">
            <v>197405</v>
          </cell>
          <cell r="C184">
            <v>5</v>
          </cell>
          <cell r="D184">
            <v>485.55</v>
          </cell>
          <cell r="E184">
            <v>-4.1929755327545379E-2</v>
          </cell>
          <cell r="F184">
            <v>-0.50315706393054449</v>
          </cell>
        </row>
        <row r="185">
          <cell r="A185">
            <v>197406</v>
          </cell>
          <cell r="C185">
            <v>6</v>
          </cell>
          <cell r="D185">
            <v>474.76</v>
          </cell>
          <cell r="E185">
            <v>-2.2222222222222265E-2</v>
          </cell>
          <cell r="F185">
            <v>-0.26666666666666716</v>
          </cell>
          <cell r="G185">
            <v>-0.10576180520238831</v>
          </cell>
          <cell r="H185">
            <v>-0.42304722080955326</v>
          </cell>
        </row>
        <row r="186">
          <cell r="A186">
            <v>197407</v>
          </cell>
          <cell r="C186">
            <v>7</v>
          </cell>
          <cell r="D186">
            <v>439.34</v>
          </cell>
          <cell r="E186">
            <v>-7.4606116774791509E-2</v>
          </cell>
          <cell r="F186">
            <v>-0.89527340129749811</v>
          </cell>
        </row>
        <row r="187">
          <cell r="A187">
            <v>197408</v>
          </cell>
          <cell r="C187">
            <v>8</v>
          </cell>
          <cell r="D187">
            <v>398.63</v>
          </cell>
          <cell r="E187">
            <v>-9.2661719852505986E-2</v>
          </cell>
          <cell r="F187">
            <v>-1.1119406382300718</v>
          </cell>
        </row>
        <row r="188">
          <cell r="A188">
            <v>197409</v>
          </cell>
          <cell r="C188">
            <v>9</v>
          </cell>
          <cell r="D188">
            <v>353.69</v>
          </cell>
          <cell r="E188">
            <v>-0.11273612121516192</v>
          </cell>
          <cell r="F188">
            <v>-1.3528334545819432</v>
          </cell>
          <cell r="G188">
            <v>-0.25501305922992668</v>
          </cell>
          <cell r="H188">
            <v>-1.0200522369197067</v>
          </cell>
        </row>
        <row r="189">
          <cell r="A189">
            <v>197410</v>
          </cell>
          <cell r="C189">
            <v>10</v>
          </cell>
          <cell r="D189">
            <v>412.06</v>
          </cell>
          <cell r="E189">
            <v>0.16503152478158842</v>
          </cell>
          <cell r="F189">
            <v>1.9803782973790609</v>
          </cell>
        </row>
        <row r="190">
          <cell r="A190">
            <v>197411</v>
          </cell>
          <cell r="C190">
            <v>11</v>
          </cell>
          <cell r="D190">
            <v>392.6</v>
          </cell>
          <cell r="E190">
            <v>-4.7226132116681988E-2</v>
          </cell>
          <cell r="F190">
            <v>-0.56671358540018391</v>
          </cell>
        </row>
        <row r="191">
          <cell r="A191">
            <v>197412</v>
          </cell>
          <cell r="C191">
            <v>12</v>
          </cell>
          <cell r="D191">
            <v>382.03</v>
          </cell>
          <cell r="E191">
            <v>-2.6923076923077049E-2</v>
          </cell>
          <cell r="F191">
            <v>-0.32307692307692459</v>
          </cell>
          <cell r="G191">
            <v>8.0126664593287877E-2</v>
          </cell>
          <cell r="H191">
            <v>0.32050665837315151</v>
          </cell>
          <cell r="I191">
            <v>-0.30277590203128135</v>
          </cell>
          <cell r="K191">
            <v>-0.36064840200829062</v>
          </cell>
        </row>
        <row r="192">
          <cell r="A192">
            <v>197501</v>
          </cell>
          <cell r="B192">
            <v>1975</v>
          </cell>
          <cell r="C192">
            <v>1</v>
          </cell>
          <cell r="D192">
            <v>432.57</v>
          </cell>
          <cell r="E192">
            <v>0.13229327539722019</v>
          </cell>
          <cell r="F192">
            <v>1.5875193047666423</v>
          </cell>
        </row>
        <row r="193">
          <cell r="A193">
            <v>197502</v>
          </cell>
          <cell r="C193">
            <v>2</v>
          </cell>
          <cell r="D193">
            <v>455.41</v>
          </cell>
          <cell r="E193">
            <v>5.2800702776429322E-2</v>
          </cell>
          <cell r="F193">
            <v>0.63360843331715189</v>
          </cell>
        </row>
        <row r="194">
          <cell r="A194">
            <v>197503</v>
          </cell>
          <cell r="C194">
            <v>3</v>
          </cell>
          <cell r="D194">
            <v>467.46</v>
          </cell>
          <cell r="E194">
            <v>2.6459673700621317E-2</v>
          </cell>
          <cell r="F194">
            <v>0.31751608440745582</v>
          </cell>
          <cell r="G194">
            <v>0.22362118158259814</v>
          </cell>
          <cell r="H194">
            <v>0.89448472633039255</v>
          </cell>
        </row>
        <row r="195">
          <cell r="A195">
            <v>197504</v>
          </cell>
          <cell r="C195">
            <v>4</v>
          </cell>
          <cell r="D195">
            <v>488.4</v>
          </cell>
          <cell r="E195">
            <v>4.4795276601206517E-2</v>
          </cell>
          <cell r="F195">
            <v>0.53754331921447818</v>
          </cell>
        </row>
        <row r="196">
          <cell r="A196">
            <v>197505</v>
          </cell>
          <cell r="C196">
            <v>5</v>
          </cell>
          <cell r="D196">
            <v>512.4</v>
          </cell>
          <cell r="E196">
            <v>4.9140049140049144E-2</v>
          </cell>
          <cell r="F196">
            <v>0.58968058968058967</v>
          </cell>
        </row>
        <row r="197">
          <cell r="A197">
            <v>197506</v>
          </cell>
          <cell r="C197">
            <v>6</v>
          </cell>
          <cell r="D197">
            <v>537.66999999999996</v>
          </cell>
          <cell r="E197">
            <v>4.931693989071035E-2</v>
          </cell>
          <cell r="F197">
            <v>0.59180327868852423</v>
          </cell>
          <cell r="G197">
            <v>0.15019466906259349</v>
          </cell>
          <cell r="H197">
            <v>0.60077867625037396</v>
          </cell>
        </row>
        <row r="198">
          <cell r="A198">
            <v>197507</v>
          </cell>
          <cell r="C198">
            <v>7</v>
          </cell>
          <cell r="D198">
            <v>502.46</v>
          </cell>
          <cell r="E198">
            <v>-6.5486264809269598E-2</v>
          </cell>
          <cell r="F198">
            <v>-0.78583517771123512</v>
          </cell>
        </row>
        <row r="199">
          <cell r="A199">
            <v>197508</v>
          </cell>
          <cell r="C199">
            <v>8</v>
          </cell>
          <cell r="D199">
            <v>489.46</v>
          </cell>
          <cell r="E199">
            <v>-2.5872706285077419E-2</v>
          </cell>
          <cell r="F199">
            <v>-0.31047247542092904</v>
          </cell>
        </row>
        <row r="200">
          <cell r="A200">
            <v>197509</v>
          </cell>
          <cell r="C200">
            <v>9</v>
          </cell>
          <cell r="D200">
            <v>470.43</v>
          </cell>
          <cell r="E200">
            <v>-3.887958157970002E-2</v>
          </cell>
          <cell r="F200">
            <v>-0.46655497895640025</v>
          </cell>
          <cell r="G200">
            <v>-0.12505812115237958</v>
          </cell>
          <cell r="H200">
            <v>-0.5002324846095183</v>
          </cell>
        </row>
        <row r="201">
          <cell r="A201">
            <v>197510</v>
          </cell>
          <cell r="C201">
            <v>10</v>
          </cell>
          <cell r="D201">
            <v>497.49</v>
          </cell>
          <cell r="E201">
            <v>5.7521841719278113E-2</v>
          </cell>
          <cell r="F201">
            <v>0.69026210063133742</v>
          </cell>
        </row>
        <row r="202">
          <cell r="A202">
            <v>197511</v>
          </cell>
          <cell r="C202">
            <v>11</v>
          </cell>
          <cell r="D202">
            <v>510.08</v>
          </cell>
          <cell r="E202">
            <v>2.5307041347564726E-2</v>
          </cell>
          <cell r="F202">
            <v>0.3036844961707767</v>
          </cell>
        </row>
        <row r="203">
          <cell r="A203">
            <v>197512</v>
          </cell>
          <cell r="C203">
            <v>12</v>
          </cell>
          <cell r="D203">
            <v>503.73</v>
          </cell>
          <cell r="E203">
            <v>-1.2449027603513107E-2</v>
          </cell>
          <cell r="F203">
            <v>-0.14938833124215728</v>
          </cell>
          <cell r="G203">
            <v>7.0786301894012027E-2</v>
          </cell>
          <cell r="H203">
            <v>0.28314520757604811</v>
          </cell>
          <cell r="I203">
            <v>0.31856136952595371</v>
          </cell>
          <cell r="K203">
            <v>0.27654127068513457</v>
          </cell>
        </row>
        <row r="204">
          <cell r="A204">
            <v>197601</v>
          </cell>
          <cell r="B204">
            <v>1976</v>
          </cell>
          <cell r="C204">
            <v>1</v>
          </cell>
          <cell r="D204">
            <v>566.22</v>
          </cell>
          <cell r="E204">
            <v>0.12405455303436366</v>
          </cell>
          <cell r="F204">
            <v>1.4886546364123641</v>
          </cell>
        </row>
        <row r="205">
          <cell r="A205">
            <v>197602</v>
          </cell>
          <cell r="C205">
            <v>2</v>
          </cell>
          <cell r="D205">
            <v>564.11</v>
          </cell>
          <cell r="E205">
            <v>-3.7264667443750016E-3</v>
          </cell>
          <cell r="F205">
            <v>-4.4717600932500018E-2</v>
          </cell>
        </row>
        <row r="206">
          <cell r="A206">
            <v>197603</v>
          </cell>
          <cell r="C206">
            <v>3</v>
          </cell>
          <cell r="D206">
            <v>579.44000000000005</v>
          </cell>
          <cell r="E206">
            <v>2.7175550867738634E-2</v>
          </cell>
          <cell r="F206">
            <v>0.3261066104128636</v>
          </cell>
          <cell r="G206">
            <v>0.15029877116709356</v>
          </cell>
          <cell r="H206">
            <v>0.60119508466837424</v>
          </cell>
        </row>
        <row r="207">
          <cell r="A207">
            <v>197604</v>
          </cell>
          <cell r="C207">
            <v>4</v>
          </cell>
          <cell r="D207">
            <v>572.14</v>
          </cell>
          <cell r="E207">
            <v>-1.2598370840811935E-2</v>
          </cell>
          <cell r="F207">
            <v>-0.15118045008974323</v>
          </cell>
        </row>
        <row r="208">
          <cell r="A208">
            <v>197605</v>
          </cell>
          <cell r="C208">
            <v>5</v>
          </cell>
          <cell r="D208">
            <v>562.1</v>
          </cell>
          <cell r="E208">
            <v>-1.7548152550075094E-2</v>
          </cell>
          <cell r="F208">
            <v>-0.21057783060090113</v>
          </cell>
        </row>
        <row r="209">
          <cell r="A209">
            <v>197606</v>
          </cell>
          <cell r="C209">
            <v>6</v>
          </cell>
          <cell r="D209">
            <v>589.05999999999995</v>
          </cell>
          <cell r="E209">
            <v>4.7962995908201252E-2</v>
          </cell>
          <cell r="F209">
            <v>0.57555595089841505</v>
          </cell>
          <cell r="G209">
            <v>1.6602236642275114E-2</v>
          </cell>
          <cell r="H209">
            <v>6.6408946569100458E-2</v>
          </cell>
        </row>
        <row r="210">
          <cell r="A210">
            <v>197607</v>
          </cell>
          <cell r="C210">
            <v>7</v>
          </cell>
          <cell r="D210">
            <v>584.29999999999995</v>
          </cell>
          <cell r="E210">
            <v>-8.0806708993990273E-3</v>
          </cell>
          <cell r="F210">
            <v>-9.6968050792788335E-2</v>
          </cell>
        </row>
        <row r="211">
          <cell r="A211">
            <v>197608</v>
          </cell>
          <cell r="C211">
            <v>8</v>
          </cell>
          <cell r="D211">
            <v>580.71</v>
          </cell>
          <cell r="E211">
            <v>-6.1441040561354071E-3</v>
          </cell>
          <cell r="F211">
            <v>-7.3729248673624889E-2</v>
          </cell>
        </row>
        <row r="212">
          <cell r="A212">
            <v>197609</v>
          </cell>
          <cell r="C212">
            <v>9</v>
          </cell>
          <cell r="D212">
            <v>594.55999999999995</v>
          </cell>
          <cell r="E212">
            <v>2.3850114514990112E-2</v>
          </cell>
          <cell r="F212">
            <v>0.28620137417988134</v>
          </cell>
          <cell r="G212">
            <v>9.3369096526669804E-3</v>
          </cell>
          <cell r="H212">
            <v>3.7347638610667921E-2</v>
          </cell>
        </row>
        <row r="213">
          <cell r="A213">
            <v>197610</v>
          </cell>
          <cell r="C213">
            <v>10</v>
          </cell>
          <cell r="D213">
            <v>580.39</v>
          </cell>
          <cell r="E213">
            <v>-2.3832750269106501E-2</v>
          </cell>
          <cell r="F213">
            <v>-0.28599300322927801</v>
          </cell>
        </row>
        <row r="214">
          <cell r="A214">
            <v>197611</v>
          </cell>
          <cell r="C214">
            <v>11</v>
          </cell>
          <cell r="D214">
            <v>579.44000000000005</v>
          </cell>
          <cell r="E214">
            <v>-1.636830407139909E-3</v>
          </cell>
          <cell r="F214">
            <v>-1.9641964885678907E-2</v>
          </cell>
        </row>
        <row r="215">
          <cell r="A215">
            <v>197612</v>
          </cell>
          <cell r="C215">
            <v>12</v>
          </cell>
          <cell r="D215">
            <v>612.01</v>
          </cell>
          <cell r="E215">
            <v>5.6209443600717821E-2</v>
          </cell>
          <cell r="F215">
            <v>0.67451332320861379</v>
          </cell>
          <cell r="G215">
            <v>2.9349434876211111E-2</v>
          </cell>
          <cell r="H215">
            <v>0.11739773950484444</v>
          </cell>
          <cell r="I215">
            <v>0.21495642506898549</v>
          </cell>
          <cell r="K215">
            <v>0.19470821200862523</v>
          </cell>
        </row>
        <row r="216">
          <cell r="A216">
            <v>197701</v>
          </cell>
          <cell r="B216">
            <v>1977</v>
          </cell>
          <cell r="C216">
            <v>1</v>
          </cell>
          <cell r="D216">
            <v>586.63</v>
          </cell>
          <cell r="E216">
            <v>-4.1469910622375442E-2</v>
          </cell>
          <cell r="F216">
            <v>-0.4976389274685053</v>
          </cell>
        </row>
        <row r="217">
          <cell r="A217">
            <v>197702</v>
          </cell>
          <cell r="C217">
            <v>2</v>
          </cell>
          <cell r="D217">
            <v>573.41</v>
          </cell>
          <cell r="E217">
            <v>-2.2535499377802068E-2</v>
          </cell>
          <cell r="F217">
            <v>-0.27042599253362481</v>
          </cell>
        </row>
        <row r="218">
          <cell r="A218">
            <v>197703</v>
          </cell>
          <cell r="C218">
            <v>3</v>
          </cell>
          <cell r="D218">
            <v>566.01</v>
          </cell>
          <cell r="E218">
            <v>-1.2905251042011784E-2</v>
          </cell>
          <cell r="F218">
            <v>-0.15486301250414142</v>
          </cell>
          <cell r="G218">
            <v>-7.5162170552768859E-2</v>
          </cell>
          <cell r="H218">
            <v>-0.30064868221107544</v>
          </cell>
        </row>
        <row r="219">
          <cell r="A219">
            <v>197704</v>
          </cell>
          <cell r="C219">
            <v>4</v>
          </cell>
          <cell r="D219">
            <v>567.39</v>
          </cell>
          <cell r="E219">
            <v>2.4381194678539169E-3</v>
          </cell>
          <cell r="F219">
            <v>2.9257433614247003E-2</v>
          </cell>
        </row>
        <row r="220">
          <cell r="A220">
            <v>197705</v>
          </cell>
          <cell r="C220">
            <v>5</v>
          </cell>
          <cell r="D220">
            <v>555.76</v>
          </cell>
          <cell r="E220">
            <v>-2.0497365128042431E-2</v>
          </cell>
          <cell r="F220">
            <v>-0.24596838153650918</v>
          </cell>
        </row>
        <row r="221">
          <cell r="A221">
            <v>197706</v>
          </cell>
          <cell r="C221">
            <v>6</v>
          </cell>
          <cell r="D221">
            <v>582.61</v>
          </cell>
          <cell r="E221">
            <v>4.8312221102634272E-2</v>
          </cell>
          <cell r="F221">
            <v>0.57974665323161123</v>
          </cell>
          <cell r="G221">
            <v>2.9328103743750278E-2</v>
          </cell>
          <cell r="H221">
            <v>0.11731241497500111</v>
          </cell>
        </row>
        <row r="222">
          <cell r="A222">
            <v>197707</v>
          </cell>
          <cell r="C222">
            <v>7</v>
          </cell>
          <cell r="D222">
            <v>572.25</v>
          </cell>
          <cell r="E222">
            <v>-1.7782049741679705E-2</v>
          </cell>
          <cell r="F222">
            <v>-0.21338459690015646</v>
          </cell>
        </row>
        <row r="223">
          <cell r="A223">
            <v>197708</v>
          </cell>
          <cell r="C223">
            <v>8</v>
          </cell>
          <cell r="D223">
            <v>559.66999999999996</v>
          </cell>
          <cell r="E223">
            <v>-2.1983398864132881E-2</v>
          </cell>
          <cell r="F223">
            <v>-0.26380078636959459</v>
          </cell>
        </row>
        <row r="224">
          <cell r="A224">
            <v>197709</v>
          </cell>
          <cell r="C224">
            <v>9</v>
          </cell>
          <cell r="D224">
            <v>558.4</v>
          </cell>
          <cell r="E224">
            <v>-2.2691943466685402E-3</v>
          </cell>
          <cell r="F224">
            <v>-2.7230332160022484E-2</v>
          </cell>
          <cell r="G224">
            <v>-4.1554384579736037E-2</v>
          </cell>
          <cell r="H224">
            <v>-0.16621753831894415</v>
          </cell>
        </row>
        <row r="225">
          <cell r="A225">
            <v>197710</v>
          </cell>
          <cell r="C225">
            <v>10</v>
          </cell>
          <cell r="D225">
            <v>535.55999999999995</v>
          </cell>
          <cell r="E225">
            <v>-4.0902578796561666E-2</v>
          </cell>
          <cell r="F225">
            <v>-0.49083094555873996</v>
          </cell>
        </row>
        <row r="226">
          <cell r="A226">
            <v>197711</v>
          </cell>
          <cell r="C226">
            <v>11</v>
          </cell>
          <cell r="D226">
            <v>553.64</v>
          </cell>
          <cell r="E226">
            <v>3.375905594144455E-2</v>
          </cell>
          <cell r="F226">
            <v>0.40510867129733463</v>
          </cell>
        </row>
        <row r="227">
          <cell r="A227">
            <v>197712</v>
          </cell>
          <cell r="C227">
            <v>12</v>
          </cell>
          <cell r="D227">
            <v>555.12</v>
          </cell>
          <cell r="E227">
            <v>2.6732172530886827E-3</v>
          </cell>
          <cell r="F227">
            <v>3.2078607037064194E-2</v>
          </cell>
          <cell r="G227">
            <v>-5.8739255014326197E-3</v>
          </cell>
          <cell r="H227">
            <v>-2.3495702005730479E-2</v>
          </cell>
          <cell r="I227">
            <v>-9.2955997451022121E-2</v>
          </cell>
          <cell r="K227">
            <v>-9.7564315656819445E-2</v>
          </cell>
        </row>
        <row r="228">
          <cell r="A228">
            <v>197801</v>
          </cell>
          <cell r="B228">
            <v>1978</v>
          </cell>
          <cell r="C228">
            <v>1</v>
          </cell>
          <cell r="D228">
            <v>522.45000000000005</v>
          </cell>
          <cell r="E228">
            <v>-5.8852140077820934E-2</v>
          </cell>
          <cell r="F228">
            <v>-0.70622568093385119</v>
          </cell>
        </row>
        <row r="229">
          <cell r="A229">
            <v>197802</v>
          </cell>
          <cell r="C229">
            <v>2</v>
          </cell>
          <cell r="D229">
            <v>512.09</v>
          </cell>
          <cell r="E229">
            <v>-1.982964877021727E-2</v>
          </cell>
          <cell r="F229">
            <v>-0.23795578524260724</v>
          </cell>
        </row>
        <row r="230">
          <cell r="A230">
            <v>197803</v>
          </cell>
          <cell r="C230">
            <v>3</v>
          </cell>
          <cell r="D230">
            <v>527.1</v>
          </cell>
          <cell r="E230">
            <v>2.9311253881153684E-2</v>
          </cell>
          <cell r="F230">
            <v>0.35173504657384419</v>
          </cell>
          <cell r="G230">
            <v>-5.0475572849113637E-2</v>
          </cell>
          <cell r="H230">
            <v>-0.20190229139645455</v>
          </cell>
        </row>
        <row r="231">
          <cell r="A231">
            <v>197804</v>
          </cell>
          <cell r="C231">
            <v>4</v>
          </cell>
          <cell r="D231">
            <v>569.91999999999996</v>
          </cell>
          <cell r="E231">
            <v>8.1236956934167964E-2</v>
          </cell>
          <cell r="F231">
            <v>0.97484348321001557</v>
          </cell>
        </row>
        <row r="232">
          <cell r="A232">
            <v>197805</v>
          </cell>
          <cell r="C232">
            <v>5</v>
          </cell>
          <cell r="D232">
            <v>576.48</v>
          </cell>
          <cell r="E232">
            <v>1.1510387422796286E-2</v>
          </cell>
          <cell r="F232">
            <v>0.13812464907355543</v>
          </cell>
        </row>
        <row r="233">
          <cell r="A233">
            <v>197806</v>
          </cell>
          <cell r="C233">
            <v>6</v>
          </cell>
          <cell r="D233">
            <v>567.39</v>
          </cell>
          <cell r="E233">
            <v>-1.5768109908409714E-2</v>
          </cell>
          <cell r="F233">
            <v>-0.18921731890091659</v>
          </cell>
          <cell r="G233">
            <v>7.6437108708024892E-2</v>
          </cell>
          <cell r="H233">
            <v>0.30574843483209957</v>
          </cell>
        </row>
        <row r="234">
          <cell r="A234">
            <v>197807</v>
          </cell>
          <cell r="C234">
            <v>7</v>
          </cell>
          <cell r="D234">
            <v>598.37</v>
          </cell>
          <cell r="E234">
            <v>5.4600891802816437E-2</v>
          </cell>
          <cell r="F234">
            <v>0.65521070163379724</v>
          </cell>
        </row>
        <row r="235">
          <cell r="A235">
            <v>197808</v>
          </cell>
          <cell r="C235">
            <v>8</v>
          </cell>
          <cell r="D235">
            <v>616.98</v>
          </cell>
          <cell r="E235">
            <v>3.1101158146297464E-2</v>
          </cell>
          <cell r="F235">
            <v>0.37321389775556957</v>
          </cell>
        </row>
        <row r="236">
          <cell r="A236">
            <v>197809</v>
          </cell>
          <cell r="C236">
            <v>9</v>
          </cell>
          <cell r="D236">
            <v>610.95000000000005</v>
          </cell>
          <cell r="E236">
            <v>-9.7734124282796396E-3</v>
          </cell>
          <cell r="F236">
            <v>-0.11728094913935568</v>
          </cell>
          <cell r="G236">
            <v>7.6772590281816822E-2</v>
          </cell>
          <cell r="H236">
            <v>0.30709036112726729</v>
          </cell>
        </row>
        <row r="237">
          <cell r="A237">
            <v>197810</v>
          </cell>
          <cell r="C237">
            <v>10</v>
          </cell>
          <cell r="D237">
            <v>546.34</v>
          </cell>
          <cell r="E237">
            <v>-0.10575333497012851</v>
          </cell>
          <cell r="F237">
            <v>-1.2690400196415421</v>
          </cell>
        </row>
        <row r="238">
          <cell r="A238">
            <v>197811</v>
          </cell>
          <cell r="C238">
            <v>11</v>
          </cell>
          <cell r="D238">
            <v>559.24</v>
          </cell>
          <cell r="E238">
            <v>2.3611670388402783E-2</v>
          </cell>
          <cell r="F238">
            <v>0.2833400446608334</v>
          </cell>
        </row>
        <row r="239">
          <cell r="A239">
            <v>197812</v>
          </cell>
          <cell r="C239">
            <v>12</v>
          </cell>
          <cell r="D239">
            <v>566.96</v>
          </cell>
          <cell r="E239">
            <v>1.3804448894928881E-2</v>
          </cell>
          <cell r="F239">
            <v>0.16565338673914659</v>
          </cell>
          <cell r="G239">
            <v>-7.2002618872248014E-2</v>
          </cell>
          <cell r="H239">
            <v>-0.28801047548899206</v>
          </cell>
          <cell r="I239">
            <v>2.132872171782707E-2</v>
          </cell>
          <cell r="K239">
            <v>2.1104447910707199E-2</v>
          </cell>
        </row>
        <row r="240">
          <cell r="A240">
            <v>197901</v>
          </cell>
          <cell r="B240">
            <v>1979</v>
          </cell>
          <cell r="C240">
            <v>1</v>
          </cell>
          <cell r="D240">
            <v>592.02</v>
          </cell>
          <cell r="E240">
            <v>4.4200649075772445E-2</v>
          </cell>
          <cell r="F240">
            <v>0.53040778890926932</v>
          </cell>
        </row>
        <row r="241">
          <cell r="A241">
            <v>197902</v>
          </cell>
          <cell r="C241">
            <v>2</v>
          </cell>
          <cell r="D241">
            <v>570.24</v>
          </cell>
          <cell r="E241">
            <v>-3.6789297658862831E-2</v>
          </cell>
          <cell r="F241">
            <v>-0.441471571906354</v>
          </cell>
        </row>
        <row r="242">
          <cell r="A242">
            <v>197903</v>
          </cell>
          <cell r="C242">
            <v>3</v>
          </cell>
          <cell r="D242">
            <v>604.08000000000004</v>
          </cell>
          <cell r="E242">
            <v>5.9343434343434399E-2</v>
          </cell>
          <cell r="F242">
            <v>0.71212121212121282</v>
          </cell>
          <cell r="G242">
            <v>6.5471990969380611E-2</v>
          </cell>
          <cell r="H242">
            <v>0.26188796387752244</v>
          </cell>
        </row>
        <row r="243">
          <cell r="A243">
            <v>197904</v>
          </cell>
          <cell r="C243">
            <v>4</v>
          </cell>
          <cell r="D243">
            <v>606.51</v>
          </cell>
          <cell r="E243">
            <v>4.0226460071512878E-3</v>
          </cell>
          <cell r="F243">
            <v>4.8271752085815453E-2</v>
          </cell>
        </row>
        <row r="244">
          <cell r="A244">
            <v>197905</v>
          </cell>
          <cell r="C244">
            <v>5</v>
          </cell>
          <cell r="D244">
            <v>592.02</v>
          </cell>
          <cell r="E244">
            <v>-2.3890784982935169E-2</v>
          </cell>
          <cell r="F244">
            <v>-0.286689419795222</v>
          </cell>
        </row>
        <row r="245">
          <cell r="A245">
            <v>197906</v>
          </cell>
          <cell r="C245">
            <v>6</v>
          </cell>
          <cell r="D245">
            <v>617.29</v>
          </cell>
          <cell r="E245">
            <v>4.2684368771325261E-2</v>
          </cell>
          <cell r="F245">
            <v>0.51221242525590316</v>
          </cell>
          <cell r="G245">
            <v>2.1867964508011983E-2</v>
          </cell>
          <cell r="H245">
            <v>8.7471858032047933E-2</v>
          </cell>
        </row>
        <row r="246">
          <cell r="A246">
            <v>197907</v>
          </cell>
          <cell r="C246">
            <v>7</v>
          </cell>
          <cell r="D246">
            <v>625.33000000000004</v>
          </cell>
          <cell r="E246">
            <v>1.3024672358211016E-2</v>
          </cell>
          <cell r="F246">
            <v>0.15629606829853218</v>
          </cell>
        </row>
        <row r="247">
          <cell r="A247">
            <v>197908</v>
          </cell>
          <cell r="C247">
            <v>8</v>
          </cell>
          <cell r="D247">
            <v>659.8</v>
          </cell>
          <cell r="E247">
            <v>5.5122895111381048E-2</v>
          </cell>
          <cell r="F247">
            <v>0.66147474133657258</v>
          </cell>
        </row>
        <row r="248">
          <cell r="A248">
            <v>197909</v>
          </cell>
          <cell r="C248">
            <v>9</v>
          </cell>
          <cell r="D248">
            <v>658.11</v>
          </cell>
          <cell r="E248">
            <v>-2.5613822370414382E-3</v>
          </cell>
          <cell r="F248">
            <v>-3.073658684449726E-2</v>
          </cell>
          <cell r="G248">
            <v>6.6127751948031221E-2</v>
          </cell>
          <cell r="H248">
            <v>0.26451100779212489</v>
          </cell>
        </row>
        <row r="249">
          <cell r="A249">
            <v>197910</v>
          </cell>
          <cell r="C249">
            <v>10</v>
          </cell>
          <cell r="D249">
            <v>610.21</v>
          </cell>
          <cell r="E249">
            <v>-7.2784185014663161E-2</v>
          </cell>
          <cell r="F249">
            <v>-0.87341022017595793</v>
          </cell>
        </row>
        <row r="250">
          <cell r="A250">
            <v>197911</v>
          </cell>
          <cell r="C250">
            <v>11</v>
          </cell>
          <cell r="D250">
            <v>641.92999999999995</v>
          </cell>
          <cell r="E250">
            <v>5.198210452139413E-2</v>
          </cell>
          <cell r="F250">
            <v>0.62378525425672959</v>
          </cell>
        </row>
        <row r="251">
          <cell r="A251">
            <v>197912</v>
          </cell>
          <cell r="C251">
            <v>12</v>
          </cell>
          <cell r="D251">
            <v>655.04</v>
          </cell>
          <cell r="E251">
            <v>2.0422787531350794E-2</v>
          </cell>
          <cell r="F251">
            <v>0.24507345037620953</v>
          </cell>
          <cell r="G251">
            <v>-4.6648736533406732E-3</v>
          </cell>
          <cell r="H251">
            <v>-1.8659494613362693E-2</v>
          </cell>
          <cell r="I251">
            <v>0.15535487512346569</v>
          </cell>
          <cell r="K251">
            <v>0.14440754797092412</v>
          </cell>
        </row>
        <row r="252">
          <cell r="A252">
            <v>198001</v>
          </cell>
          <cell r="B252">
            <v>1980</v>
          </cell>
          <cell r="C252">
            <v>1</v>
          </cell>
          <cell r="D252">
            <v>693.74</v>
          </cell>
          <cell r="E252">
            <v>5.9080361504641007E-2</v>
          </cell>
          <cell r="F252">
            <v>0.70896433805569203</v>
          </cell>
        </row>
        <row r="253">
          <cell r="A253">
            <v>198002</v>
          </cell>
          <cell r="C253">
            <v>2</v>
          </cell>
          <cell r="D253">
            <v>686.76</v>
          </cell>
          <cell r="E253">
            <v>-1.006140629054115E-2</v>
          </cell>
          <cell r="F253">
            <v>-0.12073687548649381</v>
          </cell>
        </row>
        <row r="254">
          <cell r="A254">
            <v>198003</v>
          </cell>
          <cell r="C254">
            <v>3</v>
          </cell>
          <cell r="D254">
            <v>609.58000000000004</v>
          </cell>
          <cell r="E254">
            <v>-0.11238278292270946</v>
          </cell>
          <cell r="F254">
            <v>-1.3485933950725135</v>
          </cell>
          <cell r="G254">
            <v>-6.9400341963849477E-2</v>
          </cell>
          <cell r="H254">
            <v>-0.27760136785539791</v>
          </cell>
        </row>
        <row r="255">
          <cell r="A255">
            <v>198004</v>
          </cell>
          <cell r="C255">
            <v>4</v>
          </cell>
          <cell r="D255">
            <v>638.23</v>
          </cell>
          <cell r="E255">
            <v>4.6999573476820065E-2</v>
          </cell>
          <cell r="F255">
            <v>0.56399488172184076</v>
          </cell>
        </row>
        <row r="256">
          <cell r="A256">
            <v>198005</v>
          </cell>
          <cell r="C256">
            <v>5</v>
          </cell>
          <cell r="D256">
            <v>670.8</v>
          </cell>
          <cell r="E256">
            <v>5.1031759710449112E-2</v>
          </cell>
          <cell r="F256">
            <v>0.6123811165253894</v>
          </cell>
        </row>
        <row r="257">
          <cell r="A257">
            <v>198006</v>
          </cell>
          <cell r="C257">
            <v>6</v>
          </cell>
          <cell r="D257">
            <v>690.89</v>
          </cell>
          <cell r="E257">
            <v>2.9949314251639884E-2</v>
          </cell>
          <cell r="F257">
            <v>0.35939177101967862</v>
          </cell>
          <cell r="G257">
            <v>0.13338692214311476</v>
          </cell>
          <cell r="H257">
            <v>0.53354768857245904</v>
          </cell>
        </row>
        <row r="258">
          <cell r="A258">
            <v>198007</v>
          </cell>
          <cell r="C258">
            <v>7</v>
          </cell>
          <cell r="D258">
            <v>736.35</v>
          </cell>
          <cell r="E258">
            <v>6.5799186556470698E-2</v>
          </cell>
          <cell r="F258">
            <v>0.78959023867764833</v>
          </cell>
        </row>
        <row r="259">
          <cell r="A259">
            <v>198008</v>
          </cell>
          <cell r="C259">
            <v>8</v>
          </cell>
          <cell r="D259">
            <v>745.77</v>
          </cell>
          <cell r="E259">
            <v>1.2792829496842479E-2</v>
          </cell>
          <cell r="F259">
            <v>0.15351395396210976</v>
          </cell>
        </row>
        <row r="260">
          <cell r="A260">
            <v>198009</v>
          </cell>
          <cell r="C260">
            <v>9</v>
          </cell>
          <cell r="D260">
            <v>765.33</v>
          </cell>
          <cell r="E260">
            <v>2.622792549981906E-2</v>
          </cell>
          <cell r="F260">
            <v>0.31473510599782872</v>
          </cell>
          <cell r="G260">
            <v>0.1077450824299091</v>
          </cell>
          <cell r="H260">
            <v>0.4309803297196364</v>
          </cell>
        </row>
        <row r="261">
          <cell r="A261">
            <v>198010</v>
          </cell>
          <cell r="C261">
            <v>10</v>
          </cell>
          <cell r="D261">
            <v>777.49</v>
          </cell>
          <cell r="E261">
            <v>1.5888570943253195E-2</v>
          </cell>
          <cell r="F261">
            <v>0.19066285131903835</v>
          </cell>
        </row>
        <row r="262">
          <cell r="A262">
            <v>198011</v>
          </cell>
          <cell r="C262">
            <v>11</v>
          </cell>
          <cell r="D262">
            <v>856.68</v>
          </cell>
          <cell r="E262">
            <v>0.10185340004373039</v>
          </cell>
          <cell r="F262">
            <v>1.2222408005247647</v>
          </cell>
        </row>
        <row r="263">
          <cell r="A263">
            <v>198012</v>
          </cell>
          <cell r="C263">
            <v>12</v>
          </cell>
          <cell r="D263">
            <v>823.27</v>
          </cell>
          <cell r="E263">
            <v>-3.8999393005556299E-2</v>
          </cell>
          <cell r="F263">
            <v>-0.46799271606667558</v>
          </cell>
          <cell r="G263">
            <v>7.5705904642441757E-2</v>
          </cell>
          <cell r="H263">
            <v>0.30282361856976703</v>
          </cell>
          <cell r="I263">
            <v>0.25682401074743488</v>
          </cell>
          <cell r="K263">
            <v>0.22858791244533383</v>
          </cell>
        </row>
        <row r="264">
          <cell r="A264">
            <v>198101</v>
          </cell>
          <cell r="B264">
            <v>1981</v>
          </cell>
          <cell r="C264">
            <v>1</v>
          </cell>
          <cell r="D264">
            <v>785.31</v>
          </cell>
          <cell r="E264">
            <v>-4.6108809989432432E-2</v>
          </cell>
          <cell r="F264">
            <v>-0.55330571987318922</v>
          </cell>
        </row>
        <row r="265">
          <cell r="A265">
            <v>198102</v>
          </cell>
          <cell r="C265">
            <v>2</v>
          </cell>
          <cell r="D265">
            <v>794.4</v>
          </cell>
          <cell r="E265">
            <v>1.1575046796806397E-2</v>
          </cell>
          <cell r="F265">
            <v>0.13890056156167677</v>
          </cell>
        </row>
        <row r="266">
          <cell r="A266">
            <v>198103</v>
          </cell>
          <cell r="C266">
            <v>3</v>
          </cell>
          <cell r="D266">
            <v>827.61</v>
          </cell>
          <cell r="E266">
            <v>4.180513595166168E-2</v>
          </cell>
          <cell r="F266">
            <v>0.50166163141994013</v>
          </cell>
          <cell r="G266">
            <v>5.2716605730804833E-3</v>
          </cell>
          <cell r="H266">
            <v>2.1086642292321933E-2</v>
          </cell>
        </row>
        <row r="267">
          <cell r="A267">
            <v>198104</v>
          </cell>
          <cell r="C267">
            <v>4</v>
          </cell>
          <cell r="D267">
            <v>812.17</v>
          </cell>
          <cell r="E267">
            <v>-1.8656130302920522E-2</v>
          </cell>
          <cell r="F267">
            <v>-0.22387356363504626</v>
          </cell>
        </row>
        <row r="268">
          <cell r="A268">
            <v>198105</v>
          </cell>
          <cell r="C268">
            <v>5</v>
          </cell>
          <cell r="D268">
            <v>814.07</v>
          </cell>
          <cell r="E268">
            <v>2.3394116995211485E-3</v>
          </cell>
          <cell r="F268">
            <v>2.807294039425378E-2</v>
          </cell>
        </row>
        <row r="269">
          <cell r="A269">
            <v>198106</v>
          </cell>
          <cell r="C269">
            <v>6</v>
          </cell>
          <cell r="D269">
            <v>805.19</v>
          </cell>
          <cell r="E269">
            <v>-1.0908152861547527E-2</v>
          </cell>
          <cell r="F269">
            <v>-0.13089783433857033</v>
          </cell>
          <cell r="G269">
            <v>-2.7090054494266602E-2</v>
          </cell>
          <cell r="H269">
            <v>-0.10836021797706641</v>
          </cell>
        </row>
        <row r="270">
          <cell r="A270">
            <v>198107</v>
          </cell>
          <cell r="C270">
            <v>7</v>
          </cell>
          <cell r="D270">
            <v>803.07</v>
          </cell>
          <cell r="E270">
            <v>-2.6329189383872183E-3</v>
          </cell>
          <cell r="F270">
            <v>-3.159502726064662E-2</v>
          </cell>
        </row>
        <row r="271">
          <cell r="A271">
            <v>198108</v>
          </cell>
          <cell r="C271">
            <v>8</v>
          </cell>
          <cell r="D271">
            <v>752.85</v>
          </cell>
          <cell r="E271">
            <v>-6.2535021853636699E-2</v>
          </cell>
          <cell r="F271">
            <v>-0.75042026224364045</v>
          </cell>
        </row>
        <row r="272">
          <cell r="A272">
            <v>198109</v>
          </cell>
          <cell r="C272">
            <v>9</v>
          </cell>
          <cell r="D272">
            <v>708.44</v>
          </cell>
          <cell r="E272">
            <v>-5.8989174470345976E-2</v>
          </cell>
          <cell r="F272">
            <v>-0.70787009364415177</v>
          </cell>
          <cell r="G272">
            <v>-0.12015797513630322</v>
          </cell>
          <cell r="H272">
            <v>-0.48063190054521288</v>
          </cell>
        </row>
        <row r="273">
          <cell r="A273">
            <v>198110</v>
          </cell>
          <cell r="C273">
            <v>10</v>
          </cell>
          <cell r="D273">
            <v>746.93</v>
          </cell>
          <cell r="E273">
            <v>5.4330641973914365E-2</v>
          </cell>
          <cell r="F273">
            <v>0.65196770368697243</v>
          </cell>
        </row>
        <row r="274">
          <cell r="A274">
            <v>198111</v>
          </cell>
          <cell r="C274">
            <v>11</v>
          </cell>
          <cell r="D274">
            <v>775.79</v>
          </cell>
          <cell r="E274">
            <v>3.8638158863615088E-2</v>
          </cell>
          <cell r="F274">
            <v>0.46365790636338106</v>
          </cell>
        </row>
        <row r="275">
          <cell r="A275">
            <v>198112</v>
          </cell>
          <cell r="C275">
            <v>12</v>
          </cell>
          <cell r="D275">
            <v>751.9</v>
          </cell>
          <cell r="E275">
            <v>-3.0794416014643122E-2</v>
          </cell>
          <cell r="F275">
            <v>-0.36953299217571745</v>
          </cell>
          <cell r="G275">
            <v>6.1346056123313231E-2</v>
          </cell>
          <cell r="H275">
            <v>0.24538422449325292</v>
          </cell>
          <cell r="I275">
            <v>-8.6690879055473902E-2</v>
          </cell>
          <cell r="K275">
            <v>-9.0680878534277282E-2</v>
          </cell>
        </row>
        <row r="276">
          <cell r="A276">
            <v>198201</v>
          </cell>
          <cell r="B276">
            <v>1982</v>
          </cell>
          <cell r="C276">
            <v>1</v>
          </cell>
          <cell r="D276">
            <v>733.71</v>
          </cell>
          <cell r="E276">
            <v>-2.4192046814735923E-2</v>
          </cell>
          <cell r="F276">
            <v>-0.29030456177683106</v>
          </cell>
        </row>
        <row r="277">
          <cell r="A277">
            <v>198202</v>
          </cell>
          <cell r="C277">
            <v>2</v>
          </cell>
          <cell r="D277">
            <v>690.78</v>
          </cell>
          <cell r="E277">
            <v>-5.8510855787709128E-2</v>
          </cell>
          <cell r="F277">
            <v>-0.70213026945250956</v>
          </cell>
        </row>
        <row r="278">
          <cell r="A278">
            <v>198203</v>
          </cell>
          <cell r="C278">
            <v>3</v>
          </cell>
          <cell r="D278">
            <v>682.22</v>
          </cell>
          <cell r="E278">
            <v>-1.2391788992153719E-2</v>
          </cell>
          <cell r="F278">
            <v>-0.14870146790584463</v>
          </cell>
          <cell r="G278">
            <v>-9.2671897858757735E-2</v>
          </cell>
          <cell r="H278">
            <v>-0.37068759143503094</v>
          </cell>
        </row>
        <row r="279">
          <cell r="A279">
            <v>198204</v>
          </cell>
          <cell r="C279">
            <v>4</v>
          </cell>
          <cell r="D279">
            <v>709.29</v>
          </cell>
          <cell r="E279">
            <v>3.9679282342939132E-2</v>
          </cell>
          <cell r="F279">
            <v>0.47615138811526958</v>
          </cell>
        </row>
        <row r="280">
          <cell r="A280">
            <v>198205</v>
          </cell>
          <cell r="C280">
            <v>5</v>
          </cell>
          <cell r="D280">
            <v>682.53</v>
          </cell>
          <cell r="E280">
            <v>-3.7727868713784196E-2</v>
          </cell>
          <cell r="F280">
            <v>-0.45273442456541035</v>
          </cell>
        </row>
        <row r="281">
          <cell r="A281">
            <v>198206</v>
          </cell>
          <cell r="C281">
            <v>6</v>
          </cell>
          <cell r="D281">
            <v>666.36</v>
          </cell>
          <cell r="E281">
            <v>-2.3691266317963987E-2</v>
          </cell>
          <cell r="F281">
            <v>-0.28429519581556784</v>
          </cell>
          <cell r="G281">
            <v>-2.3247632728445433E-2</v>
          </cell>
          <cell r="H281">
            <v>-9.2990530913781733E-2</v>
          </cell>
        </row>
        <row r="282">
          <cell r="A282">
            <v>198207</v>
          </cell>
          <cell r="C282">
            <v>7</v>
          </cell>
          <cell r="D282">
            <v>650.39</v>
          </cell>
          <cell r="E282">
            <v>-2.3966024371210797E-2</v>
          </cell>
          <cell r="F282">
            <v>-0.28759229245452955</v>
          </cell>
        </row>
        <row r="283">
          <cell r="A283">
            <v>198208</v>
          </cell>
          <cell r="C283">
            <v>8</v>
          </cell>
          <cell r="D283">
            <v>724.72</v>
          </cell>
          <cell r="E283">
            <v>0.11428527498885291</v>
          </cell>
          <cell r="F283">
            <v>1.371423299866235</v>
          </cell>
        </row>
        <row r="284">
          <cell r="A284">
            <v>198209</v>
          </cell>
          <cell r="C284">
            <v>9</v>
          </cell>
          <cell r="D284">
            <v>731.49</v>
          </cell>
          <cell r="E284">
            <v>9.3415388011921594E-3</v>
          </cell>
          <cell r="F284">
            <v>0.11209846561430592</v>
          </cell>
          <cell r="G284">
            <v>9.7739960381775681E-2</v>
          </cell>
          <cell r="H284">
            <v>0.39095984152710272</v>
          </cell>
        </row>
        <row r="285">
          <cell r="A285">
            <v>198210</v>
          </cell>
          <cell r="C285">
            <v>10</v>
          </cell>
          <cell r="D285">
            <v>813.65</v>
          </cell>
          <cell r="E285">
            <v>0.11231869198485279</v>
          </cell>
          <cell r="F285">
            <v>1.3478243038182336</v>
          </cell>
        </row>
        <row r="286">
          <cell r="A286">
            <v>198211</v>
          </cell>
          <cell r="C286">
            <v>11</v>
          </cell>
          <cell r="D286">
            <v>845.37</v>
          </cell>
          <cell r="E286">
            <v>3.8984821483438861E-2</v>
          </cell>
          <cell r="F286">
            <v>0.46781785780126633</v>
          </cell>
        </row>
        <row r="287">
          <cell r="A287">
            <v>198212</v>
          </cell>
          <cell r="C287">
            <v>12</v>
          </cell>
          <cell r="D287">
            <v>856.79</v>
          </cell>
          <cell r="E287">
            <v>1.3508877769497331E-2</v>
          </cell>
          <cell r="F287">
            <v>0.16210653323396798</v>
          </cell>
          <cell r="G287">
            <v>0.17129420771302439</v>
          </cell>
          <cell r="H287">
            <v>0.68517683085209757</v>
          </cell>
          <cell r="I287">
            <v>0.1394999335017959</v>
          </cell>
          <cell r="K287">
            <v>0.1305895113462465</v>
          </cell>
        </row>
        <row r="288">
          <cell r="A288">
            <v>198301</v>
          </cell>
          <cell r="B288">
            <v>1983</v>
          </cell>
          <cell r="C288">
            <v>1</v>
          </cell>
          <cell r="D288">
            <v>885.55</v>
          </cell>
          <cell r="E288">
            <v>3.3567151810828783E-2</v>
          </cell>
          <cell r="F288">
            <v>0.40280582172994539</v>
          </cell>
        </row>
        <row r="289">
          <cell r="A289">
            <v>198302</v>
          </cell>
          <cell r="C289">
            <v>2</v>
          </cell>
          <cell r="D289">
            <v>903.63</v>
          </cell>
          <cell r="E289">
            <v>2.0416690192535759E-2</v>
          </cell>
          <cell r="F289">
            <v>0.24500028231042911</v>
          </cell>
        </row>
        <row r="290">
          <cell r="A290">
            <v>198303</v>
          </cell>
          <cell r="C290">
            <v>3</v>
          </cell>
          <cell r="D290">
            <v>930.81</v>
          </cell>
          <cell r="E290">
            <v>3.0078682646658424E-2</v>
          </cell>
          <cell r="F290">
            <v>0.36094419175990111</v>
          </cell>
          <cell r="G290">
            <v>8.6392231468621183E-2</v>
          </cell>
          <cell r="H290">
            <v>0.34556892587448473</v>
          </cell>
        </row>
        <row r="291">
          <cell r="A291">
            <v>198304</v>
          </cell>
          <cell r="C291">
            <v>4</v>
          </cell>
          <cell r="D291">
            <v>996.79</v>
          </cell>
          <cell r="E291">
            <v>7.0884498447588679E-2</v>
          </cell>
          <cell r="F291">
            <v>0.85061398137106414</v>
          </cell>
        </row>
        <row r="292">
          <cell r="A292">
            <v>198305</v>
          </cell>
          <cell r="C292">
            <v>5</v>
          </cell>
          <cell r="D292">
            <v>994.78</v>
          </cell>
          <cell r="E292">
            <v>-2.0164728779381723E-3</v>
          </cell>
          <cell r="F292">
            <v>-2.4197674535258069E-2</v>
          </cell>
        </row>
        <row r="293">
          <cell r="A293">
            <v>198306</v>
          </cell>
          <cell r="C293">
            <v>6</v>
          </cell>
          <cell r="D293">
            <v>1029.99</v>
          </cell>
          <cell r="E293">
            <v>3.5394760650596151E-2</v>
          </cell>
          <cell r="F293">
            <v>0.42473712780715378</v>
          </cell>
          <cell r="G293">
            <v>0.10655235762400506</v>
          </cell>
          <cell r="H293">
            <v>0.42620943049602023</v>
          </cell>
        </row>
        <row r="294">
          <cell r="A294">
            <v>198307</v>
          </cell>
          <cell r="C294">
            <v>7</v>
          </cell>
          <cell r="D294">
            <v>996.79</v>
          </cell>
          <cell r="E294">
            <v>-3.2233322653618043E-2</v>
          </cell>
          <cell r="F294">
            <v>-0.38679987184341652</v>
          </cell>
        </row>
        <row r="295">
          <cell r="A295">
            <v>198308</v>
          </cell>
          <cell r="C295">
            <v>8</v>
          </cell>
          <cell r="D295">
            <v>1003.34</v>
          </cell>
          <cell r="E295">
            <v>6.5710932092016058E-3</v>
          </cell>
          <cell r="F295">
            <v>7.8853118510419262E-2</v>
          </cell>
        </row>
        <row r="296">
          <cell r="A296">
            <v>198309</v>
          </cell>
          <cell r="C296">
            <v>9</v>
          </cell>
          <cell r="D296">
            <v>1017.62</v>
          </cell>
          <cell r="E296">
            <v>1.4232463571670592E-2</v>
          </cell>
          <cell r="F296">
            <v>0.17078956286004709</v>
          </cell>
          <cell r="G296">
            <v>-1.2009825338110125E-2</v>
          </cell>
          <cell r="H296">
            <v>-4.80393013524405E-2</v>
          </cell>
        </row>
        <row r="297">
          <cell r="A297">
            <v>198310</v>
          </cell>
          <cell r="C297">
            <v>10</v>
          </cell>
          <cell r="D297">
            <v>997</v>
          </cell>
          <cell r="E297">
            <v>-2.0262966529745883E-2</v>
          </cell>
          <cell r="F297">
            <v>-0.24315559835695061</v>
          </cell>
        </row>
        <row r="298">
          <cell r="A298">
            <v>198311</v>
          </cell>
          <cell r="C298">
            <v>11</v>
          </cell>
          <cell r="D298">
            <v>1017.09</v>
          </cell>
          <cell r="E298">
            <v>2.0150451354062217E-2</v>
          </cell>
          <cell r="F298">
            <v>0.2418054162487466</v>
          </cell>
        </row>
        <row r="299">
          <cell r="A299">
            <v>198312</v>
          </cell>
          <cell r="C299">
            <v>12</v>
          </cell>
          <cell r="D299">
            <v>1006.41</v>
          </cell>
          <cell r="E299">
            <v>-1.0500545674424154E-2</v>
          </cell>
          <cell r="F299">
            <v>-0.12600654809308984</v>
          </cell>
          <cell r="G299">
            <v>-1.1015899844735721E-2</v>
          </cell>
          <cell r="H299">
            <v>-4.4063599378942886E-2</v>
          </cell>
          <cell r="I299">
            <v>0.17462855542198219</v>
          </cell>
          <cell r="K299">
            <v>0.16095197457357777</v>
          </cell>
        </row>
        <row r="300">
          <cell r="A300">
            <v>198401</v>
          </cell>
          <cell r="B300">
            <v>1984</v>
          </cell>
          <cell r="C300">
            <v>1</v>
          </cell>
          <cell r="D300">
            <v>997.31</v>
          </cell>
          <cell r="E300">
            <v>-9.0420405202651238E-3</v>
          </cell>
          <cell r="F300">
            <v>-0.10850448624318149</v>
          </cell>
        </row>
        <row r="301">
          <cell r="A301">
            <v>198402</v>
          </cell>
          <cell r="C301">
            <v>2</v>
          </cell>
          <cell r="D301">
            <v>956.29</v>
          </cell>
          <cell r="E301">
            <v>-4.1130641425434405E-2</v>
          </cell>
          <cell r="F301">
            <v>-0.49356769710521287</v>
          </cell>
        </row>
        <row r="302">
          <cell r="A302">
            <v>198403</v>
          </cell>
          <cell r="C302">
            <v>3</v>
          </cell>
          <cell r="D302">
            <v>969.29</v>
          </cell>
          <cell r="E302">
            <v>1.3594202595446988E-2</v>
          </cell>
          <cell r="F302">
            <v>0.16313043114536385</v>
          </cell>
          <cell r="G302">
            <v>-3.6883576276070418E-2</v>
          </cell>
          <cell r="H302">
            <v>-0.14753430510428167</v>
          </cell>
        </row>
        <row r="303">
          <cell r="A303">
            <v>198404</v>
          </cell>
          <cell r="C303">
            <v>4</v>
          </cell>
          <cell r="D303">
            <v>972.57</v>
          </cell>
          <cell r="E303">
            <v>3.3839201890044118E-3</v>
          </cell>
          <cell r="F303">
            <v>4.0607042268052944E-2</v>
          </cell>
        </row>
        <row r="304">
          <cell r="A304">
            <v>198405</v>
          </cell>
          <cell r="C304">
            <v>5</v>
          </cell>
          <cell r="D304">
            <v>916.85</v>
          </cell>
          <cell r="E304">
            <v>-5.7291506009850217E-2</v>
          </cell>
          <cell r="F304">
            <v>-0.68749807211820257</v>
          </cell>
        </row>
        <row r="305">
          <cell r="A305">
            <v>198406</v>
          </cell>
          <cell r="C305">
            <v>6</v>
          </cell>
          <cell r="D305">
            <v>934.51</v>
          </cell>
          <cell r="E305">
            <v>1.9261602225009507E-2</v>
          </cell>
          <cell r="F305">
            <v>0.23113922670011408</v>
          </cell>
          <cell r="G305">
            <v>-3.5881934199259113E-2</v>
          </cell>
          <cell r="H305">
            <v>-0.14352773679703645</v>
          </cell>
        </row>
        <row r="306">
          <cell r="A306">
            <v>198407</v>
          </cell>
          <cell r="C306">
            <v>7</v>
          </cell>
          <cell r="D306">
            <v>917.06</v>
          </cell>
          <cell r="E306">
            <v>-1.8672887395533536E-2</v>
          </cell>
          <cell r="F306">
            <v>-0.22407464874640243</v>
          </cell>
        </row>
        <row r="307">
          <cell r="A307">
            <v>198408</v>
          </cell>
          <cell r="C307">
            <v>8</v>
          </cell>
          <cell r="D307">
            <v>1013.6</v>
          </cell>
          <cell r="E307">
            <v>0.10527119272457645</v>
          </cell>
          <cell r="F307">
            <v>1.2632543126949174</v>
          </cell>
        </row>
        <row r="308">
          <cell r="A308">
            <v>198409</v>
          </cell>
          <cell r="C308">
            <v>9</v>
          </cell>
          <cell r="D308">
            <v>1012.65</v>
          </cell>
          <cell r="E308">
            <v>-9.3725335438047102E-4</v>
          </cell>
          <cell r="F308">
            <v>-1.1247040252565652E-2</v>
          </cell>
          <cell r="G308">
            <v>8.3616012669741169E-2</v>
          </cell>
          <cell r="H308">
            <v>0.33446405067896468</v>
          </cell>
        </row>
        <row r="309">
          <cell r="A309">
            <v>198410</v>
          </cell>
          <cell r="C309">
            <v>10</v>
          </cell>
          <cell r="D309">
            <v>1012.33</v>
          </cell>
          <cell r="E309">
            <v>-3.1600256752079822E-4</v>
          </cell>
          <cell r="F309">
            <v>-3.7920308102495784E-3</v>
          </cell>
        </row>
        <row r="310">
          <cell r="A310">
            <v>198411</v>
          </cell>
          <cell r="C310">
            <v>11</v>
          </cell>
          <cell r="D310">
            <v>997.1</v>
          </cell>
          <cell r="E310">
            <v>-1.504450129898355E-2</v>
          </cell>
          <cell r="F310">
            <v>-0.1805340155878026</v>
          </cell>
        </row>
        <row r="311">
          <cell r="A311">
            <v>198412</v>
          </cell>
          <cell r="C311">
            <v>12</v>
          </cell>
          <cell r="D311">
            <v>1019.1</v>
          </cell>
          <cell r="E311">
            <v>2.2063985558118542E-2</v>
          </cell>
          <cell r="F311">
            <v>0.26476782669742249</v>
          </cell>
          <cell r="G311">
            <v>6.3694267515923553E-3</v>
          </cell>
          <cell r="H311">
            <v>2.5477707006369421E-2</v>
          </cell>
          <cell r="I311">
            <v>1.2609175187050958E-2</v>
          </cell>
          <cell r="K311">
            <v>1.2530341530842337E-2</v>
          </cell>
        </row>
        <row r="312">
          <cell r="A312">
            <v>198501</v>
          </cell>
          <cell r="B312">
            <v>1985</v>
          </cell>
          <cell r="C312">
            <v>1</v>
          </cell>
          <cell r="D312">
            <v>1097.02</v>
          </cell>
          <cell r="E312">
            <v>7.6459621234422487E-2</v>
          </cell>
          <cell r="F312">
            <v>0.91751545481306984</v>
          </cell>
        </row>
        <row r="313">
          <cell r="A313">
            <v>198502</v>
          </cell>
          <cell r="C313">
            <v>2</v>
          </cell>
          <cell r="D313">
            <v>1109.5</v>
          </cell>
          <cell r="E313">
            <v>1.1376273905671745E-2</v>
          </cell>
          <cell r="F313">
            <v>0.13651528686806094</v>
          </cell>
        </row>
        <row r="314">
          <cell r="A314">
            <v>198503</v>
          </cell>
          <cell r="C314">
            <v>3</v>
          </cell>
          <cell r="D314">
            <v>1106.01</v>
          </cell>
          <cell r="E314">
            <v>-3.1455610635421445E-3</v>
          </cell>
          <cell r="F314">
            <v>-3.774673276250573E-2</v>
          </cell>
          <cell r="G314">
            <v>8.528113040918428E-2</v>
          </cell>
          <cell r="H314">
            <v>0.34112452163673712</v>
          </cell>
        </row>
        <row r="315">
          <cell r="A315">
            <v>198504</v>
          </cell>
          <cell r="C315">
            <v>4</v>
          </cell>
          <cell r="D315">
            <v>1100.94</v>
          </cell>
          <cell r="E315">
            <v>-4.5840453522119481E-3</v>
          </cell>
          <cell r="F315">
            <v>-5.5008544226543374E-2</v>
          </cell>
        </row>
        <row r="316">
          <cell r="A316">
            <v>198505</v>
          </cell>
          <cell r="C316">
            <v>5</v>
          </cell>
          <cell r="D316">
            <v>1159.2</v>
          </cell>
          <cell r="E316">
            <v>5.291841517248895E-2</v>
          </cell>
          <cell r="F316">
            <v>0.63502098206986735</v>
          </cell>
        </row>
        <row r="317">
          <cell r="A317">
            <v>198506</v>
          </cell>
          <cell r="C317">
            <v>6</v>
          </cell>
          <cell r="D317">
            <v>1174.8499999999999</v>
          </cell>
          <cell r="E317">
            <v>1.3500690131124796E-2</v>
          </cell>
          <cell r="F317">
            <v>0.16200828157349756</v>
          </cell>
          <cell r="G317">
            <v>6.2241751882894158E-2</v>
          </cell>
          <cell r="H317">
            <v>0.24896700753157663</v>
          </cell>
        </row>
        <row r="318">
          <cell r="A318">
            <v>198507</v>
          </cell>
          <cell r="C318">
            <v>7</v>
          </cell>
          <cell r="D318">
            <v>1168.08</v>
          </cell>
          <cell r="E318">
            <v>-5.7624377580116461E-3</v>
          </cell>
          <cell r="F318">
            <v>-6.9149253096139757E-2</v>
          </cell>
        </row>
        <row r="319">
          <cell r="A319">
            <v>198508</v>
          </cell>
          <cell r="C319">
            <v>8</v>
          </cell>
          <cell r="D319">
            <v>1156.6600000000001</v>
          </cell>
          <cell r="E319">
            <v>-9.776727621395663E-3</v>
          </cell>
          <cell r="F319">
            <v>-0.11732073145674796</v>
          </cell>
        </row>
        <row r="320">
          <cell r="A320">
            <v>198509</v>
          </cell>
          <cell r="C320">
            <v>9</v>
          </cell>
          <cell r="D320">
            <v>1112.25</v>
          </cell>
          <cell r="E320">
            <v>-3.8395033977141148E-2</v>
          </cell>
          <cell r="F320">
            <v>-0.4607404077256938</v>
          </cell>
          <cell r="G320">
            <v>-5.3283397880580563E-2</v>
          </cell>
          <cell r="H320">
            <v>-0.21313359152232225</v>
          </cell>
        </row>
        <row r="321">
          <cell r="A321">
            <v>198510</v>
          </cell>
          <cell r="C321">
            <v>10</v>
          </cell>
          <cell r="D321">
            <v>1159.4100000000001</v>
          </cell>
          <cell r="E321">
            <v>4.2400539447066829E-2</v>
          </cell>
          <cell r="F321">
            <v>0.50880647336480189</v>
          </cell>
        </row>
        <row r="322">
          <cell r="A322">
            <v>198511</v>
          </cell>
          <cell r="C322">
            <v>11</v>
          </cell>
          <cell r="D322">
            <v>1232.1600000000001</v>
          </cell>
          <cell r="E322">
            <v>6.2747431883457966E-2</v>
          </cell>
          <cell r="F322">
            <v>0.75296918260149559</v>
          </cell>
        </row>
        <row r="323">
          <cell r="A323">
            <v>198512</v>
          </cell>
          <cell r="C323">
            <v>12</v>
          </cell>
          <cell r="D323">
            <v>1285.6600000000001</v>
          </cell>
          <cell r="E323">
            <v>4.3419685755096735E-2</v>
          </cell>
          <cell r="F323">
            <v>0.52103622906116076</v>
          </cell>
          <cell r="G323">
            <v>0.15590919307709616</v>
          </cell>
          <cell r="H323">
            <v>0.62363677230838466</v>
          </cell>
          <cell r="I323">
            <v>0.26156412520851702</v>
          </cell>
          <cell r="K323">
            <v>0.23235232031478997</v>
          </cell>
        </row>
        <row r="324">
          <cell r="A324">
            <v>198601</v>
          </cell>
          <cell r="B324">
            <v>1986</v>
          </cell>
          <cell r="C324">
            <v>1</v>
          </cell>
          <cell r="D324">
            <v>1291.3699999999999</v>
          </cell>
          <cell r="E324">
            <v>4.4412986326087837E-3</v>
          </cell>
          <cell r="F324">
            <v>5.3295583591305401E-2</v>
          </cell>
        </row>
        <row r="325">
          <cell r="A325">
            <v>198602</v>
          </cell>
          <cell r="C325">
            <v>2</v>
          </cell>
          <cell r="D325">
            <v>1382.52</v>
          </cell>
          <cell r="E325">
            <v>7.0583953475766126E-2</v>
          </cell>
          <cell r="F325">
            <v>0.84700744170919351</v>
          </cell>
        </row>
        <row r="326">
          <cell r="A326">
            <v>198603</v>
          </cell>
          <cell r="C326">
            <v>3</v>
          </cell>
          <cell r="D326">
            <v>1455.9</v>
          </cell>
          <cell r="E326">
            <v>5.307698984463162E-2</v>
          </cell>
          <cell r="F326">
            <v>0.63692387813557949</v>
          </cell>
          <cell r="G326">
            <v>0.13241447972247733</v>
          </cell>
          <cell r="H326">
            <v>0.52965791888990932</v>
          </cell>
        </row>
        <row r="327">
          <cell r="A327">
            <v>198604</v>
          </cell>
          <cell r="C327">
            <v>4</v>
          </cell>
          <cell r="D327">
            <v>1435.38</v>
          </cell>
          <cell r="E327">
            <v>-1.4094374613641034E-2</v>
          </cell>
          <cell r="F327">
            <v>-0.1691324953636924</v>
          </cell>
        </row>
        <row r="328">
          <cell r="A328">
            <v>198605</v>
          </cell>
          <cell r="C328">
            <v>5</v>
          </cell>
          <cell r="D328">
            <v>1502.1</v>
          </cell>
          <cell r="E328">
            <v>4.6482464573840927E-2</v>
          </cell>
          <cell r="F328">
            <v>0.55778957488609116</v>
          </cell>
        </row>
        <row r="329">
          <cell r="A329">
            <v>198606</v>
          </cell>
          <cell r="C329">
            <v>6</v>
          </cell>
          <cell r="D329">
            <v>1522.3</v>
          </cell>
          <cell r="E329">
            <v>1.3447839691099158E-2</v>
          </cell>
          <cell r="F329">
            <v>0.16137407629318989</v>
          </cell>
          <cell r="G329">
            <v>4.560752798955936E-2</v>
          </cell>
          <cell r="H329">
            <v>0.18243011195823744</v>
          </cell>
        </row>
        <row r="330">
          <cell r="A330">
            <v>198607</v>
          </cell>
          <cell r="C330">
            <v>7</v>
          </cell>
          <cell r="D330">
            <v>1436.86</v>
          </cell>
          <cell r="E330">
            <v>-5.6125599421927387E-2</v>
          </cell>
          <cell r="F330">
            <v>-0.67350719306312867</v>
          </cell>
        </row>
        <row r="331">
          <cell r="A331">
            <v>198608</v>
          </cell>
          <cell r="C331">
            <v>8</v>
          </cell>
          <cell r="D331">
            <v>1536.57</v>
          </cell>
          <cell r="E331">
            <v>6.9394373842963153E-2</v>
          </cell>
          <cell r="F331">
            <v>0.83273248611555784</v>
          </cell>
        </row>
        <row r="332">
          <cell r="A332">
            <v>198609</v>
          </cell>
          <cell r="C332">
            <v>9</v>
          </cell>
          <cell r="D332">
            <v>1410.96</v>
          </cell>
          <cell r="E332">
            <v>-8.1747007946269878E-2</v>
          </cell>
          <cell r="F332">
            <v>-0.98096409535523854</v>
          </cell>
          <cell r="G332">
            <v>-7.3139328647441326E-2</v>
          </cell>
          <cell r="H332">
            <v>-0.2925573145897653</v>
          </cell>
        </row>
        <row r="333">
          <cell r="A333">
            <v>198610</v>
          </cell>
          <cell r="C333">
            <v>10</v>
          </cell>
          <cell r="D333">
            <v>1484.76</v>
          </cell>
          <cell r="E333">
            <v>5.2304813743833951E-2</v>
          </cell>
          <cell r="F333">
            <v>0.62765776492600744</v>
          </cell>
        </row>
        <row r="334">
          <cell r="A334">
            <v>198611</v>
          </cell>
          <cell r="C334">
            <v>11</v>
          </cell>
          <cell r="D334">
            <v>1507.5</v>
          </cell>
          <cell r="E334">
            <v>1.5315606562676802E-2</v>
          </cell>
          <cell r="F334">
            <v>0.18378727875212161</v>
          </cell>
        </row>
        <row r="335">
          <cell r="A335">
            <v>198612</v>
          </cell>
          <cell r="C335">
            <v>12</v>
          </cell>
          <cell r="D335">
            <v>1465.31</v>
          </cell>
          <cell r="E335">
            <v>-2.7986733001658409E-2</v>
          </cell>
          <cell r="F335">
            <v>-0.33584079601990091</v>
          </cell>
          <cell r="G335">
            <v>3.8519872994273285E-2</v>
          </cell>
          <cell r="H335">
            <v>0.15407949197709314</v>
          </cell>
          <cell r="I335">
            <v>0.13973367764416689</v>
          </cell>
          <cell r="K335">
            <v>0.1307946190123041</v>
          </cell>
        </row>
        <row r="336">
          <cell r="A336">
            <v>198701</v>
          </cell>
          <cell r="B336">
            <v>1987</v>
          </cell>
          <cell r="C336">
            <v>1</v>
          </cell>
          <cell r="D336">
            <v>1650.67</v>
          </cell>
          <cell r="E336">
            <v>0.12649882959919753</v>
          </cell>
          <cell r="F336">
            <v>1.5179859551903703</v>
          </cell>
        </row>
        <row r="337">
          <cell r="A337">
            <v>198702</v>
          </cell>
          <cell r="C337">
            <v>2</v>
          </cell>
          <cell r="D337">
            <v>1713.05</v>
          </cell>
          <cell r="E337">
            <v>3.7790715285308314E-2</v>
          </cell>
          <cell r="F337">
            <v>0.4534885834236998</v>
          </cell>
        </row>
        <row r="338">
          <cell r="A338">
            <v>198703</v>
          </cell>
          <cell r="C338">
            <v>3</v>
          </cell>
          <cell r="D338">
            <v>1754.08</v>
          </cell>
          <cell r="E338">
            <v>2.3951431656986061E-2</v>
          </cell>
          <cell r="F338">
            <v>0.28741717988383275</v>
          </cell>
          <cell r="G338">
            <v>0.19707092697108464</v>
          </cell>
          <cell r="H338">
            <v>0.78828370788433855</v>
          </cell>
        </row>
        <row r="339">
          <cell r="A339">
            <v>198704</v>
          </cell>
          <cell r="C339">
            <v>4</v>
          </cell>
          <cell r="D339">
            <v>1722.04</v>
          </cell>
          <cell r="E339">
            <v>-1.8265985587886509E-2</v>
          </cell>
          <cell r="F339">
            <v>-0.21919182705463811</v>
          </cell>
        </row>
        <row r="340">
          <cell r="A340">
            <v>198705</v>
          </cell>
          <cell r="C340">
            <v>5</v>
          </cell>
          <cell r="D340">
            <v>1728.59</v>
          </cell>
          <cell r="E340">
            <v>3.8036282548604881E-3</v>
          </cell>
          <cell r="F340">
            <v>4.5643539058325855E-2</v>
          </cell>
        </row>
        <row r="341">
          <cell r="A341">
            <v>198706</v>
          </cell>
          <cell r="C341">
            <v>6</v>
          </cell>
          <cell r="D341">
            <v>1808.85</v>
          </cell>
          <cell r="E341">
            <v>4.6430906114231826E-2</v>
          </cell>
          <cell r="F341">
            <v>0.55717087337078186</v>
          </cell>
          <cell r="G341">
            <v>3.1224345525859842E-2</v>
          </cell>
          <cell r="H341">
            <v>0.12489738210343937</v>
          </cell>
        </row>
        <row r="342">
          <cell r="A342">
            <v>198707</v>
          </cell>
          <cell r="C342">
            <v>7</v>
          </cell>
          <cell r="D342">
            <v>1888.89</v>
          </cell>
          <cell r="E342">
            <v>4.4249108549631086E-2</v>
          </cell>
          <cell r="F342">
            <v>0.53098930259557298</v>
          </cell>
        </row>
        <row r="343">
          <cell r="A343">
            <v>198708</v>
          </cell>
          <cell r="C343">
            <v>8</v>
          </cell>
          <cell r="D343">
            <v>1950.43</v>
          </cell>
          <cell r="E343">
            <v>3.2579980835305368E-2</v>
          </cell>
          <cell r="F343">
            <v>0.39095977002366444</v>
          </cell>
        </row>
        <row r="344">
          <cell r="A344">
            <v>198709</v>
          </cell>
          <cell r="C344">
            <v>9</v>
          </cell>
          <cell r="D344">
            <v>1905.81</v>
          </cell>
          <cell r="E344">
            <v>-2.2877006608799145E-2</v>
          </cell>
          <cell r="F344">
            <v>-0.27452407930558975</v>
          </cell>
          <cell r="G344">
            <v>5.3603118003151096E-2</v>
          </cell>
          <cell r="H344">
            <v>0.21441247201260438</v>
          </cell>
        </row>
        <row r="345">
          <cell r="A345">
            <v>198710</v>
          </cell>
          <cell r="C345">
            <v>10</v>
          </cell>
          <cell r="D345">
            <v>1488.78</v>
          </cell>
          <cell r="E345">
            <v>-0.21882034410565585</v>
          </cell>
          <cell r="F345">
            <v>-2.62584412926787</v>
          </cell>
        </row>
        <row r="346">
          <cell r="A346">
            <v>198711</v>
          </cell>
          <cell r="C346">
            <v>11</v>
          </cell>
          <cell r="D346">
            <v>1371.31</v>
          </cell>
          <cell r="E346">
            <v>-7.8903531750829564E-2</v>
          </cell>
          <cell r="F346">
            <v>-0.94684238100995477</v>
          </cell>
        </row>
        <row r="347">
          <cell r="A347">
            <v>198712</v>
          </cell>
          <cell r="C347">
            <v>12</v>
          </cell>
          <cell r="D347">
            <v>1461.61</v>
          </cell>
          <cell r="E347">
            <v>6.5849443233112828E-2</v>
          </cell>
          <cell r="F347">
            <v>0.79019331879735399</v>
          </cell>
          <cell r="G347">
            <v>-0.23307674951857738</v>
          </cell>
          <cell r="H347">
            <v>-0.9323069980743095</v>
          </cell>
          <cell r="I347">
            <v>-2.5250629559614435E-3</v>
          </cell>
          <cell r="K347">
            <v>-2.5282563041635099E-3</v>
          </cell>
        </row>
        <row r="348">
          <cell r="A348">
            <v>198801</v>
          </cell>
          <cell r="B348">
            <v>1988</v>
          </cell>
          <cell r="C348">
            <v>1</v>
          </cell>
          <cell r="D348">
            <v>1523.99</v>
          </cell>
          <cell r="E348">
            <v>4.2678963608623444E-2</v>
          </cell>
          <cell r="F348">
            <v>0.51214756330348132</v>
          </cell>
        </row>
        <row r="349">
          <cell r="A349">
            <v>198802</v>
          </cell>
          <cell r="C349">
            <v>2</v>
          </cell>
          <cell r="D349">
            <v>1590.92</v>
          </cell>
          <cell r="E349">
            <v>4.3917611007946285E-2</v>
          </cell>
          <cell r="F349">
            <v>0.52701133209535544</v>
          </cell>
        </row>
        <row r="350">
          <cell r="A350">
            <v>198803</v>
          </cell>
          <cell r="C350">
            <v>3</v>
          </cell>
          <cell r="D350">
            <v>1550.11</v>
          </cell>
          <cell r="E350">
            <v>-2.5651824101777694E-2</v>
          </cell>
          <cell r="F350">
            <v>-0.30782188922133236</v>
          </cell>
          <cell r="G350">
            <v>6.0549667832048293E-2</v>
          </cell>
          <cell r="H350">
            <v>0.24219867132819317</v>
          </cell>
        </row>
        <row r="351">
          <cell r="A351">
            <v>198804</v>
          </cell>
          <cell r="C351">
            <v>4</v>
          </cell>
          <cell r="D351">
            <v>1563.54</v>
          </cell>
          <cell r="E351">
            <v>8.663901271522707E-3</v>
          </cell>
          <cell r="F351">
            <v>0.10396681525827248</v>
          </cell>
        </row>
        <row r="352">
          <cell r="A352">
            <v>198805</v>
          </cell>
          <cell r="C352">
            <v>5</v>
          </cell>
          <cell r="D352">
            <v>1565.34</v>
          </cell>
          <cell r="E352">
            <v>1.15123373882341E-3</v>
          </cell>
          <cell r="F352">
            <v>1.3814804865880919E-2</v>
          </cell>
        </row>
        <row r="353">
          <cell r="A353">
            <v>198806</v>
          </cell>
          <cell r="C353">
            <v>6</v>
          </cell>
          <cell r="D353">
            <v>1633.32</v>
          </cell>
          <cell r="E353">
            <v>4.3428264785925118E-2</v>
          </cell>
          <cell r="F353">
            <v>0.52113917743110139</v>
          </cell>
          <cell r="G353">
            <v>5.368006141499615E-2</v>
          </cell>
          <cell r="H353">
            <v>0.2147202456599846</v>
          </cell>
        </row>
        <row r="354">
          <cell r="A354">
            <v>198807</v>
          </cell>
          <cell r="C354">
            <v>7</v>
          </cell>
          <cell r="D354">
            <v>1621.48</v>
          </cell>
          <cell r="E354">
            <v>-7.2490387676633593E-3</v>
          </cell>
          <cell r="F354">
            <v>-8.6988465211960311E-2</v>
          </cell>
        </row>
        <row r="355">
          <cell r="A355">
            <v>198808</v>
          </cell>
          <cell r="C355">
            <v>8</v>
          </cell>
          <cell r="D355">
            <v>1567.98</v>
          </cell>
          <cell r="E355">
            <v>-3.2994548190541977E-2</v>
          </cell>
          <cell r="F355">
            <v>-0.39593457828650369</v>
          </cell>
        </row>
        <row r="356">
          <cell r="A356">
            <v>198809</v>
          </cell>
          <cell r="C356">
            <v>9</v>
          </cell>
          <cell r="D356">
            <v>1623.81</v>
          </cell>
          <cell r="E356">
            <v>3.5606321509202878E-2</v>
          </cell>
          <cell r="F356">
            <v>0.42727585811043456</v>
          </cell>
          <cell r="G356">
            <v>-5.8224965101756343E-3</v>
          </cell>
          <cell r="H356">
            <v>-2.3289986040702537E-2</v>
          </cell>
        </row>
        <row r="357">
          <cell r="A357">
            <v>198810</v>
          </cell>
          <cell r="C357">
            <v>10</v>
          </cell>
          <cell r="D357">
            <v>1659.44</v>
          </cell>
          <cell r="E357">
            <v>2.1942222304333701E-2</v>
          </cell>
          <cell r="F357">
            <v>0.26330666765200439</v>
          </cell>
        </row>
        <row r="358">
          <cell r="A358">
            <v>198811</v>
          </cell>
          <cell r="C358">
            <v>11</v>
          </cell>
          <cell r="D358">
            <v>1627.3</v>
          </cell>
          <cell r="E358">
            <v>-1.9367979559369485E-2</v>
          </cell>
          <cell r="F358">
            <v>-0.23241575471243381</v>
          </cell>
        </row>
        <row r="359">
          <cell r="A359">
            <v>198812</v>
          </cell>
          <cell r="C359">
            <v>12</v>
          </cell>
          <cell r="D359">
            <v>1652.25</v>
          </cell>
          <cell r="E359">
            <v>1.533214527130833E-2</v>
          </cell>
          <cell r="F359">
            <v>0.18398574325569997</v>
          </cell>
          <cell r="G359">
            <v>1.7514364365289081E-2</v>
          </cell>
          <cell r="H359">
            <v>7.0057457461156325E-2</v>
          </cell>
          <cell r="I359">
            <v>0.13043151045764589</v>
          </cell>
          <cell r="K359">
            <v>0.1225994274929838</v>
          </cell>
        </row>
        <row r="360">
          <cell r="A360">
            <v>198901</v>
          </cell>
          <cell r="B360">
            <v>1989</v>
          </cell>
          <cell r="C360">
            <v>1</v>
          </cell>
          <cell r="D360">
            <v>1761.9</v>
          </cell>
          <cell r="E360">
            <v>6.6364049024058153E-2</v>
          </cell>
          <cell r="F360">
            <v>0.79636858828869783</v>
          </cell>
        </row>
        <row r="361">
          <cell r="A361">
            <v>198902</v>
          </cell>
          <cell r="C361">
            <v>2</v>
          </cell>
          <cell r="D361">
            <v>1718.13</v>
          </cell>
          <cell r="E361">
            <v>-2.4842499574323162E-2</v>
          </cell>
          <cell r="F361">
            <v>-0.29810999489187795</v>
          </cell>
        </row>
        <row r="362">
          <cell r="A362">
            <v>198903</v>
          </cell>
          <cell r="C362">
            <v>3</v>
          </cell>
          <cell r="D362">
            <v>1751.33</v>
          </cell>
          <cell r="E362">
            <v>1.9323334089969803E-2</v>
          </cell>
          <cell r="F362">
            <v>0.23188000907963763</v>
          </cell>
          <cell r="G362">
            <v>5.9966712059313254E-2</v>
          </cell>
          <cell r="H362">
            <v>0.23986684823725302</v>
          </cell>
        </row>
        <row r="363">
          <cell r="A363">
            <v>198904</v>
          </cell>
          <cell r="C363">
            <v>4</v>
          </cell>
          <cell r="D363">
            <v>1830.63</v>
          </cell>
          <cell r="E363">
            <v>4.5279873010797611E-2</v>
          </cell>
          <cell r="F363">
            <v>0.54335847612957133</v>
          </cell>
        </row>
        <row r="364">
          <cell r="A364">
            <v>198905</v>
          </cell>
          <cell r="C364">
            <v>5</v>
          </cell>
          <cell r="D364">
            <v>1891.11</v>
          </cell>
          <cell r="E364">
            <v>3.3037806656724615E-2</v>
          </cell>
          <cell r="F364">
            <v>0.39645367988069535</v>
          </cell>
        </row>
        <row r="365">
          <cell r="A365">
            <v>198906</v>
          </cell>
          <cell r="C365">
            <v>6</v>
          </cell>
          <cell r="D365">
            <v>1881.07</v>
          </cell>
          <cell r="E365">
            <v>-5.3090512979149622E-3</v>
          </cell>
          <cell r="F365">
            <v>-6.3708615574979546E-2</v>
          </cell>
          <cell r="G365">
            <v>7.4080841417665466E-2</v>
          </cell>
          <cell r="H365">
            <v>0.29632336567066186</v>
          </cell>
        </row>
        <row r="366">
          <cell r="A366">
            <v>198907</v>
          </cell>
          <cell r="C366">
            <v>7</v>
          </cell>
          <cell r="D366">
            <v>2034.49</v>
          </cell>
          <cell r="E366">
            <v>8.1559963212427006E-2</v>
          </cell>
          <cell r="F366">
            <v>0.97871955854912407</v>
          </cell>
        </row>
        <row r="367">
          <cell r="A367">
            <v>198908</v>
          </cell>
          <cell r="C367">
            <v>8</v>
          </cell>
          <cell r="D367">
            <v>2064.73</v>
          </cell>
          <cell r="E367">
            <v>1.486367590895016E-2</v>
          </cell>
          <cell r="F367">
            <v>0.17836411090740192</v>
          </cell>
        </row>
        <row r="368">
          <cell r="A368">
            <v>198909</v>
          </cell>
          <cell r="C368">
            <v>9</v>
          </cell>
          <cell r="D368">
            <v>2050.9899999999998</v>
          </cell>
          <cell r="E368">
            <v>-6.6546231226360039E-3</v>
          </cell>
          <cell r="F368">
            <v>-7.9855477471632047E-2</v>
          </cell>
          <cell r="G368">
            <v>9.0331566608366609E-2</v>
          </cell>
          <cell r="H368">
            <v>0.36132626643346644</v>
          </cell>
        </row>
        <row r="369">
          <cell r="A369">
            <v>198910</v>
          </cell>
          <cell r="C369">
            <v>10</v>
          </cell>
          <cell r="D369">
            <v>1990.4</v>
          </cell>
          <cell r="E369">
            <v>-2.9541831018191068E-2</v>
          </cell>
          <cell r="F369">
            <v>-0.35450197221829283</v>
          </cell>
        </row>
        <row r="370">
          <cell r="A370">
            <v>198911</v>
          </cell>
          <cell r="C370">
            <v>11</v>
          </cell>
          <cell r="D370">
            <v>2022.75</v>
          </cell>
          <cell r="E370">
            <v>1.625301446945333E-2</v>
          </cell>
          <cell r="F370">
            <v>0.19503617363343995</v>
          </cell>
        </row>
        <row r="371">
          <cell r="A371">
            <v>198912</v>
          </cell>
          <cell r="C371">
            <v>12</v>
          </cell>
          <cell r="D371">
            <v>2062.3000000000002</v>
          </cell>
          <cell r="E371">
            <v>1.9552589296749565E-2</v>
          </cell>
          <cell r="F371">
            <v>0.23463107156099478</v>
          </cell>
          <cell r="G371">
            <v>5.5144101141402224E-3</v>
          </cell>
          <cell r="H371">
            <v>2.205764045656089E-2</v>
          </cell>
          <cell r="I371">
            <v>0.24817672870328389</v>
          </cell>
          <cell r="K371">
            <v>0.22168386945943916</v>
          </cell>
        </row>
        <row r="372">
          <cell r="A372">
            <v>199001</v>
          </cell>
          <cell r="B372">
            <v>1990</v>
          </cell>
          <cell r="C372">
            <v>1</v>
          </cell>
          <cell r="D372">
            <v>1919.13</v>
          </cell>
          <cell r="E372">
            <v>-6.9422489453522793E-2</v>
          </cell>
          <cell r="F372">
            <v>-0.83306987344227346</v>
          </cell>
        </row>
        <row r="373">
          <cell r="A373">
            <v>199002</v>
          </cell>
          <cell r="C373">
            <v>2</v>
          </cell>
          <cell r="D373">
            <v>1935.73</v>
          </cell>
          <cell r="E373">
            <v>8.6497527525492852E-3</v>
          </cell>
          <cell r="F373">
            <v>0.10379703303059143</v>
          </cell>
        </row>
        <row r="374">
          <cell r="A374">
            <v>199003</v>
          </cell>
          <cell r="C374">
            <v>3</v>
          </cell>
          <cell r="D374">
            <v>1975.7</v>
          </cell>
          <cell r="E374">
            <v>2.0648540860553913E-2</v>
          </cell>
          <cell r="F374">
            <v>0.24778249032664695</v>
          </cell>
          <cell r="G374">
            <v>-4.1991950734616812E-2</v>
          </cell>
          <cell r="H374">
            <v>-0.16796780293846725</v>
          </cell>
        </row>
        <row r="375">
          <cell r="A375">
            <v>199004</v>
          </cell>
          <cell r="C375">
            <v>4</v>
          </cell>
          <cell r="D375">
            <v>1919.03</v>
          </cell>
          <cell r="E375">
            <v>-2.8683504580654995E-2</v>
          </cell>
          <cell r="F375">
            <v>-0.34420205496785994</v>
          </cell>
        </row>
        <row r="376">
          <cell r="A376">
            <v>199005</v>
          </cell>
          <cell r="C376">
            <v>5</v>
          </cell>
          <cell r="D376">
            <v>2082.39</v>
          </cell>
          <cell r="E376">
            <v>8.5126339869621578E-2</v>
          </cell>
          <cell r="F376">
            <v>1.0215160784354589</v>
          </cell>
        </row>
        <row r="377">
          <cell r="A377">
            <v>199006</v>
          </cell>
          <cell r="C377">
            <v>6</v>
          </cell>
          <cell r="D377">
            <v>2066.9499999999998</v>
          </cell>
          <cell r="E377">
            <v>-7.4145573115506971E-3</v>
          </cell>
          <cell r="F377">
            <v>-8.8974687738608366E-2</v>
          </cell>
          <cell r="G377">
            <v>4.6186161866679898E-2</v>
          </cell>
          <cell r="H377">
            <v>0.18474464746671959</v>
          </cell>
        </row>
        <row r="378">
          <cell r="A378">
            <v>199007</v>
          </cell>
          <cell r="C378">
            <v>7</v>
          </cell>
          <cell r="D378">
            <v>2057.65</v>
          </cell>
          <cell r="E378">
            <v>-4.4993831490842684E-3</v>
          </cell>
          <cell r="F378">
            <v>-5.3992597789011221E-2</v>
          </cell>
        </row>
        <row r="379">
          <cell r="A379">
            <v>199008</v>
          </cell>
          <cell r="C379">
            <v>8</v>
          </cell>
          <cell r="D379">
            <v>1871.23</v>
          </cell>
          <cell r="E379">
            <v>-9.0598498286880699E-2</v>
          </cell>
          <cell r="F379">
            <v>-1.0871819794425683</v>
          </cell>
        </row>
        <row r="380">
          <cell r="A380">
            <v>199009</v>
          </cell>
          <cell r="C380">
            <v>9</v>
          </cell>
          <cell r="D380">
            <v>1774.8</v>
          </cell>
          <cell r="E380">
            <v>-5.1532948915953711E-2</v>
          </cell>
          <cell r="F380">
            <v>-0.61839538699144447</v>
          </cell>
          <cell r="G380">
            <v>-0.14134352548440932</v>
          </cell>
          <cell r="H380">
            <v>-0.56537410193763726</v>
          </cell>
        </row>
        <row r="381">
          <cell r="A381">
            <v>199010</v>
          </cell>
          <cell r="C381">
            <v>10</v>
          </cell>
          <cell r="D381">
            <v>1757.04</v>
          </cell>
          <cell r="E381">
            <v>-1.0006761325219738E-2</v>
          </cell>
          <cell r="F381">
            <v>-0.12008113590263686</v>
          </cell>
        </row>
        <row r="382">
          <cell r="A382">
            <v>199011</v>
          </cell>
          <cell r="C382">
            <v>11</v>
          </cell>
          <cell r="D382">
            <v>1861.61</v>
          </cell>
          <cell r="E382">
            <v>5.9514865910850034E-2</v>
          </cell>
          <cell r="F382">
            <v>0.71417839093020041</v>
          </cell>
        </row>
        <row r="383">
          <cell r="A383">
            <v>199012</v>
          </cell>
          <cell r="C383">
            <v>12</v>
          </cell>
          <cell r="D383">
            <v>1908.45</v>
          </cell>
          <cell r="E383">
            <v>2.5161016539447117E-2</v>
          </cell>
          <cell r="F383">
            <v>0.30193219847336539</v>
          </cell>
          <cell r="G383">
            <v>7.5304259634888515E-2</v>
          </cell>
          <cell r="H383">
            <v>0.30121703853955406</v>
          </cell>
          <cell r="I383">
            <v>-7.460117344712236E-2</v>
          </cell>
          <cell r="K383">
            <v>-7.7530470553182337E-2</v>
          </cell>
        </row>
        <row r="384">
          <cell r="A384">
            <v>199101</v>
          </cell>
          <cell r="B384">
            <v>1991</v>
          </cell>
          <cell r="C384">
            <v>1</v>
          </cell>
          <cell r="D384">
            <v>1983.53</v>
          </cell>
          <cell r="E384">
            <v>3.9340826325028125E-2</v>
          </cell>
          <cell r="F384">
            <v>0.4720899159003375</v>
          </cell>
        </row>
        <row r="385">
          <cell r="A385">
            <v>199102</v>
          </cell>
          <cell r="C385">
            <v>2</v>
          </cell>
          <cell r="D385">
            <v>2122.15</v>
          </cell>
          <cell r="E385">
            <v>6.9885507151391774E-2</v>
          </cell>
          <cell r="F385">
            <v>0.83862608581670128</v>
          </cell>
        </row>
        <row r="386">
          <cell r="A386">
            <v>199103</v>
          </cell>
          <cell r="C386">
            <v>3</v>
          </cell>
          <cell r="D386">
            <v>2170.79</v>
          </cell>
          <cell r="E386">
            <v>2.2920151732912314E-2</v>
          </cell>
          <cell r="F386">
            <v>0.27504182079494777</v>
          </cell>
          <cell r="G386">
            <v>0.13746233854698819</v>
          </cell>
          <cell r="H386">
            <v>0.54984935418795278</v>
          </cell>
        </row>
        <row r="387">
          <cell r="A387">
            <v>199104</v>
          </cell>
          <cell r="C387">
            <v>4</v>
          </cell>
          <cell r="D387">
            <v>2171.5300000000002</v>
          </cell>
          <cell r="E387">
            <v>3.4088972217498538E-4</v>
          </cell>
          <cell r="F387">
            <v>4.0906766660998243E-3</v>
          </cell>
        </row>
        <row r="388">
          <cell r="A388">
            <v>199105</v>
          </cell>
          <cell r="C388">
            <v>5</v>
          </cell>
          <cell r="D388">
            <v>2252.1</v>
          </cell>
          <cell r="E388">
            <v>3.7102872168470941E-2</v>
          </cell>
          <cell r="F388">
            <v>0.44523446602165129</v>
          </cell>
        </row>
        <row r="389">
          <cell r="A389">
            <v>199106</v>
          </cell>
          <cell r="C389">
            <v>6</v>
          </cell>
          <cell r="D389">
            <v>2151.44</v>
          </cell>
          <cell r="E389">
            <v>-4.469606145375421E-2</v>
          </cell>
          <cell r="F389">
            <v>-0.53635273744505052</v>
          </cell>
          <cell r="G389">
            <v>-8.9138055730861865E-3</v>
          </cell>
          <cell r="H389">
            <v>-3.5655222292344746E-2</v>
          </cell>
        </row>
        <row r="390">
          <cell r="A390">
            <v>199107</v>
          </cell>
          <cell r="C390">
            <v>7</v>
          </cell>
          <cell r="D390">
            <v>2245.23</v>
          </cell>
          <cell r="E390">
            <v>4.3594057933291172E-2</v>
          </cell>
          <cell r="F390">
            <v>0.52312869519949401</v>
          </cell>
        </row>
        <row r="391">
          <cell r="A391">
            <v>199108</v>
          </cell>
          <cell r="C391">
            <v>8</v>
          </cell>
          <cell r="D391">
            <v>2291.2199999999998</v>
          </cell>
          <cell r="E391">
            <v>2.0483424860704598E-2</v>
          </cell>
          <cell r="F391">
            <v>0.24580109832845518</v>
          </cell>
        </row>
        <row r="392">
          <cell r="A392">
            <v>199109</v>
          </cell>
          <cell r="C392">
            <v>9</v>
          </cell>
          <cell r="D392">
            <v>2255.8000000000002</v>
          </cell>
          <cell r="E392">
            <v>-1.5459013102189934E-2</v>
          </cell>
          <cell r="F392">
            <v>-0.18550815722627922</v>
          </cell>
          <cell r="G392">
            <v>4.8507046443312607E-2</v>
          </cell>
          <cell r="H392">
            <v>0.19402818577325043</v>
          </cell>
        </row>
        <row r="393">
          <cell r="A393">
            <v>199110</v>
          </cell>
          <cell r="C393">
            <v>10</v>
          </cell>
          <cell r="D393">
            <v>2289.64</v>
          </cell>
          <cell r="E393">
            <v>1.5001329905133295E-2</v>
          </cell>
          <cell r="F393">
            <v>0.18001595886159955</v>
          </cell>
        </row>
        <row r="394">
          <cell r="A394">
            <v>199111</v>
          </cell>
          <cell r="C394">
            <v>11</v>
          </cell>
          <cell r="D394">
            <v>2196.69</v>
          </cell>
          <cell r="E394">
            <v>-4.0595901539106506E-2</v>
          </cell>
          <cell r="F394">
            <v>-0.4871508184692781</v>
          </cell>
        </row>
        <row r="395">
          <cell r="A395">
            <v>199112</v>
          </cell>
          <cell r="C395">
            <v>12</v>
          </cell>
          <cell r="D395">
            <v>2426.04</v>
          </cell>
          <cell r="E395">
            <v>0.10440708520546818</v>
          </cell>
          <cell r="F395">
            <v>1.2528850224656183</v>
          </cell>
          <cell r="G395">
            <v>7.5467683305257216E-2</v>
          </cell>
          <cell r="H395">
            <v>0.30187073322102886</v>
          </cell>
          <cell r="I395">
            <v>0.27120962037255336</v>
          </cell>
          <cell r="K395">
            <v>0.23996890415741648</v>
          </cell>
        </row>
        <row r="396">
          <cell r="A396">
            <v>199201</v>
          </cell>
          <cell r="B396">
            <v>1992</v>
          </cell>
          <cell r="C396">
            <v>1</v>
          </cell>
          <cell r="D396">
            <v>2391.7800000000002</v>
          </cell>
          <cell r="E396">
            <v>-1.4121778701093043E-2</v>
          </cell>
          <cell r="F396">
            <v>-0.1694613444131165</v>
          </cell>
        </row>
        <row r="397">
          <cell r="A397">
            <v>199202</v>
          </cell>
          <cell r="C397">
            <v>2</v>
          </cell>
          <cell r="D397">
            <v>2413.0300000000002</v>
          </cell>
          <cell r="E397">
            <v>8.884596409368754E-3</v>
          </cell>
          <cell r="F397">
            <v>0.10661515691242504</v>
          </cell>
        </row>
        <row r="398">
          <cell r="A398">
            <v>199203</v>
          </cell>
          <cell r="C398">
            <v>3</v>
          </cell>
          <cell r="D398">
            <v>2360.59</v>
          </cell>
          <cell r="E398">
            <v>-2.1732013277912025E-2</v>
          </cell>
          <cell r="F398">
            <v>-0.26078415933494431</v>
          </cell>
          <cell r="G398">
            <v>-2.697812072348349E-2</v>
          </cell>
          <cell r="H398">
            <v>-0.10791248289393396</v>
          </cell>
        </row>
        <row r="399">
          <cell r="A399">
            <v>199204</v>
          </cell>
          <cell r="C399">
            <v>4</v>
          </cell>
          <cell r="D399">
            <v>2413.98</v>
          </cell>
          <cell r="E399">
            <v>2.2617227049169856E-2</v>
          </cell>
          <cell r="F399">
            <v>0.27140672459003828</v>
          </cell>
        </row>
        <row r="400">
          <cell r="A400">
            <v>199205</v>
          </cell>
          <cell r="C400">
            <v>5</v>
          </cell>
          <cell r="D400">
            <v>2420.0100000000002</v>
          </cell>
          <cell r="E400">
            <v>2.4979494444859526E-3</v>
          </cell>
          <cell r="F400">
            <v>2.9975393333831431E-2</v>
          </cell>
        </row>
        <row r="401">
          <cell r="A401">
            <v>199206</v>
          </cell>
          <cell r="C401">
            <v>6</v>
          </cell>
          <cell r="D401">
            <v>2372</v>
          </cell>
          <cell r="E401">
            <v>-1.9838760996855474E-2</v>
          </cell>
          <cell r="F401">
            <v>-0.2380651319622657</v>
          </cell>
          <cell r="G401">
            <v>4.8335373783672253E-3</v>
          </cell>
          <cell r="H401">
            <v>1.9334149513468901E-2</v>
          </cell>
        </row>
        <row r="402">
          <cell r="A402">
            <v>199207</v>
          </cell>
          <cell r="C402">
            <v>7</v>
          </cell>
          <cell r="D402">
            <v>2465.27</v>
          </cell>
          <cell r="E402">
            <v>3.9321247892074189E-2</v>
          </cell>
          <cell r="F402">
            <v>0.47185497470489024</v>
          </cell>
        </row>
        <row r="403">
          <cell r="A403">
            <v>199208</v>
          </cell>
          <cell r="C403">
            <v>8</v>
          </cell>
          <cell r="D403">
            <v>2411.13</v>
          </cell>
          <cell r="E403">
            <v>-2.1961083370178467E-2</v>
          </cell>
          <cell r="F403">
            <v>-0.26353300044214162</v>
          </cell>
        </row>
        <row r="404">
          <cell r="A404">
            <v>199209</v>
          </cell>
          <cell r="C404">
            <v>9</v>
          </cell>
          <cell r="D404">
            <v>2426.25</v>
          </cell>
          <cell r="E404">
            <v>6.2709186149232481E-3</v>
          </cell>
          <cell r="F404">
            <v>7.5251023379078977E-2</v>
          </cell>
          <cell r="G404">
            <v>2.2870994940977996E-2</v>
          </cell>
          <cell r="H404">
            <v>9.1483979763911982E-2</v>
          </cell>
        </row>
        <row r="405">
          <cell r="A405">
            <v>199210</v>
          </cell>
          <cell r="C405">
            <v>10</v>
          </cell>
          <cell r="D405">
            <v>2437.9899999999998</v>
          </cell>
          <cell r="E405">
            <v>4.838742916022579E-3</v>
          </cell>
          <cell r="F405">
            <v>5.8064914992270948E-2</v>
          </cell>
        </row>
        <row r="406">
          <cell r="A406">
            <v>199211</v>
          </cell>
          <cell r="C406">
            <v>11</v>
          </cell>
          <cell r="D406">
            <v>2510.73</v>
          </cell>
          <cell r="E406">
            <v>2.9836053470276843E-2</v>
          </cell>
          <cell r="F406">
            <v>0.3580326416433221</v>
          </cell>
        </row>
        <row r="407">
          <cell r="A407">
            <v>199212</v>
          </cell>
          <cell r="C407">
            <v>12</v>
          </cell>
          <cell r="D407">
            <v>2539.92</v>
          </cell>
          <cell r="E407">
            <v>1.1626100775471698E-2</v>
          </cell>
          <cell r="F407">
            <v>0.13951320930566036</v>
          </cell>
          <cell r="G407">
            <v>4.6850077279752878E-2</v>
          </cell>
          <cell r="H407">
            <v>0.18740030911901151</v>
          </cell>
          <cell r="I407">
            <v>4.6940693475787665E-2</v>
          </cell>
          <cell r="K407">
            <v>4.5872286039343069E-2</v>
          </cell>
        </row>
        <row r="408">
          <cell r="A408">
            <v>199301</v>
          </cell>
          <cell r="B408">
            <v>1993</v>
          </cell>
          <cell r="C408">
            <v>1</v>
          </cell>
          <cell r="D408">
            <v>2558</v>
          </cell>
          <cell r="E408">
            <v>7.1183344357302301E-3</v>
          </cell>
          <cell r="F408">
            <v>8.5420013228762762E-2</v>
          </cell>
        </row>
        <row r="409">
          <cell r="A409">
            <v>199302</v>
          </cell>
          <cell r="C409">
            <v>2</v>
          </cell>
          <cell r="D409">
            <v>2580.84</v>
          </cell>
          <cell r="E409">
            <v>8.9288506645817615E-3</v>
          </cell>
          <cell r="F409">
            <v>0.10714620797498114</v>
          </cell>
        </row>
        <row r="410">
          <cell r="A410">
            <v>199303</v>
          </cell>
          <cell r="C410">
            <v>3</v>
          </cell>
          <cell r="D410">
            <v>2637.3</v>
          </cell>
          <cell r="E410">
            <v>2.1876598316827093E-2</v>
          </cell>
          <cell r="F410">
            <v>0.26251917980192513</v>
          </cell>
          <cell r="G410">
            <v>3.8339790229613646E-2</v>
          </cell>
          <cell r="H410">
            <v>0.15335916091845458</v>
          </cell>
        </row>
        <row r="411">
          <cell r="A411">
            <v>199304</v>
          </cell>
          <cell r="C411">
            <v>4</v>
          </cell>
          <cell r="D411">
            <v>2574.2800000000002</v>
          </cell>
          <cell r="E411">
            <v>-2.3895650855041133E-2</v>
          </cell>
          <cell r="F411">
            <v>-0.28674781026049356</v>
          </cell>
        </row>
        <row r="412">
          <cell r="A412">
            <v>199305</v>
          </cell>
          <cell r="C412">
            <v>5</v>
          </cell>
          <cell r="D412">
            <v>2628.63</v>
          </cell>
          <cell r="E412">
            <v>2.1112699473250736E-2</v>
          </cell>
          <cell r="F412">
            <v>0.25335239367900886</v>
          </cell>
        </row>
        <row r="413">
          <cell r="A413">
            <v>199306</v>
          </cell>
          <cell r="C413">
            <v>6</v>
          </cell>
          <cell r="D413">
            <v>2633.92</v>
          </cell>
          <cell r="E413">
            <v>2.0124551572491996E-3</v>
          </cell>
          <cell r="F413">
            <v>2.4149461886990395E-2</v>
          </cell>
          <cell r="G413">
            <v>-1.2816137716605835E-3</v>
          </cell>
          <cell r="H413">
            <v>-5.1264550866423342E-3</v>
          </cell>
        </row>
        <row r="414">
          <cell r="A414">
            <v>199307</v>
          </cell>
          <cell r="C414">
            <v>7</v>
          </cell>
          <cell r="D414">
            <v>2627.47</v>
          </cell>
          <cell r="E414">
            <v>-2.4488215283684669E-3</v>
          </cell>
          <cell r="F414">
            <v>-2.9385858340421601E-2</v>
          </cell>
        </row>
        <row r="415">
          <cell r="A415">
            <v>199308</v>
          </cell>
          <cell r="C415">
            <v>8</v>
          </cell>
          <cell r="D415">
            <v>2716.18</v>
          </cell>
          <cell r="E415">
            <v>3.3762516793721734E-2</v>
          </cell>
          <cell r="F415">
            <v>0.4051502015246608</v>
          </cell>
        </row>
        <row r="416">
          <cell r="A416">
            <v>199309</v>
          </cell>
          <cell r="C416">
            <v>9</v>
          </cell>
          <cell r="D416">
            <v>2698.73</v>
          </cell>
          <cell r="E416">
            <v>-6.4244637689695894E-3</v>
          </cell>
          <cell r="F416">
            <v>-7.709356522763508E-2</v>
          </cell>
          <cell r="G416">
            <v>2.4605910581946278E-2</v>
          </cell>
          <cell r="H416">
            <v>9.842364232778511E-2</v>
          </cell>
        </row>
        <row r="417">
          <cell r="A417">
            <v>199310</v>
          </cell>
          <cell r="C417">
            <v>10</v>
          </cell>
          <cell r="D417">
            <v>2742.61</v>
          </cell>
          <cell r="E417">
            <v>1.6259499838813113E-2</v>
          </cell>
          <cell r="F417">
            <v>0.19511399806575735</v>
          </cell>
        </row>
        <row r="418">
          <cell r="A418">
            <v>199311</v>
          </cell>
          <cell r="C418">
            <v>11</v>
          </cell>
          <cell r="D418">
            <v>2694.08</v>
          </cell>
          <cell r="E418">
            <v>-1.7694823543996485E-2</v>
          </cell>
          <cell r="F418">
            <v>-0.21233788252795782</v>
          </cell>
        </row>
        <row r="419">
          <cell r="A419">
            <v>199312</v>
          </cell>
          <cell r="C419">
            <v>12</v>
          </cell>
          <cell r="D419">
            <v>2739.44</v>
          </cell>
          <cell r="E419">
            <v>1.6836916498396533E-2</v>
          </cell>
          <cell r="F419">
            <v>0.20204299798075839</v>
          </cell>
          <cell r="G419">
            <v>1.5084873255197806E-2</v>
          </cell>
          <cell r="H419">
            <v>6.0339493020791224E-2</v>
          </cell>
          <cell r="I419">
            <v>7.8553655233235542E-2</v>
          </cell>
          <cell r="K419">
            <v>7.5620935478144607E-2</v>
          </cell>
        </row>
        <row r="420">
          <cell r="A420">
            <v>199401</v>
          </cell>
          <cell r="B420">
            <v>1994</v>
          </cell>
          <cell r="C420">
            <v>1</v>
          </cell>
          <cell r="D420">
            <v>2824.24</v>
          </cell>
          <cell r="E420">
            <v>3.0955231726192113E-2</v>
          </cell>
          <cell r="F420">
            <v>0.37146278071430539</v>
          </cell>
        </row>
        <row r="421">
          <cell r="A421">
            <v>199402</v>
          </cell>
          <cell r="C421">
            <v>2</v>
          </cell>
          <cell r="D421">
            <v>2741.03</v>
          </cell>
          <cell r="E421">
            <v>-2.9462793530294729E-2</v>
          </cell>
          <cell r="F421">
            <v>-0.35355352236353677</v>
          </cell>
        </row>
        <row r="422">
          <cell r="A422">
            <v>199403</v>
          </cell>
          <cell r="C422">
            <v>3</v>
          </cell>
          <cell r="D422">
            <v>2612.35</v>
          </cell>
          <cell r="E422">
            <v>-4.6945856119779895E-2</v>
          </cell>
          <cell r="F422">
            <v>-0.56335027343735877</v>
          </cell>
          <cell r="G422">
            <v>-4.6392693397190765E-2</v>
          </cell>
          <cell r="H422">
            <v>-0.18557077358876306</v>
          </cell>
        </row>
        <row r="423">
          <cell r="A423">
            <v>199404</v>
          </cell>
          <cell r="C423">
            <v>4</v>
          </cell>
          <cell r="D423">
            <v>2647.24</v>
          </cell>
          <cell r="E423">
            <v>1.3355790763105967E-2</v>
          </cell>
          <cell r="F423">
            <v>0.1602694891572716</v>
          </cell>
        </row>
        <row r="424">
          <cell r="A424">
            <v>199405</v>
          </cell>
          <cell r="C424">
            <v>5</v>
          </cell>
          <cell r="D424">
            <v>2667.12</v>
          </cell>
          <cell r="E424">
            <v>7.5097082244149045E-3</v>
          </cell>
          <cell r="F424">
            <v>9.0116498692978858E-2</v>
          </cell>
        </row>
        <row r="425">
          <cell r="A425">
            <v>199406</v>
          </cell>
          <cell r="C425">
            <v>6</v>
          </cell>
          <cell r="D425">
            <v>2592.2600000000002</v>
          </cell>
          <cell r="E425">
            <v>-2.8067728486157233E-2</v>
          </cell>
          <cell r="F425">
            <v>-0.33681274183388676</v>
          </cell>
          <cell r="G425">
            <v>-7.6903937068156791E-3</v>
          </cell>
          <cell r="H425">
            <v>-3.0761574827262717E-2</v>
          </cell>
        </row>
        <row r="426">
          <cell r="A426">
            <v>199407</v>
          </cell>
          <cell r="C426">
            <v>7</v>
          </cell>
          <cell r="D426">
            <v>2671.14</v>
          </cell>
          <cell r="E426">
            <v>3.0429046469104045E-2</v>
          </cell>
          <cell r="F426">
            <v>0.36514855762924853</v>
          </cell>
        </row>
        <row r="427">
          <cell r="A427">
            <v>199408</v>
          </cell>
          <cell r="C427">
            <v>8</v>
          </cell>
          <cell r="D427">
            <v>2770.21</v>
          </cell>
          <cell r="E427">
            <v>3.7089033146896142E-2</v>
          </cell>
          <cell r="F427">
            <v>0.4450683977627537</v>
          </cell>
        </row>
        <row r="428">
          <cell r="A428">
            <v>199409</v>
          </cell>
          <cell r="C428">
            <v>9</v>
          </cell>
          <cell r="D428">
            <v>2701.8</v>
          </cell>
          <cell r="E428">
            <v>-2.4694878727605434E-2</v>
          </cell>
          <cell r="F428">
            <v>-0.2963385447312652</v>
          </cell>
          <cell r="G428">
            <v>4.2256563770609157E-2</v>
          </cell>
          <cell r="H428">
            <v>0.16902625508243663</v>
          </cell>
        </row>
        <row r="429">
          <cell r="A429">
            <v>199410</v>
          </cell>
          <cell r="C429">
            <v>10</v>
          </cell>
          <cell r="D429">
            <v>2735.32</v>
          </cell>
          <cell r="E429">
            <v>1.2406543785624391E-2</v>
          </cell>
          <cell r="F429">
            <v>0.14887852542749269</v>
          </cell>
        </row>
        <row r="430">
          <cell r="A430">
            <v>199411</v>
          </cell>
          <cell r="C430">
            <v>11</v>
          </cell>
          <cell r="D430">
            <v>2626.62</v>
          </cell>
          <cell r="E430">
            <v>-3.9739408917421094E-2</v>
          </cell>
          <cell r="F430">
            <v>-0.47687290700905316</v>
          </cell>
        </row>
        <row r="431">
          <cell r="A431">
            <v>199412</v>
          </cell>
          <cell r="C431">
            <v>12</v>
          </cell>
          <cell r="D431">
            <v>2653.37</v>
          </cell>
          <cell r="E431">
            <v>1.0184191089689411E-2</v>
          </cell>
          <cell r="F431">
            <v>0.12221029307627293</v>
          </cell>
          <cell r="G431">
            <v>-1.7925086979051152E-2</v>
          </cell>
          <cell r="H431">
            <v>-7.170034791620461E-2</v>
          </cell>
          <cell r="I431">
            <v>-3.141883012586566E-2</v>
          </cell>
          <cell r="K431">
            <v>-3.1922989761409774E-2</v>
          </cell>
        </row>
        <row r="432">
          <cell r="A432">
            <v>199501</v>
          </cell>
          <cell r="B432">
            <v>1995</v>
          </cell>
          <cell r="C432">
            <v>1</v>
          </cell>
          <cell r="D432">
            <v>2706.13</v>
          </cell>
          <cell r="E432">
            <v>1.9884147329622414E-2</v>
          </cell>
          <cell r="F432">
            <v>0.23860976795546895</v>
          </cell>
        </row>
        <row r="433">
          <cell r="A433">
            <v>199502</v>
          </cell>
          <cell r="C433">
            <v>2</v>
          </cell>
          <cell r="D433">
            <v>2798.34</v>
          </cell>
          <cell r="E433">
            <v>3.4074490139054676E-2</v>
          </cell>
          <cell r="F433">
            <v>0.40889388166865615</v>
          </cell>
        </row>
        <row r="434">
          <cell r="A434">
            <v>199503</v>
          </cell>
          <cell r="C434">
            <v>3</v>
          </cell>
          <cell r="D434">
            <v>2865.9</v>
          </cell>
          <cell r="E434">
            <v>2.4142884710221038E-2</v>
          </cell>
          <cell r="F434">
            <v>0.28971461652265246</v>
          </cell>
          <cell r="G434">
            <v>8.0098139347320796E-2</v>
          </cell>
          <cell r="H434">
            <v>0.32039255738928318</v>
          </cell>
        </row>
        <row r="435">
          <cell r="A435">
            <v>199504</v>
          </cell>
          <cell r="C435">
            <v>4</v>
          </cell>
          <cell r="D435">
            <v>2932.2</v>
          </cell>
          <cell r="E435">
            <v>2.3134094001884129E-2</v>
          </cell>
          <cell r="F435">
            <v>0.27760912802260956</v>
          </cell>
        </row>
        <row r="436">
          <cell r="A436">
            <v>199505</v>
          </cell>
          <cell r="C436">
            <v>5</v>
          </cell>
          <cell r="D436">
            <v>3028.74</v>
          </cell>
          <cell r="E436">
            <v>3.2924084305299764E-2</v>
          </cell>
          <cell r="F436">
            <v>0.39508901166359717</v>
          </cell>
        </row>
        <row r="437">
          <cell r="A437">
            <v>199506</v>
          </cell>
          <cell r="C437">
            <v>6</v>
          </cell>
          <cell r="D437">
            <v>3085.84</v>
          </cell>
          <cell r="E437">
            <v>1.8852724235160618E-2</v>
          </cell>
          <cell r="F437">
            <v>0.22623269082192743</v>
          </cell>
          <cell r="G437">
            <v>7.6743780313339727E-2</v>
          </cell>
          <cell r="H437">
            <v>0.30697512125335891</v>
          </cell>
        </row>
        <row r="438">
          <cell r="A438">
            <v>199507</v>
          </cell>
          <cell r="C438">
            <v>7</v>
          </cell>
          <cell r="D438">
            <v>3186.08</v>
          </cell>
          <cell r="E438">
            <v>3.2483861768594538E-2</v>
          </cell>
          <cell r="F438">
            <v>0.38980634122313446</v>
          </cell>
        </row>
        <row r="439">
          <cell r="A439">
            <v>199508</v>
          </cell>
          <cell r="C439">
            <v>8</v>
          </cell>
          <cell r="D439">
            <v>3193.27</v>
          </cell>
          <cell r="E439">
            <v>2.2566916084969788E-3</v>
          </cell>
          <cell r="F439">
            <v>2.7080299301963748E-2</v>
          </cell>
        </row>
        <row r="440">
          <cell r="A440">
            <v>199509</v>
          </cell>
          <cell r="C440">
            <v>9</v>
          </cell>
          <cell r="D440">
            <v>3312.33</v>
          </cell>
          <cell r="E440">
            <v>3.7284664309626167E-2</v>
          </cell>
          <cell r="F440">
            <v>0.447415971715514</v>
          </cell>
          <cell r="G440">
            <v>7.3396546807352081E-2</v>
          </cell>
          <cell r="H440">
            <v>0.29358618722940832</v>
          </cell>
        </row>
        <row r="441">
          <cell r="A441">
            <v>199510</v>
          </cell>
          <cell r="C441">
            <v>10</v>
          </cell>
          <cell r="D441">
            <v>3273.73</v>
          </cell>
          <cell r="E441">
            <v>-1.1653428251412121E-2</v>
          </cell>
          <cell r="F441">
            <v>-0.13984113901694545</v>
          </cell>
        </row>
        <row r="442">
          <cell r="A442">
            <v>199511</v>
          </cell>
          <cell r="C442">
            <v>11</v>
          </cell>
          <cell r="D442">
            <v>3421.55</v>
          </cell>
          <cell r="E442">
            <v>4.5153387725927356E-2</v>
          </cell>
          <cell r="F442">
            <v>0.54184065271112825</v>
          </cell>
        </row>
        <row r="443">
          <cell r="A443">
            <v>199512</v>
          </cell>
          <cell r="C443">
            <v>12</v>
          </cell>
          <cell r="D443">
            <v>3484.15</v>
          </cell>
          <cell r="E443">
            <v>1.8295801610381232E-2</v>
          </cell>
          <cell r="F443">
            <v>0.21954961932457479</v>
          </cell>
          <cell r="G443">
            <v>5.1872850833099449E-2</v>
          </cell>
          <cell r="H443">
            <v>0.20749140333239779</v>
          </cell>
          <cell r="I443">
            <v>0.3131037133908956</v>
          </cell>
          <cell r="K443">
            <v>0.27239358183624907</v>
          </cell>
        </row>
        <row r="444">
          <cell r="A444">
            <v>199601</v>
          </cell>
          <cell r="B444">
            <v>1996</v>
          </cell>
          <cell r="C444">
            <v>1</v>
          </cell>
          <cell r="D444">
            <v>3595.39</v>
          </cell>
          <cell r="E444">
            <v>3.192744284832736E-2</v>
          </cell>
          <cell r="F444">
            <v>0.38312931417992835</v>
          </cell>
        </row>
        <row r="445">
          <cell r="A445">
            <v>199602</v>
          </cell>
          <cell r="C445">
            <v>2</v>
          </cell>
          <cell r="D445">
            <v>3624.67</v>
          </cell>
          <cell r="E445">
            <v>8.1437618728427801E-3</v>
          </cell>
          <cell r="F445">
            <v>9.7725142474113361E-2</v>
          </cell>
        </row>
        <row r="446">
          <cell r="A446">
            <v>199603</v>
          </cell>
          <cell r="C446">
            <v>3</v>
          </cell>
          <cell r="D446">
            <v>3668.24</v>
          </cell>
          <cell r="E446">
            <v>1.2020404616144285E-2</v>
          </cell>
          <cell r="F446">
            <v>0.14424485539373141</v>
          </cell>
          <cell r="G446">
            <v>5.2836416342579851E-2</v>
          </cell>
          <cell r="H446">
            <v>0.2113456653703194</v>
          </cell>
        </row>
        <row r="447">
          <cell r="A447">
            <v>199604</v>
          </cell>
          <cell r="C447">
            <v>4</v>
          </cell>
          <cell r="D447">
            <v>3713.92</v>
          </cell>
          <cell r="E447">
            <v>1.2452838418424175E-2</v>
          </cell>
          <cell r="F447">
            <v>0.14943406102109008</v>
          </cell>
        </row>
        <row r="448">
          <cell r="A448">
            <v>199605</v>
          </cell>
          <cell r="C448">
            <v>5</v>
          </cell>
          <cell r="D448">
            <v>3794.17</v>
          </cell>
          <cell r="E448">
            <v>2.1607896777528866E-2</v>
          </cell>
          <cell r="F448">
            <v>0.2592947613303464</v>
          </cell>
        </row>
        <row r="449">
          <cell r="A449">
            <v>199606</v>
          </cell>
          <cell r="C449">
            <v>6</v>
          </cell>
          <cell r="D449">
            <v>3798.08</v>
          </cell>
          <cell r="E449">
            <v>1.0305284159644545E-3</v>
          </cell>
          <cell r="F449">
            <v>1.2366340991573454E-2</v>
          </cell>
          <cell r="G449">
            <v>3.5395721108760547E-2</v>
          </cell>
          <cell r="H449">
            <v>0.14158288443504219</v>
          </cell>
        </row>
        <row r="450">
          <cell r="A450">
            <v>199607</v>
          </cell>
          <cell r="C450">
            <v>7</v>
          </cell>
          <cell r="D450">
            <v>3623.62</v>
          </cell>
          <cell r="E450">
            <v>-4.5933734939759045E-2</v>
          </cell>
          <cell r="F450">
            <v>-0.55120481927710852</v>
          </cell>
        </row>
        <row r="451">
          <cell r="A451">
            <v>199608</v>
          </cell>
          <cell r="C451">
            <v>8</v>
          </cell>
          <cell r="D451">
            <v>3711.27</v>
          </cell>
          <cell r="E451">
            <v>2.4188518663656813E-2</v>
          </cell>
          <cell r="F451">
            <v>0.29026222396388174</v>
          </cell>
        </row>
        <row r="452">
          <cell r="A452">
            <v>199609</v>
          </cell>
          <cell r="C452">
            <v>9</v>
          </cell>
          <cell r="D452">
            <v>3884.05</v>
          </cell>
          <cell r="E452">
            <v>4.655549178583078E-2</v>
          </cell>
          <cell r="F452">
            <v>0.5586659014299693</v>
          </cell>
          <cell r="G452">
            <v>2.2635120903193418E-2</v>
          </cell>
          <cell r="H452">
            <v>9.054048361277367E-2</v>
          </cell>
        </row>
        <row r="453">
          <cell r="A453">
            <v>199610</v>
          </cell>
          <cell r="C453">
            <v>10</v>
          </cell>
          <cell r="D453">
            <v>3959.86</v>
          </cell>
          <cell r="E453">
            <v>1.9518286324841323E-2</v>
          </cell>
          <cell r="F453">
            <v>0.23421943589809588</v>
          </cell>
        </row>
        <row r="454">
          <cell r="A454">
            <v>199611</v>
          </cell>
          <cell r="C454">
            <v>11</v>
          </cell>
          <cell r="D454">
            <v>4212.8900000000003</v>
          </cell>
          <cell r="E454">
            <v>6.3898723692251788E-2</v>
          </cell>
          <cell r="F454">
            <v>0.7667846843070214</v>
          </cell>
        </row>
        <row r="455">
          <cell r="A455">
            <v>199612</v>
          </cell>
          <cell r="C455">
            <v>12</v>
          </cell>
          <cell r="D455">
            <v>4148.07</v>
          </cell>
          <cell r="E455">
            <v>-1.5386112621027516E-2</v>
          </cell>
          <cell r="F455">
            <v>-0.1846333514523302</v>
          </cell>
          <cell r="G455">
            <v>6.7975438009294287E-2</v>
          </cell>
          <cell r="H455">
            <v>0.27190175203717715</v>
          </cell>
          <cell r="I455">
            <v>0.19055436763629574</v>
          </cell>
          <cell r="K455">
            <v>0.17441905380316397</v>
          </cell>
        </row>
        <row r="456">
          <cell r="A456">
            <v>199701</v>
          </cell>
          <cell r="B456">
            <v>1997</v>
          </cell>
          <cell r="C456">
            <v>1</v>
          </cell>
          <cell r="D456">
            <v>4356.17</v>
          </cell>
          <cell r="E456">
            <v>5.01679094132935E-2</v>
          </cell>
          <cell r="F456">
            <v>0.60201491295952203</v>
          </cell>
        </row>
        <row r="457">
          <cell r="A457">
            <v>199702</v>
          </cell>
          <cell r="C457">
            <v>2</v>
          </cell>
          <cell r="D457">
            <v>4393.49</v>
          </cell>
          <cell r="E457">
            <v>8.5671587656128458E-3</v>
          </cell>
          <cell r="F457">
            <v>0.10280590518735415</v>
          </cell>
        </row>
        <row r="458">
          <cell r="A458">
            <v>199703</v>
          </cell>
          <cell r="C458">
            <v>3</v>
          </cell>
          <cell r="D458">
            <v>4214.16</v>
          </cell>
          <cell r="E458">
            <v>-4.0817209098006353E-2</v>
          </cell>
          <cell r="F458">
            <v>-0.48980650917607627</v>
          </cell>
          <cell r="G458">
            <v>1.5932710875178113E-2</v>
          </cell>
          <cell r="H458">
            <v>6.3730843500712453E-2</v>
          </cell>
        </row>
        <row r="459">
          <cell r="A459">
            <v>199704</v>
          </cell>
          <cell r="C459">
            <v>4</v>
          </cell>
          <cell r="D459">
            <v>4408.6099999999997</v>
          </cell>
          <cell r="E459">
            <v>4.6142054407046676E-2</v>
          </cell>
          <cell r="F459">
            <v>0.55370465288456017</v>
          </cell>
        </row>
        <row r="460">
          <cell r="A460">
            <v>199705</v>
          </cell>
          <cell r="C460">
            <v>5</v>
          </cell>
          <cell r="D460">
            <v>4671.26</v>
          </cell>
          <cell r="E460">
            <v>5.957660124166133E-2</v>
          </cell>
          <cell r="F460">
            <v>0.71491921489993593</v>
          </cell>
        </row>
        <row r="461">
          <cell r="A461">
            <v>199706</v>
          </cell>
          <cell r="C461">
            <v>6</v>
          </cell>
          <cell r="D461">
            <v>4889.72</v>
          </cell>
          <cell r="E461">
            <v>4.6766825224885795E-2</v>
          </cell>
          <cell r="F461">
            <v>0.56120190269862957</v>
          </cell>
          <cell r="G461">
            <v>0.1603071549252999</v>
          </cell>
          <cell r="H461">
            <v>0.6412286197011996</v>
          </cell>
        </row>
        <row r="462">
          <cell r="A462">
            <v>199707</v>
          </cell>
          <cell r="C462">
            <v>7</v>
          </cell>
          <cell r="D462">
            <v>5228.71</v>
          </cell>
          <cell r="E462">
            <v>6.9327078033097955E-2</v>
          </cell>
          <cell r="F462">
            <v>0.83192493639717546</v>
          </cell>
        </row>
        <row r="463">
          <cell r="A463">
            <v>199708</v>
          </cell>
          <cell r="C463">
            <v>8</v>
          </cell>
          <cell r="D463">
            <v>4974.7299999999996</v>
          </cell>
          <cell r="E463">
            <v>-4.8574122489103519E-2</v>
          </cell>
          <cell r="F463">
            <v>-0.58288946986924217</v>
          </cell>
        </row>
        <row r="464">
          <cell r="A464">
            <v>199709</v>
          </cell>
          <cell r="C464">
            <v>9</v>
          </cell>
          <cell r="D464">
            <v>5257.58</v>
          </cell>
          <cell r="E464">
            <v>5.6857357082696021E-2</v>
          </cell>
          <cell r="F464">
            <v>0.68228828499235228</v>
          </cell>
          <cell r="G464">
            <v>7.5231301587820765E-2</v>
          </cell>
          <cell r="H464">
            <v>0.30092520635128306</v>
          </cell>
        </row>
        <row r="465">
          <cell r="A465">
            <v>199710</v>
          </cell>
          <cell r="C465">
            <v>10</v>
          </cell>
          <cell r="D465">
            <v>5087.4399999999996</v>
          </cell>
          <cell r="E465">
            <v>-3.2360896077663168E-2</v>
          </cell>
          <cell r="F465">
            <v>-0.38833075293195801</v>
          </cell>
        </row>
        <row r="466">
          <cell r="A466">
            <v>199711</v>
          </cell>
          <cell r="C466">
            <v>11</v>
          </cell>
          <cell r="D466">
            <v>5277.35</v>
          </cell>
          <cell r="E466">
            <v>3.7329187174689193E-2</v>
          </cell>
          <cell r="F466">
            <v>0.44795024609627032</v>
          </cell>
        </row>
        <row r="467">
          <cell r="A467">
            <v>199712</v>
          </cell>
          <cell r="C467">
            <v>12</v>
          </cell>
          <cell r="D467">
            <v>5405.19</v>
          </cell>
          <cell r="E467">
            <v>2.4224279231053317E-2</v>
          </cell>
          <cell r="F467">
            <v>0.2906913507726398</v>
          </cell>
          <cell r="G467">
            <v>2.8075654578722631E-2</v>
          </cell>
          <cell r="H467">
            <v>0.11230261831489052</v>
          </cell>
          <cell r="I467">
            <v>0.3030614237464655</v>
          </cell>
          <cell r="K467">
            <v>0.2647164372821903</v>
          </cell>
        </row>
        <row r="468">
          <cell r="A468">
            <v>199801</v>
          </cell>
          <cell r="B468">
            <v>1998</v>
          </cell>
          <cell r="C468">
            <v>1</v>
          </cell>
          <cell r="D468">
            <v>5399.26</v>
          </cell>
          <cell r="E468">
            <v>-1.0970937191845953E-3</v>
          </cell>
          <cell r="F468">
            <v>-1.3165124630215144E-2</v>
          </cell>
        </row>
        <row r="469">
          <cell r="A469">
            <v>199802</v>
          </cell>
          <cell r="C469">
            <v>2</v>
          </cell>
          <cell r="D469">
            <v>5754.86</v>
          </cell>
          <cell r="E469">
            <v>6.5860877231324194E-2</v>
          </cell>
          <cell r="F469">
            <v>0.79033052677589033</v>
          </cell>
        </row>
        <row r="470">
          <cell r="A470">
            <v>199803</v>
          </cell>
          <cell r="C470">
            <v>3</v>
          </cell>
          <cell r="D470">
            <v>6056.42</v>
          </cell>
          <cell r="E470">
            <v>5.2400927216300727E-2</v>
          </cell>
          <cell r="F470">
            <v>0.62881112659560867</v>
          </cell>
          <cell r="G470">
            <v>0.12048235122169615</v>
          </cell>
          <cell r="H470">
            <v>0.4819294048867846</v>
          </cell>
        </row>
        <row r="471">
          <cell r="A471">
            <v>199804</v>
          </cell>
          <cell r="C471">
            <v>4</v>
          </cell>
          <cell r="D471">
            <v>6104.95</v>
          </cell>
          <cell r="E471">
            <v>8.0129845684413798E-3</v>
          </cell>
          <cell r="F471">
            <v>9.6155814821296565E-2</v>
          </cell>
        </row>
        <row r="472">
          <cell r="A472">
            <v>199805</v>
          </cell>
          <cell r="C472">
            <v>5</v>
          </cell>
          <cell r="D472">
            <v>5977.12</v>
          </cell>
          <cell r="E472">
            <v>-2.0938746427079654E-2</v>
          </cell>
          <cell r="F472">
            <v>-0.25126495712495583</v>
          </cell>
        </row>
        <row r="473">
          <cell r="A473">
            <v>199806</v>
          </cell>
          <cell r="C473">
            <v>6</v>
          </cell>
          <cell r="D473">
            <v>6119.34</v>
          </cell>
          <cell r="E473">
            <v>2.379406804614936E-2</v>
          </cell>
          <cell r="F473">
            <v>0.28552881655379231</v>
          </cell>
          <cell r="G473">
            <v>1.0388975665492017E-2</v>
          </cell>
          <cell r="H473">
            <v>4.1555902661968069E-2</v>
          </cell>
        </row>
        <row r="474">
          <cell r="A474">
            <v>199807</v>
          </cell>
          <cell r="C474">
            <v>7</v>
          </cell>
          <cell r="D474">
            <v>5977.01</v>
          </cell>
          <cell r="E474">
            <v>-2.3259044276016681E-2</v>
          </cell>
          <cell r="F474">
            <v>-0.27910853131220015</v>
          </cell>
        </row>
        <row r="475">
          <cell r="A475">
            <v>199808</v>
          </cell>
          <cell r="C475">
            <v>8</v>
          </cell>
          <cell r="D475">
            <v>5081.7299999999996</v>
          </cell>
          <cell r="E475">
            <v>-0.14978726821604793</v>
          </cell>
          <cell r="F475">
            <v>-1.7974472185925752</v>
          </cell>
        </row>
        <row r="476">
          <cell r="A476">
            <v>199809</v>
          </cell>
          <cell r="C476">
            <v>9</v>
          </cell>
          <cell r="D476">
            <v>5334.13</v>
          </cell>
          <cell r="E476">
            <v>4.9668124831504346E-2</v>
          </cell>
          <cell r="F476">
            <v>0.59601749797805215</v>
          </cell>
          <cell r="G476">
            <v>-0.12831612559524397</v>
          </cell>
          <cell r="H476">
            <v>-0.51326450238097587</v>
          </cell>
        </row>
        <row r="477">
          <cell r="A477">
            <v>199810</v>
          </cell>
          <cell r="C477">
            <v>10</v>
          </cell>
          <cell r="D477">
            <v>5745.24</v>
          </cell>
          <cell r="E477">
            <v>7.7071612427893524E-2</v>
          </cell>
          <cell r="F477">
            <v>0.92485934913472234</v>
          </cell>
        </row>
        <row r="478">
          <cell r="A478">
            <v>199811</v>
          </cell>
          <cell r="C478">
            <v>11</v>
          </cell>
          <cell r="D478">
            <v>6042.89</v>
          </cell>
          <cell r="E478">
            <v>5.1808105492546969E-2</v>
          </cell>
          <cell r="F478">
            <v>0.62169726591056362</v>
          </cell>
        </row>
        <row r="479">
          <cell r="A479">
            <v>199812</v>
          </cell>
          <cell r="C479">
            <v>12</v>
          </cell>
          <cell r="D479">
            <v>6299.93</v>
          </cell>
          <cell r="E479">
            <v>4.2535938929882881E-2</v>
          </cell>
          <cell r="F479">
            <v>0.51043126715859455</v>
          </cell>
          <cell r="G479">
            <v>0.18106045409466986</v>
          </cell>
          <cell r="H479">
            <v>0.72424181637867946</v>
          </cell>
          <cell r="I479">
            <v>0.16553349650983584</v>
          </cell>
          <cell r="K479">
            <v>0.15317891911486728</v>
          </cell>
        </row>
        <row r="480">
          <cell r="A480">
            <v>199901</v>
          </cell>
          <cell r="B480">
            <v>1999</v>
          </cell>
          <cell r="C480">
            <v>1</v>
          </cell>
          <cell r="D480">
            <v>6348.89</v>
          </cell>
          <cell r="E480">
            <v>7.7715149215943722E-3</v>
          </cell>
          <cell r="F480">
            <v>9.3258179059132473E-2</v>
          </cell>
        </row>
        <row r="481">
          <cell r="A481">
            <v>199902</v>
          </cell>
          <cell r="C481">
            <v>2</v>
          </cell>
          <cell r="D481">
            <v>6201.07</v>
          </cell>
          <cell r="E481">
            <v>-2.3282810066011635E-2</v>
          </cell>
          <cell r="F481">
            <v>-0.27939372079213964</v>
          </cell>
        </row>
        <row r="482">
          <cell r="A482">
            <v>199903</v>
          </cell>
          <cell r="C482">
            <v>3</v>
          </cell>
          <cell r="D482">
            <v>6382.2</v>
          </cell>
          <cell r="E482">
            <v>2.9209475138967971E-2</v>
          </cell>
          <cell r="F482">
            <v>0.35051370166761564</v>
          </cell>
          <cell r="G482">
            <v>1.3058875257344171E-2</v>
          </cell>
          <cell r="H482">
            <v>5.2235501029376685E-2</v>
          </cell>
        </row>
        <row r="483">
          <cell r="A483">
            <v>199904</v>
          </cell>
          <cell r="C483">
            <v>4</v>
          </cell>
          <cell r="D483">
            <v>6706.92</v>
          </cell>
          <cell r="E483">
            <v>5.0879007238883188E-2</v>
          </cell>
          <cell r="F483">
            <v>0.61054808686659823</v>
          </cell>
        </row>
        <row r="484">
          <cell r="A484">
            <v>199905</v>
          </cell>
          <cell r="C484">
            <v>5</v>
          </cell>
          <cell r="D484">
            <v>6579.61</v>
          </cell>
          <cell r="E484">
            <v>-1.8981887364095649E-2</v>
          </cell>
          <cell r="F484">
            <v>-0.2277826483691478</v>
          </cell>
        </row>
        <row r="485">
          <cell r="A485">
            <v>199906</v>
          </cell>
          <cell r="C485">
            <v>6</v>
          </cell>
          <cell r="D485">
            <v>6853.15</v>
          </cell>
          <cell r="E485">
            <v>4.1573892677529513E-2</v>
          </cell>
          <cell r="F485">
            <v>0.49888671213035418</v>
          </cell>
          <cell r="G485">
            <v>7.3791169189307837E-2</v>
          </cell>
          <cell r="H485">
            <v>0.29516467675723135</v>
          </cell>
        </row>
        <row r="486">
          <cell r="A486">
            <v>199907</v>
          </cell>
          <cell r="C486">
            <v>7</v>
          </cell>
          <cell r="D486">
            <v>6619.9</v>
          </cell>
          <cell r="E486">
            <v>-3.403544355515347E-2</v>
          </cell>
          <cell r="F486">
            <v>-0.40842532266184162</v>
          </cell>
        </row>
        <row r="487">
          <cell r="A487">
            <v>199908</v>
          </cell>
          <cell r="C487">
            <v>8</v>
          </cell>
          <cell r="D487">
            <v>6474.61</v>
          </cell>
          <cell r="E487">
            <v>-2.1947461442015734E-2</v>
          </cell>
          <cell r="F487">
            <v>-0.26336953730418883</v>
          </cell>
        </row>
        <row r="488">
          <cell r="A488">
            <v>199909</v>
          </cell>
          <cell r="C488">
            <v>9</v>
          </cell>
          <cell r="D488">
            <v>6268</v>
          </cell>
          <cell r="E488">
            <v>-3.1910802349485096E-2</v>
          </cell>
          <cell r="F488">
            <v>-0.38292962819382115</v>
          </cell>
          <cell r="G488">
            <v>-8.5384093446079445E-2</v>
          </cell>
          <cell r="H488">
            <v>-0.34153637378431778</v>
          </cell>
        </row>
        <row r="489">
          <cell r="A489">
            <v>199910</v>
          </cell>
          <cell r="C489">
            <v>10</v>
          </cell>
          <cell r="D489">
            <v>6613.55</v>
          </cell>
          <cell r="E489">
            <v>5.512922782386729E-2</v>
          </cell>
          <cell r="F489">
            <v>0.6615507338864075</v>
          </cell>
        </row>
        <row r="490">
          <cell r="A490">
            <v>199911</v>
          </cell>
          <cell r="C490">
            <v>11</v>
          </cell>
          <cell r="D490">
            <v>6673.93</v>
          </cell>
          <cell r="E490">
            <v>9.1297412131155133E-3</v>
          </cell>
          <cell r="F490">
            <v>0.10955689455738615</v>
          </cell>
        </row>
        <row r="491">
          <cell r="A491">
            <v>199912</v>
          </cell>
          <cell r="C491">
            <v>12</v>
          </cell>
          <cell r="D491">
            <v>6876.1</v>
          </cell>
          <cell r="E491">
            <v>3.0292496325253646E-2</v>
          </cell>
          <cell r="F491">
            <v>0.36350995590304375</v>
          </cell>
          <cell r="G491">
            <v>9.7016592214422381E-2</v>
          </cell>
          <cell r="H491">
            <v>0.38806636885768953</v>
          </cell>
          <cell r="I491">
            <v>9.1456571739686021E-2</v>
          </cell>
          <cell r="K491">
            <v>8.7513108529353137E-2</v>
          </cell>
        </row>
        <row r="492">
          <cell r="A492">
            <v>200001</v>
          </cell>
          <cell r="B492">
            <v>2000</v>
          </cell>
          <cell r="C492">
            <v>1</v>
          </cell>
          <cell r="D492">
            <v>6574.01</v>
          </cell>
          <cell r="E492">
            <v>-4.3933334302875195E-2</v>
          </cell>
          <cell r="F492">
            <v>-0.52720001163450236</v>
          </cell>
        </row>
        <row r="493">
          <cell r="A493">
            <v>200002</v>
          </cell>
          <cell r="C493">
            <v>2</v>
          </cell>
          <cell r="D493">
            <v>6266.42</v>
          </cell>
          <cell r="E493">
            <v>-4.6788794054161788E-2</v>
          </cell>
          <cell r="F493">
            <v>-0.56146552864994148</v>
          </cell>
        </row>
        <row r="494">
          <cell r="A494">
            <v>200003</v>
          </cell>
          <cell r="C494">
            <v>3</v>
          </cell>
          <cell r="D494">
            <v>6848.61</v>
          </cell>
          <cell r="E494">
            <v>9.2906316525224866E-2</v>
          </cell>
          <cell r="F494">
            <v>1.1148757983026985</v>
          </cell>
          <cell r="G494">
            <v>-3.9979057896192272E-3</v>
          </cell>
          <cell r="H494">
            <v>-1.5991623158476909E-2</v>
          </cell>
        </row>
        <row r="495">
          <cell r="A495">
            <v>200004</v>
          </cell>
          <cell r="C495">
            <v>4</v>
          </cell>
          <cell r="D495">
            <v>6811.17</v>
          </cell>
          <cell r="E495">
            <v>-5.4668027526753021E-3</v>
          </cell>
          <cell r="F495">
            <v>-6.5601633032103618E-2</v>
          </cell>
        </row>
        <row r="496">
          <cell r="A496">
            <v>200005</v>
          </cell>
          <cell r="C496">
            <v>5</v>
          </cell>
          <cell r="D496">
            <v>6805.25</v>
          </cell>
          <cell r="E496">
            <v>-8.6916051133653584E-4</v>
          </cell>
          <cell r="F496">
            <v>-1.042992613603843E-2</v>
          </cell>
        </row>
        <row r="497">
          <cell r="A497">
            <v>200006</v>
          </cell>
          <cell r="C497">
            <v>6</v>
          </cell>
          <cell r="D497">
            <v>6798.17</v>
          </cell>
          <cell r="E497">
            <v>-1.0403732412475556E-3</v>
          </cell>
          <cell r="F497">
            <v>-1.2484478894970667E-2</v>
          </cell>
          <cell r="G497">
            <v>-7.3649981529098074E-3</v>
          </cell>
          <cell r="H497">
            <v>-2.945999261163923E-2</v>
          </cell>
        </row>
        <row r="498">
          <cell r="A498">
            <v>200007</v>
          </cell>
          <cell r="C498">
            <v>7</v>
          </cell>
          <cell r="D498">
            <v>6773.85</v>
          </cell>
          <cell r="E498">
            <v>-3.5774333386778662E-3</v>
          </cell>
          <cell r="F498">
            <v>-4.2929200064134393E-2</v>
          </cell>
        </row>
        <row r="499">
          <cell r="A499">
            <v>200008</v>
          </cell>
          <cell r="C499">
            <v>8</v>
          </cell>
          <cell r="D499">
            <v>7132.3</v>
          </cell>
          <cell r="E499">
            <v>5.2916731253275437E-2</v>
          </cell>
          <cell r="F499">
            <v>0.63500077503930519</v>
          </cell>
        </row>
        <row r="500">
          <cell r="A500">
            <v>200009</v>
          </cell>
          <cell r="C500">
            <v>9</v>
          </cell>
          <cell r="D500">
            <v>7010.81</v>
          </cell>
          <cell r="E500">
            <v>-1.7033775920810929E-2</v>
          </cell>
          <cell r="F500">
            <v>-0.20440531104973114</v>
          </cell>
          <cell r="G500">
            <v>3.1279005967782547E-2</v>
          </cell>
          <cell r="H500">
            <v>0.12511602387113019</v>
          </cell>
        </row>
        <row r="501">
          <cell r="A501">
            <v>200010</v>
          </cell>
          <cell r="C501">
            <v>10</v>
          </cell>
          <cell r="D501">
            <v>7042.32</v>
          </cell>
          <cell r="E501">
            <v>4.4944877981287906E-3</v>
          </cell>
          <cell r="F501">
            <v>5.3933853577545487E-2</v>
          </cell>
        </row>
        <row r="502">
          <cell r="A502">
            <v>200011</v>
          </cell>
          <cell r="C502">
            <v>11</v>
          </cell>
          <cell r="D502">
            <v>6659.12</v>
          </cell>
          <cell r="E502">
            <v>-5.441388633291299E-2</v>
          </cell>
          <cell r="F502">
            <v>-0.65296663599495586</v>
          </cell>
        </row>
        <row r="503">
          <cell r="A503">
            <v>200012</v>
          </cell>
          <cell r="C503">
            <v>12</v>
          </cell>
          <cell r="D503">
            <v>6945.57</v>
          </cell>
          <cell r="E503">
            <v>4.3016194331983781E-2</v>
          </cell>
          <cell r="F503">
            <v>0.51619433198380538</v>
          </cell>
          <cell r="G503">
            <v>-9.3056294493790714E-3</v>
          </cell>
          <cell r="H503">
            <v>-3.7222517797516286E-2</v>
          </cell>
          <cell r="I503">
            <v>1.0103110775003143E-2</v>
          </cell>
          <cell r="K503">
            <v>1.0052415518592048E-2</v>
          </cell>
        </row>
        <row r="504">
          <cell r="A504">
            <v>200101</v>
          </cell>
          <cell r="B504">
            <v>2001</v>
          </cell>
          <cell r="C504">
            <v>1</v>
          </cell>
          <cell r="D504">
            <v>7017.15</v>
          </cell>
          <cell r="E504">
            <v>1.0305849627892301E-2</v>
          </cell>
          <cell r="F504">
            <v>0.12367019553470762</v>
          </cell>
        </row>
        <row r="505">
          <cell r="A505">
            <v>200102</v>
          </cell>
          <cell r="C505">
            <v>2</v>
          </cell>
          <cell r="D505">
            <v>6629.09</v>
          </cell>
          <cell r="E505">
            <v>-5.5301653805319755E-2</v>
          </cell>
          <cell r="F505">
            <v>-0.66361984566383703</v>
          </cell>
        </row>
        <row r="506">
          <cell r="A506">
            <v>200103</v>
          </cell>
          <cell r="C506">
            <v>3</v>
          </cell>
          <cell r="D506">
            <v>6298.35</v>
          </cell>
          <cell r="E506">
            <v>-4.9892217483847673E-2</v>
          </cell>
          <cell r="F506">
            <v>-0.59870660980617207</v>
          </cell>
          <cell r="G506">
            <v>-9.3184576643817407E-2</v>
          </cell>
          <cell r="H506">
            <v>-0.37273830657526963</v>
          </cell>
        </row>
        <row r="507">
          <cell r="A507">
            <v>200104</v>
          </cell>
          <cell r="C507">
            <v>4</v>
          </cell>
          <cell r="D507">
            <v>6712.52</v>
          </cell>
          <cell r="E507">
            <v>6.575849230353982E-2</v>
          </cell>
          <cell r="F507">
            <v>0.7891019076424779</v>
          </cell>
        </row>
        <row r="508">
          <cell r="A508">
            <v>200105</v>
          </cell>
          <cell r="C508">
            <v>5</v>
          </cell>
          <cell r="D508">
            <v>6784.85</v>
          </cell>
          <cell r="E508">
            <v>1.0775386888977601E-2</v>
          </cell>
          <cell r="F508">
            <v>0.12930464266773123</v>
          </cell>
        </row>
        <row r="509">
          <cell r="A509">
            <v>200106</v>
          </cell>
          <cell r="C509">
            <v>6</v>
          </cell>
          <cell r="D509">
            <v>6574.32</v>
          </cell>
          <cell r="E509">
            <v>-3.1029425853187711E-2</v>
          </cell>
          <cell r="F509">
            <v>-0.37235311023825252</v>
          </cell>
          <cell r="G509">
            <v>4.3816237586034479E-2</v>
          </cell>
          <cell r="H509">
            <v>0.17526495034413792</v>
          </cell>
        </row>
        <row r="510">
          <cell r="A510">
            <v>200107</v>
          </cell>
          <cell r="C510">
            <v>7</v>
          </cell>
          <cell r="D510">
            <v>6523.36</v>
          </cell>
          <cell r="E510">
            <v>-7.7513720050134518E-3</v>
          </cell>
          <cell r="F510">
            <v>-9.3016464060161425E-2</v>
          </cell>
        </row>
        <row r="511">
          <cell r="A511">
            <v>200108</v>
          </cell>
          <cell r="C511">
            <v>8</v>
          </cell>
          <cell r="D511">
            <v>6215.66</v>
          </cell>
          <cell r="E511">
            <v>-4.7168943611880967E-2</v>
          </cell>
          <cell r="F511">
            <v>-0.56602732334257166</v>
          </cell>
        </row>
        <row r="512">
          <cell r="A512">
            <v>200109</v>
          </cell>
          <cell r="C512">
            <v>9</v>
          </cell>
          <cell r="D512">
            <v>5750.42</v>
          </cell>
          <cell r="E512">
            <v>-7.4849653938600214E-2</v>
          </cell>
          <cell r="F512">
            <v>-0.89819584726320256</v>
          </cell>
          <cell r="G512">
            <v>-0.12532094574039587</v>
          </cell>
          <cell r="H512">
            <v>-0.50128378296158349</v>
          </cell>
        </row>
        <row r="513">
          <cell r="A513">
            <v>200110</v>
          </cell>
          <cell r="C513">
            <v>10</v>
          </cell>
          <cell r="D513">
            <v>5776.85</v>
          </cell>
          <cell r="E513">
            <v>4.5961860177170175E-3</v>
          </cell>
          <cell r="F513">
            <v>5.5154232212604209E-2</v>
          </cell>
        </row>
        <row r="514">
          <cell r="A514">
            <v>200111</v>
          </cell>
          <cell r="C514">
            <v>11</v>
          </cell>
          <cell r="D514">
            <v>6125.04</v>
          </cell>
          <cell r="E514">
            <v>6.0273332352406513E-2</v>
          </cell>
          <cell r="F514">
            <v>0.72327998822887818</v>
          </cell>
        </row>
        <row r="515">
          <cell r="A515">
            <v>200112</v>
          </cell>
          <cell r="C515">
            <v>12</v>
          </cell>
          <cell r="D515">
            <v>6236.39</v>
          </cell>
          <cell r="E515">
            <v>1.8179473113645032E-2</v>
          </cell>
          <cell r="F515">
            <v>0.21815367736374039</v>
          </cell>
          <cell r="G515">
            <v>8.4510348809304414E-2</v>
          </cell>
          <cell r="H515">
            <v>0.33804139523721766</v>
          </cell>
          <cell r="I515">
            <v>-0.10210537076150661</v>
          </cell>
          <cell r="K515">
            <v>-0.10770255694281095</v>
          </cell>
        </row>
        <row r="516">
          <cell r="A516">
            <v>200201</v>
          </cell>
          <cell r="B516">
            <v>2002</v>
          </cell>
          <cell r="C516">
            <v>1</v>
          </cell>
          <cell r="D516">
            <v>6116.9</v>
          </cell>
          <cell r="E516">
            <v>-1.916012308402789E-2</v>
          </cell>
          <cell r="F516">
            <v>-0.22992147700833468</v>
          </cell>
        </row>
        <row r="517">
          <cell r="A517">
            <v>200202</v>
          </cell>
          <cell r="C517">
            <v>2</v>
          </cell>
          <cell r="D517">
            <v>6117.96</v>
          </cell>
          <cell r="E517">
            <v>1.732903921921889E-4</v>
          </cell>
          <cell r="F517">
            <v>2.0794847063062669E-3</v>
          </cell>
        </row>
        <row r="518">
          <cell r="A518">
            <v>200203</v>
          </cell>
          <cell r="C518">
            <v>3</v>
          </cell>
          <cell r="D518">
            <v>6348.79</v>
          </cell>
          <cell r="E518">
            <v>3.7729896893735806E-2</v>
          </cell>
          <cell r="F518">
            <v>0.45275876272482968</v>
          </cell>
          <cell r="G518">
            <v>1.8023247423589739E-2</v>
          </cell>
          <cell r="H518">
            <v>7.2092989694358955E-2</v>
          </cell>
        </row>
        <row r="519">
          <cell r="A519">
            <v>200204</v>
          </cell>
          <cell r="C519">
            <v>4</v>
          </cell>
          <cell r="D519">
            <v>6071.22</v>
          </cell>
          <cell r="E519">
            <v>-4.3720141948308214E-2</v>
          </cell>
          <cell r="F519">
            <v>-0.52464170337969862</v>
          </cell>
        </row>
        <row r="520">
          <cell r="A520">
            <v>200205</v>
          </cell>
          <cell r="C520">
            <v>5</v>
          </cell>
          <cell r="D520">
            <v>6035.27</v>
          </cell>
          <cell r="E520">
            <v>-5.9213798874031606E-3</v>
          </cell>
          <cell r="F520">
            <v>-7.105655864883792E-2</v>
          </cell>
        </row>
        <row r="521">
          <cell r="A521">
            <v>200206</v>
          </cell>
          <cell r="C521">
            <v>6</v>
          </cell>
          <cell r="D521">
            <v>5636.54</v>
          </cell>
          <cell r="E521">
            <v>-6.6066638277989295E-2</v>
          </cell>
          <cell r="F521">
            <v>-0.79279965933587149</v>
          </cell>
          <cell r="G521">
            <v>-0.11218673164492765</v>
          </cell>
          <cell r="H521">
            <v>-0.4487469265797106</v>
          </cell>
        </row>
        <row r="522">
          <cell r="A522">
            <v>200207</v>
          </cell>
          <cell r="C522">
            <v>7</v>
          </cell>
          <cell r="D522">
            <v>5195.6099999999997</v>
          </cell>
          <cell r="E522">
            <v>-7.8227068378828202E-2</v>
          </cell>
          <cell r="F522">
            <v>-0.93872482054593842</v>
          </cell>
        </row>
        <row r="523">
          <cell r="A523">
            <v>200208</v>
          </cell>
          <cell r="C523">
            <v>8</v>
          </cell>
          <cell r="D523">
            <v>5239.8100000000004</v>
          </cell>
          <cell r="E523">
            <v>8.5071820248249445E-3</v>
          </cell>
          <cell r="F523">
            <v>0.10208618429789934</v>
          </cell>
        </row>
        <row r="524">
          <cell r="A524">
            <v>200209</v>
          </cell>
          <cell r="C524">
            <v>9</v>
          </cell>
          <cell r="D524">
            <v>4709.96</v>
          </cell>
          <cell r="E524">
            <v>-0.1011200787814826</v>
          </cell>
          <cell r="F524">
            <v>-1.2134409453777912</v>
          </cell>
          <cell r="G524">
            <v>-0.16438808205033573</v>
          </cell>
          <cell r="H524">
            <v>-0.65755232820134291</v>
          </cell>
        </row>
        <row r="525">
          <cell r="A525">
            <v>200210</v>
          </cell>
          <cell r="C525">
            <v>10</v>
          </cell>
          <cell r="D525">
            <v>5000.32</v>
          </cell>
          <cell r="E525">
            <v>6.1648081937001518E-2</v>
          </cell>
          <cell r="F525">
            <v>0.73977698324401819</v>
          </cell>
        </row>
        <row r="526">
          <cell r="A526">
            <v>200211</v>
          </cell>
          <cell r="C526">
            <v>11</v>
          </cell>
          <cell r="D526">
            <v>5236.8500000000004</v>
          </cell>
          <cell r="E526">
            <v>4.7302972609753108E-2</v>
          </cell>
          <cell r="F526">
            <v>0.56763567131703729</v>
          </cell>
        </row>
        <row r="527">
          <cell r="A527">
            <v>200212</v>
          </cell>
          <cell r="C527">
            <v>12</v>
          </cell>
          <cell r="D527">
            <v>5000</v>
          </cell>
          <cell r="E527">
            <v>-4.5227570008688496E-2</v>
          </cell>
          <cell r="F527">
            <v>-0.54273084010426198</v>
          </cell>
          <cell r="G527">
            <v>6.1580140807989903E-2</v>
          </cell>
          <cell r="H527">
            <v>0.24632056323195961</v>
          </cell>
          <cell r="I527">
            <v>-0.19825411816772187</v>
          </cell>
          <cell r="K527">
            <v>-0.22096357689568105</v>
          </cell>
        </row>
        <row r="528">
          <cell r="A528">
            <v>200301</v>
          </cell>
          <cell r="B528">
            <v>2003</v>
          </cell>
          <cell r="C528">
            <v>1</v>
          </cell>
          <cell r="D528">
            <v>4868.68</v>
          </cell>
          <cell r="E528">
            <v>-2.626399999999994E-2</v>
          </cell>
          <cell r="F528">
            <v>-0.31516799999999928</v>
          </cell>
        </row>
        <row r="529">
          <cell r="A529">
            <v>200302</v>
          </cell>
          <cell r="C529">
            <v>2</v>
          </cell>
          <cell r="D529">
            <v>4716.07</v>
          </cell>
          <cell r="E529">
            <v>-3.1345251690396696E-2</v>
          </cell>
          <cell r="F529">
            <v>-0.37614302028476032</v>
          </cell>
          <cell r="J529">
            <v>10</v>
          </cell>
        </row>
        <row r="530">
          <cell r="A530">
            <v>200303</v>
          </cell>
          <cell r="C530">
            <v>3</v>
          </cell>
          <cell r="D530">
            <v>4730.21</v>
          </cell>
          <cell r="E530">
            <v>2.9982591437362738E-3</v>
          </cell>
          <cell r="F530">
            <v>3.5979109724835284E-2</v>
          </cell>
          <cell r="G530">
            <v>-5.3958000000000061E-2</v>
          </cell>
          <cell r="H530">
            <v>-0.21583200000000025</v>
          </cell>
        </row>
        <row r="531">
          <cell r="A531">
            <v>200304</v>
          </cell>
          <cell r="C531">
            <v>4</v>
          </cell>
          <cell r="D531">
            <v>5131.5600000000004</v>
          </cell>
          <cell r="E531">
            <v>8.4848241410000899E-2</v>
          </cell>
          <cell r="F531">
            <v>1.0181788969200107</v>
          </cell>
        </row>
        <row r="532">
          <cell r="A532">
            <v>200305</v>
          </cell>
          <cell r="C532">
            <v>5</v>
          </cell>
          <cell r="D532">
            <v>5435.37</v>
          </cell>
          <cell r="E532">
            <v>5.9204218600191649E-2</v>
          </cell>
          <cell r="F532">
            <v>0.71045062320229979</v>
          </cell>
        </row>
        <row r="533">
          <cell r="A533">
            <v>200306</v>
          </cell>
          <cell r="C533">
            <v>6</v>
          </cell>
          <cell r="D533">
            <v>5501.38</v>
          </cell>
          <cell r="E533">
            <v>1.2144527419476544E-2</v>
          </cell>
          <cell r="F533">
            <v>0.14573432903371852</v>
          </cell>
          <cell r="G533">
            <v>0.16303081681362963</v>
          </cell>
          <cell r="H533">
            <v>0.65212326725451852</v>
          </cell>
        </row>
        <row r="534">
          <cell r="A534">
            <v>200307</v>
          </cell>
          <cell r="C534">
            <v>7</v>
          </cell>
          <cell r="D534">
            <v>5558.99</v>
          </cell>
          <cell r="E534">
            <v>1.0471917955131199E-2</v>
          </cell>
          <cell r="F534">
            <v>0.12566301546157438</v>
          </cell>
        </row>
        <row r="535">
          <cell r="A535">
            <v>200308</v>
          </cell>
          <cell r="C535">
            <v>8</v>
          </cell>
          <cell r="D535">
            <v>5660.16</v>
          </cell>
          <cell r="E535">
            <v>1.8199349162347851E-2</v>
          </cell>
          <cell r="F535">
            <v>0.21839218994817422</v>
          </cell>
        </row>
        <row r="536">
          <cell r="A536">
            <v>200309</v>
          </cell>
          <cell r="C536">
            <v>9</v>
          </cell>
          <cell r="D536">
            <v>5644.03</v>
          </cell>
          <cell r="E536">
            <v>-2.8497427634554696E-3</v>
          </cell>
          <cell r="F536">
            <v>-3.4196913161465635E-2</v>
          </cell>
          <cell r="G536">
            <v>2.5929857599365613E-2</v>
          </cell>
          <cell r="H536">
            <v>0.10371943039746245</v>
          </cell>
        </row>
        <row r="537">
          <cell r="A537">
            <v>200310</v>
          </cell>
          <cell r="C537">
            <v>10</v>
          </cell>
          <cell r="D537">
            <v>5959.01</v>
          </cell>
          <cell r="E537">
            <v>5.5807640994112451E-2</v>
          </cell>
          <cell r="F537">
            <v>0.66969169192934941</v>
          </cell>
        </row>
        <row r="538">
          <cell r="A538">
            <v>200311</v>
          </cell>
          <cell r="C538">
            <v>11</v>
          </cell>
          <cell r="D538">
            <v>6073.02</v>
          </cell>
          <cell r="E538">
            <v>1.9132372659216919E-2</v>
          </cell>
          <cell r="F538">
            <v>0.22958847191060303</v>
          </cell>
        </row>
        <row r="539">
          <cell r="A539">
            <v>200312</v>
          </cell>
          <cell r="C539">
            <v>12</v>
          </cell>
          <cell r="D539">
            <v>6440.3</v>
          </cell>
          <cell r="E539">
            <v>6.047732429664314E-2</v>
          </cell>
          <cell r="F539">
            <v>0.72572789155971762</v>
          </cell>
          <cell r="G539">
            <v>0.14108181565300004</v>
          </cell>
          <cell r="H539">
            <v>0.56432726261200017</v>
          </cell>
          <cell r="I539">
            <v>0.28805999999999954</v>
          </cell>
          <cell r="K539">
            <v>0.25313721044809967</v>
          </cell>
        </row>
        <row r="540">
          <cell r="A540">
            <v>200401</v>
          </cell>
          <cell r="B540">
            <v>2004</v>
          </cell>
          <cell r="C540">
            <v>1</v>
          </cell>
          <cell r="D540">
            <v>6551.63</v>
          </cell>
          <cell r="E540">
            <v>1.7286461810785199E-2</v>
          </cell>
          <cell r="F540">
            <v>0.20743754172942239</v>
          </cell>
        </row>
        <row r="541">
          <cell r="A541">
            <v>200402</v>
          </cell>
          <cell r="C541">
            <v>2</v>
          </cell>
          <cell r="D541">
            <v>6692.37</v>
          </cell>
          <cell r="E541">
            <v>2.1481677078833784E-2</v>
          </cell>
          <cell r="F541">
            <v>0.25778012494600544</v>
          </cell>
        </row>
        <row r="542">
          <cell r="A542">
            <v>200403</v>
          </cell>
          <cell r="C542">
            <v>3</v>
          </cell>
          <cell r="D542">
            <v>6599.06</v>
          </cell>
          <cell r="E542">
            <v>-1.3942743751466147E-2</v>
          </cell>
          <cell r="F542">
            <v>-0.16731292501759376</v>
          </cell>
          <cell r="G542">
            <v>2.4651025573343199E-2</v>
          </cell>
          <cell r="H542">
            <v>9.8604102293372797E-2</v>
          </cell>
        </row>
        <row r="543">
          <cell r="A543">
            <v>200404</v>
          </cell>
          <cell r="C543">
            <v>4</v>
          </cell>
          <cell r="D543">
            <v>6439.42</v>
          </cell>
          <cell r="E543">
            <v>-2.4191324218903954E-2</v>
          </cell>
          <cell r="F543">
            <v>-0.29029589062684746</v>
          </cell>
        </row>
        <row r="544">
          <cell r="A544">
            <v>200405</v>
          </cell>
          <cell r="C544">
            <v>5</v>
          </cell>
          <cell r="D544">
            <v>6484.72</v>
          </cell>
          <cell r="E544">
            <v>7.0347950591823768E-3</v>
          </cell>
          <cell r="F544">
            <v>8.4417540710188518E-2</v>
          </cell>
        </row>
        <row r="545">
          <cell r="A545">
            <v>200406</v>
          </cell>
          <cell r="C545">
            <v>6</v>
          </cell>
          <cell r="D545">
            <v>6602.99</v>
          </cell>
          <cell r="E545">
            <v>1.8238258552412366E-2</v>
          </cell>
          <cell r="F545">
            <v>0.21885910262894839</v>
          </cell>
          <cell r="G545">
            <v>5.9553936469747271E-4</v>
          </cell>
          <cell r="H545">
            <v>2.3821574587898908E-3</v>
          </cell>
        </row>
        <row r="546">
          <cell r="A546">
            <v>200407</v>
          </cell>
          <cell r="C546">
            <v>7</v>
          </cell>
          <cell r="D546">
            <v>6403.15</v>
          </cell>
          <cell r="E546">
            <v>-3.0265076881836887E-2</v>
          </cell>
          <cell r="F546">
            <v>-0.36318092258204265</v>
          </cell>
        </row>
        <row r="547">
          <cell r="A547">
            <v>200408</v>
          </cell>
          <cell r="C547">
            <v>8</v>
          </cell>
          <cell r="D547">
            <v>6454.22</v>
          </cell>
          <cell r="E547">
            <v>7.9757619296753346E-3</v>
          </cell>
          <cell r="F547">
            <v>9.5709143156104015E-2</v>
          </cell>
        </row>
        <row r="548">
          <cell r="A548">
            <v>200409</v>
          </cell>
          <cell r="C548">
            <v>9</v>
          </cell>
          <cell r="D548">
            <v>6570.25</v>
          </cell>
          <cell r="E548">
            <v>1.7977385338584638E-2</v>
          </cell>
          <cell r="F548">
            <v>0.21572862406301566</v>
          </cell>
          <cell r="G548">
            <v>-4.9583597733751095E-3</v>
          </cell>
          <cell r="H548">
            <v>-1.9833439093500438E-2</v>
          </cell>
        </row>
        <row r="549">
          <cell r="A549">
            <v>200410</v>
          </cell>
          <cell r="C549">
            <v>10</v>
          </cell>
          <cell r="D549">
            <v>6692.71</v>
          </cell>
          <cell r="E549">
            <v>1.8638560176553409E-2</v>
          </cell>
          <cell r="F549">
            <v>0.22366272211864091</v>
          </cell>
        </row>
        <row r="550">
          <cell r="A550">
            <v>200411</v>
          </cell>
          <cell r="C550">
            <v>11</v>
          </cell>
          <cell r="D550">
            <v>7005.72</v>
          </cell>
          <cell r="E550">
            <v>4.6768797691816952E-2</v>
          </cell>
          <cell r="F550">
            <v>0.56122557230180337</v>
          </cell>
        </row>
        <row r="551">
          <cell r="A551">
            <v>200412</v>
          </cell>
          <cell r="C551">
            <v>12</v>
          </cell>
          <cell r="D551">
            <v>7250.06</v>
          </cell>
          <cell r="E551">
            <v>3.4877214618911426E-2</v>
          </cell>
          <cell r="F551">
            <v>0.41852657542693711</v>
          </cell>
          <cell r="G551">
            <v>0.10346790456984123</v>
          </cell>
          <cell r="H551">
            <v>0.41387161827936492</v>
          </cell>
          <cell r="I551">
            <v>0.12573327329472295</v>
          </cell>
          <cell r="K551">
            <v>0.11843462181220757</v>
          </cell>
        </row>
        <row r="552">
          <cell r="A552">
            <v>200501</v>
          </cell>
          <cell r="B552">
            <v>2005</v>
          </cell>
          <cell r="C552">
            <v>1</v>
          </cell>
          <cell r="D552">
            <v>7089.83</v>
          </cell>
          <cell r="E552">
            <v>-2.2100506754426923E-2</v>
          </cell>
          <cell r="F552">
            <v>-0.26520608105312304</v>
          </cell>
        </row>
        <row r="553">
          <cell r="A553">
            <v>200502</v>
          </cell>
          <cell r="C553">
            <v>2</v>
          </cell>
          <cell r="D553">
            <v>7361.89</v>
          </cell>
          <cell r="E553">
            <v>3.8373275522826412E-2</v>
          </cell>
          <cell r="F553">
            <v>0.46047930627391698</v>
          </cell>
        </row>
        <row r="554">
          <cell r="A554">
            <v>200503</v>
          </cell>
          <cell r="C554">
            <v>3</v>
          </cell>
          <cell r="D554">
            <v>7167.53</v>
          </cell>
          <cell r="E554">
            <v>-2.6400829134909726E-2</v>
          </cell>
          <cell r="F554">
            <v>-0.31680994961891673</v>
          </cell>
          <cell r="G554">
            <v>-1.1383354068794094E-2</v>
          </cell>
          <cell r="H554">
            <v>-4.5533416275176375E-2</v>
          </cell>
        </row>
        <row r="555">
          <cell r="A555">
            <v>200504</v>
          </cell>
          <cell r="C555">
            <v>4</v>
          </cell>
          <cell r="D555">
            <v>7008.32</v>
          </cell>
          <cell r="E555">
            <v>-2.2212672984975305E-2</v>
          </cell>
          <cell r="F555">
            <v>-0.26655207581970364</v>
          </cell>
        </row>
        <row r="556">
          <cell r="A556">
            <v>200505</v>
          </cell>
          <cell r="C556">
            <v>5</v>
          </cell>
          <cell r="D556">
            <v>7134.33</v>
          </cell>
          <cell r="E556">
            <v>1.7980057988219746E-2</v>
          </cell>
          <cell r="F556">
            <v>0.21576069585863694</v>
          </cell>
        </row>
        <row r="557">
          <cell r="A557">
            <v>200506</v>
          </cell>
          <cell r="C557">
            <v>6</v>
          </cell>
          <cell r="D557">
            <v>7217.78</v>
          </cell>
          <cell r="E557">
            <v>1.1696963835426706E-2</v>
          </cell>
          <cell r="F557">
            <v>0.14036356602512048</v>
          </cell>
          <cell r="G557">
            <v>7.0107833521448892E-3</v>
          </cell>
          <cell r="H557">
            <v>2.8043133408579557E-2</v>
          </cell>
        </row>
        <row r="558">
          <cell r="A558">
            <v>200507</v>
          </cell>
          <cell r="C558">
            <v>7</v>
          </cell>
          <cell r="D558">
            <v>7476.66</v>
          </cell>
          <cell r="E558">
            <v>3.5866984031100994E-2</v>
          </cell>
          <cell r="F558">
            <v>0.4304038083732119</v>
          </cell>
        </row>
        <row r="559">
          <cell r="A559">
            <v>200508</v>
          </cell>
          <cell r="C559">
            <v>8</v>
          </cell>
          <cell r="D559">
            <v>7496.1</v>
          </cell>
          <cell r="E559">
            <v>2.6000914847004557E-3</v>
          </cell>
          <cell r="F559">
            <v>3.1201097816405468E-2</v>
          </cell>
        </row>
        <row r="560">
          <cell r="A560">
            <v>200509</v>
          </cell>
          <cell r="C560">
            <v>9</v>
          </cell>
          <cell r="D560">
            <v>7632.98</v>
          </cell>
          <cell r="E560">
            <v>1.8260161950881017E-2</v>
          </cell>
          <cell r="F560">
            <v>0.2191219434105722</v>
          </cell>
          <cell r="G560">
            <v>5.7524612831092226E-2</v>
          </cell>
          <cell r="H560">
            <v>0.2300984513243689</v>
          </cell>
        </row>
        <row r="561">
          <cell r="A561">
            <v>200510</v>
          </cell>
          <cell r="C561">
            <v>10</v>
          </cell>
          <cell r="D561">
            <v>7433.12</v>
          </cell>
          <cell r="E561">
            <v>-2.6183744749756935E-2</v>
          </cell>
          <cell r="F561">
            <v>-0.31420493699708324</v>
          </cell>
        </row>
        <row r="562">
          <cell r="A562">
            <v>200511</v>
          </cell>
          <cell r="C562">
            <v>11</v>
          </cell>
          <cell r="D562">
            <v>7648.28</v>
          </cell>
          <cell r="E562">
            <v>2.8946122220548015E-2</v>
          </cell>
          <cell r="F562">
            <v>0.34735346664657618</v>
          </cell>
        </row>
        <row r="563">
          <cell r="A563">
            <v>200512</v>
          </cell>
          <cell r="C563">
            <v>12</v>
          </cell>
          <cell r="D563">
            <v>7753.95</v>
          </cell>
          <cell r="E563">
            <v>1.3816178277991925E-2</v>
          </cell>
          <cell r="F563">
            <v>0.16579413933590309</v>
          </cell>
          <cell r="G563">
            <v>1.5848331844181551E-2</v>
          </cell>
          <cell r="H563">
            <v>6.3393327376726205E-2</v>
          </cell>
          <cell r="I563">
            <v>6.9501493780740997E-2</v>
          </cell>
          <cell r="K563">
            <v>6.7192646248783114E-2</v>
          </cell>
        </row>
        <row r="564">
          <cell r="A564">
            <v>200601</v>
          </cell>
          <cell r="B564">
            <v>2006</v>
          </cell>
          <cell r="C564">
            <v>1</v>
          </cell>
          <cell r="D564">
            <v>8106.55</v>
          </cell>
          <cell r="E564">
            <v>4.5473597327813614E-2</v>
          </cell>
          <cell r="F564">
            <v>0.54568316793376337</v>
          </cell>
        </row>
        <row r="565">
          <cell r="A565">
            <v>200602</v>
          </cell>
          <cell r="C565">
            <v>2</v>
          </cell>
          <cell r="D565">
            <v>8060.61</v>
          </cell>
          <cell r="E565">
            <v>-5.667022346127577E-3</v>
          </cell>
          <cell r="F565">
            <v>-6.8004268153530917E-2</v>
          </cell>
        </row>
        <row r="566">
          <cell r="A566">
            <v>200603</v>
          </cell>
          <cell r="C566">
            <v>3</v>
          </cell>
          <cell r="D566">
            <v>8233.2000000000007</v>
          </cell>
          <cell r="E566">
            <v>2.1411530889101579E-2</v>
          </cell>
          <cell r="F566">
            <v>0.25693837066921893</v>
          </cell>
          <cell r="G566">
            <v>6.1807207939179376E-2</v>
          </cell>
          <cell r="H566">
            <v>0.2472288317567175</v>
          </cell>
        </row>
        <row r="567">
          <cell r="A567">
            <v>200604</v>
          </cell>
          <cell r="C567">
            <v>4</v>
          </cell>
          <cell r="D567">
            <v>8471.43</v>
          </cell>
          <cell r="E567">
            <v>2.8935286401399158E-2</v>
          </cell>
          <cell r="F567">
            <v>0.34722343681678991</v>
          </cell>
        </row>
        <row r="568">
          <cell r="A568">
            <v>200605</v>
          </cell>
          <cell r="C568">
            <v>5</v>
          </cell>
          <cell r="D568">
            <v>8189.11</v>
          </cell>
          <cell r="E568">
            <v>-3.3326132660011429E-2</v>
          </cell>
          <cell r="F568">
            <v>-0.39991359192013715</v>
          </cell>
        </row>
        <row r="569">
          <cell r="A569">
            <v>200606</v>
          </cell>
          <cell r="C569">
            <v>6</v>
          </cell>
          <cell r="D569">
            <v>8169.07</v>
          </cell>
          <cell r="E569">
            <v>-2.4471523767540019E-3</v>
          </cell>
          <cell r="F569">
            <v>-2.9365828521048021E-2</v>
          </cell>
          <cell r="G569">
            <v>-7.7891949667201477E-3</v>
          </cell>
          <cell r="H569">
            <v>-3.1156779866880591E-2</v>
          </cell>
        </row>
        <row r="570">
          <cell r="A570">
            <v>200607</v>
          </cell>
          <cell r="C570">
            <v>7</v>
          </cell>
          <cell r="D570">
            <v>8242.1200000000008</v>
          </cell>
          <cell r="E570">
            <v>8.9422663779354442E-3</v>
          </cell>
          <cell r="F570">
            <v>0.10730719653522533</v>
          </cell>
        </row>
        <row r="571">
          <cell r="A571">
            <v>200608</v>
          </cell>
          <cell r="C571">
            <v>8</v>
          </cell>
          <cell r="D571">
            <v>8388.56</v>
          </cell>
          <cell r="E571">
            <v>1.7767273468476397E-2</v>
          </cell>
          <cell r="F571">
            <v>0.21320728162171676</v>
          </cell>
        </row>
        <row r="572">
          <cell r="A572">
            <v>200609</v>
          </cell>
          <cell r="C572">
            <v>9</v>
          </cell>
          <cell r="D572">
            <v>8469.65</v>
          </cell>
          <cell r="E572">
            <v>9.6667366031834012E-3</v>
          </cell>
          <cell r="F572">
            <v>0.11600083923820081</v>
          </cell>
          <cell r="G572">
            <v>3.6794886076383371E-2</v>
          </cell>
          <cell r="H572">
            <v>0.14717954430553348</v>
          </cell>
        </row>
        <row r="573">
          <cell r="A573">
            <v>200610</v>
          </cell>
          <cell r="C573">
            <v>10</v>
          </cell>
          <cell r="D573">
            <v>8774.98</v>
          </cell>
          <cell r="E573">
            <v>3.604989580443111E-2</v>
          </cell>
          <cell r="F573">
            <v>0.43259874965317335</v>
          </cell>
        </row>
        <row r="574">
          <cell r="A574">
            <v>200611</v>
          </cell>
          <cell r="C574">
            <v>11</v>
          </cell>
          <cell r="D574">
            <v>8969</v>
          </cell>
          <cell r="E574">
            <v>2.211059170505237E-2</v>
          </cell>
          <cell r="F574">
            <v>0.26532710046062846</v>
          </cell>
        </row>
        <row r="575">
          <cell r="A575">
            <v>200612</v>
          </cell>
          <cell r="C575">
            <v>12</v>
          </cell>
          <cell r="D575">
            <v>9139.02</v>
          </cell>
          <cell r="E575">
            <v>1.8956405396365308E-2</v>
          </cell>
          <cell r="F575">
            <v>0.22747686475638368</v>
          </cell>
          <cell r="G575">
            <v>7.9031601069701862E-2</v>
          </cell>
          <cell r="H575">
            <v>0.31612640427880745</v>
          </cell>
          <cell r="I575">
            <v>0.17862766718898127</v>
          </cell>
          <cell r="K575">
            <v>0.16435076776772034</v>
          </cell>
        </row>
        <row r="576">
          <cell r="A576">
            <v>200701</v>
          </cell>
          <cell r="B576">
            <v>2007</v>
          </cell>
          <cell r="C576">
            <v>1</v>
          </cell>
          <cell r="D576">
            <v>9254.73</v>
          </cell>
          <cell r="E576">
            <v>1.2661094953288113E-2</v>
          </cell>
          <cell r="F576">
            <v>0.15193313943945735</v>
          </cell>
        </row>
        <row r="577">
          <cell r="A577">
            <v>200702</v>
          </cell>
          <cell r="C577">
            <v>2</v>
          </cell>
          <cell r="D577">
            <v>9124.5400000000009</v>
          </cell>
          <cell r="E577">
            <v>-1.4067401209975731E-2</v>
          </cell>
          <cell r="F577">
            <v>-0.16880881451970878</v>
          </cell>
        </row>
        <row r="578">
          <cell r="A578">
            <v>200703</v>
          </cell>
          <cell r="C578">
            <v>3</v>
          </cell>
          <cell r="D578">
            <v>9261.82</v>
          </cell>
          <cell r="E578">
            <v>1.5045142001678859E-2</v>
          </cell>
          <cell r="F578">
            <v>0.1805417040201463</v>
          </cell>
          <cell r="G578">
            <v>1.3436889294475618E-2</v>
          </cell>
          <cell r="H578">
            <v>5.3747557177902472E-2</v>
          </cell>
        </row>
        <row r="579">
          <cell r="A579">
            <v>200704</v>
          </cell>
          <cell r="C579">
            <v>4</v>
          </cell>
          <cell r="D579">
            <v>9627.73</v>
          </cell>
          <cell r="E579">
            <v>3.9507353846220276E-2</v>
          </cell>
          <cell r="F579">
            <v>0.47408824615464329</v>
          </cell>
        </row>
        <row r="580">
          <cell r="A580">
            <v>200705</v>
          </cell>
          <cell r="C580">
            <v>5</v>
          </cell>
          <cell r="D580">
            <v>9978.64</v>
          </cell>
          <cell r="E580">
            <v>3.644784388428008E-2</v>
          </cell>
          <cell r="F580">
            <v>0.43737412661136099</v>
          </cell>
        </row>
        <row r="581">
          <cell r="A581">
            <v>200706</v>
          </cell>
          <cell r="C581">
            <v>6</v>
          </cell>
          <cell r="D581">
            <v>9873.02</v>
          </cell>
          <cell r="E581">
            <v>-1.0584608724234864E-2</v>
          </cell>
          <cell r="F581">
            <v>-0.12701530469081837</v>
          </cell>
          <cell r="G581">
            <v>6.5991349432401147E-2</v>
          </cell>
          <cell r="H581">
            <v>0.26396539772960459</v>
          </cell>
        </row>
        <row r="582">
          <cell r="A582">
            <v>200707</v>
          </cell>
          <cell r="C582">
            <v>7</v>
          </cell>
          <cell r="D582">
            <v>9554.5</v>
          </cell>
          <cell r="E582">
            <v>-3.2261658540142776E-2</v>
          </cell>
          <cell r="F582">
            <v>-0.38713990248171332</v>
          </cell>
        </row>
        <row r="583">
          <cell r="A583">
            <v>200708</v>
          </cell>
          <cell r="C583">
            <v>8</v>
          </cell>
          <cell r="D583">
            <v>9596.98</v>
          </cell>
          <cell r="E583">
            <v>4.4460725312679434E-3</v>
          </cell>
          <cell r="F583">
            <v>5.3352870375215321E-2</v>
          </cell>
        </row>
        <row r="584">
          <cell r="A584">
            <v>200709</v>
          </cell>
          <cell r="C584">
            <v>9</v>
          </cell>
          <cell r="D584">
            <v>10039.280000000001</v>
          </cell>
          <cell r="E584">
            <v>4.6087414999301982E-2</v>
          </cell>
          <cell r="F584">
            <v>0.55304897999162383</v>
          </cell>
          <cell r="G584">
            <v>1.6839832189137871E-2</v>
          </cell>
          <cell r="H584">
            <v>6.7359328756551484E-2</v>
          </cell>
        </row>
        <row r="585">
          <cell r="A585">
            <v>200710</v>
          </cell>
          <cell r="C585">
            <v>10</v>
          </cell>
          <cell r="D585">
            <v>10311.61</v>
          </cell>
          <cell r="E585">
            <v>2.7126447314946879E-2</v>
          </cell>
          <cell r="F585">
            <v>0.32551736777936258</v>
          </cell>
        </row>
        <row r="586">
          <cell r="A586">
            <v>200711</v>
          </cell>
          <cell r="C586">
            <v>11</v>
          </cell>
          <cell r="D586">
            <v>9856.85</v>
          </cell>
          <cell r="E586">
            <v>-4.4101745508218423E-2</v>
          </cell>
          <cell r="F586">
            <v>-0.52922094609862103</v>
          </cell>
        </row>
        <row r="587">
          <cell r="A587">
            <v>200712</v>
          </cell>
          <cell r="C587">
            <v>12</v>
          </cell>
          <cell r="D587">
            <v>9740.32</v>
          </cell>
          <cell r="E587">
            <v>-1.182223529829516E-2</v>
          </cell>
          <cell r="F587">
            <v>-0.14186682357954192</v>
          </cell>
          <cell r="G587">
            <v>-2.9779027978102168E-2</v>
          </cell>
          <cell r="H587">
            <v>-0.11911611191240867</v>
          </cell>
          <cell r="I587">
            <v>6.5794800755442084E-2</v>
          </cell>
          <cell r="K587">
            <v>6.3720812613290378E-2</v>
          </cell>
        </row>
        <row r="588">
          <cell r="A588">
            <v>200801</v>
          </cell>
          <cell r="B588">
            <v>2008</v>
          </cell>
          <cell r="C588">
            <v>1</v>
          </cell>
          <cell r="D588">
            <v>9126.16</v>
          </cell>
          <cell r="E588">
            <v>-6.3053369909818149E-2</v>
          </cell>
          <cell r="F588">
            <v>-0.75664043891781785</v>
          </cell>
        </row>
        <row r="589">
          <cell r="A589">
            <v>200802</v>
          </cell>
          <cell r="C589">
            <v>2</v>
          </cell>
          <cell r="D589">
            <v>8962.4599999999991</v>
          </cell>
          <cell r="E589">
            <v>-1.7937445760319862E-2</v>
          </cell>
          <cell r="F589">
            <v>-0.21524934912383836</v>
          </cell>
        </row>
        <row r="590">
          <cell r="A590">
            <v>200803</v>
          </cell>
          <cell r="C590">
            <v>3</v>
          </cell>
          <cell r="D590">
            <v>8797.2900000000009</v>
          </cell>
          <cell r="E590">
            <v>-1.8429092012683824E-2</v>
          </cell>
          <cell r="F590">
            <v>-0.2211491041522059</v>
          </cell>
          <cell r="G590">
            <v>-9.6817147691246164E-2</v>
          </cell>
          <cell r="H590">
            <v>-0.38726859076498465</v>
          </cell>
        </row>
        <row r="591">
          <cell r="A591">
            <v>200804</v>
          </cell>
          <cell r="C591">
            <v>4</v>
          </cell>
          <cell r="D591">
            <v>9299.6</v>
          </cell>
          <cell r="E591">
            <v>5.7098265488576536E-2</v>
          </cell>
          <cell r="F591">
            <v>0.68517918586291837</v>
          </cell>
        </row>
        <row r="592">
          <cell r="A592">
            <v>200805</v>
          </cell>
          <cell r="C592">
            <v>5</v>
          </cell>
          <cell r="D592">
            <v>9401.08</v>
          </cell>
          <cell r="E592">
            <v>1.0912297303109764E-2</v>
          </cell>
          <cell r="F592">
            <v>0.13094756763731719</v>
          </cell>
        </row>
        <row r="593">
          <cell r="A593">
            <v>200806</v>
          </cell>
          <cell r="C593">
            <v>6</v>
          </cell>
          <cell r="D593">
            <v>8660.48</v>
          </cell>
          <cell r="E593">
            <v>-7.8778182932173785E-2</v>
          </cell>
          <cell r="F593">
            <v>-0.94533819518608542</v>
          </cell>
          <cell r="G593">
            <v>-1.5551380027258421E-2</v>
          </cell>
          <cell r="H593">
            <v>-6.2205520109033685E-2</v>
          </cell>
        </row>
        <row r="594">
          <cell r="A594">
            <v>200807</v>
          </cell>
          <cell r="C594">
            <v>7</v>
          </cell>
          <cell r="D594">
            <v>8438.64</v>
          </cell>
          <cell r="E594">
            <v>-2.5615208394915774E-2</v>
          </cell>
          <cell r="F594">
            <v>-0.30738250073898932</v>
          </cell>
        </row>
        <row r="595">
          <cell r="A595">
            <v>200808</v>
          </cell>
          <cell r="C595">
            <v>8</v>
          </cell>
          <cell r="D595">
            <v>8382.08</v>
          </cell>
          <cell r="E595">
            <v>-6.7025018249385554E-3</v>
          </cell>
          <cell r="F595">
            <v>-8.0430021899262669E-2</v>
          </cell>
        </row>
        <row r="596">
          <cell r="A596">
            <v>200809</v>
          </cell>
          <cell r="C596">
            <v>9</v>
          </cell>
          <cell r="D596">
            <v>7532.8</v>
          </cell>
          <cell r="E596">
            <v>-0.10132091318622582</v>
          </cell>
          <cell r="F596">
            <v>-1.2158509582347099</v>
          </cell>
          <cell r="G596">
            <v>-0.1302098728938812</v>
          </cell>
          <cell r="H596">
            <v>-0.52083949157552478</v>
          </cell>
        </row>
        <row r="597">
          <cell r="A597">
            <v>200810</v>
          </cell>
          <cell r="C597">
            <v>10</v>
          </cell>
          <cell r="D597">
            <v>6061.09</v>
          </cell>
          <cell r="E597">
            <v>-0.19537356627017843</v>
          </cell>
          <cell r="F597">
            <v>-2.3444827952421412</v>
          </cell>
        </row>
        <row r="598">
          <cell r="A598">
            <v>200811</v>
          </cell>
          <cell r="C598">
            <v>11</v>
          </cell>
          <cell r="D598">
            <v>5599.3</v>
          </cell>
          <cell r="E598">
            <v>-7.6189266287086971E-2</v>
          </cell>
          <cell r="F598">
            <v>-0.91427119544504365</v>
          </cell>
        </row>
        <row r="599">
          <cell r="A599">
            <v>200812</v>
          </cell>
          <cell r="C599">
            <v>12</v>
          </cell>
          <cell r="D599">
            <v>5757.05</v>
          </cell>
          <cell r="E599">
            <v>2.8173164502705694E-2</v>
          </cell>
          <cell r="F599">
            <v>0.33807797403246831</v>
          </cell>
          <cell r="G599">
            <v>-0.23573571580288877</v>
          </cell>
          <cell r="H599">
            <v>-0.94294286321155507</v>
          </cell>
          <cell r="I599">
            <v>-0.40894652331750903</v>
          </cell>
          <cell r="K599">
            <v>-0.52584878058920981</v>
          </cell>
        </row>
        <row r="600">
          <cell r="A600">
            <v>200901</v>
          </cell>
          <cell r="B600">
            <v>2009</v>
          </cell>
          <cell r="C600">
            <v>1</v>
          </cell>
          <cell r="D600">
            <v>5195.79</v>
          </cell>
          <cell r="E600">
            <v>-9.7490902458724549E-2</v>
          </cell>
          <cell r="F600">
            <v>-1.1698908295046946</v>
          </cell>
        </row>
        <row r="601">
          <cell r="A601">
            <v>200902</v>
          </cell>
          <cell r="C601">
            <v>2</v>
          </cell>
          <cell r="D601">
            <v>4617.03</v>
          </cell>
          <cell r="E601">
            <v>-0.11139018320601876</v>
          </cell>
          <cell r="F601">
            <v>-1.336682198472225</v>
          </cell>
        </row>
        <row r="602">
          <cell r="A602">
            <v>200903</v>
          </cell>
          <cell r="C602">
            <v>3</v>
          </cell>
          <cell r="D602">
            <v>4978.9799999999996</v>
          </cell>
          <cell r="E602">
            <v>7.8394552342090015E-2</v>
          </cell>
          <cell r="F602">
            <v>0.94073462810508013</v>
          </cell>
          <cell r="G602">
            <v>-0.13515081508758842</v>
          </cell>
          <cell r="H602">
            <v>-0.54060326035035366</v>
          </cell>
        </row>
        <row r="603">
          <cell r="A603">
            <v>200904</v>
          </cell>
          <cell r="C603">
            <v>4</v>
          </cell>
          <cell r="D603">
            <v>5513.36</v>
          </cell>
          <cell r="E603">
            <v>0.10732720356378217</v>
          </cell>
          <cell r="F603">
            <v>1.287926442765386</v>
          </cell>
        </row>
        <row r="604">
          <cell r="A604">
            <v>200905</v>
          </cell>
          <cell r="C604">
            <v>5</v>
          </cell>
          <cell r="D604">
            <v>6004.07</v>
          </cell>
          <cell r="E604">
            <v>8.9003801674478009E-2</v>
          </cell>
          <cell r="F604">
            <v>1.068045620093736</v>
          </cell>
        </row>
        <row r="605">
          <cell r="A605">
            <v>200906</v>
          </cell>
          <cell r="C605">
            <v>6</v>
          </cell>
          <cell r="D605">
            <v>5905.15</v>
          </cell>
          <cell r="E605">
            <v>-1.6475490792079387E-2</v>
          </cell>
          <cell r="F605">
            <v>-0.19770588950495266</v>
          </cell>
          <cell r="G605">
            <v>0.18601601131155387</v>
          </cell>
          <cell r="H605">
            <v>0.7440640452462155</v>
          </cell>
        </row>
        <row r="606">
          <cell r="A606">
            <v>200907</v>
          </cell>
          <cell r="C606">
            <v>7</v>
          </cell>
          <cell r="D606">
            <v>6424.28</v>
          </cell>
          <cell r="E606">
            <v>8.7911399371734866E-2</v>
          </cell>
          <cell r="F606">
            <v>1.0549367924608184</v>
          </cell>
        </row>
        <row r="607">
          <cell r="A607">
            <v>200908</v>
          </cell>
          <cell r="C607">
            <v>8</v>
          </cell>
          <cell r="D607">
            <v>6643.24</v>
          </cell>
          <cell r="E607">
            <v>3.4083196871867359E-2</v>
          </cell>
          <cell r="F607">
            <v>0.40899836246240828</v>
          </cell>
        </row>
        <row r="608">
          <cell r="A608">
            <v>200909</v>
          </cell>
          <cell r="C608">
            <v>9</v>
          </cell>
          <cell r="D608">
            <v>6910.88</v>
          </cell>
          <cell r="E608">
            <v>4.0287570522817229E-2</v>
          </cell>
          <cell r="F608">
            <v>0.48345084627380674</v>
          </cell>
          <cell r="G608">
            <v>0.17031404790733506</v>
          </cell>
          <cell r="H608">
            <v>0.68125619162934026</v>
          </cell>
        </row>
        <row r="609">
          <cell r="A609">
            <v>200910</v>
          </cell>
          <cell r="C609">
            <v>10</v>
          </cell>
          <cell r="D609">
            <v>6739.45</v>
          </cell>
          <cell r="E609">
            <v>-2.4805813441992956E-2</v>
          </cell>
          <cell r="F609">
            <v>-0.29766976130391548</v>
          </cell>
        </row>
        <row r="610">
          <cell r="A610">
            <v>200911</v>
          </cell>
          <cell r="C610">
            <v>11</v>
          </cell>
          <cell r="D610">
            <v>7092.36</v>
          </cell>
          <cell r="E610">
            <v>5.2364807217206134E-2</v>
          </cell>
          <cell r="F610">
            <v>0.62837768660647364</v>
          </cell>
        </row>
        <row r="611">
          <cell r="A611">
            <v>200912</v>
          </cell>
          <cell r="C611">
            <v>12</v>
          </cell>
          <cell r="D611">
            <v>7184.96</v>
          </cell>
          <cell r="E611">
            <v>1.3056302838547447E-2</v>
          </cell>
          <cell r="F611">
            <v>0.15667563406256937</v>
          </cell>
          <cell r="G611">
            <v>3.9659204037691298E-2</v>
          </cell>
          <cell r="H611">
            <v>0.15863681615076519</v>
          </cell>
          <cell r="I611">
            <v>0.24802806993164883</v>
          </cell>
          <cell r="K611">
            <v>0.2215647616267073</v>
          </cell>
        </row>
        <row r="612">
          <cell r="A612">
            <v>201001</v>
          </cell>
          <cell r="B612">
            <v>2010</v>
          </cell>
          <cell r="C612">
            <v>1</v>
          </cell>
          <cell r="D612">
            <v>6883.78</v>
          </cell>
          <cell r="E612">
            <v>-4.1918117846167592E-2</v>
          </cell>
          <cell r="F612">
            <v>-0.50301741415401113</v>
          </cell>
        </row>
        <row r="613">
          <cell r="A613">
            <v>201002</v>
          </cell>
          <cell r="C613">
            <v>2</v>
          </cell>
          <cell r="D613">
            <v>7035.04</v>
          </cell>
          <cell r="E613">
            <v>2.1973392525618224E-2</v>
          </cell>
          <cell r="F613">
            <v>0.26368071030741869</v>
          </cell>
        </row>
        <row r="614">
          <cell r="A614">
            <v>201003</v>
          </cell>
          <cell r="C614">
            <v>3</v>
          </cell>
          <cell r="D614">
            <v>7447.8</v>
          </cell>
          <cell r="E614">
            <v>5.8672018922422645E-2</v>
          </cell>
          <cell r="F614">
            <v>0.70406422706907179</v>
          </cell>
          <cell r="G614">
            <v>3.6581971228788923E-2</v>
          </cell>
          <cell r="H614">
            <v>0.14632788491515569</v>
          </cell>
        </row>
        <row r="615">
          <cell r="A615">
            <v>201004</v>
          </cell>
          <cell r="C615">
            <v>4</v>
          </cell>
          <cell r="D615">
            <v>7474.4</v>
          </cell>
          <cell r="E615">
            <v>3.5715244770266998E-3</v>
          </cell>
          <cell r="F615">
            <v>4.2858293724320401E-2</v>
          </cell>
        </row>
        <row r="616">
          <cell r="A616">
            <v>201005</v>
          </cell>
          <cell r="C616">
            <v>5</v>
          </cell>
          <cell r="D616">
            <v>6791.57</v>
          </cell>
          <cell r="E616">
            <v>-9.1355827892539862E-2</v>
          </cell>
          <cell r="F616">
            <v>-1.0962699347104783</v>
          </cell>
        </row>
        <row r="617">
          <cell r="A617">
            <v>201006</v>
          </cell>
          <cell r="C617">
            <v>6</v>
          </cell>
          <cell r="D617">
            <v>6469.65</v>
          </cell>
          <cell r="E617">
            <v>-4.7399938453111738E-2</v>
          </cell>
          <cell r="F617">
            <v>-0.56879926143734083</v>
          </cell>
          <cell r="G617">
            <v>-0.13133408523322332</v>
          </cell>
          <cell r="H617">
            <v>-0.52533634093289328</v>
          </cell>
        </row>
        <row r="618">
          <cell r="A618">
            <v>201007</v>
          </cell>
          <cell r="C618">
            <v>7</v>
          </cell>
          <cell r="D618">
            <v>6998.99</v>
          </cell>
          <cell r="E618">
            <v>8.1818954657516277E-2</v>
          </cell>
          <cell r="F618">
            <v>0.98182745589019538</v>
          </cell>
        </row>
        <row r="619">
          <cell r="A619">
            <v>201008</v>
          </cell>
          <cell r="C619">
            <v>8</v>
          </cell>
          <cell r="D619">
            <v>6704.15</v>
          </cell>
          <cell r="E619">
            <v>-4.2126078191281904E-2</v>
          </cell>
          <cell r="F619">
            <v>-0.50551293829538291</v>
          </cell>
        </row>
        <row r="620">
          <cell r="A620">
            <v>201009</v>
          </cell>
          <cell r="C620">
            <v>9</v>
          </cell>
          <cell r="D620">
            <v>7281.07</v>
          </cell>
          <cell r="E620">
            <v>8.6054160482686118E-2</v>
          </cell>
          <cell r="F620">
            <v>1.0326499257922335</v>
          </cell>
          <cell r="G620">
            <v>0.12541945854876224</v>
          </cell>
          <cell r="H620">
            <v>0.50167783419504897</v>
          </cell>
        </row>
        <row r="621">
          <cell r="A621">
            <v>201010</v>
          </cell>
          <cell r="C621">
            <v>10</v>
          </cell>
          <cell r="D621">
            <v>7513.35</v>
          </cell>
          <cell r="E621">
            <v>3.1901904527768678E-2</v>
          </cell>
          <cell r="F621">
            <v>0.38282285433322416</v>
          </cell>
        </row>
        <row r="622">
          <cell r="A622">
            <v>201011</v>
          </cell>
          <cell r="C622">
            <v>11</v>
          </cell>
          <cell r="D622">
            <v>7430.94</v>
          </cell>
          <cell r="E622">
            <v>-1.0968476112519816E-2</v>
          </cell>
          <cell r="F622">
            <v>-0.13162171335023778</v>
          </cell>
        </row>
        <row r="623">
          <cell r="A623">
            <v>201012</v>
          </cell>
          <cell r="C623">
            <v>12</v>
          </cell>
          <cell r="D623">
            <v>7964.02</v>
          </cell>
          <cell r="E623">
            <v>7.1737895878583452E-2</v>
          </cell>
          <cell r="F623">
            <v>0.86085475054300142</v>
          </cell>
          <cell r="G623">
            <v>9.3798026938348489E-2</v>
          </cell>
          <cell r="H623">
            <v>0.37519210775339396</v>
          </cell>
          <cell r="I623">
            <v>0.10842927448447859</v>
          </cell>
          <cell r="K623">
            <v>0.10294394513795153</v>
          </cell>
        </row>
        <row r="624">
          <cell r="A624">
            <v>201101</v>
          </cell>
          <cell r="B624">
            <v>2011</v>
          </cell>
          <cell r="C624">
            <v>1</v>
          </cell>
          <cell r="D624">
            <v>8139.16</v>
          </cell>
          <cell r="E624">
            <v>2.1991406350059316E-2</v>
          </cell>
          <cell r="F624">
            <v>0.26389687620071178</v>
          </cell>
        </row>
        <row r="625">
          <cell r="A625">
            <v>201102</v>
          </cell>
          <cell r="C625">
            <v>2</v>
          </cell>
          <cell r="D625">
            <v>8438.5499999999993</v>
          </cell>
          <cell r="E625">
            <v>3.6783894161068149E-2</v>
          </cell>
          <cell r="F625">
            <v>0.44140672993281782</v>
          </cell>
        </row>
        <row r="626">
          <cell r="A626">
            <v>201103</v>
          </cell>
          <cell r="C626">
            <v>3</v>
          </cell>
          <cell r="D626">
            <v>8404.98</v>
          </cell>
          <cell r="E626">
            <v>-3.9781716053113045E-3</v>
          </cell>
          <cell r="F626">
            <v>-4.7738059263735658E-2</v>
          </cell>
          <cell r="G626">
            <v>5.5369022177241822E-2</v>
          </cell>
          <cell r="H626">
            <v>0.22147608870896729</v>
          </cell>
        </row>
        <row r="627">
          <cell r="A627">
            <v>201104</v>
          </cell>
          <cell r="C627">
            <v>4</v>
          </cell>
          <cell r="D627">
            <v>8671.41</v>
          </cell>
          <cell r="E627">
            <v>3.1699064126268037E-2</v>
          </cell>
          <cell r="F627">
            <v>0.38038876951521644</v>
          </cell>
        </row>
        <row r="628">
          <cell r="A628">
            <v>201105</v>
          </cell>
          <cell r="C628">
            <v>5</v>
          </cell>
          <cell r="D628">
            <v>8477.2800000000007</v>
          </cell>
          <cell r="E628">
            <v>-2.238736260884899E-2</v>
          </cell>
          <cell r="F628">
            <v>-0.26864835130618786</v>
          </cell>
        </row>
        <row r="629">
          <cell r="A629">
            <v>201106</v>
          </cell>
          <cell r="C629">
            <v>6</v>
          </cell>
          <cell r="D629">
            <v>8319.1</v>
          </cell>
          <cell r="E629">
            <v>-1.8659286941094345E-2</v>
          </cell>
          <cell r="F629">
            <v>-0.22391144329313215</v>
          </cell>
          <cell r="G629">
            <v>-1.0217751856637314E-2</v>
          </cell>
          <cell r="H629">
            <v>-4.0871007426549255E-2</v>
          </cell>
        </row>
        <row r="630">
          <cell r="A630">
            <v>201107</v>
          </cell>
          <cell r="C630">
            <v>7</v>
          </cell>
          <cell r="D630">
            <v>8079.44</v>
          </cell>
          <cell r="E630">
            <v>-2.8808404755322179E-2</v>
          </cell>
          <cell r="F630">
            <v>-0.34570085706386616</v>
          </cell>
        </row>
        <row r="631">
          <cell r="A631">
            <v>201108</v>
          </cell>
          <cell r="C631">
            <v>8</v>
          </cell>
          <cell r="D631">
            <v>7528.39</v>
          </cell>
          <cell r="E631">
            <v>-6.8203984434564685E-2</v>
          </cell>
          <cell r="F631">
            <v>-0.81844781321477622</v>
          </cell>
        </row>
        <row r="632">
          <cell r="A632">
            <v>201109</v>
          </cell>
          <cell r="C632">
            <v>9</v>
          </cell>
          <cell r="D632">
            <v>6791.65</v>
          </cell>
          <cell r="E632">
            <v>-9.786156136969533E-2</v>
          </cell>
          <cell r="F632">
            <v>-1.174338736436344</v>
          </cell>
          <cell r="G632">
            <v>-0.18360760178384683</v>
          </cell>
          <cell r="H632">
            <v>-0.73443040713538732</v>
          </cell>
        </row>
        <row r="633">
          <cell r="A633">
            <v>201110</v>
          </cell>
          <cell r="C633">
            <v>10</v>
          </cell>
          <cell r="D633">
            <v>7563.38</v>
          </cell>
          <cell r="E633">
            <v>0.11362923589996547</v>
          </cell>
          <cell r="F633">
            <v>1.3635508307995856</v>
          </cell>
        </row>
        <row r="634">
          <cell r="A634">
            <v>201111</v>
          </cell>
          <cell r="C634">
            <v>11</v>
          </cell>
          <cell r="D634">
            <v>7484.5</v>
          </cell>
          <cell r="E634">
            <v>-1.0429199643545625E-2</v>
          </cell>
          <cell r="F634">
            <v>-0.12515039572254749</v>
          </cell>
        </row>
        <row r="635">
          <cell r="A635">
            <v>201112</v>
          </cell>
          <cell r="C635">
            <v>12</v>
          </cell>
          <cell r="D635">
            <v>7477.03</v>
          </cell>
          <cell r="E635">
            <v>-9.9806266283656284E-4</v>
          </cell>
          <cell r="F635">
            <v>-1.1976751954038755E-2</v>
          </cell>
          <cell r="G635">
            <v>0.1009150942701702</v>
          </cell>
          <cell r="H635">
            <v>0.40366037708068081</v>
          </cell>
          <cell r="I635">
            <v>-6.11487665776832E-2</v>
          </cell>
          <cell r="K635">
            <v>-6.3098243185521083E-2</v>
          </cell>
        </row>
        <row r="636">
          <cell r="A636">
            <v>201201</v>
          </cell>
          <cell r="C636">
            <v>1</v>
          </cell>
          <cell r="D636">
            <v>7838.48</v>
          </cell>
          <cell r="E636">
            <v>4.834138688757432E-2</v>
          </cell>
          <cell r="F636">
            <v>0.58009664265089178</v>
          </cell>
        </row>
        <row r="637">
          <cell r="A637">
            <v>201202</v>
          </cell>
          <cell r="C637">
            <v>2</v>
          </cell>
          <cell r="D637">
            <v>8113.24</v>
          </cell>
          <cell r="E637">
            <v>3.5052714301752413E-2</v>
          </cell>
          <cell r="F637">
            <v>0.42063257162102896</v>
          </cell>
        </row>
        <row r="638">
          <cell r="A638">
            <v>201203</v>
          </cell>
          <cell r="C638">
            <v>3</v>
          </cell>
          <cell r="D638">
            <v>8175.11</v>
          </cell>
          <cell r="E638">
            <v>7.6258067060754877E-3</v>
          </cell>
          <cell r="F638">
            <v>9.1509680472905849E-2</v>
          </cell>
        </row>
      </sheetData>
      <sheetData sheetId="6">
        <row r="10">
          <cell r="B10" t="str">
            <v>Year</v>
          </cell>
          <cell r="C10" t="str">
            <v>Month</v>
          </cell>
          <cell r="E10" t="str">
            <v>(absolute)</v>
          </cell>
          <cell r="F10" t="str">
            <v>(annualized)</v>
          </cell>
          <cell r="G10" t="str">
            <v>(absolute)</v>
          </cell>
          <cell r="H10" t="str">
            <v>(annualized)</v>
          </cell>
          <cell r="I10" t="str">
            <v>(abs.=ann.)</v>
          </cell>
        </row>
        <row r="11">
          <cell r="A11">
            <v>196912</v>
          </cell>
          <cell r="B11">
            <v>1969</v>
          </cell>
          <cell r="C11">
            <v>12</v>
          </cell>
          <cell r="D11">
            <v>100</v>
          </cell>
        </row>
        <row r="12">
          <cell r="A12">
            <v>197001</v>
          </cell>
          <cell r="B12">
            <v>1970</v>
          </cell>
          <cell r="C12">
            <v>1</v>
          </cell>
          <cell r="D12">
            <v>98.623999999999995</v>
          </cell>
          <cell r="E12">
            <v>-1.3760000000000048E-2</v>
          </cell>
          <cell r="F12">
            <v>-0.16512000000000057</v>
          </cell>
        </row>
        <row r="13">
          <cell r="A13">
            <v>197002</v>
          </cell>
          <cell r="C13">
            <v>2</v>
          </cell>
          <cell r="D13">
            <v>96.096999999999994</v>
          </cell>
          <cell r="E13">
            <v>-2.5622566515249849E-2</v>
          </cell>
          <cell r="F13">
            <v>-0.30747079818299816</v>
          </cell>
        </row>
        <row r="14">
          <cell r="A14">
            <v>197003</v>
          </cell>
          <cell r="C14">
            <v>3</v>
          </cell>
          <cell r="D14">
            <v>97.34</v>
          </cell>
          <cell r="E14">
            <v>1.2934847081594735E-2</v>
          </cell>
          <cell r="F14">
            <v>0.15521816497913682</v>
          </cell>
          <cell r="G14">
            <v>-2.6599999999999957E-2</v>
          </cell>
          <cell r="H14">
            <v>-0.10639999999999983</v>
          </cell>
        </row>
        <row r="15">
          <cell r="A15">
            <v>197004</v>
          </cell>
          <cell r="C15">
            <v>4</v>
          </cell>
          <cell r="D15">
            <v>88.965999999999994</v>
          </cell>
          <cell r="E15">
            <v>-8.6028354222313627E-2</v>
          </cell>
          <cell r="F15">
            <v>-1.0323402506677635</v>
          </cell>
        </row>
        <row r="16">
          <cell r="A16">
            <v>197005</v>
          </cell>
          <cell r="C16">
            <v>5</v>
          </cell>
          <cell r="D16">
            <v>84.28</v>
          </cell>
          <cell r="E16">
            <v>-5.2671807207247637E-2</v>
          </cell>
          <cell r="F16">
            <v>-0.6320616864869717</v>
          </cell>
        </row>
        <row r="17">
          <cell r="A17">
            <v>197006</v>
          </cell>
          <cell r="C17">
            <v>6</v>
          </cell>
          <cell r="D17">
            <v>85.85</v>
          </cell>
          <cell r="E17">
            <v>1.8628381585192134E-2</v>
          </cell>
          <cell r="F17">
            <v>0.22354057902230562</v>
          </cell>
          <cell r="G17">
            <v>-0.11803986028354219</v>
          </cell>
          <cell r="H17">
            <v>-0.47215944113416874</v>
          </cell>
        </row>
        <row r="18">
          <cell r="A18">
            <v>197007</v>
          </cell>
          <cell r="C18">
            <v>7</v>
          </cell>
          <cell r="D18">
            <v>89.003</v>
          </cell>
          <cell r="E18">
            <v>3.6726849155503859E-2</v>
          </cell>
          <cell r="F18">
            <v>0.44072218986604628</v>
          </cell>
        </row>
        <row r="19">
          <cell r="A19">
            <v>197008</v>
          </cell>
          <cell r="C19">
            <v>8</v>
          </cell>
          <cell r="D19">
            <v>89.102999999999994</v>
          </cell>
          <cell r="E19">
            <v>1.1235576328887152E-3</v>
          </cell>
          <cell r="F19">
            <v>1.3482691594664583E-2</v>
          </cell>
        </row>
        <row r="20">
          <cell r="A20">
            <v>197009</v>
          </cell>
          <cell r="C20">
            <v>9</v>
          </cell>
          <cell r="D20">
            <v>89.492999999999995</v>
          </cell>
          <cell r="E20">
            <v>4.376957004814659E-3</v>
          </cell>
          <cell r="F20">
            <v>5.2523484057775904E-2</v>
          </cell>
          <cell r="G20">
            <v>4.243447874199191E-2</v>
          </cell>
          <cell r="H20">
            <v>0.16973791496796764</v>
          </cell>
        </row>
        <row r="21">
          <cell r="A21">
            <v>197010</v>
          </cell>
          <cell r="C21">
            <v>10</v>
          </cell>
          <cell r="D21">
            <v>88.447000000000003</v>
          </cell>
          <cell r="E21">
            <v>-1.1688064988323024E-2</v>
          </cell>
          <cell r="F21">
            <v>-0.14025677985987628</v>
          </cell>
        </row>
        <row r="22">
          <cell r="A22">
            <v>197011</v>
          </cell>
          <cell r="C22">
            <v>11</v>
          </cell>
          <cell r="D22">
            <v>84.37</v>
          </cell>
          <cell r="E22">
            <v>-4.6095401766029352E-2</v>
          </cell>
          <cell r="F22">
            <v>-0.5531448211923522</v>
          </cell>
        </row>
        <row r="23">
          <cell r="A23">
            <v>197012</v>
          </cell>
          <cell r="C23">
            <v>12</v>
          </cell>
          <cell r="D23">
            <v>85.872</v>
          </cell>
          <cell r="E23">
            <v>1.7802536446604188E-2</v>
          </cell>
          <cell r="F23">
            <v>0.21363043735925025</v>
          </cell>
          <cell r="G23">
            <v>-4.0461265126881418E-2</v>
          </cell>
          <cell r="H23">
            <v>-0.16184506050752567</v>
          </cell>
          <cell r="I23">
            <v>-0.14127999999999985</v>
          </cell>
          <cell r="K23">
            <v>-0.13845682426317746</v>
          </cell>
        </row>
        <row r="24">
          <cell r="A24">
            <v>197101</v>
          </cell>
          <cell r="B24">
            <v>1971</v>
          </cell>
          <cell r="C24">
            <v>1</v>
          </cell>
          <cell r="D24">
            <v>89.073999999999998</v>
          </cell>
          <cell r="E24">
            <v>3.7288056642444549E-2</v>
          </cell>
          <cell r="F24">
            <v>0.44745667970933456</v>
          </cell>
        </row>
        <row r="25">
          <cell r="A25">
            <v>197102</v>
          </cell>
          <cell r="C25">
            <v>2</v>
          </cell>
          <cell r="D25">
            <v>89.581999999999994</v>
          </cell>
          <cell r="E25">
            <v>5.7031232458404878E-3</v>
          </cell>
          <cell r="F25">
            <v>6.8437478950085853E-2</v>
          </cell>
        </row>
        <row r="26">
          <cell r="A26">
            <v>197103</v>
          </cell>
          <cell r="C26">
            <v>3</v>
          </cell>
          <cell r="D26">
            <v>93.165999999999997</v>
          </cell>
          <cell r="E26">
            <v>4.0008037328927722E-2</v>
          </cell>
          <cell r="F26">
            <v>0.48009644794713269</v>
          </cell>
          <cell r="G26">
            <v>8.4940376374138316E-2</v>
          </cell>
          <cell r="H26">
            <v>0.33976150549655326</v>
          </cell>
        </row>
        <row r="27">
          <cell r="A27">
            <v>197104</v>
          </cell>
          <cell r="C27">
            <v>4</v>
          </cell>
          <cell r="D27">
            <v>96.478999999999999</v>
          </cell>
          <cell r="E27">
            <v>3.5560182899340986E-2</v>
          </cell>
          <cell r="F27">
            <v>0.42672219479209184</v>
          </cell>
        </row>
        <row r="28">
          <cell r="A28">
            <v>197105</v>
          </cell>
          <cell r="C28">
            <v>5</v>
          </cell>
          <cell r="D28">
            <v>98</v>
          </cell>
          <cell r="E28">
            <v>1.5765088775795778E-2</v>
          </cell>
          <cell r="F28">
            <v>0.18918106530954934</v>
          </cell>
        </row>
        <row r="29">
          <cell r="A29">
            <v>197106</v>
          </cell>
          <cell r="C29">
            <v>6</v>
          </cell>
          <cell r="D29">
            <v>100.03</v>
          </cell>
          <cell r="E29">
            <v>2.0714285714285727E-2</v>
          </cell>
          <cell r="F29">
            <v>0.24857142857142872</v>
          </cell>
          <cell r="G29">
            <v>7.3674945795676683E-2</v>
          </cell>
          <cell r="H29">
            <v>0.29469978318270673</v>
          </cell>
        </row>
        <row r="30">
          <cell r="A30">
            <v>197107</v>
          </cell>
          <cell r="C30">
            <v>7</v>
          </cell>
          <cell r="D30">
            <v>103.98699999999999</v>
          </cell>
          <cell r="E30">
            <v>3.9558132560231864E-2</v>
          </cell>
          <cell r="F30">
            <v>0.47469759072278239</v>
          </cell>
        </row>
        <row r="31">
          <cell r="A31">
            <v>197108</v>
          </cell>
          <cell r="C31">
            <v>8</v>
          </cell>
          <cell r="D31">
            <v>102.23</v>
          </cell>
          <cell r="E31">
            <v>-1.6896342812082191E-2</v>
          </cell>
          <cell r="F31">
            <v>-0.20275611374498631</v>
          </cell>
        </row>
        <row r="32">
          <cell r="A32">
            <v>197109</v>
          </cell>
          <cell r="C32">
            <v>9</v>
          </cell>
          <cell r="D32">
            <v>100.387</v>
          </cell>
          <cell r="E32">
            <v>-1.802797613225084E-2</v>
          </cell>
          <cell r="F32">
            <v>-0.21633571358701009</v>
          </cell>
          <cell r="G32">
            <v>3.5689293212035622E-3</v>
          </cell>
          <cell r="H32">
            <v>1.4275717284814249E-2</v>
          </cell>
        </row>
        <row r="33">
          <cell r="A33">
            <v>197110</v>
          </cell>
          <cell r="C33">
            <v>10</v>
          </cell>
          <cell r="D33">
            <v>96.91</v>
          </cell>
          <cell r="E33">
            <v>-3.4635958839291978E-2</v>
          </cell>
          <cell r="F33">
            <v>-0.41563150607150373</v>
          </cell>
        </row>
        <row r="34">
          <cell r="A34">
            <v>197111</v>
          </cell>
          <cell r="C34">
            <v>11</v>
          </cell>
          <cell r="D34">
            <v>99.784999999999997</v>
          </cell>
          <cell r="E34">
            <v>2.9666701062841812E-2</v>
          </cell>
          <cell r="F34">
            <v>0.35600041275410177</v>
          </cell>
        </row>
        <row r="35">
          <cell r="A35">
            <v>197112</v>
          </cell>
          <cell r="C35">
            <v>12</v>
          </cell>
          <cell r="D35">
            <v>108.315</v>
          </cell>
          <cell r="E35">
            <v>8.5483790148819974E-2</v>
          </cell>
          <cell r="F35">
            <v>1.0258054817858397</v>
          </cell>
          <cell r="G35">
            <v>7.8974369191229687E-2</v>
          </cell>
          <cell r="H35">
            <v>0.31589747676491875</v>
          </cell>
          <cell r="I35">
            <v>0.26135410844046936</v>
          </cell>
          <cell r="K35">
            <v>0.23218583313678165</v>
          </cell>
        </row>
        <row r="36">
          <cell r="A36">
            <v>197201</v>
          </cell>
          <cell r="B36">
            <v>1972</v>
          </cell>
          <cell r="C36">
            <v>1</v>
          </cell>
          <cell r="D36">
            <v>114.28</v>
          </cell>
          <cell r="E36">
            <v>5.507085814522461E-2</v>
          </cell>
          <cell r="F36">
            <v>0.66085029774269533</v>
          </cell>
        </row>
        <row r="37">
          <cell r="A37">
            <v>197202</v>
          </cell>
          <cell r="C37">
            <v>2</v>
          </cell>
          <cell r="D37">
            <v>121.438</v>
          </cell>
          <cell r="E37">
            <v>6.2635631781589096E-2</v>
          </cell>
          <cell r="F37">
            <v>0.75162758137906915</v>
          </cell>
        </row>
        <row r="38">
          <cell r="A38">
            <v>197203</v>
          </cell>
          <cell r="C38">
            <v>3</v>
          </cell>
          <cell r="D38">
            <v>125.089</v>
          </cell>
          <cell r="E38">
            <v>3.006472438610646E-2</v>
          </cell>
          <cell r="F38">
            <v>0.3607766926332775</v>
          </cell>
          <cell r="G38">
            <v>0.15486313068365409</v>
          </cell>
          <cell r="H38">
            <v>0.61945252273461637</v>
          </cell>
        </row>
        <row r="39">
          <cell r="A39">
            <v>197204</v>
          </cell>
          <cell r="C39">
            <v>4</v>
          </cell>
          <cell r="D39">
            <v>127.74</v>
          </cell>
          <cell r="E39">
            <v>2.1192910647618867E-2</v>
          </cell>
          <cell r="F39">
            <v>0.25431492777142639</v>
          </cell>
        </row>
        <row r="40">
          <cell r="A40">
            <v>197205</v>
          </cell>
          <cell r="C40">
            <v>5</v>
          </cell>
          <cell r="D40">
            <v>131.54400000000001</v>
          </cell>
          <cell r="E40">
            <v>2.977923907938012E-2</v>
          </cell>
          <cell r="F40">
            <v>0.35735086895256141</v>
          </cell>
        </row>
        <row r="41">
          <cell r="A41">
            <v>197206</v>
          </cell>
          <cell r="C41">
            <v>6</v>
          </cell>
          <cell r="D41">
            <v>127.709</v>
          </cell>
          <cell r="E41">
            <v>-2.9153743234203063E-2</v>
          </cell>
          <cell r="F41">
            <v>-0.34984491881043678</v>
          </cell>
          <cell r="G41">
            <v>2.094508709798637E-2</v>
          </cell>
          <cell r="H41">
            <v>8.3780348391945481E-2</v>
          </cell>
        </row>
        <row r="42">
          <cell r="A42">
            <v>197207</v>
          </cell>
          <cell r="C42">
            <v>7</v>
          </cell>
          <cell r="D42">
            <v>134.261</v>
          </cell>
          <cell r="E42">
            <v>5.1304136748388858E-2</v>
          </cell>
          <cell r="F42">
            <v>0.61564964098066632</v>
          </cell>
        </row>
        <row r="43">
          <cell r="A43">
            <v>197208</v>
          </cell>
          <cell r="C43">
            <v>8</v>
          </cell>
          <cell r="D43">
            <v>135.42500000000001</v>
          </cell>
          <cell r="E43">
            <v>8.6696806965538449E-3</v>
          </cell>
          <cell r="F43">
            <v>0.10403616835864614</v>
          </cell>
        </row>
        <row r="44">
          <cell r="A44">
            <v>197209</v>
          </cell>
          <cell r="C44">
            <v>9</v>
          </cell>
          <cell r="D44">
            <v>130.68199999999999</v>
          </cell>
          <cell r="E44">
            <v>-3.5023075503046133E-2</v>
          </cell>
          <cell r="F44">
            <v>-0.4202769060365536</v>
          </cell>
          <cell r="G44">
            <v>2.3279486958632356E-2</v>
          </cell>
          <cell r="H44">
            <v>9.3117947834529424E-2</v>
          </cell>
        </row>
        <row r="45">
          <cell r="A45">
            <v>197210</v>
          </cell>
          <cell r="C45">
            <v>10</v>
          </cell>
          <cell r="D45">
            <v>131.726</v>
          </cell>
          <cell r="E45">
            <v>7.9888584502839817E-3</v>
          </cell>
          <cell r="F45">
            <v>9.586630140340778E-2</v>
          </cell>
        </row>
        <row r="46">
          <cell r="A46">
            <v>197211</v>
          </cell>
          <cell r="C46">
            <v>11</v>
          </cell>
          <cell r="D46">
            <v>140.05699999999999</v>
          </cell>
          <cell r="E46">
            <v>6.3244917480224011E-2</v>
          </cell>
          <cell r="F46">
            <v>0.75893900976268813</v>
          </cell>
        </row>
        <row r="47">
          <cell r="A47">
            <v>197212</v>
          </cell>
          <cell r="C47">
            <v>12</v>
          </cell>
          <cell r="D47">
            <v>144.36600000000001</v>
          </cell>
          <cell r="E47">
            <v>3.0766045253004321E-2</v>
          </cell>
          <cell r="F47">
            <v>0.36919254303605187</v>
          </cell>
          <cell r="G47">
            <v>0.10471220213954524</v>
          </cell>
          <cell r="H47">
            <v>0.41884880855818096</v>
          </cell>
          <cell r="I47">
            <v>0.3328347874255646</v>
          </cell>
          <cell r="K47">
            <v>0.28730809309939287</v>
          </cell>
        </row>
        <row r="48">
          <cell r="A48">
            <v>197301</v>
          </cell>
          <cell r="B48">
            <v>1973</v>
          </cell>
          <cell r="C48">
            <v>1</v>
          </cell>
          <cell r="D48">
            <v>146.51499999999999</v>
          </cell>
          <cell r="E48">
            <v>1.488577642935298E-2</v>
          </cell>
          <cell r="F48">
            <v>0.17862931715223576</v>
          </cell>
        </row>
        <row r="49">
          <cell r="A49">
            <v>197302</v>
          </cell>
          <cell r="C49">
            <v>2</v>
          </cell>
          <cell r="D49">
            <v>158.26599999999999</v>
          </cell>
          <cell r="E49">
            <v>8.0203392144149108E-2</v>
          </cell>
          <cell r="F49">
            <v>0.96244070572978924</v>
          </cell>
        </row>
        <row r="50">
          <cell r="A50">
            <v>197303</v>
          </cell>
          <cell r="C50">
            <v>3</v>
          </cell>
          <cell r="D50">
            <v>158.9</v>
          </cell>
          <cell r="E50">
            <v>4.0059140939937487E-3</v>
          </cell>
          <cell r="F50">
            <v>4.8070969127924981E-2</v>
          </cell>
          <cell r="G50">
            <v>0.10067467409223774</v>
          </cell>
          <cell r="H50">
            <v>0.40269869636895095</v>
          </cell>
        </row>
        <row r="51">
          <cell r="A51">
            <v>197304</v>
          </cell>
          <cell r="C51">
            <v>4</v>
          </cell>
          <cell r="D51">
            <v>149.62899999999999</v>
          </cell>
          <cell r="E51">
            <v>-5.8344870988042884E-2</v>
          </cell>
          <cell r="F51">
            <v>-0.70013845185651458</v>
          </cell>
        </row>
        <row r="52">
          <cell r="A52">
            <v>197305</v>
          </cell>
          <cell r="C52">
            <v>5</v>
          </cell>
          <cell r="D52">
            <v>152.893</v>
          </cell>
          <cell r="E52">
            <v>2.1813953177525814E-2</v>
          </cell>
          <cell r="F52">
            <v>0.26176743813030978</v>
          </cell>
        </row>
        <row r="53">
          <cell r="A53">
            <v>197306</v>
          </cell>
          <cell r="C53">
            <v>6</v>
          </cell>
          <cell r="D53">
            <v>156.28</v>
          </cell>
          <cell r="E53">
            <v>2.215274734618328E-2</v>
          </cell>
          <cell r="F53">
            <v>0.26583296815419938</v>
          </cell>
          <cell r="G53">
            <v>-1.6488357457520308E-2</v>
          </cell>
          <cell r="H53">
            <v>-6.5953429830081234E-2</v>
          </cell>
        </row>
        <row r="54">
          <cell r="A54">
            <v>197307</v>
          </cell>
          <cell r="C54">
            <v>7</v>
          </cell>
          <cell r="D54">
            <v>153.965</v>
          </cell>
          <cell r="E54">
            <v>-1.4813155874072163E-2</v>
          </cell>
          <cell r="F54">
            <v>-0.17775787048886596</v>
          </cell>
        </row>
        <row r="55">
          <cell r="A55">
            <v>197308</v>
          </cell>
          <cell r="C55">
            <v>8</v>
          </cell>
          <cell r="D55">
            <v>145.76400000000001</v>
          </cell>
          <cell r="E55">
            <v>-5.3265352515181975E-2</v>
          </cell>
          <cell r="F55">
            <v>-0.63918423018218373</v>
          </cell>
        </row>
        <row r="56">
          <cell r="A56">
            <v>197309</v>
          </cell>
          <cell r="C56">
            <v>9</v>
          </cell>
          <cell r="D56">
            <v>144.40199999999999</v>
          </cell>
          <cell r="E56">
            <v>-9.3438709146292844E-3</v>
          </cell>
          <cell r="F56">
            <v>-0.11212645097555141</v>
          </cell>
          <cell r="G56">
            <v>-7.6004607115433886E-2</v>
          </cell>
          <cell r="H56">
            <v>-0.30401842846173555</v>
          </cell>
        </row>
        <row r="57">
          <cell r="A57">
            <v>197310</v>
          </cell>
          <cell r="C57">
            <v>10</v>
          </cell>
          <cell r="D57">
            <v>147.13300000000001</v>
          </cell>
          <cell r="E57">
            <v>1.8912480436559211E-2</v>
          </cell>
          <cell r="F57">
            <v>0.22694976523871052</v>
          </cell>
        </row>
        <row r="58">
          <cell r="A58">
            <v>197311</v>
          </cell>
          <cell r="C58">
            <v>11</v>
          </cell>
          <cell r="D58">
            <v>125.598</v>
          </cell>
          <cell r="E58">
            <v>-0.14636417391067952</v>
          </cell>
          <cell r="F58">
            <v>-1.7563700869281542</v>
          </cell>
        </row>
        <row r="59">
          <cell r="A59">
            <v>197312</v>
          </cell>
          <cell r="C59">
            <v>12</v>
          </cell>
          <cell r="D59">
            <v>120.087</v>
          </cell>
          <cell r="E59">
            <v>-4.3878087230688353E-2</v>
          </cell>
          <cell r="F59">
            <v>-0.52653704676826019</v>
          </cell>
          <cell r="G59">
            <v>-0.16838409440312452</v>
          </cell>
          <cell r="H59">
            <v>-0.67353637761249807</v>
          </cell>
          <cell r="I59">
            <v>-0.1681767175096629</v>
          </cell>
          <cell r="K59">
            <v>-0.18413526157414459</v>
          </cell>
        </row>
        <row r="60">
          <cell r="A60">
            <v>197401</v>
          </cell>
          <cell r="B60">
            <v>1974</v>
          </cell>
          <cell r="C60">
            <v>1</v>
          </cell>
          <cell r="D60">
            <v>120.54600000000001</v>
          </cell>
          <cell r="E60">
            <v>3.8222288840590837E-3</v>
          </cell>
          <cell r="F60">
            <v>4.5866746608709007E-2</v>
          </cell>
        </row>
        <row r="61">
          <cell r="A61">
            <v>197402</v>
          </cell>
          <cell r="C61">
            <v>2</v>
          </cell>
          <cell r="D61">
            <v>124.179</v>
          </cell>
          <cell r="E61">
            <v>3.0137872679309105E-2</v>
          </cell>
          <cell r="F61">
            <v>0.36165447215170926</v>
          </cell>
        </row>
        <row r="62">
          <cell r="A62">
            <v>197403</v>
          </cell>
          <cell r="C62">
            <v>3</v>
          </cell>
          <cell r="D62">
            <v>120.589</v>
          </cell>
          <cell r="E62">
            <v>-2.8909880092447219E-2</v>
          </cell>
          <cell r="F62">
            <v>-0.34691856110936664</v>
          </cell>
          <cell r="G62">
            <v>4.1803026139379806E-3</v>
          </cell>
          <cell r="H62">
            <v>1.6721210455751923E-2</v>
          </cell>
        </row>
        <row r="63">
          <cell r="A63">
            <v>197404</v>
          </cell>
          <cell r="C63">
            <v>4</v>
          </cell>
          <cell r="D63">
            <v>123.443</v>
          </cell>
          <cell r="E63">
            <v>2.3667166988697138E-2</v>
          </cell>
          <cell r="F63">
            <v>0.28400600386436564</v>
          </cell>
        </row>
        <row r="64">
          <cell r="A64">
            <v>197405</v>
          </cell>
          <cell r="C64">
            <v>5</v>
          </cell>
          <cell r="D64">
            <v>118.25</v>
          </cell>
          <cell r="E64">
            <v>-4.2067998995487778E-2</v>
          </cell>
          <cell r="F64">
            <v>-0.50481598794585336</v>
          </cell>
        </row>
        <row r="65">
          <cell r="A65">
            <v>197406</v>
          </cell>
          <cell r="C65">
            <v>6</v>
          </cell>
          <cell r="D65">
            <v>112.51900000000001</v>
          </cell>
          <cell r="E65">
            <v>-4.8465116279069721E-2</v>
          </cell>
          <cell r="F65">
            <v>-0.58158139534883668</v>
          </cell>
          <cell r="G65">
            <v>-6.6921526839097911E-2</v>
          </cell>
          <cell r="H65">
            <v>-0.26768610735639164</v>
          </cell>
        </row>
        <row r="66">
          <cell r="A66">
            <v>197407</v>
          </cell>
          <cell r="C66">
            <v>7</v>
          </cell>
          <cell r="D66">
            <v>106.441</v>
          </cell>
          <cell r="E66">
            <v>-5.4017543703730062E-2</v>
          </cell>
          <cell r="F66">
            <v>-0.64821052444476068</v>
          </cell>
        </row>
        <row r="67">
          <cell r="A67">
            <v>197408</v>
          </cell>
          <cell r="C67">
            <v>8</v>
          </cell>
          <cell r="D67">
            <v>95.108999999999995</v>
          </cell>
          <cell r="E67">
            <v>-0.10646273522420879</v>
          </cell>
          <cell r="F67">
            <v>-1.2775528226905055</v>
          </cell>
        </row>
        <row r="68">
          <cell r="A68">
            <v>197409</v>
          </cell>
          <cell r="C68">
            <v>9</v>
          </cell>
          <cell r="D68">
            <v>87.837000000000003</v>
          </cell>
          <cell r="E68">
            <v>-7.6459641043434293E-2</v>
          </cell>
          <cell r="F68">
            <v>-0.91751569252121157</v>
          </cell>
          <cell r="G68">
            <v>-0.21935850834081361</v>
          </cell>
          <cell r="H68">
            <v>-0.87743403336325443</v>
          </cell>
        </row>
        <row r="69">
          <cell r="A69">
            <v>197410</v>
          </cell>
          <cell r="C69">
            <v>10</v>
          </cell>
          <cell r="D69">
            <v>88.242999999999995</v>
          </cell>
          <cell r="E69">
            <v>4.6221979348109758E-3</v>
          </cell>
          <cell r="F69">
            <v>5.5466375217731706E-2</v>
          </cell>
        </row>
        <row r="70">
          <cell r="A70">
            <v>197411</v>
          </cell>
          <cell r="C70">
            <v>11</v>
          </cell>
          <cell r="D70">
            <v>90.665999999999997</v>
          </cell>
          <cell r="E70">
            <v>2.7458268644538399E-2</v>
          </cell>
          <cell r="F70">
            <v>0.32949922373446078</v>
          </cell>
        </row>
        <row r="71">
          <cell r="A71">
            <v>197412</v>
          </cell>
          <cell r="C71">
            <v>12</v>
          </cell>
          <cell r="D71">
            <v>89.347999999999999</v>
          </cell>
          <cell r="E71">
            <v>-1.4536871594644054E-2</v>
          </cell>
          <cell r="F71">
            <v>-0.17444245913572864</v>
          </cell>
          <cell r="G71">
            <v>1.7202317929801536E-2</v>
          </cell>
          <cell r="H71">
            <v>6.8809271719206144E-2</v>
          </cell>
          <cell r="I71">
            <v>-0.25597275308734535</v>
          </cell>
          <cell r="K71">
            <v>-0.29567762262519265</v>
          </cell>
        </row>
        <row r="72">
          <cell r="A72">
            <v>197501</v>
          </cell>
          <cell r="B72">
            <v>1975</v>
          </cell>
          <cell r="C72">
            <v>1</v>
          </cell>
          <cell r="D72">
            <v>104.898</v>
          </cell>
          <cell r="E72">
            <v>0.17403859067914221</v>
          </cell>
          <cell r="F72">
            <v>2.0884630881497066</v>
          </cell>
        </row>
        <row r="73">
          <cell r="A73">
            <v>197502</v>
          </cell>
          <cell r="C73">
            <v>2</v>
          </cell>
          <cell r="D73">
            <v>118.31699999999999</v>
          </cell>
          <cell r="E73">
            <v>0.12792426929016756</v>
          </cell>
          <cell r="F73">
            <v>1.5350912314820109</v>
          </cell>
        </row>
        <row r="74">
          <cell r="A74">
            <v>197503</v>
          </cell>
          <cell r="C74">
            <v>3</v>
          </cell>
          <cell r="D74">
            <v>116.634</v>
          </cell>
          <cell r="E74">
            <v>-1.4224498592763448E-2</v>
          </cell>
          <cell r="F74">
            <v>-0.17069398311316136</v>
          </cell>
          <cell r="G74">
            <v>0.30539015982450657</v>
          </cell>
          <cell r="H74">
            <v>1.2215606392980263</v>
          </cell>
        </row>
        <row r="75">
          <cell r="A75">
            <v>197504</v>
          </cell>
          <cell r="C75">
            <v>4</v>
          </cell>
          <cell r="D75">
            <v>121.732</v>
          </cell>
          <cell r="E75">
            <v>4.3709381483958358E-2</v>
          </cell>
          <cell r="F75">
            <v>0.52451257780750027</v>
          </cell>
        </row>
        <row r="76">
          <cell r="A76">
            <v>197505</v>
          </cell>
          <cell r="C76">
            <v>5</v>
          </cell>
          <cell r="D76">
            <v>120.392</v>
          </cell>
          <cell r="E76">
            <v>-1.1007787598987968E-2</v>
          </cell>
          <cell r="F76">
            <v>-0.13209345118785562</v>
          </cell>
        </row>
        <row r="77">
          <cell r="A77">
            <v>197506</v>
          </cell>
          <cell r="C77">
            <v>6</v>
          </cell>
          <cell r="D77">
            <v>115.292</v>
          </cell>
          <cell r="E77">
            <v>-4.2361618712206749E-2</v>
          </cell>
          <cell r="F77">
            <v>-0.50833942454648096</v>
          </cell>
          <cell r="G77">
            <v>-1.1506078844933709E-2</v>
          </cell>
          <cell r="H77">
            <v>-4.6024315379734837E-2</v>
          </cell>
        </row>
        <row r="78">
          <cell r="A78">
            <v>197507</v>
          </cell>
          <cell r="C78">
            <v>7</v>
          </cell>
          <cell r="D78">
            <v>110.148</v>
          </cell>
          <cell r="E78">
            <v>-4.461714602921283E-2</v>
          </cell>
          <cell r="F78">
            <v>-0.53540575235055399</v>
          </cell>
        </row>
        <row r="79">
          <cell r="A79">
            <v>197508</v>
          </cell>
          <cell r="C79">
            <v>8</v>
          </cell>
          <cell r="D79">
            <v>109.599</v>
          </cell>
          <cell r="E79">
            <v>-4.9842030722300219E-3</v>
          </cell>
          <cell r="F79">
            <v>-5.9810436866760262E-2</v>
          </cell>
        </row>
        <row r="80">
          <cell r="A80">
            <v>197509</v>
          </cell>
          <cell r="C80">
            <v>9</v>
          </cell>
          <cell r="D80">
            <v>104.233</v>
          </cell>
          <cell r="E80">
            <v>-4.8960300732670915E-2</v>
          </cell>
          <cell r="F80">
            <v>-0.58752360879205101</v>
          </cell>
          <cell r="G80">
            <v>-9.5921659785587865E-2</v>
          </cell>
          <cell r="H80">
            <v>-0.38368663914235146</v>
          </cell>
        </row>
        <row r="81">
          <cell r="A81">
            <v>197510</v>
          </cell>
          <cell r="C81">
            <v>10</v>
          </cell>
          <cell r="D81">
            <v>112.83499999999999</v>
          </cell>
          <cell r="E81">
            <v>8.252664703117045E-2</v>
          </cell>
          <cell r="F81">
            <v>0.99031976437404534</v>
          </cell>
        </row>
        <row r="82">
          <cell r="A82">
            <v>197511</v>
          </cell>
          <cell r="C82">
            <v>11</v>
          </cell>
          <cell r="D82">
            <v>115.13500000000001</v>
          </cell>
          <cell r="E82">
            <v>2.0383746178047692E-2</v>
          </cell>
          <cell r="F82">
            <v>0.24460495413657229</v>
          </cell>
        </row>
        <row r="83">
          <cell r="A83">
            <v>197512</v>
          </cell>
          <cell r="C83">
            <v>12</v>
          </cell>
          <cell r="D83">
            <v>117.235</v>
          </cell>
          <cell r="E83">
            <v>1.8239458027532848E-2</v>
          </cell>
          <cell r="F83">
            <v>0.21887349633039416</v>
          </cell>
          <cell r="G83">
            <v>0.12473976571719136</v>
          </cell>
          <cell r="H83">
            <v>0.49895906286876546</v>
          </cell>
          <cell r="I83">
            <v>0.31211666741281285</v>
          </cell>
          <cell r="K83">
            <v>0.27164160990138875</v>
          </cell>
        </row>
        <row r="84">
          <cell r="A84">
            <v>197601</v>
          </cell>
          <cell r="B84">
            <v>1976</v>
          </cell>
          <cell r="C84">
            <v>1</v>
          </cell>
          <cell r="D84">
            <v>123.044</v>
          </cell>
          <cell r="E84">
            <v>4.9550049046786351E-2</v>
          </cell>
          <cell r="F84">
            <v>0.59460058856143627</v>
          </cell>
        </row>
        <row r="85">
          <cell r="A85">
            <v>197602</v>
          </cell>
          <cell r="C85">
            <v>2</v>
          </cell>
          <cell r="D85">
            <v>121.721</v>
          </cell>
          <cell r="E85">
            <v>-1.0752251227203222E-2</v>
          </cell>
          <cell r="F85">
            <v>-0.12902701472643868</v>
          </cell>
        </row>
        <row r="86">
          <cell r="A86">
            <v>197603</v>
          </cell>
          <cell r="C86">
            <v>3</v>
          </cell>
          <cell r="D86">
            <v>119.289</v>
          </cell>
          <cell r="E86">
            <v>-1.9980118467643235E-2</v>
          </cell>
          <cell r="F86">
            <v>-0.23976142161171882</v>
          </cell>
          <cell r="G86">
            <v>1.7520365078688149E-2</v>
          </cell>
          <cell r="H86">
            <v>7.0081460314752597E-2</v>
          </cell>
        </row>
        <row r="87">
          <cell r="A87">
            <v>197604</v>
          </cell>
          <cell r="C87">
            <v>4</v>
          </cell>
          <cell r="D87">
            <v>118.36799999999999</v>
          </cell>
          <cell r="E87">
            <v>-7.7207454165933694E-3</v>
          </cell>
          <cell r="F87">
            <v>-9.2648944999120436E-2</v>
          </cell>
        </row>
        <row r="88">
          <cell r="A88">
            <v>197605</v>
          </cell>
          <cell r="C88">
            <v>5</v>
          </cell>
          <cell r="D88">
            <v>114.8</v>
          </cell>
          <cell r="E88">
            <v>-3.014328196809947E-2</v>
          </cell>
          <cell r="F88">
            <v>-0.36171938361719363</v>
          </cell>
        </row>
        <row r="89">
          <cell r="A89">
            <v>197606</v>
          </cell>
          <cell r="C89">
            <v>6</v>
          </cell>
          <cell r="D89">
            <v>116.354</v>
          </cell>
          <cell r="E89">
            <v>1.3536585365853677E-2</v>
          </cell>
          <cell r="F89">
            <v>0.16243902439024413</v>
          </cell>
          <cell r="G89">
            <v>-2.46041127010872E-2</v>
          </cell>
          <cell r="H89">
            <v>-9.8416450804348798E-2</v>
          </cell>
        </row>
        <row r="90">
          <cell r="A90">
            <v>197607</v>
          </cell>
          <cell r="C90">
            <v>7</v>
          </cell>
          <cell r="D90">
            <v>114.616</v>
          </cell>
          <cell r="E90">
            <v>-1.4937174484762016E-2</v>
          </cell>
          <cell r="F90">
            <v>-0.17924609381714418</v>
          </cell>
        </row>
        <row r="91">
          <cell r="A91">
            <v>197608</v>
          </cell>
          <cell r="C91">
            <v>8</v>
          </cell>
          <cell r="D91">
            <v>114.313</v>
          </cell>
          <cell r="E91">
            <v>-2.6436099671947834E-3</v>
          </cell>
          <cell r="F91">
            <v>-3.1723319606337397E-2</v>
          </cell>
        </row>
        <row r="92">
          <cell r="A92">
            <v>197609</v>
          </cell>
          <cell r="C92">
            <v>9</v>
          </cell>
          <cell r="D92">
            <v>111.958</v>
          </cell>
          <cell r="E92">
            <v>-2.0601331432120614E-2</v>
          </cell>
          <cell r="F92">
            <v>-0.24721597718544736</v>
          </cell>
          <cell r="G92">
            <v>-3.7781253760077127E-2</v>
          </cell>
          <cell r="H92">
            <v>-0.15112501504030851</v>
          </cell>
        </row>
        <row r="93">
          <cell r="A93">
            <v>197610</v>
          </cell>
          <cell r="C93">
            <v>10</v>
          </cell>
          <cell r="D93">
            <v>104.441</v>
          </cell>
          <cell r="E93">
            <v>-6.7141249397095301E-2</v>
          </cell>
          <cell r="F93">
            <v>-0.80569499276514356</v>
          </cell>
        </row>
        <row r="94">
          <cell r="A94">
            <v>197611</v>
          </cell>
          <cell r="C94">
            <v>11</v>
          </cell>
          <cell r="D94">
            <v>105.343</v>
          </cell>
          <cell r="E94">
            <v>8.6364550320276613E-3</v>
          </cell>
          <cell r="F94">
            <v>0.10363746038433194</v>
          </cell>
        </row>
        <row r="95">
          <cell r="A95">
            <v>197612</v>
          </cell>
          <cell r="C95">
            <v>12</v>
          </cell>
          <cell r="D95">
            <v>116.809</v>
          </cell>
          <cell r="E95">
            <v>0.10884444149112892</v>
          </cell>
          <cell r="F95">
            <v>1.3061332978935469</v>
          </cell>
          <cell r="G95">
            <v>4.3328748280605289E-2</v>
          </cell>
          <cell r="H95">
            <v>0.17331499312242116</v>
          </cell>
          <cell r="I95">
            <v>-3.6337271292702367E-3</v>
          </cell>
          <cell r="K95">
            <v>-3.640345152620001E-3</v>
          </cell>
        </row>
        <row r="96">
          <cell r="A96">
            <v>197701</v>
          </cell>
          <cell r="B96">
            <v>1977</v>
          </cell>
          <cell r="C96">
            <v>1</v>
          </cell>
          <cell r="D96">
            <v>115.735</v>
          </cell>
          <cell r="E96">
            <v>-9.1944969993750323E-3</v>
          </cell>
          <cell r="F96">
            <v>-0.11033396399250039</v>
          </cell>
        </row>
        <row r="97">
          <cell r="A97">
            <v>197702</v>
          </cell>
          <cell r="C97">
            <v>2</v>
          </cell>
          <cell r="D97">
            <v>117.902</v>
          </cell>
          <cell r="E97">
            <v>1.872380870091158E-2</v>
          </cell>
          <cell r="F97">
            <v>0.22468570441093896</v>
          </cell>
        </row>
        <row r="98">
          <cell r="A98">
            <v>197703</v>
          </cell>
          <cell r="C98">
            <v>3</v>
          </cell>
          <cell r="D98">
            <v>117.883</v>
          </cell>
          <cell r="E98">
            <v>-1.6115078624625076E-4</v>
          </cell>
          <cell r="F98">
            <v>-1.9338094349550092E-3</v>
          </cell>
          <cell r="G98">
            <v>9.1944969993751346E-3</v>
          </cell>
          <cell r="H98">
            <v>3.6777987997500539E-2</v>
          </cell>
        </row>
        <row r="99">
          <cell r="A99">
            <v>197704</v>
          </cell>
          <cell r="C99">
            <v>4</v>
          </cell>
          <cell r="D99">
            <v>120.929</v>
          </cell>
          <cell r="E99">
            <v>2.5839179525461744E-2</v>
          </cell>
          <cell r="F99">
            <v>0.31007015430554091</v>
          </cell>
        </row>
        <row r="100">
          <cell r="A100">
            <v>197705</v>
          </cell>
          <cell r="C100">
            <v>5</v>
          </cell>
          <cell r="D100">
            <v>120.03400000000001</v>
          </cell>
          <cell r="E100">
            <v>-7.4010369721075669E-3</v>
          </cell>
          <cell r="F100">
            <v>-8.8812443665290799E-2</v>
          </cell>
        </row>
        <row r="101">
          <cell r="A101">
            <v>197706</v>
          </cell>
          <cell r="C101">
            <v>6</v>
          </cell>
          <cell r="D101">
            <v>122.31399999999999</v>
          </cell>
          <cell r="E101">
            <v>1.8994618191512293E-2</v>
          </cell>
          <cell r="F101">
            <v>0.22793541829814751</v>
          </cell>
          <cell r="G101">
            <v>3.7588117031293944E-2</v>
          </cell>
          <cell r="H101">
            <v>0.15035246812517578</v>
          </cell>
        </row>
        <row r="102">
          <cell r="A102">
            <v>197707</v>
          </cell>
          <cell r="C102">
            <v>7</v>
          </cell>
          <cell r="D102">
            <v>120.069</v>
          </cell>
          <cell r="E102">
            <v>-1.8354399332864518E-2</v>
          </cell>
          <cell r="F102">
            <v>-0.2202527919943742</v>
          </cell>
        </row>
        <row r="103">
          <cell r="A103">
            <v>197708</v>
          </cell>
          <cell r="C103">
            <v>8</v>
          </cell>
          <cell r="D103">
            <v>124.962</v>
          </cell>
          <cell r="E103">
            <v>4.0751567848487123E-2</v>
          </cell>
          <cell r="F103">
            <v>0.48901881418184545</v>
          </cell>
        </row>
        <row r="104">
          <cell r="A104">
            <v>197709</v>
          </cell>
          <cell r="C104">
            <v>9</v>
          </cell>
          <cell r="D104">
            <v>128.26599999999999</v>
          </cell>
          <cell r="E104">
            <v>2.6440037771482433E-2</v>
          </cell>
          <cell r="F104">
            <v>0.3172804532577892</v>
          </cell>
          <cell r="G104">
            <v>4.8661641349313944E-2</v>
          </cell>
          <cell r="H104">
            <v>0.19464656539725578</v>
          </cell>
        </row>
        <row r="105">
          <cell r="A105">
            <v>197710</v>
          </cell>
          <cell r="C105">
            <v>10</v>
          </cell>
          <cell r="D105">
            <v>131.047</v>
          </cell>
          <cell r="E105">
            <v>2.1681505621131133E-2</v>
          </cell>
          <cell r="F105">
            <v>0.26017806745357358</v>
          </cell>
        </row>
        <row r="106">
          <cell r="A106">
            <v>197711</v>
          </cell>
          <cell r="C106">
            <v>11</v>
          </cell>
          <cell r="D106">
            <v>129.50899999999999</v>
          </cell>
          <cell r="E106">
            <v>-1.1736247300586896E-2</v>
          </cell>
          <cell r="F106">
            <v>-0.14083496760704275</v>
          </cell>
        </row>
        <row r="107">
          <cell r="A107">
            <v>197712</v>
          </cell>
          <cell r="C107">
            <v>12</v>
          </cell>
          <cell r="D107">
            <v>133.87899999999999</v>
          </cell>
          <cell r="E107">
            <v>3.374282868372086E-2</v>
          </cell>
          <cell r="F107">
            <v>0.40491394420465032</v>
          </cell>
          <cell r="G107">
            <v>4.3760622456457732E-2</v>
          </cell>
          <cell r="H107">
            <v>0.17504248982583093</v>
          </cell>
          <cell r="I107">
            <v>0.14613599979453662</v>
          </cell>
          <cell r="K107">
            <v>0.1363962847195907</v>
          </cell>
        </row>
        <row r="108">
          <cell r="A108">
            <v>197801</v>
          </cell>
          <cell r="B108">
            <v>1978</v>
          </cell>
          <cell r="C108">
            <v>1</v>
          </cell>
          <cell r="D108">
            <v>135.148</v>
          </cell>
          <cell r="E108">
            <v>9.4787083859306197E-3</v>
          </cell>
          <cell r="F108">
            <v>0.11374450063116744</v>
          </cell>
        </row>
        <row r="109">
          <cell r="A109">
            <v>197802</v>
          </cell>
          <cell r="C109">
            <v>2</v>
          </cell>
          <cell r="D109">
            <v>136.251</v>
          </cell>
          <cell r="E109">
            <v>8.1614230325273672E-3</v>
          </cell>
          <cell r="F109">
            <v>9.7937076390328406E-2</v>
          </cell>
        </row>
        <row r="110">
          <cell r="A110">
            <v>197803</v>
          </cell>
          <cell r="C110">
            <v>3</v>
          </cell>
          <cell r="D110">
            <v>145.71799999999999</v>
          </cell>
          <cell r="E110">
            <v>6.9482058847274403E-2</v>
          </cell>
          <cell r="F110">
            <v>0.83378470616729283</v>
          </cell>
          <cell r="G110">
            <v>8.8430597778591302E-2</v>
          </cell>
          <cell r="H110">
            <v>0.35372239111436521</v>
          </cell>
        </row>
        <row r="111">
          <cell r="A111">
            <v>197804</v>
          </cell>
          <cell r="C111">
            <v>4</v>
          </cell>
          <cell r="D111">
            <v>144.19999999999999</v>
          </cell>
          <cell r="E111">
            <v>-1.0417381517726023E-2</v>
          </cell>
          <cell r="F111">
            <v>-0.12500857821271227</v>
          </cell>
        </row>
        <row r="112">
          <cell r="A112">
            <v>197805</v>
          </cell>
          <cell r="C112">
            <v>5</v>
          </cell>
          <cell r="D112">
            <v>146.679</v>
          </cell>
          <cell r="E112">
            <v>1.7191400832177624E-2</v>
          </cell>
          <cell r="F112">
            <v>0.20629680998613148</v>
          </cell>
        </row>
        <row r="113">
          <cell r="A113">
            <v>197806</v>
          </cell>
          <cell r="C113">
            <v>6</v>
          </cell>
          <cell r="D113">
            <v>152.821</v>
          </cell>
          <cell r="E113">
            <v>4.187375152543988E-2</v>
          </cell>
          <cell r="F113">
            <v>0.50248501830527859</v>
          </cell>
          <cell r="G113">
            <v>4.8744835915947471E-2</v>
          </cell>
          <cell r="H113">
            <v>0.19497934366378988</v>
          </cell>
        </row>
        <row r="114">
          <cell r="A114">
            <v>197807</v>
          </cell>
          <cell r="C114">
            <v>7</v>
          </cell>
          <cell r="D114">
            <v>165.62899999999999</v>
          </cell>
          <cell r="E114">
            <v>8.3810471074001566E-2</v>
          </cell>
          <cell r="F114">
            <v>1.0057256528880187</v>
          </cell>
        </row>
        <row r="115">
          <cell r="A115">
            <v>197808</v>
          </cell>
          <cell r="C115">
            <v>8</v>
          </cell>
          <cell r="D115">
            <v>168.49299999999999</v>
          </cell>
          <cell r="E115">
            <v>1.729165786184789E-2</v>
          </cell>
          <cell r="F115">
            <v>0.2074998943421747</v>
          </cell>
        </row>
        <row r="116">
          <cell r="A116">
            <v>197809</v>
          </cell>
          <cell r="C116">
            <v>9</v>
          </cell>
          <cell r="D116">
            <v>173.00800000000001</v>
          </cell>
          <cell r="E116">
            <v>2.6796365427643968E-2</v>
          </cell>
          <cell r="F116">
            <v>0.32155638513172763</v>
          </cell>
          <cell r="G116">
            <v>0.13209571982908108</v>
          </cell>
          <cell r="H116">
            <v>0.52838287931632433</v>
          </cell>
        </row>
        <row r="117">
          <cell r="A117">
            <v>197810</v>
          </cell>
          <cell r="C117">
            <v>10</v>
          </cell>
          <cell r="D117">
            <v>182.417</v>
          </cell>
          <cell r="E117">
            <v>5.4384768334412234E-2</v>
          </cell>
          <cell r="F117">
            <v>0.65261722001294675</v>
          </cell>
        </row>
        <row r="118">
          <cell r="A118">
            <v>197811</v>
          </cell>
          <cell r="C118">
            <v>11</v>
          </cell>
          <cell r="D118">
            <v>164.946</v>
          </cell>
          <cell r="E118">
            <v>-9.5775064824002165E-2</v>
          </cell>
          <cell r="F118">
            <v>-1.149300777888026</v>
          </cell>
        </row>
        <row r="119">
          <cell r="A119">
            <v>197812</v>
          </cell>
          <cell r="C119">
            <v>12</v>
          </cell>
          <cell r="D119">
            <v>172.59</v>
          </cell>
          <cell r="E119">
            <v>4.634243934378527E-2</v>
          </cell>
          <cell r="F119">
            <v>0.55610927212542327</v>
          </cell>
          <cell r="G119">
            <v>-2.4160732451677935E-3</v>
          </cell>
          <cell r="H119">
            <v>-9.6642929806711741E-3</v>
          </cell>
          <cell r="I119">
            <v>0.28914915707467248</v>
          </cell>
          <cell r="K119">
            <v>0.25398243260364212</v>
          </cell>
        </row>
        <row r="120">
          <cell r="A120">
            <v>197901</v>
          </cell>
          <cell r="B120">
            <v>1979</v>
          </cell>
          <cell r="C120">
            <v>1</v>
          </cell>
          <cell r="D120">
            <v>173.10900000000001</v>
          </cell>
          <cell r="E120">
            <v>3.007126716495773E-3</v>
          </cell>
          <cell r="F120">
            <v>3.6085520597949276E-2</v>
          </cell>
        </row>
        <row r="121">
          <cell r="A121">
            <v>197902</v>
          </cell>
          <cell r="C121">
            <v>2</v>
          </cell>
          <cell r="D121">
            <v>171.80199999999999</v>
          </cell>
          <cell r="E121">
            <v>-7.55015625992881E-3</v>
          </cell>
          <cell r="F121">
            <v>-9.0601875119145719E-2</v>
          </cell>
        </row>
        <row r="122">
          <cell r="A122">
            <v>197903</v>
          </cell>
          <cell r="C122">
            <v>3</v>
          </cell>
          <cell r="D122">
            <v>175.089</v>
          </cell>
          <cell r="E122">
            <v>1.9132489726545712E-2</v>
          </cell>
          <cell r="F122">
            <v>0.22958987671854852</v>
          </cell>
          <cell r="G122">
            <v>1.4479402051103651E-2</v>
          </cell>
          <cell r="H122">
            <v>5.7917608204414606E-2</v>
          </cell>
        </row>
        <row r="123">
          <cell r="A123">
            <v>197904</v>
          </cell>
          <cell r="C123">
            <v>4</v>
          </cell>
          <cell r="D123">
            <v>173.863</v>
          </cell>
          <cell r="E123">
            <v>-7.0021531906630293E-3</v>
          </cell>
          <cell r="F123">
            <v>-8.4025838287956345E-2</v>
          </cell>
        </row>
        <row r="124">
          <cell r="A124">
            <v>197905</v>
          </cell>
          <cell r="C124">
            <v>5</v>
          </cell>
          <cell r="D124">
            <v>169.70699999999999</v>
          </cell>
          <cell r="E124">
            <v>-2.3903878340992654E-2</v>
          </cell>
          <cell r="F124">
            <v>-0.28684654009191185</v>
          </cell>
        </row>
        <row r="125">
          <cell r="A125">
            <v>197906</v>
          </cell>
          <cell r="C125">
            <v>6</v>
          </cell>
          <cell r="D125">
            <v>172.17400000000001</v>
          </cell>
          <cell r="E125">
            <v>1.4536819341571137E-2</v>
          </cell>
          <cell r="F125">
            <v>0.17444183209885364</v>
          </cell>
          <cell r="G125">
            <v>-1.6648675816298919E-2</v>
          </cell>
          <cell r="H125">
            <v>-6.6594703265195676E-2</v>
          </cell>
        </row>
        <row r="126">
          <cell r="A126">
            <v>197907</v>
          </cell>
          <cell r="C126">
            <v>7</v>
          </cell>
          <cell r="D126">
            <v>173.61199999999999</v>
          </cell>
          <cell r="E126">
            <v>8.3520159838302421E-3</v>
          </cell>
          <cell r="F126">
            <v>0.1002241918059629</v>
          </cell>
        </row>
        <row r="127">
          <cell r="A127">
            <v>197908</v>
          </cell>
          <cell r="C127">
            <v>8</v>
          </cell>
          <cell r="D127">
            <v>177.21600000000001</v>
          </cell>
          <cell r="E127">
            <v>2.0758933714259461E-2</v>
          </cell>
          <cell r="F127">
            <v>0.24910720457111352</v>
          </cell>
        </row>
        <row r="128">
          <cell r="A128">
            <v>197909</v>
          </cell>
          <cell r="C128">
            <v>9</v>
          </cell>
          <cell r="D128">
            <v>184.39099999999999</v>
          </cell>
          <cell r="E128">
            <v>4.0487314915131717E-2</v>
          </cell>
          <cell r="F128">
            <v>0.4858477789815806</v>
          </cell>
          <cell r="G128">
            <v>7.0957287395309265E-2</v>
          </cell>
          <cell r="H128">
            <v>0.28382914958123706</v>
          </cell>
        </row>
        <row r="129">
          <cell r="A129">
            <v>197910</v>
          </cell>
          <cell r="C129">
            <v>10</v>
          </cell>
          <cell r="D129">
            <v>169.09200000000001</v>
          </cell>
          <cell r="E129">
            <v>-8.2970426973116795E-2</v>
          </cell>
          <cell r="F129">
            <v>-0.99564512367740154</v>
          </cell>
        </row>
        <row r="130">
          <cell r="A130">
            <v>197911</v>
          </cell>
          <cell r="C130">
            <v>11</v>
          </cell>
          <cell r="D130">
            <v>170.59200000000001</v>
          </cell>
          <cell r="E130">
            <v>8.8709105102547717E-3</v>
          </cell>
          <cell r="F130">
            <v>0.10645092612305726</v>
          </cell>
        </row>
        <row r="131">
          <cell r="A131">
            <v>197912</v>
          </cell>
          <cell r="C131">
            <v>12</v>
          </cell>
          <cell r="D131">
            <v>175.72300000000001</v>
          </cell>
          <cell r="E131">
            <v>3.0077612080285122E-2</v>
          </cell>
          <cell r="F131">
            <v>0.3609313449634215</v>
          </cell>
          <cell r="G131">
            <v>-4.7008801948034473E-2</v>
          </cell>
          <cell r="H131">
            <v>-0.18803520779213789</v>
          </cell>
          <cell r="I131">
            <v>1.8152847789558946E-2</v>
          </cell>
          <cell r="K131">
            <v>1.7990052034056399E-2</v>
          </cell>
        </row>
        <row r="132">
          <cell r="A132">
            <v>198001</v>
          </cell>
          <cell r="B132">
            <v>1980</v>
          </cell>
          <cell r="C132">
            <v>1</v>
          </cell>
          <cell r="D132">
            <v>183.578</v>
          </cell>
          <cell r="E132">
            <v>4.4701035151915168E-2</v>
          </cell>
          <cell r="F132">
            <v>0.53641242182298199</v>
          </cell>
        </row>
        <row r="133">
          <cell r="A133">
            <v>198002</v>
          </cell>
          <cell r="C133">
            <v>2</v>
          </cell>
          <cell r="D133">
            <v>182.173</v>
          </cell>
          <cell r="E133">
            <v>-7.6534225233960557E-3</v>
          </cell>
          <cell r="F133">
            <v>-9.1841070280752668E-2</v>
          </cell>
        </row>
        <row r="134">
          <cell r="A134">
            <v>198003</v>
          </cell>
          <cell r="C134">
            <v>3</v>
          </cell>
          <cell r="D134">
            <v>162.17099999999999</v>
          </cell>
          <cell r="E134">
            <v>-0.10979673167813019</v>
          </cell>
          <cell r="F134">
            <v>-1.3175607801375622</v>
          </cell>
          <cell r="G134">
            <v>-7.7121378533259843E-2</v>
          </cell>
          <cell r="H134">
            <v>-0.30848551413303937</v>
          </cell>
        </row>
        <row r="135">
          <cell r="A135">
            <v>198004</v>
          </cell>
          <cell r="C135">
            <v>4</v>
          </cell>
          <cell r="D135">
            <v>176.809</v>
          </cell>
          <cell r="E135">
            <v>9.026274734693629E-2</v>
          </cell>
          <cell r="F135">
            <v>1.0831529681632355</v>
          </cell>
        </row>
        <row r="136">
          <cell r="A136">
            <v>198005</v>
          </cell>
          <cell r="C136">
            <v>5</v>
          </cell>
          <cell r="D136">
            <v>184.339</v>
          </cell>
          <cell r="E136">
            <v>4.2588329779592676E-2</v>
          </cell>
          <cell r="F136">
            <v>0.51105995735511212</v>
          </cell>
        </row>
        <row r="137">
          <cell r="A137">
            <v>198006</v>
          </cell>
          <cell r="C137">
            <v>6</v>
          </cell>
          <cell r="D137">
            <v>195.37899999999999</v>
          </cell>
          <cell r="E137">
            <v>5.9889659811542824E-2</v>
          </cell>
          <cell r="F137">
            <v>0.71867591773851391</v>
          </cell>
          <cell r="G137">
            <v>0.2047715066195559</v>
          </cell>
          <cell r="H137">
            <v>0.81908602647822359</v>
          </cell>
        </row>
        <row r="138">
          <cell r="A138">
            <v>198007</v>
          </cell>
          <cell r="C138">
            <v>7</v>
          </cell>
          <cell r="D138">
            <v>193.68600000000001</v>
          </cell>
          <cell r="E138">
            <v>-8.6652096694116755E-3</v>
          </cell>
          <cell r="F138">
            <v>-0.10398251603294011</v>
          </cell>
        </row>
        <row r="139">
          <cell r="A139">
            <v>198008</v>
          </cell>
          <cell r="C139">
            <v>8</v>
          </cell>
          <cell r="D139">
            <v>199.66499999999999</v>
          </cell>
          <cell r="E139">
            <v>3.0869551748706592E-2</v>
          </cell>
          <cell r="F139">
            <v>0.3704346209844791</v>
          </cell>
        </row>
        <row r="140">
          <cell r="A140">
            <v>198009</v>
          </cell>
          <cell r="C140">
            <v>9</v>
          </cell>
          <cell r="D140">
            <v>205.88499999999999</v>
          </cell>
          <cell r="E140">
            <v>3.1152179901334731E-2</v>
          </cell>
          <cell r="F140">
            <v>0.37382615881601677</v>
          </cell>
          <cell r="G140">
            <v>5.3772411569309009E-2</v>
          </cell>
          <cell r="H140">
            <v>0.21508964627723604</v>
          </cell>
        </row>
        <row r="141">
          <cell r="A141">
            <v>198010</v>
          </cell>
          <cell r="C141">
            <v>10</v>
          </cell>
          <cell r="D141">
            <v>213.82599999999999</v>
          </cell>
          <cell r="E141">
            <v>3.8570075527600375E-2</v>
          </cell>
          <cell r="F141">
            <v>0.4628409063312045</v>
          </cell>
        </row>
        <row r="142">
          <cell r="A142">
            <v>198011</v>
          </cell>
          <cell r="C142">
            <v>11</v>
          </cell>
          <cell r="D142">
            <v>208.79900000000001</v>
          </cell>
          <cell r="E142">
            <v>-2.3509769625770425E-2</v>
          </cell>
          <cell r="F142">
            <v>-0.28211723550924511</v>
          </cell>
        </row>
        <row r="143">
          <cell r="A143">
            <v>198012</v>
          </cell>
          <cell r="C143">
            <v>12</v>
          </cell>
          <cell r="D143">
            <v>209.13200000000001</v>
          </cell>
          <cell r="E143">
            <v>1.5948352243066221E-3</v>
          </cell>
          <cell r="F143">
            <v>1.9138022691679465E-2</v>
          </cell>
          <cell r="G143">
            <v>1.5770940087913354E-2</v>
          </cell>
          <cell r="H143">
            <v>6.3083760351653417E-2</v>
          </cell>
          <cell r="I143">
            <v>0.19012309145644024</v>
          </cell>
          <cell r="K143">
            <v>0.17405673997276533</v>
          </cell>
        </row>
        <row r="144">
          <cell r="A144">
            <v>198101</v>
          </cell>
          <cell r="B144">
            <v>1981</v>
          </cell>
          <cell r="C144">
            <v>1</v>
          </cell>
          <cell r="D144">
            <v>205.55799999999999</v>
          </cell>
          <cell r="E144">
            <v>-1.7089684983646752E-2</v>
          </cell>
          <cell r="F144">
            <v>-0.20507621980376101</v>
          </cell>
        </row>
        <row r="145">
          <cell r="A145">
            <v>198102</v>
          </cell>
          <cell r="C145">
            <v>2</v>
          </cell>
          <cell r="D145">
            <v>202.16499999999999</v>
          </cell>
          <cell r="E145">
            <v>-1.6506290195467951E-2</v>
          </cell>
          <cell r="F145">
            <v>-0.19807548234561539</v>
          </cell>
        </row>
        <row r="146">
          <cell r="A146">
            <v>198103</v>
          </cell>
          <cell r="C146">
            <v>3</v>
          </cell>
          <cell r="D146">
            <v>208.77500000000001</v>
          </cell>
          <cell r="E146">
            <v>3.269606509534298E-2</v>
          </cell>
          <cell r="F146">
            <v>0.39235278114411576</v>
          </cell>
          <cell r="G146">
            <v>-1.7070558307671346E-3</v>
          </cell>
          <cell r="H146">
            <v>-6.8282233230685385E-3</v>
          </cell>
        </row>
        <row r="147">
          <cell r="A147">
            <v>198104</v>
          </cell>
          <cell r="C147">
            <v>4</v>
          </cell>
          <cell r="D147">
            <v>213.768</v>
          </cell>
          <cell r="E147">
            <v>2.3915698718716297E-2</v>
          </cell>
          <cell r="F147">
            <v>0.28698838462459558</v>
          </cell>
        </row>
        <row r="148">
          <cell r="A148">
            <v>198105</v>
          </cell>
          <cell r="C148">
            <v>5</v>
          </cell>
          <cell r="D148">
            <v>204.124</v>
          </cell>
          <cell r="E148">
            <v>-4.5114329553534699E-2</v>
          </cell>
          <cell r="F148">
            <v>-0.54137195464241639</v>
          </cell>
        </row>
        <row r="149">
          <cell r="A149">
            <v>198106</v>
          </cell>
          <cell r="C149">
            <v>6</v>
          </cell>
          <cell r="D149">
            <v>204.94800000000001</v>
          </cell>
          <cell r="E149">
            <v>4.036761968215459E-3</v>
          </cell>
          <cell r="F149">
            <v>4.8441143618585508E-2</v>
          </cell>
          <cell r="G149">
            <v>-1.8330738833672422E-2</v>
          </cell>
          <cell r="H149">
            <v>-7.3322955334689688E-2</v>
          </cell>
        </row>
        <row r="150">
          <cell r="A150">
            <v>198107</v>
          </cell>
          <cell r="C150">
            <v>7</v>
          </cell>
          <cell r="D150">
            <v>196.04499999999999</v>
          </cell>
          <cell r="E150">
            <v>-4.3440287292386456E-2</v>
          </cell>
          <cell r="F150">
            <v>-0.52128344750863742</v>
          </cell>
        </row>
        <row r="151">
          <cell r="A151">
            <v>198108</v>
          </cell>
          <cell r="C151">
            <v>8</v>
          </cell>
          <cell r="D151">
            <v>200.06800000000001</v>
          </cell>
          <cell r="E151">
            <v>2.0520798796194877E-2</v>
          </cell>
          <cell r="F151">
            <v>0.24624958555433851</v>
          </cell>
        </row>
        <row r="152">
          <cell r="A152">
            <v>198109</v>
          </cell>
          <cell r="C152">
            <v>9</v>
          </cell>
          <cell r="D152">
            <v>179.56800000000001</v>
          </cell>
          <cell r="E152">
            <v>-0.1024651618449727</v>
          </cell>
          <cell r="F152">
            <v>-1.2295819421396725</v>
          </cell>
          <cell r="G152">
            <v>-0.1238362901809239</v>
          </cell>
          <cell r="H152">
            <v>-0.49534516072369561</v>
          </cell>
        </row>
        <row r="153">
          <cell r="A153">
            <v>198110</v>
          </cell>
          <cell r="C153">
            <v>10</v>
          </cell>
          <cell r="D153">
            <v>181.917</v>
          </cell>
          <cell r="E153">
            <v>1.3081395348837151E-2</v>
          </cell>
          <cell r="F153">
            <v>0.15697674418604582</v>
          </cell>
        </row>
        <row r="154">
          <cell r="A154">
            <v>198111</v>
          </cell>
          <cell r="C154">
            <v>11</v>
          </cell>
          <cell r="D154">
            <v>201.49299999999999</v>
          </cell>
          <cell r="E154">
            <v>0.10760951422901649</v>
          </cell>
          <cell r="F154">
            <v>1.2913141707481979</v>
          </cell>
        </row>
        <row r="155">
          <cell r="A155">
            <v>198112</v>
          </cell>
          <cell r="C155">
            <v>12</v>
          </cell>
          <cell r="D155">
            <v>198.98599999999999</v>
          </cell>
          <cell r="E155">
            <v>-1.244211957735507E-2</v>
          </cell>
          <cell r="F155">
            <v>-0.14930543492826084</v>
          </cell>
          <cell r="G155">
            <v>0.10813730731533444</v>
          </cell>
          <cell r="H155">
            <v>0.43254922926133776</v>
          </cell>
          <cell r="I155">
            <v>-4.8514813610542551E-2</v>
          </cell>
          <cell r="K155">
            <v>-4.9731161059236209E-2</v>
          </cell>
        </row>
        <row r="156">
          <cell r="A156">
            <v>198201</v>
          </cell>
          <cell r="B156">
            <v>1982</v>
          </cell>
          <cell r="C156">
            <v>1</v>
          </cell>
          <cell r="D156">
            <v>197.04</v>
          </cell>
          <cell r="E156">
            <v>-9.7795824831897627E-3</v>
          </cell>
          <cell r="F156">
            <v>-0.11735498979827716</v>
          </cell>
        </row>
        <row r="157">
          <cell r="A157">
            <v>198202</v>
          </cell>
          <cell r="C157">
            <v>2</v>
          </cell>
          <cell r="D157">
            <v>183.92099999999999</v>
          </cell>
          <cell r="E157">
            <v>-6.6580389768574916E-2</v>
          </cell>
          <cell r="F157">
            <v>-0.79896467722289899</v>
          </cell>
        </row>
        <row r="158">
          <cell r="A158">
            <v>198203</v>
          </cell>
          <cell r="C158">
            <v>3</v>
          </cell>
          <cell r="D158">
            <v>174.43600000000001</v>
          </cell>
          <cell r="E158">
            <v>-5.1571054963815907E-2</v>
          </cell>
          <cell r="F158">
            <v>-0.61885265956579083</v>
          </cell>
          <cell r="G158">
            <v>-0.12337551385524603</v>
          </cell>
          <cell r="H158">
            <v>-0.49350205542098413</v>
          </cell>
        </row>
        <row r="159">
          <cell r="A159">
            <v>198204</v>
          </cell>
          <cell r="C159">
            <v>4</v>
          </cell>
          <cell r="D159">
            <v>185.15600000000001</v>
          </cell>
          <cell r="E159">
            <v>6.1455204200967679E-2</v>
          </cell>
          <cell r="F159">
            <v>0.73746245041161218</v>
          </cell>
        </row>
        <row r="160">
          <cell r="A160">
            <v>198205</v>
          </cell>
          <cell r="C160">
            <v>5</v>
          </cell>
          <cell r="D160">
            <v>182.166</v>
          </cell>
          <cell r="E160">
            <v>-1.6148545010693734E-2</v>
          </cell>
          <cell r="F160">
            <v>-0.1937825401283248</v>
          </cell>
        </row>
        <row r="161">
          <cell r="A161">
            <v>198206</v>
          </cell>
          <cell r="C161">
            <v>6</v>
          </cell>
          <cell r="D161">
            <v>167.97200000000001</v>
          </cell>
          <cell r="E161">
            <v>-7.7917942975088597E-2</v>
          </cell>
          <cell r="F161">
            <v>-0.93501531570106322</v>
          </cell>
          <cell r="G161">
            <v>-3.7056570891329632E-2</v>
          </cell>
          <cell r="H161">
            <v>-0.14822628356531853</v>
          </cell>
        </row>
        <row r="162">
          <cell r="A162">
            <v>198207</v>
          </cell>
          <cell r="C162">
            <v>7</v>
          </cell>
          <cell r="D162">
            <v>165.48099999999999</v>
          </cell>
          <cell r="E162">
            <v>-1.4829852594480114E-2</v>
          </cell>
          <cell r="F162">
            <v>-0.17795823113376136</v>
          </cell>
        </row>
        <row r="163">
          <cell r="A163">
            <v>198208</v>
          </cell>
          <cell r="C163">
            <v>8</v>
          </cell>
          <cell r="D163">
            <v>165.04300000000001</v>
          </cell>
          <cell r="E163">
            <v>-2.6468295453858036E-3</v>
          </cell>
          <cell r="F163">
            <v>-3.1761954544629642E-2</v>
          </cell>
        </row>
        <row r="164">
          <cell r="A164">
            <v>198209</v>
          </cell>
          <cell r="C164">
            <v>9</v>
          </cell>
          <cell r="D164">
            <v>163.46799999999999</v>
          </cell>
          <cell r="E164">
            <v>-9.5429675902644583E-3</v>
          </cell>
          <cell r="F164">
            <v>-0.1145156110831735</v>
          </cell>
          <cell r="G164">
            <v>-2.6813992808325193E-2</v>
          </cell>
          <cell r="H164">
            <v>-0.10725597123330077</v>
          </cell>
        </row>
        <row r="165">
          <cell r="A165">
            <v>198210</v>
          </cell>
          <cell r="C165">
            <v>10</v>
          </cell>
          <cell r="D165">
            <v>163.65199999999999</v>
          </cell>
          <cell r="E165">
            <v>1.1256025644162621E-3</v>
          </cell>
          <cell r="F165">
            <v>1.3507230772995146E-2</v>
          </cell>
        </row>
        <row r="166">
          <cell r="A166">
            <v>198211</v>
          </cell>
          <cell r="C166">
            <v>11</v>
          </cell>
          <cell r="D166">
            <v>176.155</v>
          </cell>
          <cell r="E166">
            <v>7.639992178525172E-2</v>
          </cell>
          <cell r="F166">
            <v>0.91679906142302059</v>
          </cell>
        </row>
        <row r="167">
          <cell r="A167">
            <v>198212</v>
          </cell>
          <cell r="C167">
            <v>12</v>
          </cell>
          <cell r="D167">
            <v>189.77799999999999</v>
          </cell>
          <cell r="E167">
            <v>7.733530129715302E-2</v>
          </cell>
          <cell r="F167">
            <v>0.92802361556583624</v>
          </cell>
          <cell r="G167">
            <v>0.16094893190104487</v>
          </cell>
          <cell r="H167">
            <v>0.64379572760417947</v>
          </cell>
          <cell r="I167">
            <v>-4.6274612284281091E-2</v>
          </cell>
          <cell r="K167">
            <v>-4.7379502519099809E-2</v>
          </cell>
        </row>
        <row r="168">
          <cell r="A168">
            <v>198301</v>
          </cell>
          <cell r="B168">
            <v>1983</v>
          </cell>
          <cell r="C168">
            <v>1</v>
          </cell>
          <cell r="D168">
            <v>187.65</v>
          </cell>
          <cell r="E168">
            <v>-1.1213101624002709E-2</v>
          </cell>
          <cell r="F168">
            <v>-0.13455721948803251</v>
          </cell>
        </row>
        <row r="169">
          <cell r="A169">
            <v>198302</v>
          </cell>
          <cell r="C169">
            <v>2</v>
          </cell>
          <cell r="D169">
            <v>192.34899999999999</v>
          </cell>
          <cell r="E169">
            <v>2.5041300293098766E-2</v>
          </cell>
          <cell r="F169">
            <v>0.30049560351718518</v>
          </cell>
        </row>
        <row r="170">
          <cell r="A170">
            <v>198303</v>
          </cell>
          <cell r="C170">
            <v>3</v>
          </cell>
          <cell r="D170">
            <v>199.33500000000001</v>
          </cell>
          <cell r="E170">
            <v>3.6319398593182284E-2</v>
          </cell>
          <cell r="F170">
            <v>0.43583278311818741</v>
          </cell>
          <cell r="G170">
            <v>5.0358840329226773E-2</v>
          </cell>
          <cell r="H170">
            <v>0.20143536131690709</v>
          </cell>
        </row>
        <row r="171">
          <cell r="A171">
            <v>198304</v>
          </cell>
          <cell r="C171">
            <v>4</v>
          </cell>
          <cell r="D171">
            <v>210.22</v>
          </cell>
          <cell r="E171">
            <v>5.4606566834725416E-2</v>
          </cell>
          <cell r="F171">
            <v>0.65527880201670496</v>
          </cell>
        </row>
        <row r="172">
          <cell r="A172">
            <v>198305</v>
          </cell>
          <cell r="C172">
            <v>5</v>
          </cell>
          <cell r="D172">
            <v>208.691</v>
          </cell>
          <cell r="E172">
            <v>-7.2733326990771403E-3</v>
          </cell>
          <cell r="F172">
            <v>-8.7279992388925684E-2</v>
          </cell>
        </row>
        <row r="173">
          <cell r="A173">
            <v>198306</v>
          </cell>
          <cell r="C173">
            <v>6</v>
          </cell>
          <cell r="D173">
            <v>212.964</v>
          </cell>
          <cell r="E173">
            <v>2.0475248094072078E-2</v>
          </cell>
          <cell r="F173">
            <v>0.24570297712886494</v>
          </cell>
          <cell r="G173">
            <v>6.8372338023929391E-2</v>
          </cell>
          <cell r="H173">
            <v>0.27348935209571756</v>
          </cell>
        </row>
        <row r="174">
          <cell r="A174">
            <v>198307</v>
          </cell>
          <cell r="C174">
            <v>7</v>
          </cell>
          <cell r="D174">
            <v>212.976</v>
          </cell>
          <cell r="E174">
            <v>5.6347551698880822E-5</v>
          </cell>
          <cell r="F174">
            <v>6.7617062038656983E-4</v>
          </cell>
        </row>
        <row r="175">
          <cell r="A175">
            <v>198308</v>
          </cell>
          <cell r="C175">
            <v>8</v>
          </cell>
          <cell r="D175">
            <v>209.10900000000001</v>
          </cell>
          <cell r="E175">
            <v>-1.8156975433851655E-2</v>
          </cell>
          <cell r="F175">
            <v>-0.21788370520621986</v>
          </cell>
        </row>
        <row r="176">
          <cell r="A176">
            <v>198309</v>
          </cell>
          <cell r="C176">
            <v>9</v>
          </cell>
          <cell r="D176">
            <v>216.755</v>
          </cell>
          <cell r="E176">
            <v>3.6564662448770671E-2</v>
          </cell>
          <cell r="F176">
            <v>0.43877594938524805</v>
          </cell>
          <cell r="G176">
            <v>1.7801130707537416E-2</v>
          </cell>
          <cell r="H176">
            <v>7.1204522830149664E-2</v>
          </cell>
        </row>
        <row r="177">
          <cell r="A177">
            <v>198310</v>
          </cell>
          <cell r="C177">
            <v>10</v>
          </cell>
          <cell r="D177">
            <v>216.09800000000001</v>
          </cell>
          <cell r="E177">
            <v>-3.0310719475905158E-3</v>
          </cell>
          <cell r="F177">
            <v>-3.6372863371086188E-2</v>
          </cell>
        </row>
        <row r="178">
          <cell r="A178">
            <v>198311</v>
          </cell>
          <cell r="C178">
            <v>11</v>
          </cell>
          <cell r="D178">
            <v>220.76</v>
          </cell>
          <cell r="E178">
            <v>2.1573545335912304E-2</v>
          </cell>
          <cell r="F178">
            <v>0.25888254403094768</v>
          </cell>
        </row>
        <row r="179">
          <cell r="A179">
            <v>198312</v>
          </cell>
          <cell r="C179">
            <v>12</v>
          </cell>
          <cell r="D179">
            <v>229.46700000000001</v>
          </cell>
          <cell r="E179">
            <v>3.9441021924261743E-2</v>
          </cell>
          <cell r="F179">
            <v>0.47329226309114092</v>
          </cell>
          <cell r="G179">
            <v>5.8646859357339043E-2</v>
          </cell>
          <cell r="H179">
            <v>0.23458743742935617</v>
          </cell>
          <cell r="I179">
            <v>0.20913383005406305</v>
          </cell>
          <cell r="K179">
            <v>0.18990426034023383</v>
          </cell>
        </row>
        <row r="180">
          <cell r="A180">
            <v>198401</v>
          </cell>
          <cell r="B180">
            <v>1984</v>
          </cell>
          <cell r="C180">
            <v>1</v>
          </cell>
          <cell r="D180">
            <v>239.26</v>
          </cell>
          <cell r="E180">
            <v>4.2677160550318685E-2</v>
          </cell>
          <cell r="F180">
            <v>0.51212592660382428</v>
          </cell>
        </row>
        <row r="181">
          <cell r="A181">
            <v>198402</v>
          </cell>
          <cell r="C181">
            <v>2</v>
          </cell>
          <cell r="D181">
            <v>240.952</v>
          </cell>
          <cell r="E181">
            <v>7.0718047312547331E-3</v>
          </cell>
          <cell r="F181">
            <v>8.4861656775056804E-2</v>
          </cell>
        </row>
        <row r="182">
          <cell r="A182">
            <v>198403</v>
          </cell>
          <cell r="C182">
            <v>3</v>
          </cell>
          <cell r="D182">
            <v>263.08800000000002</v>
          </cell>
          <cell r="E182">
            <v>9.1868919950861688E-2</v>
          </cell>
          <cell r="F182">
            <v>1.1024270394103404</v>
          </cell>
          <cell r="G182">
            <v>0.1465177999450904</v>
          </cell>
          <cell r="H182">
            <v>0.5860711997803616</v>
          </cell>
        </row>
        <row r="183">
          <cell r="A183">
            <v>198404</v>
          </cell>
          <cell r="C183">
            <v>4</v>
          </cell>
          <cell r="D183">
            <v>258.24099999999999</v>
          </cell>
          <cell r="E183">
            <v>-1.8423493279815257E-2</v>
          </cell>
          <cell r="F183">
            <v>-0.2210819193577831</v>
          </cell>
        </row>
        <row r="184">
          <cell r="A184">
            <v>198405</v>
          </cell>
          <cell r="C184">
            <v>5</v>
          </cell>
          <cell r="D184">
            <v>231.54300000000001</v>
          </cell>
          <cell r="E184">
            <v>-0.10338404823401388</v>
          </cell>
          <cell r="F184">
            <v>-1.2406085788081667</v>
          </cell>
        </row>
        <row r="185">
          <cell r="A185">
            <v>198406</v>
          </cell>
          <cell r="C185">
            <v>6</v>
          </cell>
          <cell r="D185">
            <v>230.79300000000001</v>
          </cell>
          <cell r="E185">
            <v>-3.239139166375144E-3</v>
          </cell>
          <cell r="F185">
            <v>-3.8869669996501724E-2</v>
          </cell>
          <cell r="G185">
            <v>-0.12275360335705188</v>
          </cell>
          <cell r="H185">
            <v>-0.49101441342820751</v>
          </cell>
        </row>
        <row r="186">
          <cell r="A186">
            <v>198407</v>
          </cell>
          <cell r="C186">
            <v>7</v>
          </cell>
          <cell r="D186">
            <v>215.54499999999999</v>
          </cell>
          <cell r="E186">
            <v>-6.606786167691403E-2</v>
          </cell>
          <cell r="F186">
            <v>-0.79281434012296836</v>
          </cell>
        </row>
        <row r="187">
          <cell r="A187">
            <v>198408</v>
          </cell>
          <cell r="C187">
            <v>8</v>
          </cell>
          <cell r="D187">
            <v>233.35599999999999</v>
          </cell>
          <cell r="E187">
            <v>8.2632396947273229E-2</v>
          </cell>
          <cell r="F187">
            <v>0.99158876336727875</v>
          </cell>
        </row>
        <row r="188">
          <cell r="A188">
            <v>198409</v>
          </cell>
          <cell r="C188">
            <v>9</v>
          </cell>
          <cell r="D188">
            <v>230.86</v>
          </cell>
          <cell r="E188">
            <v>-1.0696103807058661E-2</v>
          </cell>
          <cell r="F188">
            <v>-0.12835324568470394</v>
          </cell>
          <cell r="G188">
            <v>2.9030343208003018E-4</v>
          </cell>
          <cell r="H188">
            <v>1.1612137283201207E-3</v>
          </cell>
        </row>
        <row r="189">
          <cell r="A189">
            <v>198410</v>
          </cell>
          <cell r="C189">
            <v>10</v>
          </cell>
          <cell r="D189">
            <v>236.197</v>
          </cell>
          <cell r="E189">
            <v>2.3117906956597024E-2</v>
          </cell>
          <cell r="F189">
            <v>0.27741488347916432</v>
          </cell>
        </row>
        <row r="190">
          <cell r="A190">
            <v>198411</v>
          </cell>
          <cell r="C190">
            <v>11</v>
          </cell>
          <cell r="D190">
            <v>236.65600000000001</v>
          </cell>
          <cell r="E190">
            <v>1.9432930985575734E-3</v>
          </cell>
          <cell r="F190">
            <v>2.3319517182690881E-2</v>
          </cell>
        </row>
        <row r="191">
          <cell r="A191">
            <v>198412</v>
          </cell>
          <cell r="C191">
            <v>12</v>
          </cell>
          <cell r="D191">
            <v>240.98500000000001</v>
          </cell>
          <cell r="E191">
            <v>1.8292373740788348E-2</v>
          </cell>
          <cell r="F191">
            <v>0.21950848488946018</v>
          </cell>
          <cell r="G191">
            <v>4.3857749285281189E-2</v>
          </cell>
          <cell r="H191">
            <v>0.17543099714112476</v>
          </cell>
          <cell r="I191">
            <v>5.0194581355925028E-2</v>
          </cell>
          <cell r="K191">
            <v>4.8975462577692759E-2</v>
          </cell>
        </row>
        <row r="192">
          <cell r="A192">
            <v>198501</v>
          </cell>
          <cell r="B192">
            <v>1985</v>
          </cell>
          <cell r="C192">
            <v>1</v>
          </cell>
          <cell r="D192">
            <v>245.97300000000001</v>
          </cell>
          <cell r="E192">
            <v>2.0698383716828844E-2</v>
          </cell>
          <cell r="F192">
            <v>0.24838060460194611</v>
          </cell>
        </row>
        <row r="193">
          <cell r="A193">
            <v>198502</v>
          </cell>
          <cell r="C193">
            <v>2</v>
          </cell>
          <cell r="D193">
            <v>244.10300000000001</v>
          </cell>
          <cell r="E193">
            <v>-7.6024604326491302E-3</v>
          </cell>
          <cell r="F193">
            <v>-9.1229525191789562E-2</v>
          </cell>
        </row>
        <row r="194">
          <cell r="A194">
            <v>198503</v>
          </cell>
          <cell r="C194">
            <v>3</v>
          </cell>
          <cell r="D194">
            <v>262.577</v>
          </cell>
          <cell r="E194">
            <v>7.5681167376066616E-2</v>
          </cell>
          <cell r="F194">
            <v>0.90817400851279939</v>
          </cell>
          <cell r="G194">
            <v>8.9598937693217362E-2</v>
          </cell>
          <cell r="H194">
            <v>0.35839575077286945</v>
          </cell>
        </row>
        <row r="195">
          <cell r="A195">
            <v>198504</v>
          </cell>
          <cell r="C195">
            <v>4</v>
          </cell>
          <cell r="D195">
            <v>261.209</v>
          </cell>
          <cell r="E195">
            <v>-5.2099003339972465E-3</v>
          </cell>
          <cell r="F195">
            <v>-6.2518804007966958E-2</v>
          </cell>
        </row>
        <row r="196">
          <cell r="A196">
            <v>198505</v>
          </cell>
          <cell r="C196">
            <v>5</v>
          </cell>
          <cell r="D196">
            <v>271.83100000000002</v>
          </cell>
          <cell r="E196">
            <v>4.0664755042896739E-2</v>
          </cell>
          <cell r="F196">
            <v>0.48797706051476086</v>
          </cell>
        </row>
        <row r="197">
          <cell r="A197">
            <v>198506</v>
          </cell>
          <cell r="C197">
            <v>6</v>
          </cell>
          <cell r="D197">
            <v>278.32799999999997</v>
          </cell>
          <cell r="E197">
            <v>2.3900879590627842E-2</v>
          </cell>
          <cell r="F197">
            <v>0.28681055508753411</v>
          </cell>
          <cell r="G197">
            <v>5.9986213567829516E-2</v>
          </cell>
          <cell r="H197">
            <v>0.23994485427131806</v>
          </cell>
        </row>
        <row r="198">
          <cell r="A198">
            <v>198507</v>
          </cell>
          <cell r="C198">
            <v>7</v>
          </cell>
          <cell r="D198">
            <v>292.17700000000002</v>
          </cell>
          <cell r="E198">
            <v>4.9757839671179499E-2</v>
          </cell>
          <cell r="F198">
            <v>0.59709407605415399</v>
          </cell>
        </row>
        <row r="199">
          <cell r="A199">
            <v>198508</v>
          </cell>
          <cell r="C199">
            <v>8</v>
          </cell>
          <cell r="D199">
            <v>301.036</v>
          </cell>
          <cell r="E199">
            <v>3.0320661790626844E-2</v>
          </cell>
          <cell r="F199">
            <v>0.36384794148752214</v>
          </cell>
        </row>
        <row r="200">
          <cell r="A200">
            <v>198509</v>
          </cell>
          <cell r="C200">
            <v>9</v>
          </cell>
          <cell r="D200">
            <v>318.10700000000003</v>
          </cell>
          <cell r="E200">
            <v>5.6707503421517778E-2</v>
          </cell>
          <cell r="F200">
            <v>0.68049004105821331</v>
          </cell>
          <cell r="G200">
            <v>0.14292130148601689</v>
          </cell>
          <cell r="H200">
            <v>0.57168520594406758</v>
          </cell>
        </row>
        <row r="201">
          <cell r="A201">
            <v>198510</v>
          </cell>
          <cell r="C201">
            <v>10</v>
          </cell>
          <cell r="D201">
            <v>339.19</v>
          </cell>
          <cell r="E201">
            <v>6.6276441574690176E-2</v>
          </cell>
          <cell r="F201">
            <v>0.79531729889628211</v>
          </cell>
        </row>
        <row r="202">
          <cell r="A202">
            <v>198511</v>
          </cell>
          <cell r="C202">
            <v>11</v>
          </cell>
          <cell r="D202">
            <v>352.53300000000002</v>
          </cell>
          <cell r="E202">
            <v>3.9337834252189091E-2</v>
          </cell>
          <cell r="F202">
            <v>0.47205401102626909</v>
          </cell>
        </row>
        <row r="203">
          <cell r="A203">
            <v>198512</v>
          </cell>
          <cell r="C203">
            <v>12</v>
          </cell>
          <cell r="D203">
            <v>368.64299999999997</v>
          </cell>
          <cell r="E203">
            <v>4.5697849563019505E-2</v>
          </cell>
          <cell r="F203">
            <v>0.54837419475623406</v>
          </cell>
          <cell r="G203">
            <v>0.15886478449075292</v>
          </cell>
          <cell r="H203">
            <v>0.63545913796301168</v>
          </cell>
          <cell r="I203">
            <v>0.52973421582256175</v>
          </cell>
          <cell r="K203">
            <v>0.4250940051654673</v>
          </cell>
        </row>
        <row r="204">
          <cell r="A204">
            <v>198601</v>
          </cell>
          <cell r="B204">
            <v>1986</v>
          </cell>
          <cell r="C204">
            <v>1</v>
          </cell>
          <cell r="D204">
            <v>377.29</v>
          </cell>
          <cell r="E204">
            <v>2.3456297827437519E-2</v>
          </cell>
          <cell r="F204">
            <v>0.28147557392925021</v>
          </cell>
        </row>
        <row r="205">
          <cell r="A205">
            <v>198602</v>
          </cell>
          <cell r="C205">
            <v>2</v>
          </cell>
          <cell r="D205">
            <v>418.452</v>
          </cell>
          <cell r="E205">
            <v>0.10909910148691981</v>
          </cell>
          <cell r="F205">
            <v>1.3091892178430378</v>
          </cell>
        </row>
        <row r="206">
          <cell r="A206">
            <v>198603</v>
          </cell>
          <cell r="C206">
            <v>3</v>
          </cell>
          <cell r="D206">
            <v>476.65199999999999</v>
          </cell>
          <cell r="E206">
            <v>0.13908405265120011</v>
          </cell>
          <cell r="F206">
            <v>1.6690086318144013</v>
          </cell>
          <cell r="G206">
            <v>0.29299077969743093</v>
          </cell>
          <cell r="H206">
            <v>1.1719631187897237</v>
          </cell>
        </row>
        <row r="207">
          <cell r="A207">
            <v>198604</v>
          </cell>
          <cell r="C207">
            <v>4</v>
          </cell>
          <cell r="D207">
            <v>507.17200000000003</v>
          </cell>
          <cell r="E207">
            <v>6.4029942180039184E-2</v>
          </cell>
          <cell r="F207">
            <v>0.76835930616047021</v>
          </cell>
        </row>
        <row r="208">
          <cell r="A208">
            <v>198605</v>
          </cell>
          <cell r="C208">
            <v>5</v>
          </cell>
          <cell r="D208">
            <v>483.95400000000001</v>
          </cell>
          <cell r="E208">
            <v>-4.5779341130819558E-2</v>
          </cell>
          <cell r="F208">
            <v>-0.54935209356983472</v>
          </cell>
        </row>
        <row r="209">
          <cell r="A209">
            <v>198606</v>
          </cell>
          <cell r="C209">
            <v>6</v>
          </cell>
          <cell r="D209">
            <v>516.24699999999996</v>
          </cell>
          <cell r="E209">
            <v>6.6727416242039428E-2</v>
          </cell>
          <cell r="F209">
            <v>0.80072899490447313</v>
          </cell>
          <cell r="G209">
            <v>8.3068989535342252E-2</v>
          </cell>
          <cell r="H209">
            <v>0.33227595814136901</v>
          </cell>
        </row>
        <row r="210">
          <cell r="A210">
            <v>198607</v>
          </cell>
          <cell r="C210">
            <v>7</v>
          </cell>
          <cell r="D210">
            <v>547.36500000000001</v>
          </cell>
          <cell r="E210">
            <v>6.0277347858680157E-2</v>
          </cell>
          <cell r="F210">
            <v>0.72332817430416185</v>
          </cell>
        </row>
        <row r="211">
          <cell r="A211">
            <v>198608</v>
          </cell>
          <cell r="C211">
            <v>8</v>
          </cell>
          <cell r="D211">
            <v>600.59199999999998</v>
          </cell>
          <cell r="E211">
            <v>9.7242242379399435E-2</v>
          </cell>
          <cell r="F211">
            <v>1.1669069085527932</v>
          </cell>
        </row>
        <row r="212">
          <cell r="A212">
            <v>198609</v>
          </cell>
          <cell r="C212">
            <v>9</v>
          </cell>
          <cell r="D212">
            <v>593.67499999999995</v>
          </cell>
          <cell r="E212">
            <v>-1.1516969923009348E-2</v>
          </cell>
          <cell r="F212">
            <v>-0.13820363907611216</v>
          </cell>
          <cell r="G212">
            <v>0.14998246963178485</v>
          </cell>
          <cell r="H212">
            <v>0.59992987852713942</v>
          </cell>
        </row>
        <row r="213">
          <cell r="A213">
            <v>198610</v>
          </cell>
          <cell r="C213">
            <v>10</v>
          </cell>
          <cell r="D213">
            <v>553.31500000000005</v>
          </cell>
          <cell r="E213">
            <v>-6.7983324209373655E-2</v>
          </cell>
          <cell r="F213">
            <v>-0.81579989051248392</v>
          </cell>
        </row>
        <row r="214">
          <cell r="A214">
            <v>198611</v>
          </cell>
          <cell r="C214">
            <v>11</v>
          </cell>
          <cell r="D214">
            <v>584.55600000000004</v>
          </cell>
          <cell r="E214">
            <v>5.6461509266873267E-2</v>
          </cell>
          <cell r="F214">
            <v>0.6775381112024792</v>
          </cell>
        </row>
        <row r="215">
          <cell r="A215">
            <v>198612</v>
          </cell>
          <cell r="C215">
            <v>12</v>
          </cell>
          <cell r="D215">
            <v>614.89400000000001</v>
          </cell>
          <cell r="E215">
            <v>5.1899219236480276E-2</v>
          </cell>
          <cell r="F215">
            <v>0.62279063083776331</v>
          </cell>
          <cell r="G215">
            <v>3.5741777908788297E-2</v>
          </cell>
          <cell r="H215">
            <v>0.14296711163515319</v>
          </cell>
          <cell r="I215">
            <v>0.66799315326752406</v>
          </cell>
          <cell r="K215">
            <v>0.51162119917244975</v>
          </cell>
        </row>
        <row r="216">
          <cell r="A216">
            <v>198701</v>
          </cell>
          <cell r="B216">
            <v>1987</v>
          </cell>
          <cell r="C216">
            <v>1</v>
          </cell>
          <cell r="D216">
            <v>679.51599999999996</v>
          </cell>
          <cell r="E216">
            <v>0.10509453661931968</v>
          </cell>
          <cell r="F216">
            <v>1.2611344394318362</v>
          </cell>
        </row>
        <row r="217">
          <cell r="A217">
            <v>198702</v>
          </cell>
          <cell r="C217">
            <v>2</v>
          </cell>
          <cell r="D217">
            <v>699.18899999999996</v>
          </cell>
          <cell r="E217">
            <v>2.895148900099483E-2</v>
          </cell>
          <cell r="F217">
            <v>0.34741786801193797</v>
          </cell>
        </row>
        <row r="218">
          <cell r="A218">
            <v>198703</v>
          </cell>
          <cell r="C218">
            <v>3</v>
          </cell>
          <cell r="D218">
            <v>755.779</v>
          </cell>
          <cell r="E218">
            <v>8.0936628007591702E-2</v>
          </cell>
          <cell r="F218">
            <v>0.97123953609110036</v>
          </cell>
          <cell r="G218">
            <v>0.2291207915510638</v>
          </cell>
          <cell r="H218">
            <v>0.91648316620425518</v>
          </cell>
        </row>
        <row r="219">
          <cell r="A219">
            <v>198704</v>
          </cell>
          <cell r="C219">
            <v>4</v>
          </cell>
          <cell r="D219">
            <v>834.98</v>
          </cell>
          <cell r="E219">
            <v>0.10479386169766562</v>
          </cell>
          <cell r="F219">
            <v>1.2575263403719874</v>
          </cell>
        </row>
        <row r="220">
          <cell r="A220">
            <v>198705</v>
          </cell>
          <cell r="C220">
            <v>5</v>
          </cell>
          <cell r="D220">
            <v>834.23900000000003</v>
          </cell>
          <cell r="E220">
            <v>-8.8744640590192032E-4</v>
          </cell>
          <cell r="F220">
            <v>-1.0649356870823044E-2</v>
          </cell>
        </row>
        <row r="221">
          <cell r="A221">
            <v>198706</v>
          </cell>
          <cell r="C221">
            <v>6</v>
          </cell>
          <cell r="D221">
            <v>806.92399999999998</v>
          </cell>
          <cell r="E221">
            <v>-3.2742415542788159E-2</v>
          </cell>
          <cell r="F221">
            <v>-0.3929089865134579</v>
          </cell>
          <cell r="G221">
            <v>6.7671898795812035E-2</v>
          </cell>
          <cell r="H221">
            <v>0.27068759518324814</v>
          </cell>
        </row>
        <row r="222">
          <cell r="A222">
            <v>198707</v>
          </cell>
          <cell r="C222">
            <v>7</v>
          </cell>
          <cell r="D222">
            <v>804.77599999999995</v>
          </cell>
          <cell r="E222">
            <v>-2.6619607298828942E-3</v>
          </cell>
          <cell r="F222">
            <v>-3.1943528758594728E-2</v>
          </cell>
        </row>
        <row r="223">
          <cell r="A223">
            <v>198708</v>
          </cell>
          <cell r="C223">
            <v>8</v>
          </cell>
          <cell r="D223">
            <v>864.37400000000002</v>
          </cell>
          <cell r="E223">
            <v>7.4055389325725515E-2</v>
          </cell>
          <cell r="F223">
            <v>0.88866467190870613</v>
          </cell>
        </row>
        <row r="224">
          <cell r="A224">
            <v>198709</v>
          </cell>
          <cell r="C224">
            <v>9</v>
          </cell>
          <cell r="D224">
            <v>850.01800000000003</v>
          </cell>
          <cell r="E224">
            <v>-1.6608551390948818E-2</v>
          </cell>
          <cell r="F224">
            <v>-0.19930261669138583</v>
          </cell>
          <cell r="G224">
            <v>5.3405277324754197E-2</v>
          </cell>
          <cell r="H224">
            <v>0.21362110929901679</v>
          </cell>
        </row>
        <row r="225">
          <cell r="A225">
            <v>198710</v>
          </cell>
          <cell r="C225">
            <v>10</v>
          </cell>
          <cell r="D225">
            <v>730.11500000000001</v>
          </cell>
          <cell r="E225">
            <v>-0.14105936580166539</v>
          </cell>
          <cell r="F225">
            <v>-1.6927123896199847</v>
          </cell>
        </row>
        <row r="226">
          <cell r="A226">
            <v>198711</v>
          </cell>
          <cell r="C226">
            <v>11</v>
          </cell>
          <cell r="D226">
            <v>736.45699999999999</v>
          </cell>
          <cell r="E226">
            <v>8.6863028427028414E-3</v>
          </cell>
          <cell r="F226">
            <v>0.1042356341124341</v>
          </cell>
        </row>
        <row r="227">
          <cell r="A227">
            <v>198712</v>
          </cell>
          <cell r="C227">
            <v>12</v>
          </cell>
          <cell r="D227">
            <v>757.452</v>
          </cell>
          <cell r="E227">
            <v>2.8508113847787453E-2</v>
          </cell>
          <cell r="F227">
            <v>0.34209736617344944</v>
          </cell>
          <cell r="G227">
            <v>-0.10889887037686274</v>
          </cell>
          <cell r="H227">
            <v>-0.43559548150745098</v>
          </cell>
          <cell r="I227">
            <v>0.23184158570420221</v>
          </cell>
          <cell r="K227">
            <v>0.20851027381151818</v>
          </cell>
        </row>
        <row r="228">
          <cell r="A228">
            <v>198801</v>
          </cell>
          <cell r="B228">
            <v>1988</v>
          </cell>
          <cell r="C228">
            <v>1</v>
          </cell>
          <cell r="D228">
            <v>770.13</v>
          </cell>
          <cell r="E228">
            <v>1.6737694269735901E-2</v>
          </cell>
          <cell r="F228">
            <v>0.20085233123683083</v>
          </cell>
        </row>
        <row r="229">
          <cell r="A229">
            <v>198802</v>
          </cell>
          <cell r="C229">
            <v>2</v>
          </cell>
          <cell r="D229">
            <v>820.63499999999999</v>
          </cell>
          <cell r="E229">
            <v>6.5579837170347863E-2</v>
          </cell>
          <cell r="F229">
            <v>0.7869580460441743</v>
          </cell>
        </row>
        <row r="230">
          <cell r="A230">
            <v>198803</v>
          </cell>
          <cell r="C230">
            <v>3</v>
          </cell>
          <cell r="D230">
            <v>870.16800000000001</v>
          </cell>
          <cell r="E230">
            <v>6.0359355864665794E-2</v>
          </cell>
          <cell r="F230">
            <v>0.72431227037598955</v>
          </cell>
          <cell r="G230">
            <v>0.14880942950840437</v>
          </cell>
          <cell r="H230">
            <v>0.59523771803361747</v>
          </cell>
        </row>
        <row r="231">
          <cell r="A231">
            <v>198804</v>
          </cell>
          <cell r="C231">
            <v>4</v>
          </cell>
          <cell r="D231">
            <v>881.86400000000003</v>
          </cell>
          <cell r="E231">
            <v>1.3441082641512933E-2</v>
          </cell>
          <cell r="F231">
            <v>0.1612929916981552</v>
          </cell>
        </row>
        <row r="232">
          <cell r="A232">
            <v>198805</v>
          </cell>
          <cell r="C232">
            <v>5</v>
          </cell>
          <cell r="D232">
            <v>852.68700000000001</v>
          </cell>
          <cell r="E232">
            <v>-3.3085600500757512E-2</v>
          </cell>
          <cell r="F232">
            <v>-0.39702720600909014</v>
          </cell>
        </row>
        <row r="233">
          <cell r="A233">
            <v>198806</v>
          </cell>
          <cell r="C233">
            <v>6</v>
          </cell>
          <cell r="D233">
            <v>829.33299999999997</v>
          </cell>
          <cell r="E233">
            <v>-2.7388713560779092E-2</v>
          </cell>
          <cell r="F233">
            <v>-0.32866456272934907</v>
          </cell>
          <cell r="G233">
            <v>-4.6927719704700666E-2</v>
          </cell>
          <cell r="H233">
            <v>-0.18771087881880266</v>
          </cell>
        </row>
        <row r="234">
          <cell r="A234">
            <v>198807</v>
          </cell>
          <cell r="C234">
            <v>7</v>
          </cell>
          <cell r="D234">
            <v>854.47</v>
          </cell>
          <cell r="E234">
            <v>3.0309899642242691E-2</v>
          </cell>
          <cell r="F234">
            <v>0.36371879570691229</v>
          </cell>
        </row>
        <row r="235">
          <cell r="A235">
            <v>198808</v>
          </cell>
          <cell r="C235">
            <v>8</v>
          </cell>
          <cell r="D235">
            <v>798.04200000000003</v>
          </cell>
          <cell r="E235">
            <v>-6.6038597025056461E-2</v>
          </cell>
          <cell r="F235">
            <v>-0.79246316430067754</v>
          </cell>
        </row>
        <row r="236">
          <cell r="A236">
            <v>198809</v>
          </cell>
          <cell r="C236">
            <v>9</v>
          </cell>
          <cell r="D236">
            <v>832.02099999999996</v>
          </cell>
          <cell r="E236">
            <v>4.2577959556013248E-2</v>
          </cell>
          <cell r="F236">
            <v>0.51093551467215903</v>
          </cell>
          <cell r="G236">
            <v>3.2411588589864593E-3</v>
          </cell>
          <cell r="H236">
            <v>1.2964635435945837E-2</v>
          </cell>
        </row>
        <row r="237">
          <cell r="A237">
            <v>198810</v>
          </cell>
          <cell r="C237">
            <v>10</v>
          </cell>
          <cell r="D237">
            <v>902.29300000000001</v>
          </cell>
          <cell r="E237">
            <v>8.4459406673629694E-2</v>
          </cell>
          <cell r="F237">
            <v>1.0135128800835562</v>
          </cell>
        </row>
        <row r="238">
          <cell r="A238">
            <v>198811</v>
          </cell>
          <cell r="C238">
            <v>11</v>
          </cell>
          <cell r="D238">
            <v>955.06100000000004</v>
          </cell>
          <cell r="E238">
            <v>5.8482111686558612E-2</v>
          </cell>
          <cell r="F238">
            <v>0.70178534023870331</v>
          </cell>
        </row>
        <row r="239">
          <cell r="A239">
            <v>198812</v>
          </cell>
          <cell r="C239">
            <v>12</v>
          </cell>
          <cell r="D239">
            <v>959.39800000000002</v>
          </cell>
          <cell r="E239">
            <v>4.5410711985935858E-3</v>
          </cell>
          <cell r="F239">
            <v>5.4492854383123027E-2</v>
          </cell>
          <cell r="G239">
            <v>0.15309349163061992</v>
          </cell>
          <cell r="H239">
            <v>0.61237396652247966</v>
          </cell>
          <cell r="I239">
            <v>0.26661227378104457</v>
          </cell>
          <cell r="K239">
            <v>0.23634583539040041</v>
          </cell>
        </row>
        <row r="240">
          <cell r="A240">
            <v>198901</v>
          </cell>
          <cell r="B240">
            <v>1989</v>
          </cell>
          <cell r="C240">
            <v>1</v>
          </cell>
          <cell r="D240">
            <v>975.35199999999998</v>
          </cell>
          <cell r="E240">
            <v>1.6629177880295717E-2</v>
          </cell>
          <cell r="F240">
            <v>0.19955013456354859</v>
          </cell>
        </row>
        <row r="241">
          <cell r="A241">
            <v>198902</v>
          </cell>
          <cell r="C241">
            <v>2</v>
          </cell>
          <cell r="D241">
            <v>979.40899999999999</v>
          </cell>
          <cell r="E241">
            <v>4.1595239462266101E-3</v>
          </cell>
          <cell r="F241">
            <v>4.9914287354719325E-2</v>
          </cell>
        </row>
        <row r="242">
          <cell r="A242">
            <v>198903</v>
          </cell>
          <cell r="C242">
            <v>3</v>
          </cell>
          <cell r="D242">
            <v>959.226</v>
          </cell>
          <cell r="E242">
            <v>-2.0607325438095823E-2</v>
          </cell>
          <cell r="F242">
            <v>-0.24728790525714989</v>
          </cell>
          <cell r="G242">
            <v>-1.7927908959580741E-4</v>
          </cell>
          <cell r="H242">
            <v>-7.1711635838322962E-4</v>
          </cell>
        </row>
        <row r="243">
          <cell r="A243">
            <v>198904</v>
          </cell>
          <cell r="C243">
            <v>4</v>
          </cell>
          <cell r="D243">
            <v>967.154</v>
          </cell>
          <cell r="E243">
            <v>8.2649969871542231E-3</v>
          </cell>
          <cell r="F243">
            <v>9.9179963845850677E-2</v>
          </cell>
        </row>
        <row r="244">
          <cell r="A244">
            <v>198905</v>
          </cell>
          <cell r="C244">
            <v>5</v>
          </cell>
          <cell r="D244">
            <v>913.59900000000005</v>
          </cell>
          <cell r="E244">
            <v>-5.5373808100881501E-2</v>
          </cell>
          <cell r="F244">
            <v>-0.66448569721057804</v>
          </cell>
        </row>
        <row r="245">
          <cell r="A245">
            <v>198906</v>
          </cell>
          <cell r="C245">
            <v>6</v>
          </cell>
          <cell r="D245">
            <v>897.30200000000002</v>
          </cell>
          <cell r="E245">
            <v>-1.7838241942033678E-2</v>
          </cell>
          <cell r="F245">
            <v>-0.21405890330440414</v>
          </cell>
          <cell r="G245">
            <v>-6.4556215115103233E-2</v>
          </cell>
          <cell r="H245">
            <v>-0.25822486046041293</v>
          </cell>
        </row>
        <row r="246">
          <cell r="A246">
            <v>198907</v>
          </cell>
          <cell r="C246">
            <v>7</v>
          </cell>
          <cell r="D246">
            <v>1008.9930000000001</v>
          </cell>
          <cell r="E246">
            <v>0.12447425727347095</v>
          </cell>
          <cell r="F246">
            <v>1.4936910872816513</v>
          </cell>
        </row>
        <row r="247">
          <cell r="A247">
            <v>198908</v>
          </cell>
          <cell r="C247">
            <v>8</v>
          </cell>
          <cell r="D247">
            <v>962.66300000000001</v>
          </cell>
          <cell r="E247">
            <v>-4.5917067809191976E-2</v>
          </cell>
          <cell r="F247">
            <v>-0.55100481371030374</v>
          </cell>
        </row>
        <row r="248">
          <cell r="A248">
            <v>198909</v>
          </cell>
          <cell r="C248">
            <v>9</v>
          </cell>
          <cell r="D248">
            <v>1005.498</v>
          </cell>
          <cell r="E248">
            <v>4.4496360616332026E-2</v>
          </cell>
          <cell r="F248">
            <v>0.53395632739598431</v>
          </cell>
          <cell r="G248">
            <v>0.12057924756659411</v>
          </cell>
          <cell r="H248">
            <v>0.48231699026637642</v>
          </cell>
        </row>
        <row r="249">
          <cell r="A249">
            <v>198910</v>
          </cell>
          <cell r="C249">
            <v>10</v>
          </cell>
          <cell r="D249">
            <v>964.10500000000002</v>
          </cell>
          <cell r="E249">
            <v>-4.1166665672134631E-2</v>
          </cell>
          <cell r="F249">
            <v>-0.49399998806561557</v>
          </cell>
        </row>
        <row r="250">
          <cell r="A250">
            <v>198911</v>
          </cell>
          <cell r="C250">
            <v>11</v>
          </cell>
          <cell r="D250">
            <v>1011.549</v>
          </cell>
          <cell r="E250">
            <v>4.9210407580087191E-2</v>
          </cell>
          <cell r="F250">
            <v>0.59052489096104632</v>
          </cell>
        </row>
        <row r="251">
          <cell r="A251">
            <v>198912</v>
          </cell>
          <cell r="C251">
            <v>12</v>
          </cell>
          <cell r="D251">
            <v>1047.8620000000001</v>
          </cell>
          <cell r="E251">
            <v>3.5898409271325565E-2</v>
          </cell>
          <cell r="F251">
            <v>0.43078091125590678</v>
          </cell>
          <cell r="G251">
            <v>4.2132356305034868E-2</v>
          </cell>
          <cell r="H251">
            <v>0.16852942522013947</v>
          </cell>
          <cell r="I251">
            <v>9.2207821988371741E-2</v>
          </cell>
          <cell r="K251">
            <v>8.8201172391622923E-2</v>
          </cell>
        </row>
        <row r="252">
          <cell r="A252">
            <v>199001</v>
          </cell>
          <cell r="B252">
            <v>1990</v>
          </cell>
          <cell r="C252">
            <v>1</v>
          </cell>
          <cell r="D252">
            <v>1007.801</v>
          </cell>
          <cell r="E252">
            <v>-3.8231179296510452E-2</v>
          </cell>
          <cell r="F252">
            <v>-0.4587741515581254</v>
          </cell>
        </row>
        <row r="253">
          <cell r="A253">
            <v>199002</v>
          </cell>
          <cell r="C253">
            <v>2</v>
          </cell>
          <cell r="D253">
            <v>936.39099999999996</v>
          </cell>
          <cell r="E253">
            <v>-7.0857242650086749E-2</v>
          </cell>
          <cell r="F253">
            <v>-0.85028691180104099</v>
          </cell>
        </row>
        <row r="254">
          <cell r="A254">
            <v>199003</v>
          </cell>
          <cell r="C254">
            <v>3</v>
          </cell>
          <cell r="D254">
            <v>837.73699999999997</v>
          </cell>
          <cell r="E254">
            <v>-0.10535556193940351</v>
          </cell>
          <cell r="F254">
            <v>-1.2642667432728421</v>
          </cell>
          <cell r="G254">
            <v>-0.20052735951871525</v>
          </cell>
          <cell r="H254">
            <v>-0.80210943807486101</v>
          </cell>
        </row>
        <row r="255">
          <cell r="A255">
            <v>199004</v>
          </cell>
          <cell r="C255">
            <v>4</v>
          </cell>
          <cell r="D255">
            <v>829.99900000000002</v>
          </cell>
          <cell r="E255">
            <v>-9.2367891116184944E-3</v>
          </cell>
          <cell r="F255">
            <v>-0.11084146933942193</v>
          </cell>
        </row>
        <row r="256">
          <cell r="A256">
            <v>199005</v>
          </cell>
          <cell r="C256">
            <v>5</v>
          </cell>
          <cell r="D256">
            <v>923.60199999999998</v>
          </cell>
          <cell r="E256">
            <v>0.11277483466847545</v>
          </cell>
          <cell r="F256">
            <v>1.3532980160217054</v>
          </cell>
        </row>
        <row r="257">
          <cell r="A257">
            <v>199006</v>
          </cell>
          <cell r="C257">
            <v>6</v>
          </cell>
          <cell r="D257">
            <v>914.29600000000005</v>
          </cell>
          <cell r="E257">
            <v>-1.0075768566980069E-2</v>
          </cell>
          <cell r="F257">
            <v>-0.12090922280376083</v>
          </cell>
          <cell r="G257">
            <v>9.1387869940088517E-2</v>
          </cell>
          <cell r="H257">
            <v>0.36555147976035407</v>
          </cell>
        </row>
        <row r="258">
          <cell r="A258">
            <v>199007</v>
          </cell>
          <cell r="C258">
            <v>7</v>
          </cell>
          <cell r="D258">
            <v>925.96299999999997</v>
          </cell>
          <cell r="E258">
            <v>1.2760637692825863E-2</v>
          </cell>
          <cell r="F258">
            <v>0.15312765231391035</v>
          </cell>
        </row>
        <row r="259">
          <cell r="A259">
            <v>199008</v>
          </cell>
          <cell r="C259">
            <v>8</v>
          </cell>
          <cell r="D259">
            <v>834.82399999999996</v>
          </cell>
          <cell r="E259">
            <v>-9.8426179015792217E-2</v>
          </cell>
          <cell r="F259">
            <v>-1.1811141481895067</v>
          </cell>
        </row>
        <row r="260">
          <cell r="A260">
            <v>199009</v>
          </cell>
          <cell r="C260">
            <v>9</v>
          </cell>
          <cell r="D260">
            <v>717.24300000000005</v>
          </cell>
          <cell r="E260">
            <v>-0.14084525600605627</v>
          </cell>
          <cell r="F260">
            <v>-1.6901430720726753</v>
          </cell>
          <cell r="G260">
            <v>-0.21552429410169138</v>
          </cell>
          <cell r="H260">
            <v>-0.86209717640676553</v>
          </cell>
        </row>
        <row r="261">
          <cell r="A261">
            <v>199010</v>
          </cell>
          <cell r="C261">
            <v>10</v>
          </cell>
          <cell r="D261">
            <v>827.71100000000001</v>
          </cell>
          <cell r="E261">
            <v>0.15401753659498935</v>
          </cell>
          <cell r="F261">
            <v>1.8482104391398722</v>
          </cell>
        </row>
        <row r="262">
          <cell r="A262">
            <v>199011</v>
          </cell>
          <cell r="C262">
            <v>11</v>
          </cell>
          <cell r="D262">
            <v>777.59900000000005</v>
          </cell>
          <cell r="E262">
            <v>-6.0542870639631423E-2</v>
          </cell>
          <cell r="F262">
            <v>-0.72651444767557705</v>
          </cell>
        </row>
        <row r="263">
          <cell r="A263">
            <v>199012</v>
          </cell>
          <cell r="C263">
            <v>12</v>
          </cell>
          <cell r="D263">
            <v>788.98099999999999</v>
          </cell>
          <cell r="E263">
            <v>1.4637364502783501E-2</v>
          </cell>
          <cell r="F263">
            <v>0.175648374033402</v>
          </cell>
          <cell r="G263">
            <v>0.10001910091837773</v>
          </cell>
          <cell r="H263">
            <v>0.40007640367351094</v>
          </cell>
          <cell r="I263">
            <v>-0.24705638719602396</v>
          </cell>
          <cell r="K263">
            <v>-0.28376493738059899</v>
          </cell>
        </row>
        <row r="264">
          <cell r="A264">
            <v>199101</v>
          </cell>
          <cell r="B264">
            <v>1991</v>
          </cell>
          <cell r="C264">
            <v>1</v>
          </cell>
          <cell r="D264">
            <v>813.173</v>
          </cell>
          <cell r="E264">
            <v>3.0662335341408737E-2</v>
          </cell>
          <cell r="F264">
            <v>0.36794802409690486</v>
          </cell>
        </row>
        <row r="265">
          <cell r="A265">
            <v>199102</v>
          </cell>
          <cell r="C265">
            <v>2</v>
          </cell>
          <cell r="D265">
            <v>899.05899999999997</v>
          </cell>
          <cell r="E265">
            <v>0.10561836165244046</v>
          </cell>
          <cell r="F265">
            <v>1.2674203398292856</v>
          </cell>
        </row>
        <row r="266">
          <cell r="A266">
            <v>199103</v>
          </cell>
          <cell r="C266">
            <v>3</v>
          </cell>
          <cell r="D266">
            <v>843.88400000000001</v>
          </cell>
          <cell r="E266">
            <v>-6.1369721008298628E-2</v>
          </cell>
          <cell r="F266">
            <v>-0.73643665209958353</v>
          </cell>
          <cell r="G266">
            <v>6.9587227068839574E-2</v>
          </cell>
          <cell r="H266">
            <v>0.2783489082753583</v>
          </cell>
        </row>
        <row r="267">
          <cell r="A267">
            <v>199104</v>
          </cell>
          <cell r="C267">
            <v>4</v>
          </cell>
          <cell r="D267">
            <v>851.00800000000004</v>
          </cell>
          <cell r="E267">
            <v>8.4419185575268924E-3</v>
          </cell>
          <cell r="F267">
            <v>0.10130302269032271</v>
          </cell>
        </row>
        <row r="268">
          <cell r="A268">
            <v>199105</v>
          </cell>
          <cell r="C268">
            <v>5</v>
          </cell>
          <cell r="D268">
            <v>858.70600000000002</v>
          </cell>
          <cell r="E268">
            <v>9.0457434007670656E-3</v>
          </cell>
          <cell r="F268">
            <v>0.10854892080920478</v>
          </cell>
        </row>
        <row r="269">
          <cell r="A269">
            <v>199106</v>
          </cell>
          <cell r="C269">
            <v>6</v>
          </cell>
          <cell r="D269">
            <v>794.46199999999999</v>
          </cell>
          <cell r="E269">
            <v>-7.4814895901507653E-2</v>
          </cell>
          <cell r="F269">
            <v>-0.89777875081809189</v>
          </cell>
          <cell r="G269">
            <v>-5.8564921245100154E-2</v>
          </cell>
          <cell r="H269">
            <v>-0.23425968498040062</v>
          </cell>
        </row>
        <row r="270">
          <cell r="A270">
            <v>199107</v>
          </cell>
          <cell r="C270">
            <v>7</v>
          </cell>
          <cell r="D270">
            <v>832.29600000000005</v>
          </cell>
          <cell r="E270">
            <v>4.7622164433289524E-2</v>
          </cell>
          <cell r="F270">
            <v>0.57146597319947423</v>
          </cell>
        </row>
        <row r="271">
          <cell r="A271">
            <v>199108</v>
          </cell>
          <cell r="C271">
            <v>8</v>
          </cell>
          <cell r="D271">
            <v>814.18299999999999</v>
          </cell>
          <cell r="E271">
            <v>-2.176269019675699E-2</v>
          </cell>
          <cell r="F271">
            <v>-0.2611522823610839</v>
          </cell>
        </row>
        <row r="272">
          <cell r="A272">
            <v>199109</v>
          </cell>
          <cell r="C272">
            <v>9</v>
          </cell>
          <cell r="D272">
            <v>858.84699999999998</v>
          </cell>
          <cell r="E272">
            <v>5.4857446053282848E-2</v>
          </cell>
          <cell r="F272">
            <v>0.65828935263939414</v>
          </cell>
          <cell r="G272">
            <v>8.104226508001644E-2</v>
          </cell>
          <cell r="H272">
            <v>0.32416906032006576</v>
          </cell>
        </row>
        <row r="273">
          <cell r="A273">
            <v>199110</v>
          </cell>
          <cell r="C273">
            <v>10</v>
          </cell>
          <cell r="D273">
            <v>869.77300000000002</v>
          </cell>
          <cell r="E273">
            <v>1.2721707125949144E-2</v>
          </cell>
          <cell r="F273">
            <v>0.15266048551138972</v>
          </cell>
        </row>
        <row r="274">
          <cell r="A274">
            <v>199111</v>
          </cell>
          <cell r="C274">
            <v>11</v>
          </cell>
          <cell r="D274">
            <v>827.91200000000003</v>
          </cell>
          <cell r="E274">
            <v>-4.8128649659163927E-2</v>
          </cell>
          <cell r="F274">
            <v>-0.57754379590996718</v>
          </cell>
        </row>
        <row r="275">
          <cell r="A275">
            <v>199112</v>
          </cell>
          <cell r="C275">
            <v>12</v>
          </cell>
          <cell r="D275">
            <v>869.35400000000004</v>
          </cell>
          <cell r="E275">
            <v>5.0056044603774323E-2</v>
          </cell>
          <cell r="F275">
            <v>0.60067253524529185</v>
          </cell>
          <cell r="G275">
            <v>1.2233843746324968E-2</v>
          </cell>
          <cell r="H275">
            <v>4.8935374985299873E-2</v>
          </cell>
          <cell r="I275">
            <v>0.10186937328021828</v>
          </cell>
          <cell r="K275">
            <v>9.7008167661411834E-2</v>
          </cell>
        </row>
        <row r="276">
          <cell r="A276">
            <v>199201</v>
          </cell>
          <cell r="B276">
            <v>1992</v>
          </cell>
          <cell r="C276">
            <v>1</v>
          </cell>
          <cell r="D276">
            <v>849.52200000000005</v>
          </cell>
          <cell r="E276">
            <v>-2.281234111765747E-2</v>
          </cell>
          <cell r="F276">
            <v>-0.27374809341188966</v>
          </cell>
        </row>
        <row r="277">
          <cell r="A277">
            <v>199202</v>
          </cell>
          <cell r="C277">
            <v>2</v>
          </cell>
          <cell r="D277">
            <v>817.86</v>
          </cell>
          <cell r="E277">
            <v>-3.7270370867381934E-2</v>
          </cell>
          <cell r="F277">
            <v>-0.44724445040858318</v>
          </cell>
        </row>
        <row r="278">
          <cell r="A278">
            <v>199203</v>
          </cell>
          <cell r="C278">
            <v>3</v>
          </cell>
          <cell r="D278">
            <v>762.61599999999999</v>
          </cell>
          <cell r="E278">
            <v>-6.7547012936199385E-2</v>
          </cell>
          <cell r="F278">
            <v>-0.81056415523439262</v>
          </cell>
          <cell r="G278">
            <v>-0.12277852290321323</v>
          </cell>
          <cell r="H278">
            <v>-0.49111409161285291</v>
          </cell>
        </row>
        <row r="279">
          <cell r="A279">
            <v>199204</v>
          </cell>
          <cell r="C279">
            <v>4</v>
          </cell>
          <cell r="D279">
            <v>764.947</v>
          </cell>
          <cell r="E279">
            <v>3.056584178669235E-3</v>
          </cell>
          <cell r="F279">
            <v>3.667901014403082E-2</v>
          </cell>
        </row>
        <row r="280">
          <cell r="A280">
            <v>199205</v>
          </cell>
          <cell r="C280">
            <v>5</v>
          </cell>
          <cell r="D280">
            <v>814.85199999999998</v>
          </cell>
          <cell r="E280">
            <v>6.5239814000185595E-2</v>
          </cell>
          <cell r="F280">
            <v>0.78287776800222719</v>
          </cell>
        </row>
        <row r="281">
          <cell r="A281">
            <v>199206</v>
          </cell>
          <cell r="C281">
            <v>6</v>
          </cell>
          <cell r="D281">
            <v>774.89200000000005</v>
          </cell>
          <cell r="E281">
            <v>-4.9039580193703795E-2</v>
          </cell>
          <cell r="F281">
            <v>-0.58847496232444552</v>
          </cell>
          <cell r="G281">
            <v>1.6097223242103498E-2</v>
          </cell>
          <cell r="H281">
            <v>6.4388892968413991E-2</v>
          </cell>
        </row>
        <row r="282">
          <cell r="A282">
            <v>199207</v>
          </cell>
          <cell r="C282">
            <v>7</v>
          </cell>
          <cell r="D282">
            <v>753.70500000000004</v>
          </cell>
          <cell r="E282">
            <v>-2.7341874738673274E-2</v>
          </cell>
          <cell r="F282">
            <v>-0.32810249686407927</v>
          </cell>
        </row>
        <row r="283">
          <cell r="A283">
            <v>199208</v>
          </cell>
          <cell r="C283">
            <v>8</v>
          </cell>
          <cell r="D283">
            <v>799.57799999999997</v>
          </cell>
          <cell r="E283">
            <v>6.0863335124484955E-2</v>
          </cell>
          <cell r="F283">
            <v>0.73036002149381951</v>
          </cell>
        </row>
        <row r="284">
          <cell r="A284">
            <v>199209</v>
          </cell>
          <cell r="C284">
            <v>9</v>
          </cell>
          <cell r="D284">
            <v>782.447</v>
          </cell>
          <cell r="E284">
            <v>-2.142505171477951E-2</v>
          </cell>
          <cell r="F284">
            <v>-0.25710062057735411</v>
          </cell>
          <cell r="G284">
            <v>9.7497457710236102E-3</v>
          </cell>
          <cell r="H284">
            <v>3.8998983084094441E-2</v>
          </cell>
        </row>
        <row r="285">
          <cell r="A285">
            <v>199210</v>
          </cell>
          <cell r="C285">
            <v>10</v>
          </cell>
          <cell r="D285">
            <v>740.16700000000003</v>
          </cell>
          <cell r="E285">
            <v>-5.4035608801618479E-2</v>
          </cell>
          <cell r="F285">
            <v>-0.64842730561942175</v>
          </cell>
        </row>
        <row r="286">
          <cell r="A286">
            <v>199211</v>
          </cell>
          <cell r="C286">
            <v>11</v>
          </cell>
          <cell r="D286">
            <v>745.94299999999998</v>
          </cell>
          <cell r="E286">
            <v>7.8036443127023408E-3</v>
          </cell>
          <cell r="F286">
            <v>9.3643731752428086E-2</v>
          </cell>
        </row>
        <row r="287">
          <cell r="A287">
            <v>199212</v>
          </cell>
          <cell r="C287">
            <v>12</v>
          </cell>
          <cell r="D287">
            <v>748.61699999999996</v>
          </cell>
          <cell r="E287">
            <v>3.5847243019908738E-3</v>
          </cell>
          <cell r="F287">
            <v>4.3016691623890484E-2</v>
          </cell>
          <cell r="G287">
            <v>-4.323615529230751E-2</v>
          </cell>
          <cell r="H287">
            <v>-0.17294462116923004</v>
          </cell>
          <cell r="I287">
            <v>-0.13888128426394786</v>
          </cell>
          <cell r="K287">
            <v>-0.14952290283260736</v>
          </cell>
        </row>
        <row r="288">
          <cell r="A288">
            <v>199301</v>
          </cell>
          <cell r="B288">
            <v>1993</v>
          </cell>
          <cell r="C288">
            <v>1</v>
          </cell>
          <cell r="D288">
            <v>747.34699999999998</v>
          </cell>
          <cell r="E288">
            <v>-1.6964616085394558E-3</v>
          </cell>
          <cell r="F288">
            <v>-2.0357539302473471E-2</v>
          </cell>
        </row>
        <row r="289">
          <cell r="A289">
            <v>199302</v>
          </cell>
          <cell r="C289">
            <v>2</v>
          </cell>
          <cell r="D289">
            <v>768.77200000000005</v>
          </cell>
          <cell r="E289">
            <v>2.8668075204690818E-2</v>
          </cell>
          <cell r="F289">
            <v>0.3440169024562898</v>
          </cell>
        </row>
        <row r="290">
          <cell r="A290">
            <v>199303</v>
          </cell>
          <cell r="C290">
            <v>3</v>
          </cell>
          <cell r="D290">
            <v>834.60500000000002</v>
          </cell>
          <cell r="E290">
            <v>8.5633972100960964E-2</v>
          </cell>
          <cell r="F290">
            <v>1.0276076652115316</v>
          </cell>
          <cell r="G290">
            <v>0.11486247306700226</v>
          </cell>
          <cell r="H290">
            <v>0.45944989226800903</v>
          </cell>
        </row>
        <row r="291">
          <cell r="A291">
            <v>199304</v>
          </cell>
          <cell r="C291">
            <v>4</v>
          </cell>
          <cell r="D291">
            <v>912.58799999999997</v>
          </cell>
          <cell r="E291">
            <v>9.3437015114934546E-2</v>
          </cell>
          <cell r="F291">
            <v>1.1212441813792147</v>
          </cell>
        </row>
        <row r="292">
          <cell r="A292">
            <v>199305</v>
          </cell>
          <cell r="C292">
            <v>5</v>
          </cell>
          <cell r="D292">
            <v>930.64800000000002</v>
          </cell>
          <cell r="E292">
            <v>1.978987231916271E-2</v>
          </cell>
          <cell r="F292">
            <v>0.23747846782995252</v>
          </cell>
        </row>
        <row r="293">
          <cell r="A293">
            <v>199306</v>
          </cell>
          <cell r="C293">
            <v>6</v>
          </cell>
          <cell r="D293">
            <v>914.93899999999996</v>
          </cell>
          <cell r="E293">
            <v>-1.6879636554314906E-2</v>
          </cell>
          <cell r="F293">
            <v>-0.20255563865177889</v>
          </cell>
          <cell r="G293">
            <v>9.625391652338533E-2</v>
          </cell>
          <cell r="H293">
            <v>0.38501566609354132</v>
          </cell>
        </row>
        <row r="294">
          <cell r="A294">
            <v>199307</v>
          </cell>
          <cell r="C294">
            <v>7</v>
          </cell>
          <cell r="D294">
            <v>945.803</v>
          </cell>
          <cell r="E294">
            <v>3.3733396434079251E-2</v>
          </cell>
          <cell r="F294">
            <v>0.40480075720895103</v>
          </cell>
        </row>
        <row r="295">
          <cell r="A295">
            <v>199308</v>
          </cell>
          <cell r="C295">
            <v>8</v>
          </cell>
          <cell r="D295">
            <v>995.68200000000002</v>
          </cell>
          <cell r="E295">
            <v>5.2737197915422154E-2</v>
          </cell>
          <cell r="F295">
            <v>0.63284637498506591</v>
          </cell>
        </row>
        <row r="296">
          <cell r="A296">
            <v>199309</v>
          </cell>
          <cell r="C296">
            <v>9</v>
          </cell>
          <cell r="D296">
            <v>972.07299999999998</v>
          </cell>
          <cell r="E296">
            <v>-2.3711385763727815E-2</v>
          </cell>
          <cell r="F296">
            <v>-0.28453662916473377</v>
          </cell>
          <cell r="G296">
            <v>6.2445693100851685E-2</v>
          </cell>
          <cell r="H296">
            <v>0.24978277240340674</v>
          </cell>
        </row>
        <row r="297">
          <cell r="A297">
            <v>199310</v>
          </cell>
          <cell r="C297">
            <v>10</v>
          </cell>
          <cell r="D297">
            <v>1000.848</v>
          </cell>
          <cell r="E297">
            <v>2.9601686293107592E-2</v>
          </cell>
          <cell r="F297">
            <v>0.35522023551729109</v>
          </cell>
        </row>
        <row r="298">
          <cell r="A298">
            <v>199311</v>
          </cell>
          <cell r="C298">
            <v>11</v>
          </cell>
          <cell r="D298">
            <v>912.19</v>
          </cell>
          <cell r="E298">
            <v>-8.8582881716304476E-2</v>
          </cell>
          <cell r="F298">
            <v>-1.0629945805956538</v>
          </cell>
        </row>
        <row r="299">
          <cell r="A299">
            <v>199312</v>
          </cell>
          <cell r="C299">
            <v>12</v>
          </cell>
          <cell r="D299">
            <v>976.89599999999996</v>
          </cell>
          <cell r="E299">
            <v>7.0934783323649567E-2</v>
          </cell>
          <cell r="F299">
            <v>0.85121739988379486</v>
          </cell>
          <cell r="G299">
            <v>4.9615615288152171E-3</v>
          </cell>
          <cell r="H299">
            <v>1.9846246115260868E-2</v>
          </cell>
          <cell r="I299">
            <v>0.30493429884707424</v>
          </cell>
          <cell r="K299">
            <v>0.26615269379621448</v>
          </cell>
        </row>
        <row r="300">
          <cell r="A300">
            <v>199401</v>
          </cell>
          <cell r="B300">
            <v>1994</v>
          </cell>
          <cell r="C300">
            <v>1</v>
          </cell>
          <cell r="D300">
            <v>1058.3130000000001</v>
          </cell>
          <cell r="E300">
            <v>8.3342546187107069E-2</v>
          </cell>
          <cell r="F300">
            <v>1.0001105542452848</v>
          </cell>
        </row>
        <row r="301">
          <cell r="A301">
            <v>199402</v>
          </cell>
          <cell r="C301">
            <v>2</v>
          </cell>
          <cell r="D301">
            <v>1054.182</v>
          </cell>
          <cell r="E301">
            <v>-3.903382080726671E-3</v>
          </cell>
          <cell r="F301">
            <v>-4.6840584968720053E-2</v>
          </cell>
        </row>
        <row r="302">
          <cell r="A302">
            <v>199403</v>
          </cell>
          <cell r="C302">
            <v>3</v>
          </cell>
          <cell r="D302">
            <v>1007.545</v>
          </cell>
          <cell r="E302">
            <v>-4.4239988920319315E-2</v>
          </cell>
          <cell r="F302">
            <v>-0.53087986704383172</v>
          </cell>
          <cell r="G302">
            <v>3.1373861700733752E-2</v>
          </cell>
          <cell r="H302">
            <v>0.12549544680293501</v>
          </cell>
        </row>
        <row r="303">
          <cell r="A303">
            <v>199404</v>
          </cell>
          <cell r="C303">
            <v>4</v>
          </cell>
          <cell r="D303">
            <v>1049.0709999999999</v>
          </cell>
          <cell r="E303">
            <v>4.1215032579189965E-2</v>
          </cell>
          <cell r="F303">
            <v>0.49458039095027961</v>
          </cell>
        </row>
        <row r="304">
          <cell r="A304">
            <v>199405</v>
          </cell>
          <cell r="C304">
            <v>5</v>
          </cell>
          <cell r="D304">
            <v>1041.8240000000001</v>
          </cell>
          <cell r="E304">
            <v>-6.9080167119287871E-3</v>
          </cell>
          <cell r="F304">
            <v>-8.2896200543145449E-2</v>
          </cell>
        </row>
        <row r="305">
          <cell r="A305">
            <v>199406</v>
          </cell>
          <cell r="C305">
            <v>6</v>
          </cell>
          <cell r="D305">
            <v>1055.2809999999999</v>
          </cell>
          <cell r="E305">
            <v>1.2916769051202391E-2</v>
          </cell>
          <cell r="F305">
            <v>0.15500122861442869</v>
          </cell>
          <cell r="G305">
            <v>4.7378528998704983E-2</v>
          </cell>
          <cell r="H305">
            <v>0.18951411599481993</v>
          </cell>
        </row>
        <row r="306">
          <cell r="A306">
            <v>199407</v>
          </cell>
          <cell r="C306">
            <v>7</v>
          </cell>
          <cell r="D306">
            <v>1064.1669999999999</v>
          </cell>
          <cell r="E306">
            <v>8.4205060074046319E-3</v>
          </cell>
          <cell r="F306">
            <v>0.10104607208885558</v>
          </cell>
        </row>
        <row r="307">
          <cell r="A307">
            <v>199408</v>
          </cell>
          <cell r="C307">
            <v>8</v>
          </cell>
          <cell r="D307">
            <v>1088.086</v>
          </cell>
          <cell r="E307">
            <v>2.2476735324436951E-2</v>
          </cell>
          <cell r="F307">
            <v>0.26972082389324342</v>
          </cell>
        </row>
        <row r="308">
          <cell r="A308">
            <v>199409</v>
          </cell>
          <cell r="C308">
            <v>9</v>
          </cell>
          <cell r="D308">
            <v>1052.5129999999999</v>
          </cell>
          <cell r="E308">
            <v>-3.2693187854636575E-2</v>
          </cell>
          <cell r="F308">
            <v>-0.39231825425563893</v>
          </cell>
          <cell r="G308">
            <v>-2.6229980450702683E-3</v>
          </cell>
          <cell r="H308">
            <v>-1.0491992180281073E-2</v>
          </cell>
        </row>
        <row r="309">
          <cell r="A309">
            <v>199410</v>
          </cell>
          <cell r="C309">
            <v>10</v>
          </cell>
          <cell r="D309">
            <v>1086.2190000000001</v>
          </cell>
          <cell r="E309">
            <v>3.2024307538244312E-2</v>
          </cell>
          <cell r="F309">
            <v>0.38429169045893175</v>
          </cell>
        </row>
        <row r="310">
          <cell r="A310">
            <v>199411</v>
          </cell>
          <cell r="C310">
            <v>11</v>
          </cell>
          <cell r="D310">
            <v>1032.703</v>
          </cell>
          <cell r="E310">
            <v>-4.9268149424747748E-2</v>
          </cell>
          <cell r="F310">
            <v>-0.59121779309697298</v>
          </cell>
        </row>
        <row r="311">
          <cell r="A311">
            <v>199412</v>
          </cell>
          <cell r="C311">
            <v>12</v>
          </cell>
          <cell r="D311">
            <v>1037.8610000000001</v>
          </cell>
          <cell r="E311">
            <v>4.9946596456097534E-3</v>
          </cell>
          <cell r="F311">
            <v>5.9935915747317041E-2</v>
          </cell>
          <cell r="G311">
            <v>-1.3920968197067229E-2</v>
          </cell>
          <cell r="H311">
            <v>-5.5683872788268918E-2</v>
          </cell>
          <cell r="I311">
            <v>6.2406847811845578E-2</v>
          </cell>
          <cell r="K311">
            <v>6.0536945325288243E-2</v>
          </cell>
        </row>
        <row r="312">
          <cell r="A312">
            <v>199501</v>
          </cell>
          <cell r="B312">
            <v>1995</v>
          </cell>
          <cell r="C312">
            <v>1</v>
          </cell>
          <cell r="D312">
            <v>996.67</v>
          </cell>
          <cell r="E312">
            <v>-3.9688359038445552E-2</v>
          </cell>
          <cell r="F312">
            <v>-0.47626030846134659</v>
          </cell>
        </row>
        <row r="313">
          <cell r="A313">
            <v>199502</v>
          </cell>
          <cell r="C313">
            <v>2</v>
          </cell>
          <cell r="D313">
            <v>992.45</v>
          </cell>
          <cell r="E313">
            <v>-4.2340995515064298E-3</v>
          </cell>
          <cell r="F313">
            <v>-5.0809194618077161E-2</v>
          </cell>
        </row>
        <row r="314">
          <cell r="A314">
            <v>199503</v>
          </cell>
          <cell r="C314">
            <v>3</v>
          </cell>
          <cell r="D314">
            <v>1052.885</v>
          </cell>
          <cell r="E314">
            <v>6.0894755403294816E-2</v>
          </cell>
          <cell r="F314">
            <v>0.73073706483953782</v>
          </cell>
          <cell r="G314">
            <v>1.4475926930484828E-2</v>
          </cell>
          <cell r="H314">
            <v>5.7903707721939313E-2</v>
          </cell>
        </row>
        <row r="315">
          <cell r="A315">
            <v>199504</v>
          </cell>
          <cell r="C315">
            <v>4</v>
          </cell>
          <cell r="D315">
            <v>1091.011</v>
          </cell>
          <cell r="E315">
            <v>3.6210982206033873E-2</v>
          </cell>
          <cell r="F315">
            <v>0.43453178647240648</v>
          </cell>
        </row>
        <row r="316">
          <cell r="A316">
            <v>199505</v>
          </cell>
          <cell r="C316">
            <v>5</v>
          </cell>
          <cell r="D316">
            <v>1076.5350000000001</v>
          </cell>
          <cell r="E316">
            <v>-1.3268427174428018E-2</v>
          </cell>
          <cell r="F316">
            <v>-0.15922112609313621</v>
          </cell>
        </row>
        <row r="317">
          <cell r="A317">
            <v>199506</v>
          </cell>
          <cell r="C317">
            <v>6</v>
          </cell>
          <cell r="D317">
            <v>1056.1659999999999</v>
          </cell>
          <cell r="E317">
            <v>-1.8920889706326445E-2</v>
          </cell>
          <cell r="F317">
            <v>-0.22705067647591734</v>
          </cell>
          <cell r="G317">
            <v>3.1161997749040715E-3</v>
          </cell>
          <cell r="H317">
            <v>1.2464799099616286E-2</v>
          </cell>
        </row>
        <row r="318">
          <cell r="A318">
            <v>199507</v>
          </cell>
          <cell r="C318">
            <v>7</v>
          </cell>
          <cell r="D318">
            <v>1120.422</v>
          </cell>
          <cell r="E318">
            <v>6.0838921154439819E-2</v>
          </cell>
          <cell r="F318">
            <v>0.73006705385327786</v>
          </cell>
        </row>
        <row r="319">
          <cell r="A319">
            <v>199508</v>
          </cell>
          <cell r="C319">
            <v>8</v>
          </cell>
          <cell r="D319">
            <v>1076.2449999999999</v>
          </cell>
          <cell r="E319">
            <v>-3.9428893756102729E-2</v>
          </cell>
          <cell r="F319">
            <v>-0.47314672507323274</v>
          </cell>
        </row>
        <row r="320">
          <cell r="A320">
            <v>199509</v>
          </cell>
          <cell r="C320">
            <v>9</v>
          </cell>
          <cell r="D320">
            <v>1095.8</v>
          </cell>
          <cell r="E320">
            <v>1.8169654678999732E-2</v>
          </cell>
          <cell r="F320">
            <v>0.21803585614799678</v>
          </cell>
          <cell r="G320">
            <v>3.7526297949375342E-2</v>
          </cell>
          <cell r="H320">
            <v>0.15010519179750137</v>
          </cell>
        </row>
        <row r="321">
          <cell r="A321">
            <v>199510</v>
          </cell>
          <cell r="C321">
            <v>10</v>
          </cell>
          <cell r="D321">
            <v>1064.883</v>
          </cell>
          <cell r="E321">
            <v>-2.8214090162438327E-2</v>
          </cell>
          <cell r="F321">
            <v>-0.33856908194925994</v>
          </cell>
        </row>
        <row r="322">
          <cell r="A322">
            <v>199511</v>
          </cell>
          <cell r="C322">
            <v>11</v>
          </cell>
          <cell r="D322">
            <v>1093.0619999999999</v>
          </cell>
          <cell r="E322">
            <v>2.6462062029349569E-2</v>
          </cell>
          <cell r="F322">
            <v>0.31754474435219482</v>
          </cell>
        </row>
        <row r="323">
          <cell r="A323">
            <v>199512</v>
          </cell>
          <cell r="C323">
            <v>12</v>
          </cell>
          <cell r="D323">
            <v>1135.634</v>
          </cell>
          <cell r="E323">
            <v>3.8947470500301097E-2</v>
          </cell>
          <cell r="F323">
            <v>0.46736964600361319</v>
          </cell>
          <cell r="G323">
            <v>3.6351524000730162E-2</v>
          </cell>
          <cell r="H323">
            <v>0.14540609600292065</v>
          </cell>
          <cell r="I323">
            <v>9.4206256907235053E-2</v>
          </cell>
          <cell r="K323">
            <v>9.0029220879489294E-2</v>
          </cell>
        </row>
        <row r="324">
          <cell r="A324">
            <v>199601</v>
          </cell>
          <cell r="B324">
            <v>1996</v>
          </cell>
          <cell r="C324">
            <v>1</v>
          </cell>
          <cell r="D324">
            <v>1138.866</v>
          </cell>
          <cell r="E324">
            <v>2.8459873515586632E-3</v>
          </cell>
          <cell r="F324">
            <v>3.4151848218703956E-2</v>
          </cell>
        </row>
        <row r="325">
          <cell r="A325">
            <v>199602</v>
          </cell>
          <cell r="C325">
            <v>2</v>
          </cell>
          <cell r="D325">
            <v>1141.2280000000001</v>
          </cell>
          <cell r="E325">
            <v>2.0739929017110706E-3</v>
          </cell>
          <cell r="F325">
            <v>2.4887914820532847E-2</v>
          </cell>
        </row>
        <row r="326">
          <cell r="A326">
            <v>199603</v>
          </cell>
          <cell r="C326">
            <v>3</v>
          </cell>
          <cell r="D326">
            <v>1163.9549999999999</v>
          </cell>
          <cell r="E326">
            <v>1.9914513138478779E-2</v>
          </cell>
          <cell r="F326">
            <v>0.23897415766174535</v>
          </cell>
          <cell r="G326">
            <v>2.4938492507268872E-2</v>
          </cell>
          <cell r="H326">
            <v>9.9753970029075489E-2</v>
          </cell>
        </row>
        <row r="327">
          <cell r="A327">
            <v>199604</v>
          </cell>
          <cell r="C327">
            <v>4</v>
          </cell>
          <cell r="D327">
            <v>1196.3009999999999</v>
          </cell>
          <cell r="E327">
            <v>2.7789734139206417E-2</v>
          </cell>
          <cell r="F327">
            <v>0.33347680967047699</v>
          </cell>
        </row>
        <row r="328">
          <cell r="A328">
            <v>199605</v>
          </cell>
          <cell r="C328">
            <v>5</v>
          </cell>
          <cell r="D328">
            <v>1172.771</v>
          </cell>
          <cell r="E328">
            <v>-1.9668962911508034E-2</v>
          </cell>
          <cell r="F328">
            <v>-0.23602755493809641</v>
          </cell>
        </row>
        <row r="329">
          <cell r="A329">
            <v>199606</v>
          </cell>
          <cell r="C329">
            <v>6</v>
          </cell>
          <cell r="D329">
            <v>1177.854</v>
          </cell>
          <cell r="E329">
            <v>4.3341794774939728E-3</v>
          </cell>
          <cell r="F329">
            <v>5.2010153729927677E-2</v>
          </cell>
          <cell r="G329">
            <v>1.1941183293168622E-2</v>
          </cell>
          <cell r="H329">
            <v>4.7764733172674489E-2</v>
          </cell>
        </row>
        <row r="330">
          <cell r="A330">
            <v>199607</v>
          </cell>
          <cell r="C330">
            <v>7</v>
          </cell>
          <cell r="D330">
            <v>1141.883</v>
          </cell>
          <cell r="E330">
            <v>-3.0539438674063172E-2</v>
          </cell>
          <cell r="F330">
            <v>-0.36647326408875808</v>
          </cell>
        </row>
        <row r="331">
          <cell r="A331">
            <v>199608</v>
          </cell>
          <cell r="C331">
            <v>8</v>
          </cell>
          <cell r="D331">
            <v>1142.827</v>
          </cell>
          <cell r="E331">
            <v>8.2670466238656676E-4</v>
          </cell>
          <cell r="F331">
            <v>9.9204559486388011E-3</v>
          </cell>
        </row>
        <row r="332">
          <cell r="A332">
            <v>199609</v>
          </cell>
          <cell r="C332">
            <v>9</v>
          </cell>
          <cell r="D332">
            <v>1171.6469999999999</v>
          </cell>
          <cell r="E332">
            <v>2.5218165129105224E-2</v>
          </cell>
          <cell r="F332">
            <v>0.30261798154926267</v>
          </cell>
          <cell r="G332">
            <v>-5.269753297098001E-3</v>
          </cell>
          <cell r="H332">
            <v>-2.1079013188392004E-2</v>
          </cell>
        </row>
        <row r="333">
          <cell r="A333">
            <v>199610</v>
          </cell>
          <cell r="C333">
            <v>10</v>
          </cell>
          <cell r="D333">
            <v>1158.107</v>
          </cell>
          <cell r="E333">
            <v>-1.1556381742965215E-2</v>
          </cell>
          <cell r="F333">
            <v>-0.13867658091558258</v>
          </cell>
        </row>
        <row r="334">
          <cell r="A334">
            <v>199611</v>
          </cell>
          <cell r="C334">
            <v>11</v>
          </cell>
          <cell r="D334">
            <v>1202.6130000000001</v>
          </cell>
          <cell r="E334">
            <v>3.8429955090505528E-2</v>
          </cell>
          <cell r="F334">
            <v>0.46115946108606631</v>
          </cell>
        </row>
        <row r="335">
          <cell r="A335">
            <v>199612</v>
          </cell>
          <cell r="C335">
            <v>12</v>
          </cell>
          <cell r="D335">
            <v>1185.5650000000001</v>
          </cell>
          <cell r="E335">
            <v>-1.4175798864638916E-2</v>
          </cell>
          <cell r="F335">
            <v>-0.17010958637566698</v>
          </cell>
          <cell r="G335">
            <v>1.1879004512451274E-2</v>
          </cell>
          <cell r="H335">
            <v>4.7516018049805098E-2</v>
          </cell>
          <cell r="I335">
            <v>4.3967510659243869E-2</v>
          </cell>
          <cell r="K335">
            <v>4.3028368918012608E-2</v>
          </cell>
        </row>
        <row r="336">
          <cell r="A336">
            <v>199701</v>
          </cell>
          <cell r="B336">
            <v>1997</v>
          </cell>
          <cell r="C336">
            <v>1</v>
          </cell>
          <cell r="D336">
            <v>1142.577</v>
          </cell>
          <cell r="E336">
            <v>-3.6259504961769329E-2</v>
          </cell>
          <cell r="F336">
            <v>-0.43511405954123195</v>
          </cell>
        </row>
        <row r="337">
          <cell r="A337">
            <v>199702</v>
          </cell>
          <cell r="C337">
            <v>2</v>
          </cell>
          <cell r="D337">
            <v>1159.752</v>
          </cell>
          <cell r="E337">
            <v>1.5031809672345894E-2</v>
          </cell>
          <cell r="F337">
            <v>0.18038171606815073</v>
          </cell>
        </row>
        <row r="338">
          <cell r="A338">
            <v>199703</v>
          </cell>
          <cell r="C338">
            <v>3</v>
          </cell>
          <cell r="D338">
            <v>1162.395</v>
          </cell>
          <cell r="E338">
            <v>2.2789354965544609E-3</v>
          </cell>
          <cell r="F338">
            <v>2.7347225958653531E-2</v>
          </cell>
          <cell r="G338">
            <v>-1.9543424443198121E-2</v>
          </cell>
          <cell r="H338">
            <v>-7.8173697772792483E-2</v>
          </cell>
        </row>
        <row r="339">
          <cell r="A339">
            <v>199704</v>
          </cell>
          <cell r="C339">
            <v>4</v>
          </cell>
          <cell r="D339">
            <v>1167.028</v>
          </cell>
          <cell r="E339">
            <v>3.9857363460786034E-3</v>
          </cell>
          <cell r="F339">
            <v>4.7828836152943241E-2</v>
          </cell>
        </row>
        <row r="340">
          <cell r="A340">
            <v>199705</v>
          </cell>
          <cell r="C340">
            <v>5</v>
          </cell>
          <cell r="D340">
            <v>1241.3889999999999</v>
          </cell>
          <cell r="E340">
            <v>6.3718265542900318E-2</v>
          </cell>
          <cell r="F340">
            <v>0.76461918651480376</v>
          </cell>
        </row>
        <row r="341">
          <cell r="A341">
            <v>199706</v>
          </cell>
          <cell r="C341">
            <v>6</v>
          </cell>
          <cell r="D341">
            <v>1308.2819999999999</v>
          </cell>
          <cell r="E341">
            <v>5.3885607170677391E-2</v>
          </cell>
          <cell r="F341">
            <v>0.64662728604812869</v>
          </cell>
          <cell r="G341">
            <v>0.1255055295316998</v>
          </cell>
          <cell r="H341">
            <v>0.5020221181267992</v>
          </cell>
        </row>
        <row r="342">
          <cell r="A342">
            <v>199707</v>
          </cell>
          <cell r="C342">
            <v>7</v>
          </cell>
          <cell r="D342">
            <v>1327.923</v>
          </cell>
          <cell r="E342">
            <v>1.5012818337331002E-2</v>
          </cell>
          <cell r="F342">
            <v>0.18015382004797204</v>
          </cell>
        </row>
        <row r="343">
          <cell r="A343">
            <v>199708</v>
          </cell>
          <cell r="C343">
            <v>8</v>
          </cell>
          <cell r="D343">
            <v>1227.213</v>
          </cell>
          <cell r="E343">
            <v>-7.5840240736849987E-2</v>
          </cell>
          <cell r="F343">
            <v>-0.9100828888421999</v>
          </cell>
        </row>
        <row r="344">
          <cell r="A344">
            <v>199709</v>
          </cell>
          <cell r="C344">
            <v>9</v>
          </cell>
          <cell r="D344">
            <v>1294.421</v>
          </cell>
          <cell r="E344">
            <v>5.4764739291386325E-2</v>
          </cell>
          <cell r="F344">
            <v>0.65717687149663595</v>
          </cell>
          <cell r="G344">
            <v>-1.0594810598937965E-2</v>
          </cell>
          <cell r="H344">
            <v>-4.2379242395751859E-2</v>
          </cell>
        </row>
        <row r="345">
          <cell r="A345">
            <v>199710</v>
          </cell>
          <cell r="C345">
            <v>10</v>
          </cell>
          <cell r="D345">
            <v>1193.348</v>
          </cell>
          <cell r="E345">
            <v>-7.8083560140016342E-2</v>
          </cell>
          <cell r="F345">
            <v>-0.93700272168019616</v>
          </cell>
        </row>
        <row r="346">
          <cell r="A346">
            <v>199711</v>
          </cell>
          <cell r="C346">
            <v>11</v>
          </cell>
          <cell r="D346">
            <v>1179.6279999999999</v>
          </cell>
          <cell r="E346">
            <v>-1.1497065399196234E-2</v>
          </cell>
          <cell r="F346">
            <v>-0.13796478479035482</v>
          </cell>
        </row>
        <row r="347">
          <cell r="A347">
            <v>199712</v>
          </cell>
          <cell r="C347">
            <v>12</v>
          </cell>
          <cell r="D347">
            <v>1188.3889999999999</v>
          </cell>
          <cell r="E347">
            <v>7.4269176384419225E-3</v>
          </cell>
          <cell r="F347">
            <v>8.912301166130307E-2</v>
          </cell>
          <cell r="G347">
            <v>-8.1914616650997085E-2</v>
          </cell>
          <cell r="H347">
            <v>-0.32765846660398834</v>
          </cell>
          <cell r="I347">
            <v>2.3819866477163831E-3</v>
          </cell>
          <cell r="K347">
            <v>2.3791542145084632E-3</v>
          </cell>
        </row>
        <row r="348">
          <cell r="A348">
            <v>199801</v>
          </cell>
          <cell r="B348">
            <v>1998</v>
          </cell>
          <cell r="C348">
            <v>1</v>
          </cell>
          <cell r="D348">
            <v>1241.202</v>
          </cell>
          <cell r="E348">
            <v>4.4440835450345051E-2</v>
          </cell>
          <cell r="F348">
            <v>0.53329002540414061</v>
          </cell>
        </row>
        <row r="349">
          <cell r="A349">
            <v>199802</v>
          </cell>
          <cell r="C349">
            <v>2</v>
          </cell>
          <cell r="D349">
            <v>1319.2539999999999</v>
          </cell>
          <cell r="E349">
            <v>6.2884204182719575E-2</v>
          </cell>
          <cell r="F349">
            <v>0.75461045019263495</v>
          </cell>
        </row>
        <row r="350">
          <cell r="A350">
            <v>199803</v>
          </cell>
          <cell r="C350">
            <v>3</v>
          </cell>
          <cell r="D350">
            <v>1358.2739999999999</v>
          </cell>
          <cell r="E350">
            <v>2.9577321728795201E-2</v>
          </cell>
          <cell r="F350">
            <v>0.35492786074554239</v>
          </cell>
          <cell r="G350">
            <v>0.14295403272834051</v>
          </cell>
          <cell r="H350">
            <v>0.57181613091336203</v>
          </cell>
        </row>
        <row r="351">
          <cell r="A351">
            <v>199804</v>
          </cell>
          <cell r="C351">
            <v>4</v>
          </cell>
          <cell r="D351">
            <v>1367.394</v>
          </cell>
          <cell r="E351">
            <v>6.7144037211933081E-3</v>
          </cell>
          <cell r="F351">
            <v>8.05728446543197E-2</v>
          </cell>
        </row>
        <row r="352">
          <cell r="A352">
            <v>199805</v>
          </cell>
          <cell r="C352">
            <v>5</v>
          </cell>
          <cell r="D352">
            <v>1359.1389999999999</v>
          </cell>
          <cell r="E352">
            <v>-6.0370310239770755E-3</v>
          </cell>
          <cell r="F352">
            <v>-7.2444372287724906E-2</v>
          </cell>
        </row>
        <row r="353">
          <cell r="A353">
            <v>199806</v>
          </cell>
          <cell r="C353">
            <v>6</v>
          </cell>
          <cell r="D353">
            <v>1367.8050000000001</v>
          </cell>
          <cell r="E353">
            <v>6.3760954545489228E-3</v>
          </cell>
          <cell r="F353">
            <v>7.6513145454587067E-2</v>
          </cell>
          <cell r="G353">
            <v>7.016993625733825E-3</v>
          </cell>
          <cell r="H353">
            <v>2.80679745029353E-2</v>
          </cell>
        </row>
        <row r="354">
          <cell r="A354">
            <v>199807</v>
          </cell>
          <cell r="C354">
            <v>7</v>
          </cell>
          <cell r="D354">
            <v>1380.0609999999999</v>
          </cell>
          <cell r="E354">
            <v>8.9603415691563177E-3</v>
          </cell>
          <cell r="F354">
            <v>0.10752409882987582</v>
          </cell>
        </row>
        <row r="355">
          <cell r="A355">
            <v>199808</v>
          </cell>
          <cell r="C355">
            <v>8</v>
          </cell>
          <cell r="D355">
            <v>1207.454</v>
          </cell>
          <cell r="E355">
            <v>-0.12507200768661675</v>
          </cell>
          <cell r="F355">
            <v>-1.500864092239401</v>
          </cell>
        </row>
        <row r="356">
          <cell r="A356">
            <v>199809</v>
          </cell>
          <cell r="C356">
            <v>9</v>
          </cell>
          <cell r="D356">
            <v>1168.771</v>
          </cell>
          <cell r="E356">
            <v>-3.2036831216758564E-2</v>
          </cell>
          <cell r="F356">
            <v>-0.38444197460110274</v>
          </cell>
          <cell r="G356">
            <v>-0.14551343210472267</v>
          </cell>
          <cell r="H356">
            <v>-0.58205372841889069</v>
          </cell>
        </row>
        <row r="357">
          <cell r="A357">
            <v>199810</v>
          </cell>
          <cell r="C357">
            <v>10</v>
          </cell>
          <cell r="D357">
            <v>1288.9290000000001</v>
          </cell>
          <cell r="E357">
            <v>0.10280713672738298</v>
          </cell>
          <cell r="F357">
            <v>1.2336856407285959</v>
          </cell>
        </row>
        <row r="358">
          <cell r="A358">
            <v>199811</v>
          </cell>
          <cell r="C358">
            <v>11</v>
          </cell>
          <cell r="D358">
            <v>1353.319</v>
          </cell>
          <cell r="E358">
            <v>4.9956203949170101E-2</v>
          </cell>
          <cell r="F358">
            <v>0.59947444739004119</v>
          </cell>
        </row>
        <row r="359">
          <cell r="A359">
            <v>199812</v>
          </cell>
          <cell r="C359">
            <v>12</v>
          </cell>
          <cell r="D359">
            <v>1405.039</v>
          </cell>
          <cell r="E359">
            <v>3.821715353142905E-2</v>
          </cell>
          <cell r="F359">
            <v>0.45860584237714863</v>
          </cell>
          <cell r="G359">
            <v>0.20215080627428317</v>
          </cell>
          <cell r="H359">
            <v>0.80860322509713267</v>
          </cell>
          <cell r="I359">
            <v>0.18230562551487739</v>
          </cell>
          <cell r="K359">
            <v>0.16746645198681601</v>
          </cell>
        </row>
        <row r="360">
          <cell r="A360">
            <v>199901</v>
          </cell>
          <cell r="B360">
            <v>1999</v>
          </cell>
          <cell r="C360">
            <v>1</v>
          </cell>
          <cell r="D360">
            <v>1399.24</v>
          </cell>
          <cell r="E360">
            <v>-4.1272875699535586E-3</v>
          </cell>
          <cell r="F360">
            <v>-4.9527450839442703E-2</v>
          </cell>
        </row>
        <row r="361">
          <cell r="A361">
            <v>199902</v>
          </cell>
          <cell r="C361">
            <v>2</v>
          </cell>
          <cell r="D361">
            <v>1364.2339999999999</v>
          </cell>
          <cell r="E361">
            <v>-2.5017866842000004E-2</v>
          </cell>
          <cell r="F361">
            <v>-0.30021440210400008</v>
          </cell>
        </row>
        <row r="362">
          <cell r="A362">
            <v>199903</v>
          </cell>
          <cell r="C362">
            <v>3</v>
          </cell>
          <cell r="D362">
            <v>1419.509</v>
          </cell>
          <cell r="E362">
            <v>4.051724264312434E-2</v>
          </cell>
          <cell r="F362">
            <v>0.48620691171749209</v>
          </cell>
          <cell r="G362">
            <v>1.0298646514438348E-2</v>
          </cell>
          <cell r="H362">
            <v>4.1194586057753391E-2</v>
          </cell>
        </row>
        <row r="363">
          <cell r="A363">
            <v>199904</v>
          </cell>
          <cell r="C363">
            <v>4</v>
          </cell>
          <cell r="D363">
            <v>1475.356</v>
          </cell>
          <cell r="E363">
            <v>3.9342476870523523E-2</v>
          </cell>
          <cell r="F363">
            <v>0.47210972244628224</v>
          </cell>
        </row>
        <row r="364">
          <cell r="A364">
            <v>199905</v>
          </cell>
          <cell r="C364">
            <v>5</v>
          </cell>
          <cell r="D364">
            <v>1397.722</v>
          </cell>
          <cell r="E364">
            <v>-5.2620520064309916E-2</v>
          </cell>
          <cell r="F364">
            <v>-0.63144624077171896</v>
          </cell>
        </row>
        <row r="365">
          <cell r="A365">
            <v>199906</v>
          </cell>
          <cell r="C365">
            <v>6</v>
          </cell>
          <cell r="D365">
            <v>1450.558</v>
          </cell>
          <cell r="E365">
            <v>3.7801508454470931E-2</v>
          </cell>
          <cell r="F365">
            <v>0.45361810145365117</v>
          </cell>
          <cell r="G365">
            <v>2.1873056106019639E-2</v>
          </cell>
          <cell r="H365">
            <v>8.7492224424078557E-2</v>
          </cell>
        </row>
        <row r="366">
          <cell r="A366">
            <v>199907</v>
          </cell>
          <cell r="C366">
            <v>7</v>
          </cell>
          <cell r="D366">
            <v>1491.9659999999999</v>
          </cell>
          <cell r="E366">
            <v>2.8546255992521433E-2</v>
          </cell>
          <cell r="F366">
            <v>0.34255507191025719</v>
          </cell>
        </row>
        <row r="367">
          <cell r="A367">
            <v>199908</v>
          </cell>
          <cell r="C367">
            <v>8</v>
          </cell>
          <cell r="D367">
            <v>1495.7049999999999</v>
          </cell>
          <cell r="E367">
            <v>2.5060892808549478E-3</v>
          </cell>
          <cell r="F367">
            <v>3.0073071370259372E-2</v>
          </cell>
        </row>
        <row r="368">
          <cell r="A368">
            <v>199909</v>
          </cell>
          <cell r="C368">
            <v>9</v>
          </cell>
          <cell r="D368">
            <v>1509.0550000000001</v>
          </cell>
          <cell r="E368">
            <v>8.9255568444313125E-3</v>
          </cell>
          <cell r="F368">
            <v>0.10710668213317576</v>
          </cell>
          <cell r="G368">
            <v>4.0327239586421371E-2</v>
          </cell>
          <cell r="H368">
            <v>0.16130895834568548</v>
          </cell>
        </row>
        <row r="369">
          <cell r="A369">
            <v>199910</v>
          </cell>
          <cell r="C369">
            <v>10</v>
          </cell>
          <cell r="D369">
            <v>1563.883</v>
          </cell>
          <cell r="E369">
            <v>3.6332671771406588E-2</v>
          </cell>
          <cell r="F369">
            <v>0.43599206125687906</v>
          </cell>
        </row>
        <row r="370">
          <cell r="A370">
            <v>199911</v>
          </cell>
          <cell r="C370">
            <v>11</v>
          </cell>
          <cell r="D370">
            <v>1616.5630000000001</v>
          </cell>
          <cell r="E370">
            <v>3.3685384392566492E-2</v>
          </cell>
          <cell r="F370">
            <v>0.4042246127107979</v>
          </cell>
        </row>
        <row r="371">
          <cell r="A371">
            <v>199912</v>
          </cell>
          <cell r="C371">
            <v>12</v>
          </cell>
          <cell r="D371">
            <v>1760.04</v>
          </cell>
          <cell r="E371">
            <v>8.8754351052201405E-2</v>
          </cell>
          <cell r="F371">
            <v>1.0650522126264168</v>
          </cell>
          <cell r="G371">
            <v>0.16631931904403707</v>
          </cell>
          <cell r="H371">
            <v>0.66527727617614829</v>
          </cell>
          <cell r="I371">
            <v>0.25266273747561407</v>
          </cell>
          <cell r="K371">
            <v>0.22527147565694694</v>
          </cell>
        </row>
        <row r="372">
          <cell r="A372">
            <v>200001</v>
          </cell>
          <cell r="B372">
            <v>2000</v>
          </cell>
          <cell r="C372">
            <v>1</v>
          </cell>
          <cell r="D372">
            <v>1646.6210000000001</v>
          </cell>
          <cell r="E372">
            <v>-6.4441149064793909E-2</v>
          </cell>
          <cell r="F372">
            <v>-0.77329378877752686</v>
          </cell>
        </row>
        <row r="373">
          <cell r="A373">
            <v>200002</v>
          </cell>
          <cell r="C373">
            <v>2</v>
          </cell>
          <cell r="D373">
            <v>1689.3430000000001</v>
          </cell>
          <cell r="E373">
            <v>2.5945253947326056E-2</v>
          </cell>
          <cell r="F373">
            <v>0.31134304736791268</v>
          </cell>
        </row>
        <row r="374">
          <cell r="A374">
            <v>200003</v>
          </cell>
          <cell r="C374">
            <v>3</v>
          </cell>
          <cell r="D374">
            <v>1753.162</v>
          </cell>
          <cell r="E374">
            <v>3.7777408140324348E-2</v>
          </cell>
          <cell r="F374">
            <v>0.45332889768389217</v>
          </cell>
          <cell r="G374">
            <v>-3.9078657303242004E-3</v>
          </cell>
          <cell r="H374">
            <v>-1.5631462921296801E-2</v>
          </cell>
        </row>
        <row r="375">
          <cell r="A375">
            <v>200004</v>
          </cell>
          <cell r="C375">
            <v>4</v>
          </cell>
          <cell r="D375">
            <v>1659.279</v>
          </cell>
          <cell r="E375">
            <v>-5.3550670160544225E-2</v>
          </cell>
          <cell r="F375">
            <v>-0.64260804192653076</v>
          </cell>
        </row>
        <row r="376">
          <cell r="A376">
            <v>200005</v>
          </cell>
          <cell r="C376">
            <v>5</v>
          </cell>
          <cell r="D376">
            <v>1617.1289999999999</v>
          </cell>
          <cell r="E376">
            <v>-2.5402599562822221E-2</v>
          </cell>
          <cell r="F376">
            <v>-0.30483119475386666</v>
          </cell>
        </row>
        <row r="377">
          <cell r="A377">
            <v>200006</v>
          </cell>
          <cell r="C377">
            <v>6</v>
          </cell>
          <cell r="D377">
            <v>1678.614</v>
          </cell>
          <cell r="E377">
            <v>3.8021085516368902E-2</v>
          </cell>
          <cell r="F377">
            <v>0.45625302619642683</v>
          </cell>
          <cell r="G377">
            <v>-4.2522025916601036E-2</v>
          </cell>
          <cell r="H377">
            <v>-0.17008810366640414</v>
          </cell>
        </row>
        <row r="378">
          <cell r="A378">
            <v>200007</v>
          </cell>
          <cell r="C378">
            <v>7</v>
          </cell>
          <cell r="D378">
            <v>1606.6130000000001</v>
          </cell>
          <cell r="E378">
            <v>-4.2893124923299802E-2</v>
          </cell>
          <cell r="F378">
            <v>-0.51471749907959763</v>
          </cell>
        </row>
        <row r="379">
          <cell r="A379">
            <v>200008</v>
          </cell>
          <cell r="C379">
            <v>8</v>
          </cell>
          <cell r="D379">
            <v>1618.942</v>
          </cell>
          <cell r="E379">
            <v>7.6739077799071404E-3</v>
          </cell>
          <cell r="F379">
            <v>9.2086893358885688E-2</v>
          </cell>
        </row>
        <row r="380">
          <cell r="A380">
            <v>200009</v>
          </cell>
          <cell r="C380">
            <v>9</v>
          </cell>
          <cell r="D380">
            <v>1538.5060000000001</v>
          </cell>
          <cell r="E380">
            <v>-4.9684299993452467E-2</v>
          </cell>
          <cell r="F380">
            <v>-0.59621159992142958</v>
          </cell>
          <cell r="G380">
            <v>-8.3466478892705531E-2</v>
          </cell>
          <cell r="H380">
            <v>-0.33386591557082212</v>
          </cell>
        </row>
        <row r="381">
          <cell r="A381">
            <v>200010</v>
          </cell>
          <cell r="C381">
            <v>10</v>
          </cell>
          <cell r="D381">
            <v>1500.6</v>
          </cell>
          <cell r="E381">
            <v>-2.4638187956368175E-2</v>
          </cell>
          <cell r="F381">
            <v>-0.29565825547641811</v>
          </cell>
        </row>
        <row r="382">
          <cell r="A382">
            <v>200011</v>
          </cell>
          <cell r="C382">
            <v>11</v>
          </cell>
          <cell r="D382">
            <v>1442.758</v>
          </cell>
          <cell r="E382">
            <v>-3.8545914967346308E-2</v>
          </cell>
          <cell r="F382">
            <v>-0.46255097960815572</v>
          </cell>
        </row>
        <row r="383">
          <cell r="A383">
            <v>200012</v>
          </cell>
          <cell r="C383">
            <v>12</v>
          </cell>
          <cell r="D383">
            <v>1492.4069999999999</v>
          </cell>
          <cell r="E383">
            <v>3.4412562605786894E-2</v>
          </cell>
          <cell r="F383">
            <v>0.4129507512694427</v>
          </cell>
          <cell r="G383">
            <v>-2.9963484055310907E-2</v>
          </cell>
          <cell r="H383">
            <v>-0.11985393622124363</v>
          </cell>
          <cell r="I383">
            <v>-0.15206074861934959</v>
          </cell>
          <cell r="K383">
            <v>-0.16494628327914179</v>
          </cell>
        </row>
        <row r="384">
          <cell r="A384">
            <v>200101</v>
          </cell>
          <cell r="B384">
            <v>2001</v>
          </cell>
          <cell r="C384">
            <v>1</v>
          </cell>
          <cell r="D384">
            <v>1491.296</v>
          </cell>
          <cell r="E384">
            <v>-7.4443499661947204E-4</v>
          </cell>
          <cell r="F384">
            <v>-8.9332199594336636E-3</v>
          </cell>
        </row>
        <row r="385">
          <cell r="A385">
            <v>200102</v>
          </cell>
          <cell r="C385">
            <v>2</v>
          </cell>
          <cell r="D385">
            <v>1378.1959999999999</v>
          </cell>
          <cell r="E385">
            <v>-7.5840074673304378E-2</v>
          </cell>
          <cell r="F385">
            <v>-0.91008089607965248</v>
          </cell>
        </row>
        <row r="386">
          <cell r="A386">
            <v>200103</v>
          </cell>
          <cell r="C386">
            <v>3</v>
          </cell>
          <cell r="D386">
            <v>1282.9870000000001</v>
          </cell>
          <cell r="E386">
            <v>-6.9082336619754978E-2</v>
          </cell>
          <cell r="F386">
            <v>-0.82898803943705968</v>
          </cell>
          <cell r="G386">
            <v>-0.14032365165802607</v>
          </cell>
          <cell r="H386">
            <v>-0.56129460663210429</v>
          </cell>
        </row>
        <row r="387">
          <cell r="A387">
            <v>200104</v>
          </cell>
          <cell r="C387">
            <v>4</v>
          </cell>
          <cell r="D387">
            <v>1369.472</v>
          </cell>
          <cell r="E387">
            <v>6.7409100793694637E-2</v>
          </cell>
          <cell r="F387">
            <v>0.80890920952433565</v>
          </cell>
        </row>
        <row r="388">
          <cell r="A388">
            <v>200105</v>
          </cell>
          <cell r="C388">
            <v>5</v>
          </cell>
          <cell r="D388">
            <v>1317.2049999999999</v>
          </cell>
          <cell r="E388">
            <v>-3.8165804047107246E-2</v>
          </cell>
          <cell r="F388">
            <v>-0.45798964856528696</v>
          </cell>
        </row>
        <row r="389">
          <cell r="A389">
            <v>200106</v>
          </cell>
          <cell r="C389">
            <v>6</v>
          </cell>
          <cell r="D389">
            <v>1261.4949999999999</v>
          </cell>
          <cell r="E389">
            <v>-4.2294100007212274E-2</v>
          </cell>
          <cell r="F389">
            <v>-0.50752920008654723</v>
          </cell>
          <cell r="G389">
            <v>-1.6751533725595125E-2</v>
          </cell>
          <cell r="H389">
            <v>-6.7006134902380499E-2</v>
          </cell>
        </row>
        <row r="390">
          <cell r="A390">
            <v>200107</v>
          </cell>
          <cell r="C390">
            <v>7</v>
          </cell>
          <cell r="D390">
            <v>1238.0070000000001</v>
          </cell>
          <cell r="E390">
            <v>-1.8619178038755471E-2</v>
          </cell>
          <cell r="F390">
            <v>-0.22343013646506565</v>
          </cell>
        </row>
        <row r="391">
          <cell r="A391">
            <v>200108</v>
          </cell>
          <cell r="C391">
            <v>8</v>
          </cell>
          <cell r="D391">
            <v>1204.491</v>
          </cell>
          <cell r="E391">
            <v>-2.7072544824060022E-2</v>
          </cell>
          <cell r="F391">
            <v>-0.32487053788872028</v>
          </cell>
        </row>
        <row r="392">
          <cell r="A392">
            <v>200109</v>
          </cell>
          <cell r="C392">
            <v>9</v>
          </cell>
          <cell r="D392">
            <v>1080.954</v>
          </cell>
          <cell r="E392">
            <v>-0.10256365551921935</v>
          </cell>
          <cell r="F392">
            <v>-1.2307638662306322</v>
          </cell>
          <cell r="G392">
            <v>-0.14311669883749045</v>
          </cell>
          <cell r="H392">
            <v>-0.57246679534996181</v>
          </cell>
        </row>
        <row r="393">
          <cell r="A393">
            <v>200110</v>
          </cell>
          <cell r="C393">
            <v>10</v>
          </cell>
          <cell r="D393">
            <v>1108.338</v>
          </cell>
          <cell r="E393">
            <v>2.5333177915063929E-2</v>
          </cell>
          <cell r="F393">
            <v>0.30399813498076717</v>
          </cell>
        </row>
        <row r="394">
          <cell r="A394">
            <v>200111</v>
          </cell>
          <cell r="C394">
            <v>11</v>
          </cell>
          <cell r="D394">
            <v>1148.354</v>
          </cell>
          <cell r="E394">
            <v>3.6104509635147469E-2</v>
          </cell>
          <cell r="F394">
            <v>0.43325411562176963</v>
          </cell>
        </row>
        <row r="395">
          <cell r="A395">
            <v>200112</v>
          </cell>
          <cell r="C395">
            <v>12</v>
          </cell>
          <cell r="D395">
            <v>1154.9590000000001</v>
          </cell>
          <cell r="E395">
            <v>5.751710709415405E-3</v>
          </cell>
          <cell r="F395">
            <v>6.9020528512984861E-2</v>
          </cell>
          <cell r="G395">
            <v>6.8462672787186207E-2</v>
          </cell>
          <cell r="H395">
            <v>0.27385069114874483</v>
          </cell>
          <cell r="I395">
            <v>-0.22610990165551348</v>
          </cell>
          <cell r="K395">
            <v>-0.25632540727718933</v>
          </cell>
        </row>
        <row r="396">
          <cell r="A396">
            <v>200201</v>
          </cell>
          <cell r="B396">
            <v>2002</v>
          </cell>
          <cell r="C396">
            <v>1</v>
          </cell>
          <cell r="D396">
            <v>1093.114</v>
          </cell>
          <cell r="E396">
            <v>-5.3547355360666501E-2</v>
          </cell>
          <cell r="F396">
            <v>-0.64256826432799796</v>
          </cell>
        </row>
        <row r="397">
          <cell r="A397">
            <v>200202</v>
          </cell>
          <cell r="C397">
            <v>2</v>
          </cell>
          <cell r="D397">
            <v>1099.3910000000001</v>
          </cell>
          <cell r="E397">
            <v>5.7423105000942659E-3</v>
          </cell>
          <cell r="F397">
            <v>6.8907726001131195E-2</v>
          </cell>
        </row>
        <row r="398">
          <cell r="A398">
            <v>200203</v>
          </cell>
          <cell r="C398">
            <v>3</v>
          </cell>
          <cell r="D398">
            <v>1155.5989999999999</v>
          </cell>
          <cell r="E398">
            <v>5.1126487300696341E-2</v>
          </cell>
          <cell r="F398">
            <v>0.61351784760835604</v>
          </cell>
          <cell r="G398">
            <v>5.5413222460698464E-4</v>
          </cell>
          <cell r="H398">
            <v>2.2165288984279385E-3</v>
          </cell>
        </row>
        <row r="399">
          <cell r="A399">
            <v>200204</v>
          </cell>
          <cell r="C399">
            <v>4</v>
          </cell>
          <cell r="D399">
            <v>1160.7370000000001</v>
          </cell>
          <cell r="E399">
            <v>4.446178994616772E-3</v>
          </cell>
          <cell r="F399">
            <v>5.3354147935401261E-2</v>
          </cell>
        </row>
        <row r="400">
          <cell r="A400">
            <v>200205</v>
          </cell>
          <cell r="C400">
            <v>5</v>
          </cell>
          <cell r="D400">
            <v>1171.51</v>
          </cell>
          <cell r="E400">
            <v>9.2811722207527727E-3</v>
          </cell>
          <cell r="F400">
            <v>0.11137406664903327</v>
          </cell>
        </row>
        <row r="401">
          <cell r="A401">
            <v>200206</v>
          </cell>
          <cell r="C401">
            <v>6</v>
          </cell>
          <cell r="D401">
            <v>1123.0060000000001</v>
          </cell>
          <cell r="E401">
            <v>-4.1402975646814714E-2</v>
          </cell>
          <cell r="F401">
            <v>-0.49683570776177655</v>
          </cell>
          <cell r="G401">
            <v>-2.8204420391502283E-2</v>
          </cell>
          <cell r="H401">
            <v>-0.11281768156600913</v>
          </cell>
        </row>
        <row r="402">
          <cell r="A402">
            <v>200207</v>
          </cell>
          <cell r="C402">
            <v>7</v>
          </cell>
          <cell r="D402">
            <v>1011.343</v>
          </cell>
          <cell r="E402">
            <v>-9.9432238118051117E-2</v>
          </cell>
          <cell r="F402">
            <v>-1.1931868574166133</v>
          </cell>
        </row>
        <row r="403">
          <cell r="A403">
            <v>200208</v>
          </cell>
          <cell r="C403">
            <v>8</v>
          </cell>
          <cell r="D403">
            <v>1006.554</v>
          </cell>
          <cell r="E403">
            <v>-4.735287632385835E-3</v>
          </cell>
          <cell r="F403">
            <v>-5.6823451588630017E-2</v>
          </cell>
        </row>
        <row r="404">
          <cell r="A404">
            <v>200209</v>
          </cell>
          <cell r="C404">
            <v>9</v>
          </cell>
          <cell r="D404">
            <v>897.04600000000005</v>
          </cell>
          <cell r="E404">
            <v>-0.10879495784627544</v>
          </cell>
          <cell r="F404">
            <v>-1.3055394941553051</v>
          </cell>
          <cell r="G404">
            <v>-0.20120996682119252</v>
          </cell>
          <cell r="H404">
            <v>-0.80483986728477008</v>
          </cell>
        </row>
        <row r="405">
          <cell r="A405">
            <v>200210</v>
          </cell>
          <cell r="C405">
            <v>10</v>
          </cell>
          <cell r="D405">
            <v>944.62</v>
          </cell>
          <cell r="E405">
            <v>5.3034069601781794E-2</v>
          </cell>
          <cell r="F405">
            <v>0.63640883522138147</v>
          </cell>
        </row>
        <row r="406">
          <cell r="A406">
            <v>200211</v>
          </cell>
          <cell r="C406">
            <v>11</v>
          </cell>
          <cell r="D406">
            <v>986.37599999999998</v>
          </cell>
          <cell r="E406">
            <v>4.4204018547140622E-2</v>
          </cell>
          <cell r="F406">
            <v>0.53044822256568747</v>
          </cell>
        </row>
        <row r="407">
          <cell r="A407">
            <v>200212</v>
          </cell>
          <cell r="C407">
            <v>12</v>
          </cell>
          <cell r="D407">
            <v>952.65300000000002</v>
          </cell>
          <cell r="E407">
            <v>-3.4188788048370965E-2</v>
          </cell>
          <cell r="F407">
            <v>-0.41026545658045155</v>
          </cell>
          <cell r="G407">
            <v>6.1989017285623893E-2</v>
          </cell>
          <cell r="H407">
            <v>0.24795606914249557</v>
          </cell>
          <cell r="I407">
            <v>-0.17516292786150867</v>
          </cell>
          <cell r="K407">
            <v>-0.19256940046782164</v>
          </cell>
        </row>
        <row r="408">
          <cell r="A408">
            <v>200301</v>
          </cell>
          <cell r="B408">
            <v>2003</v>
          </cell>
          <cell r="C408">
            <v>1</v>
          </cell>
          <cell r="D408">
            <v>912.38499999999999</v>
          </cell>
          <cell r="E408">
            <v>-4.2269325767094662E-2</v>
          </cell>
          <cell r="F408">
            <v>-0.50723190920513594</v>
          </cell>
        </row>
        <row r="409">
          <cell r="A409">
            <v>200302</v>
          </cell>
          <cell r="C409">
            <v>2</v>
          </cell>
          <cell r="D409">
            <v>889.822</v>
          </cell>
          <cell r="E409">
            <v>-2.4729691961178656E-2</v>
          </cell>
          <cell r="F409">
            <v>-0.29675630353414384</v>
          </cell>
        </row>
        <row r="410">
          <cell r="A410">
            <v>200303</v>
          </cell>
          <cell r="C410">
            <v>3</v>
          </cell>
          <cell r="D410">
            <v>868.54700000000003</v>
          </cell>
          <cell r="E410">
            <v>-2.3909276237269902E-2</v>
          </cell>
          <cell r="F410">
            <v>-0.28691131484723881</v>
          </cell>
          <cell r="G410">
            <v>-8.8286081080939272E-2</v>
          </cell>
          <cell r="H410">
            <v>-0.35314432432375709</v>
          </cell>
        </row>
        <row r="411">
          <cell r="A411">
            <v>200304</v>
          </cell>
          <cell r="C411">
            <v>4</v>
          </cell>
          <cell r="D411">
            <v>950.03</v>
          </cell>
          <cell r="E411">
            <v>9.3815303029081837E-2</v>
          </cell>
          <cell r="F411">
            <v>1.1257836363489822</v>
          </cell>
        </row>
        <row r="412">
          <cell r="A412">
            <v>200305</v>
          </cell>
          <cell r="C412">
            <v>5</v>
          </cell>
          <cell r="D412">
            <v>1003.777</v>
          </cell>
          <cell r="E412">
            <v>5.6574002926223457E-2</v>
          </cell>
          <cell r="F412">
            <v>0.67888803511468154</v>
          </cell>
        </row>
        <row r="413">
          <cell r="A413">
            <v>200306</v>
          </cell>
          <cell r="C413">
            <v>6</v>
          </cell>
          <cell r="D413">
            <v>1025.74</v>
          </cell>
          <cell r="E413">
            <v>2.188035788825602E-2</v>
          </cell>
          <cell r="F413">
            <v>0.26256429465907227</v>
          </cell>
          <cell r="G413">
            <v>0.18098387306616659</v>
          </cell>
          <cell r="H413">
            <v>0.72393549226466636</v>
          </cell>
        </row>
        <row r="414">
          <cell r="A414">
            <v>200307</v>
          </cell>
          <cell r="C414">
            <v>7</v>
          </cell>
          <cell r="D414">
            <v>1049.471</v>
          </cell>
          <cell r="E414">
            <v>2.3135492424980985E-2</v>
          </cell>
          <cell r="F414">
            <v>0.27762590909977181</v>
          </cell>
        </row>
        <row r="415">
          <cell r="A415">
            <v>200308</v>
          </cell>
          <cell r="C415">
            <v>8</v>
          </cell>
          <cell r="D415">
            <v>1072.136</v>
          </cell>
          <cell r="E415">
            <v>2.1596594855884502E-2</v>
          </cell>
          <cell r="F415">
            <v>0.25915913827061404</v>
          </cell>
        </row>
        <row r="416">
          <cell r="A416">
            <v>200309</v>
          </cell>
          <cell r="C416">
            <v>9</v>
          </cell>
          <cell r="D416">
            <v>1103.393</v>
          </cell>
          <cell r="E416">
            <v>2.9153950618205211E-2</v>
          </cell>
          <cell r="F416">
            <v>0.34984740741846254</v>
          </cell>
          <cell r="G416">
            <v>7.5704369528340365E-2</v>
          </cell>
          <cell r="H416">
            <v>0.30281747811336146</v>
          </cell>
        </row>
        <row r="417">
          <cell r="A417">
            <v>200310</v>
          </cell>
          <cell r="C417">
            <v>10</v>
          </cell>
          <cell r="D417">
            <v>1171.473</v>
          </cell>
          <cell r="E417">
            <v>6.1700590813971022E-2</v>
          </cell>
          <cell r="F417">
            <v>0.74040708976765224</v>
          </cell>
        </row>
        <row r="418">
          <cell r="A418">
            <v>200311</v>
          </cell>
          <cell r="C418">
            <v>11</v>
          </cell>
          <cell r="D418">
            <v>1195.817</v>
          </cell>
          <cell r="E418">
            <v>2.0780675269511165E-2</v>
          </cell>
          <cell r="F418">
            <v>0.249368103234134</v>
          </cell>
        </row>
        <row r="419">
          <cell r="A419">
            <v>200312</v>
          </cell>
          <cell r="C419">
            <v>12</v>
          </cell>
          <cell r="D419">
            <v>1288.769</v>
          </cell>
          <cell r="E419">
            <v>7.7730957161505479E-2</v>
          </cell>
          <cell r="F419">
            <v>0.9327714859380658</v>
          </cell>
          <cell r="G419">
            <v>0.1680054160213087</v>
          </cell>
          <cell r="H419">
            <v>0.67202166408523478</v>
          </cell>
          <cell r="I419">
            <v>0.35282101667658572</v>
          </cell>
          <cell r="K419">
            <v>0.30219205416797407</v>
          </cell>
        </row>
        <row r="420">
          <cell r="A420">
            <v>200401</v>
          </cell>
          <cell r="B420">
            <v>2004</v>
          </cell>
          <cell r="C420">
            <v>1</v>
          </cell>
          <cell r="D420">
            <v>1306.425</v>
          </cell>
          <cell r="E420">
            <v>1.3699895016096716E-2</v>
          </cell>
          <cell r="F420">
            <v>0.16439874019316059</v>
          </cell>
        </row>
        <row r="421">
          <cell r="A421">
            <v>200402</v>
          </cell>
          <cell r="C421">
            <v>2</v>
          </cell>
          <cell r="D421">
            <v>1334.961</v>
          </cell>
          <cell r="E421">
            <v>2.1842815316608345E-2</v>
          </cell>
          <cell r="F421">
            <v>0.26211378379930017</v>
          </cell>
        </row>
        <row r="422">
          <cell r="A422">
            <v>200403</v>
          </cell>
          <cell r="C422">
            <v>3</v>
          </cell>
          <cell r="D422">
            <v>1337.0730000000001</v>
          </cell>
          <cell r="E422">
            <v>1.5820686896471732E-3</v>
          </cell>
          <cell r="F422">
            <v>1.8984824275766077E-2</v>
          </cell>
          <cell r="G422">
            <v>3.7480727733209207E-2</v>
          </cell>
          <cell r="H422">
            <v>0.14992291093283683</v>
          </cell>
        </row>
        <row r="423">
          <cell r="A423">
            <v>200404</v>
          </cell>
          <cell r="C423">
            <v>4</v>
          </cell>
          <cell r="D423">
            <v>1302.924</v>
          </cell>
          <cell r="E423">
            <v>-2.5540116358643179E-2</v>
          </cell>
          <cell r="F423">
            <v>-0.30648139630371818</v>
          </cell>
        </row>
        <row r="424">
          <cell r="A424">
            <v>200405</v>
          </cell>
          <cell r="C424">
            <v>5</v>
          </cell>
          <cell r="D424">
            <v>1302.0360000000001</v>
          </cell>
          <cell r="E424">
            <v>-6.8154397340130352E-4</v>
          </cell>
          <cell r="F424">
            <v>-8.1785276808156414E-3</v>
          </cell>
        </row>
        <row r="425">
          <cell r="A425">
            <v>200406</v>
          </cell>
          <cell r="C425">
            <v>6</v>
          </cell>
          <cell r="D425">
            <v>1327.9749999999999</v>
          </cell>
          <cell r="E425">
            <v>1.9921876200043508E-2</v>
          </cell>
          <cell r="F425">
            <v>0.23906251440052209</v>
          </cell>
          <cell r="G425">
            <v>-6.8044153161421761E-3</v>
          </cell>
          <cell r="H425">
            <v>-2.7217661264568704E-2</v>
          </cell>
        </row>
        <row r="426">
          <cell r="A426">
            <v>200407</v>
          </cell>
          <cell r="C426">
            <v>7</v>
          </cell>
          <cell r="D426">
            <v>1283.9580000000001</v>
          </cell>
          <cell r="E426">
            <v>-3.3145955307893465E-2</v>
          </cell>
          <cell r="F426">
            <v>-0.39775146369472159</v>
          </cell>
        </row>
        <row r="427">
          <cell r="A427">
            <v>200408</v>
          </cell>
          <cell r="C427">
            <v>8</v>
          </cell>
          <cell r="D427">
            <v>1286.258</v>
          </cell>
          <cell r="E427">
            <v>1.7913358536649597E-3</v>
          </cell>
          <cell r="F427">
            <v>2.1496030243979516E-2</v>
          </cell>
        </row>
        <row r="428">
          <cell r="A428">
            <v>200409</v>
          </cell>
          <cell r="C428">
            <v>9</v>
          </cell>
          <cell r="D428">
            <v>1318.0340000000001</v>
          </cell>
          <cell r="E428">
            <v>2.4704219526720195E-2</v>
          </cell>
          <cell r="F428">
            <v>0.29645063432064234</v>
          </cell>
          <cell r="G428">
            <v>-7.4858336941582282E-3</v>
          </cell>
          <cell r="H428">
            <v>-2.9943334776632913E-2</v>
          </cell>
        </row>
        <row r="429">
          <cell r="A429">
            <v>200410</v>
          </cell>
          <cell r="C429">
            <v>10</v>
          </cell>
          <cell r="D429">
            <v>1362.192</v>
          </cell>
          <cell r="E429">
            <v>3.3502929362975387E-2</v>
          </cell>
          <cell r="F429">
            <v>0.40203515235570464</v>
          </cell>
        </row>
        <row r="430">
          <cell r="A430">
            <v>200411</v>
          </cell>
          <cell r="C430">
            <v>11</v>
          </cell>
          <cell r="D430">
            <v>1452.5920000000001</v>
          </cell>
          <cell r="E430">
            <v>6.636362568565965E-2</v>
          </cell>
          <cell r="F430">
            <v>0.7963635082279158</v>
          </cell>
        </row>
        <row r="431">
          <cell r="A431">
            <v>200412</v>
          </cell>
          <cell r="C431">
            <v>12</v>
          </cell>
          <cell r="D431">
            <v>1515.4760000000001</v>
          </cell>
          <cell r="E431">
            <v>4.3290889664819858E-2</v>
          </cell>
          <cell r="F431">
            <v>0.51949067597783827</v>
          </cell>
          <cell r="G431">
            <v>0.14980038451208388</v>
          </cell>
          <cell r="H431">
            <v>0.59920153804833554</v>
          </cell>
          <cell r="I431">
            <v>0.17590972470628974</v>
          </cell>
          <cell r="K431">
            <v>0.16204208182433824</v>
          </cell>
        </row>
        <row r="432">
          <cell r="A432">
            <v>200501</v>
          </cell>
          <cell r="B432">
            <v>2005</v>
          </cell>
          <cell r="C432">
            <v>1</v>
          </cell>
          <cell r="D432">
            <v>1486.9739999999999</v>
          </cell>
          <cell r="E432">
            <v>-1.8807292230296077E-2</v>
          </cell>
          <cell r="F432">
            <v>-0.22568750676355293</v>
          </cell>
        </row>
        <row r="433">
          <cell r="A433">
            <v>200502</v>
          </cell>
          <cell r="C433">
            <v>2</v>
          </cell>
          <cell r="D433">
            <v>1548.6010000000001</v>
          </cell>
          <cell r="E433">
            <v>4.144457132404479E-2</v>
          </cell>
          <cell r="F433">
            <v>0.49733485588853749</v>
          </cell>
        </row>
        <row r="434">
          <cell r="A434">
            <v>200503</v>
          </cell>
          <cell r="C434">
            <v>3</v>
          </cell>
          <cell r="D434">
            <v>1503.8489999999999</v>
          </cell>
          <cell r="E434">
            <v>-2.8898341147913616E-2</v>
          </cell>
          <cell r="F434">
            <v>-0.34678009377496338</v>
          </cell>
          <cell r="G434">
            <v>-7.6721769265895023E-3</v>
          </cell>
          <cell r="H434">
            <v>-3.0688707706358009E-2</v>
          </cell>
        </row>
        <row r="435">
          <cell r="A435">
            <v>200504</v>
          </cell>
          <cell r="C435">
            <v>4</v>
          </cell>
          <cell r="D435">
            <v>1462.867</v>
          </cell>
          <cell r="E435">
            <v>-2.7251406224960067E-2</v>
          </cell>
          <cell r="F435">
            <v>-0.32701687469952079</v>
          </cell>
        </row>
        <row r="436">
          <cell r="A436">
            <v>200505</v>
          </cell>
          <cell r="C436">
            <v>5</v>
          </cell>
          <cell r="D436">
            <v>1457.36</v>
          </cell>
          <cell r="E436">
            <v>-3.7645254148190245E-3</v>
          </cell>
          <cell r="F436">
            <v>-4.5174304977828296E-2</v>
          </cell>
        </row>
        <row r="437">
          <cell r="A437">
            <v>200506</v>
          </cell>
          <cell r="C437">
            <v>6</v>
          </cell>
          <cell r="D437">
            <v>1473.7180000000001</v>
          </cell>
          <cell r="E437">
            <v>1.1224405774825834E-2</v>
          </cell>
          <cell r="F437">
            <v>0.13469286929791</v>
          </cell>
          <cell r="G437">
            <v>-2.0035921159637482E-2</v>
          </cell>
          <cell r="H437">
            <v>-8.0143684638549928E-2</v>
          </cell>
        </row>
        <row r="438">
          <cell r="A438">
            <v>200507</v>
          </cell>
          <cell r="C438">
            <v>7</v>
          </cell>
          <cell r="D438">
            <v>1518.152</v>
          </cell>
          <cell r="E438">
            <v>3.0150951538896836E-2</v>
          </cell>
          <cell r="F438">
            <v>0.36181141846676201</v>
          </cell>
        </row>
        <row r="439">
          <cell r="A439">
            <v>200508</v>
          </cell>
          <cell r="C439">
            <v>8</v>
          </cell>
          <cell r="D439">
            <v>1552.508</v>
          </cell>
          <cell r="E439">
            <v>2.2630145071112769E-2</v>
          </cell>
          <cell r="F439">
            <v>0.27156174085335322</v>
          </cell>
        </row>
        <row r="440">
          <cell r="A440">
            <v>200509</v>
          </cell>
          <cell r="C440">
            <v>9</v>
          </cell>
          <cell r="D440">
            <v>1618.8430000000001</v>
          </cell>
          <cell r="E440">
            <v>4.2727638118450942E-2</v>
          </cell>
          <cell r="F440">
            <v>0.51273165742141136</v>
          </cell>
          <cell r="G440">
            <v>9.8475420670711911E-2</v>
          </cell>
          <cell r="H440">
            <v>0.39390168268284764</v>
          </cell>
        </row>
        <row r="441">
          <cell r="A441">
            <v>200510</v>
          </cell>
          <cell r="C441">
            <v>10</v>
          </cell>
          <cell r="D441">
            <v>1570.8320000000001</v>
          </cell>
          <cell r="E441">
            <v>-2.9657601138590936E-2</v>
          </cell>
          <cell r="F441">
            <v>-0.35589121366309123</v>
          </cell>
        </row>
        <row r="442">
          <cell r="A442">
            <v>200511</v>
          </cell>
          <cell r="C442">
            <v>11</v>
          </cell>
          <cell r="D442">
            <v>1606.1389999999999</v>
          </cell>
          <cell r="E442">
            <v>2.2476623852837087E-2</v>
          </cell>
          <cell r="F442">
            <v>0.26971948623404507</v>
          </cell>
        </row>
        <row r="443">
          <cell r="A443">
            <v>200512</v>
          </cell>
          <cell r="C443">
            <v>12</v>
          </cell>
          <cell r="D443">
            <v>1680.127</v>
          </cell>
          <cell r="E443">
            <v>4.606575146982924E-2</v>
          </cell>
          <cell r="F443">
            <v>0.55278901763795085</v>
          </cell>
          <cell r="G443">
            <v>3.785666676756172E-2</v>
          </cell>
          <cell r="H443">
            <v>0.15142666707024688</v>
          </cell>
          <cell r="I443">
            <v>0.1086463922886276</v>
          </cell>
          <cell r="K443">
            <v>0.10313980476340008</v>
          </cell>
        </row>
        <row r="444">
          <cell r="A444">
            <v>200601</v>
          </cell>
          <cell r="B444">
            <v>2006</v>
          </cell>
          <cell r="C444">
            <v>1</v>
          </cell>
          <cell r="D444">
            <v>1782.567</v>
          </cell>
          <cell r="E444">
            <v>6.0971581314983959E-2</v>
          </cell>
          <cell r="F444">
            <v>0.73165897577980754</v>
          </cell>
        </row>
        <row r="445">
          <cell r="A445">
            <v>200602</v>
          </cell>
          <cell r="C445">
            <v>2</v>
          </cell>
          <cell r="D445">
            <v>1776.4159999999999</v>
          </cell>
          <cell r="E445">
            <v>-3.450641686960472E-3</v>
          </cell>
          <cell r="F445">
            <v>-4.1407700243525664E-2</v>
          </cell>
        </row>
        <row r="446">
          <cell r="A446">
            <v>200603</v>
          </cell>
          <cell r="C446">
            <v>3</v>
          </cell>
          <cell r="D446">
            <v>1827.653</v>
          </cell>
          <cell r="E446">
            <v>2.8842906166123297E-2</v>
          </cell>
          <cell r="F446">
            <v>0.34611487399347957</v>
          </cell>
          <cell r="G446">
            <v>8.7806457488035061E-2</v>
          </cell>
          <cell r="H446">
            <v>0.35122582995214024</v>
          </cell>
        </row>
        <row r="447">
          <cell r="A447">
            <v>200604</v>
          </cell>
          <cell r="C447">
            <v>4</v>
          </cell>
          <cell r="D447">
            <v>1910.153</v>
          </cell>
          <cell r="E447">
            <v>4.5139859699844555E-2</v>
          </cell>
          <cell r="F447">
            <v>0.54167831639813468</v>
          </cell>
        </row>
        <row r="448">
          <cell r="A448">
            <v>200605</v>
          </cell>
          <cell r="C448">
            <v>5</v>
          </cell>
          <cell r="D448">
            <v>1826.7280000000001</v>
          </cell>
          <cell r="E448">
            <v>-4.3674511937001878E-2</v>
          </cell>
          <cell r="F448">
            <v>-0.52409414324402248</v>
          </cell>
        </row>
        <row r="449">
          <cell r="A449">
            <v>200606</v>
          </cell>
          <cell r="C449">
            <v>6</v>
          </cell>
          <cell r="D449">
            <v>1822.8789999999999</v>
          </cell>
          <cell r="E449">
            <v>-2.1070460407899587E-3</v>
          </cell>
          <cell r="F449">
            <v>-2.5284552489479504E-2</v>
          </cell>
          <cell r="G449">
            <v>-2.6120932146311837E-3</v>
          </cell>
          <cell r="H449">
            <v>-1.0448372858524735E-2</v>
          </cell>
        </row>
        <row r="450">
          <cell r="A450">
            <v>200607</v>
          </cell>
          <cell r="C450">
            <v>7</v>
          </cell>
          <cell r="D450">
            <v>1839.66</v>
          </cell>
          <cell r="E450">
            <v>9.2057673603130972E-3</v>
          </cell>
          <cell r="F450">
            <v>0.11046920832375717</v>
          </cell>
        </row>
        <row r="451">
          <cell r="A451">
            <v>200608</v>
          </cell>
          <cell r="C451">
            <v>8</v>
          </cell>
          <cell r="D451">
            <v>1885.492</v>
          </cell>
          <cell r="E451">
            <v>2.4913299196590608E-2</v>
          </cell>
          <cell r="F451">
            <v>0.29895959035908731</v>
          </cell>
        </row>
        <row r="452">
          <cell r="A452">
            <v>200609</v>
          </cell>
          <cell r="C452">
            <v>9</v>
          </cell>
          <cell r="D452">
            <v>1885.258</v>
          </cell>
          <cell r="E452">
            <v>-1.2410553850131616E-4</v>
          </cell>
          <cell r="F452">
            <v>-1.4892664620157941E-3</v>
          </cell>
          <cell r="G452">
            <v>3.422004422674263E-2</v>
          </cell>
          <cell r="H452">
            <v>0.13688017690697052</v>
          </cell>
        </row>
        <row r="453">
          <cell r="A453">
            <v>200610</v>
          </cell>
          <cell r="C453">
            <v>10</v>
          </cell>
          <cell r="D453">
            <v>1957.645</v>
          </cell>
          <cell r="E453">
            <v>3.8396336204381543E-2</v>
          </cell>
          <cell r="F453">
            <v>0.46075603445257851</v>
          </cell>
        </row>
        <row r="454">
          <cell r="A454">
            <v>200611</v>
          </cell>
          <cell r="C454">
            <v>11</v>
          </cell>
          <cell r="D454">
            <v>2012.3109999999999</v>
          </cell>
          <cell r="E454">
            <v>2.7924368309882507E-2</v>
          </cell>
          <cell r="F454">
            <v>0.33509241971859005</v>
          </cell>
        </row>
        <row r="455">
          <cell r="A455">
            <v>200612</v>
          </cell>
          <cell r="C455">
            <v>12</v>
          </cell>
          <cell r="D455">
            <v>2074.4760000000001</v>
          </cell>
          <cell r="E455">
            <v>3.0892342187663933E-2</v>
          </cell>
          <cell r="F455">
            <v>0.37070810625196721</v>
          </cell>
          <cell r="G455">
            <v>0.10036716460028283</v>
          </cell>
          <cell r="H455">
            <v>0.40146865840113133</v>
          </cell>
          <cell r="I455">
            <v>0.23471380437312162</v>
          </cell>
          <cell r="K455">
            <v>0.210839205874993</v>
          </cell>
        </row>
        <row r="456">
          <cell r="A456">
            <v>200701</v>
          </cell>
          <cell r="B456">
            <v>2007</v>
          </cell>
          <cell r="C456">
            <v>1</v>
          </cell>
          <cell r="D456">
            <v>2087.6790000000001</v>
          </cell>
          <cell r="E456">
            <v>6.3644987939122811E-3</v>
          </cell>
          <cell r="F456">
            <v>7.637398552694738E-2</v>
          </cell>
        </row>
        <row r="457">
          <cell r="A457">
            <v>200702</v>
          </cell>
          <cell r="C457">
            <v>2</v>
          </cell>
          <cell r="D457">
            <v>2102.2579999999998</v>
          </cell>
          <cell r="E457">
            <v>6.9833532837182931E-3</v>
          </cell>
          <cell r="F457">
            <v>8.3800239404619517E-2</v>
          </cell>
        </row>
        <row r="458">
          <cell r="A458">
            <v>200703</v>
          </cell>
          <cell r="C458">
            <v>3</v>
          </cell>
          <cell r="D458">
            <v>2147.5120000000002</v>
          </cell>
          <cell r="E458">
            <v>2.1526377828030796E-2</v>
          </cell>
          <cell r="F458">
            <v>0.25831653393636955</v>
          </cell>
          <cell r="G458">
            <v>3.5206963107792033E-2</v>
          </cell>
          <cell r="H458">
            <v>0.14082785243116813</v>
          </cell>
        </row>
        <row r="459">
          <cell r="A459">
            <v>200704</v>
          </cell>
          <cell r="C459">
            <v>4</v>
          </cell>
          <cell r="D459">
            <v>2235.404</v>
          </cell>
          <cell r="E459">
            <v>4.0927361523474523E-2</v>
          </cell>
          <cell r="F459">
            <v>0.49112833828169428</v>
          </cell>
        </row>
        <row r="460">
          <cell r="A460">
            <v>200705</v>
          </cell>
          <cell r="C460">
            <v>5</v>
          </cell>
          <cell r="D460">
            <v>2263.2089999999998</v>
          </cell>
          <cell r="E460">
            <v>1.2438467498492369E-2</v>
          </cell>
          <cell r="F460">
            <v>0.14926160998190843</v>
          </cell>
        </row>
        <row r="461">
          <cell r="A461">
            <v>200706</v>
          </cell>
          <cell r="C461">
            <v>6</v>
          </cell>
          <cell r="D461">
            <v>2262.2429999999999</v>
          </cell>
          <cell r="E461">
            <v>-4.2682757094015384E-4</v>
          </cell>
          <cell r="F461">
            <v>-5.1219308512818456E-3</v>
          </cell>
          <cell r="G461">
            <v>5.3425079813290699E-2</v>
          </cell>
          <cell r="H461">
            <v>0.2137003192531628</v>
          </cell>
        </row>
        <row r="462">
          <cell r="A462">
            <v>200707</v>
          </cell>
          <cell r="C462">
            <v>7</v>
          </cell>
          <cell r="D462">
            <v>2227.5039999999999</v>
          </cell>
          <cell r="E462">
            <v>-1.5355998449326634E-2</v>
          </cell>
          <cell r="F462">
            <v>-0.18427198139191961</v>
          </cell>
        </row>
        <row r="463">
          <cell r="A463">
            <v>200708</v>
          </cell>
          <cell r="C463">
            <v>8</v>
          </cell>
          <cell r="D463">
            <v>2187.2849999999999</v>
          </cell>
          <cell r="E463">
            <v>-1.8055635365862441E-2</v>
          </cell>
          <cell r="F463">
            <v>-0.21666762439034931</v>
          </cell>
        </row>
        <row r="464">
          <cell r="A464">
            <v>200709</v>
          </cell>
          <cell r="C464">
            <v>9</v>
          </cell>
          <cell r="D464">
            <v>2300.375</v>
          </cell>
          <cell r="E464">
            <v>5.1703367416683313E-2</v>
          </cell>
          <cell r="F464">
            <v>0.62044040900019981</v>
          </cell>
          <cell r="G464">
            <v>1.6855837326052114E-2</v>
          </cell>
          <cell r="H464">
            <v>6.7423349304208458E-2</v>
          </cell>
        </row>
        <row r="465">
          <cell r="A465">
            <v>200710</v>
          </cell>
          <cell r="C465">
            <v>10</v>
          </cell>
          <cell r="D465">
            <v>2388.7370000000001</v>
          </cell>
          <cell r="E465">
            <v>3.8411998043797239E-2</v>
          </cell>
          <cell r="F465">
            <v>0.46094397652556685</v>
          </cell>
        </row>
        <row r="466">
          <cell r="A466">
            <v>200711</v>
          </cell>
          <cell r="C466">
            <v>11</v>
          </cell>
          <cell r="D466">
            <v>2306.2869999999998</v>
          </cell>
          <cell r="E466">
            <v>-3.4516148073228767E-2</v>
          </cell>
          <cell r="F466">
            <v>-0.4141937768787452</v>
          </cell>
        </row>
        <row r="467">
          <cell r="A467">
            <v>200712</v>
          </cell>
          <cell r="C467">
            <v>12</v>
          </cell>
          <cell r="D467">
            <v>2253.357</v>
          </cell>
          <cell r="E467">
            <v>-2.295030930669073E-2</v>
          </cell>
          <cell r="F467">
            <v>-0.27540371168028877</v>
          </cell>
          <cell r="G467">
            <v>-2.0439276204966661E-2</v>
          </cell>
          <cell r="H467">
            <v>-8.1757104819866644E-2</v>
          </cell>
          <cell r="I467">
            <v>8.6229486385959397E-2</v>
          </cell>
          <cell r="K467">
            <v>8.2712512619107489E-2</v>
          </cell>
        </row>
        <row r="468">
          <cell r="A468">
            <v>200801</v>
          </cell>
          <cell r="B468">
            <v>2008</v>
          </cell>
          <cell r="C468">
            <v>1</v>
          </cell>
          <cell r="D468">
            <v>2044.1120000000001</v>
          </cell>
          <cell r="E468">
            <v>-9.2859231803926273E-2</v>
          </cell>
          <cell r="F468">
            <v>-1.1143107816471152</v>
          </cell>
        </row>
        <row r="469">
          <cell r="A469">
            <v>200802</v>
          </cell>
          <cell r="C469">
            <v>2</v>
          </cell>
          <cell r="D469">
            <v>2070.0549999999998</v>
          </cell>
          <cell r="E469">
            <v>1.2691574629961448E-2</v>
          </cell>
          <cell r="F469">
            <v>0.15229889555953738</v>
          </cell>
        </row>
        <row r="470">
          <cell r="A470">
            <v>200803</v>
          </cell>
          <cell r="C470">
            <v>3</v>
          </cell>
          <cell r="D470">
            <v>2038.616</v>
          </cell>
          <cell r="E470">
            <v>-1.5187519172195837E-2</v>
          </cell>
          <cell r="F470">
            <v>-0.18225023006635005</v>
          </cell>
          <cell r="G470">
            <v>-9.5298259441357946E-2</v>
          </cell>
          <cell r="H470">
            <v>-0.38119303776543179</v>
          </cell>
        </row>
        <row r="471">
          <cell r="A471">
            <v>200804</v>
          </cell>
          <cell r="C471">
            <v>4</v>
          </cell>
          <cell r="D471">
            <v>2139.5250000000001</v>
          </cell>
          <cell r="E471">
            <v>4.9498777602059486E-2</v>
          </cell>
          <cell r="F471">
            <v>0.59398533122471386</v>
          </cell>
        </row>
        <row r="472">
          <cell r="A472">
            <v>200805</v>
          </cell>
          <cell r="C472">
            <v>5</v>
          </cell>
          <cell r="D472">
            <v>2145.4690000000001</v>
          </cell>
          <cell r="E472">
            <v>2.7781867470583234E-3</v>
          </cell>
          <cell r="F472">
            <v>3.3338240964699881E-2</v>
          </cell>
        </row>
        <row r="473">
          <cell r="A473">
            <v>200806</v>
          </cell>
          <cell r="C473">
            <v>6</v>
          </cell>
          <cell r="D473">
            <v>1967.1859999999999</v>
          </cell>
          <cell r="E473">
            <v>-8.3097448623121628E-2</v>
          </cell>
          <cell r="F473">
            <v>-0.99716938347745954</v>
          </cell>
          <cell r="G473">
            <v>-3.5038477084453401E-2</v>
          </cell>
          <cell r="H473">
            <v>-0.1401539083378136</v>
          </cell>
        </row>
        <row r="474">
          <cell r="A474">
            <v>200807</v>
          </cell>
          <cell r="C474">
            <v>7</v>
          </cell>
          <cell r="D474">
            <v>1902.7370000000001</v>
          </cell>
          <cell r="E474">
            <v>-3.2762026569932809E-2</v>
          </cell>
          <cell r="F474">
            <v>-0.39314431883919371</v>
          </cell>
        </row>
        <row r="475">
          <cell r="A475">
            <v>200808</v>
          </cell>
          <cell r="C475">
            <v>8</v>
          </cell>
          <cell r="D475">
            <v>1821.059</v>
          </cell>
          <cell r="E475">
            <v>-4.2926584178475592E-2</v>
          </cell>
          <cell r="F475">
            <v>-0.51511901014170713</v>
          </cell>
        </row>
        <row r="476">
          <cell r="A476">
            <v>200809</v>
          </cell>
          <cell r="C476">
            <v>9</v>
          </cell>
          <cell r="D476">
            <v>1553.1489999999999</v>
          </cell>
          <cell r="E476">
            <v>-0.14711769360575364</v>
          </cell>
          <cell r="F476">
            <v>-1.7654123232690435</v>
          </cell>
          <cell r="G476">
            <v>-0.21047170933506043</v>
          </cell>
          <cell r="H476">
            <v>-0.84188683734024172</v>
          </cell>
        </row>
        <row r="477">
          <cell r="A477">
            <v>200810</v>
          </cell>
          <cell r="C477">
            <v>10</v>
          </cell>
          <cell r="D477">
            <v>1238.8130000000001</v>
          </cell>
          <cell r="E477">
            <v>-0.20238624884025924</v>
          </cell>
          <cell r="F477">
            <v>-2.4286349860831109</v>
          </cell>
        </row>
        <row r="478">
          <cell r="A478">
            <v>200811</v>
          </cell>
          <cell r="C478">
            <v>11</v>
          </cell>
          <cell r="D478">
            <v>1168.229</v>
          </cell>
          <cell r="E478">
            <v>-5.6977122455124422E-2</v>
          </cell>
          <cell r="F478">
            <v>-0.68372546946149304</v>
          </cell>
        </row>
        <row r="479">
          <cell r="A479">
            <v>200812</v>
          </cell>
          <cell r="C479">
            <v>12</v>
          </cell>
          <cell r="D479">
            <v>1237.42</v>
          </cell>
          <cell r="E479">
            <v>5.9227257669515164E-2</v>
          </cell>
          <cell r="F479">
            <v>0.71072709203418194</v>
          </cell>
          <cell r="G479">
            <v>-0.20328313638936102</v>
          </cell>
          <cell r="H479">
            <v>-0.81313254555744408</v>
          </cell>
          <cell r="I479">
            <v>-0.45085488007448449</v>
          </cell>
          <cell r="K479">
            <v>-0.59939253738379805</v>
          </cell>
        </row>
        <row r="480">
          <cell r="A480">
            <v>200901</v>
          </cell>
          <cell r="B480">
            <v>2009</v>
          </cell>
          <cell r="C480">
            <v>1</v>
          </cell>
          <cell r="D480">
            <v>1115.1379999999999</v>
          </cell>
          <cell r="E480">
            <v>-9.8820125745502863E-2</v>
          </cell>
          <cell r="F480">
            <v>-1.1858415089460344</v>
          </cell>
        </row>
        <row r="481">
          <cell r="A481">
            <v>200902</v>
          </cell>
          <cell r="C481">
            <v>2</v>
          </cell>
          <cell r="D481">
            <v>997.64700000000005</v>
          </cell>
          <cell r="E481">
            <v>-0.10536005409195981</v>
          </cell>
          <cell r="F481">
            <v>-1.2643206491035177</v>
          </cell>
        </row>
        <row r="482">
          <cell r="A482">
            <v>200903</v>
          </cell>
          <cell r="C482">
            <v>3</v>
          </cell>
          <cell r="D482">
            <v>1056.2329999999999</v>
          </cell>
          <cell r="E482">
            <v>5.8724177990812275E-2</v>
          </cell>
          <cell r="F482">
            <v>0.70469013588974727</v>
          </cell>
          <cell r="G482">
            <v>-0.14642320311616097</v>
          </cell>
          <cell r="H482">
            <v>-0.58569281246464389</v>
          </cell>
        </row>
        <row r="483">
          <cell r="A483">
            <v>200904</v>
          </cell>
          <cell r="C483">
            <v>4</v>
          </cell>
          <cell r="D483">
            <v>1185.8399999999999</v>
          </cell>
          <cell r="E483">
            <v>0.12270682699745225</v>
          </cell>
          <cell r="F483">
            <v>1.4724819239694269</v>
          </cell>
        </row>
        <row r="484">
          <cell r="A484">
            <v>200905</v>
          </cell>
          <cell r="C484">
            <v>5</v>
          </cell>
          <cell r="D484">
            <v>1317.306</v>
          </cell>
          <cell r="E484">
            <v>0.11086318558996165</v>
          </cell>
          <cell r="F484">
            <v>1.3303582270795398</v>
          </cell>
        </row>
        <row r="485">
          <cell r="A485">
            <v>200906</v>
          </cell>
          <cell r="C485">
            <v>6</v>
          </cell>
          <cell r="D485">
            <v>1307.1610000000001</v>
          </cell>
          <cell r="E485">
            <v>-7.7013237622845275E-3</v>
          </cell>
          <cell r="F485">
            <v>-9.2415885147414334E-2</v>
          </cell>
          <cell r="G485">
            <v>0.23756879400662556</v>
          </cell>
          <cell r="H485">
            <v>0.95027517602650224</v>
          </cell>
        </row>
        <row r="486">
          <cell r="A486">
            <v>200907</v>
          </cell>
          <cell r="C486">
            <v>7</v>
          </cell>
          <cell r="D486">
            <v>1425.404</v>
          </cell>
          <cell r="E486">
            <v>9.0457870147594627E-2</v>
          </cell>
          <cell r="F486">
            <v>1.0854944417711354</v>
          </cell>
        </row>
        <row r="487">
          <cell r="A487">
            <v>200908</v>
          </cell>
          <cell r="C487">
            <v>8</v>
          </cell>
          <cell r="D487">
            <v>1498.9690000000001</v>
          </cell>
          <cell r="E487">
            <v>5.1609929535766742E-2</v>
          </cell>
          <cell r="F487">
            <v>0.61931915442920094</v>
          </cell>
        </row>
        <row r="488">
          <cell r="A488">
            <v>200909</v>
          </cell>
          <cell r="C488">
            <v>9</v>
          </cell>
          <cell r="D488">
            <v>1552.8430000000001</v>
          </cell>
          <cell r="E488">
            <v>3.5940703243362619E-2</v>
          </cell>
          <cell r="F488">
            <v>0.4312884389203514</v>
          </cell>
          <cell r="G488">
            <v>0.18795083390645839</v>
          </cell>
          <cell r="H488">
            <v>0.75180333562583357</v>
          </cell>
        </row>
        <row r="489">
          <cell r="A489">
            <v>200910</v>
          </cell>
          <cell r="C489">
            <v>10</v>
          </cell>
          <cell r="D489">
            <v>1532.7380000000001</v>
          </cell>
          <cell r="E489">
            <v>-1.2947220034478705E-2</v>
          </cell>
          <cell r="F489">
            <v>-0.15536664041374446</v>
          </cell>
        </row>
        <row r="490">
          <cell r="A490">
            <v>200911</v>
          </cell>
          <cell r="C490">
            <v>11</v>
          </cell>
          <cell r="D490">
            <v>1559.5719999999999</v>
          </cell>
          <cell r="E490">
            <v>1.7507232155789074E-2</v>
          </cell>
          <cell r="F490">
            <v>0.21008678586946888</v>
          </cell>
        </row>
        <row r="491">
          <cell r="A491">
            <v>200912</v>
          </cell>
          <cell r="C491">
            <v>12</v>
          </cell>
          <cell r="D491">
            <v>1580.7670000000001</v>
          </cell>
          <cell r="E491">
            <v>1.3590267073274055E-2</v>
          </cell>
          <cell r="F491">
            <v>0.16308320487928865</v>
          </cell>
          <cell r="G491">
            <v>1.7982500484595043E-2</v>
          </cell>
          <cell r="H491">
            <v>7.1930001938380173E-2</v>
          </cell>
          <cell r="I491">
            <v>0.27747005867045993</v>
          </cell>
          <cell r="K491">
            <v>0.24488160538110793</v>
          </cell>
        </row>
        <row r="492">
          <cell r="A492">
            <v>201001</v>
          </cell>
          <cell r="B492">
            <v>2010</v>
          </cell>
          <cell r="C492">
            <v>1</v>
          </cell>
          <cell r="D492">
            <v>1510.6120000000001</v>
          </cell>
          <cell r="E492">
            <v>-4.4380354600013772E-2</v>
          </cell>
          <cell r="F492">
            <v>-0.53256425520016526</v>
          </cell>
        </row>
        <row r="493">
          <cell r="A493">
            <v>201002</v>
          </cell>
          <cell r="C493">
            <v>2</v>
          </cell>
          <cell r="D493">
            <v>1497.3409999999999</v>
          </cell>
          <cell r="E493">
            <v>-8.7851811054064088E-3</v>
          </cell>
          <cell r="F493">
            <v>-0.10542217326487691</v>
          </cell>
        </row>
        <row r="494">
          <cell r="A494">
            <v>201003</v>
          </cell>
          <cell r="C494">
            <v>3</v>
          </cell>
          <cell r="D494">
            <v>1584.278</v>
          </cell>
          <cell r="E494">
            <v>5.8060922662239348E-2</v>
          </cell>
          <cell r="F494">
            <v>0.69673107194687223</v>
          </cell>
          <cell r="G494">
            <v>2.2210736939725084E-3</v>
          </cell>
          <cell r="H494">
            <v>8.8842947758900337E-3</v>
          </cell>
        </row>
        <row r="495">
          <cell r="A495">
            <v>201004</v>
          </cell>
          <cell r="C495">
            <v>4</v>
          </cell>
          <cell r="D495">
            <v>1551.027</v>
          </cell>
          <cell r="E495">
            <v>-2.098810941009089E-2</v>
          </cell>
          <cell r="F495">
            <v>-0.2518573129210907</v>
          </cell>
        </row>
        <row r="496">
          <cell r="A496">
            <v>201005</v>
          </cell>
          <cell r="C496">
            <v>5</v>
          </cell>
          <cell r="D496">
            <v>1363.93</v>
          </cell>
          <cell r="E496">
            <v>-0.12062781627914922</v>
          </cell>
          <cell r="F496">
            <v>-1.4475337953497907</v>
          </cell>
        </row>
        <row r="497">
          <cell r="A497">
            <v>201006</v>
          </cell>
          <cell r="C497">
            <v>6</v>
          </cell>
          <cell r="D497">
            <v>1348.1130000000001</v>
          </cell>
          <cell r="E497">
            <v>-1.1596636191006874E-2</v>
          </cell>
          <cell r="F497">
            <v>-0.1391596342920825</v>
          </cell>
          <cell r="G497">
            <v>-0.14906790348663557</v>
          </cell>
          <cell r="H497">
            <v>-0.59627161394654227</v>
          </cell>
        </row>
        <row r="498">
          <cell r="A498">
            <v>201007</v>
          </cell>
          <cell r="C498">
            <v>7</v>
          </cell>
          <cell r="D498">
            <v>1474.9110000000001</v>
          </cell>
          <cell r="E498">
            <v>9.4055913710497555E-2</v>
          </cell>
          <cell r="F498">
            <v>1.1286709645259707</v>
          </cell>
        </row>
        <row r="499">
          <cell r="A499">
            <v>201008</v>
          </cell>
          <cell r="C499">
            <v>8</v>
          </cell>
          <cell r="D499">
            <v>1425.721</v>
          </cell>
          <cell r="E499">
            <v>-3.3351164917747617E-2</v>
          </cell>
          <cell r="F499">
            <v>-0.4002139790129714</v>
          </cell>
        </row>
        <row r="500">
          <cell r="A500">
            <v>201009</v>
          </cell>
          <cell r="C500">
            <v>9</v>
          </cell>
          <cell r="D500">
            <v>1561.01</v>
          </cell>
          <cell r="E500">
            <v>9.4891637283872496E-2</v>
          </cell>
          <cell r="F500">
            <v>1.1386996474064699</v>
          </cell>
          <cell r="G500">
            <v>0.15792222165352587</v>
          </cell>
          <cell r="H500">
            <v>0.6316888866141035</v>
          </cell>
        </row>
        <row r="501">
          <cell r="A501">
            <v>201010</v>
          </cell>
          <cell r="C501">
            <v>10</v>
          </cell>
          <cell r="D501">
            <v>1616.412</v>
          </cell>
          <cell r="E501">
            <v>3.5491124336166996E-2</v>
          </cell>
          <cell r="F501">
            <v>0.42589349203400395</v>
          </cell>
        </row>
        <row r="502">
          <cell r="A502">
            <v>201011</v>
          </cell>
          <cell r="C502">
            <v>11</v>
          </cell>
          <cell r="D502">
            <v>1535.133</v>
          </cell>
          <cell r="E502">
            <v>-5.0283591064654305E-2</v>
          </cell>
          <cell r="F502">
            <v>-0.60340309277585169</v>
          </cell>
        </row>
        <row r="503">
          <cell r="A503">
            <v>201012</v>
          </cell>
          <cell r="C503">
            <v>12</v>
          </cell>
          <cell r="D503">
            <v>1658.296</v>
          </cell>
          <cell r="E503">
            <v>8.0229530600931645E-2</v>
          </cell>
          <cell r="F503">
            <v>0.9627543672111798</v>
          </cell>
          <cell r="G503">
            <v>6.2322470708067401E-2</v>
          </cell>
          <cell r="H503">
            <v>0.2492898828322696</v>
          </cell>
          <cell r="I503">
            <v>4.9045178701225156E-2</v>
          </cell>
          <cell r="K503">
            <v>4.7880396838723714E-2</v>
          </cell>
        </row>
        <row r="504">
          <cell r="A504">
            <v>201101</v>
          </cell>
          <cell r="B504">
            <v>2011</v>
          </cell>
          <cell r="C504">
            <v>1</v>
          </cell>
          <cell r="D504">
            <v>1696.3820000000001</v>
          </cell>
          <cell r="E504">
            <v>2.2966949205690666E-2</v>
          </cell>
          <cell r="F504">
            <v>0.27560339046828797</v>
          </cell>
        </row>
        <row r="505">
          <cell r="A505">
            <v>201102</v>
          </cell>
          <cell r="C505">
            <v>2</v>
          </cell>
          <cell r="D505">
            <v>1749.0060000000001</v>
          </cell>
          <cell r="E505">
            <v>3.1021314774620352E-2</v>
          </cell>
          <cell r="F505">
            <v>0.37225577729544423</v>
          </cell>
        </row>
        <row r="506">
          <cell r="A506">
            <v>201103</v>
          </cell>
          <cell r="C506">
            <v>3</v>
          </cell>
          <cell r="D506">
            <v>1702.546</v>
          </cell>
          <cell r="E506">
            <v>-2.6563659587216987E-2</v>
          </cell>
          <cell r="F506">
            <v>-0.31876391504660384</v>
          </cell>
          <cell r="G506">
            <v>2.6684017811054339E-2</v>
          </cell>
          <cell r="H506">
            <v>0.10673607124421736</v>
          </cell>
        </row>
        <row r="507">
          <cell r="A507">
            <v>201104</v>
          </cell>
          <cell r="C507">
            <v>4</v>
          </cell>
          <cell r="D507">
            <v>1797.5229999999999</v>
          </cell>
          <cell r="E507">
            <v>5.5785276873576317E-2</v>
          </cell>
          <cell r="F507">
            <v>0.66942332248291581</v>
          </cell>
        </row>
        <row r="508">
          <cell r="A508">
            <v>201105</v>
          </cell>
          <cell r="C508">
            <v>5</v>
          </cell>
          <cell r="D508">
            <v>1732.845</v>
          </cell>
          <cell r="E508">
            <v>-3.5981737090429379E-2</v>
          </cell>
          <cell r="F508">
            <v>-0.43178084508515258</v>
          </cell>
        </row>
        <row r="509">
          <cell r="A509">
            <v>201106</v>
          </cell>
          <cell r="C509">
            <v>6</v>
          </cell>
          <cell r="D509">
            <v>1708.0820000000001</v>
          </cell>
          <cell r="E509">
            <v>-1.4290372191396183E-2</v>
          </cell>
          <cell r="F509">
            <v>-0.17148446629675418</v>
          </cell>
          <cell r="G509">
            <v>3.2516008378040695E-3</v>
          </cell>
          <cell r="H509">
            <v>1.3006403351216278E-2</v>
          </cell>
        </row>
        <row r="510">
          <cell r="A510">
            <v>201107</v>
          </cell>
          <cell r="C510">
            <v>7</v>
          </cell>
          <cell r="D510">
            <v>1679.835</v>
          </cell>
          <cell r="E510">
            <v>-1.6537262262584625E-2</v>
          </cell>
          <cell r="F510">
            <v>-0.1984471471510155</v>
          </cell>
        </row>
        <row r="511">
          <cell r="A511">
            <v>201108</v>
          </cell>
          <cell r="C511">
            <v>8</v>
          </cell>
          <cell r="D511">
            <v>1523.578</v>
          </cell>
          <cell r="E511">
            <v>-9.3019254867293552E-2</v>
          </cell>
          <cell r="F511">
            <v>-1.1162310584075226</v>
          </cell>
        </row>
        <row r="512">
          <cell r="A512">
            <v>201109</v>
          </cell>
          <cell r="C512">
            <v>9</v>
          </cell>
          <cell r="D512">
            <v>1373.325</v>
          </cell>
          <cell r="E512">
            <v>-9.8618515100638057E-2</v>
          </cell>
          <cell r="F512">
            <v>-1.1834221812076566</v>
          </cell>
          <cell r="G512">
            <v>-0.19598415064382158</v>
          </cell>
          <cell r="H512">
            <v>-0.7839366025752863</v>
          </cell>
        </row>
        <row r="513">
          <cell r="A513">
            <v>201110</v>
          </cell>
          <cell r="C513">
            <v>10</v>
          </cell>
          <cell r="D513">
            <v>1504.999</v>
          </cell>
          <cell r="E513">
            <v>9.5879708007936923E-2</v>
          </cell>
          <cell r="F513">
            <v>1.150556496095243</v>
          </cell>
        </row>
        <row r="514">
          <cell r="A514">
            <v>201111</v>
          </cell>
          <cell r="C514">
            <v>11</v>
          </cell>
          <cell r="D514">
            <v>1427.2739999999999</v>
          </cell>
          <cell r="E514">
            <v>-5.164455258774267E-2</v>
          </cell>
          <cell r="F514">
            <v>-0.61973463105291204</v>
          </cell>
        </row>
        <row r="515">
          <cell r="A515">
            <v>201112</v>
          </cell>
          <cell r="C515">
            <v>12</v>
          </cell>
          <cell r="D515">
            <v>1412.5540000000001</v>
          </cell>
          <cell r="E515">
            <v>-1.0313366599545569E-2</v>
          </cell>
          <cell r="F515">
            <v>-0.12376039919454682</v>
          </cell>
          <cell r="G515">
            <v>2.8564979156427084E-2</v>
          </cell>
          <cell r="H515">
            <v>0.11425991662570834</v>
          </cell>
          <cell r="I515">
            <v>-0.14818946677794531</v>
          </cell>
          <cell r="K515">
            <v>-0.16039115573001744</v>
          </cell>
        </row>
        <row r="516">
          <cell r="A516">
            <v>201201</v>
          </cell>
          <cell r="C516">
            <v>1</v>
          </cell>
          <cell r="D516">
            <v>1486.7380000000001</v>
          </cell>
          <cell r="E516">
            <v>5.2517638263740687E-2</v>
          </cell>
          <cell r="F516">
            <v>0.6302116591648883</v>
          </cell>
        </row>
        <row r="517">
          <cell r="A517">
            <v>201202</v>
          </cell>
          <cell r="C517">
            <v>2</v>
          </cell>
          <cell r="D517">
            <v>1567.674</v>
          </cell>
          <cell r="E517">
            <v>5.4438643526969727E-2</v>
          </cell>
          <cell r="F517">
            <v>0.65326372232363672</v>
          </cell>
        </row>
        <row r="518">
          <cell r="A518">
            <v>201203</v>
          </cell>
          <cell r="C518">
            <v>3</v>
          </cell>
          <cell r="D518">
            <v>1553.4559999999999</v>
          </cell>
          <cell r="E518">
            <v>-9.0694876613377998E-3</v>
          </cell>
          <cell r="F518">
            <v>-0.1088338519360536</v>
          </cell>
          <cell r="G518">
            <v>9.9749814874333875E-2</v>
          </cell>
          <cell r="H518">
            <v>0.3989992594973355</v>
          </cell>
        </row>
        <row r="551">
          <cell r="K551" t="e">
            <v>#DIV/0!</v>
          </cell>
        </row>
        <row r="563">
          <cell r="K563" t="e">
            <v>#DIV/0!</v>
          </cell>
        </row>
        <row r="575">
          <cell r="K575" t="e">
            <v>#DIV/0!</v>
          </cell>
        </row>
        <row r="587">
          <cell r="K587" t="e">
            <v>#DIV/0!</v>
          </cell>
        </row>
      </sheetData>
      <sheetData sheetId="7">
        <row r="10">
          <cell r="B10" t="str">
            <v>Year</v>
          </cell>
          <cell r="C10" t="str">
            <v>Month</v>
          </cell>
          <cell r="E10" t="str">
            <v>(absolute)</v>
          </cell>
          <cell r="F10" t="str">
            <v>(annualized)</v>
          </cell>
          <cell r="G10" t="str">
            <v>(absolute)</v>
          </cell>
          <cell r="H10" t="str">
            <v>(annualized)</v>
          </cell>
          <cell r="I10" t="str">
            <v>(abs.=ann.)</v>
          </cell>
        </row>
        <row r="11">
          <cell r="A11">
            <v>196912</v>
          </cell>
          <cell r="B11">
            <v>1969</v>
          </cell>
          <cell r="D11">
            <v>100</v>
          </cell>
        </row>
        <row r="12">
          <cell r="A12">
            <v>197001</v>
          </cell>
          <cell r="B12">
            <v>1970</v>
          </cell>
          <cell r="C12">
            <v>1</v>
          </cell>
          <cell r="D12">
            <v>98.933000000000007</v>
          </cell>
          <cell r="E12">
            <v>-1.0669999999999931E-2</v>
          </cell>
          <cell r="F12">
            <v>-0.12803999999999918</v>
          </cell>
        </row>
        <row r="13">
          <cell r="A13">
            <v>197002</v>
          </cell>
          <cell r="C13">
            <v>2</v>
          </cell>
          <cell r="D13">
            <v>95.656999999999996</v>
          </cell>
          <cell r="E13">
            <v>-3.3113319114956692E-2</v>
          </cell>
          <cell r="F13">
            <v>-0.39735982937948033</v>
          </cell>
        </row>
        <row r="14">
          <cell r="A14">
            <v>197003</v>
          </cell>
          <cell r="C14">
            <v>3</v>
          </cell>
          <cell r="D14">
            <v>96.662999999999997</v>
          </cell>
          <cell r="E14">
            <v>1.0516742109829915E-2</v>
          </cell>
          <cell r="F14">
            <v>0.12620090531795897</v>
          </cell>
          <cell r="G14">
            <v>-3.3370000000000011E-2</v>
          </cell>
          <cell r="H14">
            <v>-0.13348000000000004</v>
          </cell>
        </row>
        <row r="15">
          <cell r="A15">
            <v>197004</v>
          </cell>
          <cell r="C15">
            <v>4</v>
          </cell>
          <cell r="D15">
            <v>89.344999999999999</v>
          </cell>
          <cell r="E15">
            <v>-7.5706319894892543E-2</v>
          </cell>
          <cell r="F15">
            <v>-0.90847583873871052</v>
          </cell>
        </row>
        <row r="16">
          <cell r="A16">
            <v>197005</v>
          </cell>
          <cell r="C16">
            <v>5</v>
          </cell>
          <cell r="D16">
            <v>84.361999999999995</v>
          </cell>
          <cell r="E16">
            <v>-5.5772567015501755E-2</v>
          </cell>
          <cell r="F16">
            <v>-0.66927080418602103</v>
          </cell>
        </row>
        <row r="17">
          <cell r="A17">
            <v>197006</v>
          </cell>
          <cell r="C17">
            <v>6</v>
          </cell>
          <cell r="D17">
            <v>85.141999999999996</v>
          </cell>
          <cell r="E17">
            <v>9.2458689931485885E-3</v>
          </cell>
          <cell r="F17">
            <v>0.11095042791778306</v>
          </cell>
          <cell r="G17">
            <v>-0.11918727951749897</v>
          </cell>
          <cell r="H17">
            <v>-0.47674911806999587</v>
          </cell>
        </row>
        <row r="18">
          <cell r="A18">
            <v>197007</v>
          </cell>
          <cell r="C18">
            <v>7</v>
          </cell>
          <cell r="D18">
            <v>88.971999999999994</v>
          </cell>
          <cell r="E18">
            <v>4.4983674332291917E-2</v>
          </cell>
          <cell r="F18">
            <v>0.53980409198750301</v>
          </cell>
        </row>
        <row r="19">
          <cell r="A19">
            <v>197008</v>
          </cell>
          <cell r="C19">
            <v>8</v>
          </cell>
          <cell r="D19">
            <v>89.423000000000002</v>
          </cell>
          <cell r="E19">
            <v>5.0690104752057685E-3</v>
          </cell>
          <cell r="F19">
            <v>6.0828125702469218E-2</v>
          </cell>
        </row>
        <row r="20">
          <cell r="A20">
            <v>197009</v>
          </cell>
          <cell r="C20">
            <v>9</v>
          </cell>
          <cell r="D20">
            <v>90.18</v>
          </cell>
          <cell r="E20">
            <v>8.4653836261365089E-3</v>
          </cell>
          <cell r="F20">
            <v>0.1015846035136381</v>
          </cell>
          <cell r="G20">
            <v>5.9171736628221394E-2</v>
          </cell>
          <cell r="H20">
            <v>0.23668694651288558</v>
          </cell>
        </row>
        <row r="21">
          <cell r="A21">
            <v>197010</v>
          </cell>
          <cell r="C21">
            <v>10</v>
          </cell>
          <cell r="D21">
            <v>89.495999999999995</v>
          </cell>
          <cell r="E21">
            <v>-7.5848303393214866E-3</v>
          </cell>
          <cell r="F21">
            <v>-9.1017964071857832E-2</v>
          </cell>
        </row>
        <row r="22">
          <cell r="A22">
            <v>197011</v>
          </cell>
          <cell r="C22">
            <v>11</v>
          </cell>
          <cell r="D22">
            <v>85.177000000000007</v>
          </cell>
          <cell r="E22">
            <v>-4.8259140073299241E-2</v>
          </cell>
          <cell r="F22">
            <v>-0.57910968087959092</v>
          </cell>
        </row>
        <row r="23">
          <cell r="A23">
            <v>197012</v>
          </cell>
          <cell r="C23">
            <v>12</v>
          </cell>
          <cell r="D23">
            <v>86.951999999999998</v>
          </cell>
          <cell r="E23">
            <v>2.08389588738743E-2</v>
          </cell>
          <cell r="F23">
            <v>0.25006750648649162</v>
          </cell>
          <cell r="G23">
            <v>-3.5795076513639557E-2</v>
          </cell>
          <cell r="H23">
            <v>-0.14318030605455823</v>
          </cell>
          <cell r="I23">
            <v>-0.13048000000000004</v>
          </cell>
          <cell r="K23">
            <v>-0.12908661108631678</v>
          </cell>
        </row>
        <row r="24">
          <cell r="A24">
            <v>197101</v>
          </cell>
          <cell r="B24">
            <v>1971</v>
          </cell>
          <cell r="C24">
            <v>1</v>
          </cell>
          <cell r="D24">
            <v>90.435000000000002</v>
          </cell>
          <cell r="E24">
            <v>4.0056582942313047E-2</v>
          </cell>
          <cell r="F24">
            <v>0.4806789953077566</v>
          </cell>
        </row>
        <row r="25">
          <cell r="A25">
            <v>197102</v>
          </cell>
          <cell r="C25">
            <v>2</v>
          </cell>
          <cell r="D25">
            <v>90.478999999999999</v>
          </cell>
          <cell r="E25">
            <v>4.8653729197762957E-4</v>
          </cell>
          <cell r="F25">
            <v>5.8384475037315548E-3</v>
          </cell>
        </row>
        <row r="26">
          <cell r="A26">
            <v>197103</v>
          </cell>
          <cell r="C26">
            <v>3</v>
          </cell>
          <cell r="D26">
            <v>93.230999999999995</v>
          </cell>
          <cell r="E26">
            <v>3.0415897611600431E-2</v>
          </cell>
          <cell r="F26">
            <v>0.36499077133920516</v>
          </cell>
          <cell r="G26">
            <v>7.2212255037261919E-2</v>
          </cell>
          <cell r="H26">
            <v>0.28884902014904767</v>
          </cell>
        </row>
        <row r="27">
          <cell r="A27">
            <v>197104</v>
          </cell>
          <cell r="C27">
            <v>4</v>
          </cell>
          <cell r="D27">
            <v>96.870999999999995</v>
          </cell>
          <cell r="E27">
            <v>3.9042807649816054E-2</v>
          </cell>
          <cell r="F27">
            <v>0.46851369179779268</v>
          </cell>
        </row>
        <row r="28">
          <cell r="A28">
            <v>197105</v>
          </cell>
          <cell r="C28">
            <v>5</v>
          </cell>
          <cell r="D28">
            <v>99.322999999999993</v>
          </cell>
          <cell r="E28">
            <v>2.5312012883112574E-2</v>
          </cell>
          <cell r="F28">
            <v>0.30374415459735088</v>
          </cell>
        </row>
        <row r="29">
          <cell r="A29">
            <v>197106</v>
          </cell>
          <cell r="C29">
            <v>6</v>
          </cell>
          <cell r="D29">
            <v>99.930999999999997</v>
          </cell>
          <cell r="E29">
            <v>6.1214421634465744E-3</v>
          </cell>
          <cell r="F29">
            <v>7.3457305961358896E-2</v>
          </cell>
          <cell r="G29">
            <v>7.1864508586200193E-2</v>
          </cell>
          <cell r="H29">
            <v>0.28745803434480077</v>
          </cell>
        </row>
        <row r="30">
          <cell r="A30">
            <v>197107</v>
          </cell>
          <cell r="C30">
            <v>7</v>
          </cell>
          <cell r="D30">
            <v>104.229</v>
          </cell>
          <cell r="E30">
            <v>4.3009676676907083E-2</v>
          </cell>
          <cell r="F30">
            <v>0.51611612012288499</v>
          </cell>
        </row>
        <row r="31">
          <cell r="A31">
            <v>197108</v>
          </cell>
          <cell r="C31">
            <v>8</v>
          </cell>
          <cell r="D31">
            <v>103.881</v>
          </cell>
          <cell r="E31">
            <v>-3.3388020608467795E-3</v>
          </cell>
          <cell r="F31">
            <v>-4.0065624730161356E-2</v>
          </cell>
        </row>
        <row r="32">
          <cell r="A32">
            <v>197109</v>
          </cell>
          <cell r="C32">
            <v>9</v>
          </cell>
          <cell r="D32">
            <v>101.59399999999999</v>
          </cell>
          <cell r="E32">
            <v>-2.201557551429045E-2</v>
          </cell>
          <cell r="F32">
            <v>-0.26418690617148538</v>
          </cell>
          <cell r="G32">
            <v>1.6641482623009685E-2</v>
          </cell>
          <cell r="H32">
            <v>6.6565930492038738E-2</v>
          </cell>
        </row>
        <row r="33">
          <cell r="A33">
            <v>197110</v>
          </cell>
          <cell r="C33">
            <v>10</v>
          </cell>
          <cell r="D33">
            <v>97.978999999999999</v>
          </cell>
          <cell r="E33">
            <v>-3.558281000846502E-2</v>
          </cell>
          <cell r="F33">
            <v>-0.42699372010158021</v>
          </cell>
        </row>
        <row r="34">
          <cell r="A34">
            <v>197111</v>
          </cell>
          <cell r="C34">
            <v>11</v>
          </cell>
          <cell r="D34">
            <v>100.41500000000001</v>
          </cell>
          <cell r="E34">
            <v>2.486247052939923E-2</v>
          </cell>
          <cell r="F34">
            <v>0.29834964635279076</v>
          </cell>
        </row>
        <row r="35">
          <cell r="A35">
            <v>197112</v>
          </cell>
          <cell r="C35">
            <v>12</v>
          </cell>
          <cell r="D35">
            <v>107.003</v>
          </cell>
          <cell r="E35">
            <v>6.5607727929094195E-2</v>
          </cell>
          <cell r="F35">
            <v>0.78729273514913034</v>
          </cell>
          <cell r="G35">
            <v>5.324133314959556E-2</v>
          </cell>
          <cell r="H35">
            <v>0.21296533259838224</v>
          </cell>
          <cell r="I35">
            <v>0.23059849112153841</v>
          </cell>
          <cell r="K35">
            <v>0.20750062919115794</v>
          </cell>
        </row>
        <row r="36">
          <cell r="A36">
            <v>197201</v>
          </cell>
          <cell r="B36">
            <v>1972</v>
          </cell>
          <cell r="C36">
            <v>1</v>
          </cell>
          <cell r="D36">
            <v>113.117</v>
          </cell>
          <cell r="E36">
            <v>5.7138584899488837E-2</v>
          </cell>
          <cell r="F36">
            <v>0.68566301879386604</v>
          </cell>
        </row>
        <row r="37">
          <cell r="A37">
            <v>197202</v>
          </cell>
          <cell r="C37">
            <v>2</v>
          </cell>
          <cell r="D37">
            <v>119.014</v>
          </cell>
          <cell r="E37">
            <v>5.2131863468797716E-2</v>
          </cell>
          <cell r="F37">
            <v>0.62558236162557257</v>
          </cell>
        </row>
        <row r="38">
          <cell r="A38">
            <v>197203</v>
          </cell>
          <cell r="C38">
            <v>3</v>
          </cell>
          <cell r="D38">
            <v>122.072</v>
          </cell>
          <cell r="E38">
            <v>2.5694456114406766E-2</v>
          </cell>
          <cell r="F38">
            <v>0.30833347337288119</v>
          </cell>
          <cell r="G38">
            <v>0.14082782725717968</v>
          </cell>
          <cell r="H38">
            <v>0.56331130902871873</v>
          </cell>
        </row>
        <row r="39">
          <cell r="A39">
            <v>197204</v>
          </cell>
          <cell r="C39">
            <v>4</v>
          </cell>
          <cell r="D39">
            <v>124.143</v>
          </cell>
          <cell r="E39">
            <v>1.6965397470345353E-2</v>
          </cell>
          <cell r="F39">
            <v>0.20358476964414424</v>
          </cell>
        </row>
        <row r="40">
          <cell r="A40">
            <v>197205</v>
          </cell>
          <cell r="C40">
            <v>5</v>
          </cell>
          <cell r="D40">
            <v>125.991</v>
          </cell>
          <cell r="E40">
            <v>1.4886058819264872E-2</v>
          </cell>
          <cell r="F40">
            <v>0.17863270583117846</v>
          </cell>
        </row>
        <row r="41">
          <cell r="A41">
            <v>197206</v>
          </cell>
          <cell r="C41">
            <v>6</v>
          </cell>
          <cell r="D41">
            <v>119.389</v>
          </cell>
          <cell r="E41">
            <v>-5.2400568294560752E-2</v>
          </cell>
          <cell r="F41">
            <v>-0.62880681953472906</v>
          </cell>
          <cell r="G41">
            <v>-2.197883216462404E-2</v>
          </cell>
          <cell r="H41">
            <v>-8.7915328658496161E-2</v>
          </cell>
        </row>
        <row r="42">
          <cell r="A42">
            <v>197207</v>
          </cell>
          <cell r="C42">
            <v>7</v>
          </cell>
          <cell r="D42">
            <v>125.392</v>
          </cell>
          <cell r="E42">
            <v>5.0281014163783937E-2</v>
          </cell>
          <cell r="F42">
            <v>0.60337216996540721</v>
          </cell>
        </row>
        <row r="43">
          <cell r="A43">
            <v>197208</v>
          </cell>
          <cell r="C43">
            <v>8</v>
          </cell>
          <cell r="D43">
            <v>125.93300000000001</v>
          </cell>
          <cell r="E43">
            <v>4.3144698226363007E-3</v>
          </cell>
          <cell r="F43">
            <v>5.1773637871635608E-2</v>
          </cell>
        </row>
        <row r="44">
          <cell r="A44">
            <v>197209</v>
          </cell>
          <cell r="C44">
            <v>9</v>
          </cell>
          <cell r="D44">
            <v>118.277</v>
          </cell>
          <cell r="E44">
            <v>-6.0794231853445922E-2</v>
          </cell>
          <cell r="F44">
            <v>-0.72953078224135104</v>
          </cell>
          <cell r="G44">
            <v>-9.3140909128982541E-3</v>
          </cell>
          <cell r="H44">
            <v>-3.7256363651593016E-2</v>
          </cell>
        </row>
        <row r="45">
          <cell r="A45">
            <v>197210</v>
          </cell>
          <cell r="C45">
            <v>10</v>
          </cell>
          <cell r="D45">
            <v>117.81</v>
          </cell>
          <cell r="E45">
            <v>-3.9483585143349825E-3</v>
          </cell>
          <cell r="F45">
            <v>-4.7380302172019786E-2</v>
          </cell>
        </row>
        <row r="46">
          <cell r="A46">
            <v>197211</v>
          </cell>
          <cell r="C46">
            <v>11</v>
          </cell>
          <cell r="D46">
            <v>120.735</v>
          </cell>
          <cell r="E46">
            <v>2.4828113063407157E-2</v>
          </cell>
          <cell r="F46">
            <v>0.2979373567608859</v>
          </cell>
        </row>
        <row r="47">
          <cell r="A47">
            <v>197212</v>
          </cell>
          <cell r="C47">
            <v>12</v>
          </cell>
          <cell r="D47">
            <v>119.526</v>
          </cell>
          <cell r="E47">
            <v>-1.0013666293949586E-2</v>
          </cell>
          <cell r="F47">
            <v>-0.12016399552739504</v>
          </cell>
          <cell r="G47">
            <v>1.0559956711786667E-2</v>
          </cell>
          <cell r="H47">
            <v>4.2239826847146666E-2</v>
          </cell>
          <cell r="I47">
            <v>0.11703410184761154</v>
          </cell>
          <cell r="K47">
            <v>0.11067704947565822</v>
          </cell>
        </row>
        <row r="48">
          <cell r="A48">
            <v>197301</v>
          </cell>
          <cell r="B48">
            <v>1973</v>
          </cell>
          <cell r="C48">
            <v>1</v>
          </cell>
          <cell r="D48">
            <v>119.81</v>
          </cell>
          <cell r="E48">
            <v>2.3760520723525094E-3</v>
          </cell>
          <cell r="F48">
            <v>2.8512624868230113E-2</v>
          </cell>
        </row>
        <row r="49">
          <cell r="A49">
            <v>197302</v>
          </cell>
          <cell r="C49">
            <v>2</v>
          </cell>
          <cell r="D49">
            <v>127.876</v>
          </cell>
          <cell r="E49">
            <v>6.73232618312328E-2</v>
          </cell>
          <cell r="F49">
            <v>0.8078791419747936</v>
          </cell>
        </row>
        <row r="50">
          <cell r="A50">
            <v>197303</v>
          </cell>
          <cell r="C50">
            <v>3</v>
          </cell>
          <cell r="D50">
            <v>131.19399999999999</v>
          </cell>
          <cell r="E50">
            <v>2.594701116706797E-2</v>
          </cell>
          <cell r="F50">
            <v>0.31136413400481566</v>
          </cell>
          <cell r="G50">
            <v>9.7618928099325597E-2</v>
          </cell>
          <cell r="H50">
            <v>0.39047571239730239</v>
          </cell>
        </row>
        <row r="51">
          <cell r="A51">
            <v>197304</v>
          </cell>
          <cell r="C51">
            <v>4</v>
          </cell>
          <cell r="D51">
            <v>131.608</v>
          </cell>
          <cell r="E51">
            <v>3.1556321173225586E-3</v>
          </cell>
          <cell r="F51">
            <v>3.7867585407870705E-2</v>
          </cell>
        </row>
        <row r="52">
          <cell r="A52">
            <v>197305</v>
          </cell>
          <cell r="C52">
            <v>5</v>
          </cell>
          <cell r="D52">
            <v>133.226</v>
          </cell>
          <cell r="E52">
            <v>1.2294085465929085E-2</v>
          </cell>
          <cell r="F52">
            <v>0.14752902559114903</v>
          </cell>
        </row>
        <row r="53">
          <cell r="A53">
            <v>197306</v>
          </cell>
          <cell r="C53">
            <v>6</v>
          </cell>
          <cell r="D53">
            <v>138.04300000000001</v>
          </cell>
          <cell r="E53">
            <v>3.6156606067884699E-2</v>
          </cell>
          <cell r="F53">
            <v>0.43387927281461636</v>
          </cell>
          <cell r="G53">
            <v>5.2205131332225374E-2</v>
          </cell>
          <cell r="H53">
            <v>0.2088205253289015</v>
          </cell>
        </row>
        <row r="54">
          <cell r="A54">
            <v>197307</v>
          </cell>
          <cell r="C54">
            <v>7</v>
          </cell>
          <cell r="D54">
            <v>130.381</v>
          </cell>
          <cell r="E54">
            <v>-5.5504444267366004E-2</v>
          </cell>
          <cell r="F54">
            <v>-0.66605333120839205</v>
          </cell>
        </row>
        <row r="55">
          <cell r="A55">
            <v>197308</v>
          </cell>
          <cell r="C55">
            <v>8</v>
          </cell>
          <cell r="D55">
            <v>124.57899999999999</v>
          </cell>
          <cell r="E55">
            <v>-4.4500348977228328E-2</v>
          </cell>
          <cell r="F55">
            <v>-0.53400418772673997</v>
          </cell>
        </row>
        <row r="56">
          <cell r="A56">
            <v>197309</v>
          </cell>
          <cell r="C56">
            <v>9</v>
          </cell>
          <cell r="D56">
            <v>126.93899999999999</v>
          </cell>
          <cell r="E56">
            <v>1.8943802727586508E-2</v>
          </cell>
          <cell r="F56">
            <v>0.22732563273103809</v>
          </cell>
          <cell r="G56">
            <v>-8.0438703882123708E-2</v>
          </cell>
          <cell r="H56">
            <v>-0.32175481552849483</v>
          </cell>
        </row>
        <row r="57">
          <cell r="A57">
            <v>197310</v>
          </cell>
          <cell r="C57">
            <v>10</v>
          </cell>
          <cell r="D57">
            <v>129.98400000000001</v>
          </cell>
          <cell r="E57">
            <v>2.3987899699855961E-2</v>
          </cell>
          <cell r="F57">
            <v>0.28785479639827155</v>
          </cell>
        </row>
        <row r="58">
          <cell r="A58">
            <v>197311</v>
          </cell>
          <cell r="C58">
            <v>11</v>
          </cell>
          <cell r="D58">
            <v>110.038</v>
          </cell>
          <cell r="E58">
            <v>-0.15344965534219604</v>
          </cell>
          <cell r="F58">
            <v>-1.8413958641063526</v>
          </cell>
        </row>
        <row r="59">
          <cell r="A59">
            <v>197312</v>
          </cell>
          <cell r="C59">
            <v>12</v>
          </cell>
          <cell r="D59">
            <v>106.27200000000001</v>
          </cell>
          <cell r="E59">
            <v>-3.4224540613242621E-2</v>
          </cell>
          <cell r="F59">
            <v>-0.41069448735891145</v>
          </cell>
          <cell r="G59">
            <v>-0.16281048377567164</v>
          </cell>
          <cell r="H59">
            <v>-0.65124193510268658</v>
          </cell>
          <cell r="I59">
            <v>-0.11088800763013906</v>
          </cell>
          <cell r="K59">
            <v>-0.1175320757333657</v>
          </cell>
        </row>
        <row r="60">
          <cell r="A60">
            <v>197401</v>
          </cell>
          <cell r="B60">
            <v>1974</v>
          </cell>
          <cell r="C60">
            <v>1</v>
          </cell>
          <cell r="D60">
            <v>105.85</v>
          </cell>
          <cell r="E60">
            <v>-3.9709424872027554E-3</v>
          </cell>
          <cell r="F60">
            <v>-4.7651309846433065E-2</v>
          </cell>
        </row>
        <row r="61">
          <cell r="A61">
            <v>197402</v>
          </cell>
          <cell r="C61">
            <v>2</v>
          </cell>
          <cell r="D61">
            <v>108.84099999999999</v>
          </cell>
          <cell r="E61">
            <v>2.8256967406707603E-2</v>
          </cell>
          <cell r="F61">
            <v>0.33908360888049122</v>
          </cell>
        </row>
        <row r="62">
          <cell r="A62">
            <v>197403</v>
          </cell>
          <cell r="C62">
            <v>3</v>
          </cell>
          <cell r="D62">
            <v>104.13200000000001</v>
          </cell>
          <cell r="E62">
            <v>-4.3264946114056187E-2</v>
          </cell>
          <cell r="F62">
            <v>-0.51917935336867427</v>
          </cell>
          <cell r="G62">
            <v>-2.0137006925624812E-2</v>
          </cell>
          <cell r="H62">
            <v>-8.0548027702499247E-2</v>
          </cell>
        </row>
        <row r="63">
          <cell r="A63">
            <v>197404</v>
          </cell>
          <cell r="C63">
            <v>4</v>
          </cell>
          <cell r="D63">
            <v>108.322</v>
          </cell>
          <cell r="E63">
            <v>4.0237391003726017E-2</v>
          </cell>
          <cell r="F63">
            <v>0.4828486920447122</v>
          </cell>
        </row>
        <row r="64">
          <cell r="A64">
            <v>197405</v>
          </cell>
          <cell r="C64">
            <v>5</v>
          </cell>
          <cell r="D64">
            <v>99.629000000000005</v>
          </cell>
          <cell r="E64">
            <v>-8.0251472461734433E-2</v>
          </cell>
          <cell r="F64">
            <v>-0.96301766954081325</v>
          </cell>
        </row>
        <row r="65">
          <cell r="A65">
            <v>197406</v>
          </cell>
          <cell r="C65">
            <v>6</v>
          </cell>
          <cell r="D65">
            <v>94.201999999999998</v>
          </cell>
          <cell r="E65">
            <v>-5.4472091459314122E-2</v>
          </cell>
          <cell r="F65">
            <v>-0.65366509751176949</v>
          </cell>
          <cell r="G65">
            <v>-9.5359735720047745E-2</v>
          </cell>
          <cell r="H65">
            <v>-0.38143894288019098</v>
          </cell>
        </row>
        <row r="66">
          <cell r="A66">
            <v>197407</v>
          </cell>
          <cell r="C66">
            <v>7</v>
          </cell>
          <cell r="D66">
            <v>92.888999999999996</v>
          </cell>
          <cell r="E66">
            <v>-1.3938132948345072E-2</v>
          </cell>
          <cell r="F66">
            <v>-0.16725759538014084</v>
          </cell>
        </row>
        <row r="67">
          <cell r="A67">
            <v>197408</v>
          </cell>
          <cell r="C67">
            <v>8</v>
          </cell>
          <cell r="D67">
            <v>83.036000000000001</v>
          </cell>
          <cell r="E67">
            <v>-0.10607283962578987</v>
          </cell>
          <cell r="F67">
            <v>-1.2728740755094785</v>
          </cell>
        </row>
        <row r="68">
          <cell r="A68">
            <v>197409</v>
          </cell>
          <cell r="C68">
            <v>9</v>
          </cell>
          <cell r="D68">
            <v>74.679000000000002</v>
          </cell>
          <cell r="E68">
            <v>-0.10064309456139504</v>
          </cell>
          <cell r="F68">
            <v>-1.2077171347367406</v>
          </cell>
          <cell r="G68">
            <v>-0.2072461306554001</v>
          </cell>
          <cell r="H68">
            <v>-0.82898452262160038</v>
          </cell>
        </row>
        <row r="69">
          <cell r="A69">
            <v>197410</v>
          </cell>
          <cell r="C69">
            <v>10</v>
          </cell>
          <cell r="D69">
            <v>77.674999999999997</v>
          </cell>
          <cell r="E69">
            <v>4.0118373304409476E-2</v>
          </cell>
          <cell r="F69">
            <v>0.48142047965291368</v>
          </cell>
        </row>
        <row r="70">
          <cell r="A70">
            <v>197411</v>
          </cell>
          <cell r="C70">
            <v>11</v>
          </cell>
          <cell r="D70">
            <v>77.477999999999994</v>
          </cell>
          <cell r="E70">
            <v>-2.5362085613131989E-3</v>
          </cell>
          <cell r="F70">
            <v>-3.0434502735758387E-2</v>
          </cell>
        </row>
        <row r="71">
          <cell r="A71">
            <v>197412</v>
          </cell>
          <cell r="C71">
            <v>12</v>
          </cell>
          <cell r="D71">
            <v>77.730999999999995</v>
          </cell>
          <cell r="E71">
            <v>3.2654430935233243E-3</v>
          </cell>
          <cell r="F71">
            <v>3.9185317122279892E-2</v>
          </cell>
          <cell r="G71">
            <v>4.0868249440940474E-2</v>
          </cell>
          <cell r="H71">
            <v>0.1634729977637619</v>
          </cell>
          <cell r="I71">
            <v>-0.26856556760012062</v>
          </cell>
          <cell r="K71">
            <v>-0.31274769698929095</v>
          </cell>
        </row>
        <row r="72">
          <cell r="A72">
            <v>197501</v>
          </cell>
          <cell r="B72">
            <v>1975</v>
          </cell>
          <cell r="C72">
            <v>1</v>
          </cell>
          <cell r="D72">
            <v>95.680999999999997</v>
          </cell>
          <cell r="E72">
            <v>0.23092459893736095</v>
          </cell>
          <cell r="F72">
            <v>2.7710951872483314</v>
          </cell>
        </row>
        <row r="73">
          <cell r="A73">
            <v>197502</v>
          </cell>
          <cell r="C73">
            <v>2</v>
          </cell>
          <cell r="D73">
            <v>107.94799999999999</v>
          </cell>
          <cell r="E73">
            <v>0.1282072720811864</v>
          </cell>
          <cell r="F73">
            <v>1.5384872649742367</v>
          </cell>
        </row>
        <row r="74">
          <cell r="A74">
            <v>197503</v>
          </cell>
          <cell r="C74">
            <v>3</v>
          </cell>
          <cell r="D74">
            <v>104.23699999999999</v>
          </cell>
          <cell r="E74">
            <v>-3.4377663319375987E-2</v>
          </cell>
          <cell r="F74">
            <v>-0.41253195983251184</v>
          </cell>
          <cell r="G74">
            <v>0.34099651361747574</v>
          </cell>
          <cell r="H74">
            <v>1.363986054469903</v>
          </cell>
        </row>
        <row r="75">
          <cell r="A75">
            <v>197504</v>
          </cell>
          <cell r="C75">
            <v>4</v>
          </cell>
          <cell r="D75">
            <v>111.395</v>
          </cell>
          <cell r="E75">
            <v>6.867043372315014E-2</v>
          </cell>
          <cell r="F75">
            <v>0.82404520467780173</v>
          </cell>
        </row>
        <row r="76">
          <cell r="A76">
            <v>197505</v>
          </cell>
          <cell r="C76">
            <v>5</v>
          </cell>
          <cell r="D76">
            <v>109.336</v>
          </cell>
          <cell r="E76">
            <v>-1.8483773957538467E-2</v>
          </cell>
          <cell r="F76">
            <v>-0.22180528749046161</v>
          </cell>
        </row>
        <row r="77">
          <cell r="A77">
            <v>197506</v>
          </cell>
          <cell r="C77">
            <v>6</v>
          </cell>
          <cell r="D77">
            <v>102.035</v>
          </cell>
          <cell r="E77">
            <v>-6.6775810346089134E-2</v>
          </cell>
          <cell r="F77">
            <v>-0.80130972415306956</v>
          </cell>
          <cell r="G77">
            <v>-2.11249364429138E-2</v>
          </cell>
          <cell r="H77">
            <v>-8.4499745771655199E-2</v>
          </cell>
        </row>
        <row r="78">
          <cell r="A78">
            <v>197507</v>
          </cell>
          <cell r="C78">
            <v>7</v>
          </cell>
          <cell r="D78">
            <v>97.869</v>
          </cell>
          <cell r="E78">
            <v>-4.0829127260253804E-2</v>
          </cell>
          <cell r="F78">
            <v>-0.48994952712304563</v>
          </cell>
        </row>
        <row r="79">
          <cell r="A79">
            <v>197508</v>
          </cell>
          <cell r="C79">
            <v>8</v>
          </cell>
          <cell r="D79">
            <v>99.671000000000006</v>
          </cell>
          <cell r="E79">
            <v>1.8412367552544797E-2</v>
          </cell>
          <cell r="F79">
            <v>0.22094841063053755</v>
          </cell>
        </row>
        <row r="80">
          <cell r="A80">
            <v>197509</v>
          </cell>
          <cell r="C80">
            <v>9</v>
          </cell>
          <cell r="D80">
            <v>94.581999999999994</v>
          </cell>
          <cell r="E80">
            <v>-5.1057980756689637E-2</v>
          </cell>
          <cell r="F80">
            <v>-0.61269576908027568</v>
          </cell>
          <cell r="G80">
            <v>-7.304356348311869E-2</v>
          </cell>
          <cell r="H80">
            <v>-0.29217425393247476</v>
          </cell>
        </row>
        <row r="81">
          <cell r="A81">
            <v>197510</v>
          </cell>
          <cell r="C81">
            <v>10</v>
          </cell>
          <cell r="D81">
            <v>101.904</v>
          </cell>
          <cell r="E81">
            <v>7.7414307162039328E-2</v>
          </cell>
          <cell r="F81">
            <v>0.92897168594447188</v>
          </cell>
        </row>
        <row r="82">
          <cell r="A82">
            <v>197511</v>
          </cell>
          <cell r="C82">
            <v>11</v>
          </cell>
          <cell r="D82">
            <v>104.29</v>
          </cell>
          <cell r="E82">
            <v>2.3414193750981412E-2</v>
          </cell>
          <cell r="F82">
            <v>0.28097032501177693</v>
          </cell>
        </row>
        <row r="83">
          <cell r="A83">
            <v>197512</v>
          </cell>
          <cell r="C83">
            <v>12</v>
          </cell>
          <cell r="D83">
            <v>106.254</v>
          </cell>
          <cell r="E83">
            <v>1.8832102790296276E-2</v>
          </cell>
          <cell r="F83">
            <v>0.22598523348355531</v>
          </cell>
          <cell r="G83">
            <v>0.12340614493243951</v>
          </cell>
          <cell r="H83">
            <v>0.49362457972975804</v>
          </cell>
          <cell r="I83">
            <v>0.36694497690753991</v>
          </cell>
          <cell r="K83">
            <v>0.31257830594967195</v>
          </cell>
        </row>
        <row r="84">
          <cell r="A84">
            <v>197601</v>
          </cell>
          <cell r="B84">
            <v>1976</v>
          </cell>
          <cell r="C84">
            <v>1</v>
          </cell>
          <cell r="D84">
            <v>110.602</v>
          </cell>
          <cell r="E84">
            <v>4.0920812392945198E-2</v>
          </cell>
          <cell r="F84">
            <v>0.49104974871534235</v>
          </cell>
        </row>
        <row r="85">
          <cell r="A85">
            <v>197602</v>
          </cell>
          <cell r="C85">
            <v>2</v>
          </cell>
          <cell r="D85">
            <v>108.158</v>
          </cell>
          <cell r="E85">
            <v>-2.2097249597656486E-2</v>
          </cell>
          <cell r="F85">
            <v>-0.26516699517187781</v>
          </cell>
        </row>
        <row r="86">
          <cell r="A86">
            <v>197603</v>
          </cell>
          <cell r="C86">
            <v>3</v>
          </cell>
          <cell r="D86">
            <v>105.004</v>
          </cell>
          <cell r="E86">
            <v>-2.9161042179034341E-2</v>
          </cell>
          <cell r="F86">
            <v>-0.34993250614841209</v>
          </cell>
          <cell r="G86">
            <v>-1.1764262992452146E-2</v>
          </cell>
          <cell r="H86">
            <v>-4.7057051969808583E-2</v>
          </cell>
        </row>
        <row r="87">
          <cell r="A87">
            <v>197604</v>
          </cell>
          <cell r="C87">
            <v>4</v>
          </cell>
          <cell r="D87">
            <v>103.471</v>
          </cell>
          <cell r="E87">
            <v>-1.4599443830711222E-2</v>
          </cell>
          <cell r="F87">
            <v>-0.17519332596853465</v>
          </cell>
        </row>
        <row r="88">
          <cell r="A88">
            <v>197605</v>
          </cell>
          <cell r="C88">
            <v>5</v>
          </cell>
          <cell r="D88">
            <v>98.433000000000007</v>
          </cell>
          <cell r="E88">
            <v>-4.8689971103014339E-2</v>
          </cell>
          <cell r="F88">
            <v>-0.58427965323617204</v>
          </cell>
        </row>
        <row r="89">
          <cell r="A89">
            <v>197606</v>
          </cell>
          <cell r="C89">
            <v>6</v>
          </cell>
          <cell r="D89">
            <v>97.960999999999999</v>
          </cell>
          <cell r="E89">
            <v>-4.7951398413134654E-3</v>
          </cell>
          <cell r="F89">
            <v>-5.7541678095761585E-2</v>
          </cell>
          <cell r="G89">
            <v>-6.7073635290084144E-2</v>
          </cell>
          <cell r="H89">
            <v>-0.26829454116033657</v>
          </cell>
        </row>
        <row r="90">
          <cell r="A90">
            <v>197607</v>
          </cell>
          <cell r="C90">
            <v>7</v>
          </cell>
          <cell r="D90">
            <v>95.92</v>
          </cell>
          <cell r="E90">
            <v>-2.083482202100833E-2</v>
          </cell>
          <cell r="F90">
            <v>-0.25001786425209993</v>
          </cell>
        </row>
        <row r="91">
          <cell r="A91">
            <v>197608</v>
          </cell>
          <cell r="C91">
            <v>8</v>
          </cell>
          <cell r="D91">
            <v>93.647000000000006</v>
          </cell>
          <cell r="E91">
            <v>-2.3696830692243497E-2</v>
          </cell>
          <cell r="F91">
            <v>-0.28436196830692195</v>
          </cell>
        </row>
        <row r="92">
          <cell r="A92">
            <v>197609</v>
          </cell>
          <cell r="C92">
            <v>9</v>
          </cell>
          <cell r="D92">
            <v>90.88</v>
          </cell>
          <cell r="E92">
            <v>-2.9547129112518392E-2</v>
          </cell>
          <cell r="F92">
            <v>-0.35456554935022072</v>
          </cell>
          <cell r="G92">
            <v>-7.2283868069946133E-2</v>
          </cell>
          <cell r="H92">
            <v>-0.28913547227978453</v>
          </cell>
        </row>
        <row r="93">
          <cell r="A93">
            <v>197610</v>
          </cell>
          <cell r="C93">
            <v>10</v>
          </cell>
          <cell r="D93">
            <v>83.93</v>
          </cell>
          <cell r="E93">
            <v>-7.6474471830985796E-2</v>
          </cell>
          <cell r="F93">
            <v>-0.91769366197182956</v>
          </cell>
        </row>
        <row r="94">
          <cell r="A94">
            <v>197611</v>
          </cell>
          <cell r="C94">
            <v>11</v>
          </cell>
          <cell r="D94">
            <v>87.397000000000006</v>
          </cell>
          <cell r="E94">
            <v>4.1308233051352297E-2</v>
          </cell>
          <cell r="F94">
            <v>0.49569879661622757</v>
          </cell>
        </row>
        <row r="95">
          <cell r="A95">
            <v>197612</v>
          </cell>
          <cell r="C95">
            <v>12</v>
          </cell>
          <cell r="D95">
            <v>94.725999999999999</v>
          </cell>
          <cell r="E95">
            <v>8.3858713685824371E-2</v>
          </cell>
          <cell r="F95">
            <v>1.0063045642298925</v>
          </cell>
          <cell r="G95">
            <v>4.2319542253521192E-2</v>
          </cell>
          <cell r="H95">
            <v>0.16927816901408477</v>
          </cell>
          <cell r="I95">
            <v>-0.10849473902158968</v>
          </cell>
          <cell r="K95">
            <v>-0.114843940430611</v>
          </cell>
        </row>
        <row r="96">
          <cell r="A96">
            <v>197701</v>
          </cell>
          <cell r="B96">
            <v>1977</v>
          </cell>
          <cell r="C96">
            <v>1</v>
          </cell>
          <cell r="D96">
            <v>95.111000000000004</v>
          </cell>
          <cell r="E96">
            <v>4.0643540316281177E-3</v>
          </cell>
          <cell r="F96">
            <v>4.8772248379537413E-2</v>
          </cell>
        </row>
        <row r="97">
          <cell r="A97">
            <v>197702</v>
          </cell>
          <cell r="C97">
            <v>2</v>
          </cell>
          <cell r="D97">
            <v>95.709000000000003</v>
          </cell>
          <cell r="E97">
            <v>6.2873905226524685E-3</v>
          </cell>
          <cell r="F97">
            <v>7.5448686271829629E-2</v>
          </cell>
        </row>
        <row r="98">
          <cell r="A98">
            <v>197703</v>
          </cell>
          <cell r="C98">
            <v>3</v>
          </cell>
          <cell r="D98">
            <v>96.152000000000001</v>
          </cell>
          <cell r="E98">
            <v>4.62861381897207E-3</v>
          </cell>
          <cell r="F98">
            <v>5.5543365827664837E-2</v>
          </cell>
          <cell r="G98">
            <v>1.5053945062601715E-2</v>
          </cell>
          <cell r="H98">
            <v>6.0215780250406858E-2</v>
          </cell>
        </row>
        <row r="99">
          <cell r="A99">
            <v>197704</v>
          </cell>
          <cell r="C99">
            <v>4</v>
          </cell>
          <cell r="D99">
            <v>99.423000000000002</v>
          </cell>
          <cell r="E99">
            <v>3.4019053165820795E-2</v>
          </cell>
          <cell r="F99">
            <v>0.40822863798984954</v>
          </cell>
        </row>
        <row r="100">
          <cell r="A100">
            <v>197705</v>
          </cell>
          <cell r="C100">
            <v>5</v>
          </cell>
          <cell r="D100">
            <v>98.456999999999994</v>
          </cell>
          <cell r="E100">
            <v>-9.7160616758698512E-3</v>
          </cell>
          <cell r="F100">
            <v>-0.11659274011043821</v>
          </cell>
        </row>
        <row r="101">
          <cell r="A101">
            <v>197706</v>
          </cell>
          <cell r="C101">
            <v>6</v>
          </cell>
          <cell r="D101">
            <v>99.403999999999996</v>
          </cell>
          <cell r="E101">
            <v>9.6184120986827024E-3</v>
          </cell>
          <cell r="F101">
            <v>0.11542094518419244</v>
          </cell>
          <cell r="G101">
            <v>3.382144937182785E-2</v>
          </cell>
          <cell r="H101">
            <v>0.1352857974873114</v>
          </cell>
        </row>
        <row r="102">
          <cell r="A102">
            <v>197707</v>
          </cell>
          <cell r="C102">
            <v>7</v>
          </cell>
          <cell r="D102">
            <v>97.611999999999995</v>
          </cell>
          <cell r="E102">
            <v>-1.8027443563639306E-2</v>
          </cell>
          <cell r="F102">
            <v>-0.21632932276367167</v>
          </cell>
        </row>
        <row r="103">
          <cell r="A103">
            <v>197708</v>
          </cell>
          <cell r="C103">
            <v>8</v>
          </cell>
          <cell r="D103">
            <v>101.70699999999999</v>
          </cell>
          <cell r="E103">
            <v>4.1951809203786411E-2</v>
          </cell>
          <cell r="F103">
            <v>0.50342171044543693</v>
          </cell>
        </row>
        <row r="104">
          <cell r="A104">
            <v>197709</v>
          </cell>
          <cell r="C104">
            <v>9</v>
          </cell>
          <cell r="D104">
            <v>105.794</v>
          </cell>
          <cell r="E104">
            <v>4.0184058127759187E-2</v>
          </cell>
          <cell r="F104">
            <v>0.48220869753311024</v>
          </cell>
          <cell r="G104">
            <v>6.42831274395399E-2</v>
          </cell>
          <cell r="H104">
            <v>0.2571325097581596</v>
          </cell>
        </row>
        <row r="105">
          <cell r="A105">
            <v>197710</v>
          </cell>
          <cell r="C105">
            <v>10</v>
          </cell>
          <cell r="D105">
            <v>108.17</v>
          </cell>
          <cell r="E105">
            <v>2.2458740571298985E-2</v>
          </cell>
          <cell r="F105">
            <v>0.26950488685558782</v>
          </cell>
        </row>
        <row r="106">
          <cell r="A106">
            <v>197711</v>
          </cell>
          <cell r="C106">
            <v>11</v>
          </cell>
          <cell r="D106">
            <v>106.059</v>
          </cell>
          <cell r="E106">
            <v>-1.9515577331977483E-2</v>
          </cell>
          <cell r="F106">
            <v>-0.23418692798372981</v>
          </cell>
        </row>
        <row r="107">
          <cell r="A107">
            <v>197712</v>
          </cell>
          <cell r="C107">
            <v>12</v>
          </cell>
          <cell r="D107">
            <v>111.438</v>
          </cell>
          <cell r="E107">
            <v>5.0717053715384881E-2</v>
          </cell>
          <cell r="F107">
            <v>0.6086046445846186</v>
          </cell>
          <cell r="G107">
            <v>5.334896118872523E-2</v>
          </cell>
          <cell r="H107">
            <v>0.21339584475490092</v>
          </cell>
          <cell r="I107">
            <v>0.17642463526381391</v>
          </cell>
          <cell r="K107">
            <v>0.16247986870915368</v>
          </cell>
        </row>
        <row r="108">
          <cell r="A108">
            <v>197801</v>
          </cell>
          <cell r="B108">
            <v>1978</v>
          </cell>
          <cell r="C108">
            <v>1</v>
          </cell>
          <cell r="D108">
            <v>110.95</v>
          </cell>
          <cell r="E108">
            <v>-4.3791166388485033E-3</v>
          </cell>
          <cell r="F108">
            <v>-5.2549399666182037E-2</v>
          </cell>
        </row>
        <row r="109">
          <cell r="A109">
            <v>197802</v>
          </cell>
          <cell r="C109">
            <v>2</v>
          </cell>
          <cell r="D109">
            <v>110.35</v>
          </cell>
          <cell r="E109">
            <v>-5.4078413699865571E-3</v>
          </cell>
          <cell r="F109">
            <v>-6.4894096439838678E-2</v>
          </cell>
        </row>
        <row r="110">
          <cell r="A110">
            <v>197803</v>
          </cell>
          <cell r="C110">
            <v>3</v>
          </cell>
          <cell r="D110">
            <v>113.815</v>
          </cell>
          <cell r="E110">
            <v>3.1400090620752184E-2</v>
          </cell>
          <cell r="F110">
            <v>0.37680108744902618</v>
          </cell>
          <cell r="G110">
            <v>2.1330246415046883E-2</v>
          </cell>
          <cell r="H110">
            <v>8.5320985660187532E-2</v>
          </cell>
        </row>
        <row r="111">
          <cell r="A111">
            <v>197804</v>
          </cell>
          <cell r="C111">
            <v>4</v>
          </cell>
          <cell r="D111">
            <v>111.78700000000001</v>
          </cell>
          <cell r="E111">
            <v>-1.7818389491718944E-2</v>
          </cell>
          <cell r="F111">
            <v>-0.21382067390062731</v>
          </cell>
        </row>
        <row r="112">
          <cell r="A112">
            <v>197805</v>
          </cell>
          <cell r="C112">
            <v>5</v>
          </cell>
          <cell r="D112">
            <v>114.20099999999999</v>
          </cell>
          <cell r="E112">
            <v>2.1594639806059624E-2</v>
          </cell>
          <cell r="F112">
            <v>0.2591356776727155</v>
          </cell>
        </row>
        <row r="113">
          <cell r="A113">
            <v>197806</v>
          </cell>
          <cell r="C113">
            <v>6</v>
          </cell>
          <cell r="D113">
            <v>114.66800000000001</v>
          </cell>
          <cell r="E113">
            <v>4.0892811796745471E-3</v>
          </cell>
          <cell r="F113">
            <v>4.9071374156094569E-2</v>
          </cell>
          <cell r="G113">
            <v>7.494618459781055E-3</v>
          </cell>
          <cell r="H113">
            <v>2.997847383912422E-2</v>
          </cell>
        </row>
        <row r="114">
          <cell r="A114">
            <v>197807</v>
          </cell>
          <cell r="C114">
            <v>7</v>
          </cell>
          <cell r="D114">
            <v>123.04900000000001</v>
          </cell>
          <cell r="E114">
            <v>7.3089266403879027E-2</v>
          </cell>
          <cell r="F114">
            <v>0.87707119684654833</v>
          </cell>
        </row>
        <row r="115">
          <cell r="A115">
            <v>197808</v>
          </cell>
          <cell r="C115">
            <v>8</v>
          </cell>
          <cell r="D115">
            <v>126.97</v>
          </cell>
          <cell r="E115">
            <v>3.18653544522913E-2</v>
          </cell>
          <cell r="F115">
            <v>0.3823842534274956</v>
          </cell>
        </row>
        <row r="116">
          <cell r="A116">
            <v>197809</v>
          </cell>
          <cell r="C116">
            <v>9</v>
          </cell>
          <cell r="D116">
            <v>131.80699999999999</v>
          </cell>
          <cell r="E116">
            <v>3.8095613136961401E-2</v>
          </cell>
          <cell r="F116">
            <v>0.45714735764353681</v>
          </cell>
          <cell r="G116">
            <v>0.14946628527575223</v>
          </cell>
          <cell r="H116">
            <v>0.59786514110300892</v>
          </cell>
        </row>
        <row r="117">
          <cell r="A117">
            <v>197810</v>
          </cell>
          <cell r="C117">
            <v>10</v>
          </cell>
          <cell r="D117">
            <v>137.59700000000001</v>
          </cell>
          <cell r="E117">
            <v>4.3927864225724138E-2</v>
          </cell>
          <cell r="F117">
            <v>0.52713437070868963</v>
          </cell>
        </row>
        <row r="118">
          <cell r="A118">
            <v>197811</v>
          </cell>
          <cell r="C118">
            <v>11</v>
          </cell>
          <cell r="D118">
            <v>125.176</v>
          </cell>
          <cell r="E118">
            <v>-9.0270863463593004E-2</v>
          </cell>
          <cell r="F118">
            <v>-1.0832503615631159</v>
          </cell>
        </row>
        <row r="119">
          <cell r="A119">
            <v>197812</v>
          </cell>
          <cell r="C119">
            <v>12</v>
          </cell>
          <cell r="D119">
            <v>131.09800000000001</v>
          </cell>
          <cell r="E119">
            <v>4.7309388381159417E-2</v>
          </cell>
          <cell r="F119">
            <v>0.56771266057391301</v>
          </cell>
          <cell r="G119">
            <v>-5.3790769837714913E-3</v>
          </cell>
          <cell r="H119">
            <v>-2.1516307935085965E-2</v>
          </cell>
          <cell r="I119">
            <v>0.17642096950770791</v>
          </cell>
          <cell r="K119">
            <v>0.16247675268989797</v>
          </cell>
        </row>
        <row r="120">
          <cell r="A120">
            <v>197901</v>
          </cell>
          <cell r="B120">
            <v>1979</v>
          </cell>
          <cell r="C120">
            <v>1</v>
          </cell>
          <cell r="D120">
            <v>131.30699999999999</v>
          </cell>
          <cell r="E120">
            <v>1.59422721933191E-3</v>
          </cell>
          <cell r="F120">
            <v>1.9130726631982918E-2</v>
          </cell>
        </row>
        <row r="121">
          <cell r="A121">
            <v>197902</v>
          </cell>
          <cell r="C121">
            <v>2</v>
          </cell>
          <cell r="D121">
            <v>133.477</v>
          </cell>
          <cell r="E121">
            <v>1.6526156259757788E-2</v>
          </cell>
          <cell r="F121">
            <v>0.19831387511709347</v>
          </cell>
        </row>
        <row r="122">
          <cell r="A122">
            <v>197903</v>
          </cell>
          <cell r="C122">
            <v>3</v>
          </cell>
          <cell r="D122">
            <v>141.41499999999999</v>
          </cell>
          <cell r="E122">
            <v>5.9470920083609817E-2</v>
          </cell>
          <cell r="F122">
            <v>0.71365104100331778</v>
          </cell>
          <cell r="G122">
            <v>7.8696852736120926E-2</v>
          </cell>
          <cell r="H122">
            <v>0.3147874109444837</v>
          </cell>
        </row>
        <row r="123">
          <cell r="A123">
            <v>197904</v>
          </cell>
          <cell r="C123">
            <v>4</v>
          </cell>
          <cell r="D123">
            <v>142.92099999999999</v>
          </cell>
          <cell r="E123">
            <v>1.064950677085175E-2</v>
          </cell>
          <cell r="F123">
            <v>0.12779408125022101</v>
          </cell>
        </row>
        <row r="124">
          <cell r="A124">
            <v>197905</v>
          </cell>
          <cell r="C124">
            <v>5</v>
          </cell>
          <cell r="D124">
            <v>135.322</v>
          </cell>
          <cell r="E124">
            <v>-5.3169233352691275E-2</v>
          </cell>
          <cell r="F124">
            <v>-0.6380308002322953</v>
          </cell>
        </row>
        <row r="125">
          <cell r="A125">
            <v>197906</v>
          </cell>
          <cell r="C125">
            <v>6</v>
          </cell>
          <cell r="D125">
            <v>138.839</v>
          </cell>
          <cell r="E125">
            <v>2.5989861219905083E-2</v>
          </cell>
          <cell r="F125">
            <v>0.311878334638861</v>
          </cell>
          <cell r="G125">
            <v>-1.8215889403528696E-2</v>
          </cell>
          <cell r="H125">
            <v>-7.2863557614114782E-2</v>
          </cell>
        </row>
        <row r="126">
          <cell r="A126">
            <v>197907</v>
          </cell>
          <cell r="C126">
            <v>7</v>
          </cell>
          <cell r="D126">
            <v>140.46799999999999</v>
          </cell>
          <cell r="E126">
            <v>1.1733014498807905E-2</v>
          </cell>
          <cell r="F126">
            <v>0.14079617398569486</v>
          </cell>
        </row>
        <row r="127">
          <cell r="A127">
            <v>197908</v>
          </cell>
          <cell r="C127">
            <v>8</v>
          </cell>
          <cell r="D127">
            <v>144.26</v>
          </cell>
          <cell r="E127">
            <v>2.6995472278383701E-2</v>
          </cell>
          <cell r="F127">
            <v>0.32394566734060443</v>
          </cell>
        </row>
        <row r="128">
          <cell r="A128">
            <v>197909</v>
          </cell>
          <cell r="C128">
            <v>9</v>
          </cell>
          <cell r="D128">
            <v>151.08500000000001</v>
          </cell>
          <cell r="E128">
            <v>4.7310411756550791E-2</v>
          </cell>
          <cell r="F128">
            <v>0.56772494107860949</v>
          </cell>
          <cell r="G128">
            <v>8.8202882475385103E-2</v>
          </cell>
          <cell r="H128">
            <v>0.35281152990154041</v>
          </cell>
        </row>
        <row r="129">
          <cell r="A129">
            <v>197910</v>
          </cell>
          <cell r="C129">
            <v>10</v>
          </cell>
          <cell r="D129">
            <v>137.04900000000001</v>
          </cell>
          <cell r="E129">
            <v>-9.2901346923917008E-2</v>
          </cell>
          <cell r="F129">
            <v>-1.1148161630870042</v>
          </cell>
        </row>
        <row r="130">
          <cell r="A130">
            <v>197911</v>
          </cell>
          <cell r="C130">
            <v>11</v>
          </cell>
          <cell r="D130">
            <v>142.23400000000001</v>
          </cell>
          <cell r="E130">
            <v>3.7833183751796819E-2</v>
          </cell>
          <cell r="F130">
            <v>0.45399820502156185</v>
          </cell>
        </row>
        <row r="131">
          <cell r="A131">
            <v>197912</v>
          </cell>
          <cell r="C131">
            <v>12</v>
          </cell>
          <cell r="D131">
            <v>142.095</v>
          </cell>
          <cell r="E131">
            <v>-9.7726282042275405E-4</v>
          </cell>
          <cell r="F131">
            <v>-1.1727153845073049E-2</v>
          </cell>
          <cell r="G131">
            <v>-5.9502928814905598E-2</v>
          </cell>
          <cell r="H131">
            <v>-0.23801171525962239</v>
          </cell>
          <cell r="I131">
            <v>8.3883812110024047E-2</v>
          </cell>
          <cell r="K131">
            <v>8.055071287244972E-2</v>
          </cell>
        </row>
        <row r="132">
          <cell r="A132">
            <v>198001</v>
          </cell>
          <cell r="B132">
            <v>1980</v>
          </cell>
          <cell r="C132">
            <v>1</v>
          </cell>
          <cell r="D132">
            <v>148.62</v>
          </cell>
          <cell r="E132">
            <v>4.5919983109891309E-2</v>
          </cell>
          <cell r="F132">
            <v>0.55103979731869568</v>
          </cell>
        </row>
        <row r="133">
          <cell r="A133">
            <v>198002</v>
          </cell>
          <cell r="C133">
            <v>2</v>
          </cell>
          <cell r="D133">
            <v>149.91300000000001</v>
          </cell>
          <cell r="E133">
            <v>8.7000403714170785E-3</v>
          </cell>
          <cell r="F133">
            <v>0.10440048445700495</v>
          </cell>
        </row>
        <row r="134">
          <cell r="A134">
            <v>198003</v>
          </cell>
          <cell r="C134">
            <v>3</v>
          </cell>
          <cell r="D134">
            <v>127.983</v>
          </cell>
          <cell r="E134">
            <v>-0.14628484521022198</v>
          </cell>
          <cell r="F134">
            <v>-1.7554181425226636</v>
          </cell>
          <cell r="G134">
            <v>-9.931383933284077E-2</v>
          </cell>
          <cell r="H134">
            <v>-0.39725535733136308</v>
          </cell>
        </row>
        <row r="135">
          <cell r="A135">
            <v>198004</v>
          </cell>
          <cell r="C135">
            <v>4</v>
          </cell>
          <cell r="D135">
            <v>140.398</v>
          </cell>
          <cell r="E135">
            <v>9.700507098599026E-2</v>
          </cell>
          <cell r="F135">
            <v>1.1640608518318831</v>
          </cell>
        </row>
        <row r="136">
          <cell r="A136">
            <v>198005</v>
          </cell>
          <cell r="C136">
            <v>5</v>
          </cell>
          <cell r="D136">
            <v>143.535</v>
          </cell>
          <cell r="E136">
            <v>2.23436231285346E-2</v>
          </cell>
          <cell r="F136">
            <v>0.26812347754241517</v>
          </cell>
        </row>
        <row r="137">
          <cell r="A137">
            <v>198006</v>
          </cell>
          <cell r="C137">
            <v>6</v>
          </cell>
          <cell r="D137">
            <v>153.19200000000001</v>
          </cell>
          <cell r="E137">
            <v>6.7279757550423314E-2</v>
          </cell>
          <cell r="F137">
            <v>0.80735709060507976</v>
          </cell>
          <cell r="G137">
            <v>0.19697147277372773</v>
          </cell>
          <cell r="H137">
            <v>0.78788589109491092</v>
          </cell>
        </row>
        <row r="138">
          <cell r="A138">
            <v>198007</v>
          </cell>
          <cell r="C138">
            <v>7</v>
          </cell>
          <cell r="D138">
            <v>154.85900000000001</v>
          </cell>
          <cell r="E138">
            <v>1.088176928299129E-2</v>
          </cell>
          <cell r="F138">
            <v>0.13058123139589548</v>
          </cell>
        </row>
        <row r="139">
          <cell r="A139">
            <v>198008</v>
          </cell>
          <cell r="C139">
            <v>8</v>
          </cell>
          <cell r="D139">
            <v>155.58500000000001</v>
          </cell>
          <cell r="E139">
            <v>4.6881356588896932E-3</v>
          </cell>
          <cell r="F139">
            <v>5.6257627906676322E-2</v>
          </cell>
        </row>
        <row r="140">
          <cell r="A140">
            <v>198009</v>
          </cell>
          <cell r="C140">
            <v>9</v>
          </cell>
          <cell r="D140">
            <v>157.52699999999999</v>
          </cell>
          <cell r="E140">
            <v>1.2481923064562642E-2</v>
          </cell>
          <cell r="F140">
            <v>0.14978307677475172</v>
          </cell>
          <cell r="G140">
            <v>2.8297822340592083E-2</v>
          </cell>
          <cell r="H140">
            <v>0.11319128936236833</v>
          </cell>
        </row>
        <row r="141">
          <cell r="A141">
            <v>198010</v>
          </cell>
          <cell r="C141">
            <v>10</v>
          </cell>
          <cell r="D141">
            <v>162.46899999999999</v>
          </cell>
          <cell r="E141">
            <v>3.1372399652123177E-2</v>
          </cell>
          <cell r="F141">
            <v>0.3764687958254781</v>
          </cell>
        </row>
        <row r="142">
          <cell r="A142">
            <v>198011</v>
          </cell>
          <cell r="C142">
            <v>11</v>
          </cell>
          <cell r="D142">
            <v>159.851</v>
          </cell>
          <cell r="E142">
            <v>-1.6113843256251932E-2</v>
          </cell>
          <cell r="F142">
            <v>-0.19336611907502319</v>
          </cell>
        </row>
        <row r="143">
          <cell r="A143">
            <v>198012</v>
          </cell>
          <cell r="C143">
            <v>12</v>
          </cell>
          <cell r="D143">
            <v>152.798</v>
          </cell>
          <cell r="E143">
            <v>-4.4122338928126802E-2</v>
          </cell>
          <cell r="F143">
            <v>-0.52946806713752159</v>
          </cell>
          <cell r="G143">
            <v>-3.0020250496740175E-2</v>
          </cell>
          <cell r="H143">
            <v>-0.1200810019869607</v>
          </cell>
          <cell r="I143">
            <v>7.5322847390830061E-2</v>
          </cell>
          <cell r="K143">
            <v>7.2620939645915233E-2</v>
          </cell>
        </row>
        <row r="144">
          <cell r="A144">
            <v>198101</v>
          </cell>
          <cell r="B144">
            <v>1981</v>
          </cell>
          <cell r="C144">
            <v>1</v>
          </cell>
          <cell r="D144">
            <v>146.33000000000001</v>
          </cell>
          <cell r="E144">
            <v>-4.2330396994724989E-2</v>
          </cell>
          <cell r="F144">
            <v>-0.50796476393669987</v>
          </cell>
        </row>
        <row r="145">
          <cell r="A145">
            <v>198102</v>
          </cell>
          <cell r="C145">
            <v>2</v>
          </cell>
          <cell r="D145">
            <v>144.428</v>
          </cell>
          <cell r="E145">
            <v>-1.2998018178090719E-2</v>
          </cell>
          <cell r="F145">
            <v>-0.15597621813708862</v>
          </cell>
        </row>
        <row r="146">
          <cell r="A146">
            <v>198103</v>
          </cell>
          <cell r="C146">
            <v>3</v>
          </cell>
          <cell r="D146">
            <v>146.673</v>
          </cell>
          <cell r="E146">
            <v>1.5544077325726345E-2</v>
          </cell>
          <cell r="F146">
            <v>0.18652892790871614</v>
          </cell>
          <cell r="G146">
            <v>-4.0085603214701893E-2</v>
          </cell>
          <cell r="H146">
            <v>-0.16034241285880757</v>
          </cell>
        </row>
        <row r="147">
          <cell r="A147">
            <v>198104</v>
          </cell>
          <cell r="C147">
            <v>4</v>
          </cell>
          <cell r="D147">
            <v>144.642</v>
          </cell>
          <cell r="E147">
            <v>-1.3847129328506309E-2</v>
          </cell>
          <cell r="F147">
            <v>-0.16616555194207572</v>
          </cell>
        </row>
        <row r="148">
          <cell r="A148">
            <v>198105</v>
          </cell>
          <cell r="C148">
            <v>5</v>
          </cell>
          <cell r="D148">
            <v>132.55699999999999</v>
          </cell>
          <cell r="E148">
            <v>-8.355111240165379E-2</v>
          </cell>
          <cell r="F148">
            <v>-1.0026133488198454</v>
          </cell>
        </row>
        <row r="149">
          <cell r="A149">
            <v>198106</v>
          </cell>
          <cell r="C149">
            <v>6</v>
          </cell>
          <cell r="D149">
            <v>128.94300000000001</v>
          </cell>
          <cell r="E149">
            <v>-2.7263743144458431E-2</v>
          </cell>
          <cell r="F149">
            <v>-0.3271649177335012</v>
          </cell>
          <cell r="G149">
            <v>-0.12088114376879167</v>
          </cell>
          <cell r="H149">
            <v>-0.48352457507516666</v>
          </cell>
        </row>
        <row r="150">
          <cell r="A150">
            <v>198107</v>
          </cell>
          <cell r="C150">
            <v>7</v>
          </cell>
          <cell r="D150">
            <v>124.845</v>
          </cell>
          <cell r="E150">
            <v>-3.1781484842139648E-2</v>
          </cell>
          <cell r="F150">
            <v>-0.38137781810567578</v>
          </cell>
        </row>
        <row r="151">
          <cell r="A151">
            <v>198108</v>
          </cell>
          <cell r="C151">
            <v>8</v>
          </cell>
          <cell r="D151">
            <v>127.919</v>
          </cell>
          <cell r="E151">
            <v>2.4622531939605095E-2</v>
          </cell>
          <cell r="F151">
            <v>0.29547038327526115</v>
          </cell>
        </row>
        <row r="152">
          <cell r="A152">
            <v>198109</v>
          </cell>
          <cell r="C152">
            <v>9</v>
          </cell>
          <cell r="D152">
            <v>115.431</v>
          </cell>
          <cell r="E152">
            <v>-9.7624277863335385E-2</v>
          </cell>
          <cell r="F152">
            <v>-1.1714913343600246</v>
          </cell>
          <cell r="G152">
            <v>-0.10479048882064168</v>
          </cell>
          <cell r="H152">
            <v>-0.41916195528256672</v>
          </cell>
        </row>
        <row r="153">
          <cell r="A153">
            <v>198110</v>
          </cell>
          <cell r="C153">
            <v>10</v>
          </cell>
          <cell r="D153">
            <v>119.51300000000001</v>
          </cell>
          <cell r="E153">
            <v>3.5363117360154621E-2</v>
          </cell>
          <cell r="F153">
            <v>0.42435740832185542</v>
          </cell>
        </row>
        <row r="154">
          <cell r="A154">
            <v>198111</v>
          </cell>
          <cell r="C154">
            <v>11</v>
          </cell>
          <cell r="D154">
            <v>133.61799999999999</v>
          </cell>
          <cell r="E154">
            <v>0.11802063373858902</v>
          </cell>
          <cell r="F154">
            <v>1.4162476048630683</v>
          </cell>
        </row>
        <row r="155">
          <cell r="A155">
            <v>198112</v>
          </cell>
          <cell r="C155">
            <v>12</v>
          </cell>
          <cell r="D155">
            <v>128.672</v>
          </cell>
          <cell r="E155">
            <v>-3.7015970902123954E-2</v>
          </cell>
          <cell r="F155">
            <v>-0.44419165082548745</v>
          </cell>
          <cell r="G155">
            <v>0.11470922022680186</v>
          </cell>
          <cell r="H155">
            <v>0.45883688090720742</v>
          </cell>
          <cell r="I155">
            <v>-0.15789473684210542</v>
          </cell>
          <cell r="K155">
            <v>-0.17185025692665928</v>
          </cell>
        </row>
        <row r="156">
          <cell r="A156">
            <v>198201</v>
          </cell>
          <cell r="B156">
            <v>1982</v>
          </cell>
          <cell r="C156">
            <v>1</v>
          </cell>
          <cell r="D156">
            <v>130.09200000000001</v>
          </cell>
          <cell r="E156">
            <v>1.1035811987068017E-2</v>
          </cell>
          <cell r="F156">
            <v>0.13242974384481621</v>
          </cell>
        </row>
        <row r="157">
          <cell r="A157">
            <v>198202</v>
          </cell>
          <cell r="C157">
            <v>2</v>
          </cell>
          <cell r="D157">
            <v>124.58499999999999</v>
          </cell>
          <cell r="E157">
            <v>-4.2331580727485309E-2</v>
          </cell>
          <cell r="F157">
            <v>-0.50797896872982373</v>
          </cell>
        </row>
        <row r="158">
          <cell r="A158">
            <v>198203</v>
          </cell>
          <cell r="C158">
            <v>3</v>
          </cell>
          <cell r="D158">
            <v>123.768</v>
          </cell>
          <cell r="E158">
            <v>-6.5577718023838594E-3</v>
          </cell>
          <cell r="F158">
            <v>-7.869326162860632E-2</v>
          </cell>
          <cell r="G158">
            <v>-3.8112409848296447E-2</v>
          </cell>
          <cell r="H158">
            <v>-0.15244963939318579</v>
          </cell>
        </row>
        <row r="159">
          <cell r="A159">
            <v>198204</v>
          </cell>
          <cell r="C159">
            <v>4</v>
          </cell>
          <cell r="D159">
            <v>127.078</v>
          </cell>
          <cell r="E159">
            <v>2.6743584771508001E-2</v>
          </cell>
          <cell r="F159">
            <v>0.32092301725809602</v>
          </cell>
        </row>
        <row r="160">
          <cell r="A160">
            <v>198205</v>
          </cell>
          <cell r="C160">
            <v>5</v>
          </cell>
          <cell r="D160">
            <v>126.505</v>
          </cell>
          <cell r="E160">
            <v>-4.509041690930039E-3</v>
          </cell>
          <cell r="F160">
            <v>-5.4108500291160468E-2</v>
          </cell>
        </row>
        <row r="161">
          <cell r="A161">
            <v>198206</v>
          </cell>
          <cell r="C161">
            <v>6</v>
          </cell>
          <cell r="D161">
            <v>115.83499999999999</v>
          </cell>
          <cell r="E161">
            <v>-8.4344492312556835E-2</v>
          </cell>
          <cell r="F161">
            <v>-1.0121339077506821</v>
          </cell>
          <cell r="G161">
            <v>-6.4095727490142917E-2</v>
          </cell>
          <cell r="H161">
            <v>-0.25638290996057167</v>
          </cell>
        </row>
        <row r="162">
          <cell r="A162">
            <v>198207</v>
          </cell>
          <cell r="C162">
            <v>7</v>
          </cell>
          <cell r="D162">
            <v>117.821</v>
          </cell>
          <cell r="E162">
            <v>1.7145077049251126E-2</v>
          </cell>
          <cell r="F162">
            <v>0.20574092459101351</v>
          </cell>
        </row>
        <row r="163">
          <cell r="A163">
            <v>198208</v>
          </cell>
          <cell r="C163">
            <v>8</v>
          </cell>
          <cell r="D163">
            <v>118.08799999999999</v>
          </cell>
          <cell r="E163">
            <v>2.2661494979672207E-3</v>
          </cell>
          <cell r="F163">
            <v>2.7193793975606648E-2</v>
          </cell>
        </row>
        <row r="164">
          <cell r="A164">
            <v>198209</v>
          </cell>
          <cell r="C164">
            <v>9</v>
          </cell>
          <cell r="D164">
            <v>120.34399999999999</v>
          </cell>
          <cell r="E164">
            <v>1.9104396721089361E-2</v>
          </cell>
          <cell r="F164">
            <v>0.22925276065307232</v>
          </cell>
          <cell r="G164">
            <v>3.8926058617861692E-2</v>
          </cell>
          <cell r="H164">
            <v>0.15570423447144677</v>
          </cell>
        </row>
        <row r="165">
          <cell r="A165">
            <v>198210</v>
          </cell>
          <cell r="C165">
            <v>10</v>
          </cell>
          <cell r="D165">
            <v>121.41200000000001</v>
          </cell>
          <cell r="E165">
            <v>8.8745595958254018E-3</v>
          </cell>
          <cell r="F165">
            <v>0.10649471514990483</v>
          </cell>
        </row>
        <row r="166">
          <cell r="A166">
            <v>198211</v>
          </cell>
          <cell r="C166">
            <v>11</v>
          </cell>
          <cell r="D166">
            <v>122.855</v>
          </cell>
          <cell r="E166">
            <v>1.1885151385365514E-2</v>
          </cell>
          <cell r="F166">
            <v>0.14262181662438617</v>
          </cell>
        </row>
        <row r="167">
          <cell r="A167">
            <v>198212</v>
          </cell>
          <cell r="C167">
            <v>12</v>
          </cell>
          <cell r="D167">
            <v>128.70099999999999</v>
          </cell>
          <cell r="E167">
            <v>4.7584550893329448E-2</v>
          </cell>
          <cell r="F167">
            <v>0.57101461071995341</v>
          </cell>
          <cell r="G167">
            <v>6.9442597886059998E-2</v>
          </cell>
          <cell r="H167">
            <v>0.27777039154423999</v>
          </cell>
          <cell r="I167">
            <v>2.2537925889087873E-4</v>
          </cell>
          <cell r="K167">
            <v>2.2535386480117205E-4</v>
          </cell>
        </row>
        <row r="168">
          <cell r="A168">
            <v>198301</v>
          </cell>
          <cell r="B168">
            <v>1983</v>
          </cell>
          <cell r="C168">
            <v>1</v>
          </cell>
          <cell r="D168">
            <v>128.53200000000001</v>
          </cell>
          <cell r="E168">
            <v>-1.31312111016995E-3</v>
          </cell>
          <cell r="F168">
            <v>-1.57574533220394E-2</v>
          </cell>
        </row>
        <row r="169">
          <cell r="A169">
            <v>198302</v>
          </cell>
          <cell r="C169">
            <v>2</v>
          </cell>
          <cell r="D169">
            <v>133.12100000000001</v>
          </cell>
          <cell r="E169">
            <v>3.5703171194721925E-2</v>
          </cell>
          <cell r="F169">
            <v>0.4284380543366631</v>
          </cell>
        </row>
        <row r="170">
          <cell r="A170">
            <v>198303</v>
          </cell>
          <cell r="C170">
            <v>3</v>
          </cell>
          <cell r="D170">
            <v>139.43199999999999</v>
          </cell>
          <cell r="E170">
            <v>4.7407997235597528E-2</v>
          </cell>
          <cell r="F170">
            <v>0.56889596682717036</v>
          </cell>
          <cell r="G170">
            <v>8.337930552210171E-2</v>
          </cell>
          <cell r="H170">
            <v>0.33351722208840684</v>
          </cell>
        </row>
        <row r="171">
          <cell r="A171">
            <v>198304</v>
          </cell>
          <cell r="C171">
            <v>4</v>
          </cell>
          <cell r="D171">
            <v>150.41300000000001</v>
          </cell>
          <cell r="E171">
            <v>7.8755235526995412E-2</v>
          </cell>
          <cell r="F171">
            <v>0.94506282632394489</v>
          </cell>
        </row>
        <row r="172">
          <cell r="A172">
            <v>198305</v>
          </cell>
          <cell r="C172">
            <v>5</v>
          </cell>
          <cell r="D172">
            <v>148.45699999999999</v>
          </cell>
          <cell r="E172">
            <v>-1.3004195116113748E-2</v>
          </cell>
          <cell r="F172">
            <v>-0.15605034139336499</v>
          </cell>
        </row>
        <row r="173">
          <cell r="A173">
            <v>198306</v>
          </cell>
          <cell r="C173">
            <v>6</v>
          </cell>
          <cell r="D173">
            <v>150.71</v>
          </cell>
          <cell r="E173">
            <v>1.5176111601339205E-2</v>
          </cell>
          <cell r="F173">
            <v>0.18211333921607045</v>
          </cell>
          <cell r="G173">
            <v>8.0885306099030441E-2</v>
          </cell>
          <cell r="H173">
            <v>0.32354122439612176</v>
          </cell>
        </row>
        <row r="174">
          <cell r="A174">
            <v>198307</v>
          </cell>
          <cell r="C174">
            <v>7</v>
          </cell>
          <cell r="D174">
            <v>148.24700000000001</v>
          </cell>
          <cell r="E174">
            <v>-1.6342644814544449E-2</v>
          </cell>
          <cell r="F174">
            <v>-0.19611173777453339</v>
          </cell>
        </row>
        <row r="175">
          <cell r="A175">
            <v>198308</v>
          </cell>
          <cell r="C175">
            <v>8</v>
          </cell>
          <cell r="D175">
            <v>144.65799999999999</v>
          </cell>
          <cell r="E175">
            <v>-2.4209596146971112E-2</v>
          </cell>
          <cell r="F175">
            <v>-0.29051515376365333</v>
          </cell>
        </row>
        <row r="176">
          <cell r="A176">
            <v>198309</v>
          </cell>
          <cell r="C176">
            <v>9</v>
          </cell>
          <cell r="D176">
            <v>146.78800000000001</v>
          </cell>
          <cell r="E176">
            <v>1.4724384410126119E-2</v>
          </cell>
          <cell r="F176">
            <v>0.17669261292151342</v>
          </cell>
          <cell r="G176">
            <v>-2.6023488819587381E-2</v>
          </cell>
          <cell r="H176">
            <v>-0.10409395527834953</v>
          </cell>
        </row>
        <row r="177">
          <cell r="A177">
            <v>198310</v>
          </cell>
          <cell r="C177">
            <v>10</v>
          </cell>
          <cell r="D177">
            <v>146.30799999999999</v>
          </cell>
          <cell r="E177">
            <v>-3.2700220726491142E-3</v>
          </cell>
          <cell r="F177">
            <v>-3.9240264871789374E-2</v>
          </cell>
        </row>
        <row r="178">
          <cell r="A178">
            <v>198311</v>
          </cell>
          <cell r="C178">
            <v>11</v>
          </cell>
          <cell r="D178">
            <v>150.24299999999999</v>
          </cell>
          <cell r="E178">
            <v>2.689531672909207E-2</v>
          </cell>
          <cell r="F178">
            <v>0.32274380074910486</v>
          </cell>
        </row>
        <row r="179">
          <cell r="A179">
            <v>198312</v>
          </cell>
          <cell r="C179">
            <v>12</v>
          </cell>
          <cell r="D179">
            <v>150.99600000000001</v>
          </cell>
          <cell r="E179">
            <v>5.0118807531799444E-3</v>
          </cell>
          <cell r="F179">
            <v>6.014256903815933E-2</v>
          </cell>
          <cell r="G179">
            <v>2.8667193503556287E-2</v>
          </cell>
          <cell r="H179">
            <v>0.11466877401422515</v>
          </cell>
          <cell r="I179">
            <v>0.17323097722628455</v>
          </cell>
          <cell r="K179">
            <v>0.15976146181816667</v>
          </cell>
        </row>
        <row r="180">
          <cell r="A180">
            <v>198401</v>
          </cell>
          <cell r="B180">
            <v>1984</v>
          </cell>
          <cell r="C180">
            <v>1</v>
          </cell>
          <cell r="D180">
            <v>156.708</v>
          </cell>
          <cell r="E180">
            <v>3.782881665739482E-2</v>
          </cell>
          <cell r="F180">
            <v>0.45394579988873784</v>
          </cell>
        </row>
        <row r="181">
          <cell r="A181">
            <v>198402</v>
          </cell>
          <cell r="C181">
            <v>2</v>
          </cell>
          <cell r="D181">
            <v>161.06200000000001</v>
          </cell>
          <cell r="E181">
            <v>2.7784159072925526E-2</v>
          </cell>
          <cell r="F181">
            <v>0.3334099088751063</v>
          </cell>
        </row>
        <row r="182">
          <cell r="A182">
            <v>198403</v>
          </cell>
          <cell r="C182">
            <v>3</v>
          </cell>
          <cell r="D182">
            <v>164.47499999999999</v>
          </cell>
          <cell r="E182">
            <v>2.1190597409693052E-2</v>
          </cell>
          <cell r="F182">
            <v>0.25428716891631664</v>
          </cell>
          <cell r="G182">
            <v>8.9267265358022652E-2</v>
          </cell>
          <cell r="H182">
            <v>0.35706906143209061</v>
          </cell>
        </row>
        <row r="183">
          <cell r="A183">
            <v>198404</v>
          </cell>
          <cell r="C183">
            <v>4</v>
          </cell>
          <cell r="D183">
            <v>161.791</v>
          </cell>
          <cell r="E183">
            <v>-1.6318589451284376E-2</v>
          </cell>
          <cell r="F183">
            <v>-0.1958230734154125</v>
          </cell>
        </row>
        <row r="184">
          <cell r="A184">
            <v>198405</v>
          </cell>
          <cell r="C184">
            <v>5</v>
          </cell>
          <cell r="D184">
            <v>149.523</v>
          </cell>
          <cell r="E184">
            <v>-7.582622024710893E-2</v>
          </cell>
          <cell r="F184">
            <v>-0.90991464296530711</v>
          </cell>
        </row>
        <row r="185">
          <cell r="A185">
            <v>198406</v>
          </cell>
          <cell r="C185">
            <v>6</v>
          </cell>
          <cell r="D185">
            <v>148.78899999999999</v>
          </cell>
          <cell r="E185">
            <v>-4.9089437745364183E-3</v>
          </cell>
          <cell r="F185">
            <v>-5.890732529443702E-2</v>
          </cell>
          <cell r="G185">
            <v>-9.537011703906384E-2</v>
          </cell>
          <cell r="H185">
            <v>-0.38148046815625536</v>
          </cell>
        </row>
        <row r="186">
          <cell r="A186">
            <v>198407</v>
          </cell>
          <cell r="C186">
            <v>7</v>
          </cell>
          <cell r="D186">
            <v>138.553</v>
          </cell>
          <cell r="E186">
            <v>-6.8795408262707525E-2</v>
          </cell>
          <cell r="F186">
            <v>-0.8255448991524903</v>
          </cell>
        </row>
        <row r="187">
          <cell r="A187">
            <v>198408</v>
          </cell>
          <cell r="C187">
            <v>8</v>
          </cell>
          <cell r="D187">
            <v>149.83000000000001</v>
          </cell>
          <cell r="E187">
            <v>8.1391236566512565E-2</v>
          </cell>
          <cell r="F187">
            <v>0.97669483879815078</v>
          </cell>
        </row>
        <row r="188">
          <cell r="A188">
            <v>198409</v>
          </cell>
          <cell r="C188">
            <v>9</v>
          </cell>
          <cell r="D188">
            <v>147.15100000000001</v>
          </cell>
          <cell r="E188">
            <v>-1.788026429953949E-2</v>
          </cell>
          <cell r="F188">
            <v>-0.21456317159447388</v>
          </cell>
          <cell r="G188">
            <v>-1.100887834450115E-2</v>
          </cell>
          <cell r="H188">
            <v>-4.4035513378004598E-2</v>
          </cell>
        </row>
        <row r="189">
          <cell r="A189">
            <v>198410</v>
          </cell>
          <cell r="C189">
            <v>10</v>
          </cell>
          <cell r="D189">
            <v>147.05600000000001</v>
          </cell>
          <cell r="E189">
            <v>-6.4559534084035345E-4</v>
          </cell>
          <cell r="F189">
            <v>-7.7471440900842414E-3</v>
          </cell>
        </row>
        <row r="190">
          <cell r="A190">
            <v>198411</v>
          </cell>
          <cell r="C190">
            <v>11</v>
          </cell>
          <cell r="D190">
            <v>146.203</v>
          </cell>
          <cell r="E190">
            <v>-5.8005113698183586E-3</v>
          </cell>
          <cell r="F190">
            <v>-6.9606136437820307E-2</v>
          </cell>
        </row>
        <row r="191">
          <cell r="A191">
            <v>198412</v>
          </cell>
          <cell r="C191">
            <v>12</v>
          </cell>
          <cell r="D191">
            <v>146.816</v>
          </cell>
          <cell r="E191">
            <v>4.1928004213319806E-3</v>
          </cell>
          <cell r="F191">
            <v>5.0313605055983771E-2</v>
          </cell>
          <cell r="G191">
            <v>-2.2765730440159615E-3</v>
          </cell>
          <cell r="H191">
            <v>-9.106292176063846E-3</v>
          </cell>
          <cell r="I191">
            <v>-2.7682852525894863E-2</v>
          </cell>
          <cell r="K191">
            <v>-2.8073244330980386E-2</v>
          </cell>
        </row>
        <row r="192">
          <cell r="A192">
            <v>198501</v>
          </cell>
          <cell r="B192">
            <v>1985</v>
          </cell>
          <cell r="C192">
            <v>1</v>
          </cell>
          <cell r="D192">
            <v>153.16200000000001</v>
          </cell>
          <cell r="E192">
            <v>4.322417175239758E-2</v>
          </cell>
          <cell r="F192">
            <v>0.51869006102877102</v>
          </cell>
        </row>
        <row r="193">
          <cell r="A193">
            <v>198502</v>
          </cell>
          <cell r="C193">
            <v>2</v>
          </cell>
          <cell r="D193">
            <v>146.376</v>
          </cell>
          <cell r="E193">
            <v>-4.4306028910565294E-2</v>
          </cell>
          <cell r="F193">
            <v>-0.53167234692678356</v>
          </cell>
        </row>
        <row r="194">
          <cell r="A194">
            <v>198503</v>
          </cell>
          <cell r="C194">
            <v>3</v>
          </cell>
          <cell r="D194">
            <v>162.81</v>
          </cell>
          <cell r="E194">
            <v>0.11227250368912935</v>
          </cell>
          <cell r="F194">
            <v>1.3472700442695522</v>
          </cell>
          <cell r="G194">
            <v>0.10893908020924159</v>
          </cell>
          <cell r="H194">
            <v>0.43575632083696636</v>
          </cell>
        </row>
        <row r="195">
          <cell r="A195">
            <v>198504</v>
          </cell>
          <cell r="C195">
            <v>4</v>
          </cell>
          <cell r="D195">
            <v>167.01300000000001</v>
          </cell>
          <cell r="E195">
            <v>2.5815367606412402E-2</v>
          </cell>
          <cell r="F195">
            <v>0.30978441127694883</v>
          </cell>
        </row>
        <row r="196">
          <cell r="A196">
            <v>198505</v>
          </cell>
          <cell r="C196">
            <v>5</v>
          </cell>
          <cell r="D196">
            <v>175.23500000000001</v>
          </cell>
          <cell r="E196">
            <v>4.9229700681982888E-2</v>
          </cell>
          <cell r="F196">
            <v>0.5907564081837946</v>
          </cell>
        </row>
        <row r="197">
          <cell r="A197">
            <v>198506</v>
          </cell>
          <cell r="C197">
            <v>6</v>
          </cell>
          <cell r="D197">
            <v>176.80500000000001</v>
          </cell>
          <cell r="E197">
            <v>8.959397380660216E-3</v>
          </cell>
          <cell r="F197">
            <v>0.10751276856792259</v>
          </cell>
          <cell r="G197">
            <v>8.5959093421779986E-2</v>
          </cell>
          <cell r="H197">
            <v>0.34383637368711994</v>
          </cell>
        </row>
        <row r="198">
          <cell r="A198">
            <v>198507</v>
          </cell>
          <cell r="C198">
            <v>7</v>
          </cell>
          <cell r="D198">
            <v>192.922</v>
          </cell>
          <cell r="E198">
            <v>9.115692429512734E-2</v>
          </cell>
          <cell r="F198">
            <v>1.0938830915415281</v>
          </cell>
        </row>
        <row r="199">
          <cell r="A199">
            <v>198508</v>
          </cell>
          <cell r="C199">
            <v>8</v>
          </cell>
          <cell r="D199">
            <v>202.268</v>
          </cell>
          <cell r="E199">
            <v>4.8444449051948474E-2</v>
          </cell>
          <cell r="F199">
            <v>0.58133338862338169</v>
          </cell>
        </row>
        <row r="200">
          <cell r="A200">
            <v>198509</v>
          </cell>
          <cell r="C200">
            <v>9</v>
          </cell>
          <cell r="D200">
            <v>205.03399999999999</v>
          </cell>
          <cell r="E200">
            <v>1.3674926335357006E-2</v>
          </cell>
          <cell r="F200">
            <v>0.16409911602428406</v>
          </cell>
          <cell r="G200">
            <v>0.15966177427108952</v>
          </cell>
          <cell r="H200">
            <v>0.63864709708435807</v>
          </cell>
        </row>
        <row r="201">
          <cell r="A201">
            <v>198510</v>
          </cell>
          <cell r="C201">
            <v>10</v>
          </cell>
          <cell r="D201">
            <v>227.22</v>
          </cell>
          <cell r="E201">
            <v>0.10820644380931947</v>
          </cell>
          <cell r="F201">
            <v>1.2984773257118336</v>
          </cell>
        </row>
        <row r="202">
          <cell r="A202">
            <v>198511</v>
          </cell>
          <cell r="C202">
            <v>11</v>
          </cell>
          <cell r="D202">
            <v>244.399</v>
          </cell>
          <cell r="E202">
            <v>7.5605140392571088E-2</v>
          </cell>
          <cell r="F202">
            <v>0.907261684710853</v>
          </cell>
        </row>
        <row r="203">
          <cell r="A203">
            <v>198512</v>
          </cell>
          <cell r="C203">
            <v>12</v>
          </cell>
          <cell r="D203">
            <v>254.44900000000001</v>
          </cell>
          <cell r="E203">
            <v>4.1121281183638274E-2</v>
          </cell>
          <cell r="F203">
            <v>0.49345537420365926</v>
          </cell>
          <cell r="G203">
            <v>0.24100880829520976</v>
          </cell>
          <cell r="H203">
            <v>0.96403523318083906</v>
          </cell>
          <cell r="I203">
            <v>0.73311491935483875</v>
          </cell>
          <cell r="K203">
            <v>0.5499203209150727</v>
          </cell>
        </row>
        <row r="204">
          <cell r="A204">
            <v>198601</v>
          </cell>
          <cell r="B204">
            <v>1986</v>
          </cell>
          <cell r="C204">
            <v>1</v>
          </cell>
          <cell r="D204">
            <v>258.70100000000002</v>
          </cell>
          <cell r="E204">
            <v>1.6710617844833381E-2</v>
          </cell>
          <cell r="F204">
            <v>0.20052741413800057</v>
          </cell>
        </row>
        <row r="205">
          <cell r="A205">
            <v>198602</v>
          </cell>
          <cell r="C205">
            <v>2</v>
          </cell>
          <cell r="D205">
            <v>288.79399999999998</v>
          </cell>
          <cell r="E205">
            <v>0.11632347768273009</v>
          </cell>
          <cell r="F205">
            <v>1.395881732192761</v>
          </cell>
        </row>
        <row r="206">
          <cell r="A206">
            <v>198603</v>
          </cell>
          <cell r="C206">
            <v>3</v>
          </cell>
          <cell r="D206">
            <v>311.78199999999998</v>
          </cell>
          <cell r="E206">
            <v>7.9599991689578042E-2</v>
          </cell>
          <cell r="F206">
            <v>0.95519990027493651</v>
          </cell>
          <cell r="G206">
            <v>0.22532216672103211</v>
          </cell>
          <cell r="H206">
            <v>0.90128866688412845</v>
          </cell>
        </row>
        <row r="207">
          <cell r="A207">
            <v>198604</v>
          </cell>
          <cell r="C207">
            <v>4</v>
          </cell>
          <cell r="D207">
            <v>340.05399999999997</v>
          </cell>
          <cell r="E207">
            <v>9.0678743481021978E-2</v>
          </cell>
          <cell r="F207">
            <v>1.0881449217722636</v>
          </cell>
        </row>
        <row r="208">
          <cell r="A208">
            <v>198605</v>
          </cell>
          <cell r="C208">
            <v>5</v>
          </cell>
          <cell r="D208">
            <v>309.327</v>
          </cell>
          <cell r="E208">
            <v>-9.0359178248160518E-2</v>
          </cell>
          <cell r="F208">
            <v>-1.0843101389779262</v>
          </cell>
        </row>
        <row r="209">
          <cell r="A209">
            <v>198606</v>
          </cell>
          <cell r="C209">
            <v>6</v>
          </cell>
          <cell r="D209">
            <v>322.09199999999998</v>
          </cell>
          <cell r="E209">
            <v>4.1267008699531517E-2</v>
          </cell>
          <cell r="F209">
            <v>0.49520410439437823</v>
          </cell>
          <cell r="G209">
            <v>3.3067976983918168E-2</v>
          </cell>
          <cell r="H209">
            <v>0.13227190793567267</v>
          </cell>
        </row>
        <row r="210">
          <cell r="A210">
            <v>198607</v>
          </cell>
          <cell r="C210">
            <v>7</v>
          </cell>
          <cell r="D210">
            <v>318.61900000000003</v>
          </cell>
          <cell r="E210">
            <v>-1.0782633533276072E-2</v>
          </cell>
          <cell r="F210">
            <v>-0.12939160239931286</v>
          </cell>
        </row>
        <row r="211">
          <cell r="A211">
            <v>198608</v>
          </cell>
          <cell r="C211">
            <v>8</v>
          </cell>
          <cell r="D211">
            <v>353.483</v>
          </cell>
          <cell r="E211">
            <v>0.10942222529102148</v>
          </cell>
          <cell r="F211">
            <v>1.3130667034922578</v>
          </cell>
        </row>
        <row r="212">
          <cell r="A212">
            <v>198609</v>
          </cell>
          <cell r="C212">
            <v>9</v>
          </cell>
          <cell r="D212">
            <v>330.31099999999998</v>
          </cell>
          <cell r="E212">
            <v>-6.5553364659686669E-2</v>
          </cell>
          <cell r="F212">
            <v>-0.78664037591624003</v>
          </cell>
          <cell r="G212">
            <v>2.551755399078548E-2</v>
          </cell>
          <cell r="H212">
            <v>0.10207021596314192</v>
          </cell>
        </row>
        <row r="213">
          <cell r="A213">
            <v>198610</v>
          </cell>
          <cell r="C213">
            <v>10</v>
          </cell>
          <cell r="D213">
            <v>331.61599999999999</v>
          </cell>
          <cell r="E213">
            <v>3.9508221040171444E-3</v>
          </cell>
          <cell r="F213">
            <v>4.7409865248205729E-2</v>
          </cell>
        </row>
        <row r="214">
          <cell r="A214">
            <v>198611</v>
          </cell>
          <cell r="C214">
            <v>11</v>
          </cell>
          <cell r="D214">
            <v>348.75700000000001</v>
          </cell>
          <cell r="E214">
            <v>5.168930329055299E-2</v>
          </cell>
          <cell r="F214">
            <v>0.62027163948663588</v>
          </cell>
        </row>
        <row r="215">
          <cell r="A215">
            <v>198612</v>
          </cell>
          <cell r="C215">
            <v>12</v>
          </cell>
          <cell r="D215">
            <v>356.90499999999997</v>
          </cell>
          <cell r="E215">
            <v>2.3362971926011427E-2</v>
          </cell>
          <cell r="F215">
            <v>0.28035566311213711</v>
          </cell>
          <cell r="G215">
            <v>8.05120023250816E-2</v>
          </cell>
          <cell r="H215">
            <v>0.3220480093003264</v>
          </cell>
          <cell r="I215">
            <v>0.40265829301746114</v>
          </cell>
          <cell r="K215">
            <v>0.33836921694253658</v>
          </cell>
        </row>
        <row r="216">
          <cell r="A216">
            <v>198701</v>
          </cell>
          <cell r="B216">
            <v>1987</v>
          </cell>
          <cell r="C216">
            <v>1</v>
          </cell>
          <cell r="D216">
            <v>372.012</v>
          </cell>
          <cell r="E216">
            <v>4.2327790308345437E-2</v>
          </cell>
          <cell r="F216">
            <v>0.50793348370014524</v>
          </cell>
        </row>
        <row r="217">
          <cell r="A217">
            <v>198702</v>
          </cell>
          <cell r="C217">
            <v>2</v>
          </cell>
          <cell r="D217">
            <v>384.63099999999997</v>
          </cell>
          <cell r="E217">
            <v>3.3920948786598203E-2</v>
          </cell>
          <cell r="F217">
            <v>0.4070513854391784</v>
          </cell>
        </row>
        <row r="218">
          <cell r="A218">
            <v>198703</v>
          </cell>
          <cell r="C218">
            <v>3</v>
          </cell>
          <cell r="D218">
            <v>402.94200000000001</v>
          </cell>
          <cell r="E218">
            <v>4.760666716931302E-2</v>
          </cell>
          <cell r="F218">
            <v>0.57128000603175622</v>
          </cell>
          <cell r="G218">
            <v>0.12898950701166978</v>
          </cell>
          <cell r="H218">
            <v>0.51595802804667912</v>
          </cell>
        </row>
        <row r="219">
          <cell r="A219">
            <v>198704</v>
          </cell>
          <cell r="C219">
            <v>4</v>
          </cell>
          <cell r="D219">
            <v>418.00400000000002</v>
          </cell>
          <cell r="E219">
            <v>3.7380069588178973E-2</v>
          </cell>
          <cell r="F219">
            <v>0.4485608350581477</v>
          </cell>
        </row>
        <row r="220">
          <cell r="A220">
            <v>198705</v>
          </cell>
          <cell r="C220">
            <v>5</v>
          </cell>
          <cell r="D220">
            <v>414.976</v>
          </cell>
          <cell r="E220">
            <v>-7.24394981866207E-3</v>
          </cell>
          <cell r="F220">
            <v>-8.6927397823944846E-2</v>
          </cell>
        </row>
        <row r="221">
          <cell r="A221">
            <v>198706</v>
          </cell>
          <cell r="C221">
            <v>6</v>
          </cell>
          <cell r="D221">
            <v>426.10199999999998</v>
          </cell>
          <cell r="E221">
            <v>2.6811189080814254E-2</v>
          </cell>
          <cell r="F221">
            <v>0.32173426896977103</v>
          </cell>
          <cell r="G221">
            <v>5.7477254791012067E-2</v>
          </cell>
          <cell r="H221">
            <v>0.22990901916404827</v>
          </cell>
        </row>
        <row r="222">
          <cell r="A222">
            <v>198707</v>
          </cell>
          <cell r="C222">
            <v>7</v>
          </cell>
          <cell r="D222">
            <v>439.733</v>
          </cell>
          <cell r="E222">
            <v>3.1989993006369434E-2</v>
          </cell>
          <cell r="F222">
            <v>0.38387991607643324</v>
          </cell>
        </row>
        <row r="223">
          <cell r="A223">
            <v>198708</v>
          </cell>
          <cell r="C223">
            <v>8</v>
          </cell>
          <cell r="D223">
            <v>442.68</v>
          </cell>
          <cell r="E223">
            <v>6.7017940432034951E-3</v>
          </cell>
          <cell r="F223">
            <v>8.0421528518441948E-2</v>
          </cell>
        </row>
        <row r="224">
          <cell r="A224">
            <v>198709</v>
          </cell>
          <cell r="C224">
            <v>9</v>
          </cell>
          <cell r="D224">
            <v>444.85700000000003</v>
          </cell>
          <cell r="E224">
            <v>4.9177735610373653E-3</v>
          </cell>
          <cell r="F224">
            <v>5.901328273244838E-2</v>
          </cell>
          <cell r="G224">
            <v>4.4015282725732296E-2</v>
          </cell>
          <cell r="H224">
            <v>0.17606113090292919</v>
          </cell>
        </row>
        <row r="225">
          <cell r="A225">
            <v>198710</v>
          </cell>
          <cell r="C225">
            <v>10</v>
          </cell>
          <cell r="D225">
            <v>359.52199999999999</v>
          </cell>
          <cell r="E225">
            <v>-0.1918256878052948</v>
          </cell>
          <cell r="F225">
            <v>-2.3019082536635374</v>
          </cell>
        </row>
        <row r="226">
          <cell r="A226">
            <v>198711</v>
          </cell>
          <cell r="C226">
            <v>11</v>
          </cell>
          <cell r="D226">
            <v>342.88400000000001</v>
          </cell>
          <cell r="E226">
            <v>-4.627811371765838E-2</v>
          </cell>
          <cell r="F226">
            <v>-0.55533736461190053</v>
          </cell>
        </row>
        <row r="227">
          <cell r="A227">
            <v>198712</v>
          </cell>
          <cell r="C227">
            <v>12</v>
          </cell>
          <cell r="D227">
            <v>361.99299999999999</v>
          </cell>
          <cell r="E227">
            <v>5.5730217799605637E-2</v>
          </cell>
          <cell r="F227">
            <v>0.66876261359526767</v>
          </cell>
          <cell r="G227">
            <v>-0.18627109385712703</v>
          </cell>
          <cell r="H227">
            <v>-0.74508437542850814</v>
          </cell>
          <cell r="I227">
            <v>1.4255894425687643E-2</v>
          </cell>
          <cell r="K227">
            <v>1.4155234697773919E-2</v>
          </cell>
        </row>
        <row r="228">
          <cell r="A228">
            <v>198801</v>
          </cell>
          <cell r="B228">
            <v>1988</v>
          </cell>
          <cell r="C228">
            <v>1</v>
          </cell>
          <cell r="D228">
            <v>346.34699999999998</v>
          </cell>
          <cell r="E228">
            <v>-4.3221830256386214E-2</v>
          </cell>
          <cell r="F228">
            <v>-0.51866196307663459</v>
          </cell>
        </row>
        <row r="229">
          <cell r="A229">
            <v>198802</v>
          </cell>
          <cell r="C229">
            <v>2</v>
          </cell>
          <cell r="D229">
            <v>365.92599999999999</v>
          </cell>
          <cell r="E229">
            <v>5.6530011808966177E-2</v>
          </cell>
          <cell r="F229">
            <v>0.67836014170759418</v>
          </cell>
        </row>
        <row r="230">
          <cell r="A230">
            <v>198803</v>
          </cell>
          <cell r="C230">
            <v>3</v>
          </cell>
          <cell r="D230">
            <v>375.15199999999999</v>
          </cell>
          <cell r="E230">
            <v>2.5212747932642117E-2</v>
          </cell>
          <cell r="F230">
            <v>0.30255297519170543</v>
          </cell>
          <cell r="G230">
            <v>3.6351531659451819E-2</v>
          </cell>
          <cell r="H230">
            <v>0.14540612663780728</v>
          </cell>
        </row>
        <row r="231">
          <cell r="A231">
            <v>198804</v>
          </cell>
          <cell r="C231">
            <v>4</v>
          </cell>
          <cell r="D231">
            <v>381.25200000000001</v>
          </cell>
          <cell r="E231">
            <v>1.6260075915895483E-2</v>
          </cell>
          <cell r="F231">
            <v>0.1951209109907458</v>
          </cell>
        </row>
        <row r="232">
          <cell r="A232">
            <v>198805</v>
          </cell>
          <cell r="C232">
            <v>5</v>
          </cell>
          <cell r="D232">
            <v>373.26499999999999</v>
          </cell>
          <cell r="E232">
            <v>-2.0949398298238497E-2</v>
          </cell>
          <cell r="F232">
            <v>-0.25139277957886197</v>
          </cell>
        </row>
        <row r="233">
          <cell r="A233">
            <v>198806</v>
          </cell>
          <cell r="C233">
            <v>6</v>
          </cell>
          <cell r="D233">
            <v>368.67</v>
          </cell>
          <cell r="E233">
            <v>-1.2310288936814249E-2</v>
          </cell>
          <cell r="F233">
            <v>-0.14772346724177099</v>
          </cell>
          <cell r="G233">
            <v>-1.7278329850300533E-2</v>
          </cell>
          <cell r="H233">
            <v>-6.9113319401202133E-2</v>
          </cell>
        </row>
        <row r="234">
          <cell r="A234">
            <v>198807</v>
          </cell>
          <cell r="C234">
            <v>7</v>
          </cell>
          <cell r="D234">
            <v>368.67500000000001</v>
          </cell>
          <cell r="E234">
            <v>1.3562264355644485E-5</v>
          </cell>
          <cell r="F234">
            <v>1.627471722677338E-4</v>
          </cell>
        </row>
        <row r="235">
          <cell r="A235">
            <v>198808</v>
          </cell>
          <cell r="C235">
            <v>8</v>
          </cell>
          <cell r="D235">
            <v>351.12799999999999</v>
          </cell>
          <cell r="E235">
            <v>-4.7594765036956733E-2</v>
          </cell>
          <cell r="F235">
            <v>-0.57113718044348083</v>
          </cell>
        </row>
        <row r="236">
          <cell r="A236">
            <v>198809</v>
          </cell>
          <cell r="C236">
            <v>9</v>
          </cell>
          <cell r="D236">
            <v>369.39800000000002</v>
          </cell>
          <cell r="E236">
            <v>5.2032307306737254E-2</v>
          </cell>
          <cell r="F236">
            <v>0.62438768768084707</v>
          </cell>
          <cell r="G236">
            <v>1.9746656901835635E-3</v>
          </cell>
          <cell r="H236">
            <v>7.8986627607342541E-3</v>
          </cell>
        </row>
        <row r="237">
          <cell r="A237">
            <v>198810</v>
          </cell>
          <cell r="C237">
            <v>10</v>
          </cell>
          <cell r="D237">
            <v>402.762</v>
          </cell>
          <cell r="E237">
            <v>9.0319925933545861E-2</v>
          </cell>
          <cell r="F237">
            <v>1.0838391112025503</v>
          </cell>
        </row>
        <row r="238">
          <cell r="A238">
            <v>198811</v>
          </cell>
          <cell r="C238">
            <v>11</v>
          </cell>
          <cell r="D238">
            <v>406.82600000000002</v>
          </cell>
          <cell r="E238">
            <v>1.0090326296919822E-2</v>
          </cell>
          <cell r="F238">
            <v>0.12108391556303787</v>
          </cell>
        </row>
        <row r="239">
          <cell r="A239">
            <v>198812</v>
          </cell>
          <cell r="C239">
            <v>12</v>
          </cell>
          <cell r="D239">
            <v>408.08600000000001</v>
          </cell>
          <cell r="E239">
            <v>3.097147183316678E-3</v>
          </cell>
          <cell r="F239">
            <v>3.7165766199800138E-2</v>
          </cell>
          <cell r="G239">
            <v>0.10473256487582505</v>
          </cell>
          <cell r="H239">
            <v>0.41893025950330021</v>
          </cell>
          <cell r="I239">
            <v>0.12733119148712801</v>
          </cell>
          <cell r="K239">
            <v>0.11985306188376103</v>
          </cell>
        </row>
        <row r="240">
          <cell r="A240">
            <v>198901</v>
          </cell>
          <cell r="B240">
            <v>1989</v>
          </cell>
          <cell r="C240">
            <v>1</v>
          </cell>
          <cell r="D240">
            <v>422.02199999999999</v>
          </cell>
          <cell r="E240">
            <v>3.414966453149576E-2</v>
          </cell>
          <cell r="F240">
            <v>0.40979597437794912</v>
          </cell>
        </row>
        <row r="241">
          <cell r="A241">
            <v>198902</v>
          </cell>
          <cell r="C241">
            <v>2</v>
          </cell>
          <cell r="D241">
            <v>416.34699999999998</v>
          </cell>
          <cell r="E241">
            <v>-1.3447166261474547E-2</v>
          </cell>
          <cell r="F241">
            <v>-0.16136599513769456</v>
          </cell>
        </row>
        <row r="242">
          <cell r="A242">
            <v>198903</v>
          </cell>
          <cell r="C242">
            <v>3</v>
          </cell>
          <cell r="D242">
            <v>418.47899999999998</v>
          </cell>
          <cell r="E242">
            <v>5.1207286229995779E-3</v>
          </cell>
          <cell r="F242">
            <v>6.1448743475994938E-2</v>
          </cell>
          <cell r="G242">
            <v>2.5467671030126038E-2</v>
          </cell>
          <cell r="H242">
            <v>0.10187068412050415</v>
          </cell>
        </row>
        <row r="243">
          <cell r="A243">
            <v>198904</v>
          </cell>
          <cell r="C243">
            <v>4</v>
          </cell>
          <cell r="D243">
            <v>429.197</v>
          </cell>
          <cell r="E243">
            <v>2.5611798919420135E-2</v>
          </cell>
          <cell r="F243">
            <v>0.3073415870330416</v>
          </cell>
        </row>
        <row r="244">
          <cell r="A244">
            <v>198905</v>
          </cell>
          <cell r="C244">
            <v>5</v>
          </cell>
          <cell r="D244">
            <v>406.36500000000001</v>
          </cell>
          <cell r="E244">
            <v>-5.3197016754543934E-2</v>
          </cell>
          <cell r="F244">
            <v>-0.63836420105452718</v>
          </cell>
        </row>
        <row r="245">
          <cell r="A245">
            <v>198906</v>
          </cell>
          <cell r="C245">
            <v>6</v>
          </cell>
          <cell r="D245">
            <v>422.24599999999998</v>
          </cell>
          <cell r="E245">
            <v>3.9080629483346181E-2</v>
          </cell>
          <cell r="F245">
            <v>0.4689675538001542</v>
          </cell>
          <cell r="G245">
            <v>9.0016464386504236E-3</v>
          </cell>
          <cell r="H245">
            <v>3.6006585754601694E-2</v>
          </cell>
        </row>
        <row r="246">
          <cell r="A246">
            <v>198907</v>
          </cell>
          <cell r="C246">
            <v>7</v>
          </cell>
          <cell r="D246">
            <v>471.02499999999998</v>
          </cell>
          <cell r="E246">
            <v>0.1155227047739943</v>
          </cell>
          <cell r="F246">
            <v>1.3862724572879317</v>
          </cell>
        </row>
        <row r="247">
          <cell r="A247">
            <v>198908</v>
          </cell>
          <cell r="C247">
            <v>8</v>
          </cell>
          <cell r="D247">
            <v>464.24799999999999</v>
          </cell>
          <cell r="E247">
            <v>-1.4387771349716017E-2</v>
          </cell>
          <cell r="F247">
            <v>-0.17265325619659222</v>
          </cell>
        </row>
        <row r="248">
          <cell r="A248">
            <v>198909</v>
          </cell>
          <cell r="C248">
            <v>9</v>
          </cell>
          <cell r="D248">
            <v>471.30399999999997</v>
          </cell>
          <cell r="E248">
            <v>1.519877306956623E-2</v>
          </cell>
          <cell r="F248">
            <v>0.18238527683479477</v>
          </cell>
          <cell r="G248">
            <v>0.11618345703689315</v>
          </cell>
          <cell r="H248">
            <v>0.46473382814757258</v>
          </cell>
        </row>
        <row r="249">
          <cell r="A249">
            <v>198910</v>
          </cell>
          <cell r="C249">
            <v>10</v>
          </cell>
          <cell r="D249">
            <v>439.48099999999999</v>
          </cell>
          <cell r="E249">
            <v>-6.7521175292380248E-2</v>
          </cell>
          <cell r="F249">
            <v>-0.81025410350856297</v>
          </cell>
        </row>
        <row r="250">
          <cell r="A250">
            <v>198911</v>
          </cell>
          <cell r="C250">
            <v>11</v>
          </cell>
          <cell r="D250">
            <v>462.92099999999999</v>
          </cell>
          <cell r="E250">
            <v>5.333563908337334E-2</v>
          </cell>
          <cell r="F250">
            <v>0.64002766900048003</v>
          </cell>
        </row>
        <row r="251">
          <cell r="A251">
            <v>198912</v>
          </cell>
          <cell r="C251">
            <v>12</v>
          </cell>
          <cell r="D251">
            <v>511.74900000000002</v>
          </cell>
          <cell r="E251">
            <v>0.10547804052959367</v>
          </cell>
          <cell r="F251">
            <v>1.2657364863551241</v>
          </cell>
          <cell r="G251">
            <v>8.581510023254646E-2</v>
          </cell>
          <cell r="H251">
            <v>0.34326040093018584</v>
          </cell>
          <cell r="I251">
            <v>0.25402243644721967</v>
          </cell>
          <cell r="K251">
            <v>0.22635633395435453</v>
          </cell>
        </row>
        <row r="252">
          <cell r="A252">
            <v>199001</v>
          </cell>
          <cell r="B252">
            <v>1990</v>
          </cell>
          <cell r="C252">
            <v>1</v>
          </cell>
          <cell r="D252">
            <v>509.35</v>
          </cell>
          <cell r="E252">
            <v>-4.6878450177723864E-3</v>
          </cell>
          <cell r="F252">
            <v>-5.6254140213268633E-2</v>
          </cell>
        </row>
        <row r="253">
          <cell r="A253">
            <v>199002</v>
          </cell>
          <cell r="C253">
            <v>2</v>
          </cell>
          <cell r="D253">
            <v>496.10899999999998</v>
          </cell>
          <cell r="E253">
            <v>-2.5995877098262572E-2</v>
          </cell>
          <cell r="F253">
            <v>-0.31195052517915089</v>
          </cell>
        </row>
        <row r="254">
          <cell r="A254">
            <v>199003</v>
          </cell>
          <cell r="C254">
            <v>3</v>
          </cell>
          <cell r="D254">
            <v>502.06400000000002</v>
          </cell>
          <cell r="E254">
            <v>1.2003410540828811E-2</v>
          </cell>
          <cell r="F254">
            <v>0.14404092648994574</v>
          </cell>
          <cell r="G254">
            <v>-1.8925293454408298E-2</v>
          </cell>
          <cell r="H254">
            <v>-7.5701173817633194E-2</v>
          </cell>
        </row>
        <row r="255">
          <cell r="A255">
            <v>199004</v>
          </cell>
          <cell r="C255">
            <v>4</v>
          </cell>
          <cell r="D255">
            <v>487.654</v>
          </cell>
          <cell r="E255">
            <v>-2.870152012492436E-2</v>
          </cell>
          <cell r="F255">
            <v>-0.34441824149909234</v>
          </cell>
        </row>
        <row r="256">
          <cell r="A256">
            <v>199005</v>
          </cell>
          <cell r="C256">
            <v>5</v>
          </cell>
          <cell r="D256">
            <v>526.255</v>
          </cell>
          <cell r="E256">
            <v>7.9156533115692679E-2</v>
          </cell>
          <cell r="F256">
            <v>0.94987839738831215</v>
          </cell>
        </row>
        <row r="257">
          <cell r="A257">
            <v>199006</v>
          </cell>
          <cell r="C257">
            <v>6</v>
          </cell>
          <cell r="D257">
            <v>543.59400000000005</v>
          </cell>
          <cell r="E257">
            <v>3.2947905483083399E-2</v>
          </cell>
          <cell r="F257">
            <v>0.39537486579700076</v>
          </cell>
          <cell r="G257">
            <v>8.2718537875649423E-2</v>
          </cell>
          <cell r="H257">
            <v>0.33087415150259769</v>
          </cell>
        </row>
        <row r="258">
          <cell r="A258">
            <v>199007</v>
          </cell>
          <cell r="C258">
            <v>7</v>
          </cell>
          <cell r="D258">
            <v>565.31100000000004</v>
          </cell>
          <cell r="E258">
            <v>3.9950772083577051E-2</v>
          </cell>
          <cell r="F258">
            <v>0.47940926500292458</v>
          </cell>
        </row>
        <row r="259">
          <cell r="A259">
            <v>199008</v>
          </cell>
          <cell r="C259">
            <v>8</v>
          </cell>
          <cell r="D259">
            <v>508.02300000000002</v>
          </cell>
          <cell r="E259">
            <v>-0.10133890902529759</v>
          </cell>
          <cell r="F259">
            <v>-1.2160669083035711</v>
          </cell>
        </row>
        <row r="260">
          <cell r="A260">
            <v>199009</v>
          </cell>
          <cell r="C260">
            <v>9</v>
          </cell>
          <cell r="D260">
            <v>446.98099999999999</v>
          </cell>
          <cell r="E260">
            <v>-0.12015597719000917</v>
          </cell>
          <cell r="F260">
            <v>-1.4418717262801102</v>
          </cell>
          <cell r="G260">
            <v>-0.17773007060416435</v>
          </cell>
          <cell r="H260">
            <v>-0.71092028241665739</v>
          </cell>
        </row>
        <row r="261">
          <cell r="A261">
            <v>199010</v>
          </cell>
          <cell r="C261">
            <v>10</v>
          </cell>
          <cell r="D261">
            <v>483.41399999999999</v>
          </cell>
          <cell r="E261">
            <v>8.1509057431971371E-2</v>
          </cell>
          <cell r="F261">
            <v>0.97810868918365645</v>
          </cell>
        </row>
        <row r="262">
          <cell r="A262">
            <v>199011</v>
          </cell>
          <cell r="C262">
            <v>11</v>
          </cell>
          <cell r="D262">
            <v>486.99299999999999</v>
          </cell>
          <cell r="E262">
            <v>7.4035919522397117E-3</v>
          </cell>
          <cell r="F262">
            <v>8.8843103426876541E-2</v>
          </cell>
        </row>
        <row r="263">
          <cell r="A263">
            <v>199012</v>
          </cell>
          <cell r="C263">
            <v>12</v>
          </cell>
          <cell r="D263">
            <v>478.68700000000001</v>
          </cell>
          <cell r="E263">
            <v>-1.705568663204601E-2</v>
          </cell>
          <cell r="F263">
            <v>-0.2046682395845521</v>
          </cell>
          <cell r="G263">
            <v>7.0933663847009276E-2</v>
          </cell>
          <cell r="H263">
            <v>0.2837346553880371</v>
          </cell>
          <cell r="I263">
            <v>-6.4605890778487218E-2</v>
          </cell>
          <cell r="K263">
            <v>-6.6787331313866369E-2</v>
          </cell>
        </row>
        <row r="264">
          <cell r="A264">
            <v>199101</v>
          </cell>
          <cell r="B264">
            <v>1991</v>
          </cell>
          <cell r="C264">
            <v>1</v>
          </cell>
          <cell r="D264">
            <v>493.51299999999998</v>
          </cell>
          <cell r="E264">
            <v>3.0972221932076629E-2</v>
          </cell>
          <cell r="F264">
            <v>0.37166666318491953</v>
          </cell>
        </row>
        <row r="265">
          <cell r="A265">
            <v>199102</v>
          </cell>
          <cell r="C265">
            <v>2</v>
          </cell>
          <cell r="D265">
            <v>535.43399999999997</v>
          </cell>
          <cell r="E265">
            <v>8.4944064290099749E-2</v>
          </cell>
          <cell r="F265">
            <v>1.0193287714811969</v>
          </cell>
        </row>
        <row r="266">
          <cell r="A266">
            <v>199103</v>
          </cell>
          <cell r="C266">
            <v>3</v>
          </cell>
          <cell r="D266">
            <v>498.387</v>
          </cell>
          <cell r="E266">
            <v>-6.9190600522193155E-2</v>
          </cell>
          <cell r="F266">
            <v>-0.8302872062663178</v>
          </cell>
          <cell r="G266">
            <v>4.1154240662478969E-2</v>
          </cell>
          <cell r="H266">
            <v>0.16461696264991588</v>
          </cell>
        </row>
        <row r="267">
          <cell r="A267">
            <v>199104</v>
          </cell>
          <cell r="C267">
            <v>4</v>
          </cell>
          <cell r="D267">
            <v>492.02</v>
          </cell>
          <cell r="E267">
            <v>-1.2775212836610945E-2</v>
          </cell>
          <cell r="F267">
            <v>-0.15330255403933135</v>
          </cell>
        </row>
        <row r="268">
          <cell r="A268">
            <v>199105</v>
          </cell>
          <cell r="C268">
            <v>5</v>
          </cell>
          <cell r="D268">
            <v>505.38900000000001</v>
          </cell>
          <cell r="E268">
            <v>2.7171659688630601E-2</v>
          </cell>
          <cell r="F268">
            <v>0.32605991626356723</v>
          </cell>
        </row>
        <row r="269">
          <cell r="A269">
            <v>199106</v>
          </cell>
          <cell r="C269">
            <v>6</v>
          </cell>
          <cell r="D269">
            <v>461.87799999999999</v>
          </cell>
          <cell r="E269">
            <v>-8.6094078027024776E-2</v>
          </cell>
          <cell r="F269">
            <v>-1.0331289363242973</v>
          </cell>
          <cell r="G269">
            <v>-7.3254318431259291E-2</v>
          </cell>
          <cell r="H269">
            <v>-0.29301727372503716</v>
          </cell>
        </row>
        <row r="270">
          <cell r="A270">
            <v>199107</v>
          </cell>
          <cell r="C270">
            <v>7</v>
          </cell>
          <cell r="D270">
            <v>492.75200000000001</v>
          </cell>
          <cell r="E270">
            <v>6.6844491402491615E-2</v>
          </cell>
          <cell r="F270">
            <v>0.80213389682989944</v>
          </cell>
        </row>
        <row r="271">
          <cell r="A271">
            <v>199108</v>
          </cell>
          <cell r="C271">
            <v>8</v>
          </cell>
          <cell r="D271">
            <v>500.61</v>
          </cell>
          <cell r="E271">
            <v>1.5947170178913537E-2</v>
          </cell>
          <cell r="F271">
            <v>0.19136604214696246</v>
          </cell>
        </row>
        <row r="272">
          <cell r="A272">
            <v>199109</v>
          </cell>
          <cell r="C272">
            <v>9</v>
          </cell>
          <cell r="D272">
            <v>514.44100000000003</v>
          </cell>
          <cell r="E272">
            <v>2.7628293481952053E-2</v>
          </cell>
          <cell r="F272">
            <v>0.33153952178342461</v>
          </cell>
          <cell r="G272">
            <v>0.1138027790888505</v>
          </cell>
          <cell r="H272">
            <v>0.45521111635540201</v>
          </cell>
        </row>
        <row r="273">
          <cell r="A273">
            <v>199110</v>
          </cell>
          <cell r="C273">
            <v>10</v>
          </cell>
          <cell r="D273">
            <v>502.45299999999997</v>
          </cell>
          <cell r="E273">
            <v>-2.3302963799541748E-2</v>
          </cell>
          <cell r="F273">
            <v>-0.27963556559450098</v>
          </cell>
        </row>
        <row r="274">
          <cell r="A274">
            <v>199111</v>
          </cell>
          <cell r="C274">
            <v>11</v>
          </cell>
          <cell r="D274">
            <v>489.44200000000001</v>
          </cell>
          <cell r="E274">
            <v>-2.5894959329529264E-2</v>
          </cell>
          <cell r="F274">
            <v>-0.31073951195435118</v>
          </cell>
        </row>
        <row r="275">
          <cell r="A275">
            <v>199112</v>
          </cell>
          <cell r="C275">
            <v>12</v>
          </cell>
          <cell r="D275">
            <v>526.399</v>
          </cell>
          <cell r="E275">
            <v>7.5508436137478999E-2</v>
          </cell>
          <cell r="F275">
            <v>0.90610123364974804</v>
          </cell>
          <cell r="G275">
            <v>2.3244648074317364E-2</v>
          </cell>
          <cell r="H275">
            <v>9.2978592297269458E-2</v>
          </cell>
          <cell r="I275">
            <v>9.9672646217674687E-2</v>
          </cell>
          <cell r="K275">
            <v>9.5012541166771158E-2</v>
          </cell>
        </row>
        <row r="276">
          <cell r="A276">
            <v>199201</v>
          </cell>
          <cell r="B276">
            <v>1992</v>
          </cell>
          <cell r="C276">
            <v>1</v>
          </cell>
          <cell r="D276">
            <v>525.02200000000005</v>
          </cell>
          <cell r="E276">
            <v>-2.6158864283555871E-3</v>
          </cell>
          <cell r="F276">
            <v>-3.1390637140267047E-2</v>
          </cell>
        </row>
        <row r="277">
          <cell r="A277">
            <v>199202</v>
          </cell>
          <cell r="C277">
            <v>2</v>
          </cell>
          <cell r="D277">
            <v>525.87</v>
          </cell>
          <cell r="E277">
            <v>1.6151704119064653E-3</v>
          </cell>
          <cell r="F277">
            <v>1.9382044942877583E-2</v>
          </cell>
        </row>
        <row r="278">
          <cell r="A278">
            <v>199203</v>
          </cell>
          <cell r="C278">
            <v>3</v>
          </cell>
          <cell r="D278">
            <v>506.27300000000002</v>
          </cell>
          <cell r="E278">
            <v>-3.726586418696632E-2</v>
          </cell>
          <cell r="F278">
            <v>-0.44719037024359587</v>
          </cell>
          <cell r="G278">
            <v>-3.823335530652594E-2</v>
          </cell>
          <cell r="H278">
            <v>-0.15293342122610376</v>
          </cell>
        </row>
        <row r="279">
          <cell r="A279">
            <v>199204</v>
          </cell>
          <cell r="C279">
            <v>4</v>
          </cell>
          <cell r="D279">
            <v>533.01099999999997</v>
          </cell>
          <cell r="E279">
            <v>5.2813403045392393E-2</v>
          </cell>
          <cell r="F279">
            <v>0.63376083654470872</v>
          </cell>
        </row>
        <row r="280">
          <cell r="A280">
            <v>199205</v>
          </cell>
          <cell r="C280">
            <v>5</v>
          </cell>
          <cell r="D280">
            <v>562.11800000000005</v>
          </cell>
          <cell r="E280">
            <v>5.4608629090206556E-2</v>
          </cell>
          <cell r="F280">
            <v>0.65530354908247868</v>
          </cell>
        </row>
        <row r="281">
          <cell r="A281">
            <v>199206</v>
          </cell>
          <cell r="C281">
            <v>6</v>
          </cell>
          <cell r="D281">
            <v>550.35900000000004</v>
          </cell>
          <cell r="E281">
            <v>-2.0919095278927224E-2</v>
          </cell>
          <cell r="F281">
            <v>-0.25102914334712667</v>
          </cell>
          <cell r="G281">
            <v>8.7079500585652392E-2</v>
          </cell>
          <cell r="H281">
            <v>0.34831800234260957</v>
          </cell>
        </row>
        <row r="282">
          <cell r="A282">
            <v>199207</v>
          </cell>
          <cell r="C282">
            <v>7</v>
          </cell>
          <cell r="D282">
            <v>529.38599999999997</v>
          </cell>
          <cell r="E282">
            <v>-3.810785323761412E-2</v>
          </cell>
          <cell r="F282">
            <v>-0.45729423885136944</v>
          </cell>
        </row>
        <row r="283">
          <cell r="A283">
            <v>199208</v>
          </cell>
          <cell r="C283">
            <v>8</v>
          </cell>
          <cell r="D283">
            <v>526.29899999999998</v>
          </cell>
          <cell r="E283">
            <v>-5.8312837891443849E-3</v>
          </cell>
          <cell r="F283">
            <v>-6.9975405469732618E-2</v>
          </cell>
        </row>
        <row r="284">
          <cell r="A284">
            <v>199209</v>
          </cell>
          <cell r="C284">
            <v>9</v>
          </cell>
          <cell r="D284">
            <v>516.32399999999996</v>
          </cell>
          <cell r="E284">
            <v>-1.8953104604036913E-2</v>
          </cell>
          <cell r="F284">
            <v>-0.22743725524844294</v>
          </cell>
          <cell r="G284">
            <v>-6.184145257913487E-2</v>
          </cell>
          <cell r="H284">
            <v>-0.24736581031653948</v>
          </cell>
        </row>
        <row r="285">
          <cell r="A285">
            <v>199210</v>
          </cell>
          <cell r="C285">
            <v>10</v>
          </cell>
          <cell r="D285">
            <v>479.15300000000002</v>
          </cell>
          <cell r="E285">
            <v>-7.1991617666426394E-2</v>
          </cell>
          <cell r="F285">
            <v>-0.86389941199711673</v>
          </cell>
        </row>
        <row r="286">
          <cell r="A286">
            <v>199211</v>
          </cell>
          <cell r="C286">
            <v>11</v>
          </cell>
          <cell r="D286">
            <v>477.827</v>
          </cell>
          <cell r="E286">
            <v>-2.7673832784100732E-3</v>
          </cell>
          <cell r="F286">
            <v>-3.320859934092088E-2</v>
          </cell>
        </row>
        <row r="287">
          <cell r="A287">
            <v>199212</v>
          </cell>
          <cell r="C287">
            <v>12</v>
          </cell>
          <cell r="D287">
            <v>487.70800000000003</v>
          </cell>
          <cell r="E287">
            <v>2.0679032369455952E-2</v>
          </cell>
          <cell r="F287">
            <v>0.24814838843347142</v>
          </cell>
          <cell r="G287">
            <v>-5.542256412640123E-2</v>
          </cell>
          <cell r="H287">
            <v>-0.22169025650560492</v>
          </cell>
          <cell r="I287">
            <v>-7.3501279447719337E-2</v>
          </cell>
          <cell r="K287">
            <v>-7.63426142050255E-2</v>
          </cell>
        </row>
        <row r="288">
          <cell r="A288">
            <v>199301</v>
          </cell>
          <cell r="B288">
            <v>1993</v>
          </cell>
          <cell r="C288">
            <v>1</v>
          </cell>
          <cell r="D288">
            <v>487.46</v>
          </cell>
          <cell r="E288">
            <v>-5.0850098829637264E-4</v>
          </cell>
          <cell r="F288">
            <v>-6.1020118595564721E-3</v>
          </cell>
        </row>
        <row r="289">
          <cell r="A289">
            <v>199302</v>
          </cell>
          <cell r="C289">
            <v>2</v>
          </cell>
          <cell r="D289">
            <v>492.02600000000001</v>
          </cell>
          <cell r="E289">
            <v>9.3669224141468659E-3</v>
          </cell>
          <cell r="F289">
            <v>0.11240306896976239</v>
          </cell>
        </row>
        <row r="290">
          <cell r="A290">
            <v>199303</v>
          </cell>
          <cell r="C290">
            <v>3</v>
          </cell>
          <cell r="D290">
            <v>516.303</v>
          </cell>
          <cell r="E290">
            <v>4.9340888489632632E-2</v>
          </cell>
          <cell r="F290">
            <v>0.59209066187559156</v>
          </cell>
          <cell r="G290">
            <v>5.8631394194887054E-2</v>
          </cell>
          <cell r="H290">
            <v>0.23452557677954822</v>
          </cell>
        </row>
        <row r="291">
          <cell r="A291">
            <v>199304</v>
          </cell>
          <cell r="C291">
            <v>4</v>
          </cell>
          <cell r="D291">
            <v>526.60799999999995</v>
          </cell>
          <cell r="E291">
            <v>1.9959209998779689E-2</v>
          </cell>
          <cell r="F291">
            <v>0.23951051998535627</v>
          </cell>
        </row>
        <row r="292">
          <cell r="A292">
            <v>199305</v>
          </cell>
          <cell r="C292">
            <v>5</v>
          </cell>
          <cell r="D292">
            <v>531.20699999999999</v>
          </cell>
          <cell r="E292">
            <v>8.733251298878952E-3</v>
          </cell>
          <cell r="F292">
            <v>0.10479901558654742</v>
          </cell>
        </row>
        <row r="293">
          <cell r="A293">
            <v>199306</v>
          </cell>
          <cell r="C293">
            <v>6</v>
          </cell>
          <cell r="D293">
            <v>522.41700000000003</v>
          </cell>
          <cell r="E293">
            <v>-1.6547221704533193E-2</v>
          </cell>
          <cell r="F293">
            <v>-0.1985666604543983</v>
          </cell>
          <cell r="G293">
            <v>1.1841883545127718E-2</v>
          </cell>
          <cell r="H293">
            <v>4.7367534180510873E-2</v>
          </cell>
        </row>
        <row r="294">
          <cell r="A294">
            <v>199307</v>
          </cell>
          <cell r="C294">
            <v>7</v>
          </cell>
          <cell r="D294">
            <v>523.221</v>
          </cell>
          <cell r="E294">
            <v>1.539000453660531E-3</v>
          </cell>
          <cell r="F294">
            <v>1.8468005443926371E-2</v>
          </cell>
        </row>
        <row r="295">
          <cell r="A295">
            <v>199308</v>
          </cell>
          <cell r="C295">
            <v>8</v>
          </cell>
          <cell r="D295">
            <v>568.12400000000002</v>
          </cell>
          <cell r="E295">
            <v>8.5820332134986979E-2</v>
          </cell>
          <cell r="F295">
            <v>1.0298439856198438</v>
          </cell>
        </row>
        <row r="296">
          <cell r="A296">
            <v>199309</v>
          </cell>
          <cell r="C296">
            <v>9</v>
          </cell>
          <cell r="D296">
            <v>565.32899999999995</v>
          </cell>
          <cell r="E296">
            <v>-4.9197006287361083E-3</v>
          </cell>
          <cell r="F296">
            <v>-5.9036407544833303E-2</v>
          </cell>
          <cell r="G296">
            <v>8.2141277944630442E-2</v>
          </cell>
          <cell r="H296">
            <v>0.32856511177852177</v>
          </cell>
        </row>
        <row r="297">
          <cell r="A297">
            <v>199310</v>
          </cell>
          <cell r="C297">
            <v>10</v>
          </cell>
          <cell r="D297">
            <v>587.86699999999996</v>
          </cell>
          <cell r="E297">
            <v>3.9867050867724838E-2</v>
          </cell>
          <cell r="F297">
            <v>0.47840461041269805</v>
          </cell>
        </row>
        <row r="298">
          <cell r="A298">
            <v>199311</v>
          </cell>
          <cell r="C298">
            <v>11</v>
          </cell>
          <cell r="D298">
            <v>574.16899999999998</v>
          </cell>
          <cell r="E298">
            <v>-2.3301188874354201E-2</v>
          </cell>
          <cell r="F298">
            <v>-0.27961426649225041</v>
          </cell>
        </row>
        <row r="299">
          <cell r="A299">
            <v>199312</v>
          </cell>
          <cell r="C299">
            <v>12</v>
          </cell>
          <cell r="D299">
            <v>616.274</v>
          </cell>
          <cell r="E299">
            <v>7.3332067736154374E-2</v>
          </cell>
          <cell r="F299">
            <v>0.87998481283385255</v>
          </cell>
          <cell r="G299">
            <v>9.011566716018482E-2</v>
          </cell>
          <cell r="H299">
            <v>0.36046266864073928</v>
          </cell>
          <cell r="I299">
            <v>0.26361265347298013</v>
          </cell>
          <cell r="K299">
            <v>0.23397480372359084</v>
          </cell>
        </row>
        <row r="300">
          <cell r="A300">
            <v>199401</v>
          </cell>
          <cell r="B300">
            <v>1994</v>
          </cell>
          <cell r="C300">
            <v>1</v>
          </cell>
          <cell r="D300">
            <v>646.64800000000002</v>
          </cell>
          <cell r="E300">
            <v>4.9286518658908249E-2</v>
          </cell>
          <cell r="F300">
            <v>0.59143822390689893</v>
          </cell>
        </row>
        <row r="301">
          <cell r="A301">
            <v>199402</v>
          </cell>
          <cell r="C301">
            <v>2</v>
          </cell>
          <cell r="D301">
            <v>622.72</v>
          </cell>
          <cell r="E301">
            <v>-3.7003129987257362E-2</v>
          </cell>
          <cell r="F301">
            <v>-0.44403755984708837</v>
          </cell>
        </row>
        <row r="302">
          <cell r="A302">
            <v>199403</v>
          </cell>
          <cell r="C302">
            <v>3</v>
          </cell>
          <cell r="D302">
            <v>604.03499999999997</v>
          </cell>
          <cell r="E302">
            <v>-3.0005459917780156E-2</v>
          </cell>
          <cell r="F302">
            <v>-0.36006551901336187</v>
          </cell>
          <cell r="G302">
            <v>-1.9859672807874484E-2</v>
          </cell>
          <cell r="H302">
            <v>-7.9438691231497938E-2</v>
          </cell>
        </row>
        <row r="303">
          <cell r="A303">
            <v>199404</v>
          </cell>
          <cell r="C303">
            <v>4</v>
          </cell>
          <cell r="D303">
            <v>627.97400000000005</v>
          </cell>
          <cell r="E303">
            <v>3.9631809415017476E-2</v>
          </cell>
          <cell r="F303">
            <v>0.47558171298020968</v>
          </cell>
        </row>
        <row r="304">
          <cell r="A304">
            <v>199405</v>
          </cell>
          <cell r="C304">
            <v>5</v>
          </cell>
          <cell r="D304">
            <v>600.20000000000005</v>
          </cell>
          <cell r="E304">
            <v>-4.4227945742976615E-2</v>
          </cell>
          <cell r="F304">
            <v>-0.53073534891571938</v>
          </cell>
        </row>
        <row r="305">
          <cell r="A305">
            <v>199406</v>
          </cell>
          <cell r="C305">
            <v>6</v>
          </cell>
          <cell r="D305">
            <v>592.78300000000002</v>
          </cell>
          <cell r="E305">
            <v>-1.2357547484171992E-2</v>
          </cell>
          <cell r="F305">
            <v>-0.14829056981006392</v>
          </cell>
          <cell r="G305">
            <v>-1.862805963230596E-2</v>
          </cell>
          <cell r="H305">
            <v>-7.451223852922384E-2</v>
          </cell>
        </row>
        <row r="306">
          <cell r="A306">
            <v>199407</v>
          </cell>
          <cell r="C306">
            <v>7</v>
          </cell>
          <cell r="D306">
            <v>622.73699999999997</v>
          </cell>
          <cell r="E306">
            <v>5.053113871349204E-2</v>
          </cell>
          <cell r="F306">
            <v>0.60637366456190445</v>
          </cell>
        </row>
        <row r="307">
          <cell r="A307">
            <v>199408</v>
          </cell>
          <cell r="C307">
            <v>8</v>
          </cell>
          <cell r="D307">
            <v>641.36199999999997</v>
          </cell>
          <cell r="E307">
            <v>2.9908291943468914E-2</v>
          </cell>
          <cell r="F307">
            <v>0.35889950332162696</v>
          </cell>
        </row>
        <row r="308">
          <cell r="A308">
            <v>199409</v>
          </cell>
          <cell r="C308">
            <v>9</v>
          </cell>
          <cell r="D308">
            <v>614.77</v>
          </cell>
          <cell r="E308">
            <v>-4.146176418309782E-2</v>
          </cell>
          <cell r="F308">
            <v>-0.49754117019717381</v>
          </cell>
          <cell r="G308">
            <v>3.7091144651584473E-2</v>
          </cell>
          <cell r="H308">
            <v>0.14836457860633789</v>
          </cell>
        </row>
        <row r="309">
          <cell r="A309">
            <v>199410</v>
          </cell>
          <cell r="C309">
            <v>10</v>
          </cell>
          <cell r="D309">
            <v>640.35400000000004</v>
          </cell>
          <cell r="E309">
            <v>4.1615563544089761E-2</v>
          </cell>
          <cell r="F309">
            <v>0.4993867625290771</v>
          </cell>
        </row>
        <row r="310">
          <cell r="A310">
            <v>199411</v>
          </cell>
          <cell r="C310">
            <v>11</v>
          </cell>
          <cell r="D310">
            <v>614.67100000000005</v>
          </cell>
          <cell r="E310">
            <v>-4.0107503037382433E-2</v>
          </cell>
          <cell r="F310">
            <v>-0.4812900364485892</v>
          </cell>
        </row>
        <row r="311">
          <cell r="A311">
            <v>199412</v>
          </cell>
          <cell r="C311">
            <v>12</v>
          </cell>
          <cell r="D311">
            <v>617.00199999999995</v>
          </cell>
          <cell r="E311">
            <v>3.7922726141300035E-3</v>
          </cell>
          <cell r="F311">
            <v>4.5507271369560044E-2</v>
          </cell>
          <cell r="G311">
            <v>3.6306260878051777E-3</v>
          </cell>
          <cell r="H311">
            <v>1.4522504351220711E-2</v>
          </cell>
          <cell r="I311">
            <v>1.1812927366725567E-3</v>
          </cell>
          <cell r="K311">
            <v>1.1805955594004275E-3</v>
          </cell>
        </row>
        <row r="312">
          <cell r="A312">
            <v>199501</v>
          </cell>
          <cell r="B312">
            <v>1995</v>
          </cell>
          <cell r="C312">
            <v>1</v>
          </cell>
          <cell r="D312">
            <v>610.99300000000005</v>
          </cell>
          <cell r="E312">
            <v>-9.7390283986111895E-3</v>
          </cell>
          <cell r="F312">
            <v>-0.11686834078333427</v>
          </cell>
        </row>
        <row r="313">
          <cell r="A313">
            <v>199502</v>
          </cell>
          <cell r="C313">
            <v>2</v>
          </cell>
          <cell r="D313">
            <v>623.62</v>
          </cell>
          <cell r="E313">
            <v>2.0666357879713763E-2</v>
          </cell>
          <cell r="F313">
            <v>0.24799629455656516</v>
          </cell>
        </row>
        <row r="314">
          <cell r="A314">
            <v>199503</v>
          </cell>
          <cell r="C314">
            <v>3</v>
          </cell>
          <cell r="D314">
            <v>651.25</v>
          </cell>
          <cell r="E314">
            <v>4.4305827266604654E-2</v>
          </cell>
          <cell r="F314">
            <v>0.53166992719925588</v>
          </cell>
          <cell r="G314">
            <v>5.550711342912984E-2</v>
          </cell>
          <cell r="H314">
            <v>0.22202845371651936</v>
          </cell>
        </row>
        <row r="315">
          <cell r="A315">
            <v>199504</v>
          </cell>
          <cell r="C315">
            <v>4</v>
          </cell>
          <cell r="D315">
            <v>670.76900000000001</v>
          </cell>
          <cell r="E315">
            <v>2.9971593090211142E-2</v>
          </cell>
          <cell r="F315">
            <v>0.35965911708253373</v>
          </cell>
        </row>
        <row r="316">
          <cell r="A316">
            <v>199505</v>
          </cell>
          <cell r="C316">
            <v>5</v>
          </cell>
          <cell r="D316">
            <v>683.20100000000002</v>
          </cell>
          <cell r="E316">
            <v>1.8533951330487866E-2</v>
          </cell>
          <cell r="F316">
            <v>0.22240741596585439</v>
          </cell>
        </row>
        <row r="317">
          <cell r="A317">
            <v>199506</v>
          </cell>
          <cell r="C317">
            <v>6</v>
          </cell>
          <cell r="D317">
            <v>688.31200000000001</v>
          </cell>
          <cell r="E317">
            <v>7.4809609470711984E-3</v>
          </cell>
          <cell r="F317">
            <v>8.9771531364854384E-2</v>
          </cell>
          <cell r="G317">
            <v>5.6909021113243696E-2</v>
          </cell>
          <cell r="H317">
            <v>0.22763608445297479</v>
          </cell>
        </row>
        <row r="318">
          <cell r="A318">
            <v>199507</v>
          </cell>
          <cell r="C318">
            <v>7</v>
          </cell>
          <cell r="D318">
            <v>722.83900000000006</v>
          </cell>
          <cell r="E318">
            <v>5.0161845209730535E-2</v>
          </cell>
          <cell r="F318">
            <v>0.60194214251676637</v>
          </cell>
        </row>
        <row r="319">
          <cell r="A319">
            <v>199508</v>
          </cell>
          <cell r="C319">
            <v>8</v>
          </cell>
          <cell r="D319">
            <v>693.59500000000003</v>
          </cell>
          <cell r="E319">
            <v>-4.0457141908502484E-2</v>
          </cell>
          <cell r="F319">
            <v>-0.4854857029020298</v>
          </cell>
        </row>
        <row r="320">
          <cell r="A320">
            <v>199509</v>
          </cell>
          <cell r="C320">
            <v>9</v>
          </cell>
          <cell r="D320">
            <v>713.21199999999999</v>
          </cell>
          <cell r="E320">
            <v>2.8283075858389926E-2</v>
          </cell>
          <cell r="F320">
            <v>0.33939691030067909</v>
          </cell>
          <cell r="G320">
            <v>3.6175455316774796E-2</v>
          </cell>
          <cell r="H320">
            <v>0.14470182126709918</v>
          </cell>
        </row>
        <row r="321">
          <cell r="A321">
            <v>199510</v>
          </cell>
          <cell r="C321">
            <v>10</v>
          </cell>
          <cell r="D321">
            <v>708.50300000000004</v>
          </cell>
          <cell r="E321">
            <v>-6.6025249154528336E-3</v>
          </cell>
          <cell r="F321">
            <v>-7.9230298985434003E-2</v>
          </cell>
        </row>
        <row r="322">
          <cell r="A322">
            <v>199511</v>
          </cell>
          <cell r="C322">
            <v>11</v>
          </cell>
          <cell r="D322">
            <v>712.22</v>
          </cell>
          <cell r="E322">
            <v>5.2462727751328986E-3</v>
          </cell>
          <cell r="F322">
            <v>6.2955273301594783E-2</v>
          </cell>
        </row>
        <row r="323">
          <cell r="A323">
            <v>199512</v>
          </cell>
          <cell r="C323">
            <v>12</v>
          </cell>
          <cell r="D323">
            <v>733.44799999999998</v>
          </cell>
          <cell r="E323">
            <v>2.9805397208727571E-2</v>
          </cell>
          <cell r="F323">
            <v>0.35766476650473084</v>
          </cell>
          <cell r="G323">
            <v>2.8373050369314923E-2</v>
          </cell>
          <cell r="H323">
            <v>0.11349220147725969</v>
          </cell>
          <cell r="I323">
            <v>0.18872872373185134</v>
          </cell>
          <cell r="K323">
            <v>0.1728844366999219</v>
          </cell>
        </row>
        <row r="324">
          <cell r="A324">
            <v>199601</v>
          </cell>
          <cell r="B324">
            <v>1996</v>
          </cell>
          <cell r="C324">
            <v>1</v>
          </cell>
          <cell r="D324">
            <v>736.94</v>
          </cell>
          <cell r="E324">
            <v>4.7610737230179582E-3</v>
          </cell>
          <cell r="F324">
            <v>5.7132884676215495E-2</v>
          </cell>
        </row>
        <row r="325">
          <cell r="A325">
            <v>199602</v>
          </cell>
          <cell r="C325">
            <v>2</v>
          </cell>
          <cell r="D325">
            <v>748.99800000000005</v>
          </cell>
          <cell r="E325">
            <v>1.6362254729014564E-2</v>
          </cell>
          <cell r="F325">
            <v>0.19634705674817476</v>
          </cell>
        </row>
        <row r="326">
          <cell r="A326">
            <v>199603</v>
          </cell>
          <cell r="C326">
            <v>3</v>
          </cell>
          <cell r="D326">
            <v>756.56799999999998</v>
          </cell>
          <cell r="E326">
            <v>1.0106836066317848E-2</v>
          </cell>
          <cell r="F326">
            <v>0.12128203279581418</v>
          </cell>
          <cell r="G326">
            <v>3.1522343778972894E-2</v>
          </cell>
          <cell r="H326">
            <v>0.12608937511589158</v>
          </cell>
        </row>
        <row r="327">
          <cell r="A327">
            <v>199604</v>
          </cell>
          <cell r="C327">
            <v>4</v>
          </cell>
          <cell r="D327">
            <v>760.68399999999997</v>
          </cell>
          <cell r="E327">
            <v>5.4403569804696806E-3</v>
          </cell>
          <cell r="F327">
            <v>6.5284283765636164E-2</v>
          </cell>
        </row>
        <row r="328">
          <cell r="A328">
            <v>199605</v>
          </cell>
          <cell r="C328">
            <v>5</v>
          </cell>
          <cell r="D328">
            <v>765.16800000000001</v>
          </cell>
          <cell r="E328">
            <v>5.8946947747028165E-3</v>
          </cell>
          <cell r="F328">
            <v>7.0736337296433804E-2</v>
          </cell>
        </row>
        <row r="329">
          <cell r="A329">
            <v>199606</v>
          </cell>
          <cell r="C329">
            <v>6</v>
          </cell>
          <cell r="D329">
            <v>772.18499999999995</v>
          </cell>
          <cell r="E329">
            <v>9.1705350981744396E-3</v>
          </cell>
          <cell r="F329">
            <v>0.11004642117809327</v>
          </cell>
          <cell r="G329">
            <v>2.0641898679299109E-2</v>
          </cell>
          <cell r="H329">
            <v>8.2567594717196435E-2</v>
          </cell>
        </row>
        <row r="330">
          <cell r="A330">
            <v>199607</v>
          </cell>
          <cell r="C330">
            <v>7</v>
          </cell>
          <cell r="D330">
            <v>761.07500000000005</v>
          </cell>
          <cell r="E330">
            <v>-1.438774386966841E-2</v>
          </cell>
          <cell r="F330">
            <v>-0.17265292643602093</v>
          </cell>
        </row>
        <row r="331">
          <cell r="A331">
            <v>199608</v>
          </cell>
          <cell r="C331">
            <v>8</v>
          </cell>
          <cell r="D331">
            <v>782.20699999999999</v>
          </cell>
          <cell r="E331">
            <v>2.7765988897283378E-2</v>
          </cell>
          <cell r="F331">
            <v>0.33319186676740054</v>
          </cell>
        </row>
        <row r="332">
          <cell r="A332">
            <v>199609</v>
          </cell>
          <cell r="C332">
            <v>9</v>
          </cell>
          <cell r="D332">
            <v>797.23099999999999</v>
          </cell>
          <cell r="E332">
            <v>1.9207191958138959E-2</v>
          </cell>
          <cell r="F332">
            <v>0.23048630349766752</v>
          </cell>
          <cell r="G332">
            <v>3.2435232489623544E-2</v>
          </cell>
          <cell r="H332">
            <v>0.12974092995849418</v>
          </cell>
        </row>
        <row r="333">
          <cell r="A333">
            <v>199610</v>
          </cell>
          <cell r="C333">
            <v>10</v>
          </cell>
          <cell r="D333">
            <v>814.28399999999999</v>
          </cell>
          <cell r="E333">
            <v>2.1390287131333324E-2</v>
          </cell>
          <cell r="F333">
            <v>0.25668344557599987</v>
          </cell>
        </row>
        <row r="334">
          <cell r="A334">
            <v>199611</v>
          </cell>
          <cell r="C334">
            <v>11</v>
          </cell>
          <cell r="D334">
            <v>854.06899999999996</v>
          </cell>
          <cell r="E334">
            <v>4.8858874790613557E-2</v>
          </cell>
          <cell r="F334">
            <v>0.58630649748736263</v>
          </cell>
        </row>
        <row r="335">
          <cell r="A335">
            <v>199612</v>
          </cell>
          <cell r="C335">
            <v>12</v>
          </cell>
          <cell r="D335">
            <v>869.12900000000002</v>
          </cell>
          <cell r="E335">
            <v>1.7633235722172399E-2</v>
          </cell>
          <cell r="F335">
            <v>0.21159882866606877</v>
          </cell>
          <cell r="G335">
            <v>9.0184651625438761E-2</v>
          </cell>
          <cell r="H335">
            <v>0.36073860650175504</v>
          </cell>
          <cell r="I335">
            <v>0.18499061964856423</v>
          </cell>
          <cell r="K335">
            <v>0.16973485864737872</v>
          </cell>
        </row>
        <row r="336">
          <cell r="A336">
            <v>199701</v>
          </cell>
          <cell r="B336">
            <v>1997</v>
          </cell>
          <cell r="C336">
            <v>1</v>
          </cell>
          <cell r="D336">
            <v>870.096</v>
          </cell>
          <cell r="E336">
            <v>1.1126081398733496E-3</v>
          </cell>
          <cell r="F336">
            <v>1.3351297678480195E-2</v>
          </cell>
        </row>
        <row r="337">
          <cell r="A337">
            <v>199702</v>
          </cell>
          <cell r="C337">
            <v>2</v>
          </cell>
          <cell r="D337">
            <v>880.18499999999995</v>
          </cell>
          <cell r="E337">
            <v>1.1595272245821084E-2</v>
          </cell>
          <cell r="F337">
            <v>0.13914326694985302</v>
          </cell>
        </row>
        <row r="338">
          <cell r="A338">
            <v>199703</v>
          </cell>
          <cell r="C338">
            <v>3</v>
          </cell>
          <cell r="D338">
            <v>907.14800000000002</v>
          </cell>
          <cell r="E338">
            <v>3.063333276527103E-2</v>
          </cell>
          <cell r="F338">
            <v>0.36759999318325237</v>
          </cell>
          <cell r="G338">
            <v>4.3743794074297515E-2</v>
          </cell>
          <cell r="H338">
            <v>0.17497517629719006</v>
          </cell>
        </row>
        <row r="339">
          <cell r="A339">
            <v>199704</v>
          </cell>
          <cell r="C339">
            <v>4</v>
          </cell>
          <cell r="D339">
            <v>901.19600000000003</v>
          </cell>
          <cell r="E339">
            <v>-6.5612226450369711E-3</v>
          </cell>
          <cell r="F339">
            <v>-7.8734671740443657E-2</v>
          </cell>
        </row>
        <row r="340">
          <cell r="A340">
            <v>199705</v>
          </cell>
          <cell r="C340">
            <v>5</v>
          </cell>
          <cell r="D340">
            <v>938.20699999999999</v>
          </cell>
          <cell r="E340">
            <v>4.1068757517787435E-2</v>
          </cell>
          <cell r="F340">
            <v>0.49282509021344922</v>
          </cell>
        </row>
        <row r="341">
          <cell r="A341">
            <v>199706</v>
          </cell>
          <cell r="C341">
            <v>6</v>
          </cell>
          <cell r="D341">
            <v>983.66899999999998</v>
          </cell>
          <cell r="E341">
            <v>4.8456257520994819E-2</v>
          </cell>
          <cell r="F341">
            <v>0.58147509025193789</v>
          </cell>
          <cell r="G341">
            <v>8.435338004382964E-2</v>
          </cell>
          <cell r="H341">
            <v>0.33741352017531856</v>
          </cell>
        </row>
        <row r="342">
          <cell r="A342">
            <v>199707</v>
          </cell>
          <cell r="C342">
            <v>7</v>
          </cell>
          <cell r="D342">
            <v>1028.33</v>
          </cell>
          <cell r="E342">
            <v>4.5402467700008789E-2</v>
          </cell>
          <cell r="F342">
            <v>0.54482961240010552</v>
          </cell>
        </row>
        <row r="343">
          <cell r="A343">
            <v>199708</v>
          </cell>
          <cell r="C343">
            <v>8</v>
          </cell>
          <cell r="D343">
            <v>968.11400000000003</v>
          </cell>
          <cell r="E343">
            <v>-5.8557077980803729E-2</v>
          </cell>
          <cell r="F343">
            <v>-0.70268493576964475</v>
          </cell>
        </row>
        <row r="344">
          <cell r="A344">
            <v>199709</v>
          </cell>
          <cell r="C344">
            <v>9</v>
          </cell>
          <cell r="D344">
            <v>1060.528</v>
          </cell>
          <cell r="E344">
            <v>9.5457766337435454E-2</v>
          </cell>
          <cell r="F344">
            <v>1.1454931960492254</v>
          </cell>
          <cell r="G344">
            <v>7.8135023061619346E-2</v>
          </cell>
          <cell r="H344">
            <v>0.31254009224647739</v>
          </cell>
        </row>
        <row r="345">
          <cell r="A345">
            <v>199710</v>
          </cell>
          <cell r="C345">
            <v>10</v>
          </cell>
          <cell r="D345">
            <v>1006.861</v>
          </cell>
          <cell r="E345">
            <v>-5.0604038742965797E-2</v>
          </cell>
          <cell r="F345">
            <v>-0.60724846491558959</v>
          </cell>
        </row>
        <row r="346">
          <cell r="A346">
            <v>199711</v>
          </cell>
          <cell r="C346">
            <v>11</v>
          </cell>
          <cell r="D346">
            <v>1020.833</v>
          </cell>
          <cell r="E346">
            <v>1.3876791334652926E-2</v>
          </cell>
          <cell r="F346">
            <v>0.1665214960158351</v>
          </cell>
        </row>
        <row r="347">
          <cell r="A347">
            <v>199712</v>
          </cell>
          <cell r="C347">
            <v>12</v>
          </cell>
          <cell r="D347">
            <v>1056.662</v>
          </cell>
          <cell r="E347">
            <v>3.5097807378875946E-2</v>
          </cell>
          <cell r="F347">
            <v>0.42117368854651138</v>
          </cell>
          <cell r="G347">
            <v>-3.6453540123411177E-3</v>
          </cell>
          <cell r="H347">
            <v>-1.4581416049364471E-2</v>
          </cell>
          <cell r="I347">
            <v>0.2157711916182754</v>
          </cell>
          <cell r="K347">
            <v>0.19537860105115812</v>
          </cell>
        </row>
        <row r="348">
          <cell r="A348">
            <v>199801</v>
          </cell>
          <cell r="B348">
            <v>1998</v>
          </cell>
          <cell r="C348">
            <v>1</v>
          </cell>
          <cell r="D348">
            <v>1099.164</v>
          </cell>
          <cell r="E348">
            <v>4.0222890574280093E-2</v>
          </cell>
          <cell r="F348">
            <v>0.48267468689136112</v>
          </cell>
        </row>
        <row r="349">
          <cell r="A349">
            <v>199802</v>
          </cell>
          <cell r="C349">
            <v>2</v>
          </cell>
          <cell r="D349">
            <v>1183.5519999999999</v>
          </cell>
          <cell r="E349">
            <v>7.6774712417801094E-2</v>
          </cell>
          <cell r="F349">
            <v>0.92129654901361313</v>
          </cell>
        </row>
        <row r="350">
          <cell r="A350">
            <v>199803</v>
          </cell>
          <cell r="C350">
            <v>3</v>
          </cell>
          <cell r="D350">
            <v>1266.2570000000001</v>
          </cell>
          <cell r="E350">
            <v>6.9878636511112452E-2</v>
          </cell>
          <cell r="F350">
            <v>0.83854363813334942</v>
          </cell>
          <cell r="G350">
            <v>0.19835576560905932</v>
          </cell>
          <cell r="H350">
            <v>0.79342306243623728</v>
          </cell>
        </row>
        <row r="351">
          <cell r="A351">
            <v>199804</v>
          </cell>
          <cell r="C351">
            <v>4</v>
          </cell>
          <cell r="D351">
            <v>1289.193</v>
          </cell>
          <cell r="E351">
            <v>1.8113226619872521E-2</v>
          </cell>
          <cell r="F351">
            <v>0.21735871943847024</v>
          </cell>
        </row>
        <row r="352">
          <cell r="A352">
            <v>199805</v>
          </cell>
          <cell r="C352">
            <v>5</v>
          </cell>
          <cell r="D352">
            <v>1313.6869999999999</v>
          </cell>
          <cell r="E352">
            <v>1.8999482622074362E-2</v>
          </cell>
          <cell r="F352">
            <v>0.22799379146489235</v>
          </cell>
        </row>
        <row r="353">
          <cell r="A353">
            <v>199806</v>
          </cell>
          <cell r="C353">
            <v>6</v>
          </cell>
          <cell r="D353">
            <v>1326.452</v>
          </cell>
          <cell r="E353">
            <v>9.7169264824879149E-3</v>
          </cell>
          <cell r="F353">
            <v>0.11660311778985498</v>
          </cell>
          <cell r="G353">
            <v>4.7537743127974652E-2</v>
          </cell>
          <cell r="H353">
            <v>0.19015097251189861</v>
          </cell>
        </row>
        <row r="354">
          <cell r="A354">
            <v>199807</v>
          </cell>
          <cell r="C354">
            <v>7</v>
          </cell>
          <cell r="D354">
            <v>1351.0319999999999</v>
          </cell>
          <cell r="E354">
            <v>1.8530636615572919E-2</v>
          </cell>
          <cell r="F354">
            <v>0.22236763938687504</v>
          </cell>
        </row>
        <row r="355">
          <cell r="A355">
            <v>199808</v>
          </cell>
          <cell r="C355">
            <v>8</v>
          </cell>
          <cell r="D355">
            <v>1179.4390000000001</v>
          </cell>
          <cell r="E355">
            <v>-0.12700883472782276</v>
          </cell>
          <cell r="F355">
            <v>-1.5241060167338731</v>
          </cell>
        </row>
        <row r="356">
          <cell r="A356">
            <v>199809</v>
          </cell>
          <cell r="C356">
            <v>9</v>
          </cell>
          <cell r="D356">
            <v>1130.577</v>
          </cell>
          <cell r="E356">
            <v>-4.1428170511573791E-2</v>
          </cell>
          <cell r="F356">
            <v>-0.49713804613888546</v>
          </cell>
          <cell r="G356">
            <v>-0.14766836643919268</v>
          </cell>
          <cell r="H356">
            <v>-0.59067346575677071</v>
          </cell>
        </row>
        <row r="357">
          <cell r="A357">
            <v>199810</v>
          </cell>
          <cell r="C357">
            <v>10</v>
          </cell>
          <cell r="D357">
            <v>1219.3720000000001</v>
          </cell>
          <cell r="E357">
            <v>7.8539542198364259E-2</v>
          </cell>
          <cell r="F357">
            <v>0.94247450638037111</v>
          </cell>
        </row>
        <row r="358">
          <cell r="A358">
            <v>199811</v>
          </cell>
          <cell r="C358">
            <v>11</v>
          </cell>
          <cell r="D358">
            <v>1282.5730000000001</v>
          </cell>
          <cell r="E358">
            <v>5.1830778466292499E-2</v>
          </cell>
          <cell r="F358">
            <v>0.62196934159550998</v>
          </cell>
        </row>
        <row r="359">
          <cell r="A359">
            <v>199812</v>
          </cell>
          <cell r="C359">
            <v>12</v>
          </cell>
          <cell r="D359">
            <v>1336.97</v>
          </cell>
          <cell r="E359">
            <v>4.2412400697660037E-2</v>
          </cell>
          <cell r="F359">
            <v>0.50894880837192047</v>
          </cell>
          <cell r="G359">
            <v>0.18255545619626101</v>
          </cell>
          <cell r="H359">
            <v>0.73022182478504405</v>
          </cell>
          <cell r="I359">
            <v>0.26527688134900251</v>
          </cell>
          <cell r="K359">
            <v>0.23529097676583244</v>
          </cell>
        </row>
        <row r="360">
          <cell r="A360">
            <v>199901</v>
          </cell>
          <cell r="B360">
            <v>1999</v>
          </cell>
          <cell r="C360">
            <v>1</v>
          </cell>
          <cell r="D360">
            <v>1326.7</v>
          </cell>
          <cell r="E360">
            <v>-7.6815485762582415E-3</v>
          </cell>
          <cell r="F360">
            <v>-9.2178582915098894E-2</v>
          </cell>
        </row>
        <row r="361">
          <cell r="A361">
            <v>199902</v>
          </cell>
          <cell r="C361">
            <v>2</v>
          </cell>
          <cell r="D361">
            <v>1291.3499999999999</v>
          </cell>
          <cell r="E361">
            <v>-2.6645059169367706E-2</v>
          </cell>
          <cell r="F361">
            <v>-0.31974071003241245</v>
          </cell>
        </row>
        <row r="362">
          <cell r="A362">
            <v>199903</v>
          </cell>
          <cell r="C362">
            <v>3</v>
          </cell>
          <cell r="D362">
            <v>1303.7380000000001</v>
          </cell>
          <cell r="E362">
            <v>9.5930615247610245E-3</v>
          </cell>
          <cell r="F362">
            <v>0.11511673829713229</v>
          </cell>
          <cell r="G362">
            <v>-2.4856204701676154E-2</v>
          </cell>
          <cell r="H362">
            <v>-9.9424818806704618E-2</v>
          </cell>
        </row>
        <row r="363">
          <cell r="A363">
            <v>199904</v>
          </cell>
          <cell r="C363">
            <v>4</v>
          </cell>
          <cell r="D363">
            <v>1340.883</v>
          </cell>
          <cell r="E363">
            <v>2.8491153897485522E-2</v>
          </cell>
          <cell r="F363">
            <v>0.34189384676982626</v>
          </cell>
        </row>
        <row r="364">
          <cell r="A364">
            <v>199905</v>
          </cell>
          <cell r="C364">
            <v>5</v>
          </cell>
          <cell r="D364">
            <v>1274.7829999999999</v>
          </cell>
          <cell r="E364">
            <v>-4.9295874434980631E-2</v>
          </cell>
          <cell r="F364">
            <v>-0.5915504932197676</v>
          </cell>
        </row>
        <row r="365">
          <cell r="A365">
            <v>199906</v>
          </cell>
          <cell r="C365">
            <v>6</v>
          </cell>
          <cell r="D365">
            <v>1294.595</v>
          </cell>
          <cell r="E365">
            <v>1.5541468626425145E-2</v>
          </cell>
          <cell r="F365">
            <v>0.18649762351710175</v>
          </cell>
          <cell r="G365">
            <v>-7.0129121035054087E-3</v>
          </cell>
          <cell r="H365">
            <v>-2.8051648414021635E-2</v>
          </cell>
        </row>
        <row r="366">
          <cell r="A366">
            <v>199907</v>
          </cell>
          <cell r="C366">
            <v>7</v>
          </cell>
          <cell r="D366">
            <v>1304.857</v>
          </cell>
          <cell r="E366">
            <v>7.9268033632139343E-3</v>
          </cell>
          <cell r="F366">
            <v>9.5121640358567211E-2</v>
          </cell>
        </row>
        <row r="367">
          <cell r="A367">
            <v>199908</v>
          </cell>
          <cell r="C367">
            <v>8</v>
          </cell>
          <cell r="D367">
            <v>1316.3679999999999</v>
          </cell>
          <cell r="E367">
            <v>8.8216563194280818E-3</v>
          </cell>
          <cell r="F367">
            <v>0.10585987583313698</v>
          </cell>
        </row>
        <row r="368">
          <cell r="A368">
            <v>199909</v>
          </cell>
          <cell r="C368">
            <v>9</v>
          </cell>
          <cell r="D368">
            <v>1304.4459999999999</v>
          </cell>
          <cell r="E368">
            <v>-9.0567379334654339E-3</v>
          </cell>
          <cell r="F368">
            <v>-0.10868085520158521</v>
          </cell>
          <cell r="G368">
            <v>7.6093295586650012E-3</v>
          </cell>
          <cell r="H368">
            <v>3.0437318234660005E-2</v>
          </cell>
        </row>
        <row r="369">
          <cell r="A369">
            <v>199910</v>
          </cell>
          <cell r="C369">
            <v>10</v>
          </cell>
          <cell r="D369">
            <v>1350.6859999999999</v>
          </cell>
          <cell r="E369">
            <v>3.5447998613971E-2</v>
          </cell>
          <cell r="F369">
            <v>0.42537598336765203</v>
          </cell>
        </row>
        <row r="370">
          <cell r="A370">
            <v>199911</v>
          </cell>
          <cell r="C370">
            <v>11</v>
          </cell>
          <cell r="D370">
            <v>1385.4069999999999</v>
          </cell>
          <cell r="E370">
            <v>2.5706196703008697E-2</v>
          </cell>
          <cell r="F370">
            <v>0.30847436043610438</v>
          </cell>
        </row>
        <row r="371">
          <cell r="A371">
            <v>199912</v>
          </cell>
          <cell r="C371">
            <v>12</v>
          </cell>
          <cell r="D371">
            <v>1525.7719999999999</v>
          </cell>
          <cell r="E371">
            <v>0.10131679715780274</v>
          </cell>
          <cell r="F371">
            <v>1.215801565893633</v>
          </cell>
          <cell r="G371">
            <v>0.16967049613399121</v>
          </cell>
          <cell r="H371">
            <v>0.67868198453596484</v>
          </cell>
          <cell r="I371">
            <v>0.14121633245323406</v>
          </cell>
          <cell r="K371">
            <v>0.13209465190326711</v>
          </cell>
        </row>
        <row r="372">
          <cell r="A372">
            <v>200001</v>
          </cell>
          <cell r="B372">
            <v>2000</v>
          </cell>
          <cell r="C372">
            <v>1</v>
          </cell>
          <cell r="D372">
            <v>1415.479</v>
          </cell>
          <cell r="E372">
            <v>-7.2286685035509821E-2</v>
          </cell>
          <cell r="F372">
            <v>-0.86744022042611779</v>
          </cell>
        </row>
        <row r="373">
          <cell r="A373">
            <v>200002</v>
          </cell>
          <cell r="C373">
            <v>2</v>
          </cell>
          <cell r="D373">
            <v>1487.6410000000001</v>
          </cell>
          <cell r="E373">
            <v>5.0980622107427966E-2</v>
          </cell>
          <cell r="F373">
            <v>0.61176746528913561</v>
          </cell>
        </row>
        <row r="374">
          <cell r="A374">
            <v>200003</v>
          </cell>
          <cell r="C374">
            <v>3</v>
          </cell>
          <cell r="D374">
            <v>1521.865</v>
          </cell>
          <cell r="E374">
            <v>2.3005550398247917E-2</v>
          </cell>
          <cell r="F374">
            <v>0.27606660477897499</v>
          </cell>
          <cell r="G374">
            <v>-2.5606709259312632E-3</v>
          </cell>
          <cell r="H374">
            <v>-1.0242683703725053E-2</v>
          </cell>
        </row>
        <row r="375">
          <cell r="A375">
            <v>200004</v>
          </cell>
          <cell r="C375">
            <v>4</v>
          </cell>
          <cell r="D375">
            <v>1453.0239999999999</v>
          </cell>
          <cell r="E375">
            <v>-4.5234629878471558E-2</v>
          </cell>
          <cell r="F375">
            <v>-0.54281555854165875</v>
          </cell>
        </row>
        <row r="376">
          <cell r="A376">
            <v>200005</v>
          </cell>
          <cell r="C376">
            <v>5</v>
          </cell>
          <cell r="D376">
            <v>1439.4860000000001</v>
          </cell>
          <cell r="E376">
            <v>-9.3171207082606931E-3</v>
          </cell>
          <cell r="F376">
            <v>-0.11180544849912832</v>
          </cell>
        </row>
        <row r="377">
          <cell r="A377">
            <v>200006</v>
          </cell>
          <cell r="C377">
            <v>6</v>
          </cell>
          <cell r="D377">
            <v>1468.66</v>
          </cell>
          <cell r="E377">
            <v>2.0266956399714882E-2</v>
          </cell>
          <cell r="F377">
            <v>0.24320347679657858</v>
          </cell>
          <cell r="G377">
            <v>-3.4960393990268623E-2</v>
          </cell>
          <cell r="H377">
            <v>-0.13984157596107449</v>
          </cell>
        </row>
        <row r="378">
          <cell r="A378">
            <v>200007</v>
          </cell>
          <cell r="C378">
            <v>7</v>
          </cell>
          <cell r="D378">
            <v>1443.5509999999999</v>
          </cell>
          <cell r="E378">
            <v>-1.7096536979287345E-2</v>
          </cell>
          <cell r="F378">
            <v>-0.20515844375144815</v>
          </cell>
        </row>
        <row r="379">
          <cell r="A379">
            <v>200008</v>
          </cell>
          <cell r="C379">
            <v>8</v>
          </cell>
          <cell r="D379">
            <v>1424.921</v>
          </cell>
          <cell r="E379">
            <v>-1.2905674964029593E-2</v>
          </cell>
          <cell r="F379">
            <v>-0.15486809956835512</v>
          </cell>
        </row>
        <row r="380">
          <cell r="A380">
            <v>200009</v>
          </cell>
          <cell r="C380">
            <v>9</v>
          </cell>
          <cell r="D380">
            <v>1356.578</v>
          </cell>
          <cell r="E380">
            <v>-4.7962658982498026E-2</v>
          </cell>
          <cell r="F380">
            <v>-0.57555190778997634</v>
          </cell>
          <cell r="G380">
            <v>-7.6315825310146801E-2</v>
          </cell>
          <cell r="H380">
            <v>-0.3052633012405872</v>
          </cell>
        </row>
        <row r="381">
          <cell r="A381">
            <v>200010</v>
          </cell>
          <cell r="C381">
            <v>10</v>
          </cell>
          <cell r="D381">
            <v>1344.7170000000001</v>
          </cell>
          <cell r="E381">
            <v>-8.7433232737077239E-3</v>
          </cell>
          <cell r="F381">
            <v>-0.10491987928449269</v>
          </cell>
        </row>
        <row r="382">
          <cell r="A382">
            <v>200011</v>
          </cell>
          <cell r="C382">
            <v>11</v>
          </cell>
          <cell r="D382">
            <v>1291.0619999999999</v>
          </cell>
          <cell r="E382">
            <v>-3.9900588748413381E-2</v>
          </cell>
          <cell r="F382">
            <v>-0.47880706498096059</v>
          </cell>
        </row>
        <row r="383">
          <cell r="A383">
            <v>200012</v>
          </cell>
          <cell r="C383">
            <v>12</v>
          </cell>
          <cell r="D383">
            <v>1378.396</v>
          </cell>
          <cell r="E383">
            <v>6.7645085983477224E-2</v>
          </cell>
          <cell r="F383">
            <v>0.81174103180172663</v>
          </cell>
          <cell r="G383">
            <v>1.6083115014396521E-2</v>
          </cell>
          <cell r="H383">
            <v>6.4332460057586083E-2</v>
          </cell>
          <cell r="I383">
            <v>-9.6591102733567191E-2</v>
          </cell>
          <cell r="K383">
            <v>-0.10158000716453308</v>
          </cell>
        </row>
        <row r="384">
          <cell r="A384">
            <v>200101</v>
          </cell>
          <cell r="B384">
            <v>2001</v>
          </cell>
          <cell r="C384">
            <v>1</v>
          </cell>
          <cell r="D384">
            <v>1378.655</v>
          </cell>
          <cell r="E384">
            <v>1.8789955861741805E-4</v>
          </cell>
          <cell r="F384">
            <v>2.2547947034090169E-3</v>
          </cell>
        </row>
        <row r="385">
          <cell r="A385">
            <v>200102</v>
          </cell>
          <cell r="C385">
            <v>2</v>
          </cell>
          <cell r="D385">
            <v>1256.1099999999999</v>
          </cell>
          <cell r="E385">
            <v>-8.8887357605782508E-2</v>
          </cell>
          <cell r="F385">
            <v>-1.0666482912693902</v>
          </cell>
        </row>
        <row r="386">
          <cell r="A386">
            <v>200103</v>
          </cell>
          <cell r="C386">
            <v>3</v>
          </cell>
          <cell r="D386">
            <v>1159.7829999999999</v>
          </cell>
          <cell r="E386">
            <v>-7.6686755140871421E-2</v>
          </cell>
          <cell r="F386">
            <v>-0.92024106169045705</v>
          </cell>
          <cell r="G386">
            <v>-0.15859956064875425</v>
          </cell>
          <cell r="H386">
            <v>-0.63439824259501698</v>
          </cell>
        </row>
        <row r="387">
          <cell r="A387">
            <v>200104</v>
          </cell>
          <cell r="C387">
            <v>4</v>
          </cell>
          <cell r="D387">
            <v>1239.079</v>
          </cell>
          <cell r="E387">
            <v>6.8371410858755519E-2</v>
          </cell>
          <cell r="F387">
            <v>0.82045693030506617</v>
          </cell>
        </row>
        <row r="388">
          <cell r="A388">
            <v>200105</v>
          </cell>
          <cell r="C388">
            <v>5</v>
          </cell>
          <cell r="D388">
            <v>1174.0319999999999</v>
          </cell>
          <cell r="E388">
            <v>-5.2496249230275092E-2</v>
          </cell>
          <cell r="F388">
            <v>-0.62995499076330108</v>
          </cell>
        </row>
        <row r="389">
          <cell r="A389">
            <v>200106</v>
          </cell>
          <cell r="C389">
            <v>6</v>
          </cell>
          <cell r="D389">
            <v>1127.558</v>
          </cell>
          <cell r="E389">
            <v>-3.9584951687858541E-2</v>
          </cell>
          <cell r="F389">
            <v>-0.47501942025430249</v>
          </cell>
          <cell r="G389">
            <v>-2.7785370194251868E-2</v>
          </cell>
          <cell r="H389">
            <v>-0.11114148077700747</v>
          </cell>
        </row>
        <row r="390">
          <cell r="A390">
            <v>200107</v>
          </cell>
          <cell r="C390">
            <v>7</v>
          </cell>
          <cell r="D390">
            <v>1129.704</v>
          </cell>
          <cell r="E390">
            <v>1.9032280379368141E-3</v>
          </cell>
          <cell r="F390">
            <v>2.283873645524177E-2</v>
          </cell>
        </row>
        <row r="391">
          <cell r="A391">
            <v>200108</v>
          </cell>
          <cell r="C391">
            <v>8</v>
          </cell>
          <cell r="D391">
            <v>1097.8589999999999</v>
          </cell>
          <cell r="E391">
            <v>-2.8188799898026411E-2</v>
          </cell>
          <cell r="F391">
            <v>-0.3382655987763169</v>
          </cell>
        </row>
        <row r="392">
          <cell r="A392">
            <v>200109</v>
          </cell>
          <cell r="C392">
            <v>9</v>
          </cell>
          <cell r="D392">
            <v>987.57799999999997</v>
          </cell>
          <cell r="E392">
            <v>-0.10045096865808811</v>
          </cell>
          <cell r="F392">
            <v>-1.2054116238970574</v>
          </cell>
          <cell r="G392">
            <v>-0.12414438991164989</v>
          </cell>
          <cell r="H392">
            <v>-0.49657755964659955</v>
          </cell>
        </row>
        <row r="393">
          <cell r="A393">
            <v>200110</v>
          </cell>
          <cell r="C393">
            <v>10</v>
          </cell>
          <cell r="D393">
            <v>1018.718</v>
          </cell>
          <cell r="E393">
            <v>3.1531686611082861E-2</v>
          </cell>
          <cell r="F393">
            <v>0.37838023933299436</v>
          </cell>
        </row>
        <row r="394">
          <cell r="A394">
            <v>200111</v>
          </cell>
          <cell r="C394">
            <v>11</v>
          </cell>
          <cell r="D394">
            <v>1058.837</v>
          </cell>
          <cell r="E394">
            <v>3.9381850521930536E-2</v>
          </cell>
          <cell r="F394">
            <v>0.47258220626316644</v>
          </cell>
        </row>
        <row r="395">
          <cell r="A395">
            <v>200112</v>
          </cell>
          <cell r="C395">
            <v>12</v>
          </cell>
          <cell r="D395">
            <v>1085.759</v>
          </cell>
          <cell r="E395">
            <v>2.542600985798572E-2</v>
          </cell>
          <cell r="F395">
            <v>0.30511211829582863</v>
          </cell>
          <cell r="G395">
            <v>9.941594486713945E-2</v>
          </cell>
          <cell r="H395">
            <v>0.3976637794685578</v>
          </cell>
          <cell r="I395">
            <v>-0.2123025603672678</v>
          </cell>
          <cell r="K395">
            <v>-0.23864122271265609</v>
          </cell>
        </row>
        <row r="396">
          <cell r="A396">
            <v>200201</v>
          </cell>
          <cell r="B396">
            <v>2002</v>
          </cell>
          <cell r="C396">
            <v>1</v>
          </cell>
          <cell r="D396">
            <v>1028.45</v>
          </cell>
          <cell r="E396">
            <v>-5.278243146038851E-2</v>
          </cell>
          <cell r="F396">
            <v>-0.63338917752466206</v>
          </cell>
        </row>
        <row r="397">
          <cell r="A397">
            <v>200202</v>
          </cell>
          <cell r="C397">
            <v>2</v>
          </cell>
          <cell r="D397">
            <v>1026.6880000000001</v>
          </cell>
          <cell r="E397">
            <v>-1.7132578151586792E-3</v>
          </cell>
          <cell r="F397">
            <v>-2.055909378190415E-2</v>
          </cell>
        </row>
        <row r="398">
          <cell r="A398">
            <v>200203</v>
          </cell>
          <cell r="C398">
            <v>3</v>
          </cell>
          <cell r="D398">
            <v>1079.624</v>
          </cell>
          <cell r="E398">
            <v>5.1559967585089059E-2</v>
          </cell>
          <cell r="F398">
            <v>0.61871961102106865</v>
          </cell>
          <cell r="G398">
            <v>-5.6504251864363253E-3</v>
          </cell>
          <cell r="H398">
            <v>-2.2601700745745301E-2</v>
          </cell>
        </row>
        <row r="399">
          <cell r="A399">
            <v>200204</v>
          </cell>
          <cell r="C399">
            <v>4</v>
          </cell>
          <cell r="D399">
            <v>1068.3789999999999</v>
          </cell>
          <cell r="E399">
            <v>-1.0415663230902719E-2</v>
          </cell>
          <cell r="F399">
            <v>-0.12498795877083263</v>
          </cell>
        </row>
        <row r="400">
          <cell r="A400">
            <v>200205</v>
          </cell>
          <cell r="C400">
            <v>5</v>
          </cell>
          <cell r="D400">
            <v>1060.5</v>
          </cell>
          <cell r="E400">
            <v>-7.3747237637579047E-3</v>
          </cell>
          <cell r="F400">
            <v>-8.849668516509486E-2</v>
          </cell>
        </row>
        <row r="401">
          <cell r="A401">
            <v>200206</v>
          </cell>
          <cell r="C401">
            <v>6</v>
          </cell>
          <cell r="D401">
            <v>1021.604</v>
          </cell>
          <cell r="E401">
            <v>-3.6677039132484636E-2</v>
          </cell>
          <cell r="F401">
            <v>-0.44012446958981566</v>
          </cell>
          <cell r="G401">
            <v>-5.3740932028187527E-2</v>
          </cell>
          <cell r="H401">
            <v>-0.21496372811275011</v>
          </cell>
        </row>
        <row r="402">
          <cell r="A402">
            <v>200207</v>
          </cell>
          <cell r="C402">
            <v>7</v>
          </cell>
          <cell r="D402">
            <v>906.93100000000004</v>
          </cell>
          <cell r="E402">
            <v>-0.11224799433048421</v>
          </cell>
          <cell r="F402">
            <v>-1.3469759319658106</v>
          </cell>
        </row>
        <row r="403">
          <cell r="A403">
            <v>200208</v>
          </cell>
          <cell r="C403">
            <v>8</v>
          </cell>
          <cell r="D403">
            <v>903.91</v>
          </cell>
          <cell r="E403">
            <v>-3.3310141565345893E-3</v>
          </cell>
          <cell r="F403">
            <v>-3.9972169878415072E-2</v>
          </cell>
        </row>
        <row r="404">
          <cell r="A404">
            <v>200209</v>
          </cell>
          <cell r="C404">
            <v>9</v>
          </cell>
          <cell r="D404">
            <v>784.351</v>
          </cell>
          <cell r="E404">
            <v>-0.13226869931740989</v>
          </cell>
          <cell r="F404">
            <v>-1.5872243918089186</v>
          </cell>
          <cell r="G404">
            <v>-0.23223577824675701</v>
          </cell>
          <cell r="H404">
            <v>-0.92894311298702803</v>
          </cell>
        </row>
        <row r="405">
          <cell r="A405">
            <v>200210</v>
          </cell>
          <cell r="C405">
            <v>10</v>
          </cell>
          <cell r="D405">
            <v>859.51499999999999</v>
          </cell>
          <cell r="E405">
            <v>9.5829545700840554E-2</v>
          </cell>
          <cell r="F405">
            <v>1.1499545484100866</v>
          </cell>
        </row>
        <row r="406">
          <cell r="A406">
            <v>200211</v>
          </cell>
          <cell r="C406">
            <v>11</v>
          </cell>
          <cell r="D406">
            <v>900.77800000000002</v>
          </cell>
          <cell r="E406">
            <v>4.8007306446077189E-2</v>
          </cell>
          <cell r="F406">
            <v>0.57608767735292621</v>
          </cell>
        </row>
        <row r="407">
          <cell r="A407">
            <v>200212</v>
          </cell>
          <cell r="C407">
            <v>12</v>
          </cell>
          <cell r="D407">
            <v>867.447</v>
          </cell>
          <cell r="E407">
            <v>-3.7002457875303367E-2</v>
          </cell>
          <cell r="F407">
            <v>-0.44402949450364038</v>
          </cell>
          <cell r="G407">
            <v>0.10594236508909893</v>
          </cell>
          <cell r="H407">
            <v>0.42376946035639573</v>
          </cell>
          <cell r="I407">
            <v>-0.20106856125530626</v>
          </cell>
          <cell r="K407">
            <v>-0.22448014572782121</v>
          </cell>
        </row>
        <row r="408">
          <cell r="A408">
            <v>200301</v>
          </cell>
          <cell r="B408">
            <v>2003</v>
          </cell>
          <cell r="C408">
            <v>1</v>
          </cell>
          <cell r="D408">
            <v>825.79499999999996</v>
          </cell>
          <cell r="E408">
            <v>-4.8016766442214961E-2</v>
          </cell>
          <cell r="F408">
            <v>-0.57620119730657948</v>
          </cell>
        </row>
        <row r="409">
          <cell r="A409">
            <v>200302</v>
          </cell>
          <cell r="C409">
            <v>2</v>
          </cell>
          <cell r="D409">
            <v>796.995</v>
          </cell>
          <cell r="E409">
            <v>-3.4875483624870529E-2</v>
          </cell>
          <cell r="F409">
            <v>-0.41850580349844635</v>
          </cell>
        </row>
        <row r="410">
          <cell r="A410">
            <v>200303</v>
          </cell>
          <cell r="C410">
            <v>3</v>
          </cell>
          <cell r="D410">
            <v>781.79399999999998</v>
          </cell>
          <cell r="E410">
            <v>-1.9072892552650923E-2</v>
          </cell>
          <cell r="F410">
            <v>-0.22887471063181108</v>
          </cell>
          <cell r="G410">
            <v>-9.8741479306516777E-2</v>
          </cell>
          <cell r="H410">
            <v>-0.39496591722606711</v>
          </cell>
        </row>
        <row r="411">
          <cell r="A411">
            <v>200304</v>
          </cell>
          <cell r="C411">
            <v>4</v>
          </cell>
          <cell r="D411">
            <v>882.78599999999994</v>
          </cell>
          <cell r="E411">
            <v>0.12917980951503844</v>
          </cell>
          <cell r="F411">
            <v>1.5501577141804612</v>
          </cell>
        </row>
        <row r="412">
          <cell r="A412">
            <v>200305</v>
          </cell>
          <cell r="C412">
            <v>5</v>
          </cell>
          <cell r="D412">
            <v>935.72900000000004</v>
          </cell>
          <cell r="E412">
            <v>5.9972632098832676E-2</v>
          </cell>
          <cell r="F412">
            <v>0.71967158518599206</v>
          </cell>
        </row>
        <row r="413">
          <cell r="A413">
            <v>200306</v>
          </cell>
          <cell r="C413">
            <v>6</v>
          </cell>
          <cell r="D413">
            <v>942.25199999999995</v>
          </cell>
          <cell r="E413">
            <v>6.971035417305556E-3</v>
          </cell>
          <cell r="F413">
            <v>8.3652425007666675E-2</v>
          </cell>
          <cell r="G413">
            <v>0.20524332496795838</v>
          </cell>
          <cell r="H413">
            <v>0.82097329987183354</v>
          </cell>
        </row>
        <row r="414">
          <cell r="A414">
            <v>200307</v>
          </cell>
          <cell r="C414">
            <v>7</v>
          </cell>
          <cell r="D414">
            <v>960.00800000000004</v>
          </cell>
          <cell r="E414">
            <v>1.8844215772426152E-2</v>
          </cell>
          <cell r="F414">
            <v>0.22613058926911384</v>
          </cell>
        </row>
        <row r="415">
          <cell r="A415">
            <v>200308</v>
          </cell>
          <cell r="C415">
            <v>8</v>
          </cell>
          <cell r="D415">
            <v>955.20799999999997</v>
          </cell>
          <cell r="E415">
            <v>-4.9999583336806236E-3</v>
          </cell>
          <cell r="F415">
            <v>-5.9999500004167483E-2</v>
          </cell>
        </row>
        <row r="416">
          <cell r="A416">
            <v>200309</v>
          </cell>
          <cell r="C416">
            <v>9</v>
          </cell>
          <cell r="D416">
            <v>973.86699999999996</v>
          </cell>
          <cell r="E416">
            <v>1.9533965377174389E-2</v>
          </cell>
          <cell r="F416">
            <v>0.23440758452609267</v>
          </cell>
          <cell r="G416">
            <v>3.3552595271753249E-2</v>
          </cell>
          <cell r="H416">
            <v>0.134210381087013</v>
          </cell>
        </row>
        <row r="417">
          <cell r="A417">
            <v>200310</v>
          </cell>
          <cell r="C417">
            <v>10</v>
          </cell>
          <cell r="D417">
            <v>1038.222</v>
          </cell>
          <cell r="E417">
            <v>6.6081918783571086E-2</v>
          </cell>
          <cell r="F417">
            <v>0.79298302540285304</v>
          </cell>
        </row>
        <row r="418">
          <cell r="A418">
            <v>200311</v>
          </cell>
          <cell r="C418">
            <v>11</v>
          </cell>
          <cell r="D418">
            <v>1080.7670000000001</v>
          </cell>
          <cell r="E418">
            <v>4.0978711682087332E-2</v>
          </cell>
          <cell r="F418">
            <v>0.49174454018504798</v>
          </cell>
        </row>
        <row r="419">
          <cell r="A419">
            <v>200312</v>
          </cell>
          <cell r="C419">
            <v>12</v>
          </cell>
          <cell r="D419">
            <v>1169.2429999999999</v>
          </cell>
          <cell r="E419">
            <v>8.1864083562876999E-2</v>
          </cell>
          <cell r="F419">
            <v>0.98236900275452399</v>
          </cell>
          <cell r="G419">
            <v>0.20061877032490072</v>
          </cell>
          <cell r="H419">
            <v>0.80247508129960288</v>
          </cell>
          <cell r="I419">
            <v>0.34791289842491824</v>
          </cell>
          <cell r="K419">
            <v>0.29855739499066775</v>
          </cell>
        </row>
        <row r="420">
          <cell r="A420">
            <v>200401</v>
          </cell>
          <cell r="B420">
            <v>2004</v>
          </cell>
          <cell r="C420">
            <v>1</v>
          </cell>
          <cell r="D420">
            <v>1182.211</v>
          </cell>
          <cell r="E420">
            <v>1.1090936614544689E-2</v>
          </cell>
          <cell r="F420">
            <v>0.13309123937453626</v>
          </cell>
        </row>
        <row r="421">
          <cell r="A421">
            <v>200402</v>
          </cell>
          <cell r="C421">
            <v>2</v>
          </cell>
          <cell r="D421">
            <v>1215.1300000000001</v>
          </cell>
          <cell r="E421">
            <v>2.7845283117819152E-2</v>
          </cell>
          <cell r="F421">
            <v>0.33414339741382981</v>
          </cell>
        </row>
        <row r="422">
          <cell r="A422">
            <v>200403</v>
          </cell>
          <cell r="C422">
            <v>3</v>
          </cell>
          <cell r="D422">
            <v>1172.6559999999999</v>
          </cell>
          <cell r="E422">
            <v>-3.4954284726737186E-2</v>
          </cell>
          <cell r="F422">
            <v>-0.41945141672084624</v>
          </cell>
          <cell r="G422">
            <v>2.9189826238000816E-3</v>
          </cell>
          <cell r="H422">
            <v>1.1675930495200326E-2</v>
          </cell>
        </row>
        <row r="423">
          <cell r="A423">
            <v>200404</v>
          </cell>
          <cell r="C423">
            <v>4</v>
          </cell>
          <cell r="D423">
            <v>1158.2190000000001</v>
          </cell>
          <cell r="E423">
            <v>-1.2311368380837942E-2</v>
          </cell>
          <cell r="F423">
            <v>-0.14773642057005532</v>
          </cell>
        </row>
        <row r="424">
          <cell r="A424">
            <v>200405</v>
          </cell>
          <cell r="C424">
            <v>5</v>
          </cell>
          <cell r="D424">
            <v>1171.019</v>
          </cell>
          <cell r="E424">
            <v>1.1051450546053859E-2</v>
          </cell>
          <cell r="F424">
            <v>0.13261740655264631</v>
          </cell>
        </row>
        <row r="425">
          <cell r="A425">
            <v>200406</v>
          </cell>
          <cell r="C425">
            <v>6</v>
          </cell>
          <cell r="D425">
            <v>1183.771</v>
          </cell>
          <cell r="E425">
            <v>1.0889661055883766E-2</v>
          </cell>
          <cell r="F425">
            <v>0.1306759326706052</v>
          </cell>
          <cell r="G425">
            <v>9.478483033387608E-3</v>
          </cell>
          <cell r="H425">
            <v>3.7913932133550432E-2</v>
          </cell>
        </row>
        <row r="426">
          <cell r="A426">
            <v>200407</v>
          </cell>
          <cell r="C426">
            <v>7</v>
          </cell>
          <cell r="D426">
            <v>1150.1479999999999</v>
          </cell>
          <cell r="E426">
            <v>-2.8403297597254917E-2</v>
          </cell>
          <cell r="F426">
            <v>-0.34083957116705899</v>
          </cell>
        </row>
        <row r="427">
          <cell r="A427">
            <v>200408</v>
          </cell>
          <cell r="C427">
            <v>8</v>
          </cell>
          <cell r="D427">
            <v>1147.191</v>
          </cell>
          <cell r="E427">
            <v>-2.5709734747179319E-3</v>
          </cell>
          <cell r="F427">
            <v>-3.0851681696615181E-2</v>
          </cell>
        </row>
        <row r="428">
          <cell r="A428">
            <v>200409</v>
          </cell>
          <cell r="C428">
            <v>9</v>
          </cell>
          <cell r="D428">
            <v>1192.383</v>
          </cell>
          <cell r="E428">
            <v>3.9393614489653429E-2</v>
          </cell>
          <cell r="F428">
            <v>0.47272337387584118</v>
          </cell>
          <cell r="G428">
            <v>7.2750557329079868E-3</v>
          </cell>
          <cell r="H428">
            <v>2.9100222931631947E-2</v>
          </cell>
        </row>
        <row r="429">
          <cell r="A429">
            <v>200410</v>
          </cell>
          <cell r="C429">
            <v>10</v>
          </cell>
          <cell r="D429">
            <v>1234.8440000000001</v>
          </cell>
          <cell r="E429">
            <v>3.5610202426569322E-2</v>
          </cell>
          <cell r="F429">
            <v>0.42732242911883189</v>
          </cell>
        </row>
        <row r="430">
          <cell r="A430">
            <v>200411</v>
          </cell>
          <cell r="C430">
            <v>11</v>
          </cell>
          <cell r="D430">
            <v>1322.6379999999999</v>
          </cell>
          <cell r="E430">
            <v>7.1097239813288041E-2</v>
          </cell>
          <cell r="F430">
            <v>0.85316687775945654</v>
          </cell>
        </row>
        <row r="431">
          <cell r="A431">
            <v>200412</v>
          </cell>
          <cell r="C431">
            <v>12</v>
          </cell>
          <cell r="D431">
            <v>1377.9459999999999</v>
          </cell>
          <cell r="E431">
            <v>4.1816430497233555E-2</v>
          </cell>
          <cell r="F431">
            <v>0.50179716596680268</v>
          </cell>
          <cell r="G431">
            <v>0.15562365448014615</v>
          </cell>
          <cell r="H431">
            <v>0.62249461792058458</v>
          </cell>
          <cell r="I431">
            <v>0.17849411969966922</v>
          </cell>
          <cell r="K431">
            <v>0.1642374537334621</v>
          </cell>
        </row>
        <row r="432">
          <cell r="A432">
            <v>200501</v>
          </cell>
          <cell r="B432">
            <v>2005</v>
          </cell>
          <cell r="C432">
            <v>1</v>
          </cell>
          <cell r="D432">
            <v>1351.52</v>
          </cell>
          <cell r="E432">
            <v>-1.9177819740396163E-2</v>
          </cell>
          <cell r="F432">
            <v>-0.23013383688475397</v>
          </cell>
        </row>
        <row r="433">
          <cell r="A433">
            <v>200502</v>
          </cell>
          <cell r="C433">
            <v>2</v>
          </cell>
          <cell r="D433">
            <v>1416.422</v>
          </cell>
          <cell r="E433">
            <v>4.802148691843261E-2</v>
          </cell>
          <cell r="F433">
            <v>0.57625784302119132</v>
          </cell>
        </row>
        <row r="434">
          <cell r="A434">
            <v>200503</v>
          </cell>
          <cell r="C434">
            <v>3</v>
          </cell>
          <cell r="D434">
            <v>1376.07</v>
          </cell>
          <cell r="E434">
            <v>-2.848868486933985E-2</v>
          </cell>
          <cell r="F434">
            <v>-0.3418642184320782</v>
          </cell>
          <cell r="G434">
            <v>-1.3614466749785059E-3</v>
          </cell>
          <cell r="H434">
            <v>-5.4457866999140236E-3</v>
          </cell>
        </row>
        <row r="435">
          <cell r="A435">
            <v>200504</v>
          </cell>
          <cell r="C435">
            <v>4</v>
          </cell>
          <cell r="D435">
            <v>1334.1949999999999</v>
          </cell>
          <cell r="E435">
            <v>-3.0430864708917427E-2</v>
          </cell>
          <cell r="F435">
            <v>-0.36517037650700912</v>
          </cell>
        </row>
        <row r="436">
          <cell r="A436">
            <v>200505</v>
          </cell>
          <cell r="C436">
            <v>5</v>
          </cell>
          <cell r="D436">
            <v>1331.644</v>
          </cell>
          <cell r="E436">
            <v>-1.9120143607193334E-3</v>
          </cell>
          <cell r="F436">
            <v>-2.2944172328632002E-2</v>
          </cell>
        </row>
        <row r="437">
          <cell r="A437">
            <v>200506</v>
          </cell>
          <cell r="C437">
            <v>6</v>
          </cell>
          <cell r="D437">
            <v>1346.731</v>
          </cell>
          <cell r="E437">
            <v>1.1329604609039645E-2</v>
          </cell>
          <cell r="F437">
            <v>0.13595525530847574</v>
          </cell>
          <cell r="G437">
            <v>-2.1320863037490811E-2</v>
          </cell>
          <cell r="H437">
            <v>-8.5283452149963246E-2</v>
          </cell>
        </row>
        <row r="438">
          <cell r="A438">
            <v>200507</v>
          </cell>
          <cell r="C438">
            <v>7</v>
          </cell>
          <cell r="D438">
            <v>1394.836</v>
          </cell>
          <cell r="E438">
            <v>3.5719828235928348E-2</v>
          </cell>
          <cell r="F438">
            <v>0.42863793883114021</v>
          </cell>
        </row>
        <row r="439">
          <cell r="A439">
            <v>200508</v>
          </cell>
          <cell r="C439">
            <v>8</v>
          </cell>
          <cell r="D439">
            <v>1411.393</v>
          </cell>
          <cell r="E439">
            <v>1.1870212698840593E-2</v>
          </cell>
          <cell r="F439">
            <v>0.14244255238608711</v>
          </cell>
        </row>
        <row r="440">
          <cell r="A440">
            <v>200509</v>
          </cell>
          <cell r="C440">
            <v>9</v>
          </cell>
          <cell r="D440">
            <v>1444.7460000000001</v>
          </cell>
          <cell r="E440">
            <v>2.363126358144051E-2</v>
          </cell>
          <cell r="F440">
            <v>0.28357516297728613</v>
          </cell>
          <cell r="G440">
            <v>7.2779938978162706E-2</v>
          </cell>
          <cell r="H440">
            <v>0.29111975591265082</v>
          </cell>
        </row>
        <row r="441">
          <cell r="A441">
            <v>200510</v>
          </cell>
          <cell r="C441">
            <v>10</v>
          </cell>
          <cell r="D441">
            <v>1398.4770000000001</v>
          </cell>
          <cell r="E441">
            <v>-3.2025698634915757E-2</v>
          </cell>
          <cell r="F441">
            <v>-0.38430838361898911</v>
          </cell>
        </row>
        <row r="442">
          <cell r="A442">
            <v>200511</v>
          </cell>
          <cell r="C442">
            <v>11</v>
          </cell>
          <cell r="D442">
            <v>1418.6669999999999</v>
          </cell>
          <cell r="E442">
            <v>1.4437134110893368E-2</v>
          </cell>
          <cell r="F442">
            <v>0.17324560933072042</v>
          </cell>
        </row>
        <row r="443">
          <cell r="A443">
            <v>200512</v>
          </cell>
          <cell r="C443">
            <v>12</v>
          </cell>
          <cell r="D443">
            <v>1468.0909999999999</v>
          </cell>
          <cell r="E443">
            <v>3.4838337678961995E-2</v>
          </cell>
          <cell r="F443">
            <v>0.41806005214754394</v>
          </cell>
          <cell r="G443">
            <v>1.615854966893826E-2</v>
          </cell>
          <cell r="H443">
            <v>6.4634198675753041E-2</v>
          </cell>
          <cell r="I443">
            <v>6.5419835029819851E-2</v>
          </cell>
          <cell r="K443">
            <v>6.3368932776135367E-2</v>
          </cell>
        </row>
        <row r="444">
          <cell r="A444">
            <v>200601</v>
          </cell>
          <cell r="B444">
            <v>2006</v>
          </cell>
          <cell r="C444">
            <v>1</v>
          </cell>
          <cell r="D444">
            <v>1563.0889999999999</v>
          </cell>
          <cell r="E444">
            <v>6.4708522836799662E-2</v>
          </cell>
          <cell r="F444">
            <v>0.77650227404159589</v>
          </cell>
        </row>
        <row r="445">
          <cell r="A445">
            <v>200602</v>
          </cell>
          <cell r="C445">
            <v>2</v>
          </cell>
          <cell r="D445">
            <v>1562.3309999999999</v>
          </cell>
          <cell r="E445">
            <v>-4.8493719807383854E-4</v>
          </cell>
          <cell r="F445">
            <v>-5.8192463768860624E-3</v>
          </cell>
        </row>
        <row r="446">
          <cell r="A446">
            <v>200603</v>
          </cell>
          <cell r="C446">
            <v>3</v>
          </cell>
          <cell r="D446">
            <v>1616.9069999999999</v>
          </cell>
          <cell r="E446">
            <v>3.4932418290362303E-2</v>
          </cell>
          <cell r="F446">
            <v>0.41918901948434761</v>
          </cell>
          <cell r="G446">
            <v>0.10136701335271447</v>
          </cell>
          <cell r="H446">
            <v>0.4054680534108579</v>
          </cell>
        </row>
        <row r="447">
          <cell r="A447">
            <v>200604</v>
          </cell>
          <cell r="C447">
            <v>4</v>
          </cell>
          <cell r="D447">
            <v>1693.5920000000001</v>
          </cell>
          <cell r="E447">
            <v>4.7426970134955303E-2</v>
          </cell>
          <cell r="F447">
            <v>0.5691236416194636</v>
          </cell>
        </row>
        <row r="448">
          <cell r="A448">
            <v>200605</v>
          </cell>
          <cell r="C448">
            <v>5</v>
          </cell>
          <cell r="D448">
            <v>1635.3710000000001</v>
          </cell>
          <cell r="E448">
            <v>-3.4377228990217244E-2</v>
          </cell>
          <cell r="F448">
            <v>-0.4125267478826069</v>
          </cell>
        </row>
        <row r="449">
          <cell r="A449">
            <v>200606</v>
          </cell>
          <cell r="C449">
            <v>6</v>
          </cell>
          <cell r="D449">
            <v>1636.568</v>
          </cell>
          <cell r="E449">
            <v>7.3194400536629855E-4</v>
          </cell>
          <cell r="F449">
            <v>8.7833280643955826E-3</v>
          </cell>
          <cell r="G449">
            <v>1.2159635650040412E-2</v>
          </cell>
          <cell r="H449">
            <v>4.8638542600161649E-2</v>
          </cell>
        </row>
        <row r="450">
          <cell r="A450">
            <v>200607</v>
          </cell>
          <cell r="C450">
            <v>7</v>
          </cell>
          <cell r="D450">
            <v>1659.885</v>
          </cell>
          <cell r="E450">
            <v>1.4247498423530222E-2</v>
          </cell>
          <cell r="F450">
            <v>0.17096998108236267</v>
          </cell>
        </row>
        <row r="451">
          <cell r="A451">
            <v>200608</v>
          </cell>
          <cell r="C451">
            <v>8</v>
          </cell>
          <cell r="D451">
            <v>1707.059</v>
          </cell>
          <cell r="E451">
            <v>2.8420041147428875E-2</v>
          </cell>
          <cell r="F451">
            <v>0.34104049376914647</v>
          </cell>
        </row>
        <row r="452">
          <cell r="A452">
            <v>200609</v>
          </cell>
          <cell r="C452">
            <v>9</v>
          </cell>
          <cell r="D452">
            <v>1720.643</v>
          </cell>
          <cell r="E452">
            <v>7.9575456970146091E-3</v>
          </cell>
          <cell r="F452">
            <v>9.5490548364175309E-2</v>
          </cell>
          <cell r="G452">
            <v>5.1372750780902532E-2</v>
          </cell>
          <cell r="H452">
            <v>0.20549100312361013</v>
          </cell>
        </row>
        <row r="453">
          <cell r="A453">
            <v>200610</v>
          </cell>
          <cell r="C453">
            <v>10</v>
          </cell>
          <cell r="D453">
            <v>1793.41</v>
          </cell>
          <cell r="E453">
            <v>4.2290585554353839E-2</v>
          </cell>
          <cell r="F453">
            <v>0.5074870266522461</v>
          </cell>
        </row>
        <row r="454">
          <cell r="A454">
            <v>200611</v>
          </cell>
          <cell r="C454">
            <v>11</v>
          </cell>
          <cell r="D454">
            <v>1852.944</v>
          </cell>
          <cell r="E454">
            <v>3.3195978610579775E-2</v>
          </cell>
          <cell r="F454">
            <v>0.39835174332695733</v>
          </cell>
        </row>
        <row r="455">
          <cell r="A455">
            <v>200612</v>
          </cell>
          <cell r="C455">
            <v>12</v>
          </cell>
          <cell r="D455">
            <v>1911.788</v>
          </cell>
          <cell r="E455">
            <v>3.1757030973413147E-2</v>
          </cell>
          <cell r="F455">
            <v>0.38108437168095777</v>
          </cell>
          <cell r="G455">
            <v>0.1110892846453333</v>
          </cell>
          <cell r="H455">
            <v>0.44435713858133319</v>
          </cell>
          <cell r="I455">
            <v>0.30222717801553212</v>
          </cell>
          <cell r="K455">
            <v>0.26407601244873224</v>
          </cell>
        </row>
        <row r="456">
          <cell r="A456">
            <v>200701</v>
          </cell>
          <cell r="B456">
            <v>2007</v>
          </cell>
          <cell r="C456">
            <v>1</v>
          </cell>
          <cell r="D456">
            <v>1922.019</v>
          </cell>
          <cell r="E456">
            <v>5.3515347936068198E-3</v>
          </cell>
          <cell r="F456">
            <v>6.4218417523281834E-2</v>
          </cell>
        </row>
        <row r="457">
          <cell r="A457">
            <v>200702</v>
          </cell>
          <cell r="C457">
            <v>2</v>
          </cell>
          <cell r="D457">
            <v>1912.932</v>
          </cell>
          <cell r="E457">
            <v>-4.7278408798248038E-3</v>
          </cell>
          <cell r="F457">
            <v>-5.6734090557897646E-2</v>
          </cell>
        </row>
        <row r="458">
          <cell r="A458">
            <v>200703</v>
          </cell>
          <cell r="C458">
            <v>3</v>
          </cell>
          <cell r="D458">
            <v>1975.175</v>
          </cell>
          <cell r="E458">
            <v>3.2538009714929719E-2</v>
          </cell>
          <cell r="F458">
            <v>0.39045611657915663</v>
          </cell>
          <cell r="G458">
            <v>3.315587293151756E-2</v>
          </cell>
          <cell r="H458">
            <v>0.13262349172607024</v>
          </cell>
        </row>
        <row r="459">
          <cell r="A459">
            <v>200704</v>
          </cell>
          <cell r="C459">
            <v>4</v>
          </cell>
          <cell r="D459">
            <v>2093.2809999999999</v>
          </cell>
          <cell r="E459">
            <v>5.9795208019542571E-2</v>
          </cell>
          <cell r="F459">
            <v>0.71754249623451083</v>
          </cell>
        </row>
        <row r="460">
          <cell r="A460">
            <v>200705</v>
          </cell>
          <cell r="C460">
            <v>5</v>
          </cell>
          <cell r="D460">
            <v>2116.1060000000002</v>
          </cell>
          <cell r="E460">
            <v>1.0903935018757764E-2</v>
          </cell>
          <cell r="F460">
            <v>0.13084722022509318</v>
          </cell>
        </row>
        <row r="461">
          <cell r="A461">
            <v>200706</v>
          </cell>
          <cell r="C461">
            <v>6</v>
          </cell>
          <cell r="D461">
            <v>2111.2420000000002</v>
          </cell>
          <cell r="E461">
            <v>-2.2985616032467336E-3</v>
          </cell>
          <cell r="F461">
            <v>-2.7582739238960804E-2</v>
          </cell>
          <cell r="G461">
            <v>6.888857949295657E-2</v>
          </cell>
          <cell r="H461">
            <v>0.27555431797182628</v>
          </cell>
        </row>
        <row r="462">
          <cell r="A462">
            <v>200707</v>
          </cell>
          <cell r="C462">
            <v>7</v>
          </cell>
          <cell r="D462">
            <v>2064.6930000000002</v>
          </cell>
          <cell r="E462">
            <v>-2.2048159329911006E-2</v>
          </cell>
          <cell r="F462">
            <v>-0.2645779119589321</v>
          </cell>
        </row>
        <row r="463">
          <cell r="A463">
            <v>200708</v>
          </cell>
          <cell r="C463">
            <v>8</v>
          </cell>
          <cell r="D463">
            <v>2036.26</v>
          </cell>
          <cell r="E463">
            <v>-1.3771054582933259E-2</v>
          </cell>
          <cell r="F463">
            <v>-0.16525265499519909</v>
          </cell>
        </row>
        <row r="464">
          <cell r="A464">
            <v>200709</v>
          </cell>
          <cell r="C464">
            <v>9</v>
          </cell>
          <cell r="D464">
            <v>2138.0720000000001</v>
          </cell>
          <cell r="E464">
            <v>4.999950890357819E-2</v>
          </cell>
          <cell r="F464">
            <v>0.5999941068429383</v>
          </cell>
          <cell r="G464">
            <v>1.2708159462534452E-2</v>
          </cell>
          <cell r="H464">
            <v>5.0832637850137807E-2</v>
          </cell>
        </row>
        <row r="465">
          <cell r="A465">
            <v>200710</v>
          </cell>
          <cell r="C465">
            <v>10</v>
          </cell>
          <cell r="D465">
            <v>2235.3560000000002</v>
          </cell>
          <cell r="E465">
            <v>4.5500806333930804E-2</v>
          </cell>
          <cell r="F465">
            <v>0.54600967600716965</v>
          </cell>
        </row>
        <row r="466">
          <cell r="A466">
            <v>200711</v>
          </cell>
          <cell r="C466">
            <v>11</v>
          </cell>
          <cell r="D466">
            <v>2159.77</v>
          </cell>
          <cell r="E466">
            <v>-3.3813853363849081E-2</v>
          </cell>
          <cell r="F466">
            <v>-0.40576624036618897</v>
          </cell>
        </row>
        <row r="467">
          <cell r="A467">
            <v>200712</v>
          </cell>
          <cell r="C467">
            <v>12</v>
          </cell>
          <cell r="D467">
            <v>2121.2649999999999</v>
          </cell>
          <cell r="E467">
            <v>-1.7828287271329867E-2</v>
          </cell>
          <cell r="F467">
            <v>-0.2139394472559584</v>
          </cell>
          <cell r="G467">
            <v>-7.8608204026806572E-3</v>
          </cell>
          <cell r="H467">
            <v>-3.1443281610722629E-2</v>
          </cell>
          <cell r="I467">
            <v>0.10957124953185216</v>
          </cell>
          <cell r="K467">
            <v>0.103973679022967</v>
          </cell>
        </row>
        <row r="468">
          <cell r="A468">
            <v>200801</v>
          </cell>
          <cell r="B468">
            <v>2008</v>
          </cell>
          <cell r="C468">
            <v>1</v>
          </cell>
          <cell r="D468">
            <v>1898.5709999999999</v>
          </cell>
          <cell r="E468">
            <v>-0.10498169724197588</v>
          </cell>
          <cell r="F468">
            <v>-1.2597803669037106</v>
          </cell>
        </row>
        <row r="469">
          <cell r="A469">
            <v>200802</v>
          </cell>
          <cell r="C469">
            <v>2</v>
          </cell>
          <cell r="D469">
            <v>1925.779</v>
          </cell>
          <cell r="E469">
            <v>1.4330778253749839E-2</v>
          </cell>
          <cell r="F469">
            <v>0.17196933904499806</v>
          </cell>
        </row>
        <row r="470">
          <cell r="A470">
            <v>200803</v>
          </cell>
          <cell r="C470">
            <v>3</v>
          </cell>
          <cell r="D470">
            <v>1926.5350000000001</v>
          </cell>
          <cell r="E470">
            <v>3.925684099785518E-4</v>
          </cell>
          <cell r="F470">
            <v>4.7108209197426216E-3</v>
          </cell>
          <cell r="G470">
            <v>-9.1798997296424489E-2</v>
          </cell>
          <cell r="H470">
            <v>-0.36719598918569796</v>
          </cell>
        </row>
        <row r="471">
          <cell r="A471">
            <v>200804</v>
          </cell>
          <cell r="C471">
            <v>4</v>
          </cell>
          <cell r="D471">
            <v>2001.415</v>
          </cell>
          <cell r="E471">
            <v>3.8867708087317321E-2</v>
          </cell>
          <cell r="F471">
            <v>0.46641249704780785</v>
          </cell>
        </row>
        <row r="472">
          <cell r="A472">
            <v>200805</v>
          </cell>
          <cell r="C472">
            <v>5</v>
          </cell>
          <cell r="D472">
            <v>1991.826</v>
          </cell>
          <cell r="E472">
            <v>-4.7911102894701713E-3</v>
          </cell>
          <cell r="F472">
            <v>-5.7493323473642055E-2</v>
          </cell>
        </row>
        <row r="473">
          <cell r="A473">
            <v>200806</v>
          </cell>
          <cell r="C473">
            <v>6</v>
          </cell>
          <cell r="D473">
            <v>1815.3779999999999</v>
          </cell>
          <cell r="E473">
            <v>-8.8586051191218554E-2</v>
          </cell>
          <cell r="F473">
            <v>-1.0630326142946227</v>
          </cell>
          <cell r="G473">
            <v>-5.7697887658412661E-2</v>
          </cell>
          <cell r="H473">
            <v>-0.23079155063365064</v>
          </cell>
        </row>
        <row r="474">
          <cell r="A474">
            <v>200807</v>
          </cell>
          <cell r="C474">
            <v>7</v>
          </cell>
          <cell r="D474">
            <v>1761.5360000000001</v>
          </cell>
          <cell r="E474">
            <v>-2.9658836892371657E-2</v>
          </cell>
          <cell r="F474">
            <v>-0.35590604270845988</v>
          </cell>
        </row>
        <row r="475">
          <cell r="A475">
            <v>200808</v>
          </cell>
          <cell r="C475">
            <v>8</v>
          </cell>
          <cell r="D475">
            <v>1687.509</v>
          </cell>
          <cell r="E475">
            <v>-4.2024119859032143E-2</v>
          </cell>
          <cell r="F475">
            <v>-0.50428943830838568</v>
          </cell>
        </row>
        <row r="476">
          <cell r="A476">
            <v>200809</v>
          </cell>
          <cell r="C476">
            <v>9</v>
          </cell>
          <cell r="D476">
            <v>1431.1769999999999</v>
          </cell>
          <cell r="E476">
            <v>-0.1518996343130615</v>
          </cell>
          <cell r="F476">
            <v>-1.8227956117567379</v>
          </cell>
          <cell r="G476">
            <v>-0.21163691528706419</v>
          </cell>
          <cell r="H476">
            <v>-0.84654766114825675</v>
          </cell>
        </row>
        <row r="477">
          <cell r="A477">
            <v>200810</v>
          </cell>
          <cell r="C477">
            <v>10</v>
          </cell>
          <cell r="D477">
            <v>1126.075</v>
          </cell>
          <cell r="E477">
            <v>-0.21318257629908802</v>
          </cell>
          <cell r="F477">
            <v>-2.5581909155890563</v>
          </cell>
        </row>
        <row r="478">
          <cell r="A478">
            <v>200811</v>
          </cell>
          <cell r="C478">
            <v>11</v>
          </cell>
          <cell r="D478">
            <v>1044.682</v>
          </cell>
          <cell r="E478">
            <v>-7.228026552405481E-2</v>
          </cell>
          <cell r="F478">
            <v>-0.86736318628865772</v>
          </cell>
        </row>
        <row r="479">
          <cell r="A479">
            <v>200812</v>
          </cell>
          <cell r="C479">
            <v>12</v>
          </cell>
          <cell r="D479">
            <v>1098.8389999999999</v>
          </cell>
          <cell r="E479">
            <v>5.1840655816793937E-2</v>
          </cell>
          <cell r="F479">
            <v>0.6220878698015273</v>
          </cell>
          <cell r="G479">
            <v>-0.23221306658785046</v>
          </cell>
          <cell r="H479">
            <v>-0.92885226635140183</v>
          </cell>
          <cell r="I479">
            <v>-0.481988813278869</v>
          </cell>
          <cell r="K479">
            <v>-0.65775844096910452</v>
          </cell>
        </row>
        <row r="480">
          <cell r="A480">
            <v>200901</v>
          </cell>
          <cell r="B480">
            <v>2009</v>
          </cell>
          <cell r="C480">
            <v>1</v>
          </cell>
          <cell r="D480">
            <v>976.21100000000001</v>
          </cell>
          <cell r="E480">
            <v>-0.11159778639090889</v>
          </cell>
          <cell r="F480">
            <v>-1.3391734366909067</v>
          </cell>
        </row>
        <row r="481">
          <cell r="A481">
            <v>200902</v>
          </cell>
          <cell r="C481">
            <v>2</v>
          </cell>
          <cell r="D481">
            <v>873.94899999999996</v>
          </cell>
          <cell r="E481">
            <v>-0.10475399273312845</v>
          </cell>
          <cell r="F481">
            <v>-1.2570479127975414</v>
          </cell>
        </row>
        <row r="482">
          <cell r="A482">
            <v>200903</v>
          </cell>
          <cell r="C482">
            <v>3</v>
          </cell>
          <cell r="D482">
            <v>932.1</v>
          </cell>
          <cell r="E482">
            <v>6.6538207607080124E-2</v>
          </cell>
          <cell r="F482">
            <v>0.79845849128496149</v>
          </cell>
          <cell r="G482">
            <v>-0.15174106488757677</v>
          </cell>
          <cell r="H482">
            <v>-0.60696425955030708</v>
          </cell>
        </row>
        <row r="483">
          <cell r="A483">
            <v>200904</v>
          </cell>
          <cell r="C483">
            <v>4</v>
          </cell>
          <cell r="D483">
            <v>1054.748</v>
          </cell>
          <cell r="E483">
            <v>0.13158244823516793</v>
          </cell>
          <cell r="F483">
            <v>1.5789893788220151</v>
          </cell>
        </row>
        <row r="484">
          <cell r="A484">
            <v>200905</v>
          </cell>
          <cell r="C484">
            <v>5</v>
          </cell>
          <cell r="D484">
            <v>1172</v>
          </cell>
          <cell r="E484">
            <v>0.11116588986184373</v>
          </cell>
          <cell r="F484">
            <v>1.3339906783421247</v>
          </cell>
        </row>
        <row r="485">
          <cell r="A485">
            <v>200906</v>
          </cell>
          <cell r="C485">
            <v>6</v>
          </cell>
          <cell r="D485">
            <v>1146.1099999999999</v>
          </cell>
          <cell r="E485">
            <v>-2.2090443686006912E-2</v>
          </cell>
          <cell r="F485">
            <v>-0.26508532423208298</v>
          </cell>
          <cell r="G485">
            <v>0.22959982834459813</v>
          </cell>
          <cell r="H485">
            <v>0.91839931337839253</v>
          </cell>
        </row>
        <row r="486">
          <cell r="A486">
            <v>200907</v>
          </cell>
          <cell r="C486">
            <v>7</v>
          </cell>
          <cell r="D486">
            <v>1265.1379999999999</v>
          </cell>
          <cell r="E486">
            <v>0.10385390582055826</v>
          </cell>
          <cell r="F486">
            <v>1.2462468698466991</v>
          </cell>
        </row>
        <row r="487">
          <cell r="A487">
            <v>200908</v>
          </cell>
          <cell r="C487">
            <v>8</v>
          </cell>
          <cell r="D487">
            <v>1341.5440000000001</v>
          </cell>
          <cell r="E487">
            <v>6.0393411627822566E-2</v>
          </cell>
          <cell r="F487">
            <v>0.72472093953387073</v>
          </cell>
        </row>
        <row r="488">
          <cell r="A488">
            <v>200909</v>
          </cell>
          <cell r="C488">
            <v>9</v>
          </cell>
          <cell r="D488">
            <v>1402.67</v>
          </cell>
          <cell r="E488">
            <v>4.5563917396671275E-2</v>
          </cell>
          <cell r="F488">
            <v>0.54676700876005535</v>
          </cell>
          <cell r="G488">
            <v>0.22385285880063899</v>
          </cell>
          <cell r="H488">
            <v>0.89541143520255595</v>
          </cell>
        </row>
        <row r="489">
          <cell r="A489">
            <v>200910</v>
          </cell>
          <cell r="C489">
            <v>10</v>
          </cell>
          <cell r="D489">
            <v>1385.5730000000001</v>
          </cell>
          <cell r="E489">
            <v>-1.2188896889503574E-2</v>
          </cell>
          <cell r="F489">
            <v>-0.1462667626740429</v>
          </cell>
        </row>
        <row r="490">
          <cell r="A490">
            <v>200911</v>
          </cell>
          <cell r="C490">
            <v>11</v>
          </cell>
          <cell r="D490">
            <v>1421.7729999999999</v>
          </cell>
          <cell r="E490">
            <v>2.6126375153095373E-2</v>
          </cell>
          <cell r="F490">
            <v>0.31351650183714447</v>
          </cell>
        </row>
        <row r="491">
          <cell r="A491">
            <v>200912</v>
          </cell>
          <cell r="C491">
            <v>12</v>
          </cell>
          <cell r="D491">
            <v>1442.124</v>
          </cell>
          <cell r="E491">
            <v>1.4313818028616462E-2</v>
          </cell>
          <cell r="F491">
            <v>0.17176581634339755</v>
          </cell>
          <cell r="G491">
            <v>2.8127784867431505E-2</v>
          </cell>
          <cell r="H491">
            <v>0.11251113946972602</v>
          </cell>
          <cell r="I491">
            <v>0.31240700411980304</v>
          </cell>
          <cell r="K491">
            <v>0.27186285896941847</v>
          </cell>
        </row>
        <row r="492">
          <cell r="A492">
            <v>201001</v>
          </cell>
          <cell r="B492">
            <v>2010</v>
          </cell>
          <cell r="C492">
            <v>1</v>
          </cell>
          <cell r="D492">
            <v>1356.2470000000001</v>
          </cell>
          <cell r="E492">
            <v>-5.9548970823590723E-2</v>
          </cell>
          <cell r="F492">
            <v>-0.71458764988308865</v>
          </cell>
        </row>
        <row r="493">
          <cell r="A493">
            <v>201002</v>
          </cell>
          <cell r="C493">
            <v>2</v>
          </cell>
          <cell r="D493">
            <v>1326.549</v>
          </cell>
          <cell r="E493">
            <v>-2.1897191293326429E-2</v>
          </cell>
          <cell r="F493">
            <v>-0.26276629551991715</v>
          </cell>
        </row>
        <row r="494">
          <cell r="A494">
            <v>201003</v>
          </cell>
          <cell r="C494">
            <v>3</v>
          </cell>
          <cell r="D494">
            <v>1408.5419999999999</v>
          </cell>
          <cell r="E494">
            <v>6.1809250920998725E-2</v>
          </cell>
          <cell r="F494">
            <v>0.74171101105198467</v>
          </cell>
          <cell r="G494">
            <v>-2.3286485766827347E-2</v>
          </cell>
          <cell r="H494">
            <v>-9.3145943067309389E-2</v>
          </cell>
        </row>
        <row r="495">
          <cell r="A495">
            <v>201004</v>
          </cell>
          <cell r="C495">
            <v>4</v>
          </cell>
          <cell r="D495">
            <v>1364.8879999999999</v>
          </cell>
          <cell r="E495">
            <v>-3.0992331077099582E-2</v>
          </cell>
          <cell r="F495">
            <v>-0.37190797292519495</v>
          </cell>
        </row>
        <row r="496">
          <cell r="A496">
            <v>201005</v>
          </cell>
          <cell r="C496">
            <v>5</v>
          </cell>
          <cell r="D496">
            <v>1188.1289999999999</v>
          </cell>
          <cell r="E496">
            <v>-0.12950439889573359</v>
          </cell>
          <cell r="F496">
            <v>-1.554052786748803</v>
          </cell>
        </row>
        <row r="497">
          <cell r="A497">
            <v>201006</v>
          </cell>
          <cell r="C497">
            <v>6</v>
          </cell>
          <cell r="D497">
            <v>1177.0250000000001</v>
          </cell>
          <cell r="E497">
            <v>-9.3457865265470456E-3</v>
          </cell>
          <cell r="F497">
            <v>-0.11214943831856455</v>
          </cell>
          <cell r="G497">
            <v>-0.16436641576892974</v>
          </cell>
          <cell r="H497">
            <v>-0.65746566307571896</v>
          </cell>
        </row>
        <row r="498">
          <cell r="A498">
            <v>201007</v>
          </cell>
          <cell r="C498">
            <v>7</v>
          </cell>
          <cell r="D498">
            <v>1312.8209999999999</v>
          </cell>
          <cell r="E498">
            <v>0.11537223083621827</v>
          </cell>
          <cell r="F498">
            <v>1.3844667700346192</v>
          </cell>
        </row>
        <row r="499">
          <cell r="A499">
            <v>201008</v>
          </cell>
          <cell r="C499">
            <v>8</v>
          </cell>
          <cell r="D499">
            <v>1261.721</v>
          </cell>
          <cell r="E499">
            <v>-3.8923813680615947E-2</v>
          </cell>
          <cell r="F499">
            <v>-0.46708576416739134</v>
          </cell>
        </row>
        <row r="500">
          <cell r="A500">
            <v>201009</v>
          </cell>
          <cell r="C500">
            <v>9</v>
          </cell>
          <cell r="D500">
            <v>1399.1759999999999</v>
          </cell>
          <cell r="E500">
            <v>0.10894246826358595</v>
          </cell>
          <cell r="F500">
            <v>1.3073096191630313</v>
          </cell>
          <cell r="G500">
            <v>0.18873940655466104</v>
          </cell>
          <cell r="H500">
            <v>0.75495762621864415</v>
          </cell>
        </row>
        <row r="501">
          <cell r="A501">
            <v>201010</v>
          </cell>
          <cell r="C501">
            <v>10</v>
          </cell>
          <cell r="D501">
            <v>1458.6369999999999</v>
          </cell>
          <cell r="E501">
            <v>4.2497155468647276E-2</v>
          </cell>
          <cell r="F501">
            <v>0.50996586562376733</v>
          </cell>
        </row>
        <row r="502">
          <cell r="A502">
            <v>201011</v>
          </cell>
          <cell r="C502">
            <v>11</v>
          </cell>
          <cell r="D502">
            <v>1344.75</v>
          </cell>
          <cell r="E502">
            <v>-7.8077684852365561E-2</v>
          </cell>
          <cell r="F502">
            <v>-0.93693221822838679</v>
          </cell>
        </row>
        <row r="503">
          <cell r="A503">
            <v>201012</v>
          </cell>
          <cell r="C503">
            <v>12</v>
          </cell>
          <cell r="D503">
            <v>1456.83</v>
          </cell>
          <cell r="E503">
            <v>8.3346346904629054E-2</v>
          </cell>
          <cell r="F503">
            <v>1.0001561628555486</v>
          </cell>
          <cell r="G503">
            <v>4.1205681057994159E-2</v>
          </cell>
          <cell r="H503">
            <v>0.16482272423197664</v>
          </cell>
          <cell r="I503">
            <v>1.0197458748346211E-2</v>
          </cell>
          <cell r="K503">
            <v>1.0145815456041865E-2</v>
          </cell>
        </row>
        <row r="504">
          <cell r="A504">
            <v>201101</v>
          </cell>
          <cell r="B504">
            <v>2011</v>
          </cell>
          <cell r="C504">
            <v>1</v>
          </cell>
          <cell r="D504">
            <v>1512.867</v>
          </cell>
          <cell r="E504">
            <v>3.846502337266533E-2</v>
          </cell>
          <cell r="F504">
            <v>0.46158028047198396</v>
          </cell>
        </row>
        <row r="505">
          <cell r="A505">
            <v>201102</v>
          </cell>
          <cell r="C505">
            <v>2</v>
          </cell>
          <cell r="D505">
            <v>1559.6120000000001</v>
          </cell>
          <cell r="E505">
            <v>3.0898287820409938E-2</v>
          </cell>
          <cell r="F505">
            <v>0.37077945384491928</v>
          </cell>
        </row>
        <row r="506">
          <cell r="A506">
            <v>201103</v>
          </cell>
          <cell r="C506">
            <v>3</v>
          </cell>
          <cell r="D506">
            <v>1542.529</v>
          </cell>
          <cell r="E506">
            <v>-1.0953365324196071E-2</v>
          </cell>
          <cell r="F506">
            <v>-0.13144038389035284</v>
          </cell>
          <cell r="G506">
            <v>5.8825669432946981E-2</v>
          </cell>
          <cell r="H506">
            <v>0.23530267773178792</v>
          </cell>
        </row>
        <row r="507">
          <cell r="A507">
            <v>201104</v>
          </cell>
          <cell r="C507">
            <v>4</v>
          </cell>
          <cell r="D507">
            <v>1657.0429999999999</v>
          </cell>
          <cell r="E507">
            <v>7.4237826322876191E-2</v>
          </cell>
          <cell r="F507">
            <v>0.89085391587451435</v>
          </cell>
        </row>
        <row r="508">
          <cell r="A508">
            <v>201105</v>
          </cell>
          <cell r="C508">
            <v>5</v>
          </cell>
          <cell r="D508">
            <v>1588.34</v>
          </cell>
          <cell r="E508">
            <v>-4.1461205291594715E-2</v>
          </cell>
          <cell r="F508">
            <v>-0.49753446349913655</v>
          </cell>
        </row>
        <row r="509">
          <cell r="A509">
            <v>201106</v>
          </cell>
          <cell r="C509">
            <v>6</v>
          </cell>
          <cell r="D509">
            <v>1554.6289999999999</v>
          </cell>
          <cell r="E509">
            <v>-2.1224045229610796E-2</v>
          </cell>
          <cell r="F509">
            <v>-0.25468854275532954</v>
          </cell>
          <cell r="G509">
            <v>7.8442609506856886E-3</v>
          </cell>
          <cell r="H509">
            <v>3.1377043802742755E-2</v>
          </cell>
        </row>
        <row r="510">
          <cell r="A510">
            <v>201107</v>
          </cell>
          <cell r="C510">
            <v>7</v>
          </cell>
          <cell r="D510">
            <v>1500.683</v>
          </cell>
          <cell r="E510">
            <v>-3.4700240378894201E-2</v>
          </cell>
          <cell r="F510">
            <v>-0.41640288454673041</v>
          </cell>
        </row>
        <row r="511">
          <cell r="A511">
            <v>201108</v>
          </cell>
          <cell r="C511">
            <v>8</v>
          </cell>
          <cell r="D511">
            <v>1346.723</v>
          </cell>
          <cell r="E511">
            <v>-0.10259328585717306</v>
          </cell>
          <cell r="F511">
            <v>-1.2311194302860766</v>
          </cell>
        </row>
        <row r="512">
          <cell r="A512">
            <v>201109</v>
          </cell>
          <cell r="C512">
            <v>9</v>
          </cell>
          <cell r="D512">
            <v>1197.0820000000001</v>
          </cell>
          <cell r="E512">
            <v>-0.11111490633188849</v>
          </cell>
          <cell r="F512">
            <v>-1.3333788759826619</v>
          </cell>
          <cell r="G512">
            <v>-0.22998863394417568</v>
          </cell>
          <cell r="H512">
            <v>-0.91995453577670272</v>
          </cell>
        </row>
        <row r="513">
          <cell r="A513">
            <v>201110</v>
          </cell>
          <cell r="C513">
            <v>10</v>
          </cell>
          <cell r="D513">
            <v>1341.106</v>
          </cell>
          <cell r="E513">
            <v>0.12031256004183495</v>
          </cell>
          <cell r="F513">
            <v>1.4437507205020195</v>
          </cell>
        </row>
        <row r="514">
          <cell r="A514">
            <v>201111</v>
          </cell>
          <cell r="C514">
            <v>11</v>
          </cell>
          <cell r="D514">
            <v>1275.982</v>
          </cell>
          <cell r="E514">
            <v>-4.8559919946670901E-2</v>
          </cell>
          <cell r="F514">
            <v>-0.58271903936005076</v>
          </cell>
        </row>
        <row r="515">
          <cell r="A515">
            <v>201112</v>
          </cell>
          <cell r="C515">
            <v>12</v>
          </cell>
          <cell r="D515">
            <v>1255.5350000000001</v>
          </cell>
          <cell r="E515">
            <v>-1.6024520722079064E-2</v>
          </cell>
          <cell r="F515">
            <v>-0.19229424866494876</v>
          </cell>
          <cell r="G515">
            <v>4.8829570572441972E-2</v>
          </cell>
          <cell r="H515">
            <v>0.19531828228976789</v>
          </cell>
          <cell r="I515">
            <v>-0.13817329407000101</v>
          </cell>
          <cell r="K515">
            <v>-0.14870106573330921</v>
          </cell>
        </row>
        <row r="516">
          <cell r="A516">
            <v>201201</v>
          </cell>
          <cell r="C516">
            <v>1</v>
          </cell>
          <cell r="D516">
            <v>1312.83</v>
          </cell>
          <cell r="E516">
            <v>4.5633932944919769E-2</v>
          </cell>
          <cell r="F516">
            <v>0.54760719533903723</v>
          </cell>
        </row>
        <row r="517">
          <cell r="A517">
            <v>201202</v>
          </cell>
          <cell r="C517">
            <v>2</v>
          </cell>
          <cell r="D517">
            <v>1392.16</v>
          </cell>
          <cell r="E517">
            <v>6.0426711760090915E-2</v>
          </cell>
          <cell r="F517">
            <v>0.72512054112109103</v>
          </cell>
        </row>
        <row r="518">
          <cell r="A518">
            <v>201203</v>
          </cell>
          <cell r="C518">
            <v>3</v>
          </cell>
          <cell r="D518">
            <v>1379.739</v>
          </cell>
          <cell r="E518">
            <v>-8.9221066544075741E-3</v>
          </cell>
          <cell r="F518">
            <v>-0.10706527985289088</v>
          </cell>
          <cell r="G518">
            <v>9.8925159394202433E-2</v>
          </cell>
          <cell r="H518">
            <v>0.39570063757680973</v>
          </cell>
        </row>
        <row r="519">
          <cell r="A519">
            <v>201204</v>
          </cell>
          <cell r="C519">
            <v>4</v>
          </cell>
          <cell r="D519">
            <v>1339.2149999999999</v>
          </cell>
          <cell r="E519">
            <v>-2.9370772298239096E-2</v>
          </cell>
          <cell r="F519">
            <v>-0.35244926757886919</v>
          </cell>
        </row>
        <row r="520">
          <cell r="A520">
            <v>201205</v>
          </cell>
          <cell r="C520">
            <v>5</v>
          </cell>
          <cell r="D520">
            <v>1164.809</v>
          </cell>
          <cell r="E520">
            <v>-0.1302300228118711</v>
          </cell>
          <cell r="F520">
            <v>-1.5627602737424531</v>
          </cell>
        </row>
        <row r="521">
          <cell r="A521">
            <v>201206</v>
          </cell>
          <cell r="C521">
            <v>6</v>
          </cell>
          <cell r="D521">
            <v>1253.9780000000001</v>
          </cell>
          <cell r="E521">
            <v>7.6552464824705249E-2</v>
          </cell>
          <cell r="F521">
            <v>0.91862957789646305</v>
          </cell>
          <cell r="G521">
            <v>-9.1148398356500682E-2</v>
          </cell>
          <cell r="H521">
            <v>-0.36459359342600273</v>
          </cell>
        </row>
        <row r="524">
          <cell r="G524">
            <v>0</v>
          </cell>
          <cell r="H524">
            <v>0</v>
          </cell>
        </row>
        <row r="527">
          <cell r="G527">
            <v>0</v>
          </cell>
          <cell r="H527">
            <v>0</v>
          </cell>
          <cell r="I527">
            <v>-1.2401087982413239E-3</v>
          </cell>
          <cell r="K527" t="e">
            <v>#NUM!</v>
          </cell>
        </row>
        <row r="537">
          <cell r="K537" t="e">
            <v>#DIV/0!</v>
          </cell>
        </row>
        <row r="549">
          <cell r="K549" t="e">
            <v>#DIV/0!</v>
          </cell>
        </row>
        <row r="561">
          <cell r="K561" t="e">
            <v>#DIV/0!</v>
          </cell>
        </row>
        <row r="573">
          <cell r="K573" t="e">
            <v>#DIV/0!</v>
          </cell>
        </row>
        <row r="585">
          <cell r="K585" t="e">
            <v>#DIV/0!</v>
          </cell>
        </row>
        <row r="597">
          <cell r="K597" t="e">
            <v>#DIV/0!</v>
          </cell>
        </row>
      </sheetData>
      <sheetData sheetId="8">
        <row r="10">
          <cell r="B10" t="str">
            <v>Year</v>
          </cell>
          <cell r="C10" t="str">
            <v>Month</v>
          </cell>
          <cell r="E10" t="str">
            <v>(absolute)</v>
          </cell>
          <cell r="F10" t="str">
            <v>(annualized)</v>
          </cell>
          <cell r="G10" t="str">
            <v>(absolute)</v>
          </cell>
          <cell r="H10" t="str">
            <v>(annualized)</v>
          </cell>
          <cell r="I10" t="str">
            <v>(abs.=ann.)</v>
          </cell>
        </row>
        <row r="11">
          <cell r="A11">
            <v>196912</v>
          </cell>
          <cell r="B11">
            <v>1969</v>
          </cell>
          <cell r="D11">
            <v>100</v>
          </cell>
        </row>
        <row r="12">
          <cell r="A12">
            <v>197001</v>
          </cell>
          <cell r="B12">
            <v>1970</v>
          </cell>
          <cell r="C12">
            <v>1</v>
          </cell>
          <cell r="D12">
            <v>97.912999999999997</v>
          </cell>
          <cell r="E12">
            <v>-2.0870000000000034E-2</v>
          </cell>
          <cell r="F12">
            <v>-0.25044000000000044</v>
          </cell>
        </row>
        <row r="13">
          <cell r="A13">
            <v>197002</v>
          </cell>
          <cell r="C13">
            <v>2</v>
          </cell>
          <cell r="D13">
            <v>98.337999999999994</v>
          </cell>
          <cell r="E13">
            <v>4.3405880730852612E-3</v>
          </cell>
          <cell r="F13">
            <v>5.2087056877023134E-2</v>
          </cell>
        </row>
        <row r="14">
          <cell r="A14">
            <v>197003</v>
          </cell>
          <cell r="C14">
            <v>3</v>
          </cell>
          <cell r="D14">
            <v>100.593</v>
          </cell>
          <cell r="E14">
            <v>2.2931115133519187E-2</v>
          </cell>
          <cell r="F14">
            <v>0.27517338160223026</v>
          </cell>
          <cell r="G14">
            <v>5.9300000000002129E-3</v>
          </cell>
          <cell r="H14">
            <v>2.3720000000000852E-2</v>
          </cell>
        </row>
        <row r="15">
          <cell r="A15">
            <v>197004</v>
          </cell>
          <cell r="C15">
            <v>4</v>
          </cell>
          <cell r="D15">
            <v>89.036000000000001</v>
          </cell>
          <cell r="E15">
            <v>-0.11488870994999653</v>
          </cell>
          <cell r="F15">
            <v>-1.3786645193999583</v>
          </cell>
        </row>
        <row r="16">
          <cell r="A16">
            <v>197005</v>
          </cell>
          <cell r="C16">
            <v>5</v>
          </cell>
          <cell r="D16">
            <v>85.436000000000007</v>
          </cell>
          <cell r="E16">
            <v>-4.0433083247225776E-2</v>
          </cell>
          <cell r="F16">
            <v>-0.48519699896670931</v>
          </cell>
        </row>
        <row r="17">
          <cell r="A17">
            <v>197006</v>
          </cell>
          <cell r="C17">
            <v>6</v>
          </cell>
          <cell r="D17">
            <v>89.665000000000006</v>
          </cell>
          <cell r="E17">
            <v>4.9499040217238624E-2</v>
          </cell>
          <cell r="F17">
            <v>0.59398848260686354</v>
          </cell>
          <cell r="G17">
            <v>-0.10863578976668353</v>
          </cell>
          <cell r="H17">
            <v>-0.43454315906673413</v>
          </cell>
        </row>
        <row r="18">
          <cell r="A18">
            <v>197007</v>
          </cell>
          <cell r="C18">
            <v>7</v>
          </cell>
          <cell r="D18">
            <v>90.734999999999999</v>
          </cell>
          <cell r="E18">
            <v>1.1933307310544729E-2</v>
          </cell>
          <cell r="F18">
            <v>0.14319968772653674</v>
          </cell>
        </row>
        <row r="19">
          <cell r="A19">
            <v>197008</v>
          </cell>
          <cell r="C19">
            <v>8</v>
          </cell>
          <cell r="D19">
            <v>89.817999999999998</v>
          </cell>
          <cell r="E19">
            <v>-1.0106353667272845E-2</v>
          </cell>
          <cell r="F19">
            <v>-0.12127624400727413</v>
          </cell>
        </row>
        <row r="20">
          <cell r="A20">
            <v>197009</v>
          </cell>
          <cell r="C20">
            <v>9</v>
          </cell>
          <cell r="D20">
            <v>88.932000000000002</v>
          </cell>
          <cell r="E20">
            <v>-9.864392438041325E-3</v>
          </cell>
          <cell r="F20">
            <v>-0.1183727092564959</v>
          </cell>
          <cell r="G20">
            <v>-8.1748731389058582E-3</v>
          </cell>
          <cell r="H20">
            <v>-3.2699492555623433E-2</v>
          </cell>
        </row>
        <row r="21">
          <cell r="A21">
            <v>197010</v>
          </cell>
          <cell r="C21">
            <v>10</v>
          </cell>
          <cell r="D21">
            <v>86.632999999999996</v>
          </cell>
          <cell r="E21">
            <v>-2.5851212162101456E-2</v>
          </cell>
          <cell r="F21">
            <v>-0.31021454594521747</v>
          </cell>
        </row>
        <row r="22">
          <cell r="A22">
            <v>197011</v>
          </cell>
          <cell r="C22">
            <v>11</v>
          </cell>
          <cell r="D22">
            <v>83.683000000000007</v>
          </cell>
          <cell r="E22">
            <v>-3.4051689310078015E-2</v>
          </cell>
          <cell r="F22">
            <v>-0.40862027172093618</v>
          </cell>
        </row>
        <row r="23">
          <cell r="A23">
            <v>197012</v>
          </cell>
          <cell r="C23">
            <v>12</v>
          </cell>
          <cell r="D23">
            <v>84.516999999999996</v>
          </cell>
          <cell r="E23">
            <v>9.966181900744343E-3</v>
          </cell>
          <cell r="F23">
            <v>0.11959418280893211</v>
          </cell>
          <cell r="G23">
            <v>-4.9644672333918116E-2</v>
          </cell>
          <cell r="H23">
            <v>-0.19857868933567246</v>
          </cell>
          <cell r="I23">
            <v>-0.1548299999999998</v>
          </cell>
          <cell r="K23">
            <v>-0.14712663172019114</v>
          </cell>
        </row>
        <row r="24">
          <cell r="A24">
            <v>197101</v>
          </cell>
          <cell r="B24">
            <v>1971</v>
          </cell>
          <cell r="C24">
            <v>1</v>
          </cell>
          <cell r="D24">
            <v>87.022000000000006</v>
          </cell>
          <cell r="E24">
            <v>2.9639007536945344E-2</v>
          </cell>
          <cell r="F24">
            <v>0.35566809044334413</v>
          </cell>
        </row>
        <row r="25">
          <cell r="A25">
            <v>197102</v>
          </cell>
          <cell r="C25">
            <v>2</v>
          </cell>
          <cell r="D25">
            <v>88.679000000000002</v>
          </cell>
          <cell r="E25">
            <v>1.9041162005010187E-2</v>
          </cell>
          <cell r="F25">
            <v>0.22849394406012224</v>
          </cell>
        </row>
        <row r="26">
          <cell r="A26">
            <v>197103</v>
          </cell>
          <cell r="C26">
            <v>3</v>
          </cell>
          <cell r="D26">
            <v>94.667000000000002</v>
          </cell>
          <cell r="E26">
            <v>6.7524442088882364E-2</v>
          </cell>
          <cell r="F26">
            <v>0.81029330506658837</v>
          </cell>
          <cell r="G26">
            <v>0.12009418223552659</v>
          </cell>
          <cell r="H26">
            <v>0.48037672894210637</v>
          </cell>
        </row>
        <row r="27">
          <cell r="A27">
            <v>197104</v>
          </cell>
          <cell r="C27">
            <v>4</v>
          </cell>
          <cell r="D27">
            <v>97.171999999999997</v>
          </cell>
          <cell r="E27">
            <v>2.6461174432484344E-2</v>
          </cell>
          <cell r="F27">
            <v>0.31753409318981213</v>
          </cell>
        </row>
        <row r="28">
          <cell r="A28">
            <v>197105</v>
          </cell>
          <cell r="C28">
            <v>5</v>
          </cell>
          <cell r="D28">
            <v>96.369</v>
          </cell>
          <cell r="E28">
            <v>-8.2636973613797928E-3</v>
          </cell>
          <cell r="F28">
            <v>-9.9164368336557507E-2</v>
          </cell>
        </row>
        <row r="29">
          <cell r="A29">
            <v>197106</v>
          </cell>
          <cell r="C29">
            <v>6</v>
          </cell>
          <cell r="D29">
            <v>103.76</v>
          </cell>
          <cell r="E29">
            <v>7.6694787742946441E-2</v>
          </cell>
          <cell r="F29">
            <v>0.92033745291535729</v>
          </cell>
          <cell r="G29">
            <v>9.6052478688455345E-2</v>
          </cell>
          <cell r="H29">
            <v>0.38420991475382138</v>
          </cell>
        </row>
        <row r="30">
          <cell r="A30">
            <v>197107</v>
          </cell>
          <cell r="C30">
            <v>7</v>
          </cell>
          <cell r="D30">
            <v>102.896</v>
          </cell>
          <cell r="E30">
            <v>-8.3269082498072886E-3</v>
          </cell>
          <cell r="F30">
            <v>-9.992289899768747E-2</v>
          </cell>
        </row>
        <row r="31">
          <cell r="A31">
            <v>197108</v>
          </cell>
          <cell r="C31">
            <v>8</v>
          </cell>
          <cell r="D31">
            <v>98.483000000000004</v>
          </cell>
          <cell r="E31">
            <v>-4.2887964546726762E-2</v>
          </cell>
          <cell r="F31">
            <v>-0.51465557456072109</v>
          </cell>
        </row>
        <row r="32">
          <cell r="A32">
            <v>197109</v>
          </cell>
          <cell r="C32">
            <v>9</v>
          </cell>
          <cell r="D32">
            <v>98.709000000000003</v>
          </cell>
          <cell r="E32">
            <v>2.2948123026309015E-3</v>
          </cell>
          <cell r="F32">
            <v>2.7537747631570818E-2</v>
          </cell>
          <cell r="G32">
            <v>-4.8679645335389266E-2</v>
          </cell>
          <cell r="H32">
            <v>-0.19471858134155706</v>
          </cell>
        </row>
        <row r="33">
          <cell r="A33">
            <v>197110</v>
          </cell>
          <cell r="C33">
            <v>10</v>
          </cell>
          <cell r="D33">
            <v>95.807000000000002</v>
          </cell>
          <cell r="E33">
            <v>-2.9399548166833833E-2</v>
          </cell>
          <cell r="F33">
            <v>-0.35279457800200598</v>
          </cell>
        </row>
        <row r="34">
          <cell r="A34">
            <v>197111</v>
          </cell>
          <cell r="C34">
            <v>11</v>
          </cell>
          <cell r="D34">
            <v>98.123000000000005</v>
          </cell>
          <cell r="E34">
            <v>2.4173599006335679E-2</v>
          </cell>
          <cell r="F34">
            <v>0.29008318807602818</v>
          </cell>
        </row>
        <row r="35">
          <cell r="A35">
            <v>197112</v>
          </cell>
          <cell r="C35">
            <v>12</v>
          </cell>
          <cell r="D35">
            <v>112.818</v>
          </cell>
          <cell r="E35">
            <v>0.14976101423723279</v>
          </cell>
          <cell r="F35">
            <v>1.7971321708467936</v>
          </cell>
          <cell r="G35">
            <v>0.1429352946539828</v>
          </cell>
          <cell r="H35">
            <v>0.57174117861593121</v>
          </cell>
          <cell r="I35">
            <v>0.3348557095022302</v>
          </cell>
          <cell r="K35">
            <v>0.28882320324098454</v>
          </cell>
        </row>
        <row r="36">
          <cell r="A36">
            <v>197201</v>
          </cell>
          <cell r="B36">
            <v>1972</v>
          </cell>
          <cell r="C36">
            <v>1</v>
          </cell>
          <cell r="D36">
            <v>118.098</v>
          </cell>
          <cell r="E36">
            <v>4.6801042386853176E-2</v>
          </cell>
          <cell r="F36">
            <v>0.56161250864223811</v>
          </cell>
        </row>
        <row r="37">
          <cell r="A37">
            <v>197202</v>
          </cell>
          <cell r="C37">
            <v>2</v>
          </cell>
          <cell r="D37">
            <v>128.44999999999999</v>
          </cell>
          <cell r="E37">
            <v>8.7656014496435078E-2</v>
          </cell>
          <cell r="F37">
            <v>1.051872173957221</v>
          </cell>
        </row>
        <row r="38">
          <cell r="A38">
            <v>197203</v>
          </cell>
          <cell r="C38">
            <v>3</v>
          </cell>
          <cell r="D38">
            <v>134.83199999999999</v>
          </cell>
          <cell r="E38">
            <v>4.9684702218762207E-2</v>
          </cell>
          <cell r="F38">
            <v>0.59621642662514651</v>
          </cell>
          <cell r="G38">
            <v>0.19512843695155047</v>
          </cell>
          <cell r="H38">
            <v>0.78051374780620186</v>
          </cell>
        </row>
        <row r="39">
          <cell r="A39">
            <v>197204</v>
          </cell>
          <cell r="C39">
            <v>4</v>
          </cell>
          <cell r="D39">
            <v>139.94300000000001</v>
          </cell>
          <cell r="E39">
            <v>3.7906431707606644E-2</v>
          </cell>
          <cell r="F39">
            <v>0.45487718049127973</v>
          </cell>
        </row>
        <row r="40">
          <cell r="A40">
            <v>197205</v>
          </cell>
          <cell r="C40">
            <v>5</v>
          </cell>
          <cell r="D40">
            <v>149.97300000000001</v>
          </cell>
          <cell r="E40">
            <v>7.1672037901145472E-2</v>
          </cell>
          <cell r="F40">
            <v>0.86006445481374572</v>
          </cell>
        </row>
        <row r="41">
          <cell r="A41">
            <v>197206</v>
          </cell>
          <cell r="C41">
            <v>6</v>
          </cell>
          <cell r="D41">
            <v>155.453</v>
          </cell>
          <cell r="E41">
            <v>3.6539910517226361E-2</v>
          </cell>
          <cell r="F41">
            <v>0.43847892620671636</v>
          </cell>
          <cell r="G41">
            <v>0.15293847157944707</v>
          </cell>
          <cell r="H41">
            <v>0.61175388631778826</v>
          </cell>
        </row>
        <row r="42">
          <cell r="A42">
            <v>197207</v>
          </cell>
          <cell r="C42">
            <v>7</v>
          </cell>
          <cell r="D42">
            <v>164.56</v>
          </cell>
          <cell r="E42">
            <v>5.8583623345963086E-2</v>
          </cell>
          <cell r="F42">
            <v>0.703003480151557</v>
          </cell>
        </row>
        <row r="43">
          <cell r="A43">
            <v>197208</v>
          </cell>
          <cell r="C43">
            <v>8</v>
          </cell>
          <cell r="D43">
            <v>166.80699999999999</v>
          </cell>
          <cell r="E43">
            <v>1.3654594069032484E-2</v>
          </cell>
          <cell r="F43">
            <v>0.16385512882838982</v>
          </cell>
        </row>
        <row r="44">
          <cell r="A44">
            <v>197209</v>
          </cell>
          <cell r="C44">
            <v>9</v>
          </cell>
          <cell r="D44">
            <v>171.976</v>
          </cell>
          <cell r="E44">
            <v>3.0987908181311405E-2</v>
          </cell>
          <cell r="F44">
            <v>0.37185489817573686</v>
          </cell>
          <cell r="G44">
            <v>0.10628936077142281</v>
          </cell>
          <cell r="H44">
            <v>0.42515744308569126</v>
          </cell>
        </row>
        <row r="45">
          <cell r="A45">
            <v>197210</v>
          </cell>
          <cell r="C45">
            <v>10</v>
          </cell>
          <cell r="D45">
            <v>181.03299999999999</v>
          </cell>
          <cell r="E45">
            <v>5.2664325254686631E-2</v>
          </cell>
          <cell r="F45">
            <v>0.63197190305623963</v>
          </cell>
        </row>
        <row r="46">
          <cell r="A46">
            <v>197211</v>
          </cell>
          <cell r="C46">
            <v>11</v>
          </cell>
          <cell r="D46">
            <v>207.572</v>
          </cell>
          <cell r="E46">
            <v>0.14659758165638317</v>
          </cell>
          <cell r="F46">
            <v>1.7591709798765982</v>
          </cell>
        </row>
        <row r="47">
          <cell r="A47">
            <v>197212</v>
          </cell>
          <cell r="C47">
            <v>12</v>
          </cell>
          <cell r="D47">
            <v>228.25200000000001</v>
          </cell>
          <cell r="E47">
            <v>9.962808085869003E-2</v>
          </cell>
          <cell r="F47">
            <v>1.1955369703042804</v>
          </cell>
          <cell r="G47">
            <v>0.32723170674977897</v>
          </cell>
          <cell r="H47">
            <v>1.3089268269991159</v>
          </cell>
          <cell r="I47">
            <v>1.0231877891825771</v>
          </cell>
          <cell r="K47">
            <v>0.70467438095731194</v>
          </cell>
        </row>
        <row r="48">
          <cell r="A48">
            <v>197301</v>
          </cell>
          <cell r="B48">
            <v>1973</v>
          </cell>
          <cell r="C48">
            <v>1</v>
          </cell>
          <cell r="D48">
            <v>235.84800000000001</v>
          </cell>
          <cell r="E48">
            <v>3.3279007412859489E-2</v>
          </cell>
          <cell r="F48">
            <v>0.39934808895431384</v>
          </cell>
        </row>
        <row r="49">
          <cell r="A49">
            <v>197302</v>
          </cell>
          <cell r="C49">
            <v>2</v>
          </cell>
          <cell r="D49">
            <v>265.45100000000002</v>
          </cell>
          <cell r="E49">
            <v>0.12551728231742482</v>
          </cell>
          <cell r="F49">
            <v>1.5062073878090978</v>
          </cell>
        </row>
        <row r="50">
          <cell r="A50">
            <v>197303</v>
          </cell>
          <cell r="C50">
            <v>3</v>
          </cell>
          <cell r="D50">
            <v>258.85399999999998</v>
          </cell>
          <cell r="E50">
            <v>-2.485204425675562E-2</v>
          </cell>
          <cell r="F50">
            <v>-0.29822453108106745</v>
          </cell>
          <cell r="G50">
            <v>0.13407111438234942</v>
          </cell>
          <cell r="H50">
            <v>0.53628445752939768</v>
          </cell>
        </row>
        <row r="51">
          <cell r="A51">
            <v>197304</v>
          </cell>
          <cell r="C51">
            <v>4</v>
          </cell>
          <cell r="D51">
            <v>222.01</v>
          </cell>
          <cell r="E51">
            <v>-0.14233506146321864</v>
          </cell>
          <cell r="F51">
            <v>-1.7080207375586238</v>
          </cell>
        </row>
        <row r="52">
          <cell r="A52">
            <v>197305</v>
          </cell>
          <cell r="C52">
            <v>5</v>
          </cell>
          <cell r="D52">
            <v>230.19</v>
          </cell>
          <cell r="E52">
            <v>3.6845187153731848E-2</v>
          </cell>
          <cell r="F52">
            <v>0.44214224584478218</v>
          </cell>
        </row>
        <row r="53">
          <cell r="A53">
            <v>197306</v>
          </cell>
          <cell r="C53">
            <v>6</v>
          </cell>
          <cell r="D53">
            <v>230.28100000000001</v>
          </cell>
          <cell r="E53">
            <v>3.9532560059085187E-4</v>
          </cell>
          <cell r="F53">
            <v>4.743907207090222E-3</v>
          </cell>
          <cell r="G53">
            <v>-0.11038268676551255</v>
          </cell>
          <cell r="H53">
            <v>-0.4415307470620502</v>
          </cell>
        </row>
        <row r="54">
          <cell r="A54">
            <v>197307</v>
          </cell>
          <cell r="C54">
            <v>7</v>
          </cell>
          <cell r="D54">
            <v>242.291</v>
          </cell>
          <cell r="E54">
            <v>5.2153673121099836E-2</v>
          </cell>
          <cell r="F54">
            <v>0.62584407745319803</v>
          </cell>
        </row>
        <row r="55">
          <cell r="A55">
            <v>197308</v>
          </cell>
          <cell r="C55">
            <v>8</v>
          </cell>
          <cell r="D55">
            <v>226.245</v>
          </cell>
          <cell r="E55">
            <v>-6.622614954744499E-2</v>
          </cell>
          <cell r="F55">
            <v>-0.79471379456933988</v>
          </cell>
        </row>
        <row r="56">
          <cell r="A56">
            <v>197309</v>
          </cell>
          <cell r="C56">
            <v>9</v>
          </cell>
          <cell r="D56">
            <v>214.56299999999999</v>
          </cell>
          <cell r="E56">
            <v>-5.1634290260558317E-2</v>
          </cell>
          <cell r="F56">
            <v>-0.61961148312669978</v>
          </cell>
          <cell r="G56">
            <v>-6.8255739726681752E-2</v>
          </cell>
          <cell r="H56">
            <v>-0.27302295890672701</v>
          </cell>
        </row>
        <row r="57">
          <cell r="A57">
            <v>197310</v>
          </cell>
          <cell r="C57">
            <v>10</v>
          </cell>
          <cell r="D57">
            <v>216.88800000000001</v>
          </cell>
          <cell r="E57">
            <v>1.0835978244152148E-2</v>
          </cell>
          <cell r="F57">
            <v>0.13003173892982578</v>
          </cell>
        </row>
        <row r="58">
          <cell r="A58">
            <v>197311</v>
          </cell>
          <cell r="C58">
            <v>11</v>
          </cell>
          <cell r="D58">
            <v>187.67099999999999</v>
          </cell>
          <cell r="E58">
            <v>-0.13471008077901964</v>
          </cell>
          <cell r="F58">
            <v>-1.6165209693482356</v>
          </cell>
        </row>
        <row r="59">
          <cell r="A59">
            <v>197312</v>
          </cell>
          <cell r="C59">
            <v>12</v>
          </cell>
          <cell r="D59">
            <v>176.49</v>
          </cell>
          <cell r="E59">
            <v>-5.9577665169365454E-2</v>
          </cell>
          <cell r="F59">
            <v>-0.71493198203238539</v>
          </cell>
          <cell r="G59">
            <v>-0.17744438696326947</v>
          </cell>
          <cell r="H59">
            <v>-0.70977754785307789</v>
          </cell>
          <cell r="I59">
            <v>-0.22677566899742374</v>
          </cell>
          <cell r="K59">
            <v>-0.2571860642142299</v>
          </cell>
        </row>
        <row r="60">
          <cell r="A60">
            <v>197401</v>
          </cell>
          <cell r="B60">
            <v>1974</v>
          </cell>
          <cell r="C60">
            <v>1</v>
          </cell>
          <cell r="D60">
            <v>179.441</v>
          </cell>
          <cell r="E60">
            <v>1.6720494078984606E-2</v>
          </cell>
          <cell r="F60">
            <v>0.20064592894781527</v>
          </cell>
        </row>
        <row r="61">
          <cell r="A61">
            <v>197402</v>
          </cell>
          <cell r="C61">
            <v>2</v>
          </cell>
          <cell r="D61">
            <v>185.38900000000001</v>
          </cell>
          <cell r="E61">
            <v>3.3147385491610094E-2</v>
          </cell>
          <cell r="F61">
            <v>0.39776862589932116</v>
          </cell>
        </row>
        <row r="62">
          <cell r="A62">
            <v>197403</v>
          </cell>
          <cell r="C62">
            <v>3</v>
          </cell>
          <cell r="D62">
            <v>184.37200000000001</v>
          </cell>
          <cell r="E62">
            <v>-5.4857623699356263E-3</v>
          </cell>
          <cell r="F62">
            <v>-6.5829148439227519E-2</v>
          </cell>
          <cell r="G62">
            <v>4.4659754093716364E-2</v>
          </cell>
          <cell r="H62">
            <v>0.17863901637486546</v>
          </cell>
        </row>
        <row r="63">
          <cell r="A63">
            <v>197404</v>
          </cell>
          <cell r="C63">
            <v>4</v>
          </cell>
          <cell r="D63">
            <v>183.88900000000001</v>
          </cell>
          <cell r="E63">
            <v>-2.6197036426355634E-3</v>
          </cell>
          <cell r="F63">
            <v>-3.1436443711626759E-2</v>
          </cell>
        </row>
        <row r="64">
          <cell r="A64">
            <v>197405</v>
          </cell>
          <cell r="C64">
            <v>5</v>
          </cell>
          <cell r="D64">
            <v>187.667</v>
          </cell>
          <cell r="E64">
            <v>2.0545002691841226E-2</v>
          </cell>
          <cell r="F64">
            <v>0.2465400323020947</v>
          </cell>
        </row>
        <row r="65">
          <cell r="A65">
            <v>197406</v>
          </cell>
          <cell r="C65">
            <v>6</v>
          </cell>
          <cell r="D65">
            <v>180.238</v>
          </cell>
          <cell r="E65">
            <v>-3.9586075335567801E-2</v>
          </cell>
          <cell r="F65">
            <v>-0.47503290402681364</v>
          </cell>
          <cell r="G65">
            <v>-2.2422059748768763E-2</v>
          </cell>
          <cell r="H65">
            <v>-8.9688238995075054E-2</v>
          </cell>
        </row>
        <row r="66">
          <cell r="A66">
            <v>197407</v>
          </cell>
          <cell r="C66">
            <v>7</v>
          </cell>
          <cell r="D66">
            <v>160.167</v>
          </cell>
          <cell r="E66">
            <v>-0.11135831511667904</v>
          </cell>
          <cell r="F66">
            <v>-1.3362997814001485</v>
          </cell>
        </row>
        <row r="67">
          <cell r="A67">
            <v>197408</v>
          </cell>
          <cell r="C67">
            <v>8</v>
          </cell>
          <cell r="D67">
            <v>143.011</v>
          </cell>
          <cell r="E67">
            <v>-0.10711320059687704</v>
          </cell>
          <cell r="F67">
            <v>-1.2853584071625246</v>
          </cell>
        </row>
        <row r="68">
          <cell r="A68">
            <v>197409</v>
          </cell>
          <cell r="C68">
            <v>9</v>
          </cell>
          <cell r="D68">
            <v>137.67599999999999</v>
          </cell>
          <cell r="E68">
            <v>-3.7304822705945755E-2</v>
          </cell>
          <cell r="F68">
            <v>-0.44765787247134903</v>
          </cell>
          <cell r="G68">
            <v>-0.23614332160809604</v>
          </cell>
          <cell r="H68">
            <v>-0.94457328643238414</v>
          </cell>
        </row>
        <row r="69">
          <cell r="A69">
            <v>197410</v>
          </cell>
          <cell r="C69">
            <v>10</v>
          </cell>
          <cell r="D69">
            <v>130.929</v>
          </cell>
          <cell r="E69">
            <v>-4.9006362764751926E-2</v>
          </cell>
          <cell r="F69">
            <v>-0.58807635317702311</v>
          </cell>
        </row>
        <row r="70">
          <cell r="A70">
            <v>197411</v>
          </cell>
          <cell r="C70">
            <v>11</v>
          </cell>
          <cell r="D70">
            <v>141.02799999999999</v>
          </cell>
          <cell r="E70">
            <v>7.713340818306097E-2</v>
          </cell>
          <cell r="F70">
            <v>0.92560089819673164</v>
          </cell>
        </row>
        <row r="71">
          <cell r="A71">
            <v>197412</v>
          </cell>
          <cell r="C71">
            <v>12</v>
          </cell>
          <cell r="D71">
            <v>135.21899999999999</v>
          </cell>
          <cell r="E71">
            <v>-4.1190401906004467E-2</v>
          </cell>
          <cell r="F71">
            <v>-0.49428482287205361</v>
          </cell>
          <cell r="G71">
            <v>-1.7846247712019259E-2</v>
          </cell>
          <cell r="H71">
            <v>-7.1384990848077035E-2</v>
          </cell>
          <cell r="I71">
            <v>-0.23384327723950349</v>
          </cell>
          <cell r="K71">
            <v>-0.26636853126500493</v>
          </cell>
        </row>
        <row r="72">
          <cell r="A72">
            <v>197501</v>
          </cell>
          <cell r="B72">
            <v>1975</v>
          </cell>
          <cell r="C72">
            <v>1</v>
          </cell>
          <cell r="D72">
            <v>146.63200000000001</v>
          </cell>
          <cell r="E72">
            <v>8.4403818989934931E-2</v>
          </cell>
          <cell r="F72">
            <v>1.0128458278792192</v>
          </cell>
        </row>
        <row r="73">
          <cell r="A73">
            <v>197502</v>
          </cell>
          <cell r="C73">
            <v>2</v>
          </cell>
          <cell r="D73">
            <v>165.72900000000001</v>
          </cell>
          <cell r="E73">
            <v>0.13023760161492723</v>
          </cell>
          <cell r="F73">
            <v>1.5628512193791266</v>
          </cell>
        </row>
        <row r="74">
          <cell r="A74">
            <v>197503</v>
          </cell>
          <cell r="C74">
            <v>3</v>
          </cell>
          <cell r="D74">
            <v>169.149</v>
          </cell>
          <cell r="E74">
            <v>2.0636098691236823E-2</v>
          </cell>
          <cell r="F74">
            <v>0.24763318429484188</v>
          </cell>
          <cell r="G74">
            <v>0.25092627515363963</v>
          </cell>
          <cell r="H74">
            <v>1.0037051006145585</v>
          </cell>
        </row>
        <row r="75">
          <cell r="A75">
            <v>197504</v>
          </cell>
          <cell r="C75">
            <v>4</v>
          </cell>
          <cell r="D75">
            <v>169.626</v>
          </cell>
          <cell r="E75">
            <v>2.819998935849481E-3</v>
          </cell>
          <cell r="F75">
            <v>3.3839987230193769E-2</v>
          </cell>
        </row>
        <row r="76">
          <cell r="A76">
            <v>197505</v>
          </cell>
          <cell r="C76">
            <v>5</v>
          </cell>
          <cell r="D76">
            <v>170.01599999999999</v>
          </cell>
          <cell r="E76">
            <v>2.2991758338933087E-3</v>
          </cell>
          <cell r="F76">
            <v>2.7590110006719702E-2</v>
          </cell>
        </row>
        <row r="77">
          <cell r="A77">
            <v>197506</v>
          </cell>
          <cell r="C77">
            <v>6</v>
          </cell>
          <cell r="D77">
            <v>170.15899999999999</v>
          </cell>
          <cell r="E77">
            <v>8.4109730848861688E-4</v>
          </cell>
          <cell r="F77">
            <v>1.0093167701863403E-2</v>
          </cell>
          <cell r="G77">
            <v>5.9710669291570539E-3</v>
          </cell>
          <cell r="H77">
            <v>2.3884267716628216E-2</v>
          </cell>
        </row>
        <row r="78">
          <cell r="A78">
            <v>197507</v>
          </cell>
          <cell r="C78">
            <v>7</v>
          </cell>
          <cell r="D78">
            <v>161.49600000000001</v>
          </cell>
          <cell r="E78">
            <v>-5.0911206577377528E-2</v>
          </cell>
          <cell r="F78">
            <v>-0.61093447892853037</v>
          </cell>
        </row>
        <row r="79">
          <cell r="A79">
            <v>197508</v>
          </cell>
          <cell r="C79">
            <v>8</v>
          </cell>
          <cell r="D79">
            <v>154.37899999999999</v>
          </cell>
          <cell r="E79">
            <v>-4.406920295239522E-2</v>
          </cell>
          <cell r="F79">
            <v>-0.52883043542874264</v>
          </cell>
        </row>
        <row r="80">
          <cell r="A80">
            <v>197509</v>
          </cell>
          <cell r="C80">
            <v>9</v>
          </cell>
          <cell r="D80">
            <v>147.392</v>
          </cell>
          <cell r="E80">
            <v>-4.5258746332078811E-2</v>
          </cell>
          <cell r="F80">
            <v>-0.54310495598494568</v>
          </cell>
          <cell r="G80">
            <v>-0.13379838856598836</v>
          </cell>
          <cell r="H80">
            <v>-0.53519355426395343</v>
          </cell>
        </row>
        <row r="81">
          <cell r="A81">
            <v>197510</v>
          </cell>
          <cell r="C81">
            <v>10</v>
          </cell>
          <cell r="D81">
            <v>160.88399999999999</v>
          </cell>
          <cell r="E81">
            <v>9.1538211029092431E-2</v>
          </cell>
          <cell r="F81">
            <v>1.0984585323491092</v>
          </cell>
        </row>
        <row r="82">
          <cell r="A82">
            <v>197511</v>
          </cell>
          <cell r="C82">
            <v>11</v>
          </cell>
          <cell r="D82">
            <v>163.297</v>
          </cell>
          <cell r="E82">
            <v>1.4998383928793485E-2</v>
          </cell>
          <cell r="F82">
            <v>0.17998060714552183</v>
          </cell>
        </row>
        <row r="83">
          <cell r="A83">
            <v>197512</v>
          </cell>
          <cell r="C83">
            <v>12</v>
          </cell>
          <cell r="D83">
            <v>166.10300000000001</v>
          </cell>
          <cell r="E83">
            <v>1.7183414269704964E-2</v>
          </cell>
          <cell r="F83">
            <v>0.20620097123645958</v>
          </cell>
          <cell r="G83">
            <v>0.12694718844984809</v>
          </cell>
          <cell r="H83">
            <v>0.50778875379939237</v>
          </cell>
          <cell r="I83">
            <v>0.22839985504995575</v>
          </cell>
          <cell r="K83">
            <v>0.2057123915854645</v>
          </cell>
        </row>
        <row r="84">
          <cell r="A84">
            <v>197601</v>
          </cell>
          <cell r="B84">
            <v>1976</v>
          </cell>
          <cell r="C84">
            <v>1</v>
          </cell>
          <cell r="D84">
            <v>176.91399999999999</v>
          </cell>
          <cell r="E84">
            <v>6.5086121262108318E-2</v>
          </cell>
          <cell r="F84">
            <v>0.78103345514529976</v>
          </cell>
        </row>
        <row r="85">
          <cell r="A85">
            <v>197602</v>
          </cell>
          <cell r="C85">
            <v>2</v>
          </cell>
          <cell r="D85">
            <v>178.48099999999999</v>
          </cell>
          <cell r="E85">
            <v>8.8574109454311548E-3</v>
          </cell>
          <cell r="F85">
            <v>0.10628893134517386</v>
          </cell>
        </row>
        <row r="86">
          <cell r="A86">
            <v>197603</v>
          </cell>
          <cell r="C86">
            <v>3</v>
          </cell>
          <cell r="D86">
            <v>177.65700000000001</v>
          </cell>
          <cell r="E86">
            <v>-4.6167379160806134E-3</v>
          </cell>
          <cell r="F86">
            <v>-5.540085499296736E-2</v>
          </cell>
          <cell r="G86">
            <v>6.9559249381407895E-2</v>
          </cell>
          <cell r="H86">
            <v>0.27823699752563158</v>
          </cell>
        </row>
        <row r="87">
          <cell r="A87">
            <v>197604</v>
          </cell>
          <cell r="C87">
            <v>4</v>
          </cell>
          <cell r="D87">
            <v>178.291</v>
          </cell>
          <cell r="E87">
            <v>3.5686744682167666E-3</v>
          </cell>
          <cell r="F87">
            <v>4.2824093618601199E-2</v>
          </cell>
        </row>
        <row r="88">
          <cell r="A88">
            <v>197605</v>
          </cell>
          <cell r="C88">
            <v>5</v>
          </cell>
          <cell r="D88">
            <v>178.26</v>
          </cell>
          <cell r="E88">
            <v>-1.7387305023812706E-4</v>
          </cell>
          <cell r="F88">
            <v>-2.0864766028575246E-3</v>
          </cell>
        </row>
        <row r="89">
          <cell r="A89">
            <v>197606</v>
          </cell>
          <cell r="C89">
            <v>6</v>
          </cell>
          <cell r="D89">
            <v>185.70400000000001</v>
          </cell>
          <cell r="E89">
            <v>4.1759228093795675E-2</v>
          </cell>
          <cell r="F89">
            <v>0.5011107371255481</v>
          </cell>
          <cell r="G89">
            <v>4.5295147390758794E-2</v>
          </cell>
          <cell r="H89">
            <v>0.18118058956303518</v>
          </cell>
        </row>
        <row r="90">
          <cell r="A90">
            <v>197607</v>
          </cell>
          <cell r="C90">
            <v>7</v>
          </cell>
          <cell r="D90">
            <v>184.54499999999999</v>
          </cell>
          <cell r="E90">
            <v>-6.2411148925172327E-3</v>
          </cell>
          <cell r="F90">
            <v>-7.4893378710206793E-2</v>
          </cell>
        </row>
        <row r="91">
          <cell r="A91">
            <v>197608</v>
          </cell>
          <cell r="C91">
            <v>8</v>
          </cell>
          <cell r="D91">
            <v>189.708</v>
          </cell>
          <cell r="E91">
            <v>2.7976916199301045E-2</v>
          </cell>
          <cell r="F91">
            <v>0.33572299439161257</v>
          </cell>
        </row>
        <row r="92">
          <cell r="A92">
            <v>197609</v>
          </cell>
          <cell r="C92">
            <v>9</v>
          </cell>
          <cell r="D92">
            <v>188.13900000000001</v>
          </cell>
          <cell r="E92">
            <v>-8.2706053513820627E-3</v>
          </cell>
          <cell r="F92">
            <v>-9.9247264216584752E-2</v>
          </cell>
          <cell r="G92">
            <v>1.3112264679274732E-2</v>
          </cell>
          <cell r="H92">
            <v>5.2449058717098929E-2</v>
          </cell>
        </row>
        <row r="93">
          <cell r="A93">
            <v>197610</v>
          </cell>
          <cell r="C93">
            <v>10</v>
          </cell>
          <cell r="D93">
            <v>177.83099999999999</v>
          </cell>
          <cell r="E93">
            <v>-5.4789278140098652E-2</v>
          </cell>
          <cell r="F93">
            <v>-0.65747133768118382</v>
          </cell>
        </row>
        <row r="94">
          <cell r="A94">
            <v>197611</v>
          </cell>
          <cell r="C94">
            <v>11</v>
          </cell>
          <cell r="D94">
            <v>171.83699999999999</v>
          </cell>
          <cell r="E94">
            <v>-3.3706159218583935E-2</v>
          </cell>
          <cell r="F94">
            <v>-0.40447391062300719</v>
          </cell>
        </row>
        <row r="95">
          <cell r="A95">
            <v>197612</v>
          </cell>
          <cell r="C95">
            <v>12</v>
          </cell>
          <cell r="D95">
            <v>196.559</v>
          </cell>
          <cell r="E95">
            <v>0.14386889901476405</v>
          </cell>
          <cell r="F95">
            <v>1.7264267881771684</v>
          </cell>
          <cell r="G95">
            <v>4.4754144542067165E-2</v>
          </cell>
          <cell r="H95">
            <v>0.17901657816826866</v>
          </cell>
          <cell r="I95">
            <v>0.18335611036525545</v>
          </cell>
          <cell r="K95">
            <v>0.16835456282996092</v>
          </cell>
        </row>
        <row r="96">
          <cell r="A96">
            <v>197701</v>
          </cell>
          <cell r="B96">
            <v>1977</v>
          </cell>
          <cell r="C96">
            <v>1</v>
          </cell>
          <cell r="D96">
            <v>191.29499999999999</v>
          </cell>
          <cell r="E96">
            <v>-2.6780763027894984E-2</v>
          </cell>
          <cell r="F96">
            <v>-0.32136915633473984</v>
          </cell>
        </row>
        <row r="97">
          <cell r="A97">
            <v>197702</v>
          </cell>
          <cell r="C97">
            <v>2</v>
          </cell>
          <cell r="D97">
            <v>198.12100000000001</v>
          </cell>
          <cell r="E97">
            <v>3.5683107242740389E-2</v>
          </cell>
          <cell r="F97">
            <v>0.42819728691288467</v>
          </cell>
        </row>
        <row r="98">
          <cell r="A98">
            <v>197703</v>
          </cell>
          <cell r="C98">
            <v>3</v>
          </cell>
          <cell r="D98">
            <v>196.82400000000001</v>
          </cell>
          <cell r="E98">
            <v>-6.5465044089218051E-3</v>
          </cell>
          <cell r="F98">
            <v>-7.8558052907061665E-2</v>
          </cell>
          <cell r="G98">
            <v>1.3481957071412864E-3</v>
          </cell>
          <cell r="H98">
            <v>5.3927828285651458E-3</v>
          </cell>
        </row>
        <row r="99">
          <cell r="A99">
            <v>197704</v>
          </cell>
          <cell r="C99">
            <v>4</v>
          </cell>
          <cell r="D99">
            <v>199.755</v>
          </cell>
          <cell r="E99">
            <v>1.4891476649189037E-2</v>
          </cell>
          <cell r="F99">
            <v>0.17869771979026844</v>
          </cell>
        </row>
        <row r="100">
          <cell r="A100">
            <v>197705</v>
          </cell>
          <cell r="C100">
            <v>5</v>
          </cell>
          <cell r="D100">
            <v>198.90199999999999</v>
          </cell>
          <cell r="E100">
            <v>-4.2702310330154872E-3</v>
          </cell>
          <cell r="F100">
            <v>-5.1242772396185847E-2</v>
          </cell>
        </row>
        <row r="101">
          <cell r="A101">
            <v>197706</v>
          </cell>
          <cell r="C101">
            <v>6</v>
          </cell>
          <cell r="D101">
            <v>205.21899999999999</v>
          </cell>
          <cell r="E101">
            <v>3.1759358880252622E-2</v>
          </cell>
          <cell r="F101">
            <v>0.38111230656303147</v>
          </cell>
          <cell r="G101">
            <v>4.2652318822907764E-2</v>
          </cell>
          <cell r="H101">
            <v>0.17060927529163106</v>
          </cell>
        </row>
        <row r="102">
          <cell r="A102">
            <v>197707</v>
          </cell>
          <cell r="C102">
            <v>7</v>
          </cell>
          <cell r="D102">
            <v>201.363</v>
          </cell>
          <cell r="E102">
            <v>-1.8789683216466284E-2</v>
          </cell>
          <cell r="F102">
            <v>-0.22547619859759541</v>
          </cell>
        </row>
        <row r="103">
          <cell r="A103">
            <v>197708</v>
          </cell>
          <cell r="C103">
            <v>8</v>
          </cell>
          <cell r="D103">
            <v>209.249</v>
          </cell>
          <cell r="E103">
            <v>3.9163103449988308E-2</v>
          </cell>
          <cell r="F103">
            <v>0.46995724139985973</v>
          </cell>
        </row>
        <row r="104">
          <cell r="A104">
            <v>197709</v>
          </cell>
          <cell r="C104">
            <v>9</v>
          </cell>
          <cell r="D104">
            <v>210.947</v>
          </cell>
          <cell r="E104">
            <v>8.1147341205932057E-3</v>
          </cell>
          <cell r="F104">
            <v>9.7376809447118462E-2</v>
          </cell>
          <cell r="G104">
            <v>2.7911645607862967E-2</v>
          </cell>
          <cell r="H104">
            <v>0.11164658243145187</v>
          </cell>
        </row>
        <row r="105">
          <cell r="A105">
            <v>197710</v>
          </cell>
          <cell r="C105">
            <v>10</v>
          </cell>
          <cell r="D105">
            <v>215.30099999999999</v>
          </cell>
          <cell r="E105">
            <v>2.0640255609228789E-2</v>
          </cell>
          <cell r="F105">
            <v>0.24768306731074546</v>
          </cell>
        </row>
        <row r="106">
          <cell r="A106">
            <v>197711</v>
          </cell>
          <cell r="C106">
            <v>11</v>
          </cell>
          <cell r="D106">
            <v>215.08</v>
          </cell>
          <cell r="E106">
            <v>-1.0264699188576702E-3</v>
          </cell>
          <cell r="F106">
            <v>-1.2317639026292043E-2</v>
          </cell>
        </row>
        <row r="107">
          <cell r="A107">
            <v>197712</v>
          </cell>
          <cell r="C107">
            <v>12</v>
          </cell>
          <cell r="D107">
            <v>217.41900000000001</v>
          </cell>
          <cell r="E107">
            <v>1.0875023247163839E-2</v>
          </cell>
          <cell r="F107">
            <v>0.13050027896596605</v>
          </cell>
          <cell r="G107">
            <v>3.0680692306598534E-2</v>
          </cell>
          <cell r="H107">
            <v>0.12272276922639413</v>
          </cell>
          <cell r="I107">
            <v>0.10612589604139244</v>
          </cell>
          <cell r="K107">
            <v>0.10086372667750222</v>
          </cell>
        </row>
        <row r="108">
          <cell r="A108">
            <v>197801</v>
          </cell>
          <cell r="B108">
            <v>1978</v>
          </cell>
          <cell r="C108">
            <v>1</v>
          </cell>
          <cell r="D108">
            <v>223.72</v>
          </cell>
          <cell r="E108">
            <v>2.8980907832342102E-2</v>
          </cell>
          <cell r="F108">
            <v>0.34777089398810523</v>
          </cell>
        </row>
        <row r="109">
          <cell r="A109">
            <v>197802</v>
          </cell>
          <cell r="C109">
            <v>2</v>
          </cell>
          <cell r="D109">
            <v>229.66300000000001</v>
          </cell>
          <cell r="E109">
            <v>2.6564455569461881E-2</v>
          </cell>
          <cell r="F109">
            <v>0.31877346683354257</v>
          </cell>
        </row>
        <row r="110">
          <cell r="A110">
            <v>197803</v>
          </cell>
          <cell r="C110">
            <v>3</v>
          </cell>
          <cell r="D110">
            <v>257.12200000000001</v>
          </cell>
          <cell r="E110">
            <v>0.1195621410501474</v>
          </cell>
          <cell r="F110">
            <v>1.4347456926017688</v>
          </cell>
          <cell r="G110">
            <v>0.18261053541778782</v>
          </cell>
          <cell r="H110">
            <v>0.73044214167115129</v>
          </cell>
        </row>
        <row r="111">
          <cell r="A111">
            <v>197804</v>
          </cell>
          <cell r="C111">
            <v>4</v>
          </cell>
          <cell r="D111">
            <v>256.74099999999999</v>
          </cell>
          <cell r="E111">
            <v>-1.4817868560451017E-3</v>
          </cell>
          <cell r="F111">
            <v>-1.778144227254122E-2</v>
          </cell>
        </row>
        <row r="112">
          <cell r="A112">
            <v>197805</v>
          </cell>
          <cell r="C112">
            <v>5</v>
          </cell>
          <cell r="D112">
            <v>259.80399999999997</v>
          </cell>
          <cell r="E112">
            <v>1.1930311091722741E-2</v>
          </cell>
          <cell r="F112">
            <v>0.1431637331006729</v>
          </cell>
        </row>
        <row r="113">
          <cell r="A113">
            <v>197806</v>
          </cell>
          <cell r="C113">
            <v>6</v>
          </cell>
          <cell r="D113">
            <v>283.21199999999999</v>
          </cell>
          <cell r="E113">
            <v>9.0098689781527685E-2</v>
          </cell>
          <cell r="F113">
            <v>1.0811842773783322</v>
          </cell>
          <cell r="G113">
            <v>0.10146934140213593</v>
          </cell>
          <cell r="H113">
            <v>0.40587736560854371</v>
          </cell>
        </row>
        <row r="114">
          <cell r="A114">
            <v>197807</v>
          </cell>
          <cell r="C114">
            <v>7</v>
          </cell>
          <cell r="D114">
            <v>310.30200000000002</v>
          </cell>
          <cell r="E114">
            <v>9.5652726579382341E-2</v>
          </cell>
          <cell r="F114">
            <v>1.1478327189525881</v>
          </cell>
        </row>
        <row r="115">
          <cell r="A115">
            <v>197808</v>
          </cell>
          <cell r="C115">
            <v>8</v>
          </cell>
          <cell r="D115">
            <v>310.69499999999999</v>
          </cell>
          <cell r="E115">
            <v>1.2665081114526244E-3</v>
          </cell>
          <cell r="F115">
            <v>1.5198097337431493E-2</v>
          </cell>
        </row>
        <row r="116">
          <cell r="A116">
            <v>197809</v>
          </cell>
          <cell r="C116">
            <v>9</v>
          </cell>
          <cell r="D116">
            <v>315.05700000000002</v>
          </cell>
          <cell r="E116">
            <v>1.4039492106406679E-2</v>
          </cell>
          <cell r="F116">
            <v>0.16847390527688016</v>
          </cell>
          <cell r="G116">
            <v>0.11244226939536484</v>
          </cell>
          <cell r="H116">
            <v>0.44976907758145934</v>
          </cell>
        </row>
        <row r="117">
          <cell r="A117">
            <v>197810</v>
          </cell>
          <cell r="C117">
            <v>10</v>
          </cell>
          <cell r="D117">
            <v>336.02600000000001</v>
          </cell>
          <cell r="E117">
            <v>6.6556210463503407E-2</v>
          </cell>
          <cell r="F117">
            <v>0.79867452556204088</v>
          </cell>
        </row>
        <row r="118">
          <cell r="A118">
            <v>197811</v>
          </cell>
          <cell r="C118">
            <v>11</v>
          </cell>
          <cell r="D118">
            <v>301.74700000000001</v>
          </cell>
          <cell r="E118">
            <v>-0.10201293947492157</v>
          </cell>
          <cell r="F118">
            <v>-1.2241552736990589</v>
          </cell>
        </row>
        <row r="119">
          <cell r="A119">
            <v>197812</v>
          </cell>
          <cell r="C119">
            <v>12</v>
          </cell>
          <cell r="D119">
            <v>315.39999999999998</v>
          </cell>
          <cell r="E119">
            <v>4.524651446410391E-2</v>
          </cell>
          <cell r="F119">
            <v>0.54295817356924692</v>
          </cell>
          <cell r="G119">
            <v>1.0886918874994933E-3</v>
          </cell>
          <cell r="H119">
            <v>4.3547675499979732E-3</v>
          </cell>
          <cell r="I119">
            <v>0.45065518652923608</v>
          </cell>
          <cell r="K119">
            <v>0.37201530715654102</v>
          </cell>
        </row>
        <row r="120">
          <cell r="A120">
            <v>197901</v>
          </cell>
          <cell r="B120">
            <v>1979</v>
          </cell>
          <cell r="C120">
            <v>1</v>
          </cell>
          <cell r="D120">
            <v>316.87</v>
          </cell>
          <cell r="E120">
            <v>4.6607482561827123E-3</v>
          </cell>
          <cell r="F120">
            <v>5.5928979074192545E-2</v>
          </cell>
        </row>
        <row r="121">
          <cell r="A121">
            <v>197902</v>
          </cell>
          <cell r="C121">
            <v>2</v>
          </cell>
          <cell r="D121">
            <v>305.7</v>
          </cell>
          <cell r="E121">
            <v>-3.525104932622216E-2</v>
          </cell>
          <cell r="F121">
            <v>-0.42301259191466589</v>
          </cell>
        </row>
        <row r="122">
          <cell r="A122">
            <v>197903</v>
          </cell>
          <cell r="C122">
            <v>3</v>
          </cell>
          <cell r="D122">
            <v>296.59800000000001</v>
          </cell>
          <cell r="E122">
            <v>-2.9774288518154973E-2</v>
          </cell>
          <cell r="F122">
            <v>-0.35729146221785968</v>
          </cell>
          <cell r="G122">
            <v>-5.961318960050721E-2</v>
          </cell>
          <cell r="H122">
            <v>-0.23845275840202884</v>
          </cell>
        </row>
        <row r="123">
          <cell r="A123">
            <v>197904</v>
          </cell>
          <cell r="C123">
            <v>4</v>
          </cell>
          <cell r="D123">
            <v>287.577</v>
          </cell>
          <cell r="E123">
            <v>-3.0414905022960421E-2</v>
          </cell>
          <cell r="F123">
            <v>-0.36497886027552506</v>
          </cell>
        </row>
        <row r="124">
          <cell r="A124">
            <v>197905</v>
          </cell>
          <cell r="C124">
            <v>5</v>
          </cell>
          <cell r="D124">
            <v>292.327</v>
          </cell>
          <cell r="E124">
            <v>1.651731536249422E-2</v>
          </cell>
          <cell r="F124">
            <v>0.19820778434993064</v>
          </cell>
        </row>
        <row r="125">
          <cell r="A125">
            <v>197906</v>
          </cell>
          <cell r="C125">
            <v>6</v>
          </cell>
          <cell r="D125">
            <v>292.26</v>
          </cell>
          <cell r="E125">
            <v>-2.2919538735733367E-4</v>
          </cell>
          <cell r="F125">
            <v>-2.7503446482880041E-3</v>
          </cell>
          <cell r="G125">
            <v>-1.4625857220884941E-2</v>
          </cell>
          <cell r="H125">
            <v>-5.8503428883539765E-2</v>
          </cell>
        </row>
        <row r="126">
          <cell r="A126">
            <v>197907</v>
          </cell>
          <cell r="C126">
            <v>7</v>
          </cell>
          <cell r="D126">
            <v>293.39299999999997</v>
          </cell>
          <cell r="E126">
            <v>3.8766851433654327E-3</v>
          </cell>
          <cell r="F126">
            <v>4.6520221720385196E-2</v>
          </cell>
        </row>
        <row r="127">
          <cell r="A127">
            <v>197908</v>
          </cell>
          <cell r="C127">
            <v>8</v>
          </cell>
          <cell r="D127">
            <v>297.04899999999998</v>
          </cell>
          <cell r="E127">
            <v>1.2461101662275535E-2</v>
          </cell>
          <cell r="F127">
            <v>0.14953321994730642</v>
          </cell>
        </row>
        <row r="128">
          <cell r="A128">
            <v>197909</v>
          </cell>
          <cell r="C128">
            <v>9</v>
          </cell>
          <cell r="D128">
            <v>306.33999999999997</v>
          </cell>
          <cell r="E128">
            <v>3.1277667994169304E-2</v>
          </cell>
          <cell r="F128">
            <v>0.37533201593003163</v>
          </cell>
          <cell r="G128">
            <v>4.8176281393279785E-2</v>
          </cell>
          <cell r="H128">
            <v>0.19270512557311914</v>
          </cell>
        </row>
        <row r="129">
          <cell r="A129">
            <v>197910</v>
          </cell>
          <cell r="C129">
            <v>10</v>
          </cell>
          <cell r="D129">
            <v>285.09199999999998</v>
          </cell>
          <cell r="E129">
            <v>-6.9360840895736742E-2</v>
          </cell>
          <cell r="F129">
            <v>-0.8323300907488409</v>
          </cell>
        </row>
        <row r="130">
          <cell r="A130">
            <v>197911</v>
          </cell>
          <cell r="C130">
            <v>11</v>
          </cell>
          <cell r="D130">
            <v>276.58600000000001</v>
          </cell>
          <cell r="E130">
            <v>-2.9835982770473994E-2</v>
          </cell>
          <cell r="F130">
            <v>-0.3580317932456879</v>
          </cell>
        </row>
        <row r="131">
          <cell r="A131">
            <v>197912</v>
          </cell>
          <cell r="C131">
            <v>12</v>
          </cell>
          <cell r="D131">
            <v>297.13200000000001</v>
          </cell>
          <cell r="E131">
            <v>7.4284309401054252E-2</v>
          </cell>
          <cell r="F131">
            <v>0.89141171281265108</v>
          </cell>
          <cell r="G131">
            <v>-3.0058105373114485E-2</v>
          </cell>
          <cell r="H131">
            <v>-0.12023242149245794</v>
          </cell>
          <cell r="I131">
            <v>-5.7920101458465267E-2</v>
          </cell>
          <cell r="K131">
            <v>-5.9665190017971902E-2</v>
          </cell>
        </row>
        <row r="132">
          <cell r="A132">
            <v>198001</v>
          </cell>
          <cell r="B132">
            <v>1980</v>
          </cell>
          <cell r="C132">
            <v>1</v>
          </cell>
          <cell r="D132">
            <v>309.76100000000002</v>
          </cell>
          <cell r="E132">
            <v>4.2502995301751473E-2</v>
          </cell>
          <cell r="F132">
            <v>0.51003594362101767</v>
          </cell>
        </row>
        <row r="133">
          <cell r="A133">
            <v>198002</v>
          </cell>
          <cell r="C133">
            <v>2</v>
          </cell>
          <cell r="D133">
            <v>301.02199999999999</v>
          </cell>
          <cell r="E133">
            <v>-2.8212073178999396E-2</v>
          </cell>
          <cell r="F133">
            <v>-0.33854487814799272</v>
          </cell>
        </row>
        <row r="134">
          <cell r="A134">
            <v>198003</v>
          </cell>
          <cell r="C134">
            <v>3</v>
          </cell>
          <cell r="D134">
            <v>282.39999999999998</v>
          </cell>
          <cell r="E134">
            <v>-6.1862588116483229E-2</v>
          </cell>
          <cell r="F134">
            <v>-0.74235105739779872</v>
          </cell>
          <cell r="G134">
            <v>-4.9580657754802693E-2</v>
          </cell>
          <cell r="H134">
            <v>-0.19832263101921077</v>
          </cell>
        </row>
        <row r="135">
          <cell r="A135">
            <v>198004</v>
          </cell>
          <cell r="C135">
            <v>4</v>
          </cell>
          <cell r="D135">
            <v>305.62</v>
          </cell>
          <cell r="E135">
            <v>8.2223796033994434E-2</v>
          </cell>
          <cell r="F135">
            <v>0.98668555240793321</v>
          </cell>
        </row>
        <row r="136">
          <cell r="A136">
            <v>198005</v>
          </cell>
          <cell r="C136">
            <v>5</v>
          </cell>
          <cell r="D136">
            <v>326.149</v>
          </cell>
          <cell r="E136">
            <v>6.7171651069956137E-2</v>
          </cell>
          <cell r="F136">
            <v>0.80605981283947359</v>
          </cell>
        </row>
        <row r="137">
          <cell r="A137">
            <v>198006</v>
          </cell>
          <cell r="C137">
            <v>6</v>
          </cell>
          <cell r="D137">
            <v>342.892</v>
          </cell>
          <cell r="E137">
            <v>5.1335432578361408E-2</v>
          </cell>
          <cell r="F137">
            <v>0.61602519094033692</v>
          </cell>
          <cell r="G137">
            <v>0.21420679886685567</v>
          </cell>
          <cell r="H137">
            <v>0.8568271954674227</v>
          </cell>
        </row>
        <row r="138">
          <cell r="A138">
            <v>198007</v>
          </cell>
          <cell r="C138">
            <v>7</v>
          </cell>
          <cell r="D138">
            <v>332.036</v>
          </cell>
          <cell r="E138">
            <v>-3.1660114555020227E-2</v>
          </cell>
          <cell r="F138">
            <v>-0.37992137466024273</v>
          </cell>
        </row>
        <row r="139">
          <cell r="A139">
            <v>198008</v>
          </cell>
          <cell r="C139">
            <v>8</v>
          </cell>
          <cell r="D139">
            <v>352.94400000000002</v>
          </cell>
          <cell r="E139">
            <v>6.2969075642400271E-2</v>
          </cell>
          <cell r="F139">
            <v>0.7556289077088032</v>
          </cell>
        </row>
        <row r="140">
          <cell r="A140">
            <v>198009</v>
          </cell>
          <cell r="C140">
            <v>9</v>
          </cell>
          <cell r="D140">
            <v>371.589</v>
          </cell>
          <cell r="E140">
            <v>5.2827077383380876E-2</v>
          </cell>
          <cell r="F140">
            <v>0.63392492860057048</v>
          </cell>
          <cell r="G140">
            <v>8.369107474073445E-2</v>
          </cell>
          <cell r="H140">
            <v>0.3347642989629378</v>
          </cell>
        </row>
        <row r="141">
          <cell r="A141">
            <v>198010</v>
          </cell>
          <cell r="C141">
            <v>10</v>
          </cell>
          <cell r="D141">
            <v>388.86</v>
          </cell>
          <cell r="E141">
            <v>4.6478770900107415E-2</v>
          </cell>
          <cell r="F141">
            <v>0.55774525080128901</v>
          </cell>
        </row>
        <row r="142">
          <cell r="A142">
            <v>198011</v>
          </cell>
          <cell r="C142">
            <v>11</v>
          </cell>
          <cell r="D142">
            <v>376.60899999999998</v>
          </cell>
          <cell r="E142">
            <v>-3.1504911793447596E-2</v>
          </cell>
          <cell r="F142">
            <v>-0.37805894152137115</v>
          </cell>
        </row>
        <row r="143">
          <cell r="A143">
            <v>198012</v>
          </cell>
          <cell r="C143">
            <v>12</v>
          </cell>
          <cell r="D143">
            <v>396.096</v>
          </cell>
          <cell r="E143">
            <v>5.1743319995008148E-2</v>
          </cell>
          <cell r="F143">
            <v>0.62091983994009781</v>
          </cell>
          <cell r="G143">
            <v>6.595189846846905E-2</v>
          </cell>
          <cell r="H143">
            <v>0.2638075938738762</v>
          </cell>
          <cell r="I143">
            <v>0.33306409272646453</v>
          </cell>
          <cell r="K143">
            <v>0.28748012160593023</v>
          </cell>
        </row>
        <row r="144">
          <cell r="A144">
            <v>198101</v>
          </cell>
          <cell r="B144">
            <v>1981</v>
          </cell>
          <cell r="C144">
            <v>1</v>
          </cell>
          <cell r="D144">
            <v>399.33600000000001</v>
          </cell>
          <cell r="E144">
            <v>8.1798351914687574E-3</v>
          </cell>
          <cell r="F144">
            <v>9.8158022297625089E-2</v>
          </cell>
        </row>
        <row r="145">
          <cell r="A145">
            <v>198102</v>
          </cell>
          <cell r="C145">
            <v>2</v>
          </cell>
          <cell r="D145">
            <v>391.423</v>
          </cell>
          <cell r="E145">
            <v>-1.9815393553298501E-2</v>
          </cell>
          <cell r="F145">
            <v>-0.237784722639582</v>
          </cell>
        </row>
        <row r="146">
          <cell r="A146">
            <v>198103</v>
          </cell>
          <cell r="C146">
            <v>3</v>
          </cell>
          <cell r="D146">
            <v>410.62400000000002</v>
          </cell>
          <cell r="E146">
            <v>4.9054347853856373E-2</v>
          </cell>
          <cell r="F146">
            <v>0.58865217424627647</v>
          </cell>
          <cell r="G146">
            <v>3.6677977056067235E-2</v>
          </cell>
          <cell r="H146">
            <v>0.14671190822426894</v>
          </cell>
        </row>
        <row r="147">
          <cell r="A147">
            <v>198104</v>
          </cell>
          <cell r="C147">
            <v>4</v>
          </cell>
          <cell r="D147">
            <v>434.702</v>
          </cell>
          <cell r="E147">
            <v>5.8637585723191957E-2</v>
          </cell>
          <cell r="F147">
            <v>0.70365102867830354</v>
          </cell>
        </row>
        <row r="148">
          <cell r="A148">
            <v>198105</v>
          </cell>
          <cell r="C148">
            <v>5</v>
          </cell>
          <cell r="D148">
            <v>429.34100000000001</v>
          </cell>
          <cell r="E148">
            <v>-1.2332586461529944E-2</v>
          </cell>
          <cell r="F148">
            <v>-0.14799103753835932</v>
          </cell>
        </row>
        <row r="149">
          <cell r="A149">
            <v>198106</v>
          </cell>
          <cell r="C149">
            <v>6</v>
          </cell>
          <cell r="D149">
            <v>441.71699999999998</v>
          </cell>
          <cell r="E149">
            <v>2.8825572214160718E-2</v>
          </cell>
          <cell r="F149">
            <v>0.34590686656992864</v>
          </cell>
          <cell r="G149">
            <v>7.5721341178304424E-2</v>
          </cell>
          <cell r="H149">
            <v>0.3028853647132177</v>
          </cell>
        </row>
        <row r="150">
          <cell r="A150">
            <v>198107</v>
          </cell>
          <cell r="C150">
            <v>7</v>
          </cell>
          <cell r="D150">
            <v>418.67399999999998</v>
          </cell>
          <cell r="E150">
            <v>-5.2166885132335881E-2</v>
          </cell>
          <cell r="F150">
            <v>-0.62600262158803055</v>
          </cell>
        </row>
        <row r="151">
          <cell r="A151">
            <v>198108</v>
          </cell>
          <cell r="C151">
            <v>8</v>
          </cell>
          <cell r="D151">
            <v>425.96</v>
          </cell>
          <cell r="E151">
            <v>1.7402561420102519E-2</v>
          </cell>
          <cell r="F151">
            <v>0.20883073704123023</v>
          </cell>
        </row>
        <row r="152">
          <cell r="A152">
            <v>198109</v>
          </cell>
          <cell r="C152">
            <v>9</v>
          </cell>
          <cell r="D152">
            <v>380.68099999999998</v>
          </cell>
          <cell r="E152">
            <v>-0.1062987134942248</v>
          </cell>
          <cell r="F152">
            <v>-1.2755845619306976</v>
          </cell>
          <cell r="G152">
            <v>-0.13817896979287647</v>
          </cell>
          <cell r="H152">
            <v>-0.55271587917150589</v>
          </cell>
        </row>
        <row r="153">
          <cell r="A153">
            <v>198110</v>
          </cell>
          <cell r="C153">
            <v>10</v>
          </cell>
          <cell r="D153">
            <v>379.089</v>
          </cell>
          <cell r="E153">
            <v>-4.1819791373879566E-3</v>
          </cell>
          <cell r="F153">
            <v>-5.0183749648655476E-2</v>
          </cell>
        </row>
        <row r="154">
          <cell r="A154">
            <v>198111</v>
          </cell>
          <cell r="C154">
            <v>11</v>
          </cell>
          <cell r="D154">
            <v>416.65300000000002</v>
          </cell>
          <cell r="E154">
            <v>9.909018726473208E-2</v>
          </cell>
          <cell r="F154">
            <v>1.189082247176785</v>
          </cell>
        </row>
        <row r="155">
          <cell r="A155">
            <v>198112</v>
          </cell>
          <cell r="C155">
            <v>12</v>
          </cell>
          <cell r="D155">
            <v>419.99700000000001</v>
          </cell>
          <cell r="E155">
            <v>8.0258632483145298E-3</v>
          </cell>
          <cell r="F155">
            <v>9.6310358979774358E-2</v>
          </cell>
          <cell r="G155">
            <v>0.10327807271705192</v>
          </cell>
          <cell r="H155">
            <v>0.41311229086820767</v>
          </cell>
          <cell r="I155">
            <v>6.0341432380029314E-2</v>
          </cell>
          <cell r="K155">
            <v>5.8590962277864499E-2</v>
          </cell>
        </row>
        <row r="156">
          <cell r="A156">
            <v>198201</v>
          </cell>
          <cell r="B156">
            <v>1982</v>
          </cell>
          <cell r="C156">
            <v>1</v>
          </cell>
          <cell r="D156">
            <v>408.90499999999997</v>
          </cell>
          <cell r="E156">
            <v>-2.6409712450327125E-2</v>
          </cell>
          <cell r="F156">
            <v>-0.3169165494039255</v>
          </cell>
        </row>
        <row r="157">
          <cell r="A157">
            <v>198202</v>
          </cell>
          <cell r="C157">
            <v>2</v>
          </cell>
          <cell r="D157">
            <v>373.43299999999999</v>
          </cell>
          <cell r="E157">
            <v>-8.674875582347974E-2</v>
          </cell>
          <cell r="F157">
            <v>-1.0409850698817569</v>
          </cell>
        </row>
        <row r="158">
          <cell r="A158">
            <v>198203</v>
          </cell>
          <cell r="C158">
            <v>3</v>
          </cell>
          <cell r="D158">
            <v>339.48399999999998</v>
          </cell>
          <cell r="E158">
            <v>-9.0910551558110855E-2</v>
          </cell>
          <cell r="F158">
            <v>-1.0909266186973303</v>
          </cell>
          <cell r="G158">
            <v>-0.19169898832610721</v>
          </cell>
          <cell r="H158">
            <v>-0.76679595330442885</v>
          </cell>
        </row>
        <row r="159">
          <cell r="A159">
            <v>198204</v>
          </cell>
          <cell r="C159">
            <v>4</v>
          </cell>
          <cell r="D159">
            <v>371.60700000000003</v>
          </cell>
          <cell r="E159">
            <v>9.462301610679752E-2</v>
          </cell>
          <cell r="F159">
            <v>1.1354761932815702</v>
          </cell>
        </row>
        <row r="160">
          <cell r="A160">
            <v>198205</v>
          </cell>
          <cell r="C160">
            <v>5</v>
          </cell>
          <cell r="D160">
            <v>361.73599999999999</v>
          </cell>
          <cell r="E160">
            <v>-2.6563008770017889E-2</v>
          </cell>
          <cell r="F160">
            <v>-0.31875610524021469</v>
          </cell>
        </row>
        <row r="161">
          <cell r="A161">
            <v>198206</v>
          </cell>
          <cell r="C161">
            <v>6</v>
          </cell>
          <cell r="D161">
            <v>335.69499999999999</v>
          </cell>
          <cell r="E161">
            <v>-7.1988964327575899E-2</v>
          </cell>
          <cell r="F161">
            <v>-0.86386757193091079</v>
          </cell>
          <cell r="G161">
            <v>-1.1161056191160701E-2</v>
          </cell>
          <cell r="H161">
            <v>-4.4644224764642804E-2</v>
          </cell>
        </row>
        <row r="162">
          <cell r="A162">
            <v>198207</v>
          </cell>
          <cell r="C162">
            <v>7</v>
          </cell>
          <cell r="D162">
            <v>320.87700000000001</v>
          </cell>
          <cell r="E162">
            <v>-4.4141259178718729E-2</v>
          </cell>
          <cell r="F162">
            <v>-0.52969511014462478</v>
          </cell>
        </row>
        <row r="163">
          <cell r="A163">
            <v>198208</v>
          </cell>
          <cell r="C163">
            <v>8</v>
          </cell>
          <cell r="D163">
            <v>318.49900000000002</v>
          </cell>
          <cell r="E163">
            <v>-7.4109393942226641E-3</v>
          </cell>
          <cell r="F163">
            <v>-8.8931272730671973E-2</v>
          </cell>
        </row>
        <row r="164">
          <cell r="A164">
            <v>198209</v>
          </cell>
          <cell r="C164">
            <v>9</v>
          </cell>
          <cell r="D164">
            <v>306.53699999999998</v>
          </cell>
          <cell r="E164">
            <v>-3.7557417762693272E-2</v>
          </cell>
          <cell r="F164">
            <v>-0.45068901315231924</v>
          </cell>
          <cell r="G164">
            <v>-8.6858606771027302E-2</v>
          </cell>
          <cell r="H164">
            <v>-0.34743442708410921</v>
          </cell>
        </row>
        <row r="165">
          <cell r="A165">
            <v>198210</v>
          </cell>
          <cell r="C165">
            <v>10</v>
          </cell>
          <cell r="D165">
            <v>304.28300000000002</v>
          </cell>
          <cell r="E165">
            <v>-7.35310908634182E-3</v>
          </cell>
          <cell r="F165">
            <v>-8.8237309036101844E-2</v>
          </cell>
        </row>
        <row r="166">
          <cell r="A166">
            <v>198211</v>
          </cell>
          <cell r="C166">
            <v>11</v>
          </cell>
          <cell r="D166">
            <v>348.13</v>
          </cell>
          <cell r="E166">
            <v>0.14409940745950309</v>
          </cell>
          <cell r="F166">
            <v>1.7291928895140369</v>
          </cell>
        </row>
        <row r="167">
          <cell r="A167">
            <v>198212</v>
          </cell>
          <cell r="C167">
            <v>12</v>
          </cell>
          <cell r="D167">
            <v>384.58600000000001</v>
          </cell>
          <cell r="E167">
            <v>0.10471950133570798</v>
          </cell>
          <cell r="F167">
            <v>1.2566340160284959</v>
          </cell>
          <cell r="G167">
            <v>0.25461526667253875</v>
          </cell>
          <cell r="H167">
            <v>1.018461066690155</v>
          </cell>
          <cell r="I167">
            <v>-8.4312506994097647E-2</v>
          </cell>
          <cell r="K167">
            <v>-8.8080137358688734E-2</v>
          </cell>
        </row>
        <row r="168">
          <cell r="A168">
            <v>198301</v>
          </cell>
          <cell r="B168">
            <v>1983</v>
          </cell>
          <cell r="C168">
            <v>1</v>
          </cell>
          <cell r="D168">
            <v>376.91</v>
          </cell>
          <cell r="E168">
            <v>-1.9959124877140581E-2</v>
          </cell>
          <cell r="F168">
            <v>-0.23950949852568698</v>
          </cell>
        </row>
        <row r="169">
          <cell r="A169">
            <v>198302</v>
          </cell>
          <cell r="C169">
            <v>2</v>
          </cell>
          <cell r="D169">
            <v>382.846</v>
          </cell>
          <cell r="E169">
            <v>1.574911782653678E-2</v>
          </cell>
          <cell r="F169">
            <v>0.18898941391844137</v>
          </cell>
        </row>
        <row r="170">
          <cell r="A170">
            <v>198303</v>
          </cell>
          <cell r="C170">
            <v>3</v>
          </cell>
          <cell r="D170">
            <v>392.88</v>
          </cell>
          <cell r="E170">
            <v>2.6208971753655497E-2</v>
          </cell>
          <cell r="F170">
            <v>0.31450766104386596</v>
          </cell>
          <cell r="G170">
            <v>2.1566047646040198E-2</v>
          </cell>
          <cell r="H170">
            <v>8.6264190584160794E-2</v>
          </cell>
        </row>
        <row r="171">
          <cell r="A171">
            <v>198304</v>
          </cell>
          <cell r="C171">
            <v>4</v>
          </cell>
          <cell r="D171">
            <v>405.52800000000002</v>
          </cell>
          <cell r="E171">
            <v>3.2193036041539468E-2</v>
          </cell>
          <cell r="F171">
            <v>0.38631643249847358</v>
          </cell>
        </row>
        <row r="172">
          <cell r="A172">
            <v>198305</v>
          </cell>
          <cell r="C172">
            <v>5</v>
          </cell>
          <cell r="D172">
            <v>404.892</v>
          </cell>
          <cell r="E172">
            <v>-1.5683257382967985E-3</v>
          </cell>
          <cell r="F172">
            <v>-1.8819908859561581E-2</v>
          </cell>
        </row>
        <row r="173">
          <cell r="A173">
            <v>198306</v>
          </cell>
          <cell r="C173">
            <v>6</v>
          </cell>
          <cell r="D173">
            <v>415.21</v>
          </cell>
          <cell r="E173">
            <v>2.5483338766881004E-2</v>
          </cell>
          <cell r="F173">
            <v>0.30580006520257208</v>
          </cell>
          <cell r="G173">
            <v>5.6836693137853667E-2</v>
          </cell>
          <cell r="H173">
            <v>0.22734677255141467</v>
          </cell>
        </row>
        <row r="174">
          <cell r="A174">
            <v>198307</v>
          </cell>
          <cell r="C174">
            <v>7</v>
          </cell>
          <cell r="D174">
            <v>421.714</v>
          </cell>
          <cell r="E174">
            <v>1.5664362611690515E-2</v>
          </cell>
          <cell r="F174">
            <v>0.18797235134028617</v>
          </cell>
        </row>
        <row r="175">
          <cell r="A175">
            <v>198308</v>
          </cell>
          <cell r="C175">
            <v>8</v>
          </cell>
          <cell r="D175">
            <v>416.39800000000002</v>
          </cell>
          <cell r="E175">
            <v>-1.2605699597357389E-2</v>
          </cell>
          <cell r="F175">
            <v>-0.15126839516828866</v>
          </cell>
        </row>
        <row r="176">
          <cell r="A176">
            <v>198309</v>
          </cell>
          <cell r="C176">
            <v>9</v>
          </cell>
          <cell r="D176">
            <v>439.68900000000002</v>
          </cell>
          <cell r="E176">
            <v>5.5934466544027575E-2</v>
          </cell>
          <cell r="F176">
            <v>0.67121359852833096</v>
          </cell>
          <cell r="G176">
            <v>5.8955709159220993E-2</v>
          </cell>
          <cell r="H176">
            <v>0.23582283663688397</v>
          </cell>
        </row>
        <row r="177">
          <cell r="A177">
            <v>198310</v>
          </cell>
          <cell r="C177">
            <v>10</v>
          </cell>
          <cell r="D177">
            <v>438.43700000000001</v>
          </cell>
          <cell r="E177">
            <v>-2.8474671870344936E-3</v>
          </cell>
          <cell r="F177">
            <v>-3.4169606244413925E-2</v>
          </cell>
        </row>
        <row r="178">
          <cell r="A178">
            <v>198311</v>
          </cell>
          <cell r="C178">
            <v>11</v>
          </cell>
          <cell r="D178">
            <v>445.86799999999999</v>
          </cell>
          <cell r="E178">
            <v>1.6948843277369344E-2</v>
          </cell>
          <cell r="F178">
            <v>0.20338611932843215</v>
          </cell>
        </row>
        <row r="179">
          <cell r="A179">
            <v>198312</v>
          </cell>
          <cell r="C179">
            <v>12</v>
          </cell>
          <cell r="D179">
            <v>476.91500000000002</v>
          </cell>
          <cell r="E179">
            <v>6.9632716409340933E-2</v>
          </cell>
          <cell r="F179">
            <v>0.8355925969120912</v>
          </cell>
          <cell r="G179">
            <v>8.4664387783182971E-2</v>
          </cell>
          <cell r="H179">
            <v>0.33865755113273188</v>
          </cell>
          <cell r="I179">
            <v>0.24007374163386097</v>
          </cell>
          <cell r="K179">
            <v>0.21517084690829619</v>
          </cell>
        </row>
        <row r="180">
          <cell r="A180">
            <v>198401</v>
          </cell>
          <cell r="B180">
            <v>1984</v>
          </cell>
          <cell r="C180">
            <v>1</v>
          </cell>
          <cell r="D180">
            <v>499.17099999999999</v>
          </cell>
          <cell r="E180">
            <v>4.6666596773009807E-2</v>
          </cell>
          <cell r="F180">
            <v>0.55999916127611771</v>
          </cell>
        </row>
        <row r="181">
          <cell r="A181">
            <v>198402</v>
          </cell>
          <cell r="C181">
            <v>2</v>
          </cell>
          <cell r="D181">
            <v>494.32</v>
          </cell>
          <cell r="E181">
            <v>-9.7181126307417688E-3</v>
          </cell>
          <cell r="F181">
            <v>-0.11661735156890123</v>
          </cell>
        </row>
        <row r="182">
          <cell r="A182">
            <v>198403</v>
          </cell>
          <cell r="C182">
            <v>3</v>
          </cell>
          <cell r="D182">
            <v>568.70100000000002</v>
          </cell>
          <cell r="E182">
            <v>0.15047135458812111</v>
          </cell>
          <cell r="F182">
            <v>1.8056562550574533</v>
          </cell>
          <cell r="G182">
            <v>0.19245777549458487</v>
          </cell>
          <cell r="H182">
            <v>0.76983110197833948</v>
          </cell>
        </row>
        <row r="183">
          <cell r="A183">
            <v>198404</v>
          </cell>
          <cell r="C183">
            <v>4</v>
          </cell>
          <cell r="D183">
            <v>557.35199999999998</v>
          </cell>
          <cell r="E183">
            <v>-1.9956005000870487E-2</v>
          </cell>
          <cell r="F183">
            <v>-0.23947206001044585</v>
          </cell>
        </row>
        <row r="184">
          <cell r="A184">
            <v>198405</v>
          </cell>
          <cell r="C184">
            <v>5</v>
          </cell>
          <cell r="D184">
            <v>488.28800000000001</v>
          </cell>
          <cell r="E184">
            <v>-0.12391451004033352</v>
          </cell>
          <cell r="F184">
            <v>-1.4869741204840023</v>
          </cell>
        </row>
        <row r="185">
          <cell r="A185">
            <v>198406</v>
          </cell>
          <cell r="C185">
            <v>6</v>
          </cell>
          <cell r="D185">
            <v>487.32799999999997</v>
          </cell>
          <cell r="E185">
            <v>-1.9660528212858729E-3</v>
          </cell>
          <cell r="F185">
            <v>-2.3592633855430475E-2</v>
          </cell>
          <cell r="G185">
            <v>-0.1430857339797188</v>
          </cell>
          <cell r="H185">
            <v>-0.5723429359188752</v>
          </cell>
        </row>
        <row r="186">
          <cell r="A186">
            <v>198407</v>
          </cell>
          <cell r="C186">
            <v>7</v>
          </cell>
          <cell r="D186">
            <v>456.16899999999998</v>
          </cell>
          <cell r="E186">
            <v>-6.3938456234815144E-2</v>
          </cell>
          <cell r="F186">
            <v>-0.76726147481778173</v>
          </cell>
        </row>
        <row r="187">
          <cell r="A187">
            <v>198408</v>
          </cell>
          <cell r="C187">
            <v>8</v>
          </cell>
          <cell r="D187">
            <v>494.30599999999998</v>
          </cell>
          <cell r="E187">
            <v>8.3602787563381117E-2</v>
          </cell>
          <cell r="F187">
            <v>1.0032334507605734</v>
          </cell>
        </row>
        <row r="188">
          <cell r="A188">
            <v>198409</v>
          </cell>
          <cell r="C188">
            <v>9</v>
          </cell>
          <cell r="D188">
            <v>491.815</v>
          </cell>
          <cell r="E188">
            <v>-5.0393885568857863E-3</v>
          </cell>
          <cell r="F188">
            <v>-6.0472662682629436E-2</v>
          </cell>
          <cell r="G188">
            <v>9.2073511064418856E-3</v>
          </cell>
          <cell r="H188">
            <v>3.6829404425767542E-2</v>
          </cell>
        </row>
        <row r="189">
          <cell r="A189">
            <v>198410</v>
          </cell>
          <cell r="C189">
            <v>10</v>
          </cell>
          <cell r="D189">
            <v>512.13300000000004</v>
          </cell>
          <cell r="E189">
            <v>4.1312282057277716E-2</v>
          </cell>
          <cell r="F189">
            <v>0.49574738468733259</v>
          </cell>
        </row>
        <row r="190">
          <cell r="A190">
            <v>198411</v>
          </cell>
          <cell r="C190">
            <v>11</v>
          </cell>
          <cell r="D190">
            <v>515.85900000000004</v>
          </cell>
          <cell r="E190">
            <v>7.2754538371868219E-3</v>
          </cell>
          <cell r="F190">
            <v>8.7305446046241866E-2</v>
          </cell>
        </row>
        <row r="191">
          <cell r="A191">
            <v>198412</v>
          </cell>
          <cell r="C191">
            <v>12</v>
          </cell>
          <cell r="D191">
            <v>532.55100000000004</v>
          </cell>
          <cell r="E191">
            <v>3.2357679133251542E-2</v>
          </cell>
          <cell r="F191">
            <v>0.38829214959901848</v>
          </cell>
          <cell r="G191">
            <v>8.2827892601893272E-2</v>
          </cell>
          <cell r="H191">
            <v>0.33131157040757309</v>
          </cell>
          <cell r="I191">
            <v>0.11665810469370874</v>
          </cell>
          <cell r="K191">
            <v>0.11034038970100044</v>
          </cell>
        </row>
        <row r="192">
          <cell r="A192">
            <v>198501</v>
          </cell>
          <cell r="B192">
            <v>1985</v>
          </cell>
          <cell r="C192">
            <v>1</v>
          </cell>
          <cell r="D192">
            <v>533.03700000000003</v>
          </cell>
          <cell r="E192">
            <v>9.1258865348105614E-4</v>
          </cell>
          <cell r="F192">
            <v>1.0951063841772673E-2</v>
          </cell>
        </row>
        <row r="193">
          <cell r="A193">
            <v>198502</v>
          </cell>
          <cell r="C193">
            <v>2</v>
          </cell>
          <cell r="D193">
            <v>543.56200000000001</v>
          </cell>
          <cell r="E193">
            <v>1.9745346007875583E-2</v>
          </cell>
          <cell r="F193">
            <v>0.23694415209450698</v>
          </cell>
        </row>
        <row r="194">
          <cell r="A194">
            <v>198503</v>
          </cell>
          <cell r="C194">
            <v>3</v>
          </cell>
          <cell r="D194">
            <v>570.66700000000003</v>
          </cell>
          <cell r="E194">
            <v>4.9865516721183632E-2</v>
          </cell>
          <cell r="F194">
            <v>0.59838620065420356</v>
          </cell>
          <cell r="G194">
            <v>7.1572487893178272E-2</v>
          </cell>
          <cell r="H194">
            <v>0.28628995157271309</v>
          </cell>
        </row>
        <row r="195">
          <cell r="A195">
            <v>198504</v>
          </cell>
          <cell r="C195">
            <v>4</v>
          </cell>
          <cell r="D195">
            <v>554.322</v>
          </cell>
          <cell r="E195">
            <v>-2.8641922522241563E-2</v>
          </cell>
          <cell r="F195">
            <v>-0.34370307026689872</v>
          </cell>
        </row>
        <row r="196">
          <cell r="A196">
            <v>198505</v>
          </cell>
          <cell r="C196">
            <v>5</v>
          </cell>
          <cell r="D196">
            <v>573.05600000000004</v>
          </cell>
          <cell r="E196">
            <v>3.3796241173902598E-2</v>
          </cell>
          <cell r="F196">
            <v>0.40555489408683121</v>
          </cell>
        </row>
        <row r="197">
          <cell r="A197">
            <v>198506</v>
          </cell>
          <cell r="C197">
            <v>6</v>
          </cell>
          <cell r="D197">
            <v>593.76900000000001</v>
          </cell>
          <cell r="E197">
            <v>3.614480958230952E-2</v>
          </cell>
          <cell r="F197">
            <v>0.43373771498771424</v>
          </cell>
          <cell r="G197">
            <v>4.0482452989221374E-2</v>
          </cell>
          <cell r="H197">
            <v>0.16192981195688549</v>
          </cell>
        </row>
        <row r="198">
          <cell r="A198">
            <v>198507</v>
          </cell>
          <cell r="C198">
            <v>7</v>
          </cell>
          <cell r="D198">
            <v>603.59699999999998</v>
          </cell>
          <cell r="E198">
            <v>1.6551891392106988E-2</v>
          </cell>
          <cell r="F198">
            <v>0.19862269670528387</v>
          </cell>
        </row>
        <row r="199">
          <cell r="A199">
            <v>198508</v>
          </cell>
          <cell r="C199">
            <v>8</v>
          </cell>
          <cell r="D199">
            <v>612.49</v>
          </cell>
          <cell r="E199">
            <v>1.4733340291618463E-2</v>
          </cell>
          <cell r="F199">
            <v>0.17680008349942156</v>
          </cell>
        </row>
        <row r="200">
          <cell r="A200">
            <v>198509</v>
          </cell>
          <cell r="C200">
            <v>9</v>
          </cell>
          <cell r="D200">
            <v>670.66399999999999</v>
          </cell>
          <cell r="E200">
            <v>9.4979509869548853E-2</v>
          </cell>
          <cell r="F200">
            <v>1.1397541184345863</v>
          </cell>
          <cell r="G200">
            <v>0.12950322431787464</v>
          </cell>
          <cell r="H200">
            <v>0.51801289727149857</v>
          </cell>
        </row>
        <row r="201">
          <cell r="A201">
            <v>198510</v>
          </cell>
          <cell r="C201">
            <v>10</v>
          </cell>
          <cell r="D201">
            <v>691.99400000000003</v>
          </cell>
          <cell r="E201">
            <v>3.1804301408753177E-2</v>
          </cell>
          <cell r="F201">
            <v>0.38165161690503813</v>
          </cell>
        </row>
        <row r="202">
          <cell r="A202">
            <v>198511</v>
          </cell>
          <cell r="C202">
            <v>11</v>
          </cell>
          <cell r="D202">
            <v>697.16700000000003</v>
          </cell>
          <cell r="E202">
            <v>7.4754983424711796E-3</v>
          </cell>
          <cell r="F202">
            <v>8.9705980109654151E-2</v>
          </cell>
        </row>
        <row r="203">
          <cell r="A203">
            <v>198512</v>
          </cell>
          <cell r="C203">
            <v>12</v>
          </cell>
          <cell r="D203">
            <v>732.01800000000003</v>
          </cell>
          <cell r="E203">
            <v>4.9989457332317792E-2</v>
          </cell>
          <cell r="F203">
            <v>0.59987348798781348</v>
          </cell>
          <cell r="G203">
            <v>9.1482471103265128E-2</v>
          </cell>
          <cell r="H203">
            <v>0.36592988441306051</v>
          </cell>
          <cell r="I203">
            <v>0.37455004309446482</v>
          </cell>
          <cell r="K203">
            <v>0.3181264361775441</v>
          </cell>
        </row>
        <row r="204">
          <cell r="A204">
            <v>198601</v>
          </cell>
          <cell r="B204">
            <v>1986</v>
          </cell>
          <cell r="C204">
            <v>1</v>
          </cell>
          <cell r="D204">
            <v>753.82899999999995</v>
          </cell>
          <cell r="E204">
            <v>2.9795715405905213E-2</v>
          </cell>
          <cell r="F204">
            <v>0.35754858487086255</v>
          </cell>
        </row>
        <row r="205">
          <cell r="A205">
            <v>198602</v>
          </cell>
          <cell r="C205">
            <v>2</v>
          </cell>
          <cell r="D205">
            <v>830.99800000000005</v>
          </cell>
          <cell r="E205">
            <v>0.10236937024179237</v>
          </cell>
          <cell r="F205">
            <v>1.2284324429015083</v>
          </cell>
        </row>
        <row r="206">
          <cell r="A206">
            <v>198603</v>
          </cell>
          <cell r="C206">
            <v>3</v>
          </cell>
          <cell r="D206">
            <v>992.76</v>
          </cell>
          <cell r="E206">
            <v>0.19465991494564358</v>
          </cell>
          <cell r="F206">
            <v>2.3359189793477229</v>
          </cell>
          <cell r="G206">
            <v>0.35619615911084135</v>
          </cell>
          <cell r="H206">
            <v>1.4247846364433654</v>
          </cell>
        </row>
        <row r="207">
          <cell r="A207">
            <v>198604</v>
          </cell>
          <cell r="C207">
            <v>4</v>
          </cell>
          <cell r="D207">
            <v>1034.114</v>
          </cell>
          <cell r="E207">
            <v>4.1655586445868129E-2</v>
          </cell>
          <cell r="F207">
            <v>0.49986703735041754</v>
          </cell>
        </row>
        <row r="208">
          <cell r="A208">
            <v>198605</v>
          </cell>
          <cell r="C208">
            <v>5</v>
          </cell>
          <cell r="D208">
            <v>1028.039</v>
          </cell>
          <cell r="E208">
            <v>-5.8745940969758123E-3</v>
          </cell>
          <cell r="F208">
            <v>-7.0495129163709744E-2</v>
          </cell>
        </row>
        <row r="209">
          <cell r="A209">
            <v>198606</v>
          </cell>
          <cell r="C209">
            <v>6</v>
          </cell>
          <cell r="D209">
            <v>1117.9659999999999</v>
          </cell>
          <cell r="E209">
            <v>8.7474307881315702E-2</v>
          </cell>
          <cell r="F209">
            <v>1.0496916945757884</v>
          </cell>
          <cell r="G209">
            <v>0.1261191023006567</v>
          </cell>
          <cell r="H209">
            <v>0.50447640920262682</v>
          </cell>
        </row>
        <row r="210">
          <cell r="A210">
            <v>198607</v>
          </cell>
          <cell r="C210">
            <v>7</v>
          </cell>
          <cell r="D210">
            <v>1247.374</v>
          </cell>
          <cell r="E210">
            <v>0.11575307299148645</v>
          </cell>
          <cell r="F210">
            <v>1.3890368758978373</v>
          </cell>
        </row>
        <row r="211">
          <cell r="A211">
            <v>198608</v>
          </cell>
          <cell r="C211">
            <v>8</v>
          </cell>
          <cell r="D211">
            <v>1358.1279999999999</v>
          </cell>
          <cell r="E211">
            <v>8.878972946365718E-2</v>
          </cell>
          <cell r="F211">
            <v>1.0654767535638863</v>
          </cell>
        </row>
        <row r="212">
          <cell r="A212">
            <v>198609</v>
          </cell>
          <cell r="C212">
            <v>9</v>
          </cell>
          <cell r="D212">
            <v>1394.51</v>
          </cell>
          <cell r="E212">
            <v>2.6788343955798027E-2</v>
          </cell>
          <cell r="F212">
            <v>0.32146012746957631</v>
          </cell>
          <cell r="G212">
            <v>0.24736351552730595</v>
          </cell>
          <cell r="H212">
            <v>0.98945406210922382</v>
          </cell>
        </row>
        <row r="213">
          <cell r="A213">
            <v>198610</v>
          </cell>
          <cell r="C213">
            <v>10</v>
          </cell>
          <cell r="D213">
            <v>1235.0329999999999</v>
          </cell>
          <cell r="E213">
            <v>-0.11436059978056815</v>
          </cell>
          <cell r="F213">
            <v>-1.3723271973668179</v>
          </cell>
        </row>
        <row r="214">
          <cell r="A214">
            <v>198611</v>
          </cell>
          <cell r="C214">
            <v>11</v>
          </cell>
          <cell r="D214">
            <v>1309.085</v>
          </cell>
          <cell r="E214">
            <v>5.995953144571857E-2</v>
          </cell>
          <cell r="F214">
            <v>0.71951437734862278</v>
          </cell>
        </row>
        <row r="215">
          <cell r="A215">
            <v>198612</v>
          </cell>
          <cell r="C215">
            <v>12</v>
          </cell>
          <cell r="D215">
            <v>1404.2750000000001</v>
          </cell>
          <cell r="E215">
            <v>7.271491156036472E-2</v>
          </cell>
          <cell r="F215">
            <v>0.87257893872437664</v>
          </cell>
          <cell r="G215">
            <v>7.0024596453235333E-3</v>
          </cell>
          <cell r="H215">
            <v>2.8009838581294133E-2</v>
          </cell>
          <cell r="I215">
            <v>0.91836129712657333</v>
          </cell>
          <cell r="K215">
            <v>0.65147133052889494</v>
          </cell>
        </row>
        <row r="216">
          <cell r="A216">
            <v>198701</v>
          </cell>
          <cell r="B216">
            <v>1987</v>
          </cell>
          <cell r="C216">
            <v>1</v>
          </cell>
          <cell r="D216">
            <v>1613.7180000000001</v>
          </cell>
          <cell r="E216">
            <v>0.1491467127165263</v>
          </cell>
          <cell r="F216">
            <v>1.7897605525983156</v>
          </cell>
        </row>
        <row r="217">
          <cell r="A217">
            <v>198702</v>
          </cell>
          <cell r="C217">
            <v>2</v>
          </cell>
          <cell r="D217">
            <v>1655.3889999999999</v>
          </cell>
          <cell r="E217">
            <v>2.5822975265814608E-2</v>
          </cell>
          <cell r="F217">
            <v>0.30987570318977531</v>
          </cell>
        </row>
        <row r="218">
          <cell r="A218">
            <v>198703</v>
          </cell>
          <cell r="C218">
            <v>3</v>
          </cell>
          <cell r="D218">
            <v>1825.1769999999999</v>
          </cell>
          <cell r="E218">
            <v>0.10256682870310242</v>
          </cell>
          <cell r="F218">
            <v>1.2308019444372291</v>
          </cell>
          <cell r="G218">
            <v>0.29972904167630987</v>
          </cell>
          <cell r="H218">
            <v>1.1989161667052395</v>
          </cell>
        </row>
        <row r="219">
          <cell r="A219">
            <v>198704</v>
          </cell>
          <cell r="C219">
            <v>4</v>
          </cell>
          <cell r="D219">
            <v>2092.578</v>
          </cell>
          <cell r="E219">
            <v>0.14650688672934192</v>
          </cell>
          <cell r="F219">
            <v>1.7580826407521031</v>
          </cell>
        </row>
        <row r="220">
          <cell r="A220">
            <v>198705</v>
          </cell>
          <cell r="C220">
            <v>5</v>
          </cell>
          <cell r="D220">
            <v>2098.1849999999999</v>
          </cell>
          <cell r="E220">
            <v>2.6794700125873307E-3</v>
          </cell>
          <cell r="F220">
            <v>3.215364015104797E-2</v>
          </cell>
        </row>
        <row r="221">
          <cell r="A221">
            <v>198706</v>
          </cell>
          <cell r="C221">
            <v>6</v>
          </cell>
          <cell r="D221">
            <v>1959.364</v>
          </cell>
          <cell r="E221">
            <v>-6.6162421330816831E-2</v>
          </cell>
          <cell r="F221">
            <v>-0.79394905596980192</v>
          </cell>
          <cell r="G221">
            <v>7.3519992855487715E-2</v>
          </cell>
          <cell r="H221">
            <v>0.29407997142195086</v>
          </cell>
        </row>
        <row r="222">
          <cell r="A222">
            <v>198707</v>
          </cell>
          <cell r="C222">
            <v>7</v>
          </cell>
          <cell r="D222">
            <v>1912.1980000000001</v>
          </cell>
          <cell r="E222">
            <v>-2.4072096864084437E-2</v>
          </cell>
          <cell r="F222">
            <v>-0.28886516236901327</v>
          </cell>
        </row>
        <row r="223">
          <cell r="A223">
            <v>198708</v>
          </cell>
          <cell r="C223">
            <v>8</v>
          </cell>
          <cell r="D223">
            <v>2138.4929999999999</v>
          </cell>
          <cell r="E223">
            <v>0.11834287035129198</v>
          </cell>
          <cell r="F223">
            <v>1.4201144442155038</v>
          </cell>
        </row>
        <row r="224">
          <cell r="A224">
            <v>198709</v>
          </cell>
          <cell r="C224">
            <v>9</v>
          </cell>
          <cell r="D224">
            <v>2075.6860000000001</v>
          </cell>
          <cell r="E224">
            <v>-2.936974776162456E-2</v>
          </cell>
          <cell r="F224">
            <v>-0.35243697313949474</v>
          </cell>
          <cell r="G224">
            <v>5.9367223241827638E-2</v>
          </cell>
          <cell r="H224">
            <v>0.23746889296731055</v>
          </cell>
        </row>
        <row r="225">
          <cell r="A225">
            <v>198710</v>
          </cell>
          <cell r="C225">
            <v>10</v>
          </cell>
          <cell r="D225">
            <v>1849.009</v>
          </cell>
          <cell r="E225">
            <v>-0.10920582400228171</v>
          </cell>
          <cell r="F225">
            <v>-1.3104698880273804</v>
          </cell>
        </row>
        <row r="226">
          <cell r="A226">
            <v>198711</v>
          </cell>
          <cell r="C226">
            <v>11</v>
          </cell>
          <cell r="D226">
            <v>1921.384</v>
          </cell>
          <cell r="E226">
            <v>3.9142589354621851E-2</v>
          </cell>
          <cell r="F226">
            <v>0.46971107225546221</v>
          </cell>
        </row>
        <row r="227">
          <cell r="A227">
            <v>198712</v>
          </cell>
          <cell r="C227">
            <v>12</v>
          </cell>
          <cell r="D227">
            <v>1949.85</v>
          </cell>
          <cell r="E227">
            <v>1.4815362259704408E-2</v>
          </cell>
          <cell r="F227">
            <v>0.17778434711645288</v>
          </cell>
          <cell r="G227">
            <v>-6.0623813043013453E-2</v>
          </cell>
          <cell r="H227">
            <v>-0.24249525217205381</v>
          </cell>
          <cell r="I227">
            <v>0.38851008527532027</v>
          </cell>
          <cell r="K227">
            <v>0.32823129117032984</v>
          </cell>
        </row>
        <row r="228">
          <cell r="A228">
            <v>198801</v>
          </cell>
          <cell r="B228">
            <v>1988</v>
          </cell>
          <cell r="C228">
            <v>1</v>
          </cell>
          <cell r="D228">
            <v>2045.5450000000001</v>
          </cell>
          <cell r="E228">
            <v>4.9078134215452554E-2</v>
          </cell>
          <cell r="F228">
            <v>0.5889376105854307</v>
          </cell>
        </row>
        <row r="229">
          <cell r="A229">
            <v>198802</v>
          </cell>
          <cell r="C229">
            <v>2</v>
          </cell>
          <cell r="D229">
            <v>2188.7930000000001</v>
          </cell>
          <cell r="E229">
            <v>7.0029258706115011E-2</v>
          </cell>
          <cell r="F229">
            <v>0.84035110447338013</v>
          </cell>
        </row>
        <row r="230">
          <cell r="A230">
            <v>198803</v>
          </cell>
          <cell r="C230">
            <v>3</v>
          </cell>
          <cell r="D230">
            <v>2358.2269999999999</v>
          </cell>
          <cell r="E230">
            <v>7.7409787037878749E-2</v>
          </cell>
          <cell r="F230">
            <v>0.92891744445454494</v>
          </cell>
          <cell r="G230">
            <v>0.20944021334974483</v>
          </cell>
          <cell r="H230">
            <v>0.83776085339897932</v>
          </cell>
        </row>
        <row r="231">
          <cell r="A231">
            <v>198804</v>
          </cell>
          <cell r="C231">
            <v>4</v>
          </cell>
          <cell r="D231">
            <v>2386.895</v>
          </cell>
          <cell r="E231">
            <v>1.2156590523304213E-2</v>
          </cell>
          <cell r="F231">
            <v>0.14587908627965054</v>
          </cell>
        </row>
        <row r="232">
          <cell r="A232">
            <v>198805</v>
          </cell>
          <cell r="C232">
            <v>5</v>
          </cell>
          <cell r="D232">
            <v>2294.672</v>
          </cell>
          <cell r="E232">
            <v>-3.8637225349250785E-2</v>
          </cell>
          <cell r="F232">
            <v>-0.4636467041910094</v>
          </cell>
        </row>
        <row r="233">
          <cell r="A233">
            <v>198806</v>
          </cell>
          <cell r="C233">
            <v>6</v>
          </cell>
          <cell r="D233">
            <v>2215.585</v>
          </cell>
          <cell r="E233">
            <v>-3.4465492235927396E-2</v>
          </cell>
          <cell r="F233">
            <v>-0.41358590683112872</v>
          </cell>
          <cell r="G233">
            <v>-6.048696753959637E-2</v>
          </cell>
          <cell r="H233">
            <v>-0.24194787015838548</v>
          </cell>
        </row>
        <row r="234">
          <cell r="A234">
            <v>198807</v>
          </cell>
          <cell r="C234">
            <v>7</v>
          </cell>
          <cell r="D234">
            <v>2315.116</v>
          </cell>
          <cell r="E234">
            <v>4.4923124141028191E-2</v>
          </cell>
          <cell r="F234">
            <v>0.53907748969233826</v>
          </cell>
        </row>
        <row r="235">
          <cell r="A235">
            <v>198808</v>
          </cell>
          <cell r="C235">
            <v>8</v>
          </cell>
          <cell r="D235">
            <v>2142.6550000000002</v>
          </cell>
          <cell r="E235">
            <v>-7.449345950699654E-2</v>
          </cell>
          <cell r="F235">
            <v>-0.89392151408395848</v>
          </cell>
        </row>
        <row r="236">
          <cell r="A236">
            <v>198809</v>
          </cell>
          <cell r="C236">
            <v>9</v>
          </cell>
          <cell r="D236">
            <v>2224.2660000000001</v>
          </cell>
          <cell r="E236">
            <v>3.8088726369854164E-2</v>
          </cell>
          <cell r="F236">
            <v>0.45706471643824997</v>
          </cell>
          <cell r="G236">
            <v>3.9181525421050356E-3</v>
          </cell>
          <cell r="H236">
            <v>1.5672610168420142E-2</v>
          </cell>
        </row>
        <row r="237">
          <cell r="A237">
            <v>198810</v>
          </cell>
          <cell r="C237">
            <v>10</v>
          </cell>
          <cell r="D237">
            <v>2405.9169999999999</v>
          </cell>
          <cell r="E237">
            <v>8.166784008747148E-2</v>
          </cell>
          <cell r="F237">
            <v>0.98001408104965781</v>
          </cell>
        </row>
        <row r="238">
          <cell r="A238">
            <v>198811</v>
          </cell>
          <cell r="C238">
            <v>11</v>
          </cell>
          <cell r="D238">
            <v>2603.2139999999999</v>
          </cell>
          <cell r="E238">
            <v>8.200490706869773E-2</v>
          </cell>
          <cell r="F238">
            <v>0.98405888482437276</v>
          </cell>
        </row>
        <row r="239">
          <cell r="A239">
            <v>198812</v>
          </cell>
          <cell r="C239">
            <v>12</v>
          </cell>
          <cell r="D239">
            <v>2616.7370000000001</v>
          </cell>
          <cell r="E239">
            <v>5.1947323577701023E-3</v>
          </cell>
          <cell r="F239">
            <v>6.2336788293241227E-2</v>
          </cell>
          <cell r="G239">
            <v>0.1764496692392008</v>
          </cell>
          <cell r="H239">
            <v>0.70579867695680321</v>
          </cell>
          <cell r="I239">
            <v>0.34201964253660555</v>
          </cell>
          <cell r="K239">
            <v>0.29417567520586513</v>
          </cell>
        </row>
        <row r="240">
          <cell r="A240">
            <v>198901</v>
          </cell>
          <cell r="B240">
            <v>1989</v>
          </cell>
          <cell r="C240">
            <v>1</v>
          </cell>
          <cell r="D240">
            <v>2639.5720000000001</v>
          </cell>
          <cell r="E240">
            <v>8.726517032472134E-3</v>
          </cell>
          <cell r="F240">
            <v>0.10471820438966561</v>
          </cell>
        </row>
        <row r="241">
          <cell r="A241">
            <v>198902</v>
          </cell>
          <cell r="C241">
            <v>2</v>
          </cell>
          <cell r="D241">
            <v>2672.0639999999999</v>
          </cell>
          <cell r="E241">
            <v>1.2309571400211751E-2</v>
          </cell>
          <cell r="F241">
            <v>0.14771485680254101</v>
          </cell>
        </row>
        <row r="242">
          <cell r="A242">
            <v>198903</v>
          </cell>
          <cell r="C242">
            <v>3</v>
          </cell>
          <cell r="D242">
            <v>2585.9609999999998</v>
          </cell>
          <cell r="E242">
            <v>-3.2223404828626886E-2</v>
          </cell>
          <cell r="F242">
            <v>-0.38668085794352264</v>
          </cell>
          <cell r="G242">
            <v>-1.1761212533013543E-2</v>
          </cell>
          <cell r="H242">
            <v>-4.7044850132054172E-2</v>
          </cell>
        </row>
        <row r="243">
          <cell r="A243">
            <v>198904</v>
          </cell>
          <cell r="C243">
            <v>4</v>
          </cell>
          <cell r="D243">
            <v>2586.2579999999998</v>
          </cell>
          <cell r="E243">
            <v>1.1485092002548588E-4</v>
          </cell>
          <cell r="F243">
            <v>1.3782110403058306E-3</v>
          </cell>
        </row>
        <row r="244">
          <cell r="A244">
            <v>198905</v>
          </cell>
          <cell r="C244">
            <v>5</v>
          </cell>
          <cell r="D244">
            <v>2440.5250000000001</v>
          </cell>
          <cell r="E244">
            <v>-5.6348979877490851E-2</v>
          </cell>
          <cell r="F244">
            <v>-0.67618775852989021</v>
          </cell>
        </row>
        <row r="245">
          <cell r="A245">
            <v>198906</v>
          </cell>
          <cell r="C245">
            <v>6</v>
          </cell>
          <cell r="D245">
            <v>2330.558</v>
          </cell>
          <cell r="E245">
            <v>-4.5058747605535736E-2</v>
          </cell>
          <cell r="F245">
            <v>-0.5407049712664288</v>
          </cell>
          <cell r="G245">
            <v>-9.8765217263523941E-2</v>
          </cell>
          <cell r="H245">
            <v>-0.39506086905409576</v>
          </cell>
        </row>
        <row r="246">
          <cell r="A246">
            <v>198907</v>
          </cell>
          <cell r="C246">
            <v>7</v>
          </cell>
          <cell r="D246">
            <v>2631.8009999999999</v>
          </cell>
          <cell r="E246">
            <v>0.12925788587969059</v>
          </cell>
          <cell r="F246">
            <v>1.5510946305562872</v>
          </cell>
        </row>
        <row r="247">
          <cell r="A247">
            <v>198908</v>
          </cell>
          <cell r="C247">
            <v>8</v>
          </cell>
          <cell r="D247">
            <v>2467.7869999999998</v>
          </cell>
          <cell r="E247">
            <v>-6.2320061433216313E-2</v>
          </cell>
          <cell r="F247">
            <v>-0.74784073719859578</v>
          </cell>
        </row>
        <row r="248">
          <cell r="A248">
            <v>198909</v>
          </cell>
          <cell r="C248">
            <v>9</v>
          </cell>
          <cell r="D248">
            <v>2617.3879999999999</v>
          </cell>
          <cell r="E248">
            <v>6.0621520414849465E-2</v>
          </cell>
          <cell r="F248">
            <v>0.72745824497819356</v>
          </cell>
          <cell r="G248">
            <v>0.12307353003014732</v>
          </cell>
          <cell r="H248">
            <v>0.49229412012058926</v>
          </cell>
        </row>
        <row r="249">
          <cell r="A249">
            <v>198910</v>
          </cell>
          <cell r="C249">
            <v>10</v>
          </cell>
          <cell r="D249">
            <v>2546.085</v>
          </cell>
          <cell r="E249">
            <v>-2.7242044358727055E-2</v>
          </cell>
          <cell r="F249">
            <v>-0.32690453230472466</v>
          </cell>
        </row>
        <row r="250">
          <cell r="A250">
            <v>198911</v>
          </cell>
          <cell r="C250">
            <v>11</v>
          </cell>
          <cell r="D250">
            <v>2665.9949999999999</v>
          </cell>
          <cell r="E250">
            <v>4.7095835370775073E-2</v>
          </cell>
          <cell r="F250">
            <v>0.56515002444930085</v>
          </cell>
        </row>
        <row r="251">
          <cell r="A251">
            <v>198912</v>
          </cell>
          <cell r="C251">
            <v>12</v>
          </cell>
          <cell r="D251">
            <v>2667.6759999999999</v>
          </cell>
          <cell r="E251">
            <v>6.3053381570484564E-4</v>
          </cell>
          <cell r="F251">
            <v>7.5664057884581477E-3</v>
          </cell>
          <cell r="G251">
            <v>1.9213047511488668E-2</v>
          </cell>
          <cell r="H251">
            <v>7.6852190045954671E-2</v>
          </cell>
          <cell r="I251">
            <v>1.9466610515309846E-2</v>
          </cell>
          <cell r="K251">
            <v>1.927955965280518E-2</v>
          </cell>
        </row>
        <row r="252">
          <cell r="A252">
            <v>199001</v>
          </cell>
          <cell r="B252">
            <v>1990</v>
          </cell>
          <cell r="C252">
            <v>1</v>
          </cell>
          <cell r="D252">
            <v>2515.4929999999999</v>
          </cell>
          <cell r="E252">
            <v>-5.7047032698123758E-2</v>
          </cell>
          <cell r="F252">
            <v>-0.68456439237748512</v>
          </cell>
        </row>
        <row r="253">
          <cell r="A253">
            <v>199002</v>
          </cell>
          <cell r="C253">
            <v>2</v>
          </cell>
          <cell r="D253">
            <v>2270.1460000000002</v>
          </cell>
          <cell r="E253">
            <v>-9.7534360063812442E-2</v>
          </cell>
          <cell r="F253">
            <v>-1.1704123207657493</v>
          </cell>
        </row>
        <row r="254">
          <cell r="A254">
            <v>199003</v>
          </cell>
          <cell r="C254">
            <v>3</v>
          </cell>
          <cell r="D254">
            <v>1860.15</v>
          </cell>
          <cell r="E254">
            <v>-0.18060336207450978</v>
          </cell>
          <cell r="F254">
            <v>-2.1672403448941173</v>
          </cell>
          <cell r="G254">
            <v>-0.30270767514495756</v>
          </cell>
          <cell r="H254">
            <v>-1.2108307005798302</v>
          </cell>
        </row>
        <row r="255">
          <cell r="A255">
            <v>199004</v>
          </cell>
          <cell r="C255">
            <v>4</v>
          </cell>
          <cell r="D255">
            <v>1871.405</v>
          </cell>
          <cell r="E255">
            <v>6.0505873182269609E-3</v>
          </cell>
          <cell r="F255">
            <v>7.2607047818723527E-2</v>
          </cell>
        </row>
        <row r="256">
          <cell r="A256">
            <v>199005</v>
          </cell>
          <cell r="C256">
            <v>5</v>
          </cell>
          <cell r="D256">
            <v>2130.1060000000002</v>
          </cell>
          <cell r="E256">
            <v>0.13823891674971492</v>
          </cell>
          <cell r="F256">
            <v>1.6588670009965791</v>
          </cell>
        </row>
        <row r="257">
          <cell r="A257">
            <v>199006</v>
          </cell>
          <cell r="C257">
            <v>6</v>
          </cell>
          <cell r="D257">
            <v>2043.0219999999999</v>
          </cell>
          <cell r="E257">
            <v>-4.0882472515452413E-2</v>
          </cell>
          <cell r="F257">
            <v>-0.49058967018542898</v>
          </cell>
          <cell r="G257">
            <v>9.8310351315754163E-2</v>
          </cell>
          <cell r="H257">
            <v>0.39324140526301665</v>
          </cell>
        </row>
        <row r="258">
          <cell r="A258">
            <v>199007</v>
          </cell>
          <cell r="C258">
            <v>7</v>
          </cell>
          <cell r="D258">
            <v>2026.173</v>
          </cell>
          <cell r="E258">
            <v>-8.2470967028254877E-3</v>
          </cell>
          <cell r="F258">
            <v>-9.8965160433905852E-2</v>
          </cell>
        </row>
        <row r="259">
          <cell r="A259">
            <v>199008</v>
          </cell>
          <cell r="C259">
            <v>8</v>
          </cell>
          <cell r="D259">
            <v>1831.5540000000001</v>
          </cell>
          <cell r="E259">
            <v>-9.60525088430257E-2</v>
          </cell>
          <cell r="F259">
            <v>-1.1526301061163085</v>
          </cell>
        </row>
        <row r="260">
          <cell r="A260">
            <v>199009</v>
          </cell>
          <cell r="C260">
            <v>9</v>
          </cell>
          <cell r="D260">
            <v>1543.0250000000001</v>
          </cell>
          <cell r="E260">
            <v>-0.15753234684863235</v>
          </cell>
          <cell r="F260">
            <v>-1.8903881621835881</v>
          </cell>
          <cell r="G260">
            <v>-0.24473402635899177</v>
          </cell>
          <cell r="H260">
            <v>-0.9789361054359671</v>
          </cell>
        </row>
        <row r="261">
          <cell r="A261">
            <v>199010</v>
          </cell>
          <cell r="C261">
            <v>10</v>
          </cell>
          <cell r="D261">
            <v>1874.9839999999999</v>
          </cell>
          <cell r="E261">
            <v>0.21513520519758256</v>
          </cell>
          <cell r="F261">
            <v>2.5816224623709907</v>
          </cell>
        </row>
        <row r="262">
          <cell r="A262">
            <v>199011</v>
          </cell>
          <cell r="C262">
            <v>11</v>
          </cell>
          <cell r="D262">
            <v>1665.664</v>
          </cell>
          <cell r="E262">
            <v>-0.11163828598004033</v>
          </cell>
          <cell r="F262">
            <v>-1.339659431760484</v>
          </cell>
        </row>
        <row r="263">
          <cell r="A263">
            <v>199012</v>
          </cell>
          <cell r="C263">
            <v>12</v>
          </cell>
          <cell r="D263">
            <v>1735.193</v>
          </cell>
          <cell r="E263">
            <v>4.1742512295396911E-2</v>
          </cell>
          <cell r="F263">
            <v>0.50091014754476293</v>
          </cell>
          <cell r="G263">
            <v>0.12453978386610709</v>
          </cell>
          <cell r="H263">
            <v>0.49815913546442836</v>
          </cell>
          <cell r="I263">
            <v>-0.34954882077133798</v>
          </cell>
          <cell r="K263">
            <v>-0.43008903499338524</v>
          </cell>
        </row>
        <row r="264">
          <cell r="A264">
            <v>199101</v>
          </cell>
          <cell r="B264">
            <v>1991</v>
          </cell>
          <cell r="C264">
            <v>1</v>
          </cell>
          <cell r="D264">
            <v>1787.9079999999999</v>
          </cell>
          <cell r="E264">
            <v>3.0379905866379082E-2</v>
          </cell>
          <cell r="F264">
            <v>0.364558870396549</v>
          </cell>
        </row>
        <row r="265">
          <cell r="A265">
            <v>199102</v>
          </cell>
          <cell r="C265">
            <v>2</v>
          </cell>
          <cell r="D265">
            <v>2006.866</v>
          </cell>
          <cell r="E265">
            <v>0.12246603292786883</v>
          </cell>
          <cell r="F265">
            <v>1.4695923951344259</v>
          </cell>
        </row>
        <row r="266">
          <cell r="A266">
            <v>199103</v>
          </cell>
          <cell r="C266">
            <v>3</v>
          </cell>
          <cell r="D266">
            <v>1896.1880000000001</v>
          </cell>
          <cell r="E266">
            <v>-5.5149671178842972E-2</v>
          </cell>
          <cell r="F266">
            <v>-0.66179605414611564</v>
          </cell>
          <cell r="G266">
            <v>9.2782186189086957E-2</v>
          </cell>
          <cell r="H266">
            <v>0.37112874475634783</v>
          </cell>
        </row>
        <row r="267">
          <cell r="A267">
            <v>199104</v>
          </cell>
          <cell r="C267">
            <v>4</v>
          </cell>
          <cell r="D267">
            <v>1943.539</v>
          </cell>
          <cell r="E267">
            <v>2.497168002328877E-2</v>
          </cell>
          <cell r="F267">
            <v>0.29966016027946524</v>
          </cell>
        </row>
        <row r="268">
          <cell r="A268">
            <v>199105</v>
          </cell>
          <cell r="C268">
            <v>5</v>
          </cell>
          <cell r="D268">
            <v>1934.6479999999999</v>
          </cell>
          <cell r="E268">
            <v>-4.5746445016025287E-3</v>
          </cell>
          <cell r="F268">
            <v>-5.4895734019230341E-2</v>
          </cell>
        </row>
        <row r="269">
          <cell r="A269">
            <v>199106</v>
          </cell>
          <cell r="C269">
            <v>6</v>
          </cell>
          <cell r="D269">
            <v>1806.8620000000001</v>
          </cell>
          <cell r="E269">
            <v>-6.6051292017979407E-2</v>
          </cell>
          <cell r="F269">
            <v>-0.79261550421575289</v>
          </cell>
          <cell r="G269">
            <v>-4.7108198132252532E-2</v>
          </cell>
          <cell r="H269">
            <v>-0.18843279252901013</v>
          </cell>
        </row>
        <row r="270">
          <cell r="A270">
            <v>199107</v>
          </cell>
          <cell r="C270">
            <v>7</v>
          </cell>
          <cell r="D270">
            <v>1866.376</v>
          </cell>
          <cell r="E270">
            <v>3.2937767245091155E-2</v>
          </cell>
          <cell r="F270">
            <v>0.39525320694109389</v>
          </cell>
        </row>
        <row r="271">
          <cell r="A271">
            <v>199108</v>
          </cell>
          <cell r="C271">
            <v>8</v>
          </cell>
          <cell r="D271">
            <v>1770.3240000000001</v>
          </cell>
          <cell r="E271">
            <v>-5.1464442320304116E-2</v>
          </cell>
          <cell r="F271">
            <v>-0.61757330784364939</v>
          </cell>
        </row>
        <row r="272">
          <cell r="A272">
            <v>199109</v>
          </cell>
          <cell r="C272">
            <v>9</v>
          </cell>
          <cell r="D272">
            <v>1908.136</v>
          </cell>
          <cell r="E272">
            <v>7.7845637295771791E-2</v>
          </cell>
          <cell r="F272">
            <v>0.9341476475492615</v>
          </cell>
          <cell r="G272">
            <v>5.6049659575551525E-2</v>
          </cell>
          <cell r="H272">
            <v>0.2241986383022061</v>
          </cell>
        </row>
        <row r="273">
          <cell r="A273">
            <v>199110</v>
          </cell>
          <cell r="C273">
            <v>10</v>
          </cell>
          <cell r="D273">
            <v>1987.8810000000001</v>
          </cell>
          <cell r="E273">
            <v>4.17920944838314E-2</v>
          </cell>
          <cell r="F273">
            <v>0.50150513380597683</v>
          </cell>
        </row>
        <row r="274">
          <cell r="A274">
            <v>199111</v>
          </cell>
          <cell r="C274">
            <v>11</v>
          </cell>
          <cell r="D274">
            <v>1858.614</v>
          </cell>
          <cell r="E274">
            <v>-6.5027534344359678E-2</v>
          </cell>
          <cell r="F274">
            <v>-0.78033041213231613</v>
          </cell>
        </row>
        <row r="275">
          <cell r="A275">
            <v>199112</v>
          </cell>
          <cell r="C275">
            <v>12</v>
          </cell>
          <cell r="D275">
            <v>1914.162</v>
          </cell>
          <cell r="E275">
            <v>2.988678660550281E-2</v>
          </cell>
          <cell r="F275">
            <v>0.3586414392660337</v>
          </cell>
          <cell r="G275">
            <v>3.1580558199206799E-3</v>
          </cell>
          <cell r="H275">
            <v>1.2632223279682719E-2</v>
          </cell>
          <cell r="I275">
            <v>0.10314068809636789</v>
          </cell>
          <cell r="K275">
            <v>9.8161282542189102E-2</v>
          </cell>
        </row>
        <row r="276">
          <cell r="A276">
            <v>199201</v>
          </cell>
          <cell r="B276">
            <v>1992</v>
          </cell>
          <cell r="C276">
            <v>1</v>
          </cell>
          <cell r="D276">
            <v>1838.5260000000001</v>
          </cell>
          <cell r="E276">
            <v>-3.9513896942891966E-2</v>
          </cell>
          <cell r="F276">
            <v>-0.47416676331470359</v>
          </cell>
        </row>
        <row r="277">
          <cell r="A277">
            <v>199202</v>
          </cell>
          <cell r="C277">
            <v>2</v>
          </cell>
          <cell r="D277">
            <v>1708.298</v>
          </cell>
          <cell r="E277">
            <v>-7.0832830212898851E-2</v>
          </cell>
          <cell r="F277">
            <v>-0.84999396255478621</v>
          </cell>
        </row>
        <row r="278">
          <cell r="A278">
            <v>199203</v>
          </cell>
          <cell r="C278">
            <v>3</v>
          </cell>
          <cell r="D278">
            <v>1544.395</v>
          </cell>
          <cell r="E278">
            <v>-9.5945203939827833E-2</v>
          </cell>
          <cell r="F278">
            <v>-1.1513424472779339</v>
          </cell>
          <cell r="G278">
            <v>-0.19317434992440563</v>
          </cell>
          <cell r="H278">
            <v>-0.77269739969762252</v>
          </cell>
        </row>
        <row r="279">
          <cell r="A279">
            <v>199204</v>
          </cell>
          <cell r="C279">
            <v>4</v>
          </cell>
          <cell r="D279">
            <v>1472.1769999999999</v>
          </cell>
          <cell r="E279">
            <v>-4.6761353151234024E-2</v>
          </cell>
          <cell r="F279">
            <v>-0.56113623781480826</v>
          </cell>
        </row>
        <row r="280">
          <cell r="A280">
            <v>199205</v>
          </cell>
          <cell r="C280">
            <v>5</v>
          </cell>
          <cell r="D280">
            <v>1585.5409999999999</v>
          </cell>
          <cell r="E280">
            <v>7.7004327604629094E-2</v>
          </cell>
          <cell r="F280">
            <v>0.92405193125554907</v>
          </cell>
        </row>
        <row r="281">
          <cell r="A281">
            <v>199206</v>
          </cell>
          <cell r="C281">
            <v>6</v>
          </cell>
          <cell r="D281">
            <v>1459.36</v>
          </cell>
          <cell r="E281">
            <v>-7.9582300300023806E-2</v>
          </cell>
          <cell r="F281">
            <v>-0.95498760360028567</v>
          </cell>
          <cell r="G281">
            <v>-5.5060395818427366E-2</v>
          </cell>
          <cell r="H281">
            <v>-0.22024158327370946</v>
          </cell>
        </row>
        <row r="282">
          <cell r="A282">
            <v>199207</v>
          </cell>
          <cell r="C282">
            <v>7</v>
          </cell>
          <cell r="D282">
            <v>1437.585</v>
          </cell>
          <cell r="E282">
            <v>-1.4920924240762981E-2</v>
          </cell>
          <cell r="F282">
            <v>-0.17905109088915577</v>
          </cell>
        </row>
        <row r="283">
          <cell r="A283">
            <v>199208</v>
          </cell>
          <cell r="C283">
            <v>8</v>
          </cell>
          <cell r="D283">
            <v>1633.0050000000001</v>
          </cell>
          <cell r="E283">
            <v>0.13593630985298266</v>
          </cell>
          <cell r="F283">
            <v>1.6312357182357919</v>
          </cell>
        </row>
        <row r="284">
          <cell r="A284">
            <v>199209</v>
          </cell>
          <cell r="C284">
            <v>9</v>
          </cell>
          <cell r="D284">
            <v>1594.039</v>
          </cell>
          <cell r="E284">
            <v>-2.386153134864873E-2</v>
          </cell>
          <cell r="F284">
            <v>-0.28633837618378477</v>
          </cell>
          <cell r="G284">
            <v>9.2286344699046063E-2</v>
          </cell>
          <cell r="H284">
            <v>0.36914537879618425</v>
          </cell>
        </row>
        <row r="285">
          <cell r="A285">
            <v>199210</v>
          </cell>
          <cell r="C285">
            <v>10</v>
          </cell>
          <cell r="D285">
            <v>1536.24</v>
          </cell>
          <cell r="E285">
            <v>-3.6259464166184127E-2</v>
          </cell>
          <cell r="F285">
            <v>-0.43511356999420953</v>
          </cell>
        </row>
        <row r="286">
          <cell r="A286">
            <v>199211</v>
          </cell>
          <cell r="C286">
            <v>11</v>
          </cell>
          <cell r="D286">
            <v>1563.7270000000001</v>
          </cell>
          <cell r="E286">
            <v>1.789238660625949E-2</v>
          </cell>
          <cell r="F286">
            <v>0.21470863927511388</v>
          </cell>
        </row>
        <row r="287">
          <cell r="A287">
            <v>199212</v>
          </cell>
          <cell r="C287">
            <v>12</v>
          </cell>
          <cell r="D287">
            <v>1544.338</v>
          </cell>
          <cell r="E287">
            <v>-1.2399223138054227E-2</v>
          </cell>
          <cell r="F287">
            <v>-0.14879067765665072</v>
          </cell>
          <cell r="G287">
            <v>-3.1179287332367522E-2</v>
          </cell>
          <cell r="H287">
            <v>-0.12471714932947009</v>
          </cell>
          <cell r="I287">
            <v>-0.19320412796827025</v>
          </cell>
          <cell r="K287">
            <v>-0.21468458938550944</v>
          </cell>
        </row>
        <row r="288">
          <cell r="A288">
            <v>199301</v>
          </cell>
          <cell r="B288">
            <v>1993</v>
          </cell>
          <cell r="C288">
            <v>1</v>
          </cell>
          <cell r="D288">
            <v>1539.954</v>
          </cell>
          <cell r="E288">
            <v>-2.8387568006485722E-3</v>
          </cell>
          <cell r="F288">
            <v>-3.4065081607782863E-2</v>
          </cell>
        </row>
        <row r="289">
          <cell r="A289">
            <v>199302</v>
          </cell>
          <cell r="C289">
            <v>2</v>
          </cell>
          <cell r="D289">
            <v>1613.0530000000001</v>
          </cell>
          <cell r="E289">
            <v>4.7468301001198844E-2</v>
          </cell>
          <cell r="F289">
            <v>0.56961961201438616</v>
          </cell>
        </row>
        <row r="290">
          <cell r="A290">
            <v>199303</v>
          </cell>
          <cell r="C290">
            <v>3</v>
          </cell>
          <cell r="D290">
            <v>1806.31</v>
          </cell>
          <cell r="E290">
            <v>0.11980821460919128</v>
          </cell>
          <cell r="F290">
            <v>1.4376985753102953</v>
          </cell>
          <cell r="G290">
            <v>0.16963384958474115</v>
          </cell>
          <cell r="H290">
            <v>0.67853539833896459</v>
          </cell>
        </row>
        <row r="291">
          <cell r="A291">
            <v>199304</v>
          </cell>
          <cell r="C291">
            <v>4</v>
          </cell>
          <cell r="D291">
            <v>2092.4589999999998</v>
          </cell>
          <cell r="E291">
            <v>0.15841632942296721</v>
          </cell>
          <cell r="F291">
            <v>1.9009959530756064</v>
          </cell>
        </row>
        <row r="292">
          <cell r="A292">
            <v>199305</v>
          </cell>
          <cell r="C292">
            <v>5</v>
          </cell>
          <cell r="D292">
            <v>2151.6669999999999</v>
          </cell>
          <cell r="E292">
            <v>2.8295894925539803E-2</v>
          </cell>
          <cell r="F292">
            <v>0.33955073910647765</v>
          </cell>
        </row>
        <row r="293">
          <cell r="A293">
            <v>199306</v>
          </cell>
          <cell r="C293">
            <v>6</v>
          </cell>
          <cell r="D293">
            <v>2114.7249999999999</v>
          </cell>
          <cell r="E293">
            <v>-1.71690136066594E-2</v>
          </cell>
          <cell r="F293">
            <v>-0.2060281632799128</v>
          </cell>
          <cell r="G293">
            <v>0.17074311718365087</v>
          </cell>
          <cell r="H293">
            <v>0.68297246873460349</v>
          </cell>
        </row>
        <row r="294">
          <cell r="A294">
            <v>199307</v>
          </cell>
          <cell r="C294">
            <v>7</v>
          </cell>
          <cell r="D294">
            <v>2238.0659999999998</v>
          </cell>
          <cell r="E294">
            <v>5.832484129142082E-2</v>
          </cell>
          <cell r="F294">
            <v>0.69989809549704984</v>
          </cell>
        </row>
        <row r="295">
          <cell r="A295">
            <v>199308</v>
          </cell>
          <cell r="C295">
            <v>8</v>
          </cell>
          <cell r="D295">
            <v>2302.576</v>
          </cell>
          <cell r="E295">
            <v>2.8823993573022521E-2</v>
          </cell>
          <cell r="F295">
            <v>0.34588792287627024</v>
          </cell>
        </row>
        <row r="296">
          <cell r="A296">
            <v>199309</v>
          </cell>
          <cell r="C296">
            <v>9</v>
          </cell>
          <cell r="D296">
            <v>2214.7710000000002</v>
          </cell>
          <cell r="E296">
            <v>-3.8133377573639195E-2</v>
          </cell>
          <cell r="F296">
            <v>-0.45760053088367036</v>
          </cell>
          <cell r="G296">
            <v>4.7309224603672151E-2</v>
          </cell>
          <cell r="H296">
            <v>0.1892368984146886</v>
          </cell>
        </row>
        <row r="297">
          <cell r="A297">
            <v>199310</v>
          </cell>
          <cell r="C297">
            <v>10</v>
          </cell>
          <cell r="D297">
            <v>2262.2629999999999</v>
          </cell>
          <cell r="E297">
            <v>2.1443300458602595E-2</v>
          </cell>
          <cell r="F297">
            <v>0.25731960550323113</v>
          </cell>
        </row>
        <row r="298">
          <cell r="A298">
            <v>199311</v>
          </cell>
          <cell r="C298">
            <v>11</v>
          </cell>
          <cell r="D298">
            <v>1941.421</v>
          </cell>
          <cell r="E298">
            <v>-0.14182347498942424</v>
          </cell>
          <cell r="F298">
            <v>-1.7018816998730908</v>
          </cell>
        </row>
        <row r="299">
          <cell r="A299">
            <v>199312</v>
          </cell>
          <cell r="C299">
            <v>12</v>
          </cell>
          <cell r="D299">
            <v>2075.1309999999999</v>
          </cell>
          <cell r="E299">
            <v>6.8872233276553521E-2</v>
          </cell>
          <cell r="F299">
            <v>0.82646679931864231</v>
          </cell>
          <cell r="G299">
            <v>-6.3049407816880731E-2</v>
          </cell>
          <cell r="H299">
            <v>-0.25219763126752293</v>
          </cell>
          <cell r="I299">
            <v>0.34370260914385331</v>
          </cell>
          <cell r="K299">
            <v>0.2954289446580422</v>
          </cell>
        </row>
        <row r="300">
          <cell r="A300">
            <v>199401</v>
          </cell>
          <cell r="B300">
            <v>1994</v>
          </cell>
          <cell r="C300">
            <v>1</v>
          </cell>
          <cell r="D300">
            <v>2313.6840000000002</v>
          </cell>
          <cell r="E300">
            <v>0.11495804361266848</v>
          </cell>
          <cell r="F300">
            <v>1.3794965233520218</v>
          </cell>
        </row>
        <row r="301">
          <cell r="A301">
            <v>199402</v>
          </cell>
          <cell r="C301">
            <v>2</v>
          </cell>
          <cell r="D301">
            <v>2371.6289999999999</v>
          </cell>
          <cell r="E301">
            <v>2.5044474526339684E-2</v>
          </cell>
          <cell r="F301">
            <v>0.30053369431607624</v>
          </cell>
        </row>
        <row r="302">
          <cell r="A302">
            <v>199403</v>
          </cell>
          <cell r="C302">
            <v>3</v>
          </cell>
          <cell r="D302">
            <v>2238.98</v>
          </cell>
          <cell r="E302">
            <v>-5.5931598070355817E-2</v>
          </cell>
          <cell r="F302">
            <v>-0.67117917684426986</v>
          </cell>
          <cell r="G302">
            <v>7.8958388651126032E-2</v>
          </cell>
          <cell r="H302">
            <v>0.31583355460450413</v>
          </cell>
        </row>
        <row r="303">
          <cell r="A303">
            <v>199404</v>
          </cell>
          <cell r="C303">
            <v>4</v>
          </cell>
          <cell r="D303">
            <v>2334.087</v>
          </cell>
          <cell r="E303">
            <v>4.2477824723758127E-2</v>
          </cell>
          <cell r="F303">
            <v>0.5097338966850975</v>
          </cell>
        </row>
        <row r="304">
          <cell r="A304">
            <v>199405</v>
          </cell>
          <cell r="C304">
            <v>5</v>
          </cell>
          <cell r="D304">
            <v>2387.9279999999999</v>
          </cell>
          <cell r="E304">
            <v>2.3067263559584494E-2</v>
          </cell>
          <cell r="F304">
            <v>0.27680716271501393</v>
          </cell>
        </row>
        <row r="305">
          <cell r="A305">
            <v>199406</v>
          </cell>
          <cell r="C305">
            <v>6</v>
          </cell>
          <cell r="D305">
            <v>2464.3040000000001</v>
          </cell>
          <cell r="E305">
            <v>3.1984213929398292E-2</v>
          </cell>
          <cell r="F305">
            <v>0.3838105671527795</v>
          </cell>
          <cell r="G305">
            <v>0.10063689715852742</v>
          </cell>
          <cell r="H305">
            <v>0.40254758863410967</v>
          </cell>
        </row>
        <row r="306">
          <cell r="A306">
            <v>199407</v>
          </cell>
          <cell r="C306">
            <v>7</v>
          </cell>
          <cell r="D306">
            <v>2409.7089999999998</v>
          </cell>
          <cell r="E306">
            <v>-2.21543283620853E-2</v>
          </cell>
          <cell r="F306">
            <v>-0.26585194034502357</v>
          </cell>
        </row>
        <row r="307">
          <cell r="A307">
            <v>199408</v>
          </cell>
          <cell r="C307">
            <v>8</v>
          </cell>
          <cell r="D307">
            <v>2449.8530000000001</v>
          </cell>
          <cell r="E307">
            <v>1.6659272966154933E-2</v>
          </cell>
          <cell r="F307">
            <v>0.19991127559385918</v>
          </cell>
        </row>
        <row r="308">
          <cell r="A308">
            <v>199409</v>
          </cell>
          <cell r="C308">
            <v>9</v>
          </cell>
          <cell r="D308">
            <v>2386.7849999999999</v>
          </cell>
          <cell r="E308">
            <v>-2.5743585431452502E-2</v>
          </cell>
          <cell r="F308">
            <v>-0.30892302517743003</v>
          </cell>
          <cell r="G308">
            <v>-3.1456752089027984E-2</v>
          </cell>
          <cell r="H308">
            <v>-0.12582700835611194</v>
          </cell>
        </row>
        <row r="309">
          <cell r="A309">
            <v>199410</v>
          </cell>
          <cell r="C309">
            <v>10</v>
          </cell>
          <cell r="D309">
            <v>2445.3670000000002</v>
          </cell>
          <cell r="E309">
            <v>2.4544313794497761E-2</v>
          </cell>
          <cell r="F309">
            <v>0.29453176553397314</v>
          </cell>
        </row>
        <row r="310">
          <cell r="A310">
            <v>199411</v>
          </cell>
          <cell r="C310">
            <v>11</v>
          </cell>
          <cell r="D310">
            <v>2307.114</v>
          </cell>
          <cell r="E310">
            <v>-5.6536707986981155E-2</v>
          </cell>
          <cell r="F310">
            <v>-0.67844049584377386</v>
          </cell>
        </row>
        <row r="311">
          <cell r="A311">
            <v>199412</v>
          </cell>
          <cell r="C311">
            <v>12</v>
          </cell>
          <cell r="D311">
            <v>2320.8850000000002</v>
          </cell>
          <cell r="E311">
            <v>5.9689291469776466E-3</v>
          </cell>
          <cell r="F311">
            <v>7.1627149763731759E-2</v>
          </cell>
          <cell r="G311">
            <v>-2.7610362894018414E-2</v>
          </cell>
          <cell r="H311">
            <v>-0.11044145157607366</v>
          </cell>
          <cell r="I311">
            <v>0.11842818597958371</v>
          </cell>
          <cell r="K311">
            <v>0.11192429423597976</v>
          </cell>
        </row>
        <row r="312">
          <cell r="A312">
            <v>199501</v>
          </cell>
          <cell r="B312">
            <v>1995</v>
          </cell>
          <cell r="C312">
            <v>1</v>
          </cell>
          <cell r="D312">
            <v>2172.558</v>
          </cell>
          <cell r="E312">
            <v>-6.3909672387903849E-2</v>
          </cell>
          <cell r="F312">
            <v>-0.76691606865484618</v>
          </cell>
        </row>
        <row r="313">
          <cell r="A313">
            <v>199502</v>
          </cell>
          <cell r="C313">
            <v>2</v>
          </cell>
          <cell r="D313">
            <v>2116.9520000000002</v>
          </cell>
          <cell r="E313">
            <v>-2.5594713696941471E-2</v>
          </cell>
          <cell r="F313">
            <v>-0.30713656436329767</v>
          </cell>
        </row>
        <row r="314">
          <cell r="A314">
            <v>199503</v>
          </cell>
          <cell r="C314">
            <v>3</v>
          </cell>
          <cell r="D314">
            <v>2277.5520000000001</v>
          </cell>
          <cell r="E314">
            <v>7.5863789070323692E-2</v>
          </cell>
          <cell r="F314">
            <v>0.91036546884388425</v>
          </cell>
          <cell r="G314">
            <v>-1.8670894938784044E-2</v>
          </cell>
          <cell r="H314">
            <v>-7.4683579755136176E-2</v>
          </cell>
        </row>
        <row r="315">
          <cell r="A315">
            <v>199504</v>
          </cell>
          <cell r="C315">
            <v>4</v>
          </cell>
          <cell r="D315">
            <v>2372.4520000000002</v>
          </cell>
          <cell r="E315">
            <v>4.1667544802489728E-2</v>
          </cell>
          <cell r="F315">
            <v>0.50001053762987668</v>
          </cell>
        </row>
        <row r="316">
          <cell r="A316">
            <v>199505</v>
          </cell>
          <cell r="C316">
            <v>5</v>
          </cell>
          <cell r="D316">
            <v>2275.58</v>
          </cell>
          <cell r="E316">
            <v>-4.0832016833217404E-2</v>
          </cell>
          <cell r="F316">
            <v>-0.48998420199860881</v>
          </cell>
        </row>
        <row r="317">
          <cell r="A317">
            <v>199506</v>
          </cell>
          <cell r="C317">
            <v>6</v>
          </cell>
          <cell r="D317">
            <v>2177.17</v>
          </cell>
          <cell r="E317">
            <v>-4.324611747334739E-2</v>
          </cell>
          <cell r="F317">
            <v>-0.51895340968016868</v>
          </cell>
          <cell r="G317">
            <v>-4.4074515093398547E-2</v>
          </cell>
          <cell r="H317">
            <v>-0.17629806037359419</v>
          </cell>
        </row>
        <row r="318">
          <cell r="A318">
            <v>199507</v>
          </cell>
          <cell r="C318">
            <v>7</v>
          </cell>
          <cell r="D318">
            <v>2332.1979999999999</v>
          </cell>
          <cell r="E318">
            <v>7.1206198872848597E-2</v>
          </cell>
          <cell r="F318">
            <v>0.85447438647418317</v>
          </cell>
        </row>
        <row r="319">
          <cell r="A319">
            <v>199508</v>
          </cell>
          <cell r="C319">
            <v>8</v>
          </cell>
          <cell r="D319">
            <v>2242.5050000000001</v>
          </cell>
          <cell r="E319">
            <v>-3.8458569984195064E-2</v>
          </cell>
          <cell r="F319">
            <v>-0.46150283981034079</v>
          </cell>
        </row>
        <row r="320">
          <cell r="A320">
            <v>199509</v>
          </cell>
          <cell r="C320">
            <v>9</v>
          </cell>
          <cell r="D320">
            <v>2261.4380000000001</v>
          </cell>
          <cell r="E320">
            <v>8.4427905400433854E-3</v>
          </cell>
          <cell r="F320">
            <v>0.10131348648052063</v>
          </cell>
          <cell r="G320">
            <v>3.8705291731927272E-2</v>
          </cell>
          <cell r="H320">
            <v>0.15482116692770909</v>
          </cell>
        </row>
        <row r="321">
          <cell r="A321">
            <v>199510</v>
          </cell>
          <cell r="C321">
            <v>10</v>
          </cell>
          <cell r="D321">
            <v>2149.6610000000001</v>
          </cell>
          <cell r="E321">
            <v>-4.9427399734151473E-2</v>
          </cell>
          <cell r="F321">
            <v>-0.59312879680981767</v>
          </cell>
        </row>
        <row r="322">
          <cell r="A322">
            <v>199511</v>
          </cell>
          <cell r="C322">
            <v>11</v>
          </cell>
          <cell r="D322">
            <v>2253.527</v>
          </cell>
          <cell r="E322">
            <v>4.831738585758405E-2</v>
          </cell>
          <cell r="F322">
            <v>0.5798086302910086</v>
          </cell>
        </row>
        <row r="323">
          <cell r="A323">
            <v>199512</v>
          </cell>
          <cell r="C323">
            <v>12</v>
          </cell>
          <cell r="D323">
            <v>2361.7069999999999</v>
          </cell>
          <cell r="E323">
            <v>4.8004749887620532E-2</v>
          </cell>
          <cell r="F323">
            <v>0.57605699865144633</v>
          </cell>
          <cell r="G323">
            <v>4.4338602252195214E-2</v>
          </cell>
          <cell r="H323">
            <v>0.17735440900878086</v>
          </cell>
          <cell r="I323">
            <v>1.7588980065793791E-2</v>
          </cell>
          <cell r="K323">
            <v>1.743608420722307E-2</v>
          </cell>
        </row>
        <row r="324">
          <cell r="A324">
            <v>199601</v>
          </cell>
          <cell r="B324">
            <v>1996</v>
          </cell>
          <cell r="C324">
            <v>1</v>
          </cell>
          <cell r="D324">
            <v>2363.9290000000001</v>
          </cell>
          <cell r="E324">
            <v>9.4084490582456144E-4</v>
          </cell>
          <cell r="F324">
            <v>1.1290138869894738E-2</v>
          </cell>
        </row>
        <row r="325">
          <cell r="A325">
            <v>199602</v>
          </cell>
          <cell r="C325">
            <v>2</v>
          </cell>
          <cell r="D325">
            <v>2335.4369999999999</v>
          </cell>
          <cell r="E325">
            <v>-1.205281546103973E-2</v>
          </cell>
          <cell r="F325">
            <v>-0.14463378553247677</v>
          </cell>
        </row>
        <row r="326">
          <cell r="A326">
            <v>199603</v>
          </cell>
          <cell r="C326">
            <v>3</v>
          </cell>
          <cell r="D326">
            <v>2405.2339999999999</v>
          </cell>
          <cell r="E326">
            <v>2.9886055586170822E-2</v>
          </cell>
          <cell r="F326">
            <v>0.35863266703404983</v>
          </cell>
          <cell r="G326">
            <v>1.8430313328452685E-2</v>
          </cell>
          <cell r="H326">
            <v>7.3721253313810742E-2</v>
          </cell>
        </row>
        <row r="327">
          <cell r="A327">
            <v>199604</v>
          </cell>
          <cell r="C327">
            <v>4</v>
          </cell>
          <cell r="D327">
            <v>2525.8580000000002</v>
          </cell>
          <cell r="E327">
            <v>5.0150629834768784E-2</v>
          </cell>
          <cell r="F327">
            <v>0.60180755801722541</v>
          </cell>
        </row>
        <row r="328">
          <cell r="A328">
            <v>199605</v>
          </cell>
          <cell r="C328">
            <v>5</v>
          </cell>
          <cell r="D328">
            <v>2414.4090000000001</v>
          </cell>
          <cell r="E328">
            <v>-4.4123224662669103E-2</v>
          </cell>
          <cell r="F328">
            <v>-0.52947869595202923</v>
          </cell>
        </row>
        <row r="329">
          <cell r="A329">
            <v>199606</v>
          </cell>
          <cell r="C329">
            <v>6</v>
          </cell>
          <cell r="D329">
            <v>2413.087</v>
          </cell>
          <cell r="E329">
            <v>-5.4754600401179599E-4</v>
          </cell>
          <cell r="F329">
            <v>-6.5705520481415518E-3</v>
          </cell>
          <cell r="G329">
            <v>3.2649629932057778E-3</v>
          </cell>
          <cell r="H329">
            <v>1.3059851972823111E-2</v>
          </cell>
        </row>
        <row r="330">
          <cell r="A330">
            <v>199607</v>
          </cell>
          <cell r="C330">
            <v>7</v>
          </cell>
          <cell r="D330">
            <v>2300.3620000000001</v>
          </cell>
          <cell r="E330">
            <v>-4.6714022329074713E-2</v>
          </cell>
          <cell r="F330">
            <v>-0.56056826794889658</v>
          </cell>
        </row>
        <row r="331">
          <cell r="A331">
            <v>199608</v>
          </cell>
          <cell r="C331">
            <v>8</v>
          </cell>
          <cell r="D331">
            <v>2237.9499999999998</v>
          </cell>
          <cell r="E331">
            <v>-2.7131381930322385E-2</v>
          </cell>
          <cell r="F331">
            <v>-0.32557658316386862</v>
          </cell>
        </row>
        <row r="332">
          <cell r="A332">
            <v>199609</v>
          </cell>
          <cell r="C332">
            <v>9</v>
          </cell>
          <cell r="D332">
            <v>2309.1559999999999</v>
          </cell>
          <cell r="E332">
            <v>3.1817511561920565E-2</v>
          </cell>
          <cell r="F332">
            <v>0.38181013874304681</v>
          </cell>
          <cell r="G332">
            <v>-4.306972769734374E-2</v>
          </cell>
          <cell r="H332">
            <v>-0.17227891078937496</v>
          </cell>
        </row>
        <row r="333">
          <cell r="A333">
            <v>199610</v>
          </cell>
          <cell r="C333">
            <v>10</v>
          </cell>
          <cell r="D333">
            <v>2200.15</v>
          </cell>
          <cell r="E333">
            <v>-4.7205992146048106E-2</v>
          </cell>
          <cell r="F333">
            <v>-0.56647190575257733</v>
          </cell>
        </row>
        <row r="334">
          <cell r="A334">
            <v>199611</v>
          </cell>
          <cell r="C334">
            <v>11</v>
          </cell>
          <cell r="D334">
            <v>2258.056</v>
          </cell>
          <cell r="E334">
            <v>2.6319114605822307E-2</v>
          </cell>
          <cell r="F334">
            <v>0.31582937526986765</v>
          </cell>
        </row>
        <row r="335">
          <cell r="A335">
            <v>199612</v>
          </cell>
          <cell r="C335">
            <v>12</v>
          </cell>
          <cell r="D335">
            <v>2138.8760000000002</v>
          </cell>
          <cell r="E335">
            <v>-5.2779913341387388E-2</v>
          </cell>
          <cell r="F335">
            <v>-0.63335896009664872</v>
          </cell>
          <cell r="G335">
            <v>-7.3741228396868697E-2</v>
          </cell>
          <cell r="H335">
            <v>-0.29496491358747479</v>
          </cell>
          <cell r="I335">
            <v>-9.4351670211418992E-2</v>
          </cell>
          <cell r="K335">
            <v>-9.9104205257818753E-2</v>
          </cell>
        </row>
        <row r="336">
          <cell r="A336">
            <v>199701</v>
          </cell>
          <cell r="B336">
            <v>1997</v>
          </cell>
          <cell r="C336">
            <v>1</v>
          </cell>
          <cell r="D336">
            <v>1957.14</v>
          </cell>
          <cell r="E336">
            <v>-8.4967992534396616E-2</v>
          </cell>
          <cell r="F336">
            <v>-1.0196159104127593</v>
          </cell>
        </row>
        <row r="337">
          <cell r="A337">
            <v>199702</v>
          </cell>
          <cell r="C337">
            <v>2</v>
          </cell>
          <cell r="D337">
            <v>1996.1020000000001</v>
          </cell>
          <cell r="E337">
            <v>1.9907620303095327E-2</v>
          </cell>
          <cell r="F337">
            <v>0.23889144363714393</v>
          </cell>
        </row>
        <row r="338">
          <cell r="A338">
            <v>199703</v>
          </cell>
          <cell r="C338">
            <v>3</v>
          </cell>
          <cell r="D338">
            <v>1921.1669999999999</v>
          </cell>
          <cell r="E338">
            <v>-3.7540666759514375E-2</v>
          </cell>
          <cell r="F338">
            <v>-0.45048800111417253</v>
          </cell>
          <cell r="G338">
            <v>-0.10178663933767096</v>
          </cell>
          <cell r="H338">
            <v>-0.40714655735068384</v>
          </cell>
        </row>
        <row r="339">
          <cell r="A339">
            <v>199704</v>
          </cell>
          <cell r="C339">
            <v>4</v>
          </cell>
          <cell r="D339">
            <v>1959.3150000000001</v>
          </cell>
          <cell r="E339">
            <v>1.9856680861164145E-2</v>
          </cell>
          <cell r="F339">
            <v>0.23828017033396975</v>
          </cell>
        </row>
        <row r="340">
          <cell r="A340">
            <v>199705</v>
          </cell>
          <cell r="C340">
            <v>5</v>
          </cell>
          <cell r="D340">
            <v>2149.1080000000002</v>
          </cell>
          <cell r="E340">
            <v>9.6867017299413369E-2</v>
          </cell>
          <cell r="F340">
            <v>1.1624042075929604</v>
          </cell>
        </row>
        <row r="341">
          <cell r="A341">
            <v>199706</v>
          </cell>
          <cell r="C341">
            <v>6</v>
          </cell>
          <cell r="D341">
            <v>2280.3580000000002</v>
          </cell>
          <cell r="E341">
            <v>6.1071849344006904E-2</v>
          </cell>
          <cell r="F341">
            <v>0.7328621921280829</v>
          </cell>
          <cell r="G341">
            <v>0.1869650061655237</v>
          </cell>
          <cell r="H341">
            <v>0.74786002466209478</v>
          </cell>
        </row>
        <row r="342">
          <cell r="A342">
            <v>199707</v>
          </cell>
          <cell r="C342">
            <v>7</v>
          </cell>
          <cell r="D342">
            <v>2224.0349999999999</v>
          </cell>
          <cell r="E342">
            <v>-2.4699191968980447E-2</v>
          </cell>
          <cell r="F342">
            <v>-0.29639030362776536</v>
          </cell>
        </row>
        <row r="343">
          <cell r="A343">
            <v>199708</v>
          </cell>
          <cell r="C343">
            <v>8</v>
          </cell>
          <cell r="D343">
            <v>2001.652</v>
          </cell>
          <cell r="E343">
            <v>-9.999078251915991E-2</v>
          </cell>
          <cell r="F343">
            <v>-1.1998893902299188</v>
          </cell>
        </row>
        <row r="344">
          <cell r="A344">
            <v>199709</v>
          </cell>
          <cell r="C344">
            <v>9</v>
          </cell>
          <cell r="D344">
            <v>1992.1849999999999</v>
          </cell>
          <cell r="E344">
            <v>-4.7295933558880853E-3</v>
          </cell>
          <cell r="F344">
            <v>-5.6755120270657024E-2</v>
          </cell>
          <cell r="G344">
            <v>-0.12637182407323777</v>
          </cell>
          <cell r="H344">
            <v>-0.50548729629295108</v>
          </cell>
        </row>
        <row r="345">
          <cell r="A345">
            <v>199710</v>
          </cell>
          <cell r="C345">
            <v>10</v>
          </cell>
          <cell r="D345">
            <v>1748.5119999999999</v>
          </cell>
          <cell r="E345">
            <v>-0.12231444368871365</v>
          </cell>
          <cell r="F345">
            <v>-1.4677733242645639</v>
          </cell>
        </row>
        <row r="346">
          <cell r="A346">
            <v>199711</v>
          </cell>
          <cell r="C346">
            <v>11</v>
          </cell>
          <cell r="D346">
            <v>1650.5219999999999</v>
          </cell>
          <cell r="E346">
            <v>-5.6041937373034909E-2</v>
          </cell>
          <cell r="F346">
            <v>-0.67250324847641885</v>
          </cell>
        </row>
        <row r="347">
          <cell r="A347">
            <v>199712</v>
          </cell>
          <cell r="C347">
            <v>12</v>
          </cell>
          <cell r="D347">
            <v>1576.3030000000001</v>
          </cell>
          <cell r="E347">
            <v>-4.4966986201940853E-2</v>
          </cell>
          <cell r="F347">
            <v>-0.5396038344232903</v>
          </cell>
          <cell r="G347">
            <v>-0.20875671687117403</v>
          </cell>
          <cell r="H347">
            <v>-0.83502686748469612</v>
          </cell>
          <cell r="I347">
            <v>-0.26302272782526892</v>
          </cell>
          <cell r="K347">
            <v>-0.30519822556582615</v>
          </cell>
        </row>
        <row r="348">
          <cell r="A348">
            <v>199801</v>
          </cell>
          <cell r="B348">
            <v>1998</v>
          </cell>
          <cell r="C348">
            <v>1</v>
          </cell>
          <cell r="D348">
            <v>1660.029</v>
          </cell>
          <cell r="E348">
            <v>5.3115422605932917E-2</v>
          </cell>
          <cell r="F348">
            <v>0.63738507127119504</v>
          </cell>
        </row>
        <row r="349">
          <cell r="A349">
            <v>199802</v>
          </cell>
          <cell r="C349">
            <v>2</v>
          </cell>
          <cell r="D349">
            <v>1717.8430000000001</v>
          </cell>
          <cell r="E349">
            <v>3.4827102418090332E-2</v>
          </cell>
          <cell r="F349">
            <v>0.41792522901708395</v>
          </cell>
        </row>
        <row r="350">
          <cell r="A350">
            <v>199803</v>
          </cell>
          <cell r="C350">
            <v>3</v>
          </cell>
          <cell r="D350">
            <v>1621.5</v>
          </cell>
          <cell r="E350">
            <v>-5.6083704971874655E-2</v>
          </cell>
          <cell r="F350">
            <v>-0.67300445966249589</v>
          </cell>
          <cell r="G350">
            <v>2.8672786894397673E-2</v>
          </cell>
          <cell r="H350">
            <v>0.11469114757759069</v>
          </cell>
        </row>
        <row r="351">
          <cell r="A351">
            <v>199804</v>
          </cell>
          <cell r="C351">
            <v>4</v>
          </cell>
          <cell r="D351">
            <v>1587.7059999999999</v>
          </cell>
          <cell r="E351">
            <v>-2.0841196423065124E-2</v>
          </cell>
          <cell r="F351">
            <v>-0.25009435707678151</v>
          </cell>
        </row>
        <row r="352">
          <cell r="A352">
            <v>199805</v>
          </cell>
          <cell r="C352">
            <v>5</v>
          </cell>
          <cell r="D352">
            <v>1478.26</v>
          </cell>
          <cell r="E352">
            <v>-6.8933417143980005E-2</v>
          </cell>
          <cell r="F352">
            <v>-0.82720100572776012</v>
          </cell>
        </row>
        <row r="353">
          <cell r="A353">
            <v>199806</v>
          </cell>
          <cell r="C353">
            <v>6</v>
          </cell>
          <cell r="D353">
            <v>1473.742</v>
          </cell>
          <cell r="E353">
            <v>-3.0562959154682053E-3</v>
          </cell>
          <cell r="F353">
            <v>-3.6675550985618463E-2</v>
          </cell>
          <cell r="G353">
            <v>-9.112426765340742E-2</v>
          </cell>
          <cell r="H353">
            <v>-0.36449707061362968</v>
          </cell>
        </row>
        <row r="354">
          <cell r="A354">
            <v>199807</v>
          </cell>
          <cell r="C354">
            <v>7</v>
          </cell>
          <cell r="D354">
            <v>1446.4870000000001</v>
          </cell>
          <cell r="E354">
            <v>-1.8493739066946509E-2</v>
          </cell>
          <cell r="F354">
            <v>-0.2219248688033581</v>
          </cell>
        </row>
        <row r="355">
          <cell r="A355">
            <v>199808</v>
          </cell>
          <cell r="C355">
            <v>8</v>
          </cell>
          <cell r="D355">
            <v>1273.924</v>
          </cell>
          <cell r="E355">
            <v>-0.11929799576491189</v>
          </cell>
          <cell r="F355">
            <v>-1.4315759491789426</v>
          </cell>
        </row>
        <row r="356">
          <cell r="A356">
            <v>199809</v>
          </cell>
          <cell r="C356">
            <v>9</v>
          </cell>
          <cell r="D356">
            <v>1268.201</v>
          </cell>
          <cell r="E356">
            <v>-4.4924187000166069E-3</v>
          </cell>
          <cell r="F356">
            <v>-5.3909024400199283E-2</v>
          </cell>
          <cell r="G356">
            <v>-0.13946878083138026</v>
          </cell>
          <cell r="H356">
            <v>-0.55787512332552103</v>
          </cell>
        </row>
        <row r="357">
          <cell r="A357">
            <v>199810</v>
          </cell>
          <cell r="C357">
            <v>10</v>
          </cell>
          <cell r="D357">
            <v>1486.2149999999999</v>
          </cell>
          <cell r="E357">
            <v>0.17190808081684203</v>
          </cell>
          <cell r="F357">
            <v>2.0628969698021042</v>
          </cell>
        </row>
        <row r="358">
          <cell r="A358">
            <v>199811</v>
          </cell>
          <cell r="C358">
            <v>11</v>
          </cell>
          <cell r="D358">
            <v>1552.914</v>
          </cell>
          <cell r="E358">
            <v>4.4878432797408233E-2</v>
          </cell>
          <cell r="F358">
            <v>0.53854119356889885</v>
          </cell>
        </row>
        <row r="359">
          <cell r="A359">
            <v>199812</v>
          </cell>
          <cell r="C359">
            <v>12</v>
          </cell>
          <cell r="D359">
            <v>1594.5309999999999</v>
          </cell>
          <cell r="E359">
            <v>2.6799294745233775E-2</v>
          </cell>
          <cell r="F359">
            <v>0.32159153694280529</v>
          </cell>
          <cell r="G359">
            <v>0.25731725491463897</v>
          </cell>
          <cell r="H359">
            <v>1.0292690196585559</v>
          </cell>
          <cell r="I359">
            <v>1.1563766610860782E-2</v>
          </cell>
          <cell r="K359">
            <v>1.1497417270714653E-2</v>
          </cell>
        </row>
        <row r="360">
          <cell r="A360">
            <v>199901</v>
          </cell>
          <cell r="B360">
            <v>1999</v>
          </cell>
          <cell r="C360">
            <v>1</v>
          </cell>
          <cell r="D360">
            <v>1604.395</v>
          </cell>
          <cell r="E360">
            <v>6.1861450169360356E-3</v>
          </cell>
          <cell r="F360">
            <v>7.4233740203232423E-2</v>
          </cell>
        </row>
        <row r="361">
          <cell r="A361">
            <v>199902</v>
          </cell>
          <cell r="C361">
            <v>2</v>
          </cell>
          <cell r="D361">
            <v>1571.4480000000001</v>
          </cell>
          <cell r="E361">
            <v>-2.0535466640072979E-2</v>
          </cell>
          <cell r="F361">
            <v>-0.24642559968087574</v>
          </cell>
        </row>
        <row r="362">
          <cell r="A362">
            <v>199903</v>
          </cell>
          <cell r="C362">
            <v>3</v>
          </cell>
          <cell r="D362">
            <v>1767.9390000000001</v>
          </cell>
          <cell r="E362">
            <v>0.12503818134612152</v>
          </cell>
          <cell r="F362">
            <v>1.5004581761534581</v>
          </cell>
          <cell r="G362">
            <v>0.10875172699684099</v>
          </cell>
          <cell r="H362">
            <v>0.43500690798736397</v>
          </cell>
        </row>
        <row r="363">
          <cell r="A363">
            <v>199904</v>
          </cell>
          <cell r="C363">
            <v>4</v>
          </cell>
          <cell r="D363">
            <v>1884.556</v>
          </cell>
          <cell r="E363">
            <v>6.5962117471247569E-2</v>
          </cell>
          <cell r="F363">
            <v>0.79154540965497078</v>
          </cell>
        </row>
        <row r="364">
          <cell r="A364">
            <v>199905</v>
          </cell>
          <cell r="C364">
            <v>5</v>
          </cell>
          <cell r="D364">
            <v>1770.748</v>
          </cell>
          <cell r="E364">
            <v>-6.0389821262939382E-2</v>
          </cell>
          <cell r="F364">
            <v>-0.72467785515527261</v>
          </cell>
        </row>
        <row r="365">
          <cell r="A365">
            <v>199906</v>
          </cell>
          <cell r="C365">
            <v>6</v>
          </cell>
          <cell r="D365">
            <v>1932.143</v>
          </cell>
          <cell r="E365">
            <v>9.1145098003781441E-2</v>
          </cell>
          <cell r="F365">
            <v>1.0937411760453772</v>
          </cell>
          <cell r="G365">
            <v>9.2878770138562272E-2</v>
          </cell>
          <cell r="H365">
            <v>0.37151508055424909</v>
          </cell>
        </row>
        <row r="366">
          <cell r="A366">
            <v>199907</v>
          </cell>
          <cell r="C366">
            <v>7</v>
          </cell>
          <cell r="D366">
            <v>2077.6849999999999</v>
          </cell>
          <cell r="E366">
            <v>7.5326722711517691E-2</v>
          </cell>
          <cell r="F366">
            <v>0.90392067253821229</v>
          </cell>
        </row>
        <row r="367">
          <cell r="A367">
            <v>199908</v>
          </cell>
          <cell r="C367">
            <v>8</v>
          </cell>
          <cell r="D367">
            <v>2054.9580000000001</v>
          </cell>
          <cell r="E367">
            <v>-1.0938616777807927E-2</v>
          </cell>
          <cell r="F367">
            <v>-0.13126340133369513</v>
          </cell>
        </row>
        <row r="368">
          <cell r="A368">
            <v>199909</v>
          </cell>
          <cell r="C368">
            <v>9</v>
          </cell>
          <cell r="D368">
            <v>2148.1959999999999</v>
          </cell>
          <cell r="E368">
            <v>4.5372216853093748E-2</v>
          </cell>
          <cell r="F368">
            <v>0.54446660223712495</v>
          </cell>
          <cell r="G368">
            <v>0.11182039838666169</v>
          </cell>
          <cell r="H368">
            <v>0.44728159354664676</v>
          </cell>
        </row>
        <row r="369">
          <cell r="A369">
            <v>199910</v>
          </cell>
          <cell r="C369">
            <v>10</v>
          </cell>
          <cell r="D369">
            <v>2229.7840000000001</v>
          </cell>
          <cell r="E369">
            <v>3.7979774657433588E-2</v>
          </cell>
          <cell r="F369">
            <v>0.45575729588920305</v>
          </cell>
        </row>
        <row r="370">
          <cell r="A370">
            <v>199911</v>
          </cell>
          <cell r="C370">
            <v>11</v>
          </cell>
          <cell r="D370">
            <v>2338.875</v>
          </cell>
          <cell r="E370">
            <v>4.8924469814116474E-2</v>
          </cell>
          <cell r="F370">
            <v>0.58709363776939771</v>
          </cell>
        </row>
        <row r="371">
          <cell r="A371">
            <v>199912</v>
          </cell>
          <cell r="C371">
            <v>12</v>
          </cell>
          <cell r="D371">
            <v>2490.114</v>
          </cell>
          <cell r="E371">
            <v>6.466313932980601E-2</v>
          </cell>
          <cell r="F371">
            <v>0.77595767195767218</v>
          </cell>
          <cell r="G371">
            <v>0.15916517859636636</v>
          </cell>
          <cell r="H371">
            <v>0.63666071438546545</v>
          </cell>
          <cell r="I371">
            <v>0.56165919634049066</v>
          </cell>
          <cell r="K371">
            <v>0.44574884345085036</v>
          </cell>
        </row>
        <row r="372">
          <cell r="A372">
            <v>200001</v>
          </cell>
          <cell r="B372">
            <v>2000</v>
          </cell>
          <cell r="C372">
            <v>1</v>
          </cell>
          <cell r="D372">
            <v>2368.4180000000001</v>
          </cell>
          <cell r="E372">
            <v>-4.8871658084730221E-2</v>
          </cell>
          <cell r="F372">
            <v>-0.58645989701676271</v>
          </cell>
        </row>
        <row r="373">
          <cell r="A373">
            <v>200002</v>
          </cell>
          <cell r="C373">
            <v>2</v>
          </cell>
          <cell r="D373">
            <v>2314.9580000000001</v>
          </cell>
          <cell r="E373">
            <v>-2.2572029092837512E-2</v>
          </cell>
          <cell r="F373">
            <v>-0.27086434911405016</v>
          </cell>
        </row>
        <row r="374">
          <cell r="A374">
            <v>200003</v>
          </cell>
          <cell r="C374">
            <v>3</v>
          </cell>
          <cell r="D374">
            <v>2473.9650000000001</v>
          </cell>
          <cell r="E374">
            <v>6.8686775310826398E-2</v>
          </cell>
          <cell r="F374">
            <v>0.82424130372991677</v>
          </cell>
          <cell r="G374">
            <v>-6.4852452538316507E-3</v>
          </cell>
          <cell r="H374">
            <v>-2.5940981015326603E-2</v>
          </cell>
        </row>
        <row r="375">
          <cell r="A375">
            <v>200004</v>
          </cell>
          <cell r="C375">
            <v>4</v>
          </cell>
          <cell r="D375">
            <v>2300.4319999999998</v>
          </cell>
          <cell r="E375">
            <v>-7.0143676244409411E-2</v>
          </cell>
          <cell r="F375">
            <v>-0.84172411493291288</v>
          </cell>
        </row>
        <row r="376">
          <cell r="A376">
            <v>200005</v>
          </cell>
          <cell r="C376">
            <v>5</v>
          </cell>
          <cell r="D376">
            <v>2165.1550000000002</v>
          </cell>
          <cell r="E376">
            <v>-5.880504183562027E-2</v>
          </cell>
          <cell r="F376">
            <v>-0.70566050202744324</v>
          </cell>
        </row>
        <row r="377">
          <cell r="A377">
            <v>200006</v>
          </cell>
          <cell r="C377">
            <v>6</v>
          </cell>
          <cell r="D377">
            <v>2330.299</v>
          </cell>
          <cell r="E377">
            <v>7.6273523142684832E-2</v>
          </cell>
          <cell r="F377">
            <v>0.91528227771221804</v>
          </cell>
          <cell r="G377">
            <v>-5.8071152987208996E-2</v>
          </cell>
          <cell r="H377">
            <v>-0.23228461194883598</v>
          </cell>
        </row>
        <row r="378">
          <cell r="A378">
            <v>200007</v>
          </cell>
          <cell r="C378">
            <v>7</v>
          </cell>
          <cell r="D378">
            <v>2106.9349999999999</v>
          </cell>
          <cell r="E378">
            <v>-9.5852077351447185E-2</v>
          </cell>
          <cell r="F378">
            <v>-1.1502249282173662</v>
          </cell>
        </row>
        <row r="379">
          <cell r="A379">
            <v>200008</v>
          </cell>
          <cell r="C379">
            <v>8</v>
          </cell>
          <cell r="D379">
            <v>2220.123</v>
          </cell>
          <cell r="E379">
            <v>5.3721638303981897E-2</v>
          </cell>
          <cell r="F379">
            <v>0.64465965964778271</v>
          </cell>
        </row>
        <row r="380">
          <cell r="A380">
            <v>200009</v>
          </cell>
          <cell r="C380">
            <v>9</v>
          </cell>
          <cell r="D380">
            <v>2101.5830000000001</v>
          </cell>
          <cell r="E380">
            <v>-5.3393438111311836E-2</v>
          </cell>
          <cell r="F380">
            <v>-0.64072125733574203</v>
          </cell>
          <cell r="G380">
            <v>-9.8148778332737607E-2</v>
          </cell>
          <cell r="H380">
            <v>-0.39259511333095043</v>
          </cell>
        </row>
        <row r="381">
          <cell r="A381">
            <v>200010</v>
          </cell>
          <cell r="C381">
            <v>10</v>
          </cell>
          <cell r="D381">
            <v>1979.441</v>
          </cell>
          <cell r="E381">
            <v>-5.8119046452126823E-2</v>
          </cell>
          <cell r="F381">
            <v>-0.6974285574255219</v>
          </cell>
        </row>
        <row r="382">
          <cell r="A382">
            <v>200011</v>
          </cell>
          <cell r="C382">
            <v>11</v>
          </cell>
          <cell r="D382">
            <v>1909.1379999999999</v>
          </cell>
          <cell r="E382">
            <v>-3.5516592815850588E-2</v>
          </cell>
          <cell r="F382">
            <v>-0.42619911379020703</v>
          </cell>
        </row>
        <row r="383">
          <cell r="A383">
            <v>200012</v>
          </cell>
          <cell r="C383">
            <v>12</v>
          </cell>
          <cell r="D383">
            <v>1832.4290000000001</v>
          </cell>
          <cell r="E383">
            <v>-4.0179913657367797E-2</v>
          </cell>
          <cell r="F383">
            <v>-0.48215896388841356</v>
          </cell>
          <cell r="G383">
            <v>-0.12807202951299101</v>
          </cell>
          <cell r="H383">
            <v>-0.51228811805196406</v>
          </cell>
          <cell r="I383">
            <v>-0.26411842991927292</v>
          </cell>
          <cell r="K383">
            <v>-0.30668608341710174</v>
          </cell>
        </row>
        <row r="384">
          <cell r="A384">
            <v>200101</v>
          </cell>
          <cell r="B384">
            <v>2001</v>
          </cell>
          <cell r="C384">
            <v>1</v>
          </cell>
          <cell r="D384">
            <v>1826.7339999999999</v>
          </cell>
          <cell r="E384">
            <v>-3.107896677033688E-3</v>
          </cell>
          <cell r="F384">
            <v>-3.7294760124404254E-2</v>
          </cell>
        </row>
        <row r="385">
          <cell r="A385">
            <v>200102</v>
          </cell>
          <cell r="C385">
            <v>2</v>
          </cell>
          <cell r="D385">
            <v>1748.2660000000001</v>
          </cell>
          <cell r="E385">
            <v>-4.2955350915896813E-2</v>
          </cell>
          <cell r="F385">
            <v>-0.51546421099076178</v>
          </cell>
        </row>
        <row r="386">
          <cell r="A386">
            <v>200103</v>
          </cell>
          <cell r="C386">
            <v>3</v>
          </cell>
          <cell r="D386">
            <v>1659.1880000000001</v>
          </cell>
          <cell r="E386">
            <v>-5.0952200637660386E-2</v>
          </cell>
          <cell r="F386">
            <v>-0.61142640765192469</v>
          </cell>
          <cell r="G386">
            <v>-9.4541725763999662E-2</v>
          </cell>
          <cell r="H386">
            <v>-0.37816690305599865</v>
          </cell>
        </row>
        <row r="387">
          <cell r="A387">
            <v>200104</v>
          </cell>
          <cell r="C387">
            <v>4</v>
          </cell>
          <cell r="D387">
            <v>1767.2909999999999</v>
          </cell>
          <cell r="E387">
            <v>6.5154159745610396E-2</v>
          </cell>
          <cell r="F387">
            <v>0.78184991694732475</v>
          </cell>
        </row>
        <row r="388">
          <cell r="A388">
            <v>200105</v>
          </cell>
          <cell r="C388">
            <v>5</v>
          </cell>
          <cell r="D388">
            <v>1759.2660000000001</v>
          </cell>
          <cell r="E388">
            <v>-4.5408481116012379E-3</v>
          </cell>
          <cell r="F388">
            <v>-5.4490177339214851E-2</v>
          </cell>
        </row>
        <row r="389">
          <cell r="A389">
            <v>200106</v>
          </cell>
          <cell r="C389">
            <v>6</v>
          </cell>
          <cell r="D389">
            <v>1674.1389999999999</v>
          </cell>
          <cell r="E389">
            <v>-4.8387793545717463E-2</v>
          </cell>
          <cell r="F389">
            <v>-0.58065352254860958</v>
          </cell>
          <cell r="G389">
            <v>9.0110343131699633E-3</v>
          </cell>
          <cell r="H389">
            <v>3.6044137252679853E-2</v>
          </cell>
        </row>
        <row r="390">
          <cell r="A390">
            <v>200107</v>
          </cell>
          <cell r="C390">
            <v>7</v>
          </cell>
          <cell r="D390">
            <v>1565.3309999999999</v>
          </cell>
          <cell r="E390">
            <v>-6.4993408552097523E-2</v>
          </cell>
          <cell r="F390">
            <v>-0.77992090262517033</v>
          </cell>
        </row>
        <row r="391">
          <cell r="A391">
            <v>200108</v>
          </cell>
          <cell r="C391">
            <v>8</v>
          </cell>
          <cell r="D391">
            <v>1527.192</v>
          </cell>
          <cell r="E391">
            <v>-2.4364814853855127E-2</v>
          </cell>
          <cell r="F391">
            <v>-0.29237777824626154</v>
          </cell>
        </row>
        <row r="392">
          <cell r="A392">
            <v>200109</v>
          </cell>
          <cell r="C392">
            <v>9</v>
          </cell>
          <cell r="D392">
            <v>1362.5989999999999</v>
          </cell>
          <cell r="E392">
            <v>-0.10777492286497053</v>
          </cell>
          <cell r="F392">
            <v>-1.2932990743796464</v>
          </cell>
          <cell r="G392">
            <v>-0.18608968550401128</v>
          </cell>
          <cell r="H392">
            <v>-0.74435874201604513</v>
          </cell>
        </row>
        <row r="393">
          <cell r="A393">
            <v>200110</v>
          </cell>
          <cell r="C393">
            <v>10</v>
          </cell>
          <cell r="D393">
            <v>1376.5170000000001</v>
          </cell>
          <cell r="E393">
            <v>1.0214303694630717E-2</v>
          </cell>
          <cell r="F393">
            <v>0.12257164433556861</v>
          </cell>
        </row>
        <row r="394">
          <cell r="A394">
            <v>200111</v>
          </cell>
          <cell r="C394">
            <v>11</v>
          </cell>
          <cell r="D394">
            <v>1414.963</v>
          </cell>
          <cell r="E394">
            <v>2.7929912961481704E-2</v>
          </cell>
          <cell r="F394">
            <v>0.33515895553778047</v>
          </cell>
        </row>
        <row r="395">
          <cell r="A395">
            <v>200112</v>
          </cell>
          <cell r="C395">
            <v>12</v>
          </cell>
          <cell r="D395">
            <v>1352.1489999999999</v>
          </cell>
          <cell r="E395">
            <v>-4.4392680232628046E-2</v>
          </cell>
          <cell r="F395">
            <v>-0.53271216279153655</v>
          </cell>
          <cell r="G395">
            <v>-7.6691675247083646E-3</v>
          </cell>
          <cell r="H395">
            <v>-3.0676670098833458E-2</v>
          </cell>
          <cell r="I395">
            <v>-0.26210019596939371</v>
          </cell>
          <cell r="K395">
            <v>-0.30394723049502131</v>
          </cell>
        </row>
        <row r="396">
          <cell r="A396">
            <v>200201</v>
          </cell>
          <cell r="B396">
            <v>2002</v>
          </cell>
          <cell r="C396">
            <v>1</v>
          </cell>
          <cell r="D396">
            <v>1276.903</v>
          </cell>
          <cell r="E396">
            <v>-5.5649192507630355E-2</v>
          </cell>
          <cell r="F396">
            <v>-0.66779031009156431</v>
          </cell>
        </row>
        <row r="397">
          <cell r="A397">
            <v>200202</v>
          </cell>
          <cell r="C397">
            <v>2</v>
          </cell>
          <cell r="D397">
            <v>1310.414</v>
          </cell>
          <cell r="E397">
            <v>2.6243966847912463E-2</v>
          </cell>
          <cell r="F397">
            <v>0.31492760217494953</v>
          </cell>
        </row>
        <row r="398">
          <cell r="A398">
            <v>200203</v>
          </cell>
          <cell r="C398">
            <v>3</v>
          </cell>
          <cell r="D398">
            <v>1375.9680000000001</v>
          </cell>
          <cell r="E398">
            <v>5.002541181641839E-2</v>
          </cell>
          <cell r="F398">
            <v>0.60030494179702065</v>
          </cell>
          <cell r="G398">
            <v>1.7615662179242042E-2</v>
          </cell>
          <cell r="H398">
            <v>7.0462648716968168E-2</v>
          </cell>
        </row>
        <row r="399">
          <cell r="A399">
            <v>200204</v>
          </cell>
          <cell r="C399">
            <v>4</v>
          </cell>
          <cell r="D399">
            <v>1436.826</v>
          </cell>
          <cell r="E399">
            <v>4.4229226261075796E-2</v>
          </cell>
          <cell r="F399">
            <v>0.53075071513290961</v>
          </cell>
        </row>
        <row r="400">
          <cell r="A400">
            <v>200205</v>
          </cell>
          <cell r="C400">
            <v>5</v>
          </cell>
          <cell r="D400">
            <v>1510.8869999999999</v>
          </cell>
          <cell r="E400">
            <v>5.1544863469898179E-2</v>
          </cell>
          <cell r="F400">
            <v>0.61853836163877818</v>
          </cell>
        </row>
        <row r="401">
          <cell r="A401">
            <v>200206</v>
          </cell>
          <cell r="C401">
            <v>6</v>
          </cell>
          <cell r="D401">
            <v>1430.798</v>
          </cell>
          <cell r="E401">
            <v>-5.300793507390026E-2</v>
          </cell>
          <cell r="F401">
            <v>-0.63609522088680315</v>
          </cell>
          <cell r="G401">
            <v>3.9848310425823819E-2</v>
          </cell>
          <cell r="H401">
            <v>0.15939324170329527</v>
          </cell>
        </row>
        <row r="402">
          <cell r="A402">
            <v>200207</v>
          </cell>
          <cell r="C402">
            <v>7</v>
          </cell>
          <cell r="D402">
            <v>1334.3440000000001</v>
          </cell>
          <cell r="E402">
            <v>-6.7412730518214281E-2</v>
          </cell>
          <cell r="F402">
            <v>-0.80895276621857137</v>
          </cell>
        </row>
        <row r="403">
          <cell r="A403">
            <v>200208</v>
          </cell>
          <cell r="C403">
            <v>8</v>
          </cell>
          <cell r="D403">
            <v>1323.5719999999999</v>
          </cell>
          <cell r="E403">
            <v>-8.0728807563867806E-3</v>
          </cell>
          <cell r="F403">
            <v>-9.6874569076641368E-2</v>
          </cell>
        </row>
        <row r="404">
          <cell r="A404">
            <v>200209</v>
          </cell>
          <cell r="C404">
            <v>9</v>
          </cell>
          <cell r="D404">
            <v>1253.654</v>
          </cell>
          <cell r="E404">
            <v>-5.2825233534707521E-2</v>
          </cell>
          <cell r="F404">
            <v>-0.63390280241649022</v>
          </cell>
          <cell r="G404">
            <v>-0.12380783311131272</v>
          </cell>
          <cell r="H404">
            <v>-0.49523133244525086</v>
          </cell>
        </row>
        <row r="405">
          <cell r="A405">
            <v>200210</v>
          </cell>
          <cell r="C405">
            <v>10</v>
          </cell>
          <cell r="D405">
            <v>1203.04</v>
          </cell>
          <cell r="E405">
            <v>-4.037318111695893E-2</v>
          </cell>
          <cell r="F405">
            <v>-0.48447817340350718</v>
          </cell>
        </row>
        <row r="406">
          <cell r="A406">
            <v>200211</v>
          </cell>
          <cell r="C406">
            <v>11</v>
          </cell>
          <cell r="D406">
            <v>1244.82</v>
          </cell>
          <cell r="E406">
            <v>3.4728687325442188E-2</v>
          </cell>
          <cell r="F406">
            <v>0.41674424790530629</v>
          </cell>
        </row>
        <row r="407">
          <cell r="A407">
            <v>200212</v>
          </cell>
          <cell r="C407">
            <v>12</v>
          </cell>
          <cell r="D407">
            <v>1211.105</v>
          </cell>
          <cell r="E407">
            <v>-2.7084237078453047E-2</v>
          </cell>
          <cell r="F407">
            <v>-0.32501084494143656</v>
          </cell>
          <cell r="G407">
            <v>-3.393998663108011E-2</v>
          </cell>
          <cell r="H407">
            <v>-0.13575994652432044</v>
          </cell>
          <cell r="I407">
            <v>-0.10431098939539962</v>
          </cell>
          <cell r="K407">
            <v>-0.11016201263441906</v>
          </cell>
        </row>
        <row r="408">
          <cell r="A408">
            <v>200301</v>
          </cell>
          <cell r="B408">
            <v>2003</v>
          </cell>
          <cell r="C408">
            <v>1</v>
          </cell>
          <cell r="D408">
            <v>1177.3710000000001</v>
          </cell>
          <cell r="E408">
            <v>-2.7853902015101847E-2</v>
          </cell>
          <cell r="F408">
            <v>-0.33424682418122215</v>
          </cell>
        </row>
        <row r="409">
          <cell r="A409">
            <v>200302</v>
          </cell>
          <cell r="C409">
            <v>2</v>
          </cell>
          <cell r="D409">
            <v>1177.499</v>
          </cell>
          <cell r="E409">
            <v>1.0871679360195643E-4</v>
          </cell>
          <cell r="F409">
            <v>1.3046015232234772E-3</v>
          </cell>
        </row>
        <row r="410">
          <cell r="A410">
            <v>200303</v>
          </cell>
          <cell r="C410">
            <v>3</v>
          </cell>
          <cell r="D410">
            <v>1136.0029999999999</v>
          </cell>
          <cell r="E410">
            <v>-3.5240794259697963E-2</v>
          </cell>
          <cell r="F410">
            <v>-0.42288953111637556</v>
          </cell>
          <cell r="G410">
            <v>-6.2011138588313974E-2</v>
          </cell>
          <cell r="H410">
            <v>-0.2480445543532559</v>
          </cell>
        </row>
        <row r="411">
          <cell r="A411">
            <v>200304</v>
          </cell>
          <cell r="C411">
            <v>4</v>
          </cell>
          <cell r="D411">
            <v>1145.663</v>
          </cell>
          <cell r="E411">
            <v>8.5034986703380906E-3</v>
          </cell>
          <cell r="F411">
            <v>0.10204198404405709</v>
          </cell>
        </row>
        <row r="412">
          <cell r="A412">
            <v>200305</v>
          </cell>
          <cell r="C412">
            <v>5</v>
          </cell>
          <cell r="D412">
            <v>1199.981</v>
          </cell>
          <cell r="E412">
            <v>4.7411847986711608E-2</v>
          </cell>
          <cell r="F412">
            <v>0.5689421758405393</v>
          </cell>
        </row>
        <row r="413">
          <cell r="A413">
            <v>200306</v>
          </cell>
          <cell r="C413">
            <v>6</v>
          </cell>
          <cell r="D413">
            <v>1274.3119999999999</v>
          </cell>
          <cell r="E413">
            <v>6.194348077177881E-2</v>
          </cell>
          <cell r="F413">
            <v>0.74332176926134574</v>
          </cell>
          <cell r="G413">
            <v>0.12175055875732732</v>
          </cell>
          <cell r="H413">
            <v>0.48700223502930928</v>
          </cell>
        </row>
        <row r="414">
          <cell r="A414">
            <v>200307</v>
          </cell>
          <cell r="C414">
            <v>7</v>
          </cell>
          <cell r="D414">
            <v>1317.7339999999999</v>
          </cell>
          <cell r="E414">
            <v>3.4074857648676328E-2</v>
          </cell>
          <cell r="F414">
            <v>0.40889829178411596</v>
          </cell>
        </row>
        <row r="415">
          <cell r="A415">
            <v>200308</v>
          </cell>
          <cell r="C415">
            <v>8</v>
          </cell>
          <cell r="D415">
            <v>1434.069</v>
          </cell>
          <cell r="E415">
            <v>8.8284130181053272E-2</v>
          </cell>
          <cell r="F415">
            <v>1.0594095621726392</v>
          </cell>
        </row>
        <row r="416">
          <cell r="A416">
            <v>200309</v>
          </cell>
          <cell r="C416">
            <v>9</v>
          </cell>
          <cell r="D416">
            <v>1507.4690000000001</v>
          </cell>
          <cell r="E416">
            <v>5.1183032336658899E-2</v>
          </cell>
          <cell r="F416">
            <v>0.61419638803990684</v>
          </cell>
          <cell r="G416">
            <v>0.18296696570384663</v>
          </cell>
          <cell r="H416">
            <v>0.73186786281538652</v>
          </cell>
        </row>
        <row r="417">
          <cell r="A417">
            <v>200310</v>
          </cell>
          <cell r="C417">
            <v>10</v>
          </cell>
          <cell r="D417">
            <v>1585.758</v>
          </cell>
          <cell r="E417">
            <v>5.1934069622658896E-2</v>
          </cell>
          <cell r="F417">
            <v>0.62320883547190675</v>
          </cell>
        </row>
        <row r="418">
          <cell r="A418">
            <v>200311</v>
          </cell>
          <cell r="C418">
            <v>11</v>
          </cell>
          <cell r="D418">
            <v>1546.5260000000001</v>
          </cell>
          <cell r="E418">
            <v>-2.4740218873245456E-2</v>
          </cell>
          <cell r="F418">
            <v>-0.29688262647894548</v>
          </cell>
        </row>
        <row r="419">
          <cell r="A419">
            <v>200312</v>
          </cell>
          <cell r="C419">
            <v>12</v>
          </cell>
          <cell r="D419">
            <v>1651.3130000000001</v>
          </cell>
          <cell r="E419">
            <v>6.7756377842984883E-2</v>
          </cell>
          <cell r="F419">
            <v>0.81307653411581859</v>
          </cell>
          <cell r="G419">
            <v>9.542086769280167E-2</v>
          </cell>
          <cell r="H419">
            <v>0.38168347077120668</v>
          </cell>
          <cell r="I419">
            <v>0.36347632946771791</v>
          </cell>
          <cell r="K419">
            <v>0.31003756302646429</v>
          </cell>
        </row>
        <row r="420">
          <cell r="A420">
            <v>200401</v>
          </cell>
          <cell r="B420">
            <v>2004</v>
          </cell>
          <cell r="C420">
            <v>1</v>
          </cell>
          <cell r="D420">
            <v>1684.45</v>
          </cell>
          <cell r="E420">
            <v>2.0067061786590394E-2</v>
          </cell>
          <cell r="F420">
            <v>0.24080474143908473</v>
          </cell>
        </row>
        <row r="421">
          <cell r="A421">
            <v>200402</v>
          </cell>
          <cell r="C421">
            <v>2</v>
          </cell>
          <cell r="D421">
            <v>1696.7860000000001</v>
          </cell>
          <cell r="E421">
            <v>7.3234586957167105E-3</v>
          </cell>
          <cell r="F421">
            <v>8.7881504348600523E-2</v>
          </cell>
        </row>
        <row r="422">
          <cell r="A422">
            <v>200403</v>
          </cell>
          <cell r="C422">
            <v>3</v>
          </cell>
          <cell r="D422">
            <v>1852.317</v>
          </cell>
          <cell r="E422">
            <v>9.1662118852937222E-2</v>
          </cell>
          <cell r="F422">
            <v>1.0999454262352466</v>
          </cell>
          <cell r="G422">
            <v>0.12172374346959036</v>
          </cell>
          <cell r="H422">
            <v>0.48689497387836145</v>
          </cell>
        </row>
        <row r="423">
          <cell r="A423">
            <v>200404</v>
          </cell>
          <cell r="C423">
            <v>4</v>
          </cell>
          <cell r="D423">
            <v>1751.703</v>
          </cell>
          <cell r="E423">
            <v>-5.4317916425752198E-2</v>
          </cell>
          <cell r="F423">
            <v>-0.65181499710902635</v>
          </cell>
        </row>
        <row r="424">
          <cell r="A424">
            <v>200405</v>
          </cell>
          <cell r="C424">
            <v>5</v>
          </cell>
          <cell r="D424">
            <v>1703.9749999999999</v>
          </cell>
          <cell r="E424">
            <v>-2.7246627995727624E-2</v>
          </cell>
          <cell r="F424">
            <v>-0.32695953594873151</v>
          </cell>
        </row>
        <row r="425">
          <cell r="A425">
            <v>200406</v>
          </cell>
          <cell r="C425">
            <v>6</v>
          </cell>
          <cell r="D425">
            <v>1772.578</v>
          </cell>
          <cell r="E425">
            <v>4.0260567203157363E-2</v>
          </cell>
          <cell r="F425">
            <v>0.48312680643788836</v>
          </cell>
          <cell r="G425">
            <v>-4.3048247141283191E-2</v>
          </cell>
          <cell r="H425">
            <v>-0.17219298856513277</v>
          </cell>
        </row>
        <row r="426">
          <cell r="A426">
            <v>200407</v>
          </cell>
          <cell r="C426">
            <v>7</v>
          </cell>
          <cell r="D426">
            <v>1695.4590000000001</v>
          </cell>
          <cell r="E426">
            <v>-4.3506689127361345E-2</v>
          </cell>
          <cell r="F426">
            <v>-0.52208026952833619</v>
          </cell>
        </row>
        <row r="427">
          <cell r="A427">
            <v>200408</v>
          </cell>
          <cell r="C427">
            <v>8</v>
          </cell>
          <cell r="D427">
            <v>1714.8209999999999</v>
          </cell>
          <cell r="E427">
            <v>1.1419916376627127E-2</v>
          </cell>
          <cell r="F427">
            <v>0.13703899651952553</v>
          </cell>
        </row>
        <row r="428">
          <cell r="A428">
            <v>200409</v>
          </cell>
          <cell r="C428">
            <v>9</v>
          </cell>
          <cell r="D428">
            <v>1702.4739999999999</v>
          </cell>
          <cell r="E428">
            <v>-7.2001684140793592E-3</v>
          </cell>
          <cell r="F428">
            <v>-8.6402020968952303E-2</v>
          </cell>
          <cell r="G428">
            <v>-3.9549176397315144E-2</v>
          </cell>
          <cell r="H428">
            <v>-0.15819670558926058</v>
          </cell>
        </row>
        <row r="429">
          <cell r="A429">
            <v>200410</v>
          </cell>
          <cell r="C429">
            <v>10</v>
          </cell>
          <cell r="D429">
            <v>1751.3530000000001</v>
          </cell>
          <cell r="E429">
            <v>2.8710570616643859E-2</v>
          </cell>
          <cell r="F429">
            <v>0.34452684739972628</v>
          </cell>
        </row>
        <row r="430">
          <cell r="A430">
            <v>200411</v>
          </cell>
          <cell r="C430">
            <v>11</v>
          </cell>
          <cell r="D430">
            <v>1848.624</v>
          </cell>
          <cell r="E430">
            <v>5.5540487839972841E-2</v>
          </cell>
          <cell r="F430">
            <v>0.66648585407967409</v>
          </cell>
        </row>
        <row r="431">
          <cell r="A431">
            <v>200412</v>
          </cell>
          <cell r="C431">
            <v>12</v>
          </cell>
          <cell r="D431">
            <v>1935.125</v>
          </cell>
          <cell r="E431">
            <v>4.6792100502860492E-2</v>
          </cell>
          <cell r="F431">
            <v>0.56150520603432597</v>
          </cell>
          <cell r="G431">
            <v>0.13665465669372923</v>
          </cell>
          <cell r="H431">
            <v>0.5466186267749169</v>
          </cell>
          <cell r="I431">
            <v>0.17187050547049498</v>
          </cell>
          <cell r="K431">
            <v>0.15860119483743959</v>
          </cell>
        </row>
        <row r="432">
          <cell r="A432">
            <v>200501</v>
          </cell>
          <cell r="B432">
            <v>2005</v>
          </cell>
          <cell r="C432">
            <v>1</v>
          </cell>
          <cell r="D432">
            <v>1900.4459999999999</v>
          </cell>
          <cell r="E432">
            <v>-1.7920806149473594E-2</v>
          </cell>
          <cell r="F432">
            <v>-0.21504967379368312</v>
          </cell>
        </row>
        <row r="433">
          <cell r="A433">
            <v>200502</v>
          </cell>
          <cell r="C433">
            <v>2</v>
          </cell>
          <cell r="D433">
            <v>1949.7550000000001</v>
          </cell>
          <cell r="E433">
            <v>2.5946014777583893E-2</v>
          </cell>
          <cell r="F433">
            <v>0.31135217733100673</v>
          </cell>
        </row>
        <row r="434">
          <cell r="A434">
            <v>200503</v>
          </cell>
          <cell r="C434">
            <v>3</v>
          </cell>
          <cell r="D434">
            <v>1891.501</v>
          </cell>
          <cell r="E434">
            <v>-2.9877600006154685E-2</v>
          </cell>
          <cell r="F434">
            <v>-0.35853120007385619</v>
          </cell>
          <cell r="G434">
            <v>-2.2543246560299601E-2</v>
          </cell>
          <cell r="H434">
            <v>-9.0172986241198405E-2</v>
          </cell>
        </row>
        <row r="435">
          <cell r="A435">
            <v>200504</v>
          </cell>
          <cell r="C435">
            <v>4</v>
          </cell>
          <cell r="D435">
            <v>1854.4090000000001</v>
          </cell>
          <cell r="E435">
            <v>-1.9609823098163771E-2</v>
          </cell>
          <cell r="F435">
            <v>-0.23531787717796526</v>
          </cell>
        </row>
        <row r="436">
          <cell r="A436">
            <v>200505</v>
          </cell>
          <cell r="C436">
            <v>5</v>
          </cell>
          <cell r="D436">
            <v>1839.287</v>
          </cell>
          <cell r="E436">
            <v>-8.1546196119626629E-3</v>
          </cell>
          <cell r="F436">
            <v>-9.7855435343551955E-2</v>
          </cell>
        </row>
        <row r="437">
          <cell r="A437">
            <v>200506</v>
          </cell>
          <cell r="C437">
            <v>6</v>
          </cell>
          <cell r="D437">
            <v>1859.4849999999999</v>
          </cell>
          <cell r="E437">
            <v>1.098142921686494E-2</v>
          </cell>
          <cell r="F437">
            <v>0.13177715060237927</v>
          </cell>
          <cell r="G437">
            <v>-1.6926240060142761E-2</v>
          </cell>
          <cell r="H437">
            <v>-6.7704960240571044E-2</v>
          </cell>
        </row>
        <row r="438">
          <cell r="A438">
            <v>200507</v>
          </cell>
          <cell r="C438">
            <v>7</v>
          </cell>
          <cell r="D438">
            <v>1891.5219999999999</v>
          </cell>
          <cell r="E438">
            <v>1.7228963933562269E-2</v>
          </cell>
          <cell r="F438">
            <v>0.20674756720274723</v>
          </cell>
        </row>
        <row r="439">
          <cell r="A439">
            <v>200508</v>
          </cell>
          <cell r="C439">
            <v>8</v>
          </cell>
          <cell r="D439">
            <v>1982.26</v>
          </cell>
          <cell r="E439">
            <v>4.7970893280649157E-2</v>
          </cell>
          <cell r="F439">
            <v>0.57565071936778989</v>
          </cell>
        </row>
        <row r="440">
          <cell r="A440">
            <v>200509</v>
          </cell>
          <cell r="C440">
            <v>9</v>
          </cell>
          <cell r="D440">
            <v>2152.8710000000001</v>
          </cell>
          <cell r="E440">
            <v>8.6068931421710626E-2</v>
          </cell>
          <cell r="F440">
            <v>1.0328271770605275</v>
          </cell>
          <cell r="G440">
            <v>0.15777809447239433</v>
          </cell>
          <cell r="H440">
            <v>0.6311123778895773</v>
          </cell>
        </row>
        <row r="441">
          <cell r="A441">
            <v>200510</v>
          </cell>
          <cell r="C441">
            <v>10</v>
          </cell>
          <cell r="D441">
            <v>2099.9160000000002</v>
          </cell>
          <cell r="E441">
            <v>-2.4597386466722774E-2</v>
          </cell>
          <cell r="F441">
            <v>-0.2951686376006733</v>
          </cell>
        </row>
        <row r="442">
          <cell r="A442">
            <v>200511</v>
          </cell>
          <cell r="C442">
            <v>11</v>
          </cell>
          <cell r="D442">
            <v>2182.8090000000002</v>
          </cell>
          <cell r="E442">
            <v>3.9474436120301964E-2</v>
          </cell>
          <cell r="F442">
            <v>0.47369323344362357</v>
          </cell>
        </row>
        <row r="443">
          <cell r="A443">
            <v>200512</v>
          </cell>
          <cell r="C443">
            <v>12</v>
          </cell>
          <cell r="D443">
            <v>2333.491</v>
          </cell>
          <cell r="E443">
            <v>6.9031234523955043E-2</v>
          </cell>
          <cell r="F443">
            <v>0.82837481428746051</v>
          </cell>
          <cell r="G443">
            <v>8.3897270203370011E-2</v>
          </cell>
          <cell r="H443">
            <v>0.33558908081348005</v>
          </cell>
          <cell r="I443">
            <v>0.20586060332019884</v>
          </cell>
          <cell r="K443">
            <v>0.18719350565443629</v>
          </cell>
        </row>
        <row r="444">
          <cell r="A444">
            <v>200601</v>
          </cell>
          <cell r="B444">
            <v>2006</v>
          </cell>
          <cell r="C444">
            <v>1</v>
          </cell>
          <cell r="D444">
            <v>2458.5100000000002</v>
          </cell>
          <cell r="E444">
            <v>5.3575951225010181E-2</v>
          </cell>
          <cell r="F444">
            <v>0.64291141470012214</v>
          </cell>
        </row>
        <row r="445">
          <cell r="A445">
            <v>200602</v>
          </cell>
          <cell r="C445">
            <v>2</v>
          </cell>
          <cell r="D445">
            <v>2435.4749999999999</v>
          </cell>
          <cell r="E445">
            <v>-9.3694961582423131E-3</v>
          </cell>
          <cell r="F445">
            <v>-0.11243395389890776</v>
          </cell>
        </row>
        <row r="446">
          <cell r="A446">
            <v>200603</v>
          </cell>
          <cell r="C446">
            <v>3</v>
          </cell>
          <cell r="D446">
            <v>2476.1219999999998</v>
          </cell>
          <cell r="E446">
            <v>1.6689557478520592E-2</v>
          </cell>
          <cell r="F446">
            <v>0.2002746897422471</v>
          </cell>
          <cell r="G446">
            <v>6.1123441230328313E-2</v>
          </cell>
          <cell r="H446">
            <v>0.24449376492131325</v>
          </cell>
        </row>
        <row r="447">
          <cell r="A447">
            <v>200604</v>
          </cell>
          <cell r="C447">
            <v>4</v>
          </cell>
          <cell r="D447">
            <v>2576.4169999999999</v>
          </cell>
          <cell r="E447">
            <v>4.0504870115446685E-2</v>
          </cell>
          <cell r="F447">
            <v>0.48605844138536025</v>
          </cell>
        </row>
        <row r="448">
          <cell r="A448">
            <v>200605</v>
          </cell>
          <cell r="C448">
            <v>5</v>
          </cell>
          <cell r="D448">
            <v>2415.2959999999998</v>
          </cell>
          <cell r="E448">
            <v>-6.2536848654546257E-2</v>
          </cell>
          <cell r="F448">
            <v>-0.75044218385455508</v>
          </cell>
        </row>
        <row r="449">
          <cell r="A449">
            <v>200606</v>
          </cell>
          <cell r="C449">
            <v>6</v>
          </cell>
          <cell r="D449">
            <v>2395.9749999999999</v>
          </cell>
          <cell r="E449">
            <v>-7.9994336097935475E-3</v>
          </cell>
          <cell r="F449">
            <v>-9.5993203317522563E-2</v>
          </cell>
          <cell r="G449">
            <v>-3.2367952790694376E-2</v>
          </cell>
          <cell r="H449">
            <v>-0.12947181116277751</v>
          </cell>
        </row>
        <row r="450">
          <cell r="A450">
            <v>200607</v>
          </cell>
          <cell r="C450">
            <v>7</v>
          </cell>
          <cell r="D450">
            <v>2392.8440000000001</v>
          </cell>
          <cell r="E450">
            <v>-1.306774903744763E-3</v>
          </cell>
          <cell r="F450">
            <v>-1.5681298844937155E-2</v>
          </cell>
        </row>
        <row r="451">
          <cell r="A451">
            <v>200608</v>
          </cell>
          <cell r="C451">
            <v>8</v>
          </cell>
          <cell r="D451">
            <v>2434.7269999999999</v>
          </cell>
          <cell r="E451">
            <v>1.7503439421876148E-2</v>
          </cell>
          <cell r="F451">
            <v>0.21004127306251377</v>
          </cell>
        </row>
        <row r="452">
          <cell r="A452">
            <v>200609</v>
          </cell>
          <cell r="C452">
            <v>9</v>
          </cell>
          <cell r="D452">
            <v>2392.6439999999998</v>
          </cell>
          <cell r="E452">
            <v>-1.7284484050983987E-2</v>
          </cell>
          <cell r="F452">
            <v>-0.20741380861180786</v>
          </cell>
          <cell r="G452">
            <v>-1.3902482288006279E-3</v>
          </cell>
          <cell r="H452">
            <v>-5.5609929152025117E-3</v>
          </cell>
        </row>
        <row r="453">
          <cell r="A453">
            <v>200610</v>
          </cell>
          <cell r="C453">
            <v>10</v>
          </cell>
          <cell r="D453">
            <v>2464.2840000000001</v>
          </cell>
          <cell r="E453">
            <v>2.994177152973879E-2</v>
          </cell>
          <cell r="F453">
            <v>0.35930125835686549</v>
          </cell>
        </row>
        <row r="454">
          <cell r="A454">
            <v>200611</v>
          </cell>
          <cell r="C454">
            <v>11</v>
          </cell>
          <cell r="D454">
            <v>2504.3870000000002</v>
          </cell>
          <cell r="E454">
            <v>1.6273692480249867E-2</v>
          </cell>
          <cell r="F454">
            <v>0.1952843097629984</v>
          </cell>
        </row>
        <row r="455">
          <cell r="A455">
            <v>200612</v>
          </cell>
          <cell r="C455">
            <v>12</v>
          </cell>
          <cell r="D455">
            <v>2576.9699999999998</v>
          </cell>
          <cell r="E455">
            <v>2.8982341786632667E-2</v>
          </cell>
          <cell r="F455">
            <v>0.34778810143959199</v>
          </cell>
          <cell r="G455">
            <v>7.7038623380661475E-2</v>
          </cell>
          <cell r="H455">
            <v>0.3081544935226459</v>
          </cell>
          <cell r="I455">
            <v>0.10434109238047151</v>
          </cell>
          <cell r="K455">
            <v>9.9248860625997942E-2</v>
          </cell>
        </row>
        <row r="456">
          <cell r="A456">
            <v>200701</v>
          </cell>
          <cell r="B456">
            <v>2007</v>
          </cell>
          <cell r="C456">
            <v>1</v>
          </cell>
          <cell r="D456">
            <v>2599.1750000000002</v>
          </cell>
          <cell r="E456">
            <v>8.6167087703777623E-3</v>
          </cell>
          <cell r="F456">
            <v>0.10340050524453315</v>
          </cell>
        </row>
        <row r="457">
          <cell r="A457">
            <v>200702</v>
          </cell>
          <cell r="C457">
            <v>2</v>
          </cell>
          <cell r="D457">
            <v>2684.8</v>
          </cell>
          <cell r="E457">
            <v>3.2943145421143245E-2</v>
          </cell>
          <cell r="F457">
            <v>0.39531774505371897</v>
          </cell>
        </row>
        <row r="458">
          <cell r="A458">
            <v>200703</v>
          </cell>
          <cell r="C458">
            <v>3</v>
          </cell>
          <cell r="D458">
            <v>2679.7629999999999</v>
          </cell>
          <cell r="E458">
            <v>-1.8761174016687506E-3</v>
          </cell>
          <cell r="F458">
            <v>-2.2513408820025008E-2</v>
          </cell>
          <cell r="G458">
            <v>3.9889094556785798E-2</v>
          </cell>
          <cell r="H458">
            <v>0.15955637822714319</v>
          </cell>
        </row>
        <row r="459">
          <cell r="A459">
            <v>200704</v>
          </cell>
          <cell r="C459">
            <v>4</v>
          </cell>
          <cell r="D459">
            <v>2678.5889999999999</v>
          </cell>
          <cell r="E459">
            <v>-4.380984437802814E-4</v>
          </cell>
          <cell r="F459">
            <v>-5.2571813253633765E-3</v>
          </cell>
        </row>
        <row r="460">
          <cell r="A460">
            <v>200705</v>
          </cell>
          <cell r="C460">
            <v>5</v>
          </cell>
          <cell r="D460">
            <v>2721.377</v>
          </cell>
          <cell r="E460">
            <v>1.5974081876689559E-2</v>
          </cell>
          <cell r="F460">
            <v>0.19168898252027472</v>
          </cell>
        </row>
        <row r="461">
          <cell r="A461">
            <v>200706</v>
          </cell>
          <cell r="C461">
            <v>6</v>
          </cell>
          <cell r="D461">
            <v>2731.877</v>
          </cell>
          <cell r="E461">
            <v>3.8583408326005549E-3</v>
          </cell>
          <cell r="F461">
            <v>4.6300089991206661E-2</v>
          </cell>
          <cell r="G461">
            <v>1.944724216283289E-2</v>
          </cell>
          <cell r="H461">
            <v>7.7788968651331558E-2</v>
          </cell>
        </row>
        <row r="462">
          <cell r="A462">
            <v>200707</v>
          </cell>
          <cell r="C462">
            <v>7</v>
          </cell>
          <cell r="D462">
            <v>2731.9560000000001</v>
          </cell>
          <cell r="E462">
            <v>2.8917846594183508E-5</v>
          </cell>
          <cell r="F462">
            <v>3.4701415913020211E-4</v>
          </cell>
        </row>
        <row r="463">
          <cell r="A463">
            <v>200708</v>
          </cell>
          <cell r="C463">
            <v>8</v>
          </cell>
          <cell r="D463">
            <v>2656.3809999999999</v>
          </cell>
          <cell r="E463">
            <v>-2.7663329863292188E-2</v>
          </cell>
          <cell r="F463">
            <v>-0.33195995835950626</v>
          </cell>
        </row>
        <row r="464">
          <cell r="A464">
            <v>200709</v>
          </cell>
          <cell r="C464">
            <v>9</v>
          </cell>
          <cell r="D464">
            <v>2803.9850000000001</v>
          </cell>
          <cell r="E464">
            <v>5.5565824330169607E-2</v>
          </cell>
          <cell r="F464">
            <v>0.66678989196203531</v>
          </cell>
          <cell r="G464">
            <v>2.6395039015299604E-2</v>
          </cell>
          <cell r="H464">
            <v>0.10558015606119842</v>
          </cell>
        </row>
        <row r="465">
          <cell r="A465">
            <v>200710</v>
          </cell>
          <cell r="C465">
            <v>10</v>
          </cell>
          <cell r="D465">
            <v>2867.0059999999999</v>
          </cell>
          <cell r="E465">
            <v>2.2475512529489185E-2</v>
          </cell>
          <cell r="F465">
            <v>0.26970615035387024</v>
          </cell>
        </row>
        <row r="466">
          <cell r="A466">
            <v>200711</v>
          </cell>
          <cell r="C466">
            <v>11</v>
          </cell>
          <cell r="D466">
            <v>2763.4760000000001</v>
          </cell>
          <cell r="E466">
            <v>-3.6110841763149347E-2</v>
          </cell>
          <cell r="F466">
            <v>-0.43333010115779214</v>
          </cell>
        </row>
        <row r="467">
          <cell r="A467">
            <v>200712</v>
          </cell>
          <cell r="C467">
            <v>12</v>
          </cell>
          <cell r="D467">
            <v>2667.6590000000001</v>
          </cell>
          <cell r="E467">
            <v>-3.4672636925379488E-2</v>
          </cell>
          <cell r="F467">
            <v>-0.41607164310455386</v>
          </cell>
          <cell r="G467">
            <v>-4.8618662368022814E-2</v>
          </cell>
          <cell r="H467">
            <v>-0.19447464947209125</v>
          </cell>
          <cell r="I467">
            <v>3.5192105457183764E-2</v>
          </cell>
          <cell r="K467">
            <v>3.4587018631463878E-2</v>
          </cell>
        </row>
        <row r="468">
          <cell r="A468">
            <v>200801</v>
          </cell>
          <cell r="B468">
            <v>2008</v>
          </cell>
          <cell r="C468">
            <v>1</v>
          </cell>
          <cell r="D468">
            <v>2495.2629999999999</v>
          </cell>
          <cell r="E468">
            <v>-6.4624451625938759E-2</v>
          </cell>
          <cell r="F468">
            <v>-0.77549341951126505</v>
          </cell>
        </row>
        <row r="469">
          <cell r="A469">
            <v>200802</v>
          </cell>
          <cell r="C469">
            <v>2</v>
          </cell>
          <cell r="D469">
            <v>2517.8609999999999</v>
          </cell>
          <cell r="E469">
            <v>9.0563599909107614E-3</v>
          </cell>
          <cell r="F469">
            <v>0.10867631989092913</v>
          </cell>
        </row>
        <row r="470">
          <cell r="A470">
            <v>200803</v>
          </cell>
          <cell r="C470">
            <v>3</v>
          </cell>
          <cell r="D470">
            <v>2392.2669999999998</v>
          </cell>
          <cell r="E470">
            <v>-4.9881228550742104E-2</v>
          </cell>
          <cell r="F470">
            <v>-0.5985747426089052</v>
          </cell>
          <cell r="G470">
            <v>-0.10323358420247863</v>
          </cell>
          <cell r="H470">
            <v>-0.41293433680991454</v>
          </cell>
        </row>
        <row r="471">
          <cell r="A471">
            <v>200804</v>
          </cell>
          <cell r="C471">
            <v>4</v>
          </cell>
          <cell r="D471">
            <v>2570.2130000000002</v>
          </cell>
          <cell r="E471">
            <v>7.4383837590035057E-2</v>
          </cell>
          <cell r="F471">
            <v>0.89260605108042068</v>
          </cell>
        </row>
        <row r="472">
          <cell r="A472">
            <v>200805</v>
          </cell>
          <cell r="C472">
            <v>5</v>
          </cell>
          <cell r="D472">
            <v>2621.2959999999998</v>
          </cell>
          <cell r="E472">
            <v>1.9875006468335357E-2</v>
          </cell>
          <cell r="F472">
            <v>0.23850007762002429</v>
          </cell>
        </row>
        <row r="473">
          <cell r="A473">
            <v>200806</v>
          </cell>
          <cell r="C473">
            <v>6</v>
          </cell>
          <cell r="D473">
            <v>2435.136</v>
          </cell>
          <cell r="E473">
            <v>-7.1018305448907665E-2</v>
          </cell>
          <cell r="F473">
            <v>-0.85221966538689198</v>
          </cell>
          <cell r="G473">
            <v>1.7919822494729898E-2</v>
          </cell>
          <cell r="H473">
            <v>7.1679289978919591E-2</v>
          </cell>
        </row>
        <row r="474">
          <cell r="A474">
            <v>200807</v>
          </cell>
          <cell r="C474">
            <v>7</v>
          </cell>
          <cell r="D474">
            <v>2339.0120000000002</v>
          </cell>
          <cell r="E474">
            <v>-3.9473770664143523E-2</v>
          </cell>
          <cell r="F474">
            <v>-0.47368524796972228</v>
          </cell>
        </row>
        <row r="475">
          <cell r="A475">
            <v>200808</v>
          </cell>
          <cell r="C475">
            <v>8</v>
          </cell>
          <cell r="D475">
            <v>2233.9810000000002</v>
          </cell>
          <cell r="E475">
            <v>-4.4904002202639383E-2</v>
          </cell>
          <cell r="F475">
            <v>-0.53884802643167262</v>
          </cell>
        </row>
        <row r="476">
          <cell r="A476">
            <v>200809</v>
          </cell>
          <cell r="C476">
            <v>9</v>
          </cell>
          <cell r="D476">
            <v>1928.6849999999999</v>
          </cell>
          <cell r="E476">
            <v>-0.13666007007221648</v>
          </cell>
          <cell r="F476">
            <v>-1.6399208408665977</v>
          </cell>
          <cell r="G476">
            <v>-0.20797647441457068</v>
          </cell>
          <cell r="H476">
            <v>-0.83190589765828271</v>
          </cell>
        </row>
        <row r="477">
          <cell r="A477">
            <v>200810</v>
          </cell>
          <cell r="C477">
            <v>10</v>
          </cell>
          <cell r="D477">
            <v>1582.9880000000001</v>
          </cell>
          <cell r="E477">
            <v>-0.17923974106710008</v>
          </cell>
          <cell r="F477">
            <v>-2.1508768928052011</v>
          </cell>
        </row>
        <row r="478">
          <cell r="A478">
            <v>200811</v>
          </cell>
          <cell r="C478">
            <v>11</v>
          </cell>
          <cell r="D478">
            <v>1542.6510000000001</v>
          </cell>
          <cell r="E478">
            <v>-2.5481557661839502E-2</v>
          </cell>
          <cell r="F478">
            <v>-0.30577869194207402</v>
          </cell>
        </row>
        <row r="479">
          <cell r="A479">
            <v>200812</v>
          </cell>
          <cell r="C479">
            <v>12</v>
          </cell>
          <cell r="D479">
            <v>1656.2190000000001</v>
          </cell>
          <cell r="E479">
            <v>7.3618725168557234E-2</v>
          </cell>
          <cell r="F479">
            <v>0.88342470202268686</v>
          </cell>
          <cell r="G479">
            <v>-0.14127034741287448</v>
          </cell>
          <cell r="H479">
            <v>-0.5650813896514979</v>
          </cell>
          <cell r="I479">
            <v>-0.37914890921215938</v>
          </cell>
          <cell r="K479">
            <v>-0.47666401519429213</v>
          </cell>
        </row>
        <row r="480">
          <cell r="A480">
            <v>200901</v>
          </cell>
          <cell r="B480">
            <v>2009</v>
          </cell>
          <cell r="C480">
            <v>1</v>
          </cell>
          <cell r="D480">
            <v>1532.81</v>
          </cell>
          <cell r="E480">
            <v>-7.4512488988473208E-2</v>
          </cell>
          <cell r="F480">
            <v>-0.89414986786167849</v>
          </cell>
        </row>
        <row r="481">
          <cell r="A481">
            <v>200902</v>
          </cell>
          <cell r="C481">
            <v>2</v>
          </cell>
          <cell r="D481">
            <v>1369.5709999999999</v>
          </cell>
          <cell r="E481">
            <v>-0.10649656513201247</v>
          </cell>
          <cell r="F481">
            <v>-1.2779587815841498</v>
          </cell>
        </row>
        <row r="482">
          <cell r="A482">
            <v>200903</v>
          </cell>
          <cell r="C482">
            <v>3</v>
          </cell>
          <cell r="D482">
            <v>1430.357</v>
          </cell>
          <cell r="E482">
            <v>4.4383241175521435E-2</v>
          </cell>
          <cell r="F482">
            <v>0.53259889410625716</v>
          </cell>
          <cell r="G482">
            <v>-0.13637206190727191</v>
          </cell>
          <cell r="H482">
            <v>-0.54548824762908765</v>
          </cell>
        </row>
        <row r="483">
          <cell r="A483">
            <v>200904</v>
          </cell>
          <cell r="C483">
            <v>4</v>
          </cell>
          <cell r="D483">
            <v>1582.1310000000001</v>
          </cell>
          <cell r="E483">
            <v>0.10610917414323845</v>
          </cell>
          <cell r="F483">
            <v>1.2733100897188614</v>
          </cell>
        </row>
        <row r="484">
          <cell r="A484">
            <v>200905</v>
          </cell>
          <cell r="C484">
            <v>5</v>
          </cell>
          <cell r="D484">
            <v>1756.6959999999999</v>
          </cell>
          <cell r="E484">
            <v>0.11033536413862052</v>
          </cell>
          <cell r="F484">
            <v>1.3240243696634462</v>
          </cell>
        </row>
        <row r="485">
          <cell r="A485">
            <v>200906</v>
          </cell>
          <cell r="C485">
            <v>6</v>
          </cell>
          <cell r="D485">
            <v>1791.422</v>
          </cell>
          <cell r="E485">
            <v>1.9767791353768729E-2</v>
          </cell>
          <cell r="F485">
            <v>0.23721349624522475</v>
          </cell>
          <cell r="G485">
            <v>0.25242998775830094</v>
          </cell>
          <cell r="H485">
            <v>1.0097199510332038</v>
          </cell>
        </row>
        <row r="486">
          <cell r="A486">
            <v>200907</v>
          </cell>
          <cell r="C486">
            <v>7</v>
          </cell>
          <cell r="D486">
            <v>1909.482</v>
          </cell>
          <cell r="E486">
            <v>6.5902953073033566E-2</v>
          </cell>
          <cell r="F486">
            <v>0.79083543687640279</v>
          </cell>
        </row>
        <row r="487">
          <cell r="A487">
            <v>200908</v>
          </cell>
          <cell r="C487">
            <v>8</v>
          </cell>
          <cell r="D487">
            <v>1976.402</v>
          </cell>
          <cell r="E487">
            <v>3.5046153878381718E-2</v>
          </cell>
          <cell r="F487">
            <v>0.42055384654058059</v>
          </cell>
        </row>
        <row r="488">
          <cell r="A488">
            <v>200909</v>
          </cell>
          <cell r="C488">
            <v>9</v>
          </cell>
          <cell r="D488">
            <v>2010.633</v>
          </cell>
          <cell r="E488">
            <v>1.7319856992656348E-2</v>
          </cell>
          <cell r="F488">
            <v>0.20783828391187617</v>
          </cell>
          <cell r="G488">
            <v>0.12236703579614394</v>
          </cell>
          <cell r="H488">
            <v>0.48946814318457577</v>
          </cell>
        </row>
        <row r="489">
          <cell r="A489">
            <v>200910</v>
          </cell>
          <cell r="C489">
            <v>10</v>
          </cell>
          <cell r="D489">
            <v>1981.54</v>
          </cell>
          <cell r="E489">
            <v>-1.4469572517709634E-2</v>
          </cell>
          <cell r="F489">
            <v>-0.17363487021251561</v>
          </cell>
        </row>
        <row r="490">
          <cell r="A490">
            <v>200911</v>
          </cell>
          <cell r="C490">
            <v>11</v>
          </cell>
          <cell r="D490">
            <v>1982.347</v>
          </cell>
          <cell r="E490">
            <v>4.0725900057531837E-4</v>
          </cell>
          <cell r="F490">
            <v>4.8871080069038206E-3</v>
          </cell>
        </row>
        <row r="491">
          <cell r="A491">
            <v>200912</v>
          </cell>
          <cell r="C491">
            <v>12</v>
          </cell>
          <cell r="D491">
            <v>2006.4849999999999</v>
          </cell>
          <cell r="E491">
            <v>1.2176475662434438E-2</v>
          </cell>
          <cell r="F491">
            <v>0.14611770794921325</v>
          </cell>
          <cell r="G491">
            <v>-2.0630318909518053E-3</v>
          </cell>
          <cell r="H491">
            <v>-8.2521275638072211E-3</v>
          </cell>
          <cell r="I491">
            <v>0.21148531685725125</v>
          </cell>
          <cell r="K491">
            <v>0.19184714139683059</v>
          </cell>
        </row>
        <row r="492">
          <cell r="A492">
            <v>201001</v>
          </cell>
          <cell r="B492">
            <v>2010</v>
          </cell>
          <cell r="C492">
            <v>1</v>
          </cell>
          <cell r="D492">
            <v>1979.2829999999999</v>
          </cell>
          <cell r="E492">
            <v>-1.3557041293605484E-2</v>
          </cell>
          <cell r="F492">
            <v>-0.1626844955232658</v>
          </cell>
        </row>
        <row r="493">
          <cell r="A493">
            <v>201002</v>
          </cell>
          <cell r="C493">
            <v>2</v>
          </cell>
          <cell r="D493">
            <v>2011.894</v>
          </cell>
          <cell r="E493">
            <v>1.6476168390270673E-2</v>
          </cell>
          <cell r="F493">
            <v>0.19771402068324806</v>
          </cell>
        </row>
        <row r="494">
          <cell r="A494">
            <v>201003</v>
          </cell>
          <cell r="C494">
            <v>3</v>
          </cell>
          <cell r="D494">
            <v>2114.7440000000001</v>
          </cell>
          <cell r="E494">
            <v>5.1120983511059793E-2</v>
          </cell>
          <cell r="F494">
            <v>0.61345180213271755</v>
          </cell>
          <cell r="G494">
            <v>5.3954552363960184E-2</v>
          </cell>
          <cell r="H494">
            <v>0.21581820945584074</v>
          </cell>
        </row>
        <row r="495">
          <cell r="A495">
            <v>201004</v>
          </cell>
          <cell r="C495">
            <v>4</v>
          </cell>
          <cell r="D495">
            <v>2109.7289999999998</v>
          </cell>
          <cell r="E495">
            <v>-2.3714454326388096E-3</v>
          </cell>
          <cell r="F495">
            <v>-2.8457345191665713E-2</v>
          </cell>
        </row>
        <row r="496">
          <cell r="A496">
            <v>201005</v>
          </cell>
          <cell r="C496">
            <v>5</v>
          </cell>
          <cell r="D496">
            <v>1892.087</v>
          </cell>
          <cell r="E496">
            <v>-0.10316111690174418</v>
          </cell>
          <cell r="F496">
            <v>-1.2379334028209301</v>
          </cell>
        </row>
        <row r="497">
          <cell r="A497">
            <v>201006</v>
          </cell>
          <cell r="C497">
            <v>6</v>
          </cell>
          <cell r="D497">
            <v>1862.864</v>
          </cell>
          <cell r="E497">
            <v>-1.5444850051821061E-2</v>
          </cell>
          <cell r="F497">
            <v>-0.18533820062185274</v>
          </cell>
          <cell r="G497">
            <v>-0.1191066152687984</v>
          </cell>
          <cell r="H497">
            <v>-0.4764264610751936</v>
          </cell>
        </row>
        <row r="498">
          <cell r="A498">
            <v>201007</v>
          </cell>
          <cell r="C498">
            <v>7</v>
          </cell>
          <cell r="D498">
            <v>1972.18</v>
          </cell>
          <cell r="E498">
            <v>5.8681685834285291E-2</v>
          </cell>
          <cell r="F498">
            <v>0.70418023001142349</v>
          </cell>
        </row>
        <row r="499">
          <cell r="A499">
            <v>201008</v>
          </cell>
          <cell r="C499">
            <v>8</v>
          </cell>
          <cell r="D499">
            <v>1924.3219999999999</v>
          </cell>
          <cell r="E499">
            <v>-2.4266547678203902E-2</v>
          </cell>
          <cell r="F499">
            <v>-0.2911985721384468</v>
          </cell>
        </row>
        <row r="500">
          <cell r="A500">
            <v>201009</v>
          </cell>
          <cell r="C500">
            <v>9</v>
          </cell>
          <cell r="D500">
            <v>2057.5079999999998</v>
          </cell>
          <cell r="E500">
            <v>6.9211909441351249E-2</v>
          </cell>
          <cell r="F500">
            <v>0.83054291329621499</v>
          </cell>
          <cell r="G500">
            <v>0.10448642520334261</v>
          </cell>
          <cell r="H500">
            <v>0.41794570081337046</v>
          </cell>
        </row>
        <row r="501">
          <cell r="A501">
            <v>201010</v>
          </cell>
          <cell r="C501">
            <v>10</v>
          </cell>
          <cell r="D501">
            <v>2105.0529999999999</v>
          </cell>
          <cell r="E501">
            <v>2.3108051098707793E-2</v>
          </cell>
          <cell r="F501">
            <v>0.2772966131844935</v>
          </cell>
        </row>
        <row r="502">
          <cell r="A502">
            <v>201011</v>
          </cell>
          <cell r="C502">
            <v>11</v>
          </cell>
          <cell r="D502">
            <v>2110.6610000000001</v>
          </cell>
          <cell r="E502">
            <v>2.6640659403825819E-3</v>
          </cell>
          <cell r="F502">
            <v>3.1968791284590986E-2</v>
          </cell>
        </row>
        <row r="503">
          <cell r="A503">
            <v>201012</v>
          </cell>
          <cell r="C503">
            <v>12</v>
          </cell>
          <cell r="D503">
            <v>2268.884</v>
          </cell>
          <cell r="E503">
            <v>7.496371989627891E-2</v>
          </cell>
          <cell r="F503">
            <v>0.89956463875534687</v>
          </cell>
          <cell r="G503">
            <v>0.1027339869395405</v>
          </cell>
          <cell r="H503">
            <v>0.410935947758162</v>
          </cell>
          <cell r="I503">
            <v>0.13077546056910494</v>
          </cell>
          <cell r="K503">
            <v>0.12290364565480479</v>
          </cell>
        </row>
        <row r="504">
          <cell r="A504">
            <v>201101</v>
          </cell>
          <cell r="B504">
            <v>2011</v>
          </cell>
          <cell r="C504">
            <v>1</v>
          </cell>
          <cell r="D504">
            <v>2260.67</v>
          </cell>
          <cell r="E504">
            <v>-3.6202820417438448E-3</v>
          </cell>
          <cell r="F504">
            <v>-4.3443384500926135E-2</v>
          </cell>
        </row>
        <row r="505">
          <cell r="A505">
            <v>201102</v>
          </cell>
          <cell r="C505">
            <v>2</v>
          </cell>
          <cell r="D505">
            <v>2334.098</v>
          </cell>
          <cell r="E505">
            <v>3.2480636271547764E-2</v>
          </cell>
          <cell r="F505">
            <v>0.38976763525857316</v>
          </cell>
        </row>
        <row r="506">
          <cell r="A506">
            <v>201103</v>
          </cell>
          <cell r="C506">
            <v>3</v>
          </cell>
          <cell r="D506">
            <v>2201.7660000000001</v>
          </cell>
          <cell r="E506">
            <v>-5.6695134480214578E-2</v>
          </cell>
          <cell r="F506">
            <v>-0.68034161376257496</v>
          </cell>
          <cell r="G506">
            <v>-2.9581944251006242E-2</v>
          </cell>
          <cell r="H506">
            <v>-0.11832777700402497</v>
          </cell>
        </row>
        <row r="507">
          <cell r="A507">
            <v>201104</v>
          </cell>
          <cell r="C507">
            <v>4</v>
          </cell>
          <cell r="D507">
            <v>2249.9389999999999</v>
          </cell>
          <cell r="E507">
            <v>2.1879255107036703E-2</v>
          </cell>
          <cell r="F507">
            <v>0.26255106128444045</v>
          </cell>
        </row>
        <row r="508">
          <cell r="A508">
            <v>201105</v>
          </cell>
          <cell r="C508">
            <v>5</v>
          </cell>
          <cell r="D508">
            <v>2191.587</v>
          </cell>
          <cell r="E508">
            <v>-2.5934925346864899E-2</v>
          </cell>
          <cell r="F508">
            <v>-0.3112191041623788</v>
          </cell>
        </row>
        <row r="509">
          <cell r="A509">
            <v>201106</v>
          </cell>
          <cell r="C509">
            <v>6</v>
          </cell>
          <cell r="D509">
            <v>2192.8159999999998</v>
          </cell>
          <cell r="E509">
            <v>5.6078084055062127E-4</v>
          </cell>
          <cell r="F509">
            <v>6.7293700866074557E-3</v>
          </cell>
          <cell r="G509">
            <v>-4.0649187970021039E-3</v>
          </cell>
          <cell r="H509">
            <v>-1.6259675188008416E-2</v>
          </cell>
        </row>
        <row r="510">
          <cell r="A510">
            <v>201107</v>
          </cell>
          <cell r="C510">
            <v>7</v>
          </cell>
          <cell r="D510">
            <v>2235.998</v>
          </cell>
          <cell r="E510">
            <v>1.9692486738513513E-2</v>
          </cell>
          <cell r="F510">
            <v>0.23630984086216217</v>
          </cell>
        </row>
        <row r="511">
          <cell r="A511">
            <v>201108</v>
          </cell>
          <cell r="C511">
            <v>8</v>
          </cell>
          <cell r="D511">
            <v>2069.84</v>
          </cell>
          <cell r="E511">
            <v>-7.4310442138141405E-2</v>
          </cell>
          <cell r="F511">
            <v>-0.89172530565769681</v>
          </cell>
        </row>
        <row r="512">
          <cell r="A512">
            <v>201109</v>
          </cell>
          <cell r="C512">
            <v>9</v>
          </cell>
          <cell r="D512">
            <v>1914.346</v>
          </cell>
          <cell r="E512">
            <v>-7.5123681057473107E-2</v>
          </cell>
          <cell r="F512">
            <v>-0.90148417268967729</v>
          </cell>
          <cell r="G512">
            <v>-0.12699195919767081</v>
          </cell>
          <cell r="H512">
            <v>-0.50796783679068325</v>
          </cell>
        </row>
        <row r="513">
          <cell r="A513">
            <v>201110</v>
          </cell>
          <cell r="C513">
            <v>10</v>
          </cell>
          <cell r="D513">
            <v>2014.721</v>
          </cell>
          <cell r="E513">
            <v>5.2433050242746089E-2</v>
          </cell>
          <cell r="F513">
            <v>0.6291966029129531</v>
          </cell>
        </row>
        <row r="514">
          <cell r="A514">
            <v>201111</v>
          </cell>
          <cell r="C514">
            <v>11</v>
          </cell>
          <cell r="D514">
            <v>1899.97</v>
          </cell>
          <cell r="E514">
            <v>-5.6956273350007261E-2</v>
          </cell>
          <cell r="F514">
            <v>-0.68347528020008719</v>
          </cell>
        </row>
        <row r="515">
          <cell r="A515">
            <v>201112</v>
          </cell>
          <cell r="C515">
            <v>12</v>
          </cell>
          <cell r="D515">
            <v>1900.509</v>
          </cell>
          <cell r="E515">
            <v>2.8368868982141151E-4</v>
          </cell>
          <cell r="F515">
            <v>3.4042642778569381E-3</v>
          </cell>
          <cell r="G515">
            <v>-7.2280559522678312E-3</v>
          </cell>
          <cell r="H515">
            <v>-2.8912223809071325E-2</v>
          </cell>
          <cell r="I515">
            <v>-0.16235955650443123</v>
          </cell>
          <cell r="K515">
            <v>-0.17716633561588446</v>
          </cell>
        </row>
        <row r="516">
          <cell r="A516">
            <v>201201</v>
          </cell>
          <cell r="C516">
            <v>1</v>
          </cell>
          <cell r="D516">
            <v>2023.2619999999999</v>
          </cell>
          <cell r="E516">
            <v>6.4589538907734681E-2</v>
          </cell>
          <cell r="F516">
            <v>0.77507446689281623</v>
          </cell>
        </row>
        <row r="517">
          <cell r="A517">
            <v>201202</v>
          </cell>
          <cell r="C517">
            <v>2</v>
          </cell>
          <cell r="D517">
            <v>2114.3789999999999</v>
          </cell>
          <cell r="E517">
            <v>4.5034701388154359E-2</v>
          </cell>
          <cell r="F517">
            <v>0.54041641665785234</v>
          </cell>
        </row>
        <row r="518">
          <cell r="A518">
            <v>201203</v>
          </cell>
          <cell r="C518">
            <v>3</v>
          </cell>
          <cell r="D518">
            <v>2093.5720000000001</v>
          </cell>
          <cell r="E518">
            <v>-9.8407144603686429E-3</v>
          </cell>
          <cell r="F518">
            <v>-0.11808857352442372</v>
          </cell>
          <cell r="G518">
            <v>0.10158489120546133</v>
          </cell>
          <cell r="H518">
            <v>0.4063395648218453</v>
          </cell>
        </row>
        <row r="519">
          <cell r="A519">
            <v>201204</v>
          </cell>
          <cell r="C519">
            <v>4</v>
          </cell>
          <cell r="D519">
            <v>2062.944</v>
          </cell>
          <cell r="E519">
            <v>-1.4629542236904275E-2</v>
          </cell>
          <cell r="F519">
            <v>-0.17555450684285129</v>
          </cell>
        </row>
        <row r="520">
          <cell r="A520">
            <v>201205</v>
          </cell>
          <cell r="C520">
            <v>5</v>
          </cell>
          <cell r="D520">
            <v>1848.85</v>
          </cell>
          <cell r="E520">
            <v>-0.1037808103370717</v>
          </cell>
          <cell r="F520">
            <v>-1.2453697240448605</v>
          </cell>
        </row>
        <row r="521">
          <cell r="A521">
            <v>201206</v>
          </cell>
          <cell r="C521">
            <v>6</v>
          </cell>
          <cell r="D521">
            <v>1949.329</v>
          </cell>
          <cell r="E521">
            <v>5.4346756091624551E-2</v>
          </cell>
          <cell r="F521">
            <v>0.65216107309949467</v>
          </cell>
          <cell r="G521">
            <v>-6.8898036465905976E-2</v>
          </cell>
          <cell r="H521">
            <v>-0.27559214586362391</v>
          </cell>
        </row>
        <row r="522">
          <cell r="E522">
            <v>-1</v>
          </cell>
          <cell r="F522">
            <v>-12</v>
          </cell>
        </row>
        <row r="523">
          <cell r="E523" t="e">
            <v>#DIV/0!</v>
          </cell>
          <cell r="F523" t="e">
            <v>#DIV/0!</v>
          </cell>
        </row>
        <row r="524">
          <cell r="E524" t="e">
            <v>#DIV/0!</v>
          </cell>
          <cell r="F524" t="e">
            <v>#DIV/0!</v>
          </cell>
          <cell r="G524" t="e">
            <v>#DIV/0!</v>
          </cell>
          <cell r="H524" t="e">
            <v>#DIV/0!</v>
          </cell>
        </row>
        <row r="525">
          <cell r="E525" t="e">
            <v>#DIV/0!</v>
          </cell>
          <cell r="F525" t="e">
            <v>#DIV/0!</v>
          </cell>
        </row>
        <row r="526">
          <cell r="E526" t="e">
            <v>#DIV/0!</v>
          </cell>
          <cell r="F526" t="e">
            <v>#DIV/0!</v>
          </cell>
        </row>
        <row r="527">
          <cell r="E527" t="e">
            <v>#DIV/0!</v>
          </cell>
          <cell r="F527" t="e">
            <v>#DIV/0!</v>
          </cell>
          <cell r="G527" t="e">
            <v>#DIV/0!</v>
          </cell>
          <cell r="H527" t="e">
            <v>#DIV/0!</v>
          </cell>
          <cell r="I527" t="e">
            <v>#DIV/0!</v>
          </cell>
          <cell r="K527" t="e">
            <v>#NUM!</v>
          </cell>
        </row>
        <row r="531">
          <cell r="K531" t="e">
            <v>#NUM!</v>
          </cell>
        </row>
        <row r="543">
          <cell r="K543" t="e">
            <v>#DIV/0!</v>
          </cell>
        </row>
        <row r="555">
          <cell r="K555" t="e">
            <v>#DIV/0!</v>
          </cell>
        </row>
        <row r="567">
          <cell r="K567" t="e">
            <v>#DIV/0!</v>
          </cell>
        </row>
        <row r="579">
          <cell r="K579" t="e">
            <v>#DIV/0!</v>
          </cell>
        </row>
        <row r="591">
          <cell r="K591" t="e">
            <v>#DIV/0!</v>
          </cell>
        </row>
        <row r="603">
          <cell r="K603" t="e">
            <v>#DIV/0!</v>
          </cell>
        </row>
      </sheetData>
      <sheetData sheetId="9">
        <row r="10">
          <cell r="B10" t="str">
            <v>Year</v>
          </cell>
          <cell r="C10" t="str">
            <v>Month</v>
          </cell>
          <cell r="E10" t="str">
            <v>(absolute)</v>
          </cell>
          <cell r="F10" t="str">
            <v>(annualized)</v>
          </cell>
          <cell r="G10" t="str">
            <v>(absolute)</v>
          </cell>
          <cell r="H10" t="str">
            <v>(annualized)</v>
          </cell>
          <cell r="I10" t="str">
            <v>(abs.=ann.)</v>
          </cell>
        </row>
        <row r="11">
          <cell r="A11">
            <v>196912</v>
          </cell>
          <cell r="B11">
            <v>1969</v>
          </cell>
          <cell r="D11">
            <v>100</v>
          </cell>
        </row>
        <row r="12">
          <cell r="A12">
            <v>197001</v>
          </cell>
          <cell r="B12">
            <v>1970</v>
          </cell>
          <cell r="C12">
            <v>1</v>
          </cell>
          <cell r="D12">
            <v>93.346999999999994</v>
          </cell>
          <cell r="E12">
            <v>-6.6530000000000061E-2</v>
          </cell>
          <cell r="F12">
            <v>-0.79836000000000074</v>
          </cell>
        </row>
        <row r="13">
          <cell r="A13">
            <v>197002</v>
          </cell>
          <cell r="C13">
            <v>2</v>
          </cell>
          <cell r="D13">
            <v>98.153000000000006</v>
          </cell>
          <cell r="E13">
            <v>5.1485318221260588E-2</v>
          </cell>
          <cell r="F13">
            <v>0.61782381865512703</v>
          </cell>
        </row>
        <row r="14">
          <cell r="A14">
            <v>197003</v>
          </cell>
          <cell r="C14">
            <v>3</v>
          </cell>
          <cell r="D14">
            <v>98.513999999999996</v>
          </cell>
          <cell r="E14">
            <v>3.6779313928253848E-3</v>
          </cell>
          <cell r="F14">
            <v>4.4135176713904614E-2</v>
          </cell>
          <cell r="G14">
            <v>-1.4859999999999873E-2</v>
          </cell>
          <cell r="H14">
            <v>-5.9439999999999493E-2</v>
          </cell>
        </row>
        <row r="15">
          <cell r="A15">
            <v>197004</v>
          </cell>
          <cell r="C15">
            <v>4</v>
          </cell>
          <cell r="D15">
            <v>89.644000000000005</v>
          </cell>
          <cell r="E15">
            <v>-9.0037964147227714E-2</v>
          </cell>
          <cell r="F15">
            <v>-1.0804555697667326</v>
          </cell>
        </row>
        <row r="16">
          <cell r="A16">
            <v>197005</v>
          </cell>
          <cell r="C16">
            <v>5</v>
          </cell>
          <cell r="D16">
            <v>84.144999999999996</v>
          </cell>
          <cell r="E16">
            <v>-6.1342644237205049E-2</v>
          </cell>
          <cell r="F16">
            <v>-0.73611173084646064</v>
          </cell>
        </row>
        <row r="17">
          <cell r="A17">
            <v>197006</v>
          </cell>
          <cell r="C17">
            <v>6</v>
          </cell>
          <cell r="D17">
            <v>81.066999999999993</v>
          </cell>
          <cell r="E17">
            <v>-3.6579713589636971E-2</v>
          </cell>
          <cell r="F17">
            <v>-0.43895656307564368</v>
          </cell>
          <cell r="G17">
            <v>-0.17710173173356081</v>
          </cell>
          <cell r="H17">
            <v>-0.70840692693424323</v>
          </cell>
        </row>
        <row r="18">
          <cell r="A18">
            <v>197007</v>
          </cell>
          <cell r="C18">
            <v>7</v>
          </cell>
          <cell r="D18">
            <v>86.745999999999995</v>
          </cell>
          <cell r="E18">
            <v>7.0053165899811295E-2</v>
          </cell>
          <cell r="F18">
            <v>0.84063799079773549</v>
          </cell>
        </row>
        <row r="19">
          <cell r="A19">
            <v>197008</v>
          </cell>
          <cell r="C19">
            <v>8</v>
          </cell>
          <cell r="D19">
            <v>90.007000000000005</v>
          </cell>
          <cell r="E19">
            <v>3.7592511470269638E-2</v>
          </cell>
          <cell r="F19">
            <v>0.45111013764323565</v>
          </cell>
        </row>
        <row r="20">
          <cell r="A20">
            <v>197009</v>
          </cell>
          <cell r="C20">
            <v>9</v>
          </cell>
          <cell r="D20">
            <v>92.984999999999999</v>
          </cell>
          <cell r="E20">
            <v>3.30863155087937E-2</v>
          </cell>
          <cell r="F20">
            <v>0.39703578610552437</v>
          </cell>
          <cell r="G20">
            <v>0.1470141981324089</v>
          </cell>
          <cell r="H20">
            <v>0.58805679252963561</v>
          </cell>
        </row>
        <row r="21">
          <cell r="A21">
            <v>197010</v>
          </cell>
          <cell r="C21">
            <v>10</v>
          </cell>
          <cell r="D21">
            <v>92</v>
          </cell>
          <cell r="E21">
            <v>-1.0593106415013168E-2</v>
          </cell>
          <cell r="F21">
            <v>-0.12711727698015801</v>
          </cell>
        </row>
        <row r="22">
          <cell r="A22">
            <v>197011</v>
          </cell>
          <cell r="C22">
            <v>11</v>
          </cell>
          <cell r="D22">
            <v>96.626000000000005</v>
          </cell>
          <cell r="E22">
            <v>5.0282608695652223E-2</v>
          </cell>
          <cell r="F22">
            <v>0.60339130434782673</v>
          </cell>
        </row>
        <row r="23">
          <cell r="A23">
            <v>197012</v>
          </cell>
          <cell r="C23">
            <v>12</v>
          </cell>
          <cell r="D23">
            <v>101.63800000000001</v>
          </cell>
          <cell r="E23">
            <v>5.1870097075321343E-2</v>
          </cell>
          <cell r="F23">
            <v>0.62244116490385615</v>
          </cell>
          <cell r="G23">
            <v>9.3058020110770689E-2</v>
          </cell>
          <cell r="H23">
            <v>0.37223208044308276</v>
          </cell>
          <cell r="I23">
            <v>1.6380000000000061E-2</v>
          </cell>
          <cell r="K23">
            <v>8.5093748613006753E-2</v>
          </cell>
        </row>
        <row r="24">
          <cell r="A24">
            <v>197101</v>
          </cell>
          <cell r="B24">
            <v>1971</v>
          </cell>
          <cell r="C24">
            <v>1</v>
          </cell>
          <cell r="D24">
            <v>105.898</v>
          </cell>
          <cell r="E24">
            <v>4.1913457565083835E-2</v>
          </cell>
          <cell r="F24">
            <v>0.50296149078100605</v>
          </cell>
        </row>
        <row r="25">
          <cell r="A25">
            <v>197102</v>
          </cell>
          <cell r="C25">
            <v>2</v>
          </cell>
          <cell r="D25">
            <v>106.70399999999999</v>
          </cell>
          <cell r="E25">
            <v>7.6110974711514606E-3</v>
          </cell>
          <cell r="F25">
            <v>9.133316965381752E-2</v>
          </cell>
        </row>
        <row r="26">
          <cell r="A26">
            <v>197103</v>
          </cell>
          <cell r="C26">
            <v>3</v>
          </cell>
          <cell r="D26">
            <v>110.759</v>
          </cell>
          <cell r="E26">
            <v>3.8002324186534778E-2</v>
          </cell>
          <cell r="F26">
            <v>0.45602789023841733</v>
          </cell>
          <cell r="G26">
            <v>8.974005785237793E-2</v>
          </cell>
          <cell r="H26">
            <v>0.35896023140951172</v>
          </cell>
        </row>
        <row r="27">
          <cell r="A27">
            <v>197104</v>
          </cell>
          <cell r="C27">
            <v>4</v>
          </cell>
          <cell r="D27">
            <v>114.337</v>
          </cell>
          <cell r="E27">
            <v>3.2304372556631995E-2</v>
          </cell>
          <cell r="F27">
            <v>0.38765247067958397</v>
          </cell>
        </row>
        <row r="28">
          <cell r="A28">
            <v>197105</v>
          </cell>
          <cell r="C28">
            <v>5</v>
          </cell>
          <cell r="D28">
            <v>109.822</v>
          </cell>
          <cell r="E28">
            <v>-3.9488529522376838E-2</v>
          </cell>
          <cell r="F28">
            <v>-0.47386235426852208</v>
          </cell>
        </row>
        <row r="29">
          <cell r="A29">
            <v>197106</v>
          </cell>
          <cell r="C29">
            <v>6</v>
          </cell>
          <cell r="D29">
            <v>110.232</v>
          </cell>
          <cell r="E29">
            <v>3.7333139079601227E-3</v>
          </cell>
          <cell r="F29">
            <v>4.4799766895521474E-2</v>
          </cell>
          <cell r="G29">
            <v>-4.758078350291961E-3</v>
          </cell>
          <cell r="H29">
            <v>-1.9032313401167844E-2</v>
          </cell>
        </row>
        <row r="30">
          <cell r="A30">
            <v>197107</v>
          </cell>
          <cell r="C30">
            <v>7</v>
          </cell>
          <cell r="D30">
            <v>106.443</v>
          </cell>
          <cell r="E30">
            <v>-3.4372958850424573E-2</v>
          </cell>
          <cell r="F30">
            <v>-0.41247550620509488</v>
          </cell>
        </row>
        <row r="31">
          <cell r="A31">
            <v>197108</v>
          </cell>
          <cell r="C31">
            <v>8</v>
          </cell>
          <cell r="D31">
            <v>110.497</v>
          </cell>
          <cell r="E31">
            <v>3.8086111815713593E-2</v>
          </cell>
          <cell r="F31">
            <v>0.45703334178856314</v>
          </cell>
        </row>
        <row r="32">
          <cell r="A32">
            <v>197109</v>
          </cell>
          <cell r="C32">
            <v>9</v>
          </cell>
          <cell r="D32">
            <v>108.91200000000001</v>
          </cell>
          <cell r="E32">
            <v>-1.434428084020375E-2</v>
          </cell>
          <cell r="F32">
            <v>-0.172131370082445</v>
          </cell>
          <cell r="G32">
            <v>-1.1974744175919705E-2</v>
          </cell>
          <cell r="H32">
            <v>-4.7898976703678819E-2</v>
          </cell>
        </row>
        <row r="33">
          <cell r="A33">
            <v>197110</v>
          </cell>
          <cell r="C33">
            <v>10</v>
          </cell>
          <cell r="D33">
            <v>104.684</v>
          </cell>
          <cell r="E33">
            <v>-3.8820332011165054E-2</v>
          </cell>
          <cell r="F33">
            <v>-0.46584398413398065</v>
          </cell>
        </row>
        <row r="34">
          <cell r="A34">
            <v>197111</v>
          </cell>
          <cell r="C34">
            <v>11</v>
          </cell>
          <cell r="D34">
            <v>104.919</v>
          </cell>
          <cell r="E34">
            <v>2.244851171143627E-3</v>
          </cell>
          <cell r="F34">
            <v>2.6938214053723524E-2</v>
          </cell>
        </row>
        <row r="35">
          <cell r="A35">
            <v>197112</v>
          </cell>
          <cell r="C35">
            <v>12</v>
          </cell>
          <cell r="D35">
            <v>111.508</v>
          </cell>
          <cell r="E35">
            <v>6.2800827304873269E-2</v>
          </cell>
          <cell r="F35">
            <v>0.75360992765847923</v>
          </cell>
          <cell r="G35">
            <v>2.3835757308652727E-2</v>
          </cell>
          <cell r="H35">
            <v>9.534302923461091E-2</v>
          </cell>
          <cell r="I35">
            <v>9.7109348865581646E-2</v>
          </cell>
          <cell r="K35">
            <v>9.2678856239311089E-2</v>
          </cell>
        </row>
        <row r="36">
          <cell r="A36">
            <v>197201</v>
          </cell>
          <cell r="B36">
            <v>1972</v>
          </cell>
          <cell r="C36">
            <v>1</v>
          </cell>
          <cell r="D36">
            <v>113.753</v>
          </cell>
          <cell r="E36">
            <v>2.0133084621731218E-2</v>
          </cell>
          <cell r="F36">
            <v>0.24159701546077461</v>
          </cell>
        </row>
        <row r="37">
          <cell r="A37">
            <v>197202</v>
          </cell>
          <cell r="C37">
            <v>2</v>
          </cell>
          <cell r="D37">
            <v>116.729</v>
          </cell>
          <cell r="E37">
            <v>2.616194737721202E-2</v>
          </cell>
          <cell r="F37">
            <v>0.31394336852654425</v>
          </cell>
        </row>
        <row r="38">
          <cell r="A38">
            <v>197203</v>
          </cell>
          <cell r="C38">
            <v>3</v>
          </cell>
          <cell r="D38">
            <v>118.227</v>
          </cell>
          <cell r="E38">
            <v>1.2833143434793451E-2</v>
          </cell>
          <cell r="F38">
            <v>0.15399772121752142</v>
          </cell>
          <cell r="G38">
            <v>6.0255766402410815E-2</v>
          </cell>
          <cell r="H38">
            <v>0.24102306560964326</v>
          </cell>
        </row>
        <row r="39">
          <cell r="A39">
            <v>197204</v>
          </cell>
          <cell r="C39">
            <v>4</v>
          </cell>
          <cell r="D39">
            <v>118.22</v>
          </cell>
          <cell r="E39">
            <v>-5.9208133505925058E-5</v>
          </cell>
          <cell r="F39">
            <v>-7.104976020711007E-4</v>
          </cell>
        </row>
        <row r="40">
          <cell r="A40">
            <v>197205</v>
          </cell>
          <cell r="C40">
            <v>5</v>
          </cell>
          <cell r="D40">
            <v>118.306</v>
          </cell>
          <cell r="E40">
            <v>7.2745728303162346E-4</v>
          </cell>
          <cell r="F40">
            <v>8.7294873963794824E-3</v>
          </cell>
        </row>
        <row r="41">
          <cell r="A41">
            <v>197206</v>
          </cell>
          <cell r="C41">
            <v>6</v>
          </cell>
          <cell r="D41">
            <v>116.331</v>
          </cell>
          <cell r="E41">
            <v>-1.6693996923232923E-2</v>
          </cell>
          <cell r="F41">
            <v>-0.20032796307879508</v>
          </cell>
          <cell r="G41">
            <v>-1.6036945875307684E-2</v>
          </cell>
          <cell r="H41">
            <v>-6.4147783501230737E-2</v>
          </cell>
        </row>
        <row r="42">
          <cell r="A42">
            <v>197207</v>
          </cell>
          <cell r="C42">
            <v>7</v>
          </cell>
          <cell r="D42">
            <v>115.566</v>
          </cell>
          <cell r="E42">
            <v>-6.5760631302060543E-3</v>
          </cell>
          <cell r="F42">
            <v>-7.8912757562472652E-2</v>
          </cell>
        </row>
        <row r="43">
          <cell r="A43">
            <v>197208</v>
          </cell>
          <cell r="C43">
            <v>8</v>
          </cell>
          <cell r="D43">
            <v>119.749</v>
          </cell>
          <cell r="E43">
            <v>3.6195766921066685E-2</v>
          </cell>
          <cell r="F43">
            <v>0.43434920305280023</v>
          </cell>
        </row>
        <row r="44">
          <cell r="A44">
            <v>197209</v>
          </cell>
          <cell r="C44">
            <v>9</v>
          </cell>
          <cell r="D44">
            <v>119.803</v>
          </cell>
          <cell r="E44">
            <v>4.5094322290793282E-4</v>
          </cell>
          <cell r="F44">
            <v>5.4113186748951936E-3</v>
          </cell>
          <cell r="G44">
            <v>2.9845870834085186E-2</v>
          </cell>
          <cell r="H44">
            <v>0.11938348333634075</v>
          </cell>
        </row>
        <row r="45">
          <cell r="A45">
            <v>197210</v>
          </cell>
          <cell r="C45">
            <v>10</v>
          </cell>
          <cell r="D45">
            <v>120.88500000000001</v>
          </cell>
          <cell r="E45">
            <v>9.0314933682796583E-3</v>
          </cell>
          <cell r="F45">
            <v>0.1083779204193559</v>
          </cell>
        </row>
        <row r="46">
          <cell r="A46">
            <v>197211</v>
          </cell>
          <cell r="C46">
            <v>11</v>
          </cell>
          <cell r="D46">
            <v>125.276</v>
          </cell>
          <cell r="E46">
            <v>3.6323778798031114E-2</v>
          </cell>
          <cell r="F46">
            <v>0.43588534557637337</v>
          </cell>
        </row>
        <row r="47">
          <cell r="A47">
            <v>197212</v>
          </cell>
          <cell r="C47">
            <v>12</v>
          </cell>
          <cell r="D47">
            <v>127.34</v>
          </cell>
          <cell r="E47">
            <v>1.6475621827006029E-2</v>
          </cell>
          <cell r="F47">
            <v>0.19770746192407235</v>
          </cell>
          <cell r="G47">
            <v>6.2911613231722008E-2</v>
          </cell>
          <cell r="H47">
            <v>0.25164645292688803</v>
          </cell>
          <cell r="I47">
            <v>0.14198084442371828</v>
          </cell>
          <cell r="K47">
            <v>0.13276433738360977</v>
          </cell>
        </row>
        <row r="48">
          <cell r="A48">
            <v>197301</v>
          </cell>
          <cell r="B48">
            <v>1973</v>
          </cell>
          <cell r="C48">
            <v>1</v>
          </cell>
          <cell r="D48">
            <v>124.54900000000001</v>
          </cell>
          <cell r="E48">
            <v>-2.1917700643945319E-2</v>
          </cell>
          <cell r="F48">
            <v>-0.2630124077273438</v>
          </cell>
        </row>
        <row r="49">
          <cell r="A49">
            <v>197302</v>
          </cell>
          <cell r="C49">
            <v>2</v>
          </cell>
          <cell r="D49">
            <v>118.98099999999999</v>
          </cell>
          <cell r="E49">
            <v>-4.4705296710531695E-2</v>
          </cell>
          <cell r="F49">
            <v>-0.53646356052638033</v>
          </cell>
        </row>
        <row r="50">
          <cell r="A50">
            <v>197303</v>
          </cell>
          <cell r="C50">
            <v>3</v>
          </cell>
          <cell r="D50">
            <v>117.542</v>
          </cell>
          <cell r="E50">
            <v>-1.2094368008337407E-2</v>
          </cell>
          <cell r="F50">
            <v>-0.14513241610004887</v>
          </cell>
          <cell r="G50">
            <v>-7.6943615517512054E-2</v>
          </cell>
          <cell r="H50">
            <v>-0.30777446207004822</v>
          </cell>
        </row>
        <row r="51">
          <cell r="A51">
            <v>197304</v>
          </cell>
          <cell r="C51">
            <v>4</v>
          </cell>
          <cell r="D51">
            <v>112.928</v>
          </cell>
          <cell r="E51">
            <v>-3.925405387010604E-2</v>
          </cell>
          <cell r="F51">
            <v>-0.47104864644127248</v>
          </cell>
        </row>
        <row r="52">
          <cell r="A52">
            <v>197305</v>
          </cell>
          <cell r="C52">
            <v>5</v>
          </cell>
          <cell r="D52">
            <v>110.80200000000001</v>
          </cell>
          <cell r="E52">
            <v>-1.8826154718050356E-2</v>
          </cell>
          <cell r="F52">
            <v>-0.22591385661660429</v>
          </cell>
        </row>
        <row r="53">
          <cell r="A53">
            <v>197306</v>
          </cell>
          <cell r="C53">
            <v>6</v>
          </cell>
          <cell r="D53">
            <v>110.937</v>
          </cell>
          <cell r="E53">
            <v>1.218389559755157E-3</v>
          </cell>
          <cell r="F53">
            <v>1.4620674717061884E-2</v>
          </cell>
          <cell r="G53">
            <v>-5.6192680063296696E-2</v>
          </cell>
          <cell r="H53">
            <v>-0.22477072025318678</v>
          </cell>
        </row>
        <row r="54">
          <cell r="A54">
            <v>197307</v>
          </cell>
          <cell r="C54">
            <v>7</v>
          </cell>
          <cell r="D54">
            <v>115.06</v>
          </cell>
          <cell r="E54">
            <v>3.716523792783296E-2</v>
          </cell>
          <cell r="F54">
            <v>0.44598285513399549</v>
          </cell>
        </row>
        <row r="55">
          <cell r="A55">
            <v>197308</v>
          </cell>
          <cell r="C55">
            <v>8</v>
          </cell>
          <cell r="D55">
            <v>111.264</v>
          </cell>
          <cell r="E55">
            <v>-3.2991482704675876E-2</v>
          </cell>
          <cell r="F55">
            <v>-0.39589779245611051</v>
          </cell>
        </row>
        <row r="56">
          <cell r="A56">
            <v>197309</v>
          </cell>
          <cell r="C56">
            <v>9</v>
          </cell>
          <cell r="D56">
            <v>114.925</v>
          </cell>
          <cell r="E56">
            <v>3.2903724475122242E-2</v>
          </cell>
          <cell r="F56">
            <v>0.39484469370146691</v>
          </cell>
          <cell r="G56">
            <v>3.5948331034731273E-2</v>
          </cell>
          <cell r="H56">
            <v>0.14379332413892509</v>
          </cell>
        </row>
        <row r="57">
          <cell r="A57">
            <v>197310</v>
          </cell>
          <cell r="C57">
            <v>10</v>
          </cell>
          <cell r="D57">
            <v>115.646</v>
          </cell>
          <cell r="E57">
            <v>6.2736567326517612E-3</v>
          </cell>
          <cell r="F57">
            <v>7.5283880791821134E-2</v>
          </cell>
        </row>
        <row r="58">
          <cell r="A58">
            <v>197311</v>
          </cell>
          <cell r="C58">
            <v>11</v>
          </cell>
          <cell r="D58">
            <v>103.51600000000001</v>
          </cell>
          <cell r="E58">
            <v>-0.10488905798730605</v>
          </cell>
          <cell r="F58">
            <v>-1.2586686958476725</v>
          </cell>
        </row>
        <row r="59">
          <cell r="A59">
            <v>197312</v>
          </cell>
          <cell r="C59">
            <v>12</v>
          </cell>
          <cell r="D59">
            <v>104.931</v>
          </cell>
          <cell r="E59">
            <v>1.3669384442984581E-2</v>
          </cell>
          <cell r="F59">
            <v>0.16403261331581498</v>
          </cell>
          <cell r="G59">
            <v>-8.6961061561888209E-2</v>
          </cell>
          <cell r="H59">
            <v>-0.34784424624755284</v>
          </cell>
          <cell r="I59">
            <v>-0.17597769750274872</v>
          </cell>
          <cell r="K59">
            <v>-0.19355768330150563</v>
          </cell>
        </row>
        <row r="60">
          <cell r="A60">
            <v>197401</v>
          </cell>
          <cell r="B60">
            <v>1974</v>
          </cell>
          <cell r="C60">
            <v>1</v>
          </cell>
          <cell r="D60">
            <v>103.5</v>
          </cell>
          <cell r="E60">
            <v>-1.3637533236126573E-2</v>
          </cell>
          <cell r="F60">
            <v>-0.1636503988335189</v>
          </cell>
        </row>
        <row r="61">
          <cell r="A61">
            <v>197402</v>
          </cell>
          <cell r="C61">
            <v>2</v>
          </cell>
          <cell r="D61">
            <v>103.599</v>
          </cell>
          <cell r="E61">
            <v>9.5652173913047102E-4</v>
          </cell>
          <cell r="F61">
            <v>1.1478260869565653E-2</v>
          </cell>
        </row>
        <row r="62">
          <cell r="A62">
            <v>197403</v>
          </cell>
          <cell r="C62">
            <v>3</v>
          </cell>
          <cell r="D62">
            <v>100.887</v>
          </cell>
          <cell r="E62">
            <v>-2.6177858859641533E-2</v>
          </cell>
          <cell r="F62">
            <v>-0.31413430631569839</v>
          </cell>
          <cell r="G62">
            <v>-3.8539611744860869E-2</v>
          </cell>
          <cell r="H62">
            <v>-0.15415844697944348</v>
          </cell>
        </row>
        <row r="63">
          <cell r="A63">
            <v>197404</v>
          </cell>
          <cell r="C63">
            <v>4</v>
          </cell>
          <cell r="D63">
            <v>96.649000000000001</v>
          </cell>
          <cell r="E63">
            <v>-4.2007394411569372E-2</v>
          </cell>
          <cell r="F63">
            <v>-0.5040887329388325</v>
          </cell>
        </row>
        <row r="64">
          <cell r="A64">
            <v>197405</v>
          </cell>
          <cell r="C64">
            <v>5</v>
          </cell>
          <cell r="D64">
            <v>93.066000000000003</v>
          </cell>
          <cell r="E64">
            <v>-3.7072292522426498E-2</v>
          </cell>
          <cell r="F64">
            <v>-0.44486751026911797</v>
          </cell>
        </row>
        <row r="65">
          <cell r="A65">
            <v>197406</v>
          </cell>
          <cell r="C65">
            <v>6</v>
          </cell>
          <cell r="D65">
            <v>91.218000000000004</v>
          </cell>
          <cell r="E65">
            <v>-1.9856875765585702E-2</v>
          </cell>
          <cell r="F65">
            <v>-0.23828250918702842</v>
          </cell>
          <cell r="G65">
            <v>-9.5839900086235108E-2</v>
          </cell>
          <cell r="H65">
            <v>-0.38335960034494043</v>
          </cell>
        </row>
        <row r="66">
          <cell r="A66">
            <v>197407</v>
          </cell>
          <cell r="C66">
            <v>7</v>
          </cell>
          <cell r="D66">
            <v>84.581999999999994</v>
          </cell>
          <cell r="E66">
            <v>-7.2748799579030562E-2</v>
          </cell>
          <cell r="F66">
            <v>-0.87298559494836669</v>
          </cell>
        </row>
        <row r="67">
          <cell r="A67">
            <v>197408</v>
          </cell>
          <cell r="C67">
            <v>8</v>
          </cell>
          <cell r="D67">
            <v>76.891000000000005</v>
          </cell>
          <cell r="E67">
            <v>-9.0929512189354578E-2</v>
          </cell>
          <cell r="F67">
            <v>-1.0911541462722549</v>
          </cell>
        </row>
        <row r="68">
          <cell r="A68">
            <v>197409</v>
          </cell>
          <cell r="C68">
            <v>9</v>
          </cell>
          <cell r="D68">
            <v>68.08</v>
          </cell>
          <cell r="E68">
            <v>-0.11459078435707698</v>
          </cell>
          <cell r="F68">
            <v>-1.3750894122849238</v>
          </cell>
          <cell r="G68">
            <v>-0.25365607665153811</v>
          </cell>
          <cell r="H68">
            <v>-1.0146243066061524</v>
          </cell>
        </row>
        <row r="69">
          <cell r="A69">
            <v>197410</v>
          </cell>
          <cell r="C69">
            <v>10</v>
          </cell>
          <cell r="D69">
            <v>79.040999999999997</v>
          </cell>
          <cell r="E69">
            <v>0.1610017626321974</v>
          </cell>
          <cell r="F69">
            <v>1.9320211515863688</v>
          </cell>
        </row>
        <row r="70">
          <cell r="A70">
            <v>197411</v>
          </cell>
          <cell r="C70">
            <v>11</v>
          </cell>
          <cell r="D70">
            <v>75.03</v>
          </cell>
          <cell r="E70">
            <v>-5.0745815462860992E-2</v>
          </cell>
          <cell r="F70">
            <v>-0.60894978555433188</v>
          </cell>
        </row>
        <row r="71">
          <cell r="A71">
            <v>197412</v>
          </cell>
          <cell r="C71">
            <v>12</v>
          </cell>
          <cell r="D71">
            <v>73.599000000000004</v>
          </cell>
          <cell r="E71">
            <v>-1.9072371051579332E-2</v>
          </cell>
          <cell r="F71">
            <v>-0.228868452618952</v>
          </cell>
          <cell r="G71">
            <v>8.1066392479436145E-2</v>
          </cell>
          <cell r="H71">
            <v>0.32426556991774458</v>
          </cell>
          <cell r="I71">
            <v>-0.29859622037338807</v>
          </cell>
          <cell r="K71">
            <v>-0.35467155260136835</v>
          </cell>
        </row>
        <row r="72">
          <cell r="A72">
            <v>197501</v>
          </cell>
          <cell r="B72">
            <v>1975</v>
          </cell>
          <cell r="C72">
            <v>1</v>
          </cell>
          <cell r="D72">
            <v>82.501000000000005</v>
          </cell>
          <cell r="E72">
            <v>0.12095273033601001</v>
          </cell>
          <cell r="F72">
            <v>1.4514327640321201</v>
          </cell>
        </row>
        <row r="73">
          <cell r="A73">
            <v>197502</v>
          </cell>
          <cell r="C73">
            <v>2</v>
          </cell>
          <cell r="D73">
            <v>86.994</v>
          </cell>
          <cell r="E73">
            <v>5.4459945940049145E-2</v>
          </cell>
          <cell r="F73">
            <v>0.65351935128058969</v>
          </cell>
        </row>
        <row r="74">
          <cell r="A74">
            <v>197503</v>
          </cell>
          <cell r="C74">
            <v>3</v>
          </cell>
          <cell r="D74">
            <v>88.463999999999999</v>
          </cell>
          <cell r="E74">
            <v>1.6897717083936808E-2</v>
          </cell>
          <cell r="F74">
            <v>0.2027726050072417</v>
          </cell>
          <cell r="G74">
            <v>0.20197285289202305</v>
          </cell>
          <cell r="H74">
            <v>0.80789141156809219</v>
          </cell>
        </row>
        <row r="75">
          <cell r="A75">
            <v>197504</v>
          </cell>
          <cell r="C75">
            <v>4</v>
          </cell>
          <cell r="D75">
            <v>91.733999999999995</v>
          </cell>
          <cell r="E75">
            <v>3.6964188822571846E-2</v>
          </cell>
          <cell r="F75">
            <v>0.44357026587086212</v>
          </cell>
        </row>
        <row r="76">
          <cell r="A76">
            <v>197505</v>
          </cell>
          <cell r="C76">
            <v>5</v>
          </cell>
          <cell r="D76">
            <v>95.35</v>
          </cell>
          <cell r="E76">
            <v>3.9418318180827173E-2</v>
          </cell>
          <cell r="F76">
            <v>0.47301981816992611</v>
          </cell>
        </row>
        <row r="77">
          <cell r="A77">
            <v>197506</v>
          </cell>
          <cell r="C77">
            <v>6</v>
          </cell>
          <cell r="D77">
            <v>99.340999999999994</v>
          </cell>
          <cell r="E77">
            <v>4.1856318825380177E-2</v>
          </cell>
          <cell r="F77">
            <v>0.5022758259045621</v>
          </cell>
          <cell r="G77">
            <v>0.12295396997648744</v>
          </cell>
          <cell r="H77">
            <v>0.49181587990594977</v>
          </cell>
        </row>
        <row r="78">
          <cell r="A78">
            <v>197507</v>
          </cell>
          <cell r="C78">
            <v>7</v>
          </cell>
          <cell r="D78">
            <v>93.24</v>
          </cell>
          <cell r="E78">
            <v>-6.1414723024732984E-2</v>
          </cell>
          <cell r="F78">
            <v>-0.73697667629679575</v>
          </cell>
        </row>
        <row r="79">
          <cell r="A79">
            <v>197508</v>
          </cell>
          <cell r="C79">
            <v>8</v>
          </cell>
          <cell r="D79">
            <v>91.091999999999999</v>
          </cell>
          <cell r="E79">
            <v>-2.3037323037322997E-2</v>
          </cell>
          <cell r="F79">
            <v>-0.27644787644787594</v>
          </cell>
        </row>
        <row r="80">
          <cell r="A80">
            <v>197509</v>
          </cell>
          <cell r="C80">
            <v>9</v>
          </cell>
          <cell r="D80">
            <v>87.796999999999997</v>
          </cell>
          <cell r="E80">
            <v>-3.6172221490361409E-2</v>
          </cell>
          <cell r="F80">
            <v>-0.4340666578843369</v>
          </cell>
          <cell r="G80">
            <v>-0.11620579619693772</v>
          </cell>
          <cell r="H80">
            <v>-0.46482318478775086</v>
          </cell>
        </row>
        <row r="81">
          <cell r="A81">
            <v>197510</v>
          </cell>
          <cell r="C81">
            <v>10</v>
          </cell>
          <cell r="D81">
            <v>92.680999999999997</v>
          </cell>
          <cell r="E81">
            <v>5.5628324430219714E-2</v>
          </cell>
          <cell r="F81">
            <v>0.66753989316263662</v>
          </cell>
        </row>
        <row r="82">
          <cell r="A82">
            <v>197511</v>
          </cell>
          <cell r="C82">
            <v>11</v>
          </cell>
          <cell r="D82">
            <v>95.430999999999997</v>
          </cell>
          <cell r="E82">
            <v>2.9671669489970978E-2</v>
          </cell>
          <cell r="F82">
            <v>0.35606003387965174</v>
          </cell>
        </row>
        <row r="83">
          <cell r="A83">
            <v>197512</v>
          </cell>
          <cell r="C83">
            <v>12</v>
          </cell>
          <cell r="D83">
            <v>94.183000000000007</v>
          </cell>
          <cell r="E83">
            <v>-1.3077511500455727E-2</v>
          </cell>
          <cell r="F83">
            <v>-0.15693013800546873</v>
          </cell>
          <cell r="G83">
            <v>7.2735970477351364E-2</v>
          </cell>
          <cell r="H83">
            <v>0.29094388190940546</v>
          </cell>
          <cell r="I83">
            <v>0.27967771301240529</v>
          </cell>
          <cell r="K83">
            <v>0.24660825951887203</v>
          </cell>
        </row>
        <row r="84">
          <cell r="A84">
            <v>197601</v>
          </cell>
          <cell r="B84">
            <v>1976</v>
          </cell>
          <cell r="C84">
            <v>1</v>
          </cell>
          <cell r="D84">
            <v>104.605</v>
          </cell>
          <cell r="E84">
            <v>0.11065691260630896</v>
          </cell>
          <cell r="F84">
            <v>1.3278829512757075</v>
          </cell>
        </row>
        <row r="85">
          <cell r="A85">
            <v>197602</v>
          </cell>
          <cell r="C85">
            <v>2</v>
          </cell>
          <cell r="D85">
            <v>103.78100000000001</v>
          </cell>
          <cell r="E85">
            <v>-7.8772525213899724E-3</v>
          </cell>
          <cell r="F85">
            <v>-9.4527030256679662E-2</v>
          </cell>
        </row>
        <row r="86">
          <cell r="A86">
            <v>197603</v>
          </cell>
          <cell r="C86">
            <v>3</v>
          </cell>
          <cell r="D86">
            <v>107.14100000000001</v>
          </cell>
          <cell r="E86">
            <v>3.2375868415220506E-2</v>
          </cell>
          <cell r="F86">
            <v>0.3885104209826461</v>
          </cell>
          <cell r="G86">
            <v>0.13758321565462972</v>
          </cell>
          <cell r="H86">
            <v>0.55033286261851888</v>
          </cell>
        </row>
        <row r="87">
          <cell r="A87">
            <v>197604</v>
          </cell>
          <cell r="C87">
            <v>4</v>
          </cell>
          <cell r="D87">
            <v>105.93600000000001</v>
          </cell>
          <cell r="E87">
            <v>-1.1246861612267929E-2</v>
          </cell>
          <cell r="F87">
            <v>-0.13496233934721516</v>
          </cell>
        </row>
        <row r="88">
          <cell r="A88">
            <v>197605</v>
          </cell>
          <cell r="C88">
            <v>5</v>
          </cell>
          <cell r="D88">
            <v>104.54900000000001</v>
          </cell>
          <cell r="E88">
            <v>-1.3092810753662592E-2</v>
          </cell>
          <cell r="F88">
            <v>-0.1571137290439511</v>
          </cell>
        </row>
        <row r="89">
          <cell r="A89">
            <v>197606</v>
          </cell>
          <cell r="C89">
            <v>6</v>
          </cell>
          <cell r="D89">
            <v>108.274</v>
          </cell>
          <cell r="E89">
            <v>3.5629226487101685E-2</v>
          </cell>
          <cell r="F89">
            <v>0.42755071784522025</v>
          </cell>
          <cell r="G89">
            <v>1.057484996406588E-2</v>
          </cell>
          <cell r="H89">
            <v>4.229939985626352E-2</v>
          </cell>
        </row>
        <row r="90">
          <cell r="A90">
            <v>197607</v>
          </cell>
          <cell r="C90">
            <v>7</v>
          </cell>
          <cell r="D90">
            <v>107.307</v>
          </cell>
          <cell r="E90">
            <v>-8.9310453109703036E-3</v>
          </cell>
          <cell r="F90">
            <v>-0.10717254373164364</v>
          </cell>
        </row>
        <row r="91">
          <cell r="A91">
            <v>197608</v>
          </cell>
          <cell r="C91">
            <v>8</v>
          </cell>
          <cell r="D91">
            <v>106.786</v>
          </cell>
          <cell r="E91">
            <v>-4.8552284566710539E-3</v>
          </cell>
          <cell r="F91">
            <v>-5.8262741480052643E-2</v>
          </cell>
        </row>
        <row r="92">
          <cell r="A92">
            <v>197609</v>
          </cell>
          <cell r="C92">
            <v>9</v>
          </cell>
          <cell r="D92">
            <v>107.559</v>
          </cell>
          <cell r="E92">
            <v>7.23877661865784E-3</v>
          </cell>
          <cell r="F92">
            <v>8.6865319423894083E-2</v>
          </cell>
          <cell r="G92">
            <v>-6.6036167500970189E-3</v>
          </cell>
          <cell r="H92">
            <v>-2.6414467000388075E-2</v>
          </cell>
        </row>
        <row r="93">
          <cell r="A93">
            <v>197610</v>
          </cell>
          <cell r="C93">
            <v>10</v>
          </cell>
          <cell r="D93">
            <v>104.345</v>
          </cell>
          <cell r="E93">
            <v>-2.9881274463317797E-2</v>
          </cell>
          <cell r="F93">
            <v>-0.35857529355981355</v>
          </cell>
        </row>
        <row r="94">
          <cell r="A94">
            <v>197611</v>
          </cell>
          <cell r="C94">
            <v>11</v>
          </cell>
          <cell r="D94">
            <v>103.23</v>
          </cell>
          <cell r="E94">
            <v>-1.0685706071206046E-2</v>
          </cell>
          <cell r="F94">
            <v>-0.12822847285447256</v>
          </cell>
        </row>
        <row r="95">
          <cell r="A95">
            <v>197612</v>
          </cell>
          <cell r="C95">
            <v>12</v>
          </cell>
          <cell r="D95">
            <v>109.151</v>
          </cell>
          <cell r="E95">
            <v>5.735735735735728E-2</v>
          </cell>
          <cell r="F95">
            <v>0.68828828828828736</v>
          </cell>
          <cell r="G95">
            <v>1.4801178887866362E-2</v>
          </cell>
          <cell r="H95">
            <v>5.9204715551465448E-2</v>
          </cell>
          <cell r="I95">
            <v>0.15892464669844886</v>
          </cell>
          <cell r="K95">
            <v>0.1474925464531843</v>
          </cell>
        </row>
        <row r="96">
          <cell r="A96">
            <v>197701</v>
          </cell>
          <cell r="B96">
            <v>1977</v>
          </cell>
          <cell r="C96">
            <v>1</v>
          </cell>
          <cell r="D96">
            <v>103.40300000000001</v>
          </cell>
          <cell r="E96">
            <v>-5.2660992569925978E-2</v>
          </cell>
          <cell r="F96">
            <v>-0.63193191083911171</v>
          </cell>
        </row>
        <row r="97">
          <cell r="A97">
            <v>197702</v>
          </cell>
          <cell r="C97">
            <v>2</v>
          </cell>
          <cell r="D97">
            <v>101.217</v>
          </cell>
          <cell r="E97">
            <v>-2.1140585863079476E-2</v>
          </cell>
          <cell r="F97">
            <v>-0.25368703035695372</v>
          </cell>
        </row>
        <row r="98">
          <cell r="A98">
            <v>197703</v>
          </cell>
          <cell r="C98">
            <v>3</v>
          </cell>
          <cell r="D98">
            <v>99.992999999999995</v>
          </cell>
          <cell r="E98">
            <v>-1.2092830255787109E-2</v>
          </cell>
          <cell r="F98">
            <v>-0.1451139630694453</v>
          </cell>
          <cell r="G98">
            <v>-8.3902117250414521E-2</v>
          </cell>
          <cell r="H98">
            <v>-0.33560846900165808</v>
          </cell>
        </row>
        <row r="99">
          <cell r="A99">
            <v>197704</v>
          </cell>
          <cell r="C99">
            <v>4</v>
          </cell>
          <cell r="D99">
            <v>99.793999999999997</v>
          </cell>
          <cell r="E99">
            <v>-1.9901393097516633E-3</v>
          </cell>
          <cell r="F99">
            <v>-2.3881671717019957E-2</v>
          </cell>
        </row>
        <row r="100">
          <cell r="A100">
            <v>197705</v>
          </cell>
          <cell r="C100">
            <v>5</v>
          </cell>
          <cell r="D100">
            <v>97.656999999999996</v>
          </cell>
          <cell r="E100">
            <v>-2.141411307293024E-2</v>
          </cell>
          <cell r="F100">
            <v>-0.25696935687516287</v>
          </cell>
        </row>
        <row r="101">
          <cell r="A101">
            <v>197706</v>
          </cell>
          <cell r="C101">
            <v>6</v>
          </cell>
          <cell r="D101">
            <v>101.79900000000001</v>
          </cell>
          <cell r="E101">
            <v>4.2413754262367369E-2</v>
          </cell>
          <cell r="F101">
            <v>0.5089650511484084</v>
          </cell>
          <cell r="G101">
            <v>1.8061264288500301E-2</v>
          </cell>
          <cell r="H101">
            <v>7.2245057154001202E-2</v>
          </cell>
        </row>
        <row r="102">
          <cell r="A102">
            <v>197707</v>
          </cell>
          <cell r="C102">
            <v>7</v>
          </cell>
          <cell r="D102">
            <v>100.346</v>
          </cell>
          <cell r="E102">
            <v>-1.4273224687865332E-2</v>
          </cell>
          <cell r="F102">
            <v>-0.17127869625438397</v>
          </cell>
        </row>
        <row r="103">
          <cell r="A103">
            <v>197708</v>
          </cell>
          <cell r="C103">
            <v>8</v>
          </cell>
          <cell r="D103">
            <v>98.108000000000004</v>
          </cell>
          <cell r="E103">
            <v>-2.2302832200585966E-2</v>
          </cell>
          <cell r="F103">
            <v>-0.26763398640703162</v>
          </cell>
        </row>
        <row r="104">
          <cell r="A104">
            <v>197709</v>
          </cell>
          <cell r="C104">
            <v>9</v>
          </cell>
          <cell r="D104">
            <v>97.930999999999997</v>
          </cell>
          <cell r="E104">
            <v>-1.804134219431715E-3</v>
          </cell>
          <cell r="F104">
            <v>-2.1649610633180581E-2</v>
          </cell>
          <cell r="G104">
            <v>-3.7996443972927008E-2</v>
          </cell>
          <cell r="H104">
            <v>-0.15198577589170803</v>
          </cell>
        </row>
        <row r="105">
          <cell r="A105">
            <v>197710</v>
          </cell>
          <cell r="C105">
            <v>10</v>
          </cell>
          <cell r="D105">
            <v>93.893000000000001</v>
          </cell>
          <cell r="E105">
            <v>-4.123311311025106E-2</v>
          </cell>
          <cell r="F105">
            <v>-0.49479735732301272</v>
          </cell>
        </row>
        <row r="106">
          <cell r="A106">
            <v>197711</v>
          </cell>
          <cell r="C106">
            <v>11</v>
          </cell>
          <cell r="D106">
            <v>96.075999999999993</v>
          </cell>
          <cell r="E106">
            <v>2.3249869532339925E-2</v>
          </cell>
          <cell r="F106">
            <v>0.27899843438807909</v>
          </cell>
        </row>
        <row r="107">
          <cell r="A107">
            <v>197712</v>
          </cell>
          <cell r="C107">
            <v>12</v>
          </cell>
          <cell r="D107">
            <v>96.802000000000007</v>
          </cell>
          <cell r="E107">
            <v>7.5565177567760251E-3</v>
          </cell>
          <cell r="F107">
            <v>9.0678213081312298E-2</v>
          </cell>
          <cell r="G107">
            <v>-1.1528525186100147E-2</v>
          </cell>
          <cell r="H107">
            <v>-4.6114100744400588E-2</v>
          </cell>
          <cell r="I107">
            <v>-0.11313684712004435</v>
          </cell>
          <cell r="K107">
            <v>-0.12006458943194419</v>
          </cell>
        </row>
        <row r="108">
          <cell r="A108">
            <v>197801</v>
          </cell>
          <cell r="B108">
            <v>1978</v>
          </cell>
          <cell r="C108">
            <v>1</v>
          </cell>
          <cell r="D108">
            <v>91.555999999999997</v>
          </cell>
          <cell r="E108">
            <v>-5.4193095183983894E-2</v>
          </cell>
          <cell r="F108">
            <v>-0.65031714220780668</v>
          </cell>
        </row>
        <row r="109">
          <cell r="A109">
            <v>197802</v>
          </cell>
          <cell r="C109">
            <v>2</v>
          </cell>
          <cell r="D109">
            <v>89.941999999999993</v>
          </cell>
          <cell r="E109">
            <v>-1.7628555201188393E-2</v>
          </cell>
          <cell r="F109">
            <v>-0.21154266241426073</v>
          </cell>
        </row>
        <row r="110">
          <cell r="A110">
            <v>197803</v>
          </cell>
          <cell r="C110">
            <v>3</v>
          </cell>
          <cell r="D110">
            <v>91.924000000000007</v>
          </cell>
          <cell r="E110">
            <v>2.2036423472904913E-2</v>
          </cell>
          <cell r="F110">
            <v>0.26443708167485896</v>
          </cell>
          <cell r="G110">
            <v>-5.0391520836346348E-2</v>
          </cell>
          <cell r="H110">
            <v>-0.20156608334538539</v>
          </cell>
        </row>
        <row r="111">
          <cell r="A111">
            <v>197804</v>
          </cell>
          <cell r="C111">
            <v>4</v>
          </cell>
          <cell r="D111">
            <v>99.84</v>
          </cell>
          <cell r="E111">
            <v>8.6114616422261828E-2</v>
          </cell>
          <cell r="F111">
            <v>1.033375397067142</v>
          </cell>
        </row>
        <row r="112">
          <cell r="A112">
            <v>197805</v>
          </cell>
          <cell r="C112">
            <v>5</v>
          </cell>
          <cell r="D112">
            <v>100.411</v>
          </cell>
          <cell r="E112">
            <v>5.7191506410256207E-3</v>
          </cell>
          <cell r="F112">
            <v>6.8629807692307448E-2</v>
          </cell>
        </row>
        <row r="113">
          <cell r="A113">
            <v>197806</v>
          </cell>
          <cell r="C113">
            <v>6</v>
          </cell>
          <cell r="D113">
            <v>99.117999999999995</v>
          </cell>
          <cell r="E113">
            <v>-1.2877075220842402E-2</v>
          </cell>
          <cell r="F113">
            <v>-0.15452490265010882</v>
          </cell>
          <cell r="G113">
            <v>7.8260301988599235E-2</v>
          </cell>
          <cell r="H113">
            <v>0.31304120795439694</v>
          </cell>
        </row>
        <row r="114">
          <cell r="A114">
            <v>197807</v>
          </cell>
          <cell r="C114">
            <v>7</v>
          </cell>
          <cell r="D114">
            <v>104.35299999999999</v>
          </cell>
          <cell r="E114">
            <v>5.2815835670614819E-2</v>
          </cell>
          <cell r="F114">
            <v>0.63379002804737783</v>
          </cell>
        </row>
        <row r="115">
          <cell r="A115">
            <v>197808</v>
          </cell>
          <cell r="C115">
            <v>8</v>
          </cell>
          <cell r="D115">
            <v>106.625</v>
          </cell>
          <cell r="E115">
            <v>2.177225379241618E-2</v>
          </cell>
          <cell r="F115">
            <v>0.26126704550899416</v>
          </cell>
        </row>
        <row r="116">
          <cell r="A116">
            <v>197809</v>
          </cell>
          <cell r="C116">
            <v>9</v>
          </cell>
          <cell r="D116">
            <v>106.383</v>
          </cell>
          <cell r="E116">
            <v>-2.2696365767878495E-3</v>
          </cell>
          <cell r="F116">
            <v>-2.7235638921454194E-2</v>
          </cell>
          <cell r="G116">
            <v>7.329647490869462E-2</v>
          </cell>
          <cell r="H116">
            <v>0.29318589963477848</v>
          </cell>
        </row>
        <row r="117">
          <cell r="A117">
            <v>197810</v>
          </cell>
          <cell r="C117">
            <v>10</v>
          </cell>
          <cell r="D117">
            <v>98.399000000000001</v>
          </cell>
          <cell r="E117">
            <v>-7.5049584990082949E-2</v>
          </cell>
          <cell r="F117">
            <v>-0.90059501988099533</v>
          </cell>
        </row>
        <row r="118">
          <cell r="A118">
            <v>197811</v>
          </cell>
          <cell r="C118">
            <v>11</v>
          </cell>
          <cell r="D118">
            <v>100.193</v>
          </cell>
          <cell r="E118">
            <v>1.8231892600534528E-2</v>
          </cell>
          <cell r="F118">
            <v>0.21878271120641435</v>
          </cell>
        </row>
        <row r="119">
          <cell r="A119">
            <v>197812</v>
          </cell>
          <cell r="C119">
            <v>12</v>
          </cell>
          <cell r="D119">
            <v>102.68600000000001</v>
          </cell>
          <cell r="E119">
            <v>2.4881977782879136E-2</v>
          </cell>
          <cell r="F119">
            <v>0.29858373339454963</v>
          </cell>
          <cell r="G119">
            <v>-3.4751793049641377E-2</v>
          </cell>
          <cell r="H119">
            <v>-0.13900717219856551</v>
          </cell>
          <cell r="I119">
            <v>6.0783868101898841E-2</v>
          </cell>
          <cell r="K119">
            <v>5.9008133039238644E-2</v>
          </cell>
        </row>
        <row r="120">
          <cell r="A120">
            <v>197901</v>
          </cell>
          <cell r="B120">
            <v>1979</v>
          </cell>
          <cell r="C120">
            <v>1</v>
          </cell>
          <cell r="D120">
            <v>109.152</v>
          </cell>
          <cell r="E120">
            <v>6.2968661745515395E-2</v>
          </cell>
          <cell r="F120">
            <v>0.75562394094618468</v>
          </cell>
        </row>
        <row r="121">
          <cell r="A121">
            <v>197902</v>
          </cell>
          <cell r="C121">
            <v>2</v>
          </cell>
          <cell r="D121">
            <v>107.815</v>
          </cell>
          <cell r="E121">
            <v>-1.2248973907944914E-2</v>
          </cell>
          <cell r="F121">
            <v>-0.14698768689533898</v>
          </cell>
        </row>
        <row r="122">
          <cell r="A122">
            <v>197903</v>
          </cell>
          <cell r="C122">
            <v>3</v>
          </cell>
          <cell r="D122">
            <v>115.922</v>
          </cell>
          <cell r="E122">
            <v>7.519361869869684E-2</v>
          </cell>
          <cell r="F122">
            <v>0.90232342438436208</v>
          </cell>
          <cell r="G122">
            <v>0.12889780495880654</v>
          </cell>
          <cell r="H122">
            <v>0.51559121983522616</v>
          </cell>
        </row>
        <row r="123">
          <cell r="A123">
            <v>197904</v>
          </cell>
          <cell r="C123">
            <v>4</v>
          </cell>
          <cell r="D123">
            <v>115.932</v>
          </cell>
          <cell r="E123">
            <v>8.6264902261909865E-5</v>
          </cell>
          <cell r="F123">
            <v>1.0351788271429183E-3</v>
          </cell>
        </row>
        <row r="124">
          <cell r="A124">
            <v>197905</v>
          </cell>
          <cell r="C124">
            <v>5</v>
          </cell>
          <cell r="D124">
            <v>113.46</v>
          </cell>
          <cell r="E124">
            <v>-2.1322844426042924E-2</v>
          </cell>
          <cell r="F124">
            <v>-0.25587413311251506</v>
          </cell>
        </row>
        <row r="125">
          <cell r="A125">
            <v>197906</v>
          </cell>
          <cell r="C125">
            <v>6</v>
          </cell>
          <cell r="D125">
            <v>117.325</v>
          </cell>
          <cell r="E125">
            <v>3.4064868676185522E-2</v>
          </cell>
          <cell r="F125">
            <v>0.40877842411422627</v>
          </cell>
          <cell r="G125">
            <v>1.2102965787339715E-2</v>
          </cell>
          <cell r="H125">
            <v>4.8411863149358858E-2</v>
          </cell>
        </row>
        <row r="126">
          <cell r="A126">
            <v>197907</v>
          </cell>
          <cell r="C126">
            <v>7</v>
          </cell>
          <cell r="D126">
            <v>117.52200000000001</v>
          </cell>
          <cell r="E126">
            <v>1.6790965267419794E-3</v>
          </cell>
          <cell r="F126">
            <v>2.0149158320903752E-2</v>
          </cell>
        </row>
        <row r="127">
          <cell r="A127">
            <v>197908</v>
          </cell>
          <cell r="C127">
            <v>8</v>
          </cell>
          <cell r="D127">
            <v>123.381</v>
          </cell>
          <cell r="E127">
            <v>4.9854495328534185E-2</v>
          </cell>
          <cell r="F127">
            <v>0.59825394394241016</v>
          </cell>
        </row>
        <row r="128">
          <cell r="A128">
            <v>197909</v>
          </cell>
          <cell r="C128">
            <v>9</v>
          </cell>
          <cell r="D128">
            <v>123.33</v>
          </cell>
          <cell r="E128">
            <v>-4.1335375787197328E-4</v>
          </cell>
          <cell r="F128">
            <v>-4.9602450944636793E-3</v>
          </cell>
          <cell r="G128">
            <v>5.1182612401448946E-2</v>
          </cell>
          <cell r="H128">
            <v>0.20473044960579578</v>
          </cell>
        </row>
        <row r="129">
          <cell r="A129">
            <v>197910</v>
          </cell>
          <cell r="C129">
            <v>10</v>
          </cell>
          <cell r="D129">
            <v>114.313</v>
          </cell>
          <cell r="E129">
            <v>-7.3112786832076504E-2</v>
          </cell>
          <cell r="F129">
            <v>-0.87735344198491805</v>
          </cell>
        </row>
        <row r="130">
          <cell r="A130">
            <v>197911</v>
          </cell>
          <cell r="C130">
            <v>11</v>
          </cell>
          <cell r="D130">
            <v>119.107</v>
          </cell>
          <cell r="E130">
            <v>4.1937487424877282E-2</v>
          </cell>
          <cell r="F130">
            <v>0.50324984909852732</v>
          </cell>
        </row>
        <row r="131">
          <cell r="A131">
            <v>197912</v>
          </cell>
          <cell r="C131">
            <v>12</v>
          </cell>
          <cell r="D131">
            <v>121.01600000000001</v>
          </cell>
          <cell r="E131">
            <v>1.6027605430411363E-2</v>
          </cell>
          <cell r="F131">
            <v>0.19233126516493637</v>
          </cell>
          <cell r="G131">
            <v>-1.87626692613313E-2</v>
          </cell>
          <cell r="H131">
            <v>-7.5050677045325198E-2</v>
          </cell>
          <cell r="I131">
            <v>0.17850534639580884</v>
          </cell>
          <cell r="K131">
            <v>0.16424697999454207</v>
          </cell>
        </row>
        <row r="132">
          <cell r="A132">
            <v>198001</v>
          </cell>
          <cell r="B132">
            <v>1980</v>
          </cell>
          <cell r="C132">
            <v>1</v>
          </cell>
          <cell r="D132">
            <v>128.55699999999999</v>
          </cell>
          <cell r="E132">
            <v>6.2314074172010167E-2</v>
          </cell>
          <cell r="F132">
            <v>0.74776889006412195</v>
          </cell>
        </row>
        <row r="133">
          <cell r="A133">
            <v>198002</v>
          </cell>
          <cell r="C133">
            <v>2</v>
          </cell>
          <cell r="D133">
            <v>128.476</v>
          </cell>
          <cell r="E133">
            <v>-6.3007070793491494E-4</v>
          </cell>
          <cell r="F133">
            <v>-7.5608484952189789E-3</v>
          </cell>
        </row>
        <row r="134">
          <cell r="A134">
            <v>198003</v>
          </cell>
          <cell r="C134">
            <v>3</v>
          </cell>
          <cell r="D134">
            <v>114.684</v>
          </cell>
          <cell r="E134">
            <v>-0.1073507892524674</v>
          </cell>
          <cell r="F134">
            <v>-1.2882094710296088</v>
          </cell>
          <cell r="G134">
            <v>-5.2323659681364654E-2</v>
          </cell>
          <cell r="H134">
            <v>-0.20929463872545861</v>
          </cell>
        </row>
        <row r="135">
          <cell r="A135">
            <v>198004</v>
          </cell>
          <cell r="C135">
            <v>4</v>
          </cell>
          <cell r="D135">
            <v>118.892</v>
          </cell>
          <cell r="E135">
            <v>3.6692127934149478E-2</v>
          </cell>
          <cell r="F135">
            <v>0.44030553520979376</v>
          </cell>
        </row>
        <row r="136">
          <cell r="A136">
            <v>198005</v>
          </cell>
          <cell r="C136">
            <v>5</v>
          </cell>
          <cell r="D136">
            <v>124.559</v>
          </cell>
          <cell r="E136">
            <v>4.7665107828954022E-2</v>
          </cell>
          <cell r="F136">
            <v>0.57198129394744823</v>
          </cell>
        </row>
        <row r="137">
          <cell r="A137">
            <v>198006</v>
          </cell>
          <cell r="C137">
            <v>6</v>
          </cell>
          <cell r="D137">
            <v>128.33600000000001</v>
          </cell>
          <cell r="E137">
            <v>3.0322979471575841E-2</v>
          </cell>
          <cell r="F137">
            <v>0.36387575365891012</v>
          </cell>
          <cell r="G137">
            <v>0.11904014509434635</v>
          </cell>
          <cell r="H137">
            <v>0.4761605803773854</v>
          </cell>
        </row>
        <row r="138">
          <cell r="A138">
            <v>198007</v>
          </cell>
          <cell r="C138">
            <v>7</v>
          </cell>
          <cell r="D138">
            <v>135.74299999999999</v>
          </cell>
          <cell r="E138">
            <v>5.7715683829946247E-2</v>
          </cell>
          <cell r="F138">
            <v>0.692588205959355</v>
          </cell>
        </row>
        <row r="139">
          <cell r="A139">
            <v>198008</v>
          </cell>
          <cell r="C139">
            <v>8</v>
          </cell>
          <cell r="D139">
            <v>136.24700000000001</v>
          </cell>
          <cell r="E139">
            <v>3.7128986393406595E-3</v>
          </cell>
          <cell r="F139">
            <v>4.4554783672087914E-2</v>
          </cell>
        </row>
        <row r="140">
          <cell r="A140">
            <v>198009</v>
          </cell>
          <cell r="C140">
            <v>9</v>
          </cell>
          <cell r="D140">
            <v>138.48500000000001</v>
          </cell>
          <cell r="E140">
            <v>1.6426049747884353E-2</v>
          </cell>
          <cell r="F140">
            <v>0.19711259697461225</v>
          </cell>
          <cell r="G140">
            <v>7.908147363171647E-2</v>
          </cell>
          <cell r="H140">
            <v>0.31632589452686588</v>
          </cell>
        </row>
        <row r="141">
          <cell r="A141">
            <v>198010</v>
          </cell>
          <cell r="C141">
            <v>10</v>
          </cell>
          <cell r="D141">
            <v>140.703</v>
          </cell>
          <cell r="E141">
            <v>1.601617503700754E-2</v>
          </cell>
          <cell r="F141">
            <v>0.19219410044409047</v>
          </cell>
        </row>
        <row r="142">
          <cell r="A142">
            <v>198011</v>
          </cell>
          <cell r="C142">
            <v>11</v>
          </cell>
          <cell r="D142">
            <v>153.911</v>
          </cell>
          <cell r="E142">
            <v>9.3871488170117187E-2</v>
          </cell>
          <cell r="F142">
            <v>1.1264578580414062</v>
          </cell>
        </row>
        <row r="143">
          <cell r="A143">
            <v>198012</v>
          </cell>
          <cell r="C143">
            <v>12</v>
          </cell>
          <cell r="D143">
            <v>147.95699999999999</v>
          </cell>
          <cell r="E143">
            <v>-3.8684694401309901E-2</v>
          </cell>
          <cell r="F143">
            <v>-0.46421633281571884</v>
          </cell>
          <cell r="G143">
            <v>6.8397299346499629E-2</v>
          </cell>
          <cell r="H143">
            <v>0.27358919738599852</v>
          </cell>
          <cell r="I143">
            <v>0.22262345474978473</v>
          </cell>
          <cell r="K143">
            <v>0.20099892274859638</v>
          </cell>
        </row>
        <row r="144">
          <cell r="A144">
            <v>198101</v>
          </cell>
          <cell r="B144">
            <v>1981</v>
          </cell>
          <cell r="C144">
            <v>1</v>
          </cell>
          <cell r="D144">
            <v>142.381</v>
          </cell>
          <cell r="E144">
            <v>-3.7686625168123128E-2</v>
          </cell>
          <cell r="F144">
            <v>-0.45223950201747753</v>
          </cell>
        </row>
        <row r="145">
          <cell r="A145">
            <v>198102</v>
          </cell>
          <cell r="C145">
            <v>2</v>
          </cell>
          <cell r="D145">
            <v>144.11199999999999</v>
          </cell>
          <cell r="E145">
            <v>1.2157521017551461E-2</v>
          </cell>
          <cell r="F145">
            <v>0.14589025221061752</v>
          </cell>
        </row>
        <row r="146">
          <cell r="A146">
            <v>198103</v>
          </cell>
          <cell r="C146">
            <v>3</v>
          </cell>
          <cell r="D146">
            <v>148.703</v>
          </cell>
          <cell r="E146">
            <v>3.1857166648162599E-2</v>
          </cell>
          <cell r="F146">
            <v>0.38228599977795119</v>
          </cell>
          <cell r="G146">
            <v>5.0420054475288634E-3</v>
          </cell>
          <cell r="H146">
            <v>2.0168021790115453E-2</v>
          </cell>
        </row>
        <row r="147">
          <cell r="A147">
            <v>198104</v>
          </cell>
          <cell r="C147">
            <v>4</v>
          </cell>
          <cell r="D147">
            <v>145.31399999999999</v>
          </cell>
          <cell r="E147">
            <v>-2.2790394275838483E-2</v>
          </cell>
          <cell r="F147">
            <v>-0.27348473131006179</v>
          </cell>
        </row>
        <row r="148">
          <cell r="A148">
            <v>198105</v>
          </cell>
          <cell r="C148">
            <v>5</v>
          </cell>
          <cell r="D148">
            <v>144.636</v>
          </cell>
          <cell r="E148">
            <v>-4.6657582889466764E-3</v>
          </cell>
          <cell r="F148">
            <v>-5.5989099467360116E-2</v>
          </cell>
        </row>
        <row r="149">
          <cell r="A149">
            <v>198106</v>
          </cell>
          <cell r="C149">
            <v>6</v>
          </cell>
          <cell r="D149">
            <v>143.584</v>
          </cell>
          <cell r="E149">
            <v>-7.273431234270808E-3</v>
          </cell>
          <cell r="F149">
            <v>-8.7281174811249695E-2</v>
          </cell>
          <cell r="G149">
            <v>-3.4424322306880195E-2</v>
          </cell>
          <cell r="H149">
            <v>-0.13769728922752078</v>
          </cell>
        </row>
        <row r="150">
          <cell r="A150">
            <v>198107</v>
          </cell>
          <cell r="C150">
            <v>7</v>
          </cell>
          <cell r="D150">
            <v>142.90799999999999</v>
          </cell>
          <cell r="E150">
            <v>-4.7080454646758422E-3</v>
          </cell>
          <cell r="F150">
            <v>-5.6496545576110106E-2</v>
          </cell>
        </row>
        <row r="151">
          <cell r="A151">
            <v>198108</v>
          </cell>
          <cell r="C151">
            <v>8</v>
          </cell>
          <cell r="D151">
            <v>134.82499999999999</v>
          </cell>
          <cell r="E151">
            <v>-5.6560864332297699E-2</v>
          </cell>
          <cell r="F151">
            <v>-0.67873037198757236</v>
          </cell>
        </row>
        <row r="152">
          <cell r="A152">
            <v>198109</v>
          </cell>
          <cell r="C152">
            <v>9</v>
          </cell>
          <cell r="D152">
            <v>126.746</v>
          </cell>
          <cell r="E152">
            <v>-5.992212126831073E-2</v>
          </cell>
          <cell r="F152">
            <v>-0.71906545521972876</v>
          </cell>
          <cell r="G152">
            <v>-0.11726933363048819</v>
          </cell>
          <cell r="H152">
            <v>-0.46907733452195277</v>
          </cell>
        </row>
        <row r="153">
          <cell r="A153">
            <v>198110</v>
          </cell>
          <cell r="C153">
            <v>10</v>
          </cell>
          <cell r="D153">
            <v>131.52500000000001</v>
          </cell>
          <cell r="E153">
            <v>3.7705331923689987E-2</v>
          </cell>
          <cell r="F153">
            <v>0.45246398308427982</v>
          </cell>
        </row>
        <row r="154">
          <cell r="A154">
            <v>198111</v>
          </cell>
          <cell r="C154">
            <v>11</v>
          </cell>
          <cell r="D154">
            <v>137.471</v>
          </cell>
          <cell r="E154">
            <v>4.520813533548753E-2</v>
          </cell>
          <cell r="F154">
            <v>0.54249762402585033</v>
          </cell>
        </row>
        <row r="155">
          <cell r="A155">
            <v>198112</v>
          </cell>
          <cell r="C155">
            <v>12</v>
          </cell>
          <cell r="D155">
            <v>133.017</v>
          </cell>
          <cell r="E155">
            <v>-3.2399560634606625E-2</v>
          </cell>
          <cell r="F155">
            <v>-0.3887947276152795</v>
          </cell>
          <cell r="G155">
            <v>4.9476906569043688E-2</v>
          </cell>
          <cell r="H155">
            <v>0.19790762627617475</v>
          </cell>
          <cell r="I155">
            <v>-0.10097528335935435</v>
          </cell>
          <cell r="K155">
            <v>-0.10644475140609118</v>
          </cell>
        </row>
        <row r="156">
          <cell r="A156">
            <v>198201</v>
          </cell>
          <cell r="B156">
            <v>1982</v>
          </cell>
          <cell r="C156">
            <v>1</v>
          </cell>
          <cell r="D156">
            <v>129.959</v>
          </cell>
          <cell r="E156">
            <v>-2.2989542690032047E-2</v>
          </cell>
          <cell r="F156">
            <v>-0.27587451228038457</v>
          </cell>
        </row>
        <row r="157">
          <cell r="A157">
            <v>198202</v>
          </cell>
          <cell r="C157">
            <v>2</v>
          </cell>
          <cell r="D157">
            <v>122.131</v>
          </cell>
          <cell r="E157">
            <v>-6.023438161266248E-2</v>
          </cell>
          <cell r="F157">
            <v>-0.72281257935194976</v>
          </cell>
        </row>
        <row r="158">
          <cell r="A158">
            <v>198203</v>
          </cell>
          <cell r="C158">
            <v>3</v>
          </cell>
          <cell r="D158">
            <v>120.38800000000001</v>
          </cell>
          <cell r="E158">
            <v>-1.4271560864972816E-2</v>
          </cell>
          <cell r="F158">
            <v>-0.17125873037967379</v>
          </cell>
          <cell r="G158">
            <v>-9.4942751678356863E-2</v>
          </cell>
          <cell r="H158">
            <v>-0.37977100671342745</v>
          </cell>
        </row>
        <row r="159">
          <cell r="A159">
            <v>198204</v>
          </cell>
          <cell r="C159">
            <v>4</v>
          </cell>
          <cell r="D159">
            <v>124.523</v>
          </cell>
          <cell r="E159">
            <v>3.4347277137256126E-2</v>
          </cell>
          <cell r="F159">
            <v>0.41216732564707348</v>
          </cell>
        </row>
        <row r="160">
          <cell r="A160">
            <v>198205</v>
          </cell>
          <cell r="C160">
            <v>5</v>
          </cell>
          <cell r="D160">
            <v>119.816</v>
          </cell>
          <cell r="E160">
            <v>-3.7800245737735147E-2</v>
          </cell>
          <cell r="F160">
            <v>-0.45360294885282176</v>
          </cell>
        </row>
        <row r="161">
          <cell r="A161">
            <v>198206</v>
          </cell>
          <cell r="C161">
            <v>6</v>
          </cell>
          <cell r="D161">
            <v>116.837</v>
          </cell>
          <cell r="E161">
            <v>-2.4863123455965808E-2</v>
          </cell>
          <cell r="F161">
            <v>-0.29835748147158969</v>
          </cell>
          <cell r="G161">
            <v>-2.949629531182496E-2</v>
          </cell>
          <cell r="H161">
            <v>-0.11798518124729984</v>
          </cell>
        </row>
        <row r="162">
          <cell r="A162">
            <v>198207</v>
          </cell>
          <cell r="C162">
            <v>7</v>
          </cell>
          <cell r="D162">
            <v>114.63500000000001</v>
          </cell>
          <cell r="E162">
            <v>-1.8846769430916559E-2</v>
          </cell>
          <cell r="F162">
            <v>-0.2261612331709987</v>
          </cell>
        </row>
        <row r="163">
          <cell r="A163">
            <v>198208</v>
          </cell>
          <cell r="C163">
            <v>8</v>
          </cell>
          <cell r="D163">
            <v>128.297</v>
          </cell>
          <cell r="E163">
            <v>0.11917826143847858</v>
          </cell>
          <cell r="F163">
            <v>1.4301391372617429</v>
          </cell>
        </row>
        <row r="164">
          <cell r="A164">
            <v>198209</v>
          </cell>
          <cell r="C164">
            <v>9</v>
          </cell>
          <cell r="D164">
            <v>129.25200000000001</v>
          </cell>
          <cell r="E164">
            <v>7.4436658690383451E-3</v>
          </cell>
          <cell r="F164">
            <v>8.9323990428460148E-2</v>
          </cell>
          <cell r="G164">
            <v>0.10625914735914166</v>
          </cell>
          <cell r="H164">
            <v>0.42503658943656664</v>
          </cell>
        </row>
        <row r="165">
          <cell r="A165">
            <v>198210</v>
          </cell>
          <cell r="C165">
            <v>10</v>
          </cell>
          <cell r="D165">
            <v>142.99600000000001</v>
          </cell>
          <cell r="E165">
            <v>0.10633491164546775</v>
          </cell>
          <cell r="F165">
            <v>1.276018939745613</v>
          </cell>
        </row>
        <row r="166">
          <cell r="A166">
            <v>198211</v>
          </cell>
          <cell r="C166">
            <v>11</v>
          </cell>
          <cell r="D166">
            <v>147.71</v>
          </cell>
          <cell r="E166">
            <v>3.2965957089708793E-2</v>
          </cell>
          <cell r="F166">
            <v>0.39559148507650554</v>
          </cell>
        </row>
        <row r="167">
          <cell r="A167">
            <v>198212</v>
          </cell>
          <cell r="C167">
            <v>12</v>
          </cell>
          <cell r="D167">
            <v>150.36799999999999</v>
          </cell>
          <cell r="E167">
            <v>1.7994719382573875E-2</v>
          </cell>
          <cell r="F167">
            <v>0.2159366325908865</v>
          </cell>
          <cell r="G167">
            <v>0.16337077956240509</v>
          </cell>
          <cell r="H167">
            <v>0.65348311824962035</v>
          </cell>
          <cell r="I167">
            <v>0.13044197358232457</v>
          </cell>
          <cell r="K167">
            <v>0.12260868331800183</v>
          </cell>
        </row>
        <row r="168">
          <cell r="A168">
            <v>198301</v>
          </cell>
          <cell r="B168">
            <v>1983</v>
          </cell>
          <cell r="C168">
            <v>1</v>
          </cell>
          <cell r="D168">
            <v>155.71799999999999</v>
          </cell>
          <cell r="E168">
            <v>3.5579378591189578E-2</v>
          </cell>
          <cell r="F168">
            <v>0.42695254309427494</v>
          </cell>
        </row>
        <row r="169">
          <cell r="A169">
            <v>198302</v>
          </cell>
          <cell r="C169">
            <v>2</v>
          </cell>
          <cell r="D169">
            <v>158.57</v>
          </cell>
          <cell r="E169">
            <v>1.8315159454912112E-2</v>
          </cell>
          <cell r="F169">
            <v>0.21978191345894535</v>
          </cell>
        </row>
        <row r="170">
          <cell r="A170">
            <v>198303</v>
          </cell>
          <cell r="C170">
            <v>3</v>
          </cell>
          <cell r="D170">
            <v>163.35499999999999</v>
          </cell>
          <cell r="E170">
            <v>3.0175947531058817E-2</v>
          </cell>
          <cell r="F170">
            <v>0.3621113703727058</v>
          </cell>
          <cell r="G170">
            <v>8.6368110236220152E-2</v>
          </cell>
          <cell r="H170">
            <v>0.34547244094488061</v>
          </cell>
        </row>
        <row r="171">
          <cell r="A171">
            <v>198304</v>
          </cell>
          <cell r="C171">
            <v>4</v>
          </cell>
          <cell r="D171">
            <v>175.87</v>
          </cell>
          <cell r="E171">
            <v>7.661228612531E-2</v>
          </cell>
          <cell r="F171">
            <v>0.91934743350371995</v>
          </cell>
        </row>
        <row r="172">
          <cell r="A172">
            <v>198305</v>
          </cell>
          <cell r="C172">
            <v>5</v>
          </cell>
          <cell r="D172">
            <v>173.053</v>
          </cell>
          <cell r="E172">
            <v>-1.6017512935691175E-2</v>
          </cell>
          <cell r="F172">
            <v>-0.1922101552282941</v>
          </cell>
        </row>
        <row r="173">
          <cell r="A173">
            <v>198306</v>
          </cell>
          <cell r="C173">
            <v>6</v>
          </cell>
          <cell r="D173">
            <v>178.97399999999999</v>
          </cell>
          <cell r="E173">
            <v>3.421495148885019E-2</v>
          </cell>
          <cell r="F173">
            <v>0.41057941786620228</v>
          </cell>
          <cell r="G173">
            <v>9.5613847142725916E-2</v>
          </cell>
          <cell r="H173">
            <v>0.38245538857090366</v>
          </cell>
        </row>
        <row r="174">
          <cell r="A174">
            <v>198307</v>
          </cell>
          <cell r="C174">
            <v>7</v>
          </cell>
          <cell r="D174">
            <v>173.08</v>
          </cell>
          <cell r="E174">
            <v>-3.2932157743582741E-2</v>
          </cell>
          <cell r="F174">
            <v>-0.39518589292299289</v>
          </cell>
        </row>
        <row r="175">
          <cell r="A175">
            <v>198308</v>
          </cell>
          <cell r="C175">
            <v>8</v>
          </cell>
          <cell r="D175">
            <v>175.79499999999999</v>
          </cell>
          <cell r="E175">
            <v>1.5686387797550119E-2</v>
          </cell>
          <cell r="F175">
            <v>0.18823665357060143</v>
          </cell>
        </row>
        <row r="176">
          <cell r="A176">
            <v>198309</v>
          </cell>
          <cell r="C176">
            <v>9</v>
          </cell>
          <cell r="D176">
            <v>177.541</v>
          </cell>
          <cell r="E176">
            <v>9.9320230950823932E-3</v>
          </cell>
          <cell r="F176">
            <v>0.11918427714098873</v>
          </cell>
          <cell r="G176">
            <v>-8.0067495837383706E-3</v>
          </cell>
          <cell r="H176">
            <v>-3.2026998334953483E-2</v>
          </cell>
        </row>
        <row r="177">
          <cell r="A177">
            <v>198310</v>
          </cell>
          <cell r="C177">
            <v>10</v>
          </cell>
          <cell r="D177">
            <v>174.316</v>
          </cell>
          <cell r="E177">
            <v>-1.8164818267329769E-2</v>
          </cell>
          <cell r="F177">
            <v>-0.21797781920795722</v>
          </cell>
        </row>
        <row r="178">
          <cell r="A178">
            <v>198311</v>
          </cell>
          <cell r="C178">
            <v>11</v>
          </cell>
          <cell r="D178">
            <v>178.23099999999999</v>
          </cell>
          <cell r="E178">
            <v>2.2459212005782554E-2</v>
          </cell>
          <cell r="F178">
            <v>0.26951054406939068</v>
          </cell>
        </row>
        <row r="179">
          <cell r="A179">
            <v>198312</v>
          </cell>
          <cell r="C179">
            <v>12</v>
          </cell>
          <cell r="D179">
            <v>176.755</v>
          </cell>
          <cell r="E179">
            <v>-8.2813876373919199E-3</v>
          </cell>
          <cell r="F179">
            <v>-9.9376651648703046E-2</v>
          </cell>
          <cell r="G179">
            <v>-4.4271464056191423E-3</v>
          </cell>
          <cell r="H179">
            <v>-1.7708585622476569E-2</v>
          </cell>
          <cell r="I179">
            <v>0.17548281549265754</v>
          </cell>
          <cell r="K179">
            <v>0.16167896999930365</v>
          </cell>
        </row>
        <row r="180">
          <cell r="A180">
            <v>198401</v>
          </cell>
          <cell r="B180">
            <v>1984</v>
          </cell>
          <cell r="C180">
            <v>1</v>
          </cell>
          <cell r="D180">
            <v>173.77600000000001</v>
          </cell>
          <cell r="E180">
            <v>-1.6853837232327147E-2</v>
          </cell>
          <cell r="F180">
            <v>-0.20224604678792577</v>
          </cell>
        </row>
        <row r="181">
          <cell r="A181">
            <v>198402</v>
          </cell>
          <cell r="C181">
            <v>2</v>
          </cell>
          <cell r="D181">
            <v>166.40299999999999</v>
          </cell>
          <cell r="E181">
            <v>-4.2428183408526027E-2</v>
          </cell>
          <cell r="F181">
            <v>-0.50913820090231232</v>
          </cell>
        </row>
        <row r="182">
          <cell r="A182">
            <v>198403</v>
          </cell>
          <cell r="C182">
            <v>3</v>
          </cell>
          <cell r="D182">
            <v>168.19300000000001</v>
          </cell>
          <cell r="E182">
            <v>1.0757017601846244E-2</v>
          </cell>
          <cell r="F182">
            <v>0.12908421122215491</v>
          </cell>
          <cell r="G182">
            <v>-4.8439930977907109E-2</v>
          </cell>
          <cell r="H182">
            <v>-0.19375972391162843</v>
          </cell>
        </row>
        <row r="183">
          <cell r="A183">
            <v>198404</v>
          </cell>
          <cell r="C183">
            <v>4</v>
          </cell>
          <cell r="D183">
            <v>168.82499999999999</v>
          </cell>
          <cell r="E183">
            <v>3.7575880090133153E-3</v>
          </cell>
          <cell r="F183">
            <v>4.5091056108159784E-2</v>
          </cell>
        </row>
        <row r="184">
          <cell r="A184">
            <v>198405</v>
          </cell>
          <cell r="C184">
            <v>5</v>
          </cell>
          <cell r="D184">
            <v>158.90100000000001</v>
          </cell>
          <cell r="E184">
            <v>-5.8782763216348163E-2</v>
          </cell>
          <cell r="F184">
            <v>-0.7053931585961779</v>
          </cell>
        </row>
        <row r="185">
          <cell r="A185">
            <v>198406</v>
          </cell>
          <cell r="C185">
            <v>6</v>
          </cell>
          <cell r="D185">
            <v>161.19300000000001</v>
          </cell>
          <cell r="E185">
            <v>1.4424075367681774E-2</v>
          </cell>
          <cell r="F185">
            <v>0.17308890441218128</v>
          </cell>
          <cell r="G185">
            <v>-4.1618854530212301E-2</v>
          </cell>
          <cell r="H185">
            <v>-0.16647541812084921</v>
          </cell>
        </row>
        <row r="186">
          <cell r="A186">
            <v>198407</v>
          </cell>
          <cell r="C186">
            <v>7</v>
          </cell>
          <cell r="D186">
            <v>159.07900000000001</v>
          </cell>
          <cell r="E186">
            <v>-1.3114713418076494E-2</v>
          </cell>
          <cell r="F186">
            <v>-0.15737656101691794</v>
          </cell>
        </row>
        <row r="187">
          <cell r="A187">
            <v>198408</v>
          </cell>
          <cell r="C187">
            <v>8</v>
          </cell>
          <cell r="D187">
            <v>176.14400000000001</v>
          </cell>
          <cell r="E187">
            <v>0.10727374449173051</v>
          </cell>
          <cell r="F187">
            <v>1.2872849339007661</v>
          </cell>
        </row>
        <row r="188">
          <cell r="A188">
            <v>198409</v>
          </cell>
          <cell r="C188">
            <v>9</v>
          </cell>
          <cell r="D188">
            <v>175.673</v>
          </cell>
          <cell r="E188">
            <v>-2.6739485875193229E-3</v>
          </cell>
          <cell r="F188">
            <v>-3.2087383050231871E-2</v>
          </cell>
          <cell r="G188">
            <v>8.9830203544818854E-2</v>
          </cell>
          <cell r="H188">
            <v>0.35932081417927542</v>
          </cell>
        </row>
        <row r="189">
          <cell r="A189">
            <v>198410</v>
          </cell>
          <cell r="C189">
            <v>10</v>
          </cell>
          <cell r="D189">
            <v>175.60400000000001</v>
          </cell>
          <cell r="E189">
            <v>-3.927752130377941E-4</v>
          </cell>
          <cell r="F189">
            <v>-4.713302556453529E-3</v>
          </cell>
        </row>
        <row r="190">
          <cell r="A190">
            <v>198411</v>
          </cell>
          <cell r="C190">
            <v>11</v>
          </cell>
          <cell r="D190">
            <v>173.39</v>
          </cell>
          <cell r="E190">
            <v>-1.2607913259379211E-2</v>
          </cell>
          <cell r="F190">
            <v>-0.15129495911255053</v>
          </cell>
        </row>
        <row r="191">
          <cell r="A191">
            <v>198412</v>
          </cell>
          <cell r="C191">
            <v>12</v>
          </cell>
          <cell r="D191">
            <v>176.96</v>
          </cell>
          <cell r="E191">
            <v>2.0589422688736501E-2</v>
          </cell>
          <cell r="F191">
            <v>0.24707307226483802</v>
          </cell>
          <cell r="G191">
            <v>7.326111582314665E-3</v>
          </cell>
          <cell r="H191">
            <v>2.930444632925866E-2</v>
          </cell>
          <cell r="I191">
            <v>1.1597974597605809E-3</v>
          </cell>
          <cell r="K191">
            <v>1.1591254142612208E-3</v>
          </cell>
        </row>
        <row r="192">
          <cell r="A192">
            <v>198501</v>
          </cell>
          <cell r="B192">
            <v>1985</v>
          </cell>
          <cell r="C192">
            <v>1</v>
          </cell>
          <cell r="D192">
            <v>190.482</v>
          </cell>
          <cell r="E192">
            <v>7.6412748643761255E-2</v>
          </cell>
          <cell r="F192">
            <v>0.91695298372513512</v>
          </cell>
        </row>
        <row r="193">
          <cell r="A193">
            <v>198502</v>
          </cell>
          <cell r="C193">
            <v>2</v>
          </cell>
          <cell r="D193">
            <v>191.376</v>
          </cell>
          <cell r="E193">
            <v>4.6933568526160239E-3</v>
          </cell>
          <cell r="F193">
            <v>5.6320282231392287E-2</v>
          </cell>
        </row>
        <row r="194">
          <cell r="A194">
            <v>198503</v>
          </cell>
          <cell r="C194">
            <v>3</v>
          </cell>
          <cell r="D194">
            <v>191.53100000000001</v>
          </cell>
          <cell r="E194">
            <v>8.0992391940473793E-4</v>
          </cell>
          <cell r="F194">
            <v>9.7190870328568556E-3</v>
          </cell>
          <cell r="G194">
            <v>8.2340641952983962E-2</v>
          </cell>
          <cell r="H194">
            <v>0.32936256781193585</v>
          </cell>
        </row>
        <row r="195">
          <cell r="A195">
            <v>198504</v>
          </cell>
          <cell r="C195">
            <v>4</v>
          </cell>
          <cell r="D195">
            <v>190.541</v>
          </cell>
          <cell r="E195">
            <v>-5.1688760566175138E-3</v>
          </cell>
          <cell r="F195">
            <v>-6.2026512679410166E-2</v>
          </cell>
        </row>
        <row r="196">
          <cell r="A196">
            <v>198505</v>
          </cell>
          <cell r="C196">
            <v>5</v>
          </cell>
          <cell r="D196">
            <v>201.20699999999999</v>
          </cell>
          <cell r="E196">
            <v>5.5977453671388296E-2</v>
          </cell>
          <cell r="F196">
            <v>0.67172944405665957</v>
          </cell>
        </row>
        <row r="197">
          <cell r="A197">
            <v>198506</v>
          </cell>
          <cell r="C197">
            <v>6</v>
          </cell>
          <cell r="D197">
            <v>203.18199999999999</v>
          </cell>
          <cell r="E197">
            <v>9.8157618770718432E-3</v>
          </cell>
          <cell r="F197">
            <v>0.11778914252486211</v>
          </cell>
          <cell r="G197">
            <v>6.083088377338397E-2</v>
          </cell>
          <cell r="H197">
            <v>0.24332353509353588</v>
          </cell>
        </row>
        <row r="198">
          <cell r="A198">
            <v>198507</v>
          </cell>
          <cell r="C198">
            <v>7</v>
          </cell>
          <cell r="D198">
            <v>202.601</v>
          </cell>
          <cell r="E198">
            <v>-2.8595052711361682E-3</v>
          </cell>
          <cell r="F198">
            <v>-3.4314063253634022E-2</v>
          </cell>
        </row>
        <row r="199">
          <cell r="A199">
            <v>198508</v>
          </cell>
          <cell r="C199">
            <v>8</v>
          </cell>
          <cell r="D199">
            <v>200.12899999999999</v>
          </cell>
          <cell r="E199">
            <v>-1.2201321809862777E-2</v>
          </cell>
          <cell r="F199">
            <v>-0.14641586171835333</v>
          </cell>
        </row>
        <row r="200">
          <cell r="A200">
            <v>198509</v>
          </cell>
          <cell r="C200">
            <v>9</v>
          </cell>
          <cell r="D200">
            <v>192.696</v>
          </cell>
          <cell r="E200">
            <v>-3.7141044026602808E-2</v>
          </cell>
          <cell r="F200">
            <v>-0.44569252831923367</v>
          </cell>
          <cell r="G200">
            <v>-5.1608902363398323E-2</v>
          </cell>
          <cell r="H200">
            <v>-0.20643560945359329</v>
          </cell>
        </row>
        <row r="201">
          <cell r="A201">
            <v>198510</v>
          </cell>
          <cell r="C201">
            <v>10</v>
          </cell>
          <cell r="D201">
            <v>200.38800000000001</v>
          </cell>
          <cell r="E201">
            <v>3.9917797982314152E-2</v>
          </cell>
          <cell r="F201">
            <v>0.47901357578776982</v>
          </cell>
        </row>
        <row r="202">
          <cell r="A202">
            <v>198511</v>
          </cell>
          <cell r="C202">
            <v>11</v>
          </cell>
          <cell r="D202">
            <v>213.56800000000001</v>
          </cell>
          <cell r="E202">
            <v>6.5772401541010467E-2</v>
          </cell>
          <cell r="F202">
            <v>0.7892688184921256</v>
          </cell>
        </row>
        <row r="203">
          <cell r="A203">
            <v>198512</v>
          </cell>
          <cell r="C203">
            <v>12</v>
          </cell>
          <cell r="D203">
            <v>223.184</v>
          </cell>
          <cell r="E203">
            <v>4.5025471980821026E-2</v>
          </cell>
          <cell r="F203">
            <v>0.54030566376985234</v>
          </cell>
          <cell r="G203">
            <v>0.15821812596006146</v>
          </cell>
          <cell r="H203">
            <v>0.63287250384024585</v>
          </cell>
          <cell r="I203">
            <v>0.26121157323689004</v>
          </cell>
          <cell r="K203">
            <v>0.23207282501590934</v>
          </cell>
        </row>
        <row r="204">
          <cell r="A204">
            <v>198601</v>
          </cell>
          <cell r="B204">
            <v>1986</v>
          </cell>
          <cell r="C204">
            <v>1</v>
          </cell>
          <cell r="D204">
            <v>223.28399999999999</v>
          </cell>
          <cell r="E204">
            <v>4.4806079288835362E-4</v>
          </cell>
          <cell r="F204">
            <v>5.3767295146602435E-3</v>
          </cell>
        </row>
        <row r="205">
          <cell r="A205">
            <v>198602</v>
          </cell>
          <cell r="C205">
            <v>2</v>
          </cell>
          <cell r="D205">
            <v>238.54</v>
          </cell>
          <cell r="E205">
            <v>6.8325540567170065E-2</v>
          </cell>
          <cell r="F205">
            <v>0.81990648680604084</v>
          </cell>
        </row>
        <row r="206">
          <cell r="A206">
            <v>198603</v>
          </cell>
          <cell r="C206">
            <v>3</v>
          </cell>
          <cell r="D206">
            <v>251.619</v>
          </cell>
          <cell r="E206">
            <v>5.4829378720550048E-2</v>
          </cell>
          <cell r="F206">
            <v>0.65795254464660058</v>
          </cell>
          <cell r="G206">
            <v>0.1274060864578106</v>
          </cell>
          <cell r="H206">
            <v>0.50962434583124239</v>
          </cell>
        </row>
        <row r="207">
          <cell r="A207">
            <v>198604</v>
          </cell>
          <cell r="C207">
            <v>4</v>
          </cell>
          <cell r="D207">
            <v>247.90600000000001</v>
          </cell>
          <cell r="E207">
            <v>-1.4756437311967673E-2</v>
          </cell>
          <cell r="F207">
            <v>-0.17707724774361208</v>
          </cell>
        </row>
        <row r="208">
          <cell r="A208">
            <v>198605</v>
          </cell>
          <cell r="C208">
            <v>5</v>
          </cell>
          <cell r="D208">
            <v>258.86</v>
          </cell>
          <cell r="E208">
            <v>4.4186102797027935E-2</v>
          </cell>
          <cell r="F208">
            <v>0.53023323356433516</v>
          </cell>
        </row>
        <row r="209">
          <cell r="A209">
            <v>198606</v>
          </cell>
          <cell r="C209">
            <v>6</v>
          </cell>
          <cell r="D209">
            <v>260.928</v>
          </cell>
          <cell r="E209">
            <v>7.9888742949856435E-3</v>
          </cell>
          <cell r="F209">
            <v>9.5866491539827722E-2</v>
          </cell>
          <cell r="G209">
            <v>3.699641124080455E-2</v>
          </cell>
          <cell r="H209">
            <v>0.1479856449632182</v>
          </cell>
        </row>
        <row r="210">
          <cell r="A210">
            <v>198607</v>
          </cell>
          <cell r="C210">
            <v>7</v>
          </cell>
          <cell r="D210">
            <v>246.46899999999999</v>
          </cell>
          <cell r="E210">
            <v>-5.5413753985773868E-2</v>
          </cell>
          <cell r="F210">
            <v>-0.66496504782928645</v>
          </cell>
        </row>
        <row r="211">
          <cell r="A211">
            <v>198608</v>
          </cell>
          <cell r="C211">
            <v>8</v>
          </cell>
          <cell r="D211">
            <v>263.49</v>
          </cell>
          <cell r="E211">
            <v>6.9059394893475512E-2</v>
          </cell>
          <cell r="F211">
            <v>0.82871273872170614</v>
          </cell>
        </row>
        <row r="212">
          <cell r="A212">
            <v>198609</v>
          </cell>
          <cell r="C212">
            <v>9</v>
          </cell>
          <cell r="D212">
            <v>241.58799999999999</v>
          </cell>
          <cell r="E212">
            <v>-8.3122699153668128E-2</v>
          </cell>
          <cell r="F212">
            <v>-0.99747238984401754</v>
          </cell>
          <cell r="G212">
            <v>-7.4120063772381672E-2</v>
          </cell>
          <cell r="H212">
            <v>-0.29648025508952669</v>
          </cell>
        </row>
        <row r="213">
          <cell r="A213">
            <v>198610</v>
          </cell>
          <cell r="C213">
            <v>10</v>
          </cell>
          <cell r="D213">
            <v>254.05600000000001</v>
          </cell>
          <cell r="E213">
            <v>5.1608523602165744E-2</v>
          </cell>
          <cell r="F213">
            <v>0.6193022832259889</v>
          </cell>
        </row>
        <row r="214">
          <cell r="A214">
            <v>198611</v>
          </cell>
          <cell r="C214">
            <v>11</v>
          </cell>
          <cell r="D214">
            <v>259.13400000000001</v>
          </cell>
          <cell r="E214">
            <v>1.9987719243001554E-2</v>
          </cell>
          <cell r="F214">
            <v>0.23985263091601866</v>
          </cell>
        </row>
        <row r="215">
          <cell r="A215">
            <v>198612</v>
          </cell>
          <cell r="C215">
            <v>12</v>
          </cell>
          <cell r="D215">
            <v>252.58799999999999</v>
          </cell>
          <cell r="E215">
            <v>-2.5261061844451212E-2</v>
          </cell>
          <cell r="F215">
            <v>-0.30313274213341457</v>
          </cell>
          <cell r="G215">
            <v>4.5532062850804023E-2</v>
          </cell>
          <cell r="H215">
            <v>0.18212825140321609</v>
          </cell>
          <cell r="I215">
            <v>0.13174779554089944</v>
          </cell>
          <cell r="K215">
            <v>0.12376315949982625</v>
          </cell>
        </row>
        <row r="216">
          <cell r="A216">
            <v>198701</v>
          </cell>
          <cell r="B216">
            <v>1987</v>
          </cell>
          <cell r="C216">
            <v>1</v>
          </cell>
          <cell r="D216">
            <v>285.54300000000001</v>
          </cell>
          <cell r="E216">
            <v>0.13046938096821706</v>
          </cell>
          <cell r="F216">
            <v>1.5656325716186048</v>
          </cell>
        </row>
        <row r="217">
          <cell r="A217">
            <v>198702</v>
          </cell>
          <cell r="C217">
            <v>2</v>
          </cell>
          <cell r="D217">
            <v>295.42099999999999</v>
          </cell>
          <cell r="E217">
            <v>3.4593738946498379E-2</v>
          </cell>
          <cell r="F217">
            <v>0.41512486735798054</v>
          </cell>
        </row>
        <row r="218">
          <cell r="A218">
            <v>198703</v>
          </cell>
          <cell r="C218">
            <v>3</v>
          </cell>
          <cell r="D218">
            <v>304.00299999999999</v>
          </cell>
          <cell r="E218">
            <v>2.9050067530744239E-2</v>
          </cell>
          <cell r="F218">
            <v>0.34860081036893087</v>
          </cell>
          <cell r="G218">
            <v>0.20355282119498974</v>
          </cell>
          <cell r="H218">
            <v>0.81421128477995897</v>
          </cell>
        </row>
        <row r="219">
          <cell r="A219">
            <v>198704</v>
          </cell>
          <cell r="C219">
            <v>4</v>
          </cell>
          <cell r="D219">
            <v>300.32600000000002</v>
          </cell>
          <cell r="E219">
            <v>-1.2095275375571833E-2</v>
          </cell>
          <cell r="F219">
            <v>-0.145143304506862</v>
          </cell>
        </row>
        <row r="220">
          <cell r="A220">
            <v>198705</v>
          </cell>
          <cell r="C220">
            <v>5</v>
          </cell>
          <cell r="D220">
            <v>301.20499999999998</v>
          </cell>
          <cell r="E220">
            <v>2.926819522785114E-3</v>
          </cell>
          <cell r="F220">
            <v>3.5121834273421366E-2</v>
          </cell>
        </row>
        <row r="221">
          <cell r="A221">
            <v>198706</v>
          </cell>
          <cell r="C221">
            <v>6</v>
          </cell>
          <cell r="D221">
            <v>315.70299999999997</v>
          </cell>
          <cell r="E221">
            <v>4.8133331120001302E-2</v>
          </cell>
          <cell r="F221">
            <v>0.57759997344001568</v>
          </cell>
          <cell r="G221">
            <v>3.8486462304648361E-2</v>
          </cell>
          <cell r="H221">
            <v>0.15394584921859344</v>
          </cell>
        </row>
        <row r="222">
          <cell r="A222">
            <v>198707</v>
          </cell>
          <cell r="C222">
            <v>7</v>
          </cell>
          <cell r="D222">
            <v>331.06400000000002</v>
          </cell>
          <cell r="E222">
            <v>4.8656490435631111E-2</v>
          </cell>
          <cell r="F222">
            <v>0.58387788522757333</v>
          </cell>
        </row>
        <row r="223">
          <cell r="A223">
            <v>198708</v>
          </cell>
          <cell r="C223">
            <v>8</v>
          </cell>
          <cell r="D223">
            <v>342.8</v>
          </cell>
          <cell r="E223">
            <v>3.5449339100596833E-2</v>
          </cell>
          <cell r="F223">
            <v>0.42539206920716199</v>
          </cell>
        </row>
        <row r="224">
          <cell r="A224">
            <v>198709</v>
          </cell>
          <cell r="C224">
            <v>9</v>
          </cell>
          <cell r="D224">
            <v>335.154</v>
          </cell>
          <cell r="E224">
            <v>-2.2304550758459787E-2</v>
          </cell>
          <cell r="F224">
            <v>-0.26765460910151745</v>
          </cell>
          <cell r="G224">
            <v>6.1611704671795886E-2</v>
          </cell>
          <cell r="H224">
            <v>0.24644681868718354</v>
          </cell>
        </row>
        <row r="225">
          <cell r="A225">
            <v>198710</v>
          </cell>
          <cell r="C225">
            <v>10</v>
          </cell>
          <cell r="D225">
            <v>262.51499999999999</v>
          </cell>
          <cell r="E225">
            <v>-0.21673320324388196</v>
          </cell>
          <cell r="F225">
            <v>-2.6007984389265832</v>
          </cell>
        </row>
        <row r="226">
          <cell r="A226">
            <v>198711</v>
          </cell>
          <cell r="C226">
            <v>11</v>
          </cell>
          <cell r="D226">
            <v>239.81200000000001</v>
          </cell>
          <cell r="E226">
            <v>-8.6482677180351505E-2</v>
          </cell>
          <cell r="F226">
            <v>-1.037792126164218</v>
          </cell>
        </row>
        <row r="227">
          <cell r="A227">
            <v>198712</v>
          </cell>
          <cell r="C227">
            <v>12</v>
          </cell>
          <cell r="D227">
            <v>255.90700000000001</v>
          </cell>
          <cell r="E227">
            <v>6.7115073474221465E-2</v>
          </cell>
          <cell r="F227">
            <v>0.80538088169065758</v>
          </cell>
          <cell r="G227">
            <v>-0.23644951276129789</v>
          </cell>
          <cell r="H227">
            <v>-0.94579805104519155</v>
          </cell>
          <cell r="I227">
            <v>1.313997497901731E-2</v>
          </cell>
          <cell r="K227">
            <v>1.3054394377238146E-2</v>
          </cell>
        </row>
        <row r="228">
          <cell r="A228">
            <v>198801</v>
          </cell>
          <cell r="B228">
            <v>1988</v>
          </cell>
          <cell r="C228">
            <v>1</v>
          </cell>
          <cell r="D228">
            <v>265.03300000000002</v>
          </cell>
          <cell r="E228">
            <v>3.5661392615286037E-2</v>
          </cell>
          <cell r="F228">
            <v>0.42793671138343248</v>
          </cell>
        </row>
        <row r="229">
          <cell r="A229">
            <v>198802</v>
          </cell>
          <cell r="C229">
            <v>2</v>
          </cell>
          <cell r="D229">
            <v>275.74700000000001</v>
          </cell>
          <cell r="E229">
            <v>4.0425154603389003E-2</v>
          </cell>
          <cell r="F229">
            <v>0.48510185524066807</v>
          </cell>
        </row>
        <row r="230">
          <cell r="A230">
            <v>198803</v>
          </cell>
          <cell r="C230">
            <v>3</v>
          </cell>
          <cell r="D230">
            <v>267.22399999999999</v>
          </cell>
          <cell r="E230">
            <v>-3.0908767819776913E-2</v>
          </cell>
          <cell r="F230">
            <v>-0.37090521383732294</v>
          </cell>
          <cell r="G230">
            <v>4.4223096671837547E-2</v>
          </cell>
          <cell r="H230">
            <v>0.17689238668735019</v>
          </cell>
        </row>
        <row r="231">
          <cell r="A231">
            <v>198804</v>
          </cell>
          <cell r="C231">
            <v>4</v>
          </cell>
          <cell r="D231">
            <v>268.97899999999998</v>
          </cell>
          <cell r="E231">
            <v>6.5675238751010225E-3</v>
          </cell>
          <cell r="F231">
            <v>7.8810286501212273E-2</v>
          </cell>
        </row>
        <row r="232">
          <cell r="A232">
            <v>198805</v>
          </cell>
          <cell r="C232">
            <v>5</v>
          </cell>
          <cell r="D232">
            <v>269.49299999999999</v>
          </cell>
          <cell r="E232">
            <v>1.9109298495421949E-3</v>
          </cell>
          <cell r="F232">
            <v>2.2931158194506338E-2</v>
          </cell>
        </row>
        <row r="233">
          <cell r="A233">
            <v>198806</v>
          </cell>
          <cell r="C233">
            <v>6</v>
          </cell>
          <cell r="D233">
            <v>281.959</v>
          </cell>
          <cell r="E233">
            <v>4.6257231171125068E-2</v>
          </cell>
          <cell r="F233">
            <v>0.55508677405350082</v>
          </cell>
          <cell r="G233">
            <v>5.5141005298925183E-2</v>
          </cell>
          <cell r="H233">
            <v>0.22056402119570073</v>
          </cell>
        </row>
        <row r="234">
          <cell r="A234">
            <v>198807</v>
          </cell>
          <cell r="C234">
            <v>7</v>
          </cell>
          <cell r="D234">
            <v>279.88099999999997</v>
          </cell>
          <cell r="E234">
            <v>-7.3698658315571814E-3</v>
          </cell>
          <cell r="F234">
            <v>-8.843838997868618E-2</v>
          </cell>
        </row>
        <row r="235">
          <cell r="A235">
            <v>198808</v>
          </cell>
          <cell r="C235">
            <v>8</v>
          </cell>
          <cell r="D235">
            <v>269.22500000000002</v>
          </cell>
          <cell r="E235">
            <v>-3.8073324019851112E-2</v>
          </cell>
          <cell r="F235">
            <v>-0.45687988823821335</v>
          </cell>
        </row>
        <row r="236">
          <cell r="A236">
            <v>198809</v>
          </cell>
          <cell r="C236">
            <v>9</v>
          </cell>
          <cell r="D236">
            <v>279.43299999999999</v>
          </cell>
          <cell r="E236">
            <v>3.7916241062308363E-2</v>
          </cell>
          <cell r="F236">
            <v>0.45499489274770033</v>
          </cell>
          <cell r="G236">
            <v>-8.9587493217098135E-3</v>
          </cell>
          <cell r="H236">
            <v>-3.5834997286839254E-2</v>
          </cell>
        </row>
        <row r="237">
          <cell r="A237">
            <v>198810</v>
          </cell>
          <cell r="C237">
            <v>10</v>
          </cell>
          <cell r="D237">
            <v>287.19400000000002</v>
          </cell>
          <cell r="E237">
            <v>2.7774099694739075E-2</v>
          </cell>
          <cell r="F237">
            <v>0.33328919633686893</v>
          </cell>
        </row>
        <row r="238">
          <cell r="A238">
            <v>198811</v>
          </cell>
          <cell r="C238">
            <v>11</v>
          </cell>
          <cell r="D238">
            <v>282.14400000000001</v>
          </cell>
          <cell r="E238">
            <v>-1.7583932811966862E-2</v>
          </cell>
          <cell r="F238">
            <v>-0.21100719374360233</v>
          </cell>
        </row>
        <row r="239">
          <cell r="A239">
            <v>198812</v>
          </cell>
          <cell r="C239">
            <v>12</v>
          </cell>
          <cell r="D239">
            <v>286.15600000000001</v>
          </cell>
          <cell r="E239">
            <v>1.4219689236701827E-2</v>
          </cell>
          <cell r="F239">
            <v>0.17063627084042193</v>
          </cell>
          <cell r="G239">
            <v>2.4059434640862021E-2</v>
          </cell>
          <cell r="H239">
            <v>9.6237738563448083E-2</v>
          </cell>
          <cell r="I239">
            <v>0.1182030972189112</v>
          </cell>
          <cell r="K239">
            <v>0.1117230194321053</v>
          </cell>
        </row>
        <row r="240">
          <cell r="A240">
            <v>198901</v>
          </cell>
          <cell r="B240">
            <v>1989</v>
          </cell>
          <cell r="C240">
            <v>1</v>
          </cell>
          <cell r="D240">
            <v>307.18299999999999</v>
          </cell>
          <cell r="E240">
            <v>7.3480898530871225E-2</v>
          </cell>
          <cell r="F240">
            <v>0.8817707823704547</v>
          </cell>
        </row>
        <row r="241">
          <cell r="A241">
            <v>198902</v>
          </cell>
          <cell r="C241">
            <v>2</v>
          </cell>
          <cell r="D241">
            <v>297.04399999999998</v>
          </cell>
          <cell r="E241">
            <v>-3.3006383816812812E-2</v>
          </cell>
          <cell r="F241">
            <v>-0.39607660580175374</v>
          </cell>
        </row>
        <row r="242">
          <cell r="A242">
            <v>198903</v>
          </cell>
          <cell r="C242">
            <v>3</v>
          </cell>
          <cell r="D242">
            <v>302.56599999999997</v>
          </cell>
          <cell r="E242">
            <v>1.858983854243813E-2</v>
          </cell>
          <cell r="F242">
            <v>0.22307806250925755</v>
          </cell>
          <cell r="G242">
            <v>5.7346342554410734E-2</v>
          </cell>
          <cell r="H242">
            <v>0.22938537021764294</v>
          </cell>
        </row>
        <row r="243">
          <cell r="A243">
            <v>198904</v>
          </cell>
          <cell r="C243">
            <v>4</v>
          </cell>
          <cell r="D243">
            <v>317.42700000000002</v>
          </cell>
          <cell r="E243">
            <v>4.9116556387697387E-2</v>
          </cell>
          <cell r="F243">
            <v>0.58939867665236867</v>
          </cell>
        </row>
        <row r="244">
          <cell r="A244">
            <v>198905</v>
          </cell>
          <cell r="C244">
            <v>5</v>
          </cell>
          <cell r="D244">
            <v>327.97899999999998</v>
          </cell>
          <cell r="E244">
            <v>3.324228877820716E-2</v>
          </cell>
          <cell r="F244">
            <v>0.39890746533848592</v>
          </cell>
        </row>
        <row r="245">
          <cell r="A245">
            <v>198906</v>
          </cell>
          <cell r="C245">
            <v>6</v>
          </cell>
          <cell r="D245">
            <v>326.50900000000001</v>
          </cell>
          <cell r="E245">
            <v>-4.4819942740235517E-3</v>
          </cell>
          <cell r="F245">
            <v>-5.378393128828262E-2</v>
          </cell>
          <cell r="G245">
            <v>7.9133147809073323E-2</v>
          </cell>
          <cell r="H245">
            <v>0.31653259123629329</v>
          </cell>
        </row>
        <row r="246">
          <cell r="A246">
            <v>198907</v>
          </cell>
          <cell r="C246">
            <v>7</v>
          </cell>
          <cell r="D246">
            <v>355.12099999999998</v>
          </cell>
          <cell r="E246">
            <v>8.7630050013935187E-2</v>
          </cell>
          <cell r="F246">
            <v>1.0515606001672222</v>
          </cell>
        </row>
        <row r="247">
          <cell r="A247">
            <v>198908</v>
          </cell>
          <cell r="C247">
            <v>8</v>
          </cell>
          <cell r="D247">
            <v>359.56200000000001</v>
          </cell>
          <cell r="E247">
            <v>1.2505596683947249E-2</v>
          </cell>
          <cell r="F247">
            <v>0.15006716020736699</v>
          </cell>
        </row>
        <row r="248">
          <cell r="A248">
            <v>198909</v>
          </cell>
          <cell r="C248">
            <v>9</v>
          </cell>
          <cell r="D248">
            <v>357.44299999999998</v>
          </cell>
          <cell r="E248">
            <v>-5.8932812699896767E-3</v>
          </cell>
          <cell r="F248">
            <v>-7.071937523987612E-2</v>
          </cell>
          <cell r="G248">
            <v>9.4741645712675515E-2</v>
          </cell>
          <cell r="H248">
            <v>0.37896658285070206</v>
          </cell>
        </row>
        <row r="249">
          <cell r="A249">
            <v>198910</v>
          </cell>
          <cell r="C249">
            <v>10</v>
          </cell>
          <cell r="D249">
            <v>349.02800000000002</v>
          </cell>
          <cell r="E249">
            <v>-2.3542215122411024E-2</v>
          </cell>
          <cell r="F249">
            <v>-0.28250658146893226</v>
          </cell>
        </row>
        <row r="250">
          <cell r="A250">
            <v>198911</v>
          </cell>
          <cell r="C250">
            <v>11</v>
          </cell>
          <cell r="D250">
            <v>354.971</v>
          </cell>
          <cell r="E250">
            <v>1.7027287209049082E-2</v>
          </cell>
          <cell r="F250">
            <v>0.20432744650858897</v>
          </cell>
        </row>
        <row r="251">
          <cell r="A251">
            <v>198912</v>
          </cell>
          <cell r="C251">
            <v>12</v>
          </cell>
          <cell r="D251">
            <v>361.928</v>
          </cell>
          <cell r="E251">
            <v>1.9598784126027179E-2</v>
          </cell>
          <cell r="F251">
            <v>0.23518540951232614</v>
          </cell>
          <cell r="G251">
            <v>1.2547455118718354E-2</v>
          </cell>
          <cell r="H251">
            <v>5.0189820474873414E-2</v>
          </cell>
          <cell r="I251">
            <v>0.26479263059310298</v>
          </cell>
          <cell r="K251">
            <v>0.23490818035685848</v>
          </cell>
        </row>
        <row r="252">
          <cell r="A252">
            <v>199001</v>
          </cell>
          <cell r="B252">
            <v>1990</v>
          </cell>
          <cell r="C252">
            <v>1</v>
          </cell>
          <cell r="D252">
            <v>336.66800000000001</v>
          </cell>
          <cell r="E252">
            <v>-6.9792886983046323E-2</v>
          </cell>
          <cell r="F252">
            <v>-0.83751464379655594</v>
          </cell>
        </row>
        <row r="253">
          <cell r="A253">
            <v>199002</v>
          </cell>
          <cell r="C253">
            <v>2</v>
          </cell>
          <cell r="D253">
            <v>340.34300000000002</v>
          </cell>
          <cell r="E253">
            <v>1.0915798353273881E-2</v>
          </cell>
          <cell r="F253">
            <v>0.13098958023928658</v>
          </cell>
        </row>
        <row r="254">
          <cell r="A254">
            <v>199003</v>
          </cell>
          <cell r="C254">
            <v>3</v>
          </cell>
          <cell r="D254">
            <v>347.00799999999998</v>
          </cell>
          <cell r="E254">
            <v>1.9583185198461445E-2</v>
          </cell>
          <cell r="F254">
            <v>0.23499822238153734</v>
          </cell>
          <cell r="G254">
            <v>-4.1223668796003698E-2</v>
          </cell>
          <cell r="H254">
            <v>-0.16489467518401479</v>
          </cell>
        </row>
        <row r="255">
          <cell r="A255">
            <v>199004</v>
          </cell>
          <cell r="C255">
            <v>4</v>
          </cell>
          <cell r="D255">
            <v>337.47899999999998</v>
          </cell>
          <cell r="E255">
            <v>-2.7460462006639607E-2</v>
          </cell>
          <cell r="F255">
            <v>-0.32952554407967527</v>
          </cell>
        </row>
        <row r="256">
          <cell r="A256">
            <v>199005</v>
          </cell>
          <cell r="C256">
            <v>5</v>
          </cell>
          <cell r="D256">
            <v>367.21</v>
          </cell>
          <cell r="E256">
            <v>8.8097333463711805E-2</v>
          </cell>
          <cell r="F256">
            <v>1.0571680015645417</v>
          </cell>
        </row>
        <row r="257">
          <cell r="A257">
            <v>199006</v>
          </cell>
          <cell r="C257">
            <v>6</v>
          </cell>
          <cell r="D257">
            <v>364.85500000000002</v>
          </cell>
          <cell r="E257">
            <v>-6.4132240407395267E-3</v>
          </cell>
          <cell r="F257">
            <v>-7.6958688488874327E-2</v>
          </cell>
          <cell r="G257">
            <v>5.1431090925857736E-2</v>
          </cell>
          <cell r="H257">
            <v>0.20572436370343095</v>
          </cell>
        </row>
        <row r="258">
          <cell r="A258">
            <v>199007</v>
          </cell>
          <cell r="C258">
            <v>7</v>
          </cell>
          <cell r="D258">
            <v>363.87900000000002</v>
          </cell>
          <cell r="E258">
            <v>-2.6750352879911172E-3</v>
          </cell>
          <cell r="F258">
            <v>-3.2100423455893409E-2</v>
          </cell>
        </row>
        <row r="259">
          <cell r="A259">
            <v>199008</v>
          </cell>
          <cell r="C259">
            <v>8</v>
          </cell>
          <cell r="D259">
            <v>330.66399999999999</v>
          </cell>
          <cell r="E259">
            <v>-9.1280343191005878E-2</v>
          </cell>
          <cell r="F259">
            <v>-1.0953641182920706</v>
          </cell>
        </row>
        <row r="260">
          <cell r="A260">
            <v>199009</v>
          </cell>
          <cell r="C260">
            <v>9</v>
          </cell>
          <cell r="D260">
            <v>314.375</v>
          </cell>
          <cell r="E260">
            <v>-4.9261485979725607E-2</v>
          </cell>
          <cell r="F260">
            <v>-0.59113783175670731</v>
          </cell>
          <cell r="G260">
            <v>-0.13835633333790132</v>
          </cell>
          <cell r="H260">
            <v>-0.55342533335160526</v>
          </cell>
        </row>
        <row r="261">
          <cell r="A261">
            <v>199010</v>
          </cell>
          <cell r="C261">
            <v>10</v>
          </cell>
          <cell r="D261">
            <v>311.72699999999998</v>
          </cell>
          <cell r="E261">
            <v>-8.4230616302187668E-3</v>
          </cell>
          <cell r="F261">
            <v>-0.1010767395626252</v>
          </cell>
        </row>
        <row r="262">
          <cell r="A262">
            <v>199011</v>
          </cell>
          <cell r="C262">
            <v>11</v>
          </cell>
          <cell r="D262">
            <v>330.28</v>
          </cell>
          <cell r="E262">
            <v>5.9516820807950545E-2</v>
          </cell>
          <cell r="F262">
            <v>0.71420184969540657</v>
          </cell>
        </row>
        <row r="263">
          <cell r="A263">
            <v>199012</v>
          </cell>
          <cell r="C263">
            <v>12</v>
          </cell>
          <cell r="D263">
            <v>338.81</v>
          </cell>
          <cell r="E263">
            <v>2.5826571393968847E-2</v>
          </cell>
          <cell r="F263">
            <v>0.30991885672762615</v>
          </cell>
          <cell r="G263">
            <v>7.7725646123260494E-2</v>
          </cell>
          <cell r="H263">
            <v>0.31090258449304198</v>
          </cell>
          <cell r="I263">
            <v>-6.3874582789947176E-2</v>
          </cell>
          <cell r="K263">
            <v>-6.6005818734988217E-2</v>
          </cell>
        </row>
        <row r="264">
          <cell r="A264">
            <v>199101</v>
          </cell>
          <cell r="B264">
            <v>1991</v>
          </cell>
          <cell r="C264">
            <v>1</v>
          </cell>
          <cell r="D264">
            <v>352.75099999999998</v>
          </cell>
          <cell r="E264">
            <v>4.1146955520793289E-2</v>
          </cell>
          <cell r="F264">
            <v>0.4937634662495195</v>
          </cell>
        </row>
        <row r="265">
          <cell r="A265">
            <v>199102</v>
          </cell>
          <cell r="C265">
            <v>2</v>
          </cell>
          <cell r="D265">
            <v>376.07</v>
          </cell>
          <cell r="E265">
            <v>6.6106120181090966E-2</v>
          </cell>
          <cell r="F265">
            <v>0.79327344217309159</v>
          </cell>
        </row>
        <row r="266">
          <cell r="A266">
            <v>199103</v>
          </cell>
          <cell r="C266">
            <v>3</v>
          </cell>
          <cell r="D266">
            <v>383.54300000000001</v>
          </cell>
          <cell r="E266">
            <v>1.9871300555747637E-2</v>
          </cell>
          <cell r="F266">
            <v>0.23845560666897164</v>
          </cell>
          <cell r="G266">
            <v>0.13202975118798133</v>
          </cell>
          <cell r="H266">
            <v>0.5281190047519253</v>
          </cell>
        </row>
        <row r="267">
          <cell r="A267">
            <v>199104</v>
          </cell>
          <cell r="C267">
            <v>4</v>
          </cell>
          <cell r="D267">
            <v>384.22500000000002</v>
          </cell>
          <cell r="E267">
            <v>1.7781578597445824E-3</v>
          </cell>
          <cell r="F267">
            <v>2.1337894316934988E-2</v>
          </cell>
        </row>
        <row r="268">
          <cell r="A268">
            <v>199105</v>
          </cell>
          <cell r="C268">
            <v>5</v>
          </cell>
          <cell r="D268">
            <v>399.02800000000002</v>
          </cell>
          <cell r="E268">
            <v>3.8526904808380495E-2</v>
          </cell>
          <cell r="F268">
            <v>0.46232285770056591</v>
          </cell>
        </row>
        <row r="269">
          <cell r="A269">
            <v>199106</v>
          </cell>
          <cell r="C269">
            <v>6</v>
          </cell>
          <cell r="D269">
            <v>380.32900000000001</v>
          </cell>
          <cell r="E269">
            <v>-4.6861373136722263E-2</v>
          </cell>
          <cell r="F269">
            <v>-0.56233647764066719</v>
          </cell>
          <cell r="G269">
            <v>-8.3797644592652487E-3</v>
          </cell>
          <cell r="H269">
            <v>-3.3519057837060995E-2</v>
          </cell>
        </row>
        <row r="270">
          <cell r="A270">
            <v>199107</v>
          </cell>
          <cell r="C270">
            <v>7</v>
          </cell>
          <cell r="D270">
            <v>396.29399999999998</v>
          </cell>
          <cell r="E270">
            <v>4.1976814810335196E-2</v>
          </cell>
          <cell r="F270">
            <v>0.50372177772402238</v>
          </cell>
        </row>
        <row r="271">
          <cell r="A271">
            <v>199108</v>
          </cell>
          <cell r="C271">
            <v>8</v>
          </cell>
          <cell r="D271">
            <v>404.53800000000001</v>
          </cell>
          <cell r="E271">
            <v>2.0802737361655811E-2</v>
          </cell>
          <cell r="F271">
            <v>0.24963284833986973</v>
          </cell>
        </row>
        <row r="272">
          <cell r="A272">
            <v>199109</v>
          </cell>
          <cell r="C272">
            <v>9</v>
          </cell>
          <cell r="D272">
            <v>396.40100000000001</v>
          </cell>
          <cell r="E272">
            <v>-2.0114303229857269E-2</v>
          </cell>
          <cell r="F272">
            <v>-0.24137163875828721</v>
          </cell>
          <cell r="G272">
            <v>4.2258150180501719E-2</v>
          </cell>
          <cell r="H272">
            <v>0.16903260072200688</v>
          </cell>
        </row>
        <row r="273">
          <cell r="A273">
            <v>199110</v>
          </cell>
          <cell r="C273">
            <v>10</v>
          </cell>
          <cell r="D273">
            <v>402.95100000000002</v>
          </cell>
          <cell r="E273">
            <v>1.6523671736448725E-2</v>
          </cell>
          <cell r="F273">
            <v>0.1982840608373847</v>
          </cell>
        </row>
        <row r="274">
          <cell r="A274">
            <v>199111</v>
          </cell>
          <cell r="C274">
            <v>11</v>
          </cell>
          <cell r="D274">
            <v>386.08</v>
          </cell>
          <cell r="E274">
            <v>-4.1868614298016478E-2</v>
          </cell>
          <cell r="F274">
            <v>-0.50242337157619776</v>
          </cell>
        </row>
        <row r="275">
          <cell r="A275">
            <v>199112</v>
          </cell>
          <cell r="C275">
            <v>12</v>
          </cell>
          <cell r="D275">
            <v>426.08199999999999</v>
          </cell>
          <cell r="E275">
            <v>0.10361065064235395</v>
          </cell>
          <cell r="F275">
            <v>1.2433278077082472</v>
          </cell>
          <cell r="G275">
            <v>7.4876198596875332E-2</v>
          </cell>
          <cell r="H275">
            <v>0.29950479438750133</v>
          </cell>
          <cell r="I275">
            <v>0.25758389657920366</v>
          </cell>
          <cell r="K275">
            <v>0.22919233772787309</v>
          </cell>
        </row>
        <row r="276">
          <cell r="A276">
            <v>199201</v>
          </cell>
          <cell r="B276">
            <v>1992</v>
          </cell>
          <cell r="C276">
            <v>1</v>
          </cell>
          <cell r="D276">
            <v>418.78199999999998</v>
          </cell>
          <cell r="E276">
            <v>-1.713285236175199E-2</v>
          </cell>
          <cell r="F276">
            <v>-0.20559422834102387</v>
          </cell>
        </row>
        <row r="277">
          <cell r="A277">
            <v>199202</v>
          </cell>
          <cell r="C277">
            <v>2</v>
          </cell>
          <cell r="D277">
            <v>421.99299999999999</v>
          </cell>
          <cell r="E277">
            <v>7.667473769168715E-3</v>
          </cell>
          <cell r="F277">
            <v>9.2009685230024577E-2</v>
          </cell>
        </row>
        <row r="278">
          <cell r="A278">
            <v>199203</v>
          </cell>
          <cell r="C278">
            <v>3</v>
          </cell>
          <cell r="D278">
            <v>412.16699999999997</v>
          </cell>
          <cell r="E278">
            <v>-2.3284746429443195E-2</v>
          </cell>
          <cell r="F278">
            <v>-0.27941695715331832</v>
          </cell>
          <cell r="G278">
            <v>-3.2658032960791727E-2</v>
          </cell>
          <cell r="H278">
            <v>-0.13063213184316691</v>
          </cell>
        </row>
        <row r="279">
          <cell r="A279">
            <v>199204</v>
          </cell>
          <cell r="C279">
            <v>4</v>
          </cell>
          <cell r="D279">
            <v>422.06599999999997</v>
          </cell>
          <cell r="E279">
            <v>2.4016963997602916E-2</v>
          </cell>
          <cell r="F279">
            <v>0.28820356797123498</v>
          </cell>
        </row>
        <row r="280">
          <cell r="A280">
            <v>199205</v>
          </cell>
          <cell r="C280">
            <v>5</v>
          </cell>
          <cell r="D280">
            <v>422.77600000000001</v>
          </cell>
          <cell r="E280">
            <v>1.6822013618724E-3</v>
          </cell>
          <cell r="F280">
            <v>2.0186416342468802E-2</v>
          </cell>
        </row>
        <row r="281">
          <cell r="A281">
            <v>199206</v>
          </cell>
          <cell r="C281">
            <v>6</v>
          </cell>
          <cell r="D281">
            <v>415.75299999999999</v>
          </cell>
          <cell r="E281">
            <v>-1.6611633583741802E-2</v>
          </cell>
          <cell r="F281">
            <v>-0.19933960300490161</v>
          </cell>
          <cell r="G281">
            <v>8.7003568941714793E-3</v>
          </cell>
          <cell r="H281">
            <v>3.4801427576685917E-2</v>
          </cell>
        </row>
        <row r="282">
          <cell r="A282">
            <v>199207</v>
          </cell>
          <cell r="C282">
            <v>7</v>
          </cell>
          <cell r="D282">
            <v>431.54899999999998</v>
          </cell>
          <cell r="E282">
            <v>3.7993712613017809E-2</v>
          </cell>
          <cell r="F282">
            <v>0.45592455135621368</v>
          </cell>
        </row>
        <row r="283">
          <cell r="A283">
            <v>199208</v>
          </cell>
          <cell r="C283">
            <v>8</v>
          </cell>
          <cell r="D283">
            <v>420.21199999999999</v>
          </cell>
          <cell r="E283">
            <v>-2.627048145170071E-2</v>
          </cell>
          <cell r="F283">
            <v>-0.31524577742040849</v>
          </cell>
        </row>
        <row r="284">
          <cell r="A284">
            <v>199209</v>
          </cell>
          <cell r="C284">
            <v>9</v>
          </cell>
          <cell r="D284">
            <v>421.53899999999999</v>
          </cell>
          <cell r="E284">
            <v>3.1579298068593904E-3</v>
          </cell>
          <cell r="F284">
            <v>3.7895157682312684E-2</v>
          </cell>
          <cell r="G284">
            <v>1.3916917015631913E-2</v>
          </cell>
          <cell r="H284">
            <v>5.5667668062527653E-2</v>
          </cell>
        </row>
        <row r="285">
          <cell r="A285">
            <v>199210</v>
          </cell>
          <cell r="C285">
            <v>10</v>
          </cell>
          <cell r="D285">
            <v>423.50700000000001</v>
          </cell>
          <cell r="E285">
            <v>4.6686071751368624E-3</v>
          </cell>
          <cell r="F285">
            <v>5.6023286101642353E-2</v>
          </cell>
        </row>
        <row r="286">
          <cell r="A286">
            <v>199211</v>
          </cell>
          <cell r="C286">
            <v>11</v>
          </cell>
          <cell r="D286">
            <v>434.62700000000001</v>
          </cell>
          <cell r="E286">
            <v>2.625694498556105E-2</v>
          </cell>
          <cell r="F286">
            <v>0.31508333982673259</v>
          </cell>
        </row>
        <row r="287">
          <cell r="A287">
            <v>199212</v>
          </cell>
          <cell r="C287">
            <v>12</v>
          </cell>
          <cell r="D287">
            <v>438.72300000000001</v>
          </cell>
          <cell r="E287">
            <v>9.4241729114850278E-3</v>
          </cell>
          <cell r="F287">
            <v>0.11309007493782033</v>
          </cell>
          <cell r="G287">
            <v>4.0764911431682593E-2</v>
          </cell>
          <cell r="H287">
            <v>0.16305964572673037</v>
          </cell>
          <cell r="I287">
            <v>2.9667998178754207E-2</v>
          </cell>
          <cell r="K287">
            <v>2.9236418416175858E-2</v>
          </cell>
        </row>
        <row r="288">
          <cell r="A288">
            <v>199301</v>
          </cell>
          <cell r="B288">
            <v>1993</v>
          </cell>
          <cell r="C288">
            <v>1</v>
          </cell>
          <cell r="D288">
            <v>440.88099999999997</v>
          </cell>
          <cell r="E288">
            <v>4.9188212152085908E-3</v>
          </cell>
          <cell r="F288">
            <v>5.902585458250309E-2</v>
          </cell>
        </row>
        <row r="289">
          <cell r="A289">
            <v>199302</v>
          </cell>
          <cell r="C289">
            <v>2</v>
          </cell>
          <cell r="D289">
            <v>446.63099999999997</v>
          </cell>
          <cell r="E289">
            <v>1.3042068041036017E-2</v>
          </cell>
          <cell r="F289">
            <v>0.1565048164924322</v>
          </cell>
        </row>
        <row r="290">
          <cell r="A290">
            <v>199303</v>
          </cell>
          <cell r="C290">
            <v>3</v>
          </cell>
          <cell r="D290">
            <v>454.94</v>
          </cell>
          <cell r="E290">
            <v>1.8603724327241115E-2</v>
          </cell>
          <cell r="F290">
            <v>0.22324469192689339</v>
          </cell>
          <cell r="G290">
            <v>3.6964098075551233E-2</v>
          </cell>
          <cell r="H290">
            <v>0.14785639230220493</v>
          </cell>
        </row>
        <row r="291">
          <cell r="A291">
            <v>199304</v>
          </cell>
          <cell r="C291">
            <v>4</v>
          </cell>
          <cell r="D291">
            <v>445.303</v>
          </cell>
          <cell r="E291">
            <v>-2.1183013144590496E-2</v>
          </cell>
          <cell r="F291">
            <v>-0.25419615773508597</v>
          </cell>
        </row>
        <row r="292">
          <cell r="A292">
            <v>199305</v>
          </cell>
          <cell r="C292">
            <v>5</v>
          </cell>
          <cell r="D292">
            <v>455.351</v>
          </cell>
          <cell r="E292">
            <v>2.2564411198666978E-2</v>
          </cell>
          <cell r="F292">
            <v>0.27077293438400374</v>
          </cell>
        </row>
        <row r="293">
          <cell r="A293">
            <v>199306</v>
          </cell>
          <cell r="C293">
            <v>6</v>
          </cell>
          <cell r="D293">
            <v>455.447</v>
          </cell>
          <cell r="E293">
            <v>2.1082637350088973E-4</v>
          </cell>
          <cell r="F293">
            <v>2.5299164820106767E-3</v>
          </cell>
          <cell r="G293">
            <v>1.1144326724401576E-3</v>
          </cell>
          <cell r="H293">
            <v>4.4577306897606306E-3</v>
          </cell>
        </row>
        <row r="294">
          <cell r="A294">
            <v>199307</v>
          </cell>
          <cell r="C294">
            <v>7</v>
          </cell>
          <cell r="D294">
            <v>453.74799999999999</v>
          </cell>
          <cell r="E294">
            <v>-3.7304011224138312E-3</v>
          </cell>
          <cell r="F294">
            <v>-4.4764813468965978E-2</v>
          </cell>
        </row>
        <row r="295">
          <cell r="A295">
            <v>199308</v>
          </cell>
          <cell r="C295">
            <v>8</v>
          </cell>
          <cell r="D295">
            <v>468.34199999999998</v>
          </cell>
          <cell r="E295">
            <v>3.2163227165739564E-2</v>
          </cell>
          <cell r="F295">
            <v>0.38595872598887476</v>
          </cell>
        </row>
        <row r="296">
          <cell r="A296">
            <v>199309</v>
          </cell>
          <cell r="C296">
            <v>9</v>
          </cell>
          <cell r="D296">
            <v>461.65600000000001</v>
          </cell>
          <cell r="E296">
            <v>-1.4275892403414554E-2</v>
          </cell>
          <cell r="F296">
            <v>-0.17131070884097466</v>
          </cell>
          <cell r="G296">
            <v>1.3632760782264386E-2</v>
          </cell>
          <cell r="H296">
            <v>5.4531043129057544E-2</v>
          </cell>
        </row>
        <row r="297">
          <cell r="A297">
            <v>199310</v>
          </cell>
          <cell r="C297">
            <v>10</v>
          </cell>
          <cell r="D297">
            <v>470.62799999999999</v>
          </cell>
          <cell r="E297">
            <v>1.9434384043530203E-2</v>
          </cell>
          <cell r="F297">
            <v>0.23321260852236242</v>
          </cell>
        </row>
        <row r="298">
          <cell r="A298">
            <v>199311</v>
          </cell>
          <cell r="C298">
            <v>11</v>
          </cell>
          <cell r="D298">
            <v>465.971</v>
          </cell>
          <cell r="E298">
            <v>-9.8952888480922981E-3</v>
          </cell>
          <cell r="F298">
            <v>-0.11874346617710757</v>
          </cell>
        </row>
        <row r="299">
          <cell r="A299">
            <v>199312</v>
          </cell>
          <cell r="C299">
            <v>12</v>
          </cell>
          <cell r="D299">
            <v>471.495</v>
          </cell>
          <cell r="E299">
            <v>1.1854814999216692E-2</v>
          </cell>
          <cell r="F299">
            <v>0.1422577799906003</v>
          </cell>
          <cell r="G299">
            <v>2.1312405773996179E-2</v>
          </cell>
          <cell r="H299">
            <v>8.5249623095984717E-2</v>
          </cell>
          <cell r="I299">
            <v>7.4698613931797331E-2</v>
          </cell>
          <cell r="K299">
            <v>7.2040263138445679E-2</v>
          </cell>
        </row>
        <row r="300">
          <cell r="A300">
            <v>199401</v>
          </cell>
          <cell r="B300">
            <v>1994</v>
          </cell>
          <cell r="C300">
            <v>1</v>
          </cell>
          <cell r="D300">
            <v>488.36399999999998</v>
          </cell>
          <cell r="E300">
            <v>3.5777685871536222E-2</v>
          </cell>
          <cell r="F300">
            <v>0.42933223045843466</v>
          </cell>
        </row>
        <row r="301">
          <cell r="A301">
            <v>199402</v>
          </cell>
          <cell r="C301">
            <v>2</v>
          </cell>
          <cell r="D301">
            <v>472.95499999999998</v>
          </cell>
          <cell r="E301">
            <v>-3.1552284771195239E-2</v>
          </cell>
          <cell r="F301">
            <v>-0.3786274172543429</v>
          </cell>
        </row>
        <row r="302">
          <cell r="A302">
            <v>199403</v>
          </cell>
          <cell r="C302">
            <v>3</v>
          </cell>
          <cell r="D302">
            <v>451.43200000000002</v>
          </cell>
          <cell r="E302">
            <v>-4.5507500713598478E-2</v>
          </cell>
          <cell r="F302">
            <v>-0.54609000856318168</v>
          </cell>
          <cell r="G302">
            <v>-4.2551882840751176E-2</v>
          </cell>
          <cell r="H302">
            <v>-0.1702075313630047</v>
          </cell>
        </row>
        <row r="303">
          <cell r="A303">
            <v>199404</v>
          </cell>
          <cell r="C303">
            <v>4</v>
          </cell>
          <cell r="D303">
            <v>456.13799999999998</v>
          </cell>
          <cell r="E303">
            <v>1.0424604370093304E-2</v>
          </cell>
          <cell r="F303">
            <v>0.12509525244111963</v>
          </cell>
        </row>
        <row r="304">
          <cell r="A304">
            <v>199405</v>
          </cell>
          <cell r="C304">
            <v>5</v>
          </cell>
          <cell r="D304">
            <v>462.58199999999999</v>
          </cell>
          <cell r="E304">
            <v>1.4127303579180022E-2</v>
          </cell>
          <cell r="F304">
            <v>0.16952764295016026</v>
          </cell>
        </row>
        <row r="305">
          <cell r="A305">
            <v>199406</v>
          </cell>
          <cell r="C305">
            <v>6</v>
          </cell>
          <cell r="D305">
            <v>447.57499999999999</v>
          </cell>
          <cell r="E305">
            <v>-3.2441815721320773E-2</v>
          </cell>
          <cell r="F305">
            <v>-0.3893017886558493</v>
          </cell>
          <cell r="G305">
            <v>-8.5439224512219303E-3</v>
          </cell>
          <cell r="H305">
            <v>-3.4175689804887721E-2</v>
          </cell>
        </row>
        <row r="306">
          <cell r="A306">
            <v>199407</v>
          </cell>
          <cell r="C306">
            <v>7</v>
          </cell>
          <cell r="D306">
            <v>461.99900000000002</v>
          </cell>
          <cell r="E306">
            <v>3.2227001061274727E-2</v>
          </cell>
          <cell r="F306">
            <v>0.38672401273529672</v>
          </cell>
        </row>
        <row r="307">
          <cell r="A307">
            <v>199408</v>
          </cell>
          <cell r="C307">
            <v>8</v>
          </cell>
          <cell r="D307">
            <v>479.63299999999998</v>
          </cell>
          <cell r="E307">
            <v>3.8168913785527579E-2</v>
          </cell>
          <cell r="F307">
            <v>0.45802696542633092</v>
          </cell>
        </row>
        <row r="308">
          <cell r="A308">
            <v>199409</v>
          </cell>
          <cell r="C308">
            <v>9</v>
          </cell>
          <cell r="D308">
            <v>469.68900000000002</v>
          </cell>
          <cell r="E308">
            <v>-2.073251840469684E-2</v>
          </cell>
          <cell r="F308">
            <v>-0.2487902208563621</v>
          </cell>
          <cell r="G308">
            <v>4.9408479025861762E-2</v>
          </cell>
          <cell r="H308">
            <v>0.19763391610344705</v>
          </cell>
        </row>
        <row r="309">
          <cell r="A309">
            <v>199410</v>
          </cell>
          <cell r="C309">
            <v>10</v>
          </cell>
          <cell r="D309">
            <v>478.459</v>
          </cell>
          <cell r="E309">
            <v>1.8671929723710755E-2</v>
          </cell>
          <cell r="F309">
            <v>0.22406315668452906</v>
          </cell>
        </row>
        <row r="310">
          <cell r="A310">
            <v>199411</v>
          </cell>
          <cell r="C310">
            <v>11</v>
          </cell>
          <cell r="D310">
            <v>460.51499999999999</v>
          </cell>
          <cell r="E310">
            <v>-3.750373595229689E-2</v>
          </cell>
          <cell r="F310">
            <v>-0.45004483142756269</v>
          </cell>
        </row>
        <row r="311">
          <cell r="A311">
            <v>199412</v>
          </cell>
          <cell r="C311">
            <v>12</v>
          </cell>
          <cell r="D311">
            <v>466.32299999999998</v>
          </cell>
          <cell r="E311">
            <v>1.261196703690432E-2</v>
          </cell>
          <cell r="F311">
            <v>0.15134360444285183</v>
          </cell>
          <cell r="G311">
            <v>-7.1664441790207922E-3</v>
          </cell>
          <cell r="H311">
            <v>-2.8665776716083169E-2</v>
          </cell>
          <cell r="I311">
            <v>-1.0969363407883459E-2</v>
          </cell>
          <cell r="K311">
            <v>-1.1029970496324603E-2</v>
          </cell>
        </row>
        <row r="312">
          <cell r="A312">
            <v>199501</v>
          </cell>
          <cell r="B312">
            <v>1995</v>
          </cell>
          <cell r="C312">
            <v>1</v>
          </cell>
          <cell r="D312">
            <v>476.04700000000003</v>
          </cell>
          <cell r="E312">
            <v>2.0852499233364099E-2</v>
          </cell>
          <cell r="F312">
            <v>0.25022999080036917</v>
          </cell>
        </row>
        <row r="313">
          <cell r="A313">
            <v>199502</v>
          </cell>
          <cell r="C313">
            <v>2</v>
          </cell>
          <cell r="D313">
            <v>494.2</v>
          </cell>
          <cell r="E313">
            <v>3.8132789409448989E-2</v>
          </cell>
          <cell r="F313">
            <v>0.45759347291338787</v>
          </cell>
        </row>
        <row r="314">
          <cell r="A314">
            <v>199503</v>
          </cell>
          <cell r="C314">
            <v>3</v>
          </cell>
          <cell r="D314">
            <v>506.85300000000001</v>
          </cell>
          <cell r="E314">
            <v>2.5602994738972117E-2</v>
          </cell>
          <cell r="F314">
            <v>0.30723593686766537</v>
          </cell>
          <cell r="G314">
            <v>8.6914005957244411E-2</v>
          </cell>
          <cell r="H314">
            <v>0.34765602382897764</v>
          </cell>
        </row>
        <row r="315">
          <cell r="A315">
            <v>199504</v>
          </cell>
          <cell r="C315">
            <v>4</v>
          </cell>
          <cell r="D315">
            <v>521.35500000000002</v>
          </cell>
          <cell r="E315">
            <v>2.8611846038200443E-2</v>
          </cell>
          <cell r="F315">
            <v>0.34334215245840533</v>
          </cell>
        </row>
        <row r="316">
          <cell r="A316">
            <v>199505</v>
          </cell>
          <cell r="C316">
            <v>5</v>
          </cell>
          <cell r="D316">
            <v>540.75800000000004</v>
          </cell>
          <cell r="E316">
            <v>3.7216483969656031E-2</v>
          </cell>
          <cell r="F316">
            <v>0.44659780763587237</v>
          </cell>
        </row>
        <row r="317">
          <cell r="A317">
            <v>199506</v>
          </cell>
          <cell r="C317">
            <v>6</v>
          </cell>
          <cell r="D317">
            <v>552.81299999999999</v>
          </cell>
          <cell r="E317">
            <v>2.2292781613956612E-2</v>
          </cell>
          <cell r="F317">
            <v>0.26751337936747932</v>
          </cell>
          <cell r="G317">
            <v>9.0677178590242269E-2</v>
          </cell>
          <cell r="H317">
            <v>0.36270871436096908</v>
          </cell>
        </row>
        <row r="318">
          <cell r="A318">
            <v>199507</v>
          </cell>
          <cell r="C318">
            <v>7</v>
          </cell>
          <cell r="D318">
            <v>570.06200000000001</v>
          </cell>
          <cell r="E318">
            <v>3.1202232943147185E-2</v>
          </cell>
          <cell r="F318">
            <v>0.37442679531776624</v>
          </cell>
        </row>
        <row r="319">
          <cell r="A319">
            <v>199508</v>
          </cell>
          <cell r="C319">
            <v>8</v>
          </cell>
          <cell r="D319">
            <v>569.08399999999995</v>
          </cell>
          <cell r="E319">
            <v>-1.7156028642499683E-3</v>
          </cell>
          <cell r="F319">
            <v>-2.0587234370999619E-2</v>
          </cell>
        </row>
        <row r="320">
          <cell r="A320">
            <v>199509</v>
          </cell>
          <cell r="C320">
            <v>9</v>
          </cell>
          <cell r="D320">
            <v>592.04499999999996</v>
          </cell>
          <cell r="E320">
            <v>4.0347294951184734E-2</v>
          </cell>
          <cell r="F320">
            <v>0.48416753941421681</v>
          </cell>
          <cell r="G320">
            <v>7.096794033425402E-2</v>
          </cell>
          <cell r="H320">
            <v>0.28387176133701608</v>
          </cell>
        </row>
        <row r="321">
          <cell r="A321">
            <v>199510</v>
          </cell>
          <cell r="C321">
            <v>10</v>
          </cell>
          <cell r="D321">
            <v>590.47699999999998</v>
          </cell>
          <cell r="E321">
            <v>-2.6484473308616471E-3</v>
          </cell>
          <cell r="F321">
            <v>-3.1781367970339765E-2</v>
          </cell>
        </row>
        <row r="322">
          <cell r="A322">
            <v>199511</v>
          </cell>
          <cell r="C322">
            <v>11</v>
          </cell>
          <cell r="D322">
            <v>615.18100000000004</v>
          </cell>
          <cell r="E322">
            <v>4.1837361997165118E-2</v>
          </cell>
          <cell r="F322">
            <v>0.50204834396598141</v>
          </cell>
        </row>
        <row r="323">
          <cell r="A323">
            <v>199512</v>
          </cell>
          <cell r="C323">
            <v>12</v>
          </cell>
          <cell r="D323">
            <v>623.24</v>
          </cell>
          <cell r="E323">
            <v>1.3100209531828793E-2</v>
          </cell>
          <cell r="F323">
            <v>0.15720251438194552</v>
          </cell>
          <cell r="G323">
            <v>5.2690251585605807E-2</v>
          </cell>
          <cell r="H323">
            <v>0.21076100634242323</v>
          </cell>
          <cell r="I323">
            <v>0.33649852141112513</v>
          </cell>
          <cell r="K323">
            <v>0.29005315028206446</v>
          </cell>
        </row>
        <row r="324">
          <cell r="A324">
            <v>199601</v>
          </cell>
          <cell r="B324">
            <v>1996</v>
          </cell>
          <cell r="C324">
            <v>1</v>
          </cell>
          <cell r="D324">
            <v>644.91499999999996</v>
          </cell>
          <cell r="E324">
            <v>3.4777934664013792E-2</v>
          </cell>
          <cell r="F324">
            <v>0.41733521596816547</v>
          </cell>
        </row>
        <row r="325">
          <cell r="A325">
            <v>199602</v>
          </cell>
          <cell r="C325">
            <v>2</v>
          </cell>
          <cell r="D325">
            <v>649.90300000000002</v>
          </cell>
          <cell r="E325">
            <v>7.7343525891009771E-3</v>
          </cell>
          <cell r="F325">
            <v>9.2812231069211729E-2</v>
          </cell>
        </row>
        <row r="326">
          <cell r="A326">
            <v>199603</v>
          </cell>
          <cell r="C326">
            <v>3</v>
          </cell>
          <cell r="D326">
            <v>655.71100000000001</v>
          </cell>
          <cell r="E326">
            <v>8.9367182487232587E-3</v>
          </cell>
          <cell r="F326">
            <v>0.1072406189846791</v>
          </cell>
          <cell r="G326">
            <v>5.2100314485591381E-2</v>
          </cell>
          <cell r="H326">
            <v>0.20840125794236553</v>
          </cell>
        </row>
        <row r="327">
          <cell r="A327">
            <v>199604</v>
          </cell>
          <cell r="C327">
            <v>4</v>
          </cell>
          <cell r="D327">
            <v>665.19399999999996</v>
          </cell>
          <cell r="E327">
            <v>1.4462163971627664E-2</v>
          </cell>
          <cell r="F327">
            <v>0.17354596765953195</v>
          </cell>
        </row>
        <row r="328">
          <cell r="A328">
            <v>199605</v>
          </cell>
          <cell r="C328">
            <v>5</v>
          </cell>
          <cell r="D328">
            <v>681.45899999999995</v>
          </cell>
          <cell r="E328">
            <v>2.4451513393085305E-2</v>
          </cell>
          <cell r="F328">
            <v>0.29341816071702365</v>
          </cell>
        </row>
        <row r="329">
          <cell r="A329">
            <v>199606</v>
          </cell>
          <cell r="C329">
            <v>6</v>
          </cell>
          <cell r="D329">
            <v>683.17600000000004</v>
          </cell>
          <cell r="E329">
            <v>2.5195939887801004E-3</v>
          </cell>
          <cell r="F329">
            <v>3.0235127865361207E-2</v>
          </cell>
          <cell r="G329">
            <v>4.1885830800459267E-2</v>
          </cell>
          <cell r="H329">
            <v>0.16754332320183707</v>
          </cell>
        </row>
        <row r="330">
          <cell r="A330">
            <v>199607</v>
          </cell>
          <cell r="C330">
            <v>7</v>
          </cell>
          <cell r="D330">
            <v>652.46400000000006</v>
          </cell>
          <cell r="E330">
            <v>-4.4954740798857085E-2</v>
          </cell>
          <cell r="F330">
            <v>-0.53945688958628502</v>
          </cell>
        </row>
        <row r="331">
          <cell r="A331">
            <v>199608</v>
          </cell>
          <cell r="C331">
            <v>8</v>
          </cell>
          <cell r="D331">
            <v>666.68899999999996</v>
          </cell>
          <cell r="E331">
            <v>2.1801969150788254E-2</v>
          </cell>
          <cell r="F331">
            <v>0.26162362980945908</v>
          </cell>
        </row>
        <row r="332">
          <cell r="A332">
            <v>199609</v>
          </cell>
          <cell r="C332">
            <v>9</v>
          </cell>
          <cell r="D332">
            <v>702.33399999999995</v>
          </cell>
          <cell r="E332">
            <v>5.3465708898751865E-2</v>
          </cell>
          <cell r="F332">
            <v>0.64158850678502244</v>
          </cell>
          <cell r="G332">
            <v>2.8042554188085989E-2</v>
          </cell>
          <cell r="H332">
            <v>0.11217021675234395</v>
          </cell>
        </row>
        <row r="333">
          <cell r="A333">
            <v>199610</v>
          </cell>
          <cell r="C333">
            <v>10</v>
          </cell>
          <cell r="D333">
            <v>721.09900000000005</v>
          </cell>
          <cell r="E333">
            <v>2.6718057220638757E-2</v>
          </cell>
          <cell r="F333">
            <v>0.32061668664766507</v>
          </cell>
        </row>
        <row r="334">
          <cell r="A334">
            <v>199611</v>
          </cell>
          <cell r="C334">
            <v>11</v>
          </cell>
          <cell r="D334">
            <v>774.37300000000005</v>
          </cell>
          <cell r="E334">
            <v>7.3878898736511905E-2</v>
          </cell>
          <cell r="F334">
            <v>0.88654678483814287</v>
          </cell>
        </row>
        <row r="335">
          <cell r="A335">
            <v>199612</v>
          </cell>
          <cell r="C335">
            <v>12</v>
          </cell>
          <cell r="D335">
            <v>757.89300000000003</v>
          </cell>
          <cell r="E335">
            <v>-2.1281733738133971E-2</v>
          </cell>
          <cell r="F335">
            <v>-0.25538080485760767</v>
          </cell>
          <cell r="G335">
            <v>7.9106237203381946E-2</v>
          </cell>
          <cell r="H335">
            <v>0.31642494881352778</v>
          </cell>
          <cell r="I335">
            <v>0.21605320582761012</v>
          </cell>
          <cell r="K335">
            <v>0.19561053737920514</v>
          </cell>
        </row>
        <row r="336">
          <cell r="A336">
            <v>199701</v>
          </cell>
          <cell r="B336">
            <v>1997</v>
          </cell>
          <cell r="C336">
            <v>1</v>
          </cell>
          <cell r="D336">
            <v>807.84500000000003</v>
          </cell>
          <cell r="E336">
            <v>6.5909039930438729E-2</v>
          </cell>
          <cell r="F336">
            <v>0.79090847916526474</v>
          </cell>
        </row>
        <row r="337">
          <cell r="A337">
            <v>199702</v>
          </cell>
          <cell r="C337">
            <v>2</v>
          </cell>
          <cell r="D337">
            <v>811.74300000000005</v>
          </cell>
          <cell r="E337">
            <v>4.8251830487284373E-3</v>
          </cell>
          <cell r="F337">
            <v>5.7902196584741245E-2</v>
          </cell>
        </row>
        <row r="338">
          <cell r="A338">
            <v>199703</v>
          </cell>
          <cell r="C338">
            <v>3</v>
          </cell>
          <cell r="D338">
            <v>774.01800000000003</v>
          </cell>
          <cell r="E338">
            <v>-4.6474068763143042E-2</v>
          </cell>
          <cell r="F338">
            <v>-0.55768882515771656</v>
          </cell>
          <cell r="G338">
            <v>2.1276090424374061E-2</v>
          </cell>
          <cell r="H338">
            <v>8.5104361697496245E-2</v>
          </cell>
        </row>
        <row r="339">
          <cell r="A339">
            <v>199704</v>
          </cell>
          <cell r="C339">
            <v>4</v>
          </cell>
          <cell r="D339">
            <v>822.06500000000005</v>
          </cell>
          <cell r="E339">
            <v>6.2074783790557871E-2</v>
          </cell>
          <cell r="F339">
            <v>0.74489740548669447</v>
          </cell>
        </row>
        <row r="340">
          <cell r="A340">
            <v>199705</v>
          </cell>
          <cell r="C340">
            <v>5</v>
          </cell>
          <cell r="D340">
            <v>868.63199999999995</v>
          </cell>
          <cell r="E340">
            <v>5.6646372245503569E-2</v>
          </cell>
          <cell r="F340">
            <v>0.67975646694604286</v>
          </cell>
        </row>
        <row r="341">
          <cell r="A341">
            <v>199706</v>
          </cell>
          <cell r="C341">
            <v>6</v>
          </cell>
          <cell r="D341">
            <v>905.80700000000002</v>
          </cell>
          <cell r="E341">
            <v>4.2797179933504716E-2</v>
          </cell>
          <cell r="F341">
            <v>0.51356615920205662</v>
          </cell>
          <cell r="G341">
            <v>0.17026606616383599</v>
          </cell>
          <cell r="H341">
            <v>0.68106426465534398</v>
          </cell>
        </row>
        <row r="342">
          <cell r="A342">
            <v>199707</v>
          </cell>
          <cell r="C342">
            <v>7</v>
          </cell>
          <cell r="D342">
            <v>975.64300000000003</v>
          </cell>
          <cell r="E342">
            <v>7.7098101471947122E-2</v>
          </cell>
          <cell r="F342">
            <v>0.92517721766336547</v>
          </cell>
        </row>
        <row r="343">
          <cell r="A343">
            <v>199708</v>
          </cell>
          <cell r="C343">
            <v>8</v>
          </cell>
          <cell r="D343">
            <v>916.91399999999999</v>
          </cell>
          <cell r="E343">
            <v>-6.0195173849451118E-2</v>
          </cell>
          <cell r="F343">
            <v>-0.72234208619341345</v>
          </cell>
        </row>
        <row r="344">
          <cell r="A344">
            <v>199709</v>
          </cell>
          <cell r="C344">
            <v>9</v>
          </cell>
          <cell r="D344">
            <v>963.93100000000004</v>
          </cell>
          <cell r="E344">
            <v>5.1277437142414721E-2</v>
          </cell>
          <cell r="F344">
            <v>0.61532924570897662</v>
          </cell>
          <cell r="G344">
            <v>6.416819476996749E-2</v>
          </cell>
          <cell r="H344">
            <v>0.25667277907986996</v>
          </cell>
        </row>
        <row r="345">
          <cell r="A345">
            <v>199710</v>
          </cell>
          <cell r="C345">
            <v>10</v>
          </cell>
          <cell r="D345">
            <v>935.52099999999996</v>
          </cell>
          <cell r="E345">
            <v>-2.9473063943373623E-2</v>
          </cell>
          <cell r="F345">
            <v>-0.35367676732048348</v>
          </cell>
        </row>
        <row r="346">
          <cell r="A346">
            <v>199711</v>
          </cell>
          <cell r="C346">
            <v>11</v>
          </cell>
          <cell r="D346">
            <v>975.97500000000002</v>
          </cell>
          <cell r="E346">
            <v>4.324221476588988E-2</v>
          </cell>
          <cell r="F346">
            <v>0.51890657719067856</v>
          </cell>
        </row>
        <row r="347">
          <cell r="A347">
            <v>199712</v>
          </cell>
          <cell r="C347">
            <v>12</v>
          </cell>
          <cell r="D347">
            <v>989.72299999999996</v>
          </cell>
          <cell r="E347">
            <v>1.4086426394118633E-2</v>
          </cell>
          <cell r="F347">
            <v>0.16903711672942359</v>
          </cell>
          <cell r="G347">
            <v>2.6757101908746694E-2</v>
          </cell>
          <cell r="H347">
            <v>0.10702840763498678</v>
          </cell>
          <cell r="I347">
            <v>0.3058875065477582</v>
          </cell>
          <cell r="K347">
            <v>0.26688289126972081</v>
          </cell>
        </row>
        <row r="348">
          <cell r="A348">
            <v>199801</v>
          </cell>
          <cell r="B348">
            <v>1998</v>
          </cell>
          <cell r="C348">
            <v>1</v>
          </cell>
          <cell r="D348">
            <v>999.87599999999998</v>
          </cell>
          <cell r="E348">
            <v>1.0258425842382183E-2</v>
          </cell>
          <cell r="F348">
            <v>0.1231011101085862</v>
          </cell>
        </row>
        <row r="349">
          <cell r="A349">
            <v>199802</v>
          </cell>
          <cell r="C349">
            <v>2</v>
          </cell>
          <cell r="D349">
            <v>1069.509</v>
          </cell>
          <cell r="E349">
            <v>6.9641635562809834E-2</v>
          </cell>
          <cell r="F349">
            <v>0.83569962675371801</v>
          </cell>
        </row>
        <row r="350">
          <cell r="A350">
            <v>199803</v>
          </cell>
          <cell r="C350">
            <v>3</v>
          </cell>
          <cell r="D350">
            <v>1124.9359999999999</v>
          </cell>
          <cell r="E350">
            <v>5.1824715827543208E-2</v>
          </cell>
          <cell r="F350">
            <v>0.62189658993051844</v>
          </cell>
          <cell r="G350">
            <v>0.13661701304304308</v>
          </cell>
          <cell r="H350">
            <v>0.54646805217217231</v>
          </cell>
        </row>
        <row r="351">
          <cell r="A351">
            <v>199804</v>
          </cell>
          <cell r="C351">
            <v>4</v>
          </cell>
          <cell r="D351">
            <v>1136.57</v>
          </cell>
          <cell r="E351">
            <v>1.0341921673766344E-2</v>
          </cell>
          <cell r="F351">
            <v>0.12410306008519612</v>
          </cell>
        </row>
        <row r="352">
          <cell r="A352">
            <v>199805</v>
          </cell>
          <cell r="C352">
            <v>5</v>
          </cell>
          <cell r="D352">
            <v>1112.9939999999999</v>
          </cell>
          <cell r="E352">
            <v>-2.0743113050670017E-2</v>
          </cell>
          <cell r="F352">
            <v>-0.24891735660804021</v>
          </cell>
        </row>
        <row r="353">
          <cell r="A353">
            <v>199806</v>
          </cell>
          <cell r="C353">
            <v>6</v>
          </cell>
          <cell r="D353">
            <v>1155.308</v>
          </cell>
          <cell r="E353">
            <v>3.801817440165902E-2</v>
          </cell>
          <cell r="F353">
            <v>0.45621809281990822</v>
          </cell>
          <cell r="G353">
            <v>2.6998869269007519E-2</v>
          </cell>
          <cell r="H353">
            <v>0.10799547707603008</v>
          </cell>
        </row>
        <row r="354">
          <cell r="A354">
            <v>199807</v>
          </cell>
          <cell r="C354">
            <v>7</v>
          </cell>
          <cell r="D354">
            <v>1139.6320000000001</v>
          </cell>
          <cell r="E354">
            <v>-1.3568676058678664E-2</v>
          </cell>
          <cell r="F354">
            <v>-0.16282411270414399</v>
          </cell>
        </row>
        <row r="355">
          <cell r="A355">
            <v>199808</v>
          </cell>
          <cell r="C355">
            <v>8</v>
          </cell>
          <cell r="D355">
            <v>976.19399999999996</v>
          </cell>
          <cell r="E355">
            <v>-0.14341296137700599</v>
          </cell>
          <cell r="F355">
            <v>-1.7209555365240718</v>
          </cell>
        </row>
        <row r="356">
          <cell r="A356">
            <v>199809</v>
          </cell>
          <cell r="C356">
            <v>9</v>
          </cell>
          <cell r="D356">
            <v>1037.683</v>
          </cell>
          <cell r="E356">
            <v>6.2988504334179518E-2</v>
          </cell>
          <cell r="F356">
            <v>0.75586205201015422</v>
          </cell>
          <cell r="G356">
            <v>-0.10181267679268202</v>
          </cell>
          <cell r="H356">
            <v>-0.40725070717072809</v>
          </cell>
        </row>
        <row r="357">
          <cell r="A357">
            <v>199810</v>
          </cell>
          <cell r="C357">
            <v>10</v>
          </cell>
          <cell r="D357">
            <v>1117.655</v>
          </cell>
          <cell r="E357">
            <v>7.7067852128251096E-2</v>
          </cell>
          <cell r="F357">
            <v>0.92481422553901316</v>
          </cell>
        </row>
        <row r="358">
          <cell r="A358">
            <v>199811</v>
          </cell>
          <cell r="C358">
            <v>11</v>
          </cell>
          <cell r="D358">
            <v>1191.049</v>
          </cell>
          <cell r="E358">
            <v>6.5667849202124096E-2</v>
          </cell>
          <cell r="F358">
            <v>0.78801419042548915</v>
          </cell>
        </row>
        <row r="359">
          <cell r="A359">
            <v>199812</v>
          </cell>
          <cell r="C359">
            <v>12</v>
          </cell>
          <cell r="D359">
            <v>1258.0429999999999</v>
          </cell>
          <cell r="E359">
            <v>5.624789576247486E-2</v>
          </cell>
          <cell r="F359">
            <v>0.67497474914969835</v>
          </cell>
          <cell r="G359">
            <v>0.21235772389062935</v>
          </cell>
          <cell r="H359">
            <v>0.84943089556251739</v>
          </cell>
          <cell r="I359">
            <v>0.27110615798561821</v>
          </cell>
          <cell r="K359">
            <v>0.23988751191820432</v>
          </cell>
        </row>
        <row r="360">
          <cell r="A360">
            <v>199901</v>
          </cell>
          <cell r="B360">
            <v>1999</v>
          </cell>
          <cell r="C360">
            <v>1</v>
          </cell>
          <cell r="D360">
            <v>1312.7539999999999</v>
          </cell>
          <cell r="E360">
            <v>4.3488974542205648E-2</v>
          </cell>
          <cell r="F360">
            <v>0.52186769450646775</v>
          </cell>
        </row>
        <row r="361">
          <cell r="A361">
            <v>199902</v>
          </cell>
          <cell r="C361">
            <v>2</v>
          </cell>
          <cell r="D361">
            <v>1273.3409999999999</v>
          </cell>
          <cell r="E361">
            <v>-3.0023142188102276E-2</v>
          </cell>
          <cell r="F361">
            <v>-0.36027770625722733</v>
          </cell>
        </row>
        <row r="362">
          <cell r="A362">
            <v>199903</v>
          </cell>
          <cell r="C362">
            <v>3</v>
          </cell>
          <cell r="D362">
            <v>1324.885</v>
          </cell>
          <cell r="E362">
            <v>4.0479337428073157E-2</v>
          </cell>
          <cell r="F362">
            <v>0.48575204913687786</v>
          </cell>
          <cell r="G362">
            <v>5.31317292016249E-2</v>
          </cell>
          <cell r="H362">
            <v>0.2125269168064996</v>
          </cell>
        </row>
        <row r="363">
          <cell r="A363">
            <v>199904</v>
          </cell>
          <cell r="C363">
            <v>4</v>
          </cell>
          <cell r="D363">
            <v>1374.4770000000001</v>
          </cell>
          <cell r="E363">
            <v>3.7431173271642519E-2</v>
          </cell>
          <cell r="F363">
            <v>0.4491740792597102</v>
          </cell>
        </row>
        <row r="364">
          <cell r="A364">
            <v>199905</v>
          </cell>
          <cell r="C364">
            <v>5</v>
          </cell>
          <cell r="D364">
            <v>1340.875</v>
          </cell>
          <cell r="E364">
            <v>-2.4447116976129894E-2</v>
          </cell>
          <cell r="F364">
            <v>-0.29336540371355874</v>
          </cell>
        </row>
        <row r="365">
          <cell r="A365">
            <v>199906</v>
          </cell>
          <cell r="C365">
            <v>6</v>
          </cell>
          <cell r="D365">
            <v>1410.9860000000001</v>
          </cell>
          <cell r="E365">
            <v>5.2287498834716215E-2</v>
          </cell>
          <cell r="F365">
            <v>0.62744998601659452</v>
          </cell>
          <cell r="G365">
            <v>6.4987527219343644E-2</v>
          </cell>
          <cell r="H365">
            <v>0.25995010887737457</v>
          </cell>
        </row>
        <row r="366">
          <cell r="A366">
            <v>199907</v>
          </cell>
          <cell r="C366">
            <v>7</v>
          </cell>
          <cell r="D366">
            <v>1365.912</v>
          </cell>
          <cell r="E366">
            <v>-3.1945037016667822E-2</v>
          </cell>
          <cell r="F366">
            <v>-0.3833404442000139</v>
          </cell>
        </row>
        <row r="367">
          <cell r="A367">
            <v>199908</v>
          </cell>
          <cell r="C367">
            <v>8</v>
          </cell>
          <cell r="D367">
            <v>1355.3130000000001</v>
          </cell>
          <cell r="E367">
            <v>-7.7596506949202679E-3</v>
          </cell>
          <cell r="F367">
            <v>-9.3115808339043218E-2</v>
          </cell>
        </row>
        <row r="368">
          <cell r="A368">
            <v>199909</v>
          </cell>
          <cell r="C368">
            <v>9</v>
          </cell>
          <cell r="D368">
            <v>1316.595</v>
          </cell>
          <cell r="E368">
            <v>-2.8567570738272319E-2</v>
          </cell>
          <cell r="F368">
            <v>-0.34281084885926782</v>
          </cell>
          <cell r="G368">
            <v>-6.6897191042292414E-2</v>
          </cell>
          <cell r="H368">
            <v>-0.26758876416916966</v>
          </cell>
        </row>
        <row r="369">
          <cell r="A369">
            <v>199910</v>
          </cell>
          <cell r="C369">
            <v>10</v>
          </cell>
          <cell r="D369">
            <v>1401.4059999999999</v>
          </cell>
          <cell r="E369">
            <v>6.4416923959152148E-2</v>
          </cell>
          <cell r="F369">
            <v>0.77300308750982571</v>
          </cell>
        </row>
        <row r="370">
          <cell r="A370">
            <v>199911</v>
          </cell>
          <cell r="C370">
            <v>11</v>
          </cell>
          <cell r="D370">
            <v>1431.0550000000001</v>
          </cell>
          <cell r="E370">
            <v>2.1156609861810293E-2</v>
          </cell>
          <cell r="F370">
            <v>0.2538793183417235</v>
          </cell>
        </row>
        <row r="371">
          <cell r="A371">
            <v>199912</v>
          </cell>
          <cell r="C371">
            <v>12</v>
          </cell>
          <cell r="D371">
            <v>1533.645</v>
          </cell>
          <cell r="E371">
            <v>7.1688369769156268E-2</v>
          </cell>
          <cell r="F371">
            <v>0.86026043722987522</v>
          </cell>
          <cell r="G371">
            <v>0.16485707449899145</v>
          </cell>
          <cell r="H371">
            <v>0.65942829799596581</v>
          </cell>
          <cell r="I371">
            <v>0.21907200310323205</v>
          </cell>
          <cell r="K371">
            <v>0.19808991610766613</v>
          </cell>
        </row>
        <row r="372">
          <cell r="A372">
            <v>200001</v>
          </cell>
          <cell r="B372">
            <v>2000</v>
          </cell>
          <cell r="C372">
            <v>1</v>
          </cell>
          <cell r="D372">
            <v>1453.7090000000001</v>
          </cell>
          <cell r="E372">
            <v>-5.2121579635443616E-2</v>
          </cell>
          <cell r="F372">
            <v>-0.62545895562532339</v>
          </cell>
        </row>
        <row r="373">
          <cell r="A373">
            <v>200002</v>
          </cell>
          <cell r="C373">
            <v>2</v>
          </cell>
          <cell r="D373">
            <v>1422.989</v>
          </cell>
          <cell r="E373">
            <v>-2.113215230833683E-2</v>
          </cell>
          <cell r="F373">
            <v>-0.25358582770004195</v>
          </cell>
        </row>
        <row r="374">
          <cell r="A374">
            <v>200003</v>
          </cell>
          <cell r="C374">
            <v>3</v>
          </cell>
          <cell r="D374">
            <v>1562.944</v>
          </cell>
          <cell r="E374">
            <v>9.8352833366947973E-2</v>
          </cell>
          <cell r="F374">
            <v>1.1802340004033756</v>
          </cell>
          <cell r="G374">
            <v>1.910416035001572E-2</v>
          </cell>
          <cell r="H374">
            <v>7.6416641400062879E-2</v>
          </cell>
        </row>
        <row r="375">
          <cell r="A375">
            <v>200004</v>
          </cell>
          <cell r="C375">
            <v>4</v>
          </cell>
          <cell r="D375">
            <v>1510.6949999999999</v>
          </cell>
          <cell r="E375">
            <v>-3.3429860570820209E-2</v>
          </cell>
          <cell r="F375">
            <v>-0.40115832684984254</v>
          </cell>
        </row>
        <row r="376">
          <cell r="A376">
            <v>200005</v>
          </cell>
          <cell r="C376">
            <v>5</v>
          </cell>
          <cell r="D376">
            <v>1469.905</v>
          </cell>
          <cell r="E376">
            <v>-2.7000817504526039E-2</v>
          </cell>
          <cell r="F376">
            <v>-0.32400981005431245</v>
          </cell>
        </row>
        <row r="377">
          <cell r="A377">
            <v>200006</v>
          </cell>
          <cell r="C377">
            <v>6</v>
          </cell>
          <cell r="D377">
            <v>1510.7049999999999</v>
          </cell>
          <cell r="E377">
            <v>2.7756895853813652E-2</v>
          </cell>
          <cell r="F377">
            <v>0.33308275024576384</v>
          </cell>
          <cell r="G377">
            <v>-3.3423462388927461E-2</v>
          </cell>
          <cell r="H377">
            <v>-0.13369384955570984</v>
          </cell>
        </row>
        <row r="378">
          <cell r="A378">
            <v>200007</v>
          </cell>
          <cell r="C378">
            <v>7</v>
          </cell>
          <cell r="D378">
            <v>1485.912</v>
          </cell>
          <cell r="E378">
            <v>-1.6411542955110291E-2</v>
          </cell>
          <cell r="F378">
            <v>-0.19693851546132349</v>
          </cell>
        </row>
        <row r="379">
          <cell r="A379">
            <v>200008</v>
          </cell>
          <cell r="C379">
            <v>8</v>
          </cell>
          <cell r="D379">
            <v>1564.5550000000001</v>
          </cell>
          <cell r="E379">
            <v>5.29257452662069E-2</v>
          </cell>
          <cell r="F379">
            <v>0.63510894319448274</v>
          </cell>
        </row>
        <row r="380">
          <cell r="A380">
            <v>200009</v>
          </cell>
          <cell r="C380">
            <v>9</v>
          </cell>
          <cell r="D380">
            <v>1474.3589999999999</v>
          </cell>
          <cell r="E380">
            <v>-5.7649619220800891E-2</v>
          </cell>
          <cell r="F380">
            <v>-0.69179543064961069</v>
          </cell>
          <cell r="G380">
            <v>-2.4058965847071456E-2</v>
          </cell>
          <cell r="H380">
            <v>-9.6235863388285825E-2</v>
          </cell>
        </row>
        <row r="381">
          <cell r="A381">
            <v>200010</v>
          </cell>
          <cell r="C381">
            <v>10</v>
          </cell>
          <cell r="D381">
            <v>1456.643</v>
          </cell>
          <cell r="E381">
            <v>-1.2016069356242201E-2</v>
          </cell>
          <cell r="F381">
            <v>-0.14419283227490642</v>
          </cell>
        </row>
        <row r="382">
          <cell r="A382">
            <v>200011</v>
          </cell>
          <cell r="C382">
            <v>11</v>
          </cell>
          <cell r="D382">
            <v>1339.5219999999999</v>
          </cell>
          <cell r="E382">
            <v>-8.0404738841294746E-2</v>
          </cell>
          <cell r="F382">
            <v>-0.964856866095537</v>
          </cell>
        </row>
        <row r="383">
          <cell r="A383">
            <v>200012</v>
          </cell>
          <cell r="C383">
            <v>12</v>
          </cell>
          <cell r="D383">
            <v>1337.5550000000001</v>
          </cell>
          <cell r="E383">
            <v>-1.4684342623711077E-3</v>
          </cell>
          <cell r="F383">
            <v>-1.7621211148453293E-2</v>
          </cell>
          <cell r="G383">
            <v>-9.2788798386281623E-2</v>
          </cell>
          <cell r="H383">
            <v>-0.37115519354512649</v>
          </cell>
          <cell r="I383">
            <v>-0.12785879391906196</v>
          </cell>
          <cell r="K383">
            <v>-0.13680393460392692</v>
          </cell>
        </row>
        <row r="384">
          <cell r="A384">
            <v>200101</v>
          </cell>
          <cell r="B384">
            <v>2001</v>
          </cell>
          <cell r="C384">
            <v>1</v>
          </cell>
          <cell r="D384">
            <v>1385.971</v>
          </cell>
          <cell r="E384">
            <v>3.6197390013868541E-2</v>
          </cell>
          <cell r="F384">
            <v>0.43436868016642249</v>
          </cell>
        </row>
        <row r="385">
          <cell r="A385">
            <v>200102</v>
          </cell>
          <cell r="C385">
            <v>2</v>
          </cell>
          <cell r="D385">
            <v>1256.1179999999999</v>
          </cell>
          <cell r="E385">
            <v>-9.3690993534496794E-2</v>
          </cell>
          <cell r="F385">
            <v>-1.1242919224139616</v>
          </cell>
        </row>
        <row r="386">
          <cell r="A386">
            <v>200103</v>
          </cell>
          <cell r="C386">
            <v>3</v>
          </cell>
          <cell r="D386">
            <v>1173.433</v>
          </cell>
          <cell r="E386">
            <v>-6.5825822096331671E-2</v>
          </cell>
          <cell r="F386">
            <v>-0.78990986515598005</v>
          </cell>
          <cell r="G386">
            <v>-0.12270299165267984</v>
          </cell>
          <cell r="H386">
            <v>-0.49081196661071935</v>
          </cell>
        </row>
        <row r="387">
          <cell r="A387">
            <v>200104</v>
          </cell>
          <cell r="C387">
            <v>4</v>
          </cell>
          <cell r="D387">
            <v>1263.4369999999999</v>
          </cell>
          <cell r="E387">
            <v>7.670143928115189E-2</v>
          </cell>
          <cell r="F387">
            <v>0.92041727137382268</v>
          </cell>
        </row>
        <row r="388">
          <cell r="A388">
            <v>200105</v>
          </cell>
          <cell r="C388">
            <v>5</v>
          </cell>
          <cell r="D388">
            <v>1269.768</v>
          </cell>
          <cell r="E388">
            <v>5.0109344589402806E-3</v>
          </cell>
          <cell r="F388">
            <v>6.0131213507283371E-2</v>
          </cell>
        </row>
        <row r="389">
          <cell r="A389">
            <v>200106</v>
          </cell>
          <cell r="C389">
            <v>6</v>
          </cell>
          <cell r="D389">
            <v>1239.0540000000001</v>
          </cell>
          <cell r="E389">
            <v>-2.4188670686298552E-2</v>
          </cell>
          <cell r="F389">
            <v>-0.29026404823558261</v>
          </cell>
          <cell r="G389">
            <v>5.5922238423497417E-2</v>
          </cell>
          <cell r="H389">
            <v>0.22368895369398967</v>
          </cell>
        </row>
        <row r="390">
          <cell r="A390">
            <v>200107</v>
          </cell>
          <cell r="C390">
            <v>7</v>
          </cell>
          <cell r="D390">
            <v>1226.5119999999999</v>
          </cell>
          <cell r="E390">
            <v>-1.0122238417373369E-2</v>
          </cell>
          <cell r="F390">
            <v>-0.12146686100848042</v>
          </cell>
        </row>
        <row r="391">
          <cell r="A391">
            <v>200108</v>
          </cell>
          <cell r="C391">
            <v>8</v>
          </cell>
          <cell r="D391">
            <v>1143.8440000000001</v>
          </cell>
          <cell r="E391">
            <v>-6.7400889677394021E-2</v>
          </cell>
          <cell r="F391">
            <v>-0.80881067612872826</v>
          </cell>
        </row>
        <row r="392">
          <cell r="A392">
            <v>200109</v>
          </cell>
          <cell r="C392">
            <v>9</v>
          </cell>
          <cell r="D392">
            <v>1054.4939999999999</v>
          </cell>
          <cell r="E392">
            <v>-7.8113798734792628E-2</v>
          </cell>
          <cell r="F392">
            <v>-0.93736558481751153</v>
          </cell>
          <cell r="G392">
            <v>-0.14895234590259998</v>
          </cell>
          <cell r="H392">
            <v>-0.59580938361039992</v>
          </cell>
        </row>
        <row r="393">
          <cell r="A393">
            <v>200110</v>
          </cell>
          <cell r="C393">
            <v>10</v>
          </cell>
          <cell r="D393">
            <v>1068.251</v>
          </cell>
          <cell r="E393">
            <v>1.3046067592608457E-2</v>
          </cell>
          <cell r="F393">
            <v>0.15655281111130148</v>
          </cell>
        </row>
        <row r="394">
          <cell r="A394">
            <v>200111</v>
          </cell>
          <cell r="C394">
            <v>11</v>
          </cell>
          <cell r="D394">
            <v>1149.4100000000001</v>
          </cell>
          <cell r="E394">
            <v>7.5973717787299153E-2</v>
          </cell>
          <cell r="F394">
            <v>0.91168461344758978</v>
          </cell>
        </row>
        <row r="395">
          <cell r="A395">
            <v>200112</v>
          </cell>
          <cell r="C395">
            <v>12</v>
          </cell>
          <cell r="D395">
            <v>1155.7070000000001</v>
          </cell>
          <cell r="E395">
            <v>5.4784628635561067E-3</v>
          </cell>
          <cell r="F395">
            <v>6.5741554362673288E-2</v>
          </cell>
          <cell r="G395">
            <v>9.598252811300978E-2</v>
          </cell>
          <cell r="H395">
            <v>0.38393011245203912</v>
          </cell>
          <cell r="I395">
            <v>-0.13595553080060285</v>
          </cell>
          <cell r="K395">
            <v>-0.14613104252177986</v>
          </cell>
        </row>
        <row r="396">
          <cell r="A396">
            <v>200201</v>
          </cell>
          <cell r="B396">
            <v>2002</v>
          </cell>
          <cell r="C396">
            <v>1</v>
          </cell>
          <cell r="D396">
            <v>1138.518</v>
          </cell>
          <cell r="E396">
            <v>-1.4873146913534379E-2</v>
          </cell>
          <cell r="F396">
            <v>-0.17847776296241255</v>
          </cell>
        </row>
        <row r="397">
          <cell r="A397">
            <v>200202</v>
          </cell>
          <cell r="C397">
            <v>2</v>
          </cell>
          <cell r="D397">
            <v>1114.903</v>
          </cell>
          <cell r="E397">
            <v>-2.0741876720438333E-2</v>
          </cell>
          <cell r="F397">
            <v>-0.24890252064526</v>
          </cell>
        </row>
        <row r="398">
          <cell r="A398">
            <v>200203</v>
          </cell>
          <cell r="C398">
            <v>3</v>
          </cell>
          <cell r="D398">
            <v>1155.4059999999999</v>
          </cell>
          <cell r="E398">
            <v>3.6328720973932194E-2</v>
          </cell>
          <cell r="F398">
            <v>0.43594465168718632</v>
          </cell>
          <cell r="G398">
            <v>-2.6044663569591009E-4</v>
          </cell>
          <cell r="H398">
            <v>-1.0417865427836404E-3</v>
          </cell>
        </row>
        <row r="399">
          <cell r="A399">
            <v>200204</v>
          </cell>
          <cell r="C399">
            <v>4</v>
          </cell>
          <cell r="D399">
            <v>1082.002</v>
          </cell>
          <cell r="E399">
            <v>-6.3530914674149175E-2</v>
          </cell>
          <cell r="F399">
            <v>-0.7623709760897901</v>
          </cell>
        </row>
        <row r="400">
          <cell r="A400">
            <v>200205</v>
          </cell>
          <cell r="C400">
            <v>5</v>
          </cell>
          <cell r="D400">
            <v>1073.5160000000001</v>
          </cell>
          <cell r="E400">
            <v>-7.8428690519979413E-3</v>
          </cell>
          <cell r="F400">
            <v>-9.4114428623975288E-2</v>
          </cell>
        </row>
        <row r="401">
          <cell r="A401">
            <v>200206</v>
          </cell>
          <cell r="C401">
            <v>6</v>
          </cell>
          <cell r="D401">
            <v>991.13900000000001</v>
          </cell>
          <cell r="E401">
            <v>-7.6735698396670438E-2</v>
          </cell>
          <cell r="F401">
            <v>-0.92082838076004525</v>
          </cell>
          <cell r="G401">
            <v>-0.14217253502232108</v>
          </cell>
          <cell r="H401">
            <v>-0.56869014008928431</v>
          </cell>
        </row>
        <row r="402">
          <cell r="A402">
            <v>200207</v>
          </cell>
          <cell r="C402">
            <v>7</v>
          </cell>
          <cell r="D402">
            <v>917.27599999999995</v>
          </cell>
          <cell r="E402">
            <v>-7.4523351416905248E-2</v>
          </cell>
          <cell r="F402">
            <v>-0.89428021700286298</v>
          </cell>
        </row>
        <row r="403">
          <cell r="A403">
            <v>200208</v>
          </cell>
          <cell r="C403">
            <v>8</v>
          </cell>
          <cell r="D403">
            <v>920.47199999999998</v>
          </cell>
          <cell r="E403">
            <v>3.4842293922440208E-3</v>
          </cell>
          <cell r="F403">
            <v>4.1810752706928252E-2</v>
          </cell>
        </row>
        <row r="404">
          <cell r="A404">
            <v>200209</v>
          </cell>
          <cell r="C404">
            <v>9</v>
          </cell>
          <cell r="D404">
            <v>816.45299999999997</v>
          </cell>
          <cell r="E404">
            <v>-0.11300615336479546</v>
          </cell>
          <cell r="F404">
            <v>-1.3560738403775454</v>
          </cell>
          <cell r="G404">
            <v>-0.17624773114568182</v>
          </cell>
          <cell r="H404">
            <v>-0.70499092458272727</v>
          </cell>
        </row>
        <row r="405">
          <cell r="A405">
            <v>200210</v>
          </cell>
          <cell r="C405">
            <v>10</v>
          </cell>
          <cell r="D405">
            <v>887.41700000000003</v>
          </cell>
          <cell r="E405">
            <v>8.6917434316488587E-2</v>
          </cell>
          <cell r="F405">
            <v>1.0430092117978631</v>
          </cell>
        </row>
        <row r="406">
          <cell r="A406">
            <v>200211</v>
          </cell>
          <cell r="C406">
            <v>11</v>
          </cell>
          <cell r="D406">
            <v>939.15499999999997</v>
          </cell>
          <cell r="E406">
            <v>5.8301790477306541E-2</v>
          </cell>
          <cell r="F406">
            <v>0.69962148572767846</v>
          </cell>
        </row>
        <row r="407">
          <cell r="A407">
            <v>200212</v>
          </cell>
          <cell r="C407">
            <v>12</v>
          </cell>
          <cell r="D407">
            <v>882.74400000000003</v>
          </cell>
          <cell r="E407">
            <v>-6.0065697355601522E-2</v>
          </cell>
          <cell r="F407">
            <v>-0.72078836826721826</v>
          </cell>
          <cell r="G407">
            <v>8.1193896035656854E-2</v>
          </cell>
          <cell r="H407">
            <v>0.32477558414262742</v>
          </cell>
          <cell r="I407">
            <v>-0.23618702664256597</v>
          </cell>
          <cell r="K407">
            <v>-0.26943231905422332</v>
          </cell>
        </row>
        <row r="408">
          <cell r="A408">
            <v>200301</v>
          </cell>
          <cell r="B408">
            <v>2003</v>
          </cell>
          <cell r="C408">
            <v>1</v>
          </cell>
          <cell r="D408">
            <v>862.09</v>
          </cell>
          <cell r="E408">
            <v>-2.3397496896042334E-2</v>
          </cell>
          <cell r="F408">
            <v>-0.28076996275250798</v>
          </cell>
        </row>
        <row r="409">
          <cell r="A409">
            <v>200302</v>
          </cell>
          <cell r="C409">
            <v>2</v>
          </cell>
          <cell r="D409">
            <v>849.07399999999996</v>
          </cell>
          <cell r="E409">
            <v>-1.5098191604124947E-2</v>
          </cell>
          <cell r="F409">
            <v>-0.18117829924949935</v>
          </cell>
        </row>
        <row r="410">
          <cell r="A410">
            <v>200303</v>
          </cell>
          <cell r="C410">
            <v>3</v>
          </cell>
          <cell r="D410">
            <v>854.98599999999999</v>
          </cell>
          <cell r="E410">
            <v>6.9628795605566002E-3</v>
          </cell>
          <cell r="F410">
            <v>8.3554554726679206E-2</v>
          </cell>
          <cell r="G410">
            <v>-3.144513018496875E-2</v>
          </cell>
          <cell r="H410">
            <v>-0.125780520739875</v>
          </cell>
        </row>
        <row r="411">
          <cell r="A411">
            <v>200304</v>
          </cell>
          <cell r="C411">
            <v>4</v>
          </cell>
          <cell r="D411">
            <v>924.58799999999997</v>
          </cell>
          <cell r="E411">
            <v>8.1407180936296009E-2</v>
          </cell>
          <cell r="F411">
            <v>0.9768861712355521</v>
          </cell>
        </row>
        <row r="412">
          <cell r="A412">
            <v>200305</v>
          </cell>
          <cell r="C412">
            <v>5</v>
          </cell>
          <cell r="D412">
            <v>973.71400000000006</v>
          </cell>
          <cell r="E412">
            <v>5.3132854849944074E-2</v>
          </cell>
          <cell r="F412">
            <v>0.63759425819932891</v>
          </cell>
        </row>
        <row r="413">
          <cell r="A413">
            <v>200306</v>
          </cell>
          <cell r="C413">
            <v>6</v>
          </cell>
          <cell r="D413">
            <v>984.93700000000001</v>
          </cell>
          <cell r="E413">
            <v>1.1525971691893056E-2</v>
          </cell>
          <cell r="F413">
            <v>0.13831166030271669</v>
          </cell>
          <cell r="G413">
            <v>0.15199196244149005</v>
          </cell>
          <cell r="H413">
            <v>0.60796784976596019</v>
          </cell>
        </row>
        <row r="414">
          <cell r="A414">
            <v>200307</v>
          </cell>
          <cell r="C414">
            <v>7</v>
          </cell>
          <cell r="D414">
            <v>1001.247</v>
          </cell>
          <cell r="E414">
            <v>1.6559434765878372E-2</v>
          </cell>
          <cell r="F414">
            <v>0.19871321719054047</v>
          </cell>
        </row>
        <row r="415">
          <cell r="A415">
            <v>200308</v>
          </cell>
          <cell r="C415">
            <v>8</v>
          </cell>
          <cell r="D415">
            <v>1019.798</v>
          </cell>
          <cell r="E415">
            <v>1.8527895714044632E-2</v>
          </cell>
          <cell r="F415">
            <v>0.22233474856853558</v>
          </cell>
        </row>
        <row r="416">
          <cell r="A416">
            <v>200309</v>
          </cell>
          <cell r="C416">
            <v>9</v>
          </cell>
          <cell r="D416">
            <v>1007.908</v>
          </cell>
          <cell r="E416">
            <v>-1.1659171718320673E-2</v>
          </cell>
          <cell r="F416">
            <v>-0.13991006061984806</v>
          </cell>
          <cell r="G416">
            <v>2.3322303863089866E-2</v>
          </cell>
          <cell r="H416">
            <v>9.3289215452359464E-2</v>
          </cell>
        </row>
        <row r="417">
          <cell r="A417">
            <v>200310</v>
          </cell>
          <cell r="C417">
            <v>10</v>
          </cell>
          <cell r="D417">
            <v>1064.3309999999999</v>
          </cell>
          <cell r="E417">
            <v>5.5980307726498736E-2</v>
          </cell>
          <cell r="F417">
            <v>0.67176369271798486</v>
          </cell>
        </row>
        <row r="418">
          <cell r="A418">
            <v>200311</v>
          </cell>
          <cell r="C418">
            <v>11</v>
          </cell>
          <cell r="D418">
            <v>1073.828</v>
          </cell>
          <cell r="E418">
            <v>8.9229760290737304E-3</v>
          </cell>
          <cell r="F418">
            <v>0.10707571234888477</v>
          </cell>
        </row>
        <row r="419">
          <cell r="A419">
            <v>200312</v>
          </cell>
          <cell r="C419">
            <v>12</v>
          </cell>
          <cell r="D419">
            <v>1127.896</v>
          </cell>
          <cell r="E419">
            <v>5.0350707934604035E-2</v>
          </cell>
          <cell r="F419">
            <v>0.60420849521524844</v>
          </cell>
          <cell r="G419">
            <v>0.11904657964814214</v>
          </cell>
          <cell r="H419">
            <v>0.47618631859256855</v>
          </cell>
          <cell r="I419">
            <v>0.27771584966875951</v>
          </cell>
          <cell r="K419">
            <v>0.24507399138187319</v>
          </cell>
        </row>
        <row r="420">
          <cell r="A420">
            <v>200401</v>
          </cell>
          <cell r="B420">
            <v>2004</v>
          </cell>
          <cell r="C420">
            <v>1</v>
          </cell>
          <cell r="D420">
            <v>1146.6949999999999</v>
          </cell>
          <cell r="E420">
            <v>1.6667316844815462E-2</v>
          </cell>
          <cell r="F420">
            <v>0.20000780213778555</v>
          </cell>
        </row>
        <row r="421">
          <cell r="A421">
            <v>200402</v>
          </cell>
          <cell r="C421">
            <v>2</v>
          </cell>
          <cell r="D421">
            <v>1159.2249999999999</v>
          </cell>
          <cell r="E421">
            <v>1.0927055581475435E-2</v>
          </cell>
          <cell r="F421">
            <v>0.13112466697770522</v>
          </cell>
        </row>
        <row r="422">
          <cell r="A422">
            <v>200403</v>
          </cell>
          <cell r="C422">
            <v>3</v>
          </cell>
          <cell r="D422">
            <v>1139.9100000000001</v>
          </cell>
          <cell r="E422">
            <v>-1.6661994004615006E-2</v>
          </cell>
          <cell r="F422">
            <v>-0.19994392805538008</v>
          </cell>
          <cell r="G422">
            <v>1.0651691290686438E-2</v>
          </cell>
          <cell r="H422">
            <v>4.2606765162745752E-2</v>
          </cell>
        </row>
        <row r="423">
          <cell r="A423">
            <v>200404</v>
          </cell>
          <cell r="C423">
            <v>4</v>
          </cell>
          <cell r="D423">
            <v>1117.5139999999999</v>
          </cell>
          <cell r="E423">
            <v>-1.9647165127071597E-2</v>
          </cell>
          <cell r="F423">
            <v>-0.23576598152485917</v>
          </cell>
        </row>
        <row r="424">
          <cell r="A424">
            <v>200405</v>
          </cell>
          <cell r="C424">
            <v>5</v>
          </cell>
          <cell r="D424">
            <v>1131.2449999999999</v>
          </cell>
          <cell r="E424">
            <v>1.2287094389868938E-2</v>
          </cell>
          <cell r="F424">
            <v>0.14744513267842724</v>
          </cell>
        </row>
        <row r="425">
          <cell r="A425">
            <v>200406</v>
          </cell>
          <cell r="C425">
            <v>6</v>
          </cell>
          <cell r="D425">
            <v>1152.1189999999999</v>
          </cell>
          <cell r="E425">
            <v>1.8452236252977938E-2</v>
          </cell>
          <cell r="F425">
            <v>0.22142683503573524</v>
          </cell>
          <cell r="G425">
            <v>1.0710494688177086E-2</v>
          </cell>
          <cell r="H425">
            <v>4.2841978752708343E-2</v>
          </cell>
        </row>
        <row r="426">
          <cell r="A426">
            <v>200407</v>
          </cell>
          <cell r="C426">
            <v>7</v>
          </cell>
          <cell r="D426">
            <v>1113.3599999999999</v>
          </cell>
          <cell r="E426">
            <v>-3.3641490158568703E-2</v>
          </cell>
          <cell r="F426">
            <v>-0.40369788190282441</v>
          </cell>
        </row>
        <row r="427">
          <cell r="A427">
            <v>200408</v>
          </cell>
          <cell r="C427">
            <v>8</v>
          </cell>
          <cell r="D427">
            <v>1116.856</v>
          </cell>
          <cell r="E427">
            <v>3.1400445498312268E-3</v>
          </cell>
          <cell r="F427">
            <v>3.768053459797472E-2</v>
          </cell>
        </row>
        <row r="428">
          <cell r="A428">
            <v>200409</v>
          </cell>
          <cell r="C428">
            <v>9</v>
          </cell>
          <cell r="D428">
            <v>1130.9010000000001</v>
          </cell>
          <cell r="E428">
            <v>1.2575479739554671E-2</v>
          </cell>
          <cell r="F428">
            <v>0.15090575687465607</v>
          </cell>
          <cell r="G428">
            <v>-1.8416500378866774E-2</v>
          </cell>
          <cell r="H428">
            <v>-7.3666001515467094E-2</v>
          </cell>
        </row>
        <row r="429">
          <cell r="A429">
            <v>200410</v>
          </cell>
          <cell r="C429">
            <v>10</v>
          </cell>
          <cell r="D429">
            <v>1149.4960000000001</v>
          </cell>
          <cell r="E429">
            <v>1.644264175201899E-2</v>
          </cell>
          <cell r="F429">
            <v>0.19731170102422788</v>
          </cell>
        </row>
        <row r="430">
          <cell r="A430">
            <v>200411</v>
          </cell>
          <cell r="C430">
            <v>11</v>
          </cell>
          <cell r="D430">
            <v>1194.598</v>
          </cell>
          <cell r="E430">
            <v>3.9236326181213206E-2</v>
          </cell>
          <cell r="F430">
            <v>0.4708359141745585</v>
          </cell>
        </row>
        <row r="431">
          <cell r="A431">
            <v>200412</v>
          </cell>
          <cell r="C431">
            <v>12</v>
          </cell>
          <cell r="D431">
            <v>1233.4570000000001</v>
          </cell>
          <cell r="E431">
            <v>3.2528934419779838E-2</v>
          </cell>
          <cell r="F431">
            <v>0.39034721303735809</v>
          </cell>
          <cell r="G431">
            <v>9.0685214709333328E-2</v>
          </cell>
          <cell r="H431">
            <v>0.36274085883733331</v>
          </cell>
          <cell r="I431">
            <v>9.3591075772943899E-2</v>
          </cell>
          <cell r="K431">
            <v>8.9466845981855489E-2</v>
          </cell>
        </row>
        <row r="432">
          <cell r="A432">
            <v>200501</v>
          </cell>
          <cell r="B432">
            <v>2005</v>
          </cell>
          <cell r="C432">
            <v>1</v>
          </cell>
          <cell r="D432">
            <v>1200.808</v>
          </cell>
          <cell r="E432">
            <v>-2.6469508057435413E-2</v>
          </cell>
          <cell r="F432">
            <v>-0.31763409668922493</v>
          </cell>
        </row>
        <row r="433">
          <cell r="A433">
            <v>200502</v>
          </cell>
          <cell r="C433">
            <v>2</v>
          </cell>
          <cell r="D433">
            <v>1226.029</v>
          </cell>
          <cell r="E433">
            <v>2.1003357739122326E-2</v>
          </cell>
          <cell r="F433">
            <v>0.25204029286946794</v>
          </cell>
        </row>
        <row r="434">
          <cell r="A434">
            <v>200503</v>
          </cell>
          <cell r="C434">
            <v>3</v>
          </cell>
          <cell r="D434">
            <v>1206.654</v>
          </cell>
          <cell r="E434">
            <v>-1.580305196696E-2</v>
          </cell>
          <cell r="F434">
            <v>-0.18963662360352002</v>
          </cell>
          <cell r="G434">
            <v>-2.1729983290864618E-2</v>
          </cell>
          <cell r="H434">
            <v>-8.6919933163458474E-2</v>
          </cell>
        </row>
        <row r="435">
          <cell r="A435">
            <v>200504</v>
          </cell>
          <cell r="C435">
            <v>4</v>
          </cell>
          <cell r="D435">
            <v>1181.02</v>
          </cell>
          <cell r="E435">
            <v>-2.1243869410783881E-2</v>
          </cell>
          <cell r="F435">
            <v>-0.25492643292940659</v>
          </cell>
        </row>
        <row r="436">
          <cell r="A436">
            <v>200505</v>
          </cell>
          <cell r="C436">
            <v>5</v>
          </cell>
          <cell r="D436">
            <v>1216.8230000000001</v>
          </cell>
          <cell r="E436">
            <v>3.0315320655027105E-2</v>
          </cell>
          <cell r="F436">
            <v>0.36378384786032525</v>
          </cell>
        </row>
        <row r="437">
          <cell r="A437">
            <v>200506</v>
          </cell>
          <cell r="C437">
            <v>6</v>
          </cell>
          <cell r="D437">
            <v>1221.713</v>
          </cell>
          <cell r="E437">
            <v>4.0186617116868047E-3</v>
          </cell>
          <cell r="F437">
            <v>4.8223940540241657E-2</v>
          </cell>
          <cell r="G437">
            <v>1.2479965259303727E-2</v>
          </cell>
          <cell r="H437">
            <v>4.9919861037214908E-2</v>
          </cell>
        </row>
        <row r="438">
          <cell r="A438">
            <v>200507</v>
          </cell>
          <cell r="C438">
            <v>7</v>
          </cell>
          <cell r="D438">
            <v>1267.3969999999999</v>
          </cell>
          <cell r="E438">
            <v>3.739339763103116E-2</v>
          </cell>
          <cell r="F438">
            <v>0.44872077157237389</v>
          </cell>
        </row>
        <row r="439">
          <cell r="A439">
            <v>200508</v>
          </cell>
          <cell r="C439">
            <v>8</v>
          </cell>
          <cell r="D439">
            <v>1258.018</v>
          </cell>
          <cell r="E439">
            <v>-7.40020688071686E-3</v>
          </cell>
          <cell r="F439">
            <v>-8.880248256860232E-2</v>
          </cell>
        </row>
        <row r="440">
          <cell r="A440">
            <v>200509</v>
          </cell>
          <cell r="C440">
            <v>9</v>
          </cell>
          <cell r="D440">
            <v>1271.212</v>
          </cell>
          <cell r="E440">
            <v>1.0487926245888341E-2</v>
          </cell>
          <cell r="F440">
            <v>0.1258551149506601</v>
          </cell>
          <cell r="G440">
            <v>4.0516062283040499E-2</v>
          </cell>
          <cell r="H440">
            <v>0.162064249132162</v>
          </cell>
        </row>
        <row r="441">
          <cell r="A441">
            <v>200510</v>
          </cell>
          <cell r="C441">
            <v>10</v>
          </cell>
          <cell r="D441">
            <v>1244.5740000000001</v>
          </cell>
          <cell r="E441">
            <v>-2.0954805335380661E-2</v>
          </cell>
          <cell r="F441">
            <v>-0.25145766402456793</v>
          </cell>
        </row>
        <row r="442">
          <cell r="A442">
            <v>200511</v>
          </cell>
          <cell r="C442">
            <v>11</v>
          </cell>
          <cell r="D442">
            <v>1292.7</v>
          </cell>
          <cell r="E442">
            <v>3.8668652888458201E-2</v>
          </cell>
          <cell r="F442">
            <v>0.46402383466149844</v>
          </cell>
        </row>
        <row r="443">
          <cell r="A443">
            <v>200512</v>
          </cell>
          <cell r="C443">
            <v>12</v>
          </cell>
          <cell r="D443">
            <v>1295.086</v>
          </cell>
          <cell r="E443">
            <v>1.8457492070859188E-3</v>
          </cell>
          <cell r="F443">
            <v>2.2148990485031026E-2</v>
          </cell>
          <cell r="G443">
            <v>1.8780502386698705E-2</v>
          </cell>
          <cell r="H443">
            <v>7.5122009546794821E-2</v>
          </cell>
          <cell r="I443">
            <v>4.9964449510603304E-2</v>
          </cell>
          <cell r="K443">
            <v>4.8756305987300776E-2</v>
          </cell>
        </row>
        <row r="444">
          <cell r="A444">
            <v>200601</v>
          </cell>
          <cell r="B444">
            <v>2006</v>
          </cell>
          <cell r="C444">
            <v>1</v>
          </cell>
          <cell r="D444">
            <v>1334.0519999999999</v>
          </cell>
          <cell r="E444">
            <v>3.0087577195645612E-2</v>
          </cell>
          <cell r="F444">
            <v>0.36105092634774733</v>
          </cell>
        </row>
        <row r="445">
          <cell r="A445">
            <v>200602</v>
          </cell>
          <cell r="C445">
            <v>2</v>
          </cell>
          <cell r="D445">
            <v>1330.8869999999999</v>
          </cell>
          <cell r="E445">
            <v>-2.3724712380026893E-3</v>
          </cell>
          <cell r="F445">
            <v>-2.846965485603227E-2</v>
          </cell>
        </row>
        <row r="446">
          <cell r="A446">
            <v>200603</v>
          </cell>
          <cell r="C446">
            <v>3</v>
          </cell>
          <cell r="D446">
            <v>1346.318</v>
          </cell>
          <cell r="E446">
            <v>1.1594523051168161E-2</v>
          </cell>
          <cell r="F446">
            <v>0.13913427661401792</v>
          </cell>
          <cell r="G446">
            <v>3.9558762892966337E-2</v>
          </cell>
          <cell r="H446">
            <v>0.15823505157186535</v>
          </cell>
        </row>
        <row r="447">
          <cell r="A447">
            <v>200604</v>
          </cell>
          <cell r="C447">
            <v>4</v>
          </cell>
          <cell r="D447">
            <v>1365.5730000000001</v>
          </cell>
          <cell r="E447">
            <v>1.4301970262597774E-2</v>
          </cell>
          <cell r="F447">
            <v>0.17162364315117329</v>
          </cell>
        </row>
        <row r="448">
          <cell r="A448">
            <v>200605</v>
          </cell>
          <cell r="C448">
            <v>5</v>
          </cell>
          <cell r="D448">
            <v>1322.6479999999999</v>
          </cell>
          <cell r="E448">
            <v>-3.1433691205084005E-2</v>
          </cell>
          <cell r="F448">
            <v>-0.37720429446100806</v>
          </cell>
        </row>
        <row r="449">
          <cell r="A449">
            <v>200606</v>
          </cell>
          <cell r="C449">
            <v>6</v>
          </cell>
          <cell r="D449">
            <v>1320.7729999999999</v>
          </cell>
          <cell r="E449">
            <v>-1.4176107324095301E-3</v>
          </cell>
          <cell r="F449">
            <v>-1.701132878891436E-2</v>
          </cell>
          <cell r="G449">
            <v>-1.8973971973931913E-2</v>
          </cell>
          <cell r="H449">
            <v>-7.5895887895727654E-2</v>
          </cell>
        </row>
        <row r="450">
          <cell r="A450">
            <v>200607</v>
          </cell>
          <cell r="C450">
            <v>7</v>
          </cell>
          <cell r="D450">
            <v>1323.799</v>
          </cell>
          <cell r="E450">
            <v>2.2910825705856099E-3</v>
          </cell>
          <cell r="F450">
            <v>2.7492990847027318E-2</v>
          </cell>
        </row>
        <row r="451">
          <cell r="A451">
            <v>200608</v>
          </cell>
          <cell r="C451">
            <v>8</v>
          </cell>
          <cell r="D451">
            <v>1354.095</v>
          </cell>
          <cell r="E451">
            <v>2.2885649558581061E-2</v>
          </cell>
          <cell r="F451">
            <v>0.27462779470297272</v>
          </cell>
        </row>
        <row r="452">
          <cell r="A452">
            <v>200609</v>
          </cell>
          <cell r="C452">
            <v>9</v>
          </cell>
          <cell r="D452">
            <v>1381.5360000000001</v>
          </cell>
          <cell r="E452">
            <v>2.0265195573427291E-2</v>
          </cell>
          <cell r="F452">
            <v>0.2431823468811275</v>
          </cell>
          <cell r="G452">
            <v>4.6005634579143972E-2</v>
          </cell>
          <cell r="H452">
            <v>0.18402253831657589</v>
          </cell>
        </row>
        <row r="453">
          <cell r="A453">
            <v>200610</v>
          </cell>
          <cell r="C453">
            <v>10</v>
          </cell>
          <cell r="D453">
            <v>1428.5989999999999</v>
          </cell>
          <cell r="E453">
            <v>3.4065706575869083E-2</v>
          </cell>
          <cell r="F453">
            <v>0.40878847891042902</v>
          </cell>
        </row>
        <row r="454">
          <cell r="A454">
            <v>200611</v>
          </cell>
          <cell r="C454">
            <v>11</v>
          </cell>
          <cell r="D454">
            <v>1454.329</v>
          </cell>
          <cell r="E454">
            <v>1.8010652394408803E-2</v>
          </cell>
          <cell r="F454">
            <v>0.21612782873290565</v>
          </cell>
        </row>
        <row r="455">
          <cell r="A455">
            <v>200612</v>
          </cell>
          <cell r="C455">
            <v>12</v>
          </cell>
          <cell r="D455">
            <v>1467.924</v>
          </cell>
          <cell r="E455">
            <v>9.3479535923439803E-3</v>
          </cell>
          <cell r="F455">
            <v>0.11217544310812777</v>
          </cell>
          <cell r="G455">
            <v>6.2530400945034925E-2</v>
          </cell>
          <cell r="H455">
            <v>0.2501216037801397</v>
          </cell>
          <cell r="I455">
            <v>0.13345677429915836</v>
          </cell>
          <cell r="K455">
            <v>0.12527205552207452</v>
          </cell>
        </row>
        <row r="456">
          <cell r="A456">
            <v>200701</v>
          </cell>
          <cell r="B456">
            <v>2007</v>
          </cell>
          <cell r="C456">
            <v>1</v>
          </cell>
          <cell r="D456">
            <v>1490.932</v>
          </cell>
          <cell r="E456">
            <v>1.5673835975159502E-2</v>
          </cell>
          <cell r="F456">
            <v>0.18808603170191401</v>
          </cell>
        </row>
        <row r="457">
          <cell r="A457">
            <v>200702</v>
          </cell>
          <cell r="C457">
            <v>2</v>
          </cell>
          <cell r="D457">
            <v>1462.93</v>
          </cell>
          <cell r="E457">
            <v>-1.8781540673887175E-2</v>
          </cell>
          <cell r="F457">
            <v>-0.22537848808664609</v>
          </cell>
        </row>
        <row r="458">
          <cell r="A458">
            <v>200703</v>
          </cell>
          <cell r="C458">
            <v>3</v>
          </cell>
          <cell r="D458">
            <v>1478.557</v>
          </cell>
          <cell r="E458">
            <v>1.0681987518199744E-2</v>
          </cell>
          <cell r="F458">
            <v>0.12818385021839693</v>
          </cell>
          <cell r="G458">
            <v>7.2435630182490218E-3</v>
          </cell>
          <cell r="H458">
            <v>2.8974252072996087E-2</v>
          </cell>
        </row>
        <row r="459">
          <cell r="A459">
            <v>200704</v>
          </cell>
          <cell r="C459">
            <v>4</v>
          </cell>
          <cell r="D459">
            <v>1542.31</v>
          </cell>
          <cell r="E459">
            <v>4.3118391783340058E-2</v>
          </cell>
          <cell r="F459">
            <v>0.51742070140008067</v>
          </cell>
        </row>
        <row r="460">
          <cell r="A460">
            <v>200705</v>
          </cell>
          <cell r="C460">
            <v>5</v>
          </cell>
          <cell r="D460">
            <v>1598.326</v>
          </cell>
          <cell r="E460">
            <v>3.6319546654044958E-2</v>
          </cell>
          <cell r="F460">
            <v>0.43583455984853947</v>
          </cell>
        </row>
        <row r="461">
          <cell r="A461">
            <v>200706</v>
          </cell>
          <cell r="C461">
            <v>6</v>
          </cell>
          <cell r="D461">
            <v>1571.365</v>
          </cell>
          <cell r="E461">
            <v>-1.6868273431077271E-2</v>
          </cell>
          <cell r="F461">
            <v>-0.20241928117292723</v>
          </cell>
          <cell r="G461">
            <v>6.2769308183586947E-2</v>
          </cell>
          <cell r="H461">
            <v>0.25107723273434779</v>
          </cell>
        </row>
        <row r="462">
          <cell r="A462">
            <v>200707</v>
          </cell>
          <cell r="C462">
            <v>7</v>
          </cell>
          <cell r="D462">
            <v>1524.5129999999999</v>
          </cell>
          <cell r="E462">
            <v>-2.9816115288300356E-2</v>
          </cell>
          <cell r="F462">
            <v>-0.35779338345960426</v>
          </cell>
        </row>
        <row r="463">
          <cell r="A463">
            <v>200708</v>
          </cell>
          <cell r="C463">
            <v>8</v>
          </cell>
          <cell r="D463">
            <v>1542.7750000000001</v>
          </cell>
          <cell r="E463">
            <v>1.1978907362548022E-2</v>
          </cell>
          <cell r="F463">
            <v>0.14374688835057625</v>
          </cell>
        </row>
        <row r="464">
          <cell r="A464">
            <v>200709</v>
          </cell>
          <cell r="C464">
            <v>9</v>
          </cell>
          <cell r="D464">
            <v>1605.8340000000001</v>
          </cell>
          <cell r="E464">
            <v>4.0873750222812769E-2</v>
          </cell>
          <cell r="F464">
            <v>0.49048500267375322</v>
          </cell>
          <cell r="G464">
            <v>2.19357055808167E-2</v>
          </cell>
          <cell r="H464">
            <v>8.77428223232668E-2</v>
          </cell>
        </row>
        <row r="465">
          <cell r="A465">
            <v>200710</v>
          </cell>
          <cell r="C465">
            <v>10</v>
          </cell>
          <cell r="D465">
            <v>1640.8889999999999</v>
          </cell>
          <cell r="E465">
            <v>2.1829778171342639E-2</v>
          </cell>
          <cell r="F465">
            <v>0.26195733805611165</v>
          </cell>
        </row>
        <row r="466">
          <cell r="A466">
            <v>200711</v>
          </cell>
          <cell r="C466">
            <v>11</v>
          </cell>
          <cell r="D466">
            <v>1558.8050000000001</v>
          </cell>
          <cell r="E466">
            <v>-5.0024102788183623E-2</v>
          </cell>
          <cell r="F466">
            <v>-0.60028923345820351</v>
          </cell>
        </row>
        <row r="467">
          <cell r="A467">
            <v>200712</v>
          </cell>
          <cell r="C467">
            <v>12</v>
          </cell>
          <cell r="D467">
            <v>1551.27</v>
          </cell>
          <cell r="E467">
            <v>-4.8338310436520805E-3</v>
          </cell>
          <cell r="F467">
            <v>-5.8005972523824965E-2</v>
          </cell>
          <cell r="G467">
            <v>-3.3978605509660476E-2</v>
          </cell>
          <cell r="H467">
            <v>-0.1359144220386419</v>
          </cell>
          <cell r="I467">
            <v>5.6778143827609373E-2</v>
          </cell>
          <cell r="K467">
            <v>5.5224792546945248E-2</v>
          </cell>
        </row>
        <row r="468">
          <cell r="A468">
            <v>200801</v>
          </cell>
          <cell r="B468">
            <v>2008</v>
          </cell>
          <cell r="C468">
            <v>1</v>
          </cell>
          <cell r="D468">
            <v>1454.9259999999999</v>
          </cell>
          <cell r="E468">
            <v>-6.2106532067273942E-2</v>
          </cell>
          <cell r="F468">
            <v>-0.74527838480728725</v>
          </cell>
        </row>
        <row r="469">
          <cell r="A469">
            <v>200802</v>
          </cell>
          <cell r="C469">
            <v>2</v>
          </cell>
          <cell r="D469">
            <v>1417.431</v>
          </cell>
          <cell r="E469">
            <v>-2.5771070143773563E-2</v>
          </cell>
          <cell r="F469">
            <v>-0.30925284172528278</v>
          </cell>
        </row>
        <row r="470">
          <cell r="A470">
            <v>200803</v>
          </cell>
          <cell r="C470">
            <v>3</v>
          </cell>
          <cell r="D470">
            <v>1403.4469999999999</v>
          </cell>
          <cell r="E470">
            <v>-9.8657359688056421E-3</v>
          </cell>
          <cell r="F470">
            <v>-0.11838883162566771</v>
          </cell>
          <cell r="G470">
            <v>-9.5291599785981895E-2</v>
          </cell>
          <cell r="H470">
            <v>-0.38116639914392758</v>
          </cell>
        </row>
        <row r="471">
          <cell r="A471">
            <v>200804</v>
          </cell>
          <cell r="C471">
            <v>4</v>
          </cell>
          <cell r="D471">
            <v>1473.751</v>
          </cell>
          <cell r="E471">
            <v>5.0093804753581786E-2</v>
          </cell>
          <cell r="F471">
            <v>0.60112565704298149</v>
          </cell>
        </row>
        <row r="472">
          <cell r="A472">
            <v>200805</v>
          </cell>
          <cell r="C472">
            <v>5</v>
          </cell>
          <cell r="D472">
            <v>1501.7449999999999</v>
          </cell>
          <cell r="E472">
            <v>1.8995067687825089E-2</v>
          </cell>
          <cell r="F472">
            <v>0.22794081225390106</v>
          </cell>
        </row>
        <row r="473">
          <cell r="A473">
            <v>200806</v>
          </cell>
          <cell r="C473">
            <v>6</v>
          </cell>
          <cell r="D473">
            <v>1383.0119999999999</v>
          </cell>
          <cell r="E473">
            <v>-7.9063356295509521E-2</v>
          </cell>
          <cell r="F473">
            <v>-0.9487602755461142</v>
          </cell>
          <cell r="G473">
            <v>-1.4560578347454611E-2</v>
          </cell>
          <cell r="H473">
            <v>-5.8242313389818445E-2</v>
          </cell>
        </row>
        <row r="474">
          <cell r="A474">
            <v>200807</v>
          </cell>
          <cell r="C474">
            <v>7</v>
          </cell>
          <cell r="D474">
            <v>1357.6769999999999</v>
          </cell>
          <cell r="E474">
            <v>-1.8318713069734781E-2</v>
          </cell>
          <cell r="F474">
            <v>-0.21982455683681737</v>
          </cell>
        </row>
        <row r="475">
          <cell r="A475">
            <v>200808</v>
          </cell>
          <cell r="C475">
            <v>8</v>
          </cell>
          <cell r="D475">
            <v>1369.3810000000001</v>
          </cell>
          <cell r="E475">
            <v>8.620607110527893E-3</v>
          </cell>
          <cell r="F475">
            <v>0.10344728532633471</v>
          </cell>
        </row>
        <row r="476">
          <cell r="A476">
            <v>200809</v>
          </cell>
          <cell r="C476">
            <v>9</v>
          </cell>
          <cell r="D476">
            <v>1235.4839999999999</v>
          </cell>
          <cell r="E476">
            <v>-9.7779215572583636E-2</v>
          </cell>
          <cell r="F476">
            <v>-1.1733505868710037</v>
          </cell>
          <cell r="G476">
            <v>-0.1066715256266757</v>
          </cell>
          <cell r="H476">
            <v>-0.4266861025067028</v>
          </cell>
        </row>
        <row r="477">
          <cell r="A477">
            <v>200810</v>
          </cell>
          <cell r="C477">
            <v>10</v>
          </cell>
          <cell r="D477">
            <v>1012.261</v>
          </cell>
          <cell r="E477">
            <v>-0.18067656076485003</v>
          </cell>
          <cell r="F477">
            <v>-2.1681187291782003</v>
          </cell>
        </row>
        <row r="478">
          <cell r="A478">
            <v>200811</v>
          </cell>
          <cell r="C478">
            <v>11</v>
          </cell>
          <cell r="D478">
            <v>935.899</v>
          </cell>
          <cell r="E478">
            <v>-7.5437066132153632E-2</v>
          </cell>
          <cell r="F478">
            <v>-0.90524479358584364</v>
          </cell>
        </row>
        <row r="479">
          <cell r="A479">
            <v>200812</v>
          </cell>
          <cell r="C479">
            <v>12</v>
          </cell>
          <cell r="D479">
            <v>942.51300000000003</v>
          </cell>
          <cell r="E479">
            <v>7.0670018880242772E-3</v>
          </cell>
          <cell r="F479">
            <v>8.4804022656291334E-2</v>
          </cell>
          <cell r="G479">
            <v>-0.23713054964693991</v>
          </cell>
          <cell r="H479">
            <v>-0.94852219858775966</v>
          </cell>
          <cell r="I479">
            <v>-0.39242491635885446</v>
          </cell>
          <cell r="K479">
            <v>-0.49827951693357925</v>
          </cell>
        </row>
        <row r="480">
          <cell r="A480">
            <v>200901</v>
          </cell>
          <cell r="B480">
            <v>2009</v>
          </cell>
          <cell r="C480">
            <v>1</v>
          </cell>
          <cell r="D480">
            <v>867.56500000000005</v>
          </cell>
          <cell r="E480">
            <v>-7.9519327584871485E-2</v>
          </cell>
          <cell r="F480">
            <v>-0.95423193101845782</v>
          </cell>
        </row>
        <row r="481">
          <cell r="A481">
            <v>200902</v>
          </cell>
          <cell r="C481">
            <v>2</v>
          </cell>
          <cell r="D481">
            <v>776.94899999999996</v>
          </cell>
          <cell r="E481">
            <v>-0.10444865802562354</v>
          </cell>
          <cell r="F481">
            <v>-1.2533838963074826</v>
          </cell>
        </row>
        <row r="482">
          <cell r="A482">
            <v>200903</v>
          </cell>
          <cell r="C482">
            <v>3</v>
          </cell>
          <cell r="D482">
            <v>842.26099999999997</v>
          </cell>
          <cell r="E482">
            <v>8.4062145649199643E-2</v>
          </cell>
          <cell r="F482">
            <v>1.0087457477903956</v>
          </cell>
          <cell r="G482">
            <v>-0.10636670263434034</v>
          </cell>
          <cell r="H482">
            <v>-0.42546681053736135</v>
          </cell>
        </row>
        <row r="483">
          <cell r="A483">
            <v>200904</v>
          </cell>
          <cell r="C483">
            <v>4</v>
          </cell>
          <cell r="D483">
            <v>924.46100000000001</v>
          </cell>
          <cell r="E483">
            <v>9.75944511261949E-2</v>
          </cell>
          <cell r="F483">
            <v>1.1711334135143388</v>
          </cell>
        </row>
        <row r="484">
          <cell r="A484">
            <v>200905</v>
          </cell>
          <cell r="C484">
            <v>5</v>
          </cell>
          <cell r="D484">
            <v>984.67700000000002</v>
          </cell>
          <cell r="E484">
            <v>6.5136333495950618E-2</v>
          </cell>
          <cell r="F484">
            <v>0.78163600195140748</v>
          </cell>
        </row>
        <row r="485">
          <cell r="A485">
            <v>200906</v>
          </cell>
          <cell r="C485">
            <v>6</v>
          </cell>
          <cell r="D485">
            <v>979.97500000000002</v>
          </cell>
          <cell r="E485">
            <v>-4.7751699288192959E-3</v>
          </cell>
          <cell r="F485">
            <v>-5.7302039145831554E-2</v>
          </cell>
          <cell r="G485">
            <v>0.16350513676876899</v>
          </cell>
          <cell r="H485">
            <v>0.65402054707507595</v>
          </cell>
        </row>
        <row r="486">
          <cell r="A486">
            <v>200907</v>
          </cell>
          <cell r="C486">
            <v>7</v>
          </cell>
          <cell r="D486">
            <v>1056.2070000000001</v>
          </cell>
          <cell r="E486">
            <v>7.778973953417187E-2</v>
          </cell>
          <cell r="F486">
            <v>0.93347687441006244</v>
          </cell>
        </row>
        <row r="487">
          <cell r="A487">
            <v>200908</v>
          </cell>
          <cell r="C487">
            <v>8</v>
          </cell>
          <cell r="D487">
            <v>1085.7439999999999</v>
          </cell>
          <cell r="E487">
            <v>2.7965162132044006E-2</v>
          </cell>
          <cell r="F487">
            <v>0.33558194558452809</v>
          </cell>
        </row>
        <row r="488">
          <cell r="A488">
            <v>200909</v>
          </cell>
          <cell r="C488">
            <v>9</v>
          </cell>
          <cell r="D488">
            <v>1129.2819999999999</v>
          </cell>
          <cell r="E488">
            <v>4.0099692008429257E-2</v>
          </cell>
          <cell r="F488">
            <v>0.48119630410115111</v>
          </cell>
          <cell r="G488">
            <v>0.15235796831551807</v>
          </cell>
          <cell r="H488">
            <v>0.60943187326207227</v>
          </cell>
        </row>
        <row r="489">
          <cell r="A489">
            <v>200910</v>
          </cell>
          <cell r="C489">
            <v>10</v>
          </cell>
          <cell r="D489">
            <v>1102.7249999999999</v>
          </cell>
          <cell r="E489">
            <v>-2.351671238893387E-2</v>
          </cell>
          <cell r="F489">
            <v>-0.28220054866720645</v>
          </cell>
        </row>
        <row r="490">
          <cell r="A490">
            <v>200911</v>
          </cell>
          <cell r="C490">
            <v>11</v>
          </cell>
          <cell r="D490">
            <v>1167.0050000000001</v>
          </cell>
          <cell r="E490">
            <v>5.8291958557210734E-2</v>
          </cell>
          <cell r="F490">
            <v>0.69950350268652883</v>
          </cell>
        </row>
        <row r="491">
          <cell r="A491">
            <v>200912</v>
          </cell>
          <cell r="C491">
            <v>12</v>
          </cell>
          <cell r="D491">
            <v>1190.2349999999999</v>
          </cell>
          <cell r="E491">
            <v>1.9905655931208341E-2</v>
          </cell>
          <cell r="F491">
            <v>0.23886787117450009</v>
          </cell>
          <cell r="G491">
            <v>5.3975003586349768E-2</v>
          </cell>
          <cell r="H491">
            <v>0.21590001434539907</v>
          </cell>
          <cell r="I491">
            <v>0.26283138800207539</v>
          </cell>
          <cell r="K491">
            <v>0.23335633327027214</v>
          </cell>
        </row>
        <row r="492">
          <cell r="A492">
            <v>201001</v>
          </cell>
          <cell r="B492">
            <v>2010</v>
          </cell>
          <cell r="C492">
            <v>1</v>
          </cell>
          <cell r="D492">
            <v>1143.027</v>
          </cell>
          <cell r="E492">
            <v>-3.9662755674299499E-2</v>
          </cell>
          <cell r="F492">
            <v>-0.47595306809159399</v>
          </cell>
        </row>
        <row r="493">
          <cell r="A493">
            <v>201002</v>
          </cell>
          <cell r="C493">
            <v>2</v>
          </cell>
          <cell r="D493">
            <v>1178.4179999999999</v>
          </cell>
          <cell r="E493">
            <v>3.0962523194990012E-2</v>
          </cell>
          <cell r="F493">
            <v>0.37155027833988014</v>
          </cell>
        </row>
        <row r="494">
          <cell r="A494">
            <v>201003</v>
          </cell>
          <cell r="C494">
            <v>3</v>
          </cell>
          <cell r="D494">
            <v>1249.49</v>
          </cell>
          <cell r="E494">
            <v>6.0311366594875605E-2</v>
          </cell>
          <cell r="F494">
            <v>0.72373639913850729</v>
          </cell>
          <cell r="G494">
            <v>4.9784286296403746E-2</v>
          </cell>
          <cell r="H494">
            <v>0.19913714518561498</v>
          </cell>
        </row>
        <row r="495">
          <cell r="A495">
            <v>201004</v>
          </cell>
          <cell r="C495">
            <v>4</v>
          </cell>
          <cell r="D495">
            <v>1267.923</v>
          </cell>
          <cell r="E495">
            <v>1.4752418986946668E-2</v>
          </cell>
          <cell r="F495">
            <v>0.17702902784336003</v>
          </cell>
        </row>
        <row r="496">
          <cell r="A496">
            <v>201005</v>
          </cell>
          <cell r="C496">
            <v>5</v>
          </cell>
          <cell r="D496">
            <v>1164.5730000000001</v>
          </cell>
          <cell r="E496">
            <v>-8.1511258964463859E-2</v>
          </cell>
          <cell r="F496">
            <v>-0.97813510757356625</v>
          </cell>
        </row>
        <row r="497">
          <cell r="A497">
            <v>201006</v>
          </cell>
          <cell r="C497">
            <v>6</v>
          </cell>
          <cell r="D497">
            <v>1100.9459999999999</v>
          </cell>
          <cell r="E497">
            <v>-5.4635475835349244E-2</v>
          </cell>
          <cell r="F497">
            <v>-0.6556257100241909</v>
          </cell>
          <cell r="G497">
            <v>-0.11888370455145714</v>
          </cell>
          <cell r="H497">
            <v>-0.47553481820582855</v>
          </cell>
        </row>
        <row r="498">
          <cell r="A498">
            <v>201007</v>
          </cell>
          <cell r="C498">
            <v>7</v>
          </cell>
          <cell r="D498">
            <v>1176.596</v>
          </cell>
          <cell r="E498">
            <v>6.8713633547876185E-2</v>
          </cell>
          <cell r="F498">
            <v>0.82456360257451422</v>
          </cell>
        </row>
        <row r="499">
          <cell r="A499">
            <v>201008</v>
          </cell>
          <cell r="C499">
            <v>8</v>
          </cell>
          <cell r="D499">
            <v>1124.576</v>
          </cell>
          <cell r="E499">
            <v>-4.4212286970208958E-2</v>
          </cell>
          <cell r="F499">
            <v>-0.5305474436425075</v>
          </cell>
        </row>
        <row r="500">
          <cell r="A500">
            <v>201009</v>
          </cell>
          <cell r="C500">
            <v>9</v>
          </cell>
          <cell r="D500">
            <v>1223.4449999999999</v>
          </cell>
          <cell r="E500">
            <v>8.7916690379307327E-2</v>
          </cell>
          <cell r="F500">
            <v>1.0550002845516879</v>
          </cell>
          <cell r="G500">
            <v>0.11126703762037371</v>
          </cell>
          <cell r="H500">
            <v>0.44506815048149484</v>
          </cell>
        </row>
        <row r="501">
          <cell r="A501">
            <v>201010</v>
          </cell>
          <cell r="C501">
            <v>10</v>
          </cell>
          <cell r="D501">
            <v>1269.1469999999999</v>
          </cell>
          <cell r="E501">
            <v>3.735517330161961E-2</v>
          </cell>
          <cell r="F501">
            <v>0.44826207961943532</v>
          </cell>
        </row>
        <row r="502">
          <cell r="A502">
            <v>201011</v>
          </cell>
          <cell r="C502">
            <v>11</v>
          </cell>
          <cell r="D502">
            <v>1268.8330000000001</v>
          </cell>
          <cell r="E502">
            <v>-2.47410268471541E-4</v>
          </cell>
          <cell r="F502">
            <v>-2.968923221658492E-3</v>
          </cell>
        </row>
        <row r="503">
          <cell r="A503">
            <v>201012</v>
          </cell>
          <cell r="C503">
            <v>12</v>
          </cell>
          <cell r="D503">
            <v>1352.6880000000001</v>
          </cell>
          <cell r="E503">
            <v>6.60882874263201E-2</v>
          </cell>
          <cell r="F503">
            <v>0.79305944911584114</v>
          </cell>
          <cell r="G503">
            <v>0.10563858612360977</v>
          </cell>
          <cell r="H503">
            <v>0.42255434449443907</v>
          </cell>
          <cell r="I503">
            <v>0.13648817250374901</v>
          </cell>
          <cell r="K503">
            <v>0.12794295730844144</v>
          </cell>
        </row>
        <row r="504">
          <cell r="A504">
            <v>201101</v>
          </cell>
          <cell r="B504">
            <v>2011</v>
          </cell>
          <cell r="C504">
            <v>1</v>
          </cell>
          <cell r="D504">
            <v>1381.0550000000001</v>
          </cell>
          <cell r="E504">
            <v>2.0970837325384687E-2</v>
          </cell>
          <cell r="F504">
            <v>0.25165004790461626</v>
          </cell>
        </row>
        <row r="505">
          <cell r="A505">
            <v>201102</v>
          </cell>
          <cell r="C505">
            <v>2</v>
          </cell>
          <cell r="D505">
            <v>1429.691</v>
          </cell>
          <cell r="E505">
            <v>3.5216555459413247E-2</v>
          </cell>
          <cell r="F505">
            <v>0.42259866551295899</v>
          </cell>
        </row>
        <row r="506">
          <cell r="A506">
            <v>201103</v>
          </cell>
          <cell r="C506">
            <v>3</v>
          </cell>
          <cell r="D506">
            <v>1428.9659999999999</v>
          </cell>
          <cell r="E506">
            <v>-5.0710258370524565E-4</v>
          </cell>
          <cell r="F506">
            <v>-6.0852310044629473E-3</v>
          </cell>
          <cell r="G506">
            <v>5.6389943579007173E-2</v>
          </cell>
          <cell r="H506">
            <v>0.22555977431602869</v>
          </cell>
        </row>
        <row r="507">
          <cell r="A507">
            <v>201104</v>
          </cell>
          <cell r="C507">
            <v>4</v>
          </cell>
          <cell r="D507">
            <v>1468.298</v>
          </cell>
          <cell r="E507">
            <v>2.7524797650888902E-2</v>
          </cell>
          <cell r="F507">
            <v>0.33029757181066682</v>
          </cell>
        </row>
        <row r="508">
          <cell r="A508">
            <v>201105</v>
          </cell>
          <cell r="C508">
            <v>5</v>
          </cell>
          <cell r="D508">
            <v>1446.4670000000001</v>
          </cell>
          <cell r="E508">
            <v>-1.486823519476285E-2</v>
          </cell>
          <cell r="F508">
            <v>-0.1784188223371542</v>
          </cell>
        </row>
        <row r="509">
          <cell r="A509">
            <v>201106</v>
          </cell>
          <cell r="C509">
            <v>6</v>
          </cell>
          <cell r="D509">
            <v>1417.8879999999999</v>
          </cell>
          <cell r="E509">
            <v>-1.9757796064479988E-2</v>
          </cell>
          <cell r="F509">
            <v>-0.23709355277375987</v>
          </cell>
          <cell r="G509">
            <v>-7.7524587708873716E-3</v>
          </cell>
          <cell r="H509">
            <v>-3.1009835083549486E-2</v>
          </cell>
        </row>
        <row r="510">
          <cell r="A510">
            <v>201107</v>
          </cell>
          <cell r="C510">
            <v>7</v>
          </cell>
          <cell r="D510">
            <v>1388.395</v>
          </cell>
          <cell r="E510">
            <v>-2.0800655623011085E-2</v>
          </cell>
          <cell r="F510">
            <v>-0.24960786747613301</v>
          </cell>
        </row>
        <row r="511">
          <cell r="A511">
            <v>201108</v>
          </cell>
          <cell r="C511">
            <v>8</v>
          </cell>
          <cell r="D511">
            <v>1311.068</v>
          </cell>
          <cell r="E511">
            <v>-5.5695245229203501E-2</v>
          </cell>
          <cell r="F511">
            <v>-0.66834294275044204</v>
          </cell>
        </row>
        <row r="512">
          <cell r="A512">
            <v>201109</v>
          </cell>
          <cell r="C512">
            <v>9</v>
          </cell>
          <cell r="D512">
            <v>1205.6690000000001</v>
          </cell>
          <cell r="E512">
            <v>-8.0391711185079553E-2</v>
          </cell>
          <cell r="F512">
            <v>-0.9647005342209547</v>
          </cell>
          <cell r="G512">
            <v>-0.14967261165903079</v>
          </cell>
          <cell r="H512">
            <v>-0.59869044663612314</v>
          </cell>
        </row>
        <row r="513">
          <cell r="A513">
            <v>201110</v>
          </cell>
          <cell r="C513">
            <v>10</v>
          </cell>
          <cell r="D513">
            <v>1335.633</v>
          </cell>
          <cell r="E513">
            <v>0.10779409605787321</v>
          </cell>
          <cell r="F513">
            <v>1.2935291526944785</v>
          </cell>
        </row>
        <row r="514">
          <cell r="A514">
            <v>201111</v>
          </cell>
          <cell r="C514">
            <v>11</v>
          </cell>
          <cell r="D514">
            <v>1325.377</v>
          </cell>
          <cell r="E514">
            <v>-7.6787560654761342E-3</v>
          </cell>
          <cell r="F514">
            <v>-9.2145072785713614E-2</v>
          </cell>
        </row>
        <row r="515">
          <cell r="A515">
            <v>201112</v>
          </cell>
          <cell r="C515">
            <v>12</v>
          </cell>
          <cell r="D515">
            <v>1331.569</v>
          </cell>
          <cell r="E515">
            <v>4.6718782655802895E-3</v>
          </cell>
          <cell r="F515">
            <v>5.6062539186963474E-2</v>
          </cell>
          <cell r="G515">
            <v>0.10442335334158859</v>
          </cell>
          <cell r="H515">
            <v>0.41769341336635435</v>
          </cell>
          <cell r="I515">
            <v>-1.5612617248027538E-2</v>
          </cell>
          <cell r="K515">
            <v>-1.57357777436671E-2</v>
          </cell>
        </row>
        <row r="516">
          <cell r="A516">
            <v>201201</v>
          </cell>
          <cell r="C516">
            <v>1</v>
          </cell>
          <cell r="D516">
            <v>1394.0619999999999</v>
          </cell>
          <cell r="E516">
            <v>4.6931852573918395E-2</v>
          </cell>
          <cell r="F516">
            <v>0.56318223088702069</v>
          </cell>
        </row>
        <row r="517">
          <cell r="A517">
            <v>201202</v>
          </cell>
          <cell r="C517">
            <v>2</v>
          </cell>
          <cell r="D517">
            <v>1451.008</v>
          </cell>
          <cell r="E517">
            <v>4.08489722838727E-2</v>
          </cell>
          <cell r="F517">
            <v>0.4901876674064724</v>
          </cell>
        </row>
        <row r="518">
          <cell r="A518">
            <v>201203</v>
          </cell>
          <cell r="C518">
            <v>3</v>
          </cell>
          <cell r="D518">
            <v>1486.8240000000001</v>
          </cell>
          <cell r="E518">
            <v>2.4683530345801008E-2</v>
          </cell>
          <cell r="F518">
            <v>0.2962023641496121</v>
          </cell>
          <cell r="G518">
            <v>0.11659553504174425</v>
          </cell>
          <cell r="H518">
            <v>0.46638214016697699</v>
          </cell>
        </row>
        <row r="519">
          <cell r="A519">
            <v>201204</v>
          </cell>
          <cell r="C519">
            <v>4</v>
          </cell>
          <cell r="D519">
            <v>1477.4359999999999</v>
          </cell>
          <cell r="E519">
            <v>-6.3141299844501749E-3</v>
          </cell>
          <cell r="F519">
            <v>-7.5769559813402096E-2</v>
          </cell>
        </row>
        <row r="520">
          <cell r="A520">
            <v>201205</v>
          </cell>
          <cell r="C520">
            <v>5</v>
          </cell>
          <cell r="D520">
            <v>1377.1859999999999</v>
          </cell>
          <cell r="E520">
            <v>-6.7854039024363835E-2</v>
          </cell>
          <cell r="F520">
            <v>-0.81424846829236608</v>
          </cell>
        </row>
        <row r="521">
          <cell r="A521">
            <v>201206</v>
          </cell>
          <cell r="C521">
            <v>6</v>
          </cell>
          <cell r="D521">
            <v>1427.9469999999999</v>
          </cell>
          <cell r="E521">
            <v>3.685849260738925E-2</v>
          </cell>
          <cell r="F521">
            <v>0.44230191128867102</v>
          </cell>
          <cell r="G521">
            <v>-3.959917246425948E-2</v>
          </cell>
          <cell r="H521">
            <v>-0.15839668985703792</v>
          </cell>
        </row>
        <row r="522">
          <cell r="A522">
            <v>201207</v>
          </cell>
          <cell r="C522">
            <v>7</v>
          </cell>
          <cell r="E522">
            <v>-1</v>
          </cell>
          <cell r="F522">
            <v>-12</v>
          </cell>
        </row>
        <row r="523">
          <cell r="A523">
            <v>201208</v>
          </cell>
          <cell r="C523">
            <v>8</v>
          </cell>
          <cell r="E523" t="e">
            <v>#DIV/0!</v>
          </cell>
          <cell r="F523" t="e">
            <v>#DIV/0!</v>
          </cell>
        </row>
        <row r="524">
          <cell r="E524" t="e">
            <v>#DIV/0!</v>
          </cell>
          <cell r="F524" t="e">
            <v>#DIV/0!</v>
          </cell>
          <cell r="G524" t="e">
            <v>#DIV/0!</v>
          </cell>
          <cell r="H524" t="e">
            <v>#DIV/0!</v>
          </cell>
        </row>
        <row r="525">
          <cell r="E525" t="e">
            <v>#DIV/0!</v>
          </cell>
          <cell r="F525" t="e">
            <v>#DIV/0!</v>
          </cell>
        </row>
        <row r="526">
          <cell r="E526" t="e">
            <v>#DIV/0!</v>
          </cell>
          <cell r="F526" t="e">
            <v>#DIV/0!</v>
          </cell>
        </row>
        <row r="527">
          <cell r="E527" t="e">
            <v>#DIV/0!</v>
          </cell>
          <cell r="F527" t="e">
            <v>#DIV/0!</v>
          </cell>
          <cell r="G527" t="e">
            <v>#DIV/0!</v>
          </cell>
          <cell r="H527" t="e">
            <v>#DIV/0!</v>
          </cell>
          <cell r="I527" t="e">
            <v>#DIV/0!</v>
          </cell>
          <cell r="K527" t="e">
            <v>#NUM!</v>
          </cell>
        </row>
        <row r="539">
          <cell r="K539" t="e">
            <v>#DIV/0!</v>
          </cell>
        </row>
        <row r="551">
          <cell r="K551" t="e">
            <v>#DIV/0!</v>
          </cell>
        </row>
      </sheetData>
      <sheetData sheetId="10">
        <row r="10">
          <cell r="B10" t="str">
            <v>Year</v>
          </cell>
          <cell r="C10" t="str">
            <v>Month</v>
          </cell>
          <cell r="E10" t="str">
            <v>(absolute)</v>
          </cell>
          <cell r="F10" t="str">
            <v>(annualized)</v>
          </cell>
          <cell r="G10" t="str">
            <v>(absolute)</v>
          </cell>
          <cell r="H10" t="str">
            <v>(annualized)</v>
          </cell>
          <cell r="I10" t="str">
            <v>(abs.=ann.)</v>
          </cell>
        </row>
        <row r="11">
          <cell r="A11">
            <v>196912</v>
          </cell>
          <cell r="B11">
            <v>1969</v>
          </cell>
          <cell r="D11">
            <v>100</v>
          </cell>
        </row>
        <row r="12">
          <cell r="A12">
            <v>197001</v>
          </cell>
          <cell r="B12">
            <v>1970</v>
          </cell>
          <cell r="C12">
            <v>1</v>
          </cell>
          <cell r="D12">
            <v>92.591999999999999</v>
          </cell>
          <cell r="E12">
            <v>-7.4080000000000007E-2</v>
          </cell>
          <cell r="F12">
            <v>-0.88896000000000008</v>
          </cell>
        </row>
        <row r="13">
          <cell r="A13">
            <v>197002</v>
          </cell>
          <cell r="C13">
            <v>2</v>
          </cell>
          <cell r="D13">
            <v>97.527000000000001</v>
          </cell>
          <cell r="E13">
            <v>5.3298341109383127E-2</v>
          </cell>
          <cell r="F13">
            <v>0.63958009331259746</v>
          </cell>
        </row>
        <row r="14">
          <cell r="A14">
            <v>197003</v>
          </cell>
          <cell r="C14">
            <v>3</v>
          </cell>
          <cell r="D14">
            <v>97.828999999999994</v>
          </cell>
          <cell r="E14">
            <v>3.0965783834219496E-3</v>
          </cell>
          <cell r="F14">
            <v>3.7158940601063395E-2</v>
          </cell>
          <cell r="G14">
            <v>-2.1710000000000118E-2</v>
          </cell>
          <cell r="H14">
            <v>-8.6840000000000472E-2</v>
          </cell>
        </row>
        <row r="15">
          <cell r="A15">
            <v>197004</v>
          </cell>
          <cell r="C15">
            <v>4</v>
          </cell>
          <cell r="D15">
            <v>89.087999999999994</v>
          </cell>
          <cell r="E15">
            <v>-8.9349783806437766E-2</v>
          </cell>
          <cell r="F15">
            <v>-1.0721974056772532</v>
          </cell>
        </row>
        <row r="16">
          <cell r="A16">
            <v>197005</v>
          </cell>
          <cell r="C16">
            <v>5</v>
          </cell>
          <cell r="D16">
            <v>83.789000000000001</v>
          </cell>
          <cell r="E16">
            <v>-5.9480513649425207E-2</v>
          </cell>
          <cell r="F16">
            <v>-0.71376616379310254</v>
          </cell>
        </row>
        <row r="17">
          <cell r="A17">
            <v>197006</v>
          </cell>
          <cell r="C17">
            <v>6</v>
          </cell>
          <cell r="D17">
            <v>80.099000000000004</v>
          </cell>
          <cell r="E17">
            <v>-4.4039193688909017E-2</v>
          </cell>
          <cell r="F17">
            <v>-0.52847032426690821</v>
          </cell>
          <cell r="G17">
            <v>-0.18123460323625917</v>
          </cell>
          <cell r="H17">
            <v>-0.72493841294503669</v>
          </cell>
        </row>
        <row r="18">
          <cell r="A18">
            <v>197007</v>
          </cell>
          <cell r="C18">
            <v>7</v>
          </cell>
          <cell r="D18">
            <v>85.850999999999999</v>
          </cell>
          <cell r="E18">
            <v>7.1811133722018944E-2</v>
          </cell>
          <cell r="F18">
            <v>0.86173360466422733</v>
          </cell>
        </row>
        <row r="19">
          <cell r="A19">
            <v>197008</v>
          </cell>
          <cell r="C19">
            <v>8</v>
          </cell>
          <cell r="D19">
            <v>89.108999999999995</v>
          </cell>
          <cell r="E19">
            <v>3.7949470594401881E-2</v>
          </cell>
          <cell r="F19">
            <v>0.4553936471328226</v>
          </cell>
        </row>
        <row r="20">
          <cell r="A20">
            <v>197009</v>
          </cell>
          <cell r="C20">
            <v>9</v>
          </cell>
          <cell r="D20">
            <v>91.875</v>
          </cell>
          <cell r="E20">
            <v>3.1040635626031102E-2</v>
          </cell>
          <cell r="F20">
            <v>0.37248762751237324</v>
          </cell>
          <cell r="G20">
            <v>0.14701806514438376</v>
          </cell>
          <cell r="H20">
            <v>0.58807226057753503</v>
          </cell>
        </row>
        <row r="21">
          <cell r="A21">
            <v>197010</v>
          </cell>
          <cell r="C21">
            <v>10</v>
          </cell>
          <cell r="D21">
            <v>90.95</v>
          </cell>
          <cell r="E21">
            <v>-1.0068027210884322E-2</v>
          </cell>
          <cell r="F21">
            <v>-0.12081632653061186</v>
          </cell>
        </row>
        <row r="22">
          <cell r="A22">
            <v>197011</v>
          </cell>
          <cell r="C22">
            <v>11</v>
          </cell>
          <cell r="D22">
            <v>95.67</v>
          </cell>
          <cell r="E22">
            <v>5.1896646509070901E-2</v>
          </cell>
          <cell r="F22">
            <v>0.62275975810885087</v>
          </cell>
        </row>
        <row r="23">
          <cell r="A23">
            <v>197012</v>
          </cell>
          <cell r="C23">
            <v>12</v>
          </cell>
          <cell r="D23">
            <v>100.92700000000001</v>
          </cell>
          <cell r="E23">
            <v>5.4949304902268264E-2</v>
          </cell>
          <cell r="F23">
            <v>0.65939165882721917</v>
          </cell>
          <cell r="G23">
            <v>9.8525170068027412E-2</v>
          </cell>
          <cell r="H23">
            <v>0.39410068027210965</v>
          </cell>
          <cell r="I23">
            <v>9.2700000000001115E-3</v>
          </cell>
          <cell r="K23">
            <v>8.6194738406739482E-2</v>
          </cell>
        </row>
        <row r="24">
          <cell r="A24">
            <v>197101</v>
          </cell>
          <cell r="B24">
            <v>1971</v>
          </cell>
          <cell r="C24">
            <v>1</v>
          </cell>
          <cell r="D24">
            <v>105.33799999999999</v>
          </cell>
          <cell r="E24">
            <v>4.3704855985018748E-2</v>
          </cell>
          <cell r="F24">
            <v>0.52445827182022497</v>
          </cell>
        </row>
        <row r="25">
          <cell r="A25">
            <v>197102</v>
          </cell>
          <cell r="C25">
            <v>2</v>
          </cell>
          <cell r="D25">
            <v>106.18</v>
          </cell>
          <cell r="E25">
            <v>7.9933167517896014E-3</v>
          </cell>
          <cell r="F25">
            <v>9.5919801021475209E-2</v>
          </cell>
        </row>
        <row r="26">
          <cell r="A26">
            <v>197103</v>
          </cell>
          <cell r="C26">
            <v>3</v>
          </cell>
          <cell r="D26">
            <v>110.27200000000001</v>
          </cell>
          <cell r="E26">
            <v>3.8538331135807104E-2</v>
          </cell>
          <cell r="F26">
            <v>0.46245997362968527</v>
          </cell>
          <cell r="G26">
            <v>9.2591675171163512E-2</v>
          </cell>
          <cell r="H26">
            <v>0.37036670068465405</v>
          </cell>
        </row>
        <row r="27">
          <cell r="A27">
            <v>197104</v>
          </cell>
          <cell r="C27">
            <v>4</v>
          </cell>
          <cell r="D27">
            <v>114.333</v>
          </cell>
          <cell r="E27">
            <v>3.6827118398142705E-2</v>
          </cell>
          <cell r="F27">
            <v>0.44192542077771246</v>
          </cell>
        </row>
        <row r="28">
          <cell r="A28">
            <v>197105</v>
          </cell>
          <cell r="C28">
            <v>5</v>
          </cell>
          <cell r="D28">
            <v>109.661</v>
          </cell>
          <cell r="E28">
            <v>-4.0863092895314541E-2</v>
          </cell>
          <cell r="F28">
            <v>-0.49035711474377452</v>
          </cell>
        </row>
        <row r="29">
          <cell r="A29">
            <v>197106</v>
          </cell>
          <cell r="C29">
            <v>6</v>
          </cell>
          <cell r="D29">
            <v>110.18300000000001</v>
          </cell>
          <cell r="E29">
            <v>4.7601243833268487E-3</v>
          </cell>
          <cell r="F29">
            <v>5.7121492599922184E-2</v>
          </cell>
          <cell r="G29">
            <v>-8.0709518282062742E-4</v>
          </cell>
          <cell r="H29">
            <v>-3.2283807312825097E-3</v>
          </cell>
        </row>
        <row r="30">
          <cell r="A30">
            <v>197107</v>
          </cell>
          <cell r="C30">
            <v>7</v>
          </cell>
          <cell r="D30">
            <v>106.03</v>
          </cell>
          <cell r="E30">
            <v>-3.7691839939010603E-2</v>
          </cell>
          <cell r="F30">
            <v>-0.45230207926812727</v>
          </cell>
        </row>
        <row r="31">
          <cell r="A31">
            <v>197108</v>
          </cell>
          <cell r="C31">
            <v>8</v>
          </cell>
          <cell r="D31">
            <v>110.172</v>
          </cell>
          <cell r="E31">
            <v>3.9064415731396733E-2</v>
          </cell>
          <cell r="F31">
            <v>0.46877298877676077</v>
          </cell>
        </row>
        <row r="32">
          <cell r="A32">
            <v>197109</v>
          </cell>
          <cell r="C32">
            <v>9</v>
          </cell>
          <cell r="D32">
            <v>108.577</v>
          </cell>
          <cell r="E32">
            <v>-1.4477362669280751E-2</v>
          </cell>
          <cell r="F32">
            <v>-0.17372835203136902</v>
          </cell>
          <cell r="G32">
            <v>-1.4575751250193059E-2</v>
          </cell>
          <cell r="H32">
            <v>-5.8303005000772234E-2</v>
          </cell>
        </row>
        <row r="33">
          <cell r="A33">
            <v>197110</v>
          </cell>
          <cell r="C33">
            <v>10</v>
          </cell>
          <cell r="D33">
            <v>104.476</v>
          </cell>
          <cell r="E33">
            <v>-3.7770430201608064E-2</v>
          </cell>
          <cell r="F33">
            <v>-0.4532451624192968</v>
          </cell>
        </row>
        <row r="34">
          <cell r="A34">
            <v>197111</v>
          </cell>
          <cell r="C34">
            <v>11</v>
          </cell>
          <cell r="D34">
            <v>104.682</v>
          </cell>
          <cell r="E34">
            <v>1.9717447069183647E-3</v>
          </cell>
          <cell r="F34">
            <v>2.3660936483020374E-2</v>
          </cell>
        </row>
        <row r="35">
          <cell r="A35">
            <v>197112</v>
          </cell>
          <cell r="C35">
            <v>12</v>
          </cell>
          <cell r="D35">
            <v>111.027</v>
          </cell>
          <cell r="E35">
            <v>6.0612139622857789E-2</v>
          </cell>
          <cell r="F35">
            <v>0.72734567547429352</v>
          </cell>
          <cell r="G35">
            <v>2.2564631551801995E-2</v>
          </cell>
          <cell r="H35">
            <v>9.0258526207207979E-2</v>
          </cell>
          <cell r="I35">
            <v>0.10007232950548417</v>
          </cell>
          <cell r="K35">
            <v>9.5375931738513761E-2</v>
          </cell>
        </row>
        <row r="36">
          <cell r="A36">
            <v>197201</v>
          </cell>
          <cell r="B36">
            <v>1972</v>
          </cell>
          <cell r="C36">
            <v>1</v>
          </cell>
          <cell r="D36">
            <v>113.06699999999999</v>
          </cell>
          <cell r="E36">
            <v>1.8373909049150136E-2</v>
          </cell>
          <cell r="F36">
            <v>0.22048690858980163</v>
          </cell>
        </row>
        <row r="37">
          <cell r="A37">
            <v>197202</v>
          </cell>
          <cell r="C37">
            <v>2</v>
          </cell>
          <cell r="D37">
            <v>116.03700000000001</v>
          </cell>
          <cell r="E37">
            <v>2.6267611239353776E-2</v>
          </cell>
          <cell r="F37">
            <v>0.31521133487224529</v>
          </cell>
        </row>
        <row r="38">
          <cell r="A38">
            <v>197203</v>
          </cell>
          <cell r="C38">
            <v>3</v>
          </cell>
          <cell r="D38">
            <v>117.65</v>
          </cell>
          <cell r="E38">
            <v>1.3900738557529059E-2</v>
          </cell>
          <cell r="F38">
            <v>0.1668088626903487</v>
          </cell>
          <cell r="G38">
            <v>5.9652156682608926E-2</v>
          </cell>
          <cell r="H38">
            <v>0.2386086267304357</v>
          </cell>
        </row>
        <row r="39">
          <cell r="A39">
            <v>197204</v>
          </cell>
          <cell r="C39">
            <v>4</v>
          </cell>
          <cell r="D39">
            <v>117.64100000000001</v>
          </cell>
          <cell r="E39">
            <v>-7.6498087547814198E-5</v>
          </cell>
          <cell r="F39">
            <v>-9.1797705057377037E-4</v>
          </cell>
        </row>
        <row r="40">
          <cell r="A40">
            <v>197205</v>
          </cell>
          <cell r="C40">
            <v>5</v>
          </cell>
          <cell r="D40">
            <v>117.322</v>
          </cell>
          <cell r="E40">
            <v>-2.7116396494419681E-3</v>
          </cell>
          <cell r="F40">
            <v>-3.2539675793303621E-2</v>
          </cell>
        </row>
        <row r="41">
          <cell r="A41">
            <v>197206</v>
          </cell>
          <cell r="C41">
            <v>6</v>
          </cell>
          <cell r="D41">
            <v>115.029</v>
          </cell>
          <cell r="E41">
            <v>-1.9544501457527202E-2</v>
          </cell>
          <cell r="F41">
            <v>-0.23453401749032643</v>
          </cell>
          <cell r="G41">
            <v>-2.2277943051423832E-2</v>
          </cell>
          <cell r="H41">
            <v>-8.9111772205695328E-2</v>
          </cell>
        </row>
        <row r="42">
          <cell r="A42">
            <v>197207</v>
          </cell>
          <cell r="C42">
            <v>7</v>
          </cell>
          <cell r="D42">
            <v>114.18899999999999</v>
          </cell>
          <cell r="E42">
            <v>-7.3025063244921149E-3</v>
          </cell>
          <cell r="F42">
            <v>-8.7630075893905382E-2</v>
          </cell>
        </row>
        <row r="43">
          <cell r="A43">
            <v>197208</v>
          </cell>
          <cell r="C43">
            <v>8</v>
          </cell>
          <cell r="D43">
            <v>118.164</v>
          </cell>
          <cell r="E43">
            <v>3.4810708562120769E-2</v>
          </cell>
          <cell r="F43">
            <v>0.41772850274544926</v>
          </cell>
        </row>
        <row r="44">
          <cell r="A44">
            <v>197209</v>
          </cell>
          <cell r="C44">
            <v>9</v>
          </cell>
          <cell r="D44">
            <v>118.16500000000001</v>
          </cell>
          <cell r="E44">
            <v>8.4628143935951293E-6</v>
          </cell>
          <cell r="F44">
            <v>1.0155377272314154E-4</v>
          </cell>
          <cell r="G44">
            <v>2.7262690278103907E-2</v>
          </cell>
          <cell r="H44">
            <v>0.10905076111241563</v>
          </cell>
        </row>
        <row r="45">
          <cell r="A45">
            <v>197210</v>
          </cell>
          <cell r="C45">
            <v>10</v>
          </cell>
          <cell r="D45">
            <v>119.508</v>
          </cell>
          <cell r="E45">
            <v>1.1365463546735406E-2</v>
          </cell>
          <cell r="F45">
            <v>0.13638556256082487</v>
          </cell>
        </row>
        <row r="46">
          <cell r="A46">
            <v>197211</v>
          </cell>
          <cell r="C46">
            <v>11</v>
          </cell>
          <cell r="D46">
            <v>123.92400000000001</v>
          </cell>
          <cell r="E46">
            <v>3.6951501154734508E-2</v>
          </cell>
          <cell r="F46">
            <v>0.44341801385681412</v>
          </cell>
        </row>
        <row r="47">
          <cell r="A47">
            <v>197212</v>
          </cell>
          <cell r="C47">
            <v>12</v>
          </cell>
          <cell r="D47">
            <v>125.79600000000001</v>
          </cell>
          <cell r="E47">
            <v>1.510603272973758E-2</v>
          </cell>
          <cell r="F47">
            <v>0.18127239275685095</v>
          </cell>
          <cell r="G47">
            <v>6.4579190115516605E-2</v>
          </cell>
          <cell r="H47">
            <v>0.25831676046206642</v>
          </cell>
          <cell r="I47">
            <v>0.13302169742495096</v>
          </cell>
          <cell r="K47">
            <v>0.1248881322816998</v>
          </cell>
        </row>
        <row r="48">
          <cell r="A48">
            <v>197301</v>
          </cell>
          <cell r="B48">
            <v>1973</v>
          </cell>
          <cell r="C48">
            <v>1</v>
          </cell>
          <cell r="D48">
            <v>122.627</v>
          </cell>
          <cell r="E48">
            <v>-2.5191580018442645E-2</v>
          </cell>
          <cell r="F48">
            <v>-0.30229896022131175</v>
          </cell>
        </row>
        <row r="49">
          <cell r="A49">
            <v>197302</v>
          </cell>
          <cell r="C49">
            <v>2</v>
          </cell>
          <cell r="D49">
            <v>116.73099999999999</v>
          </cell>
          <cell r="E49">
            <v>-4.8080765247457746E-2</v>
          </cell>
          <cell r="F49">
            <v>-0.57696918296949296</v>
          </cell>
        </row>
        <row r="50">
          <cell r="A50">
            <v>197303</v>
          </cell>
          <cell r="C50">
            <v>3</v>
          </cell>
          <cell r="D50">
            <v>115.179</v>
          </cell>
          <cell r="E50">
            <v>-1.3295525610163474E-2</v>
          </cell>
          <cell r="F50">
            <v>-0.15954630732196168</v>
          </cell>
          <cell r="G50">
            <v>-8.4398550033387365E-2</v>
          </cell>
          <cell r="H50">
            <v>-0.33759420013354946</v>
          </cell>
        </row>
        <row r="51">
          <cell r="A51">
            <v>197304</v>
          </cell>
          <cell r="C51">
            <v>4</v>
          </cell>
          <cell r="D51">
            <v>110.58199999999999</v>
          </cell>
          <cell r="E51">
            <v>-3.9911789475512098E-2</v>
          </cell>
          <cell r="F51">
            <v>-0.47894147370614515</v>
          </cell>
        </row>
        <row r="52">
          <cell r="A52">
            <v>197305</v>
          </cell>
          <cell r="C52">
            <v>5</v>
          </cell>
          <cell r="D52">
            <v>108.675</v>
          </cell>
          <cell r="E52">
            <v>-1.724512126747569E-2</v>
          </cell>
          <cell r="F52">
            <v>-0.20694145520970827</v>
          </cell>
        </row>
        <row r="53">
          <cell r="A53">
            <v>197306</v>
          </cell>
          <cell r="C53">
            <v>6</v>
          </cell>
          <cell r="D53">
            <v>108.663</v>
          </cell>
          <cell r="E53">
            <v>-1.1042097998620157E-4</v>
          </cell>
          <cell r="F53">
            <v>-1.3250517598344187E-3</v>
          </cell>
          <cell r="G53">
            <v>-5.6572812752324619E-2</v>
          </cell>
          <cell r="H53">
            <v>-0.22629125100929848</v>
          </cell>
        </row>
        <row r="54">
          <cell r="A54">
            <v>197307</v>
          </cell>
          <cell r="C54">
            <v>7</v>
          </cell>
          <cell r="D54">
            <v>112.758</v>
          </cell>
          <cell r="E54">
            <v>3.7685320670329356E-2</v>
          </cell>
          <cell r="F54">
            <v>0.45222384804395227</v>
          </cell>
        </row>
        <row r="55">
          <cell r="A55">
            <v>197308</v>
          </cell>
          <cell r="C55">
            <v>8</v>
          </cell>
          <cell r="D55">
            <v>108.82299999999999</v>
          </cell>
          <cell r="E55">
            <v>-3.4897745614501874E-2</v>
          </cell>
          <cell r="F55">
            <v>-0.41877294737402249</v>
          </cell>
        </row>
        <row r="56">
          <cell r="A56">
            <v>197309</v>
          </cell>
          <cell r="C56">
            <v>9</v>
          </cell>
          <cell r="D56">
            <v>112.524</v>
          </cell>
          <cell r="E56">
            <v>3.4009354640103726E-2</v>
          </cell>
          <cell r="F56">
            <v>0.40811225568124471</v>
          </cell>
          <cell r="G56">
            <v>3.5531873774881984E-2</v>
          </cell>
          <cell r="H56">
            <v>0.14212749509952793</v>
          </cell>
        </row>
        <row r="57">
          <cell r="A57">
            <v>197310</v>
          </cell>
          <cell r="C57">
            <v>10</v>
          </cell>
          <cell r="D57">
            <v>112.81699999999999</v>
          </cell>
          <cell r="E57">
            <v>2.603888948135439E-3</v>
          </cell>
          <cell r="F57">
            <v>3.124666737762527E-2</v>
          </cell>
        </row>
        <row r="58">
          <cell r="A58">
            <v>197311</v>
          </cell>
          <cell r="C58">
            <v>11</v>
          </cell>
          <cell r="D58">
            <v>100.66200000000001</v>
          </cell>
          <cell r="E58">
            <v>-0.10774085465842903</v>
          </cell>
          <cell r="F58">
            <v>-1.2928902559011484</v>
          </cell>
        </row>
        <row r="59">
          <cell r="A59">
            <v>197312</v>
          </cell>
          <cell r="C59">
            <v>12</v>
          </cell>
          <cell r="D59">
            <v>102.227</v>
          </cell>
          <cell r="E59">
            <v>1.5547078341380041E-2</v>
          </cell>
          <cell r="F59">
            <v>0.18656494009656049</v>
          </cell>
          <cell r="G59">
            <v>-9.1509366890618948E-2</v>
          </cell>
          <cell r="H59">
            <v>-0.36603746756247579</v>
          </cell>
          <cell r="I59">
            <v>-0.18735889853413468</v>
          </cell>
          <cell r="K59">
            <v>-0.2074657165133737</v>
          </cell>
        </row>
        <row r="60">
          <cell r="A60">
            <v>197401</v>
          </cell>
          <cell r="B60">
            <v>1974</v>
          </cell>
          <cell r="C60">
            <v>1</v>
          </cell>
          <cell r="D60">
            <v>100.276</v>
          </cell>
          <cell r="E60">
            <v>-1.9084977549962412E-2</v>
          </cell>
          <cell r="F60">
            <v>-0.22901973059954894</v>
          </cell>
        </row>
        <row r="61">
          <cell r="A61">
            <v>197402</v>
          </cell>
          <cell r="C61">
            <v>2</v>
          </cell>
          <cell r="D61">
            <v>99.957999999999998</v>
          </cell>
          <cell r="E61">
            <v>-3.1712473572938476E-3</v>
          </cell>
          <cell r="F61">
            <v>-3.8054968287526171E-2</v>
          </cell>
        </row>
        <row r="62">
          <cell r="A62">
            <v>197403</v>
          </cell>
          <cell r="C62">
            <v>3</v>
          </cell>
          <cell r="D62">
            <v>97.305000000000007</v>
          </cell>
          <cell r="E62">
            <v>-2.6541147281858298E-2</v>
          </cell>
          <cell r="F62">
            <v>-0.31849376738229956</v>
          </cell>
          <cell r="G62">
            <v>-4.8147749616050506E-2</v>
          </cell>
          <cell r="H62">
            <v>-0.19259099846420202</v>
          </cell>
        </row>
        <row r="63">
          <cell r="A63">
            <v>197404</v>
          </cell>
          <cell r="C63">
            <v>4</v>
          </cell>
          <cell r="D63">
            <v>93.358000000000004</v>
          </cell>
          <cell r="E63">
            <v>-4.0563177637325962E-2</v>
          </cell>
          <cell r="F63">
            <v>-0.48675813164791154</v>
          </cell>
        </row>
        <row r="64">
          <cell r="A64">
            <v>197405</v>
          </cell>
          <cell r="C64">
            <v>5</v>
          </cell>
          <cell r="D64">
            <v>90.257999999999996</v>
          </cell>
          <cell r="E64">
            <v>-3.3205509972364537E-2</v>
          </cell>
          <cell r="F64">
            <v>-0.39846611966837442</v>
          </cell>
        </row>
        <row r="65">
          <cell r="A65">
            <v>197406</v>
          </cell>
          <cell r="C65">
            <v>6</v>
          </cell>
          <cell r="D65">
            <v>88.528999999999996</v>
          </cell>
          <cell r="E65">
            <v>-1.9156196680626639E-2</v>
          </cell>
          <cell r="F65">
            <v>-0.22987436016751966</v>
          </cell>
          <cell r="G65">
            <v>-9.0190637685627739E-2</v>
          </cell>
          <cell r="H65">
            <v>-0.36076255074251096</v>
          </cell>
        </row>
        <row r="66">
          <cell r="A66">
            <v>197407</v>
          </cell>
          <cell r="C66">
            <v>7</v>
          </cell>
          <cell r="D66">
            <v>81.284999999999997</v>
          </cell>
          <cell r="E66">
            <v>-8.1826294208677389E-2</v>
          </cell>
          <cell r="F66">
            <v>-0.98191553050412872</v>
          </cell>
        </row>
        <row r="67">
          <cell r="A67">
            <v>197408</v>
          </cell>
          <cell r="C67">
            <v>8</v>
          </cell>
          <cell r="D67">
            <v>73.706999999999994</v>
          </cell>
          <cell r="E67">
            <v>-9.3227532755120912E-2</v>
          </cell>
          <cell r="F67">
            <v>-1.1187303930614509</v>
          </cell>
        </row>
        <row r="68">
          <cell r="A68">
            <v>197409</v>
          </cell>
          <cell r="C68">
            <v>9</v>
          </cell>
          <cell r="D68">
            <v>64.918999999999997</v>
          </cell>
          <cell r="E68">
            <v>-0.11922883850923247</v>
          </cell>
          <cell r="F68">
            <v>-1.4307460621107895</v>
          </cell>
          <cell r="G68">
            <v>-0.26669227032949649</v>
          </cell>
          <cell r="H68">
            <v>-1.066769081317986</v>
          </cell>
        </row>
        <row r="69">
          <cell r="A69">
            <v>197410</v>
          </cell>
          <cell r="C69">
            <v>10</v>
          </cell>
          <cell r="D69">
            <v>76.150999999999996</v>
          </cell>
          <cell r="E69">
            <v>0.17301560406044456</v>
          </cell>
          <cell r="F69">
            <v>2.0761872487253346</v>
          </cell>
        </row>
        <row r="70">
          <cell r="A70">
            <v>197411</v>
          </cell>
          <cell r="C70">
            <v>11</v>
          </cell>
          <cell r="D70">
            <v>72.406000000000006</v>
          </cell>
          <cell r="E70">
            <v>-4.9178605665060084E-2</v>
          </cell>
          <cell r="F70">
            <v>-0.59014326798072103</v>
          </cell>
        </row>
        <row r="71">
          <cell r="A71">
            <v>197412</v>
          </cell>
          <cell r="C71">
            <v>12</v>
          </cell>
          <cell r="D71">
            <v>70.677999999999997</v>
          </cell>
          <cell r="E71">
            <v>-2.3865425517222448E-2</v>
          </cell>
          <cell r="F71">
            <v>-0.28638510620666935</v>
          </cell>
          <cell r="G71">
            <v>8.8710546989325012E-2</v>
          </cell>
          <cell r="H71">
            <v>0.35484218795730005</v>
          </cell>
          <cell r="I71">
            <v>-0.30861709724436803</v>
          </cell>
          <cell r="K71">
            <v>-0.36906148024174279</v>
          </cell>
        </row>
        <row r="72">
          <cell r="A72">
            <v>197501</v>
          </cell>
          <cell r="B72">
            <v>1975</v>
          </cell>
          <cell r="C72">
            <v>1</v>
          </cell>
          <cell r="D72">
            <v>79.570999999999998</v>
          </cell>
          <cell r="E72">
            <v>0.12582416027618212</v>
          </cell>
          <cell r="F72">
            <v>1.5098899233141854</v>
          </cell>
        </row>
        <row r="73">
          <cell r="A73">
            <v>197502</v>
          </cell>
          <cell r="C73">
            <v>2</v>
          </cell>
          <cell r="D73">
            <v>84.301000000000002</v>
          </cell>
          <cell r="E73">
            <v>5.944376720161873E-2</v>
          </cell>
          <cell r="F73">
            <v>0.71332520641942476</v>
          </cell>
        </row>
        <row r="74">
          <cell r="A74">
            <v>197503</v>
          </cell>
          <cell r="C74">
            <v>3</v>
          </cell>
          <cell r="D74">
            <v>86.094999999999999</v>
          </cell>
          <cell r="E74">
            <v>2.1280886347730121E-2</v>
          </cell>
          <cell r="F74">
            <v>0.25537063617276146</v>
          </cell>
          <cell r="G74">
            <v>0.21813011120857984</v>
          </cell>
          <cell r="H74">
            <v>0.87252044483431934</v>
          </cell>
        </row>
        <row r="75">
          <cell r="A75">
            <v>197504</v>
          </cell>
          <cell r="C75">
            <v>4</v>
          </cell>
          <cell r="D75">
            <v>89.71</v>
          </cell>
          <cell r="E75">
            <v>4.1988501074394502E-2</v>
          </cell>
          <cell r="F75">
            <v>0.50386201289273402</v>
          </cell>
        </row>
        <row r="76">
          <cell r="A76">
            <v>197505</v>
          </cell>
          <cell r="C76">
            <v>5</v>
          </cell>
          <cell r="D76">
            <v>93.542000000000002</v>
          </cell>
          <cell r="E76">
            <v>4.2715416341545069E-2</v>
          </cell>
          <cell r="F76">
            <v>0.5125849960985408</v>
          </cell>
        </row>
        <row r="77">
          <cell r="A77">
            <v>197506</v>
          </cell>
          <cell r="C77">
            <v>6</v>
          </cell>
          <cell r="D77">
            <v>97.774000000000001</v>
          </cell>
          <cell r="E77">
            <v>4.5241709606380014E-2</v>
          </cell>
          <cell r="F77">
            <v>0.54290051527656014</v>
          </cell>
          <cell r="G77">
            <v>0.13565247691503579</v>
          </cell>
          <cell r="H77">
            <v>0.54260990766014316</v>
          </cell>
        </row>
        <row r="78">
          <cell r="A78">
            <v>197507</v>
          </cell>
          <cell r="C78">
            <v>7</v>
          </cell>
          <cell r="D78">
            <v>90.96</v>
          </cell>
          <cell r="E78">
            <v>-6.9691328983165338E-2</v>
          </cell>
          <cell r="F78">
            <v>-0.83629594779798411</v>
          </cell>
        </row>
        <row r="79">
          <cell r="A79">
            <v>197508</v>
          </cell>
          <cell r="C79">
            <v>8</v>
          </cell>
          <cell r="D79">
            <v>88.703999999999994</v>
          </cell>
          <cell r="E79">
            <v>-2.4802110817941956E-2</v>
          </cell>
          <cell r="F79">
            <v>-0.29762532981530349</v>
          </cell>
        </row>
        <row r="80">
          <cell r="A80">
            <v>197509</v>
          </cell>
          <cell r="C80">
            <v>9</v>
          </cell>
          <cell r="D80">
            <v>85.335999999999999</v>
          </cell>
          <cell r="E80">
            <v>-3.7968975468975416E-2</v>
          </cell>
          <cell r="F80">
            <v>-0.45562770562770499</v>
          </cell>
          <cell r="G80">
            <v>-0.12721173318060008</v>
          </cell>
          <cell r="H80">
            <v>-0.50884693272240034</v>
          </cell>
        </row>
        <row r="81">
          <cell r="A81">
            <v>197510</v>
          </cell>
          <cell r="C81">
            <v>10</v>
          </cell>
          <cell r="D81">
            <v>90.944000000000003</v>
          </cell>
          <cell r="E81">
            <v>6.5716696353239012E-2</v>
          </cell>
          <cell r="F81">
            <v>0.78860035623886815</v>
          </cell>
        </row>
        <row r="82">
          <cell r="A82">
            <v>197511</v>
          </cell>
          <cell r="C82">
            <v>11</v>
          </cell>
          <cell r="D82">
            <v>93.43</v>
          </cell>
          <cell r="E82">
            <v>2.7335503166784E-2</v>
          </cell>
          <cell r="F82">
            <v>0.328026038001408</v>
          </cell>
        </row>
        <row r="83">
          <cell r="A83">
            <v>197512</v>
          </cell>
          <cell r="C83">
            <v>12</v>
          </cell>
          <cell r="D83">
            <v>92.236000000000004</v>
          </cell>
          <cell r="E83">
            <v>-1.2779621106710933E-2</v>
          </cell>
          <cell r="F83">
            <v>-0.15335545328053118</v>
          </cell>
          <cell r="G83">
            <v>8.0856848223493039E-2</v>
          </cell>
          <cell r="H83">
            <v>0.32342739289397215</v>
          </cell>
          <cell r="I83">
            <v>0.305017119895866</v>
          </cell>
          <cell r="K83">
            <v>0.26621615938275744</v>
          </cell>
        </row>
        <row r="84">
          <cell r="A84">
            <v>197601</v>
          </cell>
          <cell r="B84">
            <v>1976</v>
          </cell>
          <cell r="C84">
            <v>1</v>
          </cell>
          <cell r="D84">
            <v>102.733</v>
          </cell>
          <cell r="E84">
            <v>0.11380588924064355</v>
          </cell>
          <cell r="F84">
            <v>1.3656706708877226</v>
          </cell>
        </row>
        <row r="85">
          <cell r="A85">
            <v>197602</v>
          </cell>
          <cell r="C85">
            <v>2</v>
          </cell>
          <cell r="D85">
            <v>101.399</v>
          </cell>
          <cell r="E85">
            <v>-1.2985116758977185E-2</v>
          </cell>
          <cell r="F85">
            <v>-0.15582140110772622</v>
          </cell>
        </row>
        <row r="86">
          <cell r="A86">
            <v>197603</v>
          </cell>
          <cell r="C86">
            <v>3</v>
          </cell>
          <cell r="D86">
            <v>104.667</v>
          </cell>
          <cell r="E86">
            <v>3.2229114685549176E-2</v>
          </cell>
          <cell r="F86">
            <v>0.38674937622659011</v>
          </cell>
          <cell r="G86">
            <v>0.13477384101652268</v>
          </cell>
          <cell r="H86">
            <v>0.53909536406609071</v>
          </cell>
        </row>
        <row r="87">
          <cell r="A87">
            <v>197604</v>
          </cell>
          <cell r="C87">
            <v>4</v>
          </cell>
          <cell r="D87">
            <v>103.291</v>
          </cell>
          <cell r="E87">
            <v>-1.3146454947595754E-2</v>
          </cell>
          <cell r="F87">
            <v>-0.15775745937114904</v>
          </cell>
        </row>
        <row r="88">
          <cell r="A88">
            <v>197605</v>
          </cell>
          <cell r="C88">
            <v>5</v>
          </cell>
          <cell r="D88">
            <v>101.9</v>
          </cell>
          <cell r="E88">
            <v>-1.3466807369470634E-2</v>
          </cell>
          <cell r="F88">
            <v>-0.16160168843364761</v>
          </cell>
        </row>
        <row r="89">
          <cell r="A89">
            <v>197606</v>
          </cell>
          <cell r="C89">
            <v>6</v>
          </cell>
          <cell r="D89">
            <v>106.143</v>
          </cell>
          <cell r="E89">
            <v>4.1638861629048035E-2</v>
          </cell>
          <cell r="F89">
            <v>0.49966633954857642</v>
          </cell>
          <cell r="G89">
            <v>1.4101865917624412E-2</v>
          </cell>
          <cell r="H89">
            <v>5.6407463670497648E-2</v>
          </cell>
        </row>
        <row r="90">
          <cell r="A90">
            <v>197607</v>
          </cell>
          <cell r="C90">
            <v>7</v>
          </cell>
          <cell r="D90">
            <v>105.28400000000001</v>
          </cell>
          <cell r="E90">
            <v>-8.0928558642585444E-3</v>
          </cell>
          <cell r="F90">
            <v>-9.711427037110254E-2</v>
          </cell>
        </row>
        <row r="91">
          <cell r="A91">
            <v>197608</v>
          </cell>
          <cell r="C91">
            <v>8</v>
          </cell>
          <cell r="D91">
            <v>104.899</v>
          </cell>
          <cell r="E91">
            <v>-3.6567759583602932E-3</v>
          </cell>
          <cell r="F91">
            <v>-4.3881311500323518E-2</v>
          </cell>
        </row>
        <row r="92">
          <cell r="A92">
            <v>197609</v>
          </cell>
          <cell r="C92">
            <v>9</v>
          </cell>
          <cell r="D92">
            <v>107.27</v>
          </cell>
          <cell r="E92">
            <v>2.2602694019962011E-2</v>
          </cell>
          <cell r="F92">
            <v>0.27123232823954413</v>
          </cell>
          <cell r="G92">
            <v>1.0617751523887442E-2</v>
          </cell>
          <cell r="H92">
            <v>4.2471006095549768E-2</v>
          </cell>
        </row>
        <row r="93">
          <cell r="A93">
            <v>197610</v>
          </cell>
          <cell r="C93">
            <v>10</v>
          </cell>
          <cell r="D93">
            <v>104.979</v>
          </cell>
          <cell r="E93">
            <v>-2.1357322643796001E-2</v>
          </cell>
          <cell r="F93">
            <v>-0.25628787172555201</v>
          </cell>
        </row>
        <row r="94">
          <cell r="A94">
            <v>197611</v>
          </cell>
          <cell r="C94">
            <v>11</v>
          </cell>
          <cell r="D94">
            <v>104.244</v>
          </cell>
          <cell r="E94">
            <v>-7.0014002800560058E-3</v>
          </cell>
          <cell r="F94">
            <v>-8.4016803360672077E-2</v>
          </cell>
        </row>
        <row r="95">
          <cell r="A95">
            <v>197612</v>
          </cell>
          <cell r="C95">
            <v>12</v>
          </cell>
          <cell r="D95">
            <v>109.482</v>
          </cell>
          <cell r="E95">
            <v>5.0247496258777481E-2</v>
          </cell>
          <cell r="F95">
            <v>0.6029699551053298</v>
          </cell>
          <cell r="G95">
            <v>2.0620863242285958E-2</v>
          </cell>
          <cell r="H95">
            <v>8.2483452969143833E-2</v>
          </cell>
          <cell r="I95">
            <v>0.18697688538097901</v>
          </cell>
          <cell r="K95">
            <v>0.17140964229637612</v>
          </cell>
        </row>
        <row r="96">
          <cell r="A96">
            <v>197701</v>
          </cell>
          <cell r="B96">
            <v>1977</v>
          </cell>
          <cell r="C96">
            <v>1</v>
          </cell>
          <cell r="D96">
            <v>103.851</v>
          </cell>
          <cell r="E96">
            <v>-5.1433112292431638E-2</v>
          </cell>
          <cell r="F96">
            <v>-0.61719734750917965</v>
          </cell>
        </row>
        <row r="97">
          <cell r="A97">
            <v>197702</v>
          </cell>
          <cell r="C97">
            <v>2</v>
          </cell>
          <cell r="D97">
            <v>101.43</v>
          </cell>
          <cell r="E97">
            <v>-2.3312245428546593E-2</v>
          </cell>
          <cell r="F97">
            <v>-0.2797469451425591</v>
          </cell>
        </row>
        <row r="98">
          <cell r="A98">
            <v>197703</v>
          </cell>
          <cell r="C98">
            <v>3</v>
          </cell>
          <cell r="D98">
            <v>99.960999999999999</v>
          </cell>
          <cell r="E98">
            <v>-1.4482894607118291E-2</v>
          </cell>
          <cell r="F98">
            <v>-0.1737947352854195</v>
          </cell>
          <cell r="G98">
            <v>-8.6964067152591307E-2</v>
          </cell>
          <cell r="H98">
            <v>-0.34785626861036523</v>
          </cell>
        </row>
        <row r="99">
          <cell r="A99">
            <v>197704</v>
          </cell>
          <cell r="C99">
            <v>4</v>
          </cell>
          <cell r="D99">
            <v>99.968000000000004</v>
          </cell>
          <cell r="E99">
            <v>7.0027310651203992E-5</v>
          </cell>
          <cell r="F99">
            <v>8.403277278144479E-4</v>
          </cell>
        </row>
        <row r="100">
          <cell r="A100">
            <v>197705</v>
          </cell>
          <cell r="C100">
            <v>5</v>
          </cell>
          <cell r="D100">
            <v>97.781999999999996</v>
          </cell>
          <cell r="E100">
            <v>-2.1866997439180608E-2</v>
          </cell>
          <cell r="F100">
            <v>-0.26240396927016729</v>
          </cell>
        </row>
        <row r="101">
          <cell r="A101">
            <v>197706</v>
          </cell>
          <cell r="C101">
            <v>6</v>
          </cell>
          <cell r="D101">
            <v>102.224</v>
          </cell>
          <cell r="E101">
            <v>4.5427583808881053E-2</v>
          </cell>
          <cell r="F101">
            <v>0.54513100570657258</v>
          </cell>
          <cell r="G101">
            <v>2.2638829143366124E-2</v>
          </cell>
          <cell r="H101">
            <v>9.0555316573464495E-2</v>
          </cell>
        </row>
        <row r="102">
          <cell r="A102">
            <v>197707</v>
          </cell>
          <cell r="C102">
            <v>7</v>
          </cell>
          <cell r="D102">
            <v>100.643</v>
          </cell>
          <cell r="E102">
            <v>-1.5466035373297885E-2</v>
          </cell>
          <cell r="F102">
            <v>-0.18559242447957464</v>
          </cell>
        </row>
        <row r="103">
          <cell r="A103">
            <v>197708</v>
          </cell>
          <cell r="C103">
            <v>8</v>
          </cell>
          <cell r="D103">
            <v>98.441999999999993</v>
          </cell>
          <cell r="E103">
            <v>-2.186937988732458E-2</v>
          </cell>
          <cell r="F103">
            <v>-0.26243255864789494</v>
          </cell>
        </row>
        <row r="104">
          <cell r="A104">
            <v>197709</v>
          </cell>
          <cell r="C104">
            <v>9</v>
          </cell>
          <cell r="D104">
            <v>98.176000000000002</v>
          </cell>
          <cell r="E104">
            <v>-2.7020986977102368E-3</v>
          </cell>
          <cell r="F104">
            <v>-3.2425184372522842E-2</v>
          </cell>
          <cell r="G104">
            <v>-3.9599311316325103E-2</v>
          </cell>
          <cell r="H104">
            <v>-0.15839724526530041</v>
          </cell>
        </row>
        <row r="105">
          <cell r="A105">
            <v>197710</v>
          </cell>
          <cell r="C105">
            <v>10</v>
          </cell>
          <cell r="D105">
            <v>93.787999999999997</v>
          </cell>
          <cell r="E105">
            <v>-4.4695241199478541E-2</v>
          </cell>
          <cell r="F105">
            <v>-0.5363428943937425</v>
          </cell>
        </row>
        <row r="106">
          <cell r="A106">
            <v>197711</v>
          </cell>
          <cell r="C106">
            <v>11</v>
          </cell>
          <cell r="D106">
            <v>95.897000000000006</v>
          </cell>
          <cell r="E106">
            <v>2.2486885315818751E-2</v>
          </cell>
          <cell r="F106">
            <v>0.26984262378982504</v>
          </cell>
        </row>
        <row r="107">
          <cell r="A107">
            <v>197712</v>
          </cell>
          <cell r="C107">
            <v>12</v>
          </cell>
          <cell r="D107">
            <v>96.119</v>
          </cell>
          <cell r="E107">
            <v>2.3149837846855917E-3</v>
          </cell>
          <cell r="F107">
            <v>2.7779805416227099E-2</v>
          </cell>
          <cell r="G107">
            <v>-2.0952167535854049E-2</v>
          </cell>
          <cell r="H107">
            <v>-8.3808670143416197E-2</v>
          </cell>
          <cell r="I107">
            <v>-0.12205659377797273</v>
          </cell>
          <cell r="K107">
            <v>-0.13017314503039251</v>
          </cell>
        </row>
        <row r="108">
          <cell r="A108">
            <v>197801</v>
          </cell>
          <cell r="B108">
            <v>1978</v>
          </cell>
          <cell r="C108">
            <v>1</v>
          </cell>
          <cell r="D108">
            <v>90.177999999999997</v>
          </cell>
          <cell r="E108">
            <v>-6.1808799508942067E-2</v>
          </cell>
          <cell r="F108">
            <v>-0.74170559410730474</v>
          </cell>
        </row>
        <row r="109">
          <cell r="A109">
            <v>197802</v>
          </cell>
          <cell r="C109">
            <v>2</v>
          </cell>
          <cell r="D109">
            <v>87.820999999999998</v>
          </cell>
          <cell r="E109">
            <v>-2.6137195324802052E-2</v>
          </cell>
          <cell r="F109">
            <v>-0.31364634389762464</v>
          </cell>
        </row>
        <row r="110">
          <cell r="A110">
            <v>197803</v>
          </cell>
          <cell r="C110">
            <v>3</v>
          </cell>
          <cell r="D110">
            <v>89.608999999999995</v>
          </cell>
          <cell r="E110">
            <v>2.0359595085457882E-2</v>
          </cell>
          <cell r="F110">
            <v>0.24431514102549456</v>
          </cell>
          <cell r="G110">
            <v>-6.7728544824644632E-2</v>
          </cell>
          <cell r="H110">
            <v>-0.27091417929857853</v>
          </cell>
        </row>
        <row r="111">
          <cell r="A111">
            <v>197804</v>
          </cell>
          <cell r="C111">
            <v>4</v>
          </cell>
          <cell r="D111">
            <v>97.730999999999995</v>
          </cell>
          <cell r="E111">
            <v>9.0638217143367297E-2</v>
          </cell>
          <cell r="F111">
            <v>1.0876586057204076</v>
          </cell>
        </row>
        <row r="112">
          <cell r="A112">
            <v>197805</v>
          </cell>
          <cell r="C112">
            <v>5</v>
          </cell>
          <cell r="D112">
            <v>97.771000000000001</v>
          </cell>
          <cell r="E112">
            <v>4.0928671557649316E-4</v>
          </cell>
          <cell r="F112">
            <v>4.9114405869179183E-3</v>
          </cell>
        </row>
        <row r="113">
          <cell r="A113">
            <v>197806</v>
          </cell>
          <cell r="C113">
            <v>6</v>
          </cell>
          <cell r="D113">
            <v>95.864000000000004</v>
          </cell>
          <cell r="E113">
            <v>-1.9504761125487071E-2</v>
          </cell>
          <cell r="F113">
            <v>-0.23405713350584484</v>
          </cell>
          <cell r="G113">
            <v>6.980325636933804E-2</v>
          </cell>
          <cell r="H113">
            <v>0.27921302547735216</v>
          </cell>
        </row>
        <row r="114">
          <cell r="A114">
            <v>197807</v>
          </cell>
          <cell r="C114">
            <v>7</v>
          </cell>
          <cell r="D114">
            <v>101.309</v>
          </cell>
          <cell r="E114">
            <v>5.6799215555370035E-2</v>
          </cell>
          <cell r="F114">
            <v>0.68159058666444039</v>
          </cell>
        </row>
        <row r="115">
          <cell r="A115">
            <v>197808</v>
          </cell>
          <cell r="C115">
            <v>8</v>
          </cell>
          <cell r="D115">
            <v>103.617</v>
          </cell>
          <cell r="E115">
            <v>2.2781786415817025E-2</v>
          </cell>
          <cell r="F115">
            <v>0.27338143698980433</v>
          </cell>
        </row>
        <row r="116">
          <cell r="A116">
            <v>197809</v>
          </cell>
          <cell r="C116">
            <v>9</v>
          </cell>
          <cell r="D116">
            <v>102.801</v>
          </cell>
          <cell r="E116">
            <v>-7.8751556211818768E-3</v>
          </cell>
          <cell r="F116">
            <v>-9.4501867454182514E-2</v>
          </cell>
          <cell r="G116">
            <v>7.2362930818659743E-2</v>
          </cell>
          <cell r="H116">
            <v>0.28945172327463897</v>
          </cell>
        </row>
        <row r="117">
          <cell r="A117">
            <v>197810</v>
          </cell>
          <cell r="C117">
            <v>10</v>
          </cell>
          <cell r="D117">
            <v>93.68</v>
          </cell>
          <cell r="E117">
            <v>-8.872481785196637E-2</v>
          </cell>
          <cell r="F117">
            <v>-1.0646978142235963</v>
          </cell>
        </row>
        <row r="118">
          <cell r="A118">
            <v>197811</v>
          </cell>
          <cell r="C118">
            <v>11</v>
          </cell>
          <cell r="D118">
            <v>95.188000000000002</v>
          </cell>
          <cell r="E118">
            <v>1.609735269000849E-2</v>
          </cell>
          <cell r="F118">
            <v>0.19316823228010188</v>
          </cell>
        </row>
        <row r="119">
          <cell r="A119">
            <v>197812</v>
          </cell>
          <cell r="C119">
            <v>12</v>
          </cell>
          <cell r="D119">
            <v>96.507999999999996</v>
          </cell>
          <cell r="E119">
            <v>1.3867294196747417E-2</v>
          </cell>
          <cell r="F119">
            <v>0.166407530360969</v>
          </cell>
          <cell r="G119">
            <v>-6.1215357827258399E-2</v>
          </cell>
          <cell r="H119">
            <v>-0.24486143130903359</v>
          </cell>
          <cell r="I119">
            <v>4.0470666569565328E-3</v>
          </cell>
          <cell r="K119">
            <v>4.0388993111398442E-3</v>
          </cell>
        </row>
        <row r="120">
          <cell r="A120">
            <v>197901</v>
          </cell>
          <cell r="B120">
            <v>1979</v>
          </cell>
          <cell r="C120">
            <v>1</v>
          </cell>
          <cell r="D120">
            <v>100.505</v>
          </cell>
          <cell r="E120">
            <v>4.141625564720023E-2</v>
          </cell>
          <cell r="F120">
            <v>0.49699506776640279</v>
          </cell>
        </row>
        <row r="121">
          <cell r="A121">
            <v>197902</v>
          </cell>
          <cell r="C121">
            <v>2</v>
          </cell>
          <cell r="D121">
            <v>96.611999999999995</v>
          </cell>
          <cell r="E121">
            <v>-3.8734391323814746E-2</v>
          </cell>
          <cell r="F121">
            <v>-0.46481269588577695</v>
          </cell>
        </row>
        <row r="122">
          <cell r="A122">
            <v>197903</v>
          </cell>
          <cell r="C122">
            <v>3</v>
          </cell>
          <cell r="D122">
            <v>101.673</v>
          </cell>
          <cell r="E122">
            <v>5.2384796919637391E-2</v>
          </cell>
          <cell r="F122">
            <v>0.62861756303564875</v>
          </cell>
          <cell r="G122">
            <v>5.3518879263895203E-2</v>
          </cell>
          <cell r="H122">
            <v>0.21407551705558081</v>
          </cell>
        </row>
        <row r="123">
          <cell r="A123">
            <v>197904</v>
          </cell>
          <cell r="C123">
            <v>4</v>
          </cell>
          <cell r="D123">
            <v>101.244</v>
          </cell>
          <cell r="E123">
            <v>-4.2194092827004424E-3</v>
          </cell>
          <cell r="F123">
            <v>-5.0632911392405305E-2</v>
          </cell>
        </row>
        <row r="124">
          <cell r="A124">
            <v>197905</v>
          </cell>
          <cell r="C124">
            <v>5</v>
          </cell>
          <cell r="D124">
            <v>98.841999999999999</v>
          </cell>
          <cell r="E124">
            <v>-2.3724862707913564E-2</v>
          </cell>
          <cell r="F124">
            <v>-0.28469835249496278</v>
          </cell>
        </row>
        <row r="125">
          <cell r="A125">
            <v>197906</v>
          </cell>
          <cell r="C125">
            <v>6</v>
          </cell>
          <cell r="D125">
            <v>102.194</v>
          </cell>
          <cell r="E125">
            <v>3.3912709172214284E-2</v>
          </cell>
          <cell r="F125">
            <v>0.4069525100665714</v>
          </cell>
          <cell r="G125">
            <v>5.124270947055809E-3</v>
          </cell>
          <cell r="H125">
            <v>2.0497083788223236E-2</v>
          </cell>
        </row>
        <row r="126">
          <cell r="A126">
            <v>197907</v>
          </cell>
          <cell r="C126">
            <v>7</v>
          </cell>
          <cell r="D126">
            <v>102.869</v>
          </cell>
          <cell r="E126">
            <v>6.6050844472277936E-3</v>
          </cell>
          <cell r="F126">
            <v>7.9261013366733524E-2</v>
          </cell>
        </row>
        <row r="127">
          <cell r="A127">
            <v>197908</v>
          </cell>
          <cell r="C127">
            <v>8</v>
          </cell>
          <cell r="D127">
            <v>107.498</v>
          </cell>
          <cell r="E127">
            <v>4.4998979284332545E-2</v>
          </cell>
          <cell r="F127">
            <v>0.53998775141199051</v>
          </cell>
        </row>
        <row r="128">
          <cell r="A128">
            <v>197909</v>
          </cell>
          <cell r="C128">
            <v>9</v>
          </cell>
          <cell r="D128">
            <v>106.857</v>
          </cell>
          <cell r="E128">
            <v>-5.9629016353793121E-3</v>
          </cell>
          <cell r="F128">
            <v>-7.1554819624551749E-2</v>
          </cell>
          <cell r="G128">
            <v>4.5628901892479146E-2</v>
          </cell>
          <cell r="H128">
            <v>0.18251560756991658</v>
          </cell>
        </row>
        <row r="129">
          <cell r="A129">
            <v>197910</v>
          </cell>
          <cell r="C129">
            <v>10</v>
          </cell>
          <cell r="D129">
            <v>99.536000000000001</v>
          </cell>
          <cell r="E129">
            <v>-6.8512123679309714E-2</v>
          </cell>
          <cell r="F129">
            <v>-0.82214548415171662</v>
          </cell>
        </row>
        <row r="130">
          <cell r="A130">
            <v>197911</v>
          </cell>
          <cell r="C130">
            <v>11</v>
          </cell>
          <cell r="D130">
            <v>103.18600000000001</v>
          </cell>
          <cell r="E130">
            <v>3.6670149493650592E-2</v>
          </cell>
          <cell r="F130">
            <v>0.4400417939238071</v>
          </cell>
        </row>
        <row r="131">
          <cell r="A131">
            <v>197912</v>
          </cell>
          <cell r="C131">
            <v>12</v>
          </cell>
          <cell r="D131">
            <v>104.383</v>
          </cell>
          <cell r="E131">
            <v>1.1600410908456461E-2</v>
          </cell>
          <cell r="F131">
            <v>0.13920493090147754</v>
          </cell>
          <cell r="G131">
            <v>-2.3152437369568735E-2</v>
          </cell>
          <cell r="H131">
            <v>-9.2609749478274939E-2</v>
          </cell>
          <cell r="I131">
            <v>8.1599452895096958E-2</v>
          </cell>
          <cell r="K131">
            <v>7.8440920477197182E-2</v>
          </cell>
        </row>
        <row r="132">
          <cell r="A132">
            <v>198001</v>
          </cell>
          <cell r="B132">
            <v>1980</v>
          </cell>
          <cell r="C132">
            <v>1</v>
          </cell>
          <cell r="D132">
            <v>110.181</v>
          </cell>
          <cell r="E132">
            <v>5.554544322351343E-2</v>
          </cell>
          <cell r="F132">
            <v>0.66654531868216116</v>
          </cell>
        </row>
        <row r="133">
          <cell r="A133">
            <v>198002</v>
          </cell>
          <cell r="C133">
            <v>2</v>
          </cell>
          <cell r="D133">
            <v>108.563</v>
          </cell>
          <cell r="E133">
            <v>-1.4684927528339687E-2</v>
          </cell>
          <cell r="F133">
            <v>-0.17621913034007625</v>
          </cell>
        </row>
        <row r="134">
          <cell r="A134">
            <v>198003</v>
          </cell>
          <cell r="C134">
            <v>3</v>
          </cell>
          <cell r="D134">
            <v>98.453000000000003</v>
          </cell>
          <cell r="E134">
            <v>-9.3125650543923799E-2</v>
          </cell>
          <cell r="F134">
            <v>-1.1175078065270856</v>
          </cell>
          <cell r="G134">
            <v>-5.6810016956784004E-2</v>
          </cell>
          <cell r="H134">
            <v>-0.22724006782713602</v>
          </cell>
        </row>
        <row r="135">
          <cell r="A135">
            <v>198004</v>
          </cell>
          <cell r="C135">
            <v>4</v>
          </cell>
          <cell r="D135">
            <v>102.21599999999999</v>
          </cell>
          <cell r="E135">
            <v>3.8221283251906907E-2</v>
          </cell>
          <cell r="F135">
            <v>0.45865539902288288</v>
          </cell>
        </row>
        <row r="136">
          <cell r="A136">
            <v>198005</v>
          </cell>
          <cell r="C136">
            <v>5</v>
          </cell>
          <cell r="D136">
            <v>106.613</v>
          </cell>
          <cell r="E136">
            <v>4.3016748845581959E-2</v>
          </cell>
          <cell r="F136">
            <v>0.51620098614698351</v>
          </cell>
        </row>
        <row r="137">
          <cell r="A137">
            <v>198006</v>
          </cell>
          <cell r="C137">
            <v>6</v>
          </cell>
          <cell r="D137">
            <v>109.551</v>
          </cell>
          <cell r="E137">
            <v>2.7557614925009168E-2</v>
          </cell>
          <cell r="F137">
            <v>0.33069137910011004</v>
          </cell>
          <cell r="G137">
            <v>0.11272383777030659</v>
          </cell>
          <cell r="H137">
            <v>0.45089535108122636</v>
          </cell>
        </row>
        <row r="138">
          <cell r="A138">
            <v>198007</v>
          </cell>
          <cell r="C138">
            <v>7</v>
          </cell>
          <cell r="D138">
            <v>116.30500000000001</v>
          </cell>
          <cell r="E138">
            <v>6.1651650829294163E-2</v>
          </cell>
          <cell r="F138">
            <v>0.73981980995152996</v>
          </cell>
        </row>
        <row r="139">
          <cell r="A139">
            <v>198008</v>
          </cell>
          <cell r="C139">
            <v>8</v>
          </cell>
          <cell r="D139">
            <v>116.587</v>
          </cell>
          <cell r="E139">
            <v>2.4246593009758519E-3</v>
          </cell>
          <cell r="F139">
            <v>2.9095911611710223E-2</v>
          </cell>
        </row>
        <row r="140">
          <cell r="A140">
            <v>198009</v>
          </cell>
          <cell r="C140">
            <v>9</v>
          </cell>
          <cell r="D140">
            <v>119.002</v>
          </cell>
          <cell r="E140">
            <v>2.0714144801735973E-2</v>
          </cell>
          <cell r="F140">
            <v>0.24856973762083168</v>
          </cell>
          <cell r="G140">
            <v>8.6270321585380394E-2</v>
          </cell>
          <cell r="H140">
            <v>0.34508128634152158</v>
          </cell>
        </row>
        <row r="141">
          <cell r="A141">
            <v>198010</v>
          </cell>
          <cell r="C141">
            <v>10</v>
          </cell>
          <cell r="D141">
            <v>121.485</v>
          </cell>
          <cell r="E141">
            <v>2.0865195542932088E-2</v>
          </cell>
          <cell r="F141">
            <v>0.25038234651518504</v>
          </cell>
        </row>
        <row r="142">
          <cell r="A142">
            <v>198011</v>
          </cell>
          <cell r="C142">
            <v>11</v>
          </cell>
          <cell r="D142">
            <v>133.636</v>
          </cell>
          <cell r="E142">
            <v>0.10002057867226403</v>
          </cell>
          <cell r="F142">
            <v>1.2002469440671684</v>
          </cell>
        </row>
        <row r="143">
          <cell r="A143">
            <v>198012</v>
          </cell>
          <cell r="C143">
            <v>12</v>
          </cell>
          <cell r="D143">
            <v>128.46600000000001</v>
          </cell>
          <cell r="E143">
            <v>-3.8687180101170254E-2</v>
          </cell>
          <cell r="F143">
            <v>-0.46424616121404305</v>
          </cell>
          <cell r="G143">
            <v>7.9528075158400879E-2</v>
          </cell>
          <cell r="H143">
            <v>0.31811230063360352</v>
          </cell>
          <cell r="I143">
            <v>0.2307176455936315</v>
          </cell>
          <cell r="K143">
            <v>0.20759745094469748</v>
          </cell>
        </row>
        <row r="144">
          <cell r="A144">
            <v>198101</v>
          </cell>
          <cell r="B144">
            <v>1981</v>
          </cell>
          <cell r="C144">
            <v>1</v>
          </cell>
          <cell r="D144">
            <v>123.167</v>
          </cell>
          <cell r="E144">
            <v>-4.1248268024224356E-2</v>
          </cell>
          <cell r="F144">
            <v>-0.4949792162906923</v>
          </cell>
        </row>
        <row r="145">
          <cell r="A145">
            <v>198102</v>
          </cell>
          <cell r="C145">
            <v>2</v>
          </cell>
          <cell r="D145">
            <v>125.24</v>
          </cell>
          <cell r="E145">
            <v>1.6830806953161099E-2</v>
          </cell>
          <cell r="F145">
            <v>0.2019696834379332</v>
          </cell>
        </row>
        <row r="146">
          <cell r="A146">
            <v>198103</v>
          </cell>
          <cell r="C146">
            <v>3</v>
          </cell>
          <cell r="D146">
            <v>128.86799999999999</v>
          </cell>
          <cell r="E146">
            <v>2.8968380709038649E-2</v>
          </cell>
          <cell r="F146">
            <v>0.34762056850846379</v>
          </cell>
          <cell r="G146">
            <v>3.1292326374292578E-3</v>
          </cell>
          <cell r="H146">
            <v>1.2516930549717031E-2</v>
          </cell>
        </row>
        <row r="147">
          <cell r="A147">
            <v>198104</v>
          </cell>
          <cell r="C147">
            <v>4</v>
          </cell>
          <cell r="D147">
            <v>125.928</v>
          </cell>
          <cell r="E147">
            <v>-2.2814042275817098E-2</v>
          </cell>
          <cell r="F147">
            <v>-0.27376850730980518</v>
          </cell>
        </row>
        <row r="148">
          <cell r="A148">
            <v>198105</v>
          </cell>
          <cell r="C148">
            <v>5</v>
          </cell>
          <cell r="D148">
            <v>125.018</v>
          </cell>
          <cell r="E148">
            <v>-7.2263515659741805E-3</v>
          </cell>
          <cell r="F148">
            <v>-8.6716218791690169E-2</v>
          </cell>
        </row>
        <row r="149">
          <cell r="A149">
            <v>198106</v>
          </cell>
          <cell r="C149">
            <v>6</v>
          </cell>
          <cell r="D149">
            <v>124.184</v>
          </cell>
          <cell r="E149">
            <v>-6.6710393703306977E-3</v>
          </cell>
          <cell r="F149">
            <v>-8.0052472443968375E-2</v>
          </cell>
          <cell r="G149">
            <v>-3.6347270074805205E-2</v>
          </cell>
          <cell r="H149">
            <v>-0.14538908029922082</v>
          </cell>
        </row>
        <row r="150">
          <cell r="A150">
            <v>198107</v>
          </cell>
          <cell r="C150">
            <v>7</v>
          </cell>
          <cell r="D150">
            <v>124.512</v>
          </cell>
          <cell r="E150">
            <v>2.6412420279585372E-3</v>
          </cell>
          <cell r="F150">
            <v>3.1694904335502448E-2</v>
          </cell>
        </row>
        <row r="151">
          <cell r="A151">
            <v>198108</v>
          </cell>
          <cell r="C151">
            <v>8</v>
          </cell>
          <cell r="D151">
            <v>116.85599999999999</v>
          </cell>
          <cell r="E151">
            <v>-6.1488049344641527E-2</v>
          </cell>
          <cell r="F151">
            <v>-0.73785659213569832</v>
          </cell>
        </row>
        <row r="152">
          <cell r="A152">
            <v>198109</v>
          </cell>
          <cell r="C152">
            <v>9</v>
          </cell>
          <cell r="D152">
            <v>110.804</v>
          </cell>
          <cell r="E152">
            <v>-5.1790237557335465E-2</v>
          </cell>
          <cell r="F152">
            <v>-0.62148285068802556</v>
          </cell>
          <cell r="G152">
            <v>-0.10774334857952717</v>
          </cell>
          <cell r="H152">
            <v>-0.43097339431810866</v>
          </cell>
        </row>
        <row r="153">
          <cell r="A153">
            <v>198110</v>
          </cell>
          <cell r="C153">
            <v>10</v>
          </cell>
          <cell r="D153">
            <v>115.752</v>
          </cell>
          <cell r="E153">
            <v>4.4655427601891569E-2</v>
          </cell>
          <cell r="F153">
            <v>0.53586513122269885</v>
          </cell>
        </row>
        <row r="154">
          <cell r="A154">
            <v>198111</v>
          </cell>
          <cell r="C154">
            <v>11</v>
          </cell>
          <cell r="D154">
            <v>120.26300000000001</v>
          </cell>
          <cell r="E154">
            <v>3.8971248876909344E-2</v>
          </cell>
          <cell r="F154">
            <v>0.46765498652291215</v>
          </cell>
        </row>
        <row r="155">
          <cell r="A155">
            <v>198112</v>
          </cell>
          <cell r="C155">
            <v>12</v>
          </cell>
          <cell r="D155">
            <v>116.52</v>
          </cell>
          <cell r="E155">
            <v>-3.1123454429043088E-2</v>
          </cell>
          <cell r="F155">
            <v>-0.37348145314851705</v>
          </cell>
          <cell r="G155">
            <v>5.1586585321829581E-2</v>
          </cell>
          <cell r="H155">
            <v>0.20634634128731832</v>
          </cell>
          <cell r="I155">
            <v>-9.2989584792863456E-2</v>
          </cell>
          <cell r="K155">
            <v>-9.7601345793861247E-2</v>
          </cell>
        </row>
        <row r="156">
          <cell r="A156">
            <v>198201</v>
          </cell>
          <cell r="B156">
            <v>1982</v>
          </cell>
          <cell r="C156">
            <v>1</v>
          </cell>
          <cell r="D156">
            <v>114.639</v>
          </cell>
          <cell r="E156">
            <v>-1.6143151390319261E-2</v>
          </cell>
          <cell r="F156">
            <v>-0.19371781668383115</v>
          </cell>
        </row>
        <row r="157">
          <cell r="A157">
            <v>198202</v>
          </cell>
          <cell r="C157">
            <v>2</v>
          </cell>
          <cell r="D157">
            <v>108.16200000000001</v>
          </cell>
          <cell r="E157">
            <v>-5.6499097165885866E-2</v>
          </cell>
          <cell r="F157">
            <v>-0.67798916599063042</v>
          </cell>
        </row>
        <row r="158">
          <cell r="A158">
            <v>198203</v>
          </cell>
          <cell r="C158">
            <v>3</v>
          </cell>
          <cell r="D158">
            <v>107.017</v>
          </cell>
          <cell r="E158">
            <v>-1.0585972892513177E-2</v>
          </cell>
          <cell r="F158">
            <v>-0.12703167471015814</v>
          </cell>
          <cell r="G158">
            <v>-8.1556814280810186E-2</v>
          </cell>
          <cell r="H158">
            <v>-0.32622725712324074</v>
          </cell>
        </row>
        <row r="159">
          <cell r="A159">
            <v>198204</v>
          </cell>
          <cell r="C159">
            <v>4</v>
          </cell>
          <cell r="D159">
            <v>111.149</v>
          </cell>
          <cell r="E159">
            <v>3.8610688021529338E-2</v>
          </cell>
          <cell r="F159">
            <v>0.46332825625835206</v>
          </cell>
        </row>
        <row r="160">
          <cell r="A160">
            <v>198205</v>
          </cell>
          <cell r="C160">
            <v>5</v>
          </cell>
          <cell r="D160">
            <v>106.898</v>
          </cell>
          <cell r="E160">
            <v>-3.8245958128278301E-2</v>
          </cell>
          <cell r="F160">
            <v>-0.45895149753933961</v>
          </cell>
        </row>
        <row r="161">
          <cell r="A161">
            <v>198206</v>
          </cell>
          <cell r="C161">
            <v>6</v>
          </cell>
          <cell r="D161">
            <v>104.99</v>
          </cell>
          <cell r="E161">
            <v>-1.7848790435742497E-2</v>
          </cell>
          <cell r="F161">
            <v>-0.21418548522890996</v>
          </cell>
          <cell r="G161">
            <v>-1.8940915929244961E-2</v>
          </cell>
          <cell r="H161">
            <v>-7.5763663716979845E-2</v>
          </cell>
        </row>
        <row r="162">
          <cell r="A162">
            <v>198207</v>
          </cell>
          <cell r="C162">
            <v>7</v>
          </cell>
          <cell r="D162">
            <v>102.556</v>
          </cell>
          <cell r="E162">
            <v>-2.3183160300981023E-2</v>
          </cell>
          <cell r="F162">
            <v>-0.27819792361177226</v>
          </cell>
        </row>
        <row r="163">
          <cell r="A163">
            <v>198208</v>
          </cell>
          <cell r="C163">
            <v>8</v>
          </cell>
          <cell r="D163">
            <v>114.627</v>
          </cell>
          <cell r="E163">
            <v>0.11770154842232534</v>
          </cell>
          <cell r="F163">
            <v>1.4124185810679042</v>
          </cell>
        </row>
        <row r="164">
          <cell r="A164">
            <v>198209</v>
          </cell>
          <cell r="C164">
            <v>9</v>
          </cell>
          <cell r="D164">
            <v>115.581</v>
          </cell>
          <cell r="E164">
            <v>8.322646496898704E-3</v>
          </cell>
          <cell r="F164">
            <v>9.9871757962784441E-2</v>
          </cell>
          <cell r="G164">
            <v>0.10087627393085064</v>
          </cell>
          <cell r="H164">
            <v>0.40350509572340254</v>
          </cell>
        </row>
        <row r="165">
          <cell r="A165">
            <v>198210</v>
          </cell>
          <cell r="C165">
            <v>10</v>
          </cell>
          <cell r="D165">
            <v>127.902</v>
          </cell>
          <cell r="E165">
            <v>0.10660056583694549</v>
          </cell>
          <cell r="F165">
            <v>1.2792067900433459</v>
          </cell>
        </row>
        <row r="166">
          <cell r="A166">
            <v>198211</v>
          </cell>
          <cell r="C166">
            <v>11</v>
          </cell>
          <cell r="D166">
            <v>132.31800000000001</v>
          </cell>
          <cell r="E166">
            <v>3.4526434301261989E-2</v>
          </cell>
          <cell r="F166">
            <v>0.4143172116151439</v>
          </cell>
        </row>
        <row r="167">
          <cell r="A167">
            <v>198212</v>
          </cell>
          <cell r="C167">
            <v>12</v>
          </cell>
          <cell r="D167">
            <v>134.15</v>
          </cell>
          <cell r="E167">
            <v>1.3845432972082359E-2</v>
          </cell>
          <cell r="F167">
            <v>0.16614519566498831</v>
          </cell>
          <cell r="G167">
            <v>0.16065789359842864</v>
          </cell>
          <cell r="H167">
            <v>0.64263157439371454</v>
          </cell>
          <cell r="I167">
            <v>0.15130449708204585</v>
          </cell>
          <cell r="K167">
            <v>0.14089564478039934</v>
          </cell>
        </row>
        <row r="168">
          <cell r="A168">
            <v>198301</v>
          </cell>
          <cell r="B168">
            <v>1983</v>
          </cell>
          <cell r="C168">
            <v>1</v>
          </cell>
          <cell r="D168">
            <v>138.96600000000001</v>
          </cell>
          <cell r="E168">
            <v>3.5900111815132335E-2</v>
          </cell>
          <cell r="F168">
            <v>0.43080134178158802</v>
          </cell>
        </row>
        <row r="169">
          <cell r="A169">
            <v>198302</v>
          </cell>
          <cell r="C169">
            <v>2</v>
          </cell>
          <cell r="D169">
            <v>141.364</v>
          </cell>
          <cell r="E169">
            <v>1.7256019457996891E-2</v>
          </cell>
          <cell r="F169">
            <v>0.20707223349596271</v>
          </cell>
        </row>
        <row r="170">
          <cell r="A170">
            <v>198303</v>
          </cell>
          <cell r="C170">
            <v>3</v>
          </cell>
          <cell r="D170">
            <v>145.709</v>
          </cell>
          <cell r="E170">
            <v>3.0736255340822267E-2</v>
          </cell>
          <cell r="F170">
            <v>0.36883506408986722</v>
          </cell>
          <cell r="G170">
            <v>8.6164740961610198E-2</v>
          </cell>
          <cell r="H170">
            <v>0.34465896384644079</v>
          </cell>
        </row>
        <row r="171">
          <cell r="A171">
            <v>198304</v>
          </cell>
          <cell r="C171">
            <v>4</v>
          </cell>
          <cell r="D171">
            <v>156.60499999999999</v>
          </cell>
          <cell r="E171">
            <v>7.4779183166448104E-2</v>
          </cell>
          <cell r="F171">
            <v>0.89735019799737725</v>
          </cell>
        </row>
        <row r="172">
          <cell r="A172">
            <v>198305</v>
          </cell>
          <cell r="C172">
            <v>5</v>
          </cell>
          <cell r="D172">
            <v>153.63900000000001</v>
          </cell>
          <cell r="E172">
            <v>-1.89393697519235E-2</v>
          </cell>
          <cell r="F172">
            <v>-0.227272437023082</v>
          </cell>
        </row>
        <row r="173">
          <cell r="A173">
            <v>198306</v>
          </cell>
          <cell r="C173">
            <v>6</v>
          </cell>
          <cell r="D173">
            <v>159.04300000000001</v>
          </cell>
          <cell r="E173">
            <v>3.5173360930492885E-2</v>
          </cell>
          <cell r="F173">
            <v>0.42208033116591459</v>
          </cell>
          <cell r="G173">
            <v>9.1511162659822176E-2</v>
          </cell>
          <cell r="H173">
            <v>0.3660446506392887</v>
          </cell>
        </row>
        <row r="174">
          <cell r="A174">
            <v>198307</v>
          </cell>
          <cell r="C174">
            <v>7</v>
          </cell>
          <cell r="D174">
            <v>153.339</v>
          </cell>
          <cell r="E174">
            <v>-3.5864514628119487E-2</v>
          </cell>
          <cell r="F174">
            <v>-0.43037417553743385</v>
          </cell>
        </row>
        <row r="175">
          <cell r="A175">
            <v>198308</v>
          </cell>
          <cell r="C175">
            <v>8</v>
          </cell>
          <cell r="D175">
            <v>155.92400000000001</v>
          </cell>
          <cell r="E175">
            <v>1.6858072636446095E-2</v>
          </cell>
          <cell r="F175">
            <v>0.20229687163735316</v>
          </cell>
        </row>
        <row r="176">
          <cell r="A176">
            <v>198309</v>
          </cell>
          <cell r="C176">
            <v>9</v>
          </cell>
          <cell r="D176">
            <v>157.4</v>
          </cell>
          <cell r="E176">
            <v>9.466150175726629E-3</v>
          </cell>
          <cell r="F176">
            <v>0.11359380210871955</v>
          </cell>
          <cell r="G176">
            <v>-1.0330539539621264E-2</v>
          </cell>
          <cell r="H176">
            <v>-4.1322158158485056E-2</v>
          </cell>
        </row>
        <row r="177">
          <cell r="A177">
            <v>198310</v>
          </cell>
          <cell r="C177">
            <v>10</v>
          </cell>
          <cell r="D177">
            <v>155.07400000000001</v>
          </cell>
          <cell r="E177">
            <v>-1.4777636594663236E-2</v>
          </cell>
          <cell r="F177">
            <v>-0.17733163913595884</v>
          </cell>
        </row>
        <row r="178">
          <cell r="A178">
            <v>198311</v>
          </cell>
          <cell r="C178">
            <v>11</v>
          </cell>
          <cell r="D178">
            <v>157.84899999999999</v>
          </cell>
          <cell r="E178">
            <v>1.7894682538658814E-2</v>
          </cell>
          <cell r="F178">
            <v>0.21473619046390577</v>
          </cell>
        </row>
        <row r="179">
          <cell r="A179">
            <v>198312</v>
          </cell>
          <cell r="C179">
            <v>12</v>
          </cell>
          <cell r="D179">
            <v>156.43199999999999</v>
          </cell>
          <cell r="E179">
            <v>-8.9769336517811441E-3</v>
          </cell>
          <cell r="F179">
            <v>-0.10772320382137374</v>
          </cell>
          <cell r="G179">
            <v>-6.149936467598649E-3</v>
          </cell>
          <cell r="H179">
            <v>-2.4599745870394596E-2</v>
          </cell>
          <cell r="I179">
            <v>0.1660976518822217</v>
          </cell>
          <cell r="K179">
            <v>0.15366283389168214</v>
          </cell>
        </row>
        <row r="180">
          <cell r="A180">
            <v>198401</v>
          </cell>
          <cell r="B180">
            <v>1984</v>
          </cell>
          <cell r="C180">
            <v>1</v>
          </cell>
          <cell r="D180">
            <v>154.13200000000001</v>
          </cell>
          <cell r="E180">
            <v>-1.4702874092257231E-2</v>
          </cell>
          <cell r="F180">
            <v>-0.17643448910708676</v>
          </cell>
        </row>
        <row r="181">
          <cell r="A181">
            <v>198402</v>
          </cell>
          <cell r="C181">
            <v>2</v>
          </cell>
          <cell r="D181">
            <v>147.179</v>
          </cell>
          <cell r="E181">
            <v>-4.5110684348480541E-2</v>
          </cell>
          <cell r="F181">
            <v>-0.54132821218176652</v>
          </cell>
        </row>
        <row r="182">
          <cell r="A182">
            <v>198403</v>
          </cell>
          <cell r="C182">
            <v>3</v>
          </cell>
          <cell r="D182">
            <v>149.34100000000001</v>
          </cell>
          <cell r="E182">
            <v>1.4689595662424709E-2</v>
          </cell>
          <cell r="F182">
            <v>0.17627514794909649</v>
          </cell>
          <cell r="G182">
            <v>-4.5329600081824628E-2</v>
          </cell>
          <cell r="H182">
            <v>-0.18131840032729851</v>
          </cell>
        </row>
        <row r="183">
          <cell r="A183">
            <v>198404</v>
          </cell>
          <cell r="C183">
            <v>4</v>
          </cell>
          <cell r="D183">
            <v>150.328</v>
          </cell>
          <cell r="E183">
            <v>6.6090356968280294E-3</v>
          </cell>
          <cell r="F183">
            <v>7.9308428361936356E-2</v>
          </cell>
        </row>
        <row r="184">
          <cell r="A184">
            <v>198405</v>
          </cell>
          <cell r="C184">
            <v>5</v>
          </cell>
          <cell r="D184">
            <v>141.33500000000001</v>
          </cell>
          <cell r="E184">
            <v>-5.9822521419828606E-2</v>
          </cell>
          <cell r="F184">
            <v>-0.71787025703794327</v>
          </cell>
        </row>
        <row r="185">
          <cell r="A185">
            <v>198406</v>
          </cell>
          <cell r="C185">
            <v>6</v>
          </cell>
          <cell r="D185">
            <v>143.77000000000001</v>
          </cell>
          <cell r="E185">
            <v>1.7228570417801691E-2</v>
          </cell>
          <cell r="F185">
            <v>0.20674284501362028</v>
          </cell>
          <cell r="G185">
            <v>-3.7303888416442832E-2</v>
          </cell>
          <cell r="H185">
            <v>-0.14921555366577133</v>
          </cell>
        </row>
        <row r="186">
          <cell r="A186">
            <v>198407</v>
          </cell>
          <cell r="C186">
            <v>7</v>
          </cell>
          <cell r="D186">
            <v>142.08099999999999</v>
          </cell>
          <cell r="E186">
            <v>-1.1747930722682209E-2</v>
          </cell>
          <cell r="F186">
            <v>-0.14097516867218651</v>
          </cell>
        </row>
        <row r="187">
          <cell r="A187">
            <v>198408</v>
          </cell>
          <cell r="C187">
            <v>8</v>
          </cell>
          <cell r="D187">
            <v>156.93899999999999</v>
          </cell>
          <cell r="E187">
            <v>0.10457415136436261</v>
          </cell>
          <cell r="F187">
            <v>1.2548898163723514</v>
          </cell>
        </row>
        <row r="188">
          <cell r="A188">
            <v>198409</v>
          </cell>
          <cell r="C188">
            <v>9</v>
          </cell>
          <cell r="D188">
            <v>156.6</v>
          </cell>
          <cell r="E188">
            <v>-2.1600749335729083E-3</v>
          </cell>
          <cell r="F188">
            <v>-2.5920899202874902E-2</v>
          </cell>
          <cell r="G188">
            <v>8.9239757946720122E-2</v>
          </cell>
          <cell r="H188">
            <v>0.35695903178688049</v>
          </cell>
        </row>
        <row r="189">
          <cell r="A189">
            <v>198410</v>
          </cell>
          <cell r="C189">
            <v>10</v>
          </cell>
          <cell r="D189">
            <v>156.81399999999999</v>
          </cell>
          <cell r="E189">
            <v>1.3665389527458406E-3</v>
          </cell>
          <cell r="F189">
            <v>1.6398467432950085E-2</v>
          </cell>
        </row>
        <row r="190">
          <cell r="A190">
            <v>198411</v>
          </cell>
          <cell r="C190">
            <v>11</v>
          </cell>
          <cell r="D190">
            <v>154.69800000000001</v>
          </cell>
          <cell r="E190">
            <v>-1.3493693165150979E-2</v>
          </cell>
          <cell r="F190">
            <v>-0.16192431798181176</v>
          </cell>
        </row>
        <row r="191">
          <cell r="A191">
            <v>198412</v>
          </cell>
          <cell r="C191">
            <v>12</v>
          </cell>
          <cell r="D191">
            <v>158.006</v>
          </cell>
          <cell r="E191">
            <v>2.1383599012269019E-2</v>
          </cell>
          <cell r="F191">
            <v>0.25660318814722821</v>
          </cell>
          <cell r="G191">
            <v>8.9782886334608403E-3</v>
          </cell>
          <cell r="H191">
            <v>3.5913154533843361E-2</v>
          </cell>
          <cell r="I191">
            <v>1.0061879922266037E-2</v>
          </cell>
          <cell r="K191">
            <v>1.0011596226175805E-2</v>
          </cell>
        </row>
        <row r="192">
          <cell r="A192">
            <v>198501</v>
          </cell>
          <cell r="B192">
            <v>1985</v>
          </cell>
          <cell r="C192">
            <v>1</v>
          </cell>
          <cell r="D192">
            <v>170.102</v>
          </cell>
          <cell r="E192">
            <v>7.6554054909307265E-2</v>
          </cell>
          <cell r="F192">
            <v>0.91864865891168712</v>
          </cell>
        </row>
        <row r="193">
          <cell r="A193">
            <v>198502</v>
          </cell>
          <cell r="C193">
            <v>2</v>
          </cell>
          <cell r="D193">
            <v>171.52199999999999</v>
          </cell>
          <cell r="E193">
            <v>8.3479324170203026E-3</v>
          </cell>
          <cell r="F193">
            <v>0.10017518900424363</v>
          </cell>
        </row>
        <row r="194">
          <cell r="A194">
            <v>198503</v>
          </cell>
          <cell r="C194">
            <v>3</v>
          </cell>
          <cell r="D194">
            <v>171.38399999999999</v>
          </cell>
          <cell r="E194">
            <v>-8.0456151397491425E-4</v>
          </cell>
          <cell r="F194">
            <v>-9.6547381676989705E-3</v>
          </cell>
          <cell r="G194">
            <v>8.4667670847942578E-2</v>
          </cell>
          <cell r="H194">
            <v>0.33867068339177031</v>
          </cell>
        </row>
        <row r="195">
          <cell r="A195">
            <v>198504</v>
          </cell>
          <cell r="C195">
            <v>4</v>
          </cell>
          <cell r="D195">
            <v>170.398</v>
          </cell>
          <cell r="E195">
            <v>-5.7531624889137264E-3</v>
          </cell>
          <cell r="F195">
            <v>-6.903794986696471E-2</v>
          </cell>
        </row>
        <row r="196">
          <cell r="A196">
            <v>198505</v>
          </cell>
          <cell r="C196">
            <v>5</v>
          </cell>
          <cell r="D196">
            <v>180.33699999999999</v>
          </cell>
          <cell r="E196">
            <v>5.8328149391424743E-2</v>
          </cell>
          <cell r="F196">
            <v>0.69993779269709688</v>
          </cell>
        </row>
        <row r="197">
          <cell r="A197">
            <v>198506</v>
          </cell>
          <cell r="C197">
            <v>6</v>
          </cell>
          <cell r="D197">
            <v>182.36799999999999</v>
          </cell>
          <cell r="E197">
            <v>1.1262247902538059E-2</v>
          </cell>
          <cell r="F197">
            <v>0.13514697483045671</v>
          </cell>
          <cell r="G197">
            <v>6.4089996732483723E-2</v>
          </cell>
          <cell r="H197">
            <v>0.25635998692993489</v>
          </cell>
        </row>
        <row r="198">
          <cell r="A198">
            <v>198507</v>
          </cell>
          <cell r="C198">
            <v>7</v>
          </cell>
          <cell r="D198">
            <v>181.208</v>
          </cell>
          <cell r="E198">
            <v>-6.3607650464993677E-3</v>
          </cell>
          <cell r="F198">
            <v>-7.6329180557992413E-2</v>
          </cell>
        </row>
        <row r="199">
          <cell r="A199">
            <v>198508</v>
          </cell>
          <cell r="C199">
            <v>8</v>
          </cell>
          <cell r="D199">
            <v>178.95400000000001</v>
          </cell>
          <cell r="E199">
            <v>-1.2438744426294593E-2</v>
          </cell>
          <cell r="F199">
            <v>-0.14926493311553513</v>
          </cell>
        </row>
        <row r="200">
          <cell r="A200">
            <v>198509</v>
          </cell>
          <cell r="C200">
            <v>9</v>
          </cell>
          <cell r="D200">
            <v>172.684</v>
          </cell>
          <cell r="E200">
            <v>-3.5036936866457355E-2</v>
          </cell>
          <cell r="F200">
            <v>-0.42044324239748826</v>
          </cell>
          <cell r="G200">
            <v>-5.310142130198281E-2</v>
          </cell>
          <cell r="H200">
            <v>-0.21240568520793124</v>
          </cell>
        </row>
        <row r="201">
          <cell r="A201">
            <v>198510</v>
          </cell>
          <cell r="C201">
            <v>10</v>
          </cell>
          <cell r="D201">
            <v>179.90899999999999</v>
          </cell>
          <cell r="E201">
            <v>4.1839429246484879E-2</v>
          </cell>
          <cell r="F201">
            <v>0.50207315095781857</v>
          </cell>
        </row>
        <row r="202">
          <cell r="A202">
            <v>198511</v>
          </cell>
          <cell r="C202">
            <v>11</v>
          </cell>
          <cell r="D202">
            <v>191.79</v>
          </cell>
          <cell r="E202">
            <v>6.6038941909520935E-2</v>
          </cell>
          <cell r="F202">
            <v>0.79246730291425127</v>
          </cell>
        </row>
        <row r="203">
          <cell r="A203">
            <v>198512</v>
          </cell>
          <cell r="C203">
            <v>12</v>
          </cell>
          <cell r="D203">
            <v>201.05</v>
          </cell>
          <cell r="E203">
            <v>4.8281975076907138E-2</v>
          </cell>
          <cell r="F203">
            <v>0.57938370092288571</v>
          </cell>
          <cell r="G203">
            <v>0.16426536332260122</v>
          </cell>
          <cell r="H203">
            <v>0.65706145329040488</v>
          </cell>
          <cell r="I203">
            <v>0.27242003468222786</v>
          </cell>
          <cell r="K203">
            <v>0.24092062635379208</v>
          </cell>
        </row>
        <row r="204">
          <cell r="A204">
            <v>198601</v>
          </cell>
          <cell r="B204">
            <v>1986</v>
          </cell>
          <cell r="C204">
            <v>1</v>
          </cell>
          <cell r="D204">
            <v>201.67599999999999</v>
          </cell>
          <cell r="E204">
            <v>3.1136533200695165E-3</v>
          </cell>
          <cell r="F204">
            <v>3.7363839840834197E-2</v>
          </cell>
        </row>
        <row r="205">
          <cell r="A205">
            <v>198602</v>
          </cell>
          <cell r="C205">
            <v>2</v>
          </cell>
          <cell r="D205">
            <v>216.31100000000001</v>
          </cell>
          <cell r="E205">
            <v>7.2566889466272738E-2</v>
          </cell>
          <cell r="F205">
            <v>0.87080267359527286</v>
          </cell>
        </row>
        <row r="206">
          <cell r="A206">
            <v>198603</v>
          </cell>
          <cell r="C206">
            <v>3</v>
          </cell>
          <cell r="D206">
            <v>227.73099999999999</v>
          </cell>
          <cell r="E206">
            <v>5.2794356274068296E-2</v>
          </cell>
          <cell r="F206">
            <v>0.6335322752888195</v>
          </cell>
          <cell r="G206">
            <v>0.13270828152200931</v>
          </cell>
          <cell r="H206">
            <v>0.53083312608803723</v>
          </cell>
        </row>
        <row r="207">
          <cell r="A207">
            <v>198604</v>
          </cell>
          <cell r="C207">
            <v>4</v>
          </cell>
          <cell r="D207">
            <v>223.911</v>
          </cell>
          <cell r="E207">
            <v>-1.6774176550403735E-2</v>
          </cell>
          <cell r="F207">
            <v>-0.2012901186048448</v>
          </cell>
        </row>
        <row r="208">
          <cell r="A208">
            <v>198605</v>
          </cell>
          <cell r="C208">
            <v>5</v>
          </cell>
          <cell r="D208">
            <v>234.285</v>
          </cell>
          <cell r="E208">
            <v>4.6330908262657906E-2</v>
          </cell>
          <cell r="F208">
            <v>0.5559708991518949</v>
          </cell>
        </row>
        <row r="209">
          <cell r="A209">
            <v>198606</v>
          </cell>
          <cell r="C209">
            <v>6</v>
          </cell>
          <cell r="D209">
            <v>236.67699999999999</v>
          </cell>
          <cell r="E209">
            <v>1.0209787224961034E-2</v>
          </cell>
          <cell r="F209">
            <v>0.12251744669953241</v>
          </cell>
          <cell r="G209">
            <v>3.928318937694053E-2</v>
          </cell>
          <cell r="H209">
            <v>0.15713275750776212</v>
          </cell>
        </row>
        <row r="210">
          <cell r="A210">
            <v>198607</v>
          </cell>
          <cell r="C210">
            <v>7</v>
          </cell>
          <cell r="D210">
            <v>223.387</v>
          </cell>
          <cell r="E210">
            <v>-5.6152477849558652E-2</v>
          </cell>
          <cell r="F210">
            <v>-0.67382973419470382</v>
          </cell>
        </row>
        <row r="211">
          <cell r="A211">
            <v>198608</v>
          </cell>
          <cell r="C211">
            <v>8</v>
          </cell>
          <cell r="D211">
            <v>239.23699999999999</v>
          </cell>
          <cell r="E211">
            <v>7.0953099329862504E-2</v>
          </cell>
          <cell r="F211">
            <v>0.8514371919583501</v>
          </cell>
        </row>
        <row r="212">
          <cell r="A212">
            <v>198609</v>
          </cell>
          <cell r="C212">
            <v>9</v>
          </cell>
          <cell r="D212">
            <v>218.173</v>
          </cell>
          <cell r="E212">
            <v>-8.8046581423442002E-2</v>
          </cell>
          <cell r="F212">
            <v>-1.056558977081304</v>
          </cell>
          <cell r="G212">
            <v>-7.8182501890762479E-2</v>
          </cell>
          <cell r="H212">
            <v>-0.31273000756304992</v>
          </cell>
        </row>
        <row r="213">
          <cell r="A213">
            <v>198610</v>
          </cell>
          <cell r="C213">
            <v>10</v>
          </cell>
          <cell r="D213">
            <v>229.88300000000001</v>
          </cell>
          <cell r="E213">
            <v>5.3673002617189144E-2</v>
          </cell>
          <cell r="F213">
            <v>0.64407603140626968</v>
          </cell>
        </row>
        <row r="214">
          <cell r="A214">
            <v>198611</v>
          </cell>
          <cell r="C214">
            <v>11</v>
          </cell>
          <cell r="D214">
            <v>234.61199999999999</v>
          </cell>
          <cell r="E214">
            <v>2.057133411344025E-2</v>
          </cell>
          <cell r="F214">
            <v>0.24685600936128299</v>
          </cell>
        </row>
        <row r="215">
          <cell r="A215">
            <v>198612</v>
          </cell>
          <cell r="C215">
            <v>12</v>
          </cell>
          <cell r="D215">
            <v>228.02099999999999</v>
          </cell>
          <cell r="E215">
            <v>-2.8093192164083715E-2</v>
          </cell>
          <cell r="F215">
            <v>-0.33711830596900461</v>
          </cell>
          <cell r="G215">
            <v>4.5138491014011795E-2</v>
          </cell>
          <cell r="H215">
            <v>0.18055396405604718</v>
          </cell>
          <cell r="I215">
            <v>0.13415070877891089</v>
          </cell>
          <cell r="K215">
            <v>0.12588409663288627</v>
          </cell>
        </row>
        <row r="216">
          <cell r="A216">
            <v>198701</v>
          </cell>
          <cell r="B216">
            <v>1987</v>
          </cell>
          <cell r="C216">
            <v>1</v>
          </cell>
          <cell r="D216">
            <v>257.61399999999998</v>
          </cell>
          <cell r="E216">
            <v>0.12978190605251266</v>
          </cell>
          <cell r="F216">
            <v>1.557382872630152</v>
          </cell>
        </row>
        <row r="217">
          <cell r="A217">
            <v>198702</v>
          </cell>
          <cell r="C217">
            <v>2</v>
          </cell>
          <cell r="D217">
            <v>266.17399999999998</v>
          </cell>
          <cell r="E217">
            <v>3.3228007794607446E-2</v>
          </cell>
          <cell r="F217">
            <v>0.39873609353528938</v>
          </cell>
        </row>
        <row r="218">
          <cell r="A218">
            <v>198703</v>
          </cell>
          <cell r="C218">
            <v>3</v>
          </cell>
          <cell r="D218">
            <v>272.64999999999998</v>
          </cell>
          <cell r="E218">
            <v>2.4329949581852472E-2</v>
          </cell>
          <cell r="F218">
            <v>0.29195939498222967</v>
          </cell>
          <cell r="G218">
            <v>0.19572320093324747</v>
          </cell>
          <cell r="H218">
            <v>0.78289280373298986</v>
          </cell>
        </row>
        <row r="219">
          <cell r="A219">
            <v>198704</v>
          </cell>
          <cell r="C219">
            <v>4</v>
          </cell>
          <cell r="D219">
            <v>269.47699999999998</v>
          </cell>
          <cell r="E219">
            <v>-1.1637630662020913E-2</v>
          </cell>
          <cell r="F219">
            <v>-0.13965156794425096</v>
          </cell>
        </row>
        <row r="220">
          <cell r="A220">
            <v>198705</v>
          </cell>
          <cell r="C220">
            <v>5</v>
          </cell>
          <cell r="D220">
            <v>270.28899999999999</v>
          </cell>
          <cell r="E220">
            <v>3.0132441729721344E-3</v>
          </cell>
          <cell r="F220">
            <v>3.6158930075665612E-2</v>
          </cell>
        </row>
        <row r="221">
          <cell r="A221">
            <v>198706</v>
          </cell>
          <cell r="C221">
            <v>6</v>
          </cell>
          <cell r="D221">
            <v>283.57400000000001</v>
          </cell>
          <cell r="E221">
            <v>4.9151093829197731E-2</v>
          </cell>
          <cell r="F221">
            <v>0.58981312595037272</v>
          </cell>
          <cell r="G221">
            <v>4.0066018705299911E-2</v>
          </cell>
          <cell r="H221">
            <v>0.16026407482119964</v>
          </cell>
        </row>
        <row r="222">
          <cell r="A222">
            <v>198707</v>
          </cell>
          <cell r="C222">
            <v>7</v>
          </cell>
          <cell r="D222">
            <v>296.34199999999998</v>
          </cell>
          <cell r="E222">
            <v>4.5025284405481363E-2</v>
          </cell>
          <cell r="F222">
            <v>0.54030341286577632</v>
          </cell>
        </row>
        <row r="223">
          <cell r="A223">
            <v>198708</v>
          </cell>
          <cell r="C223">
            <v>8</v>
          </cell>
          <cell r="D223">
            <v>307.30500000000001</v>
          </cell>
          <cell r="E223">
            <v>3.6994418610929343E-2</v>
          </cell>
          <cell r="F223">
            <v>0.44393302333115214</v>
          </cell>
        </row>
        <row r="224">
          <cell r="A224">
            <v>198709</v>
          </cell>
          <cell r="C224">
            <v>9</v>
          </cell>
          <cell r="D224">
            <v>300.03300000000002</v>
          </cell>
          <cell r="E224">
            <v>-2.3663786791623929E-2</v>
          </cell>
          <cell r="F224">
            <v>-0.28396544149948716</v>
          </cell>
          <cell r="G224">
            <v>5.8041287283037146E-2</v>
          </cell>
          <cell r="H224">
            <v>0.23216514913214858</v>
          </cell>
        </row>
        <row r="225">
          <cell r="A225">
            <v>198710</v>
          </cell>
          <cell r="C225">
            <v>10</v>
          </cell>
          <cell r="D225">
            <v>235.64099999999999</v>
          </cell>
          <cell r="E225">
            <v>-0.21461639219685841</v>
          </cell>
          <cell r="F225">
            <v>-2.5753967063623007</v>
          </cell>
        </row>
        <row r="226">
          <cell r="A226">
            <v>198711</v>
          </cell>
          <cell r="C226">
            <v>11</v>
          </cell>
          <cell r="D226">
            <v>214.999</v>
          </cell>
          <cell r="E226">
            <v>-8.7599356648460996E-2</v>
          </cell>
          <cell r="F226">
            <v>-1.0511922797815321</v>
          </cell>
        </row>
        <row r="227">
          <cell r="A227">
            <v>198712</v>
          </cell>
          <cell r="C227">
            <v>12</v>
          </cell>
          <cell r="D227">
            <v>229.41</v>
          </cell>
          <cell r="E227">
            <v>6.7028218735901104E-2</v>
          </cell>
          <cell r="F227">
            <v>0.80433862483081331</v>
          </cell>
          <cell r="G227">
            <v>-0.23538410774814778</v>
          </cell>
          <cell r="H227">
            <v>-0.9415364309925911</v>
          </cell>
          <cell r="I227">
            <v>6.091544199876342E-3</v>
          </cell>
          <cell r="K227">
            <v>6.0730657480741208E-3</v>
          </cell>
        </row>
        <row r="228">
          <cell r="A228">
            <v>198801</v>
          </cell>
          <cell r="B228">
            <v>1988</v>
          </cell>
          <cell r="C228">
            <v>1</v>
          </cell>
          <cell r="D228">
            <v>238.495</v>
          </cell>
          <cell r="E228">
            <v>3.9601586678871925E-2</v>
          </cell>
          <cell r="F228">
            <v>0.4752190401464631</v>
          </cell>
        </row>
        <row r="229">
          <cell r="A229">
            <v>198802</v>
          </cell>
          <cell r="C229">
            <v>2</v>
          </cell>
          <cell r="D229">
            <v>247.73099999999999</v>
          </cell>
          <cell r="E229">
            <v>3.8726178745885617E-2</v>
          </cell>
          <cell r="F229">
            <v>0.46471414495062741</v>
          </cell>
        </row>
        <row r="230">
          <cell r="A230">
            <v>198803</v>
          </cell>
          <cell r="C230">
            <v>3</v>
          </cell>
          <cell r="D230">
            <v>238.68700000000001</v>
          </cell>
          <cell r="E230">
            <v>-3.6507340623498807E-2</v>
          </cell>
          <cell r="F230">
            <v>-0.43808808748198569</v>
          </cell>
          <cell r="G230">
            <v>4.0438516193714413E-2</v>
          </cell>
          <cell r="H230">
            <v>0.16175406477485765</v>
          </cell>
        </row>
        <row r="231">
          <cell r="A231">
            <v>198804</v>
          </cell>
          <cell r="C231">
            <v>4</v>
          </cell>
          <cell r="D231">
            <v>240.107</v>
          </cell>
          <cell r="E231">
            <v>5.9492138239618728E-3</v>
          </cell>
          <cell r="F231">
            <v>7.1390565887542473E-2</v>
          </cell>
        </row>
        <row r="232">
          <cell r="A232">
            <v>198805</v>
          </cell>
          <cell r="C232">
            <v>5</v>
          </cell>
          <cell r="D232">
            <v>241.39400000000001</v>
          </cell>
          <cell r="E232">
            <v>5.3601102841650018E-3</v>
          </cell>
          <cell r="F232">
            <v>6.4321323409980022E-2</v>
          </cell>
        </row>
        <row r="233">
          <cell r="A233">
            <v>198806</v>
          </cell>
          <cell r="C233">
            <v>6</v>
          </cell>
          <cell r="D233">
            <v>251.852</v>
          </cell>
          <cell r="E233">
            <v>4.3323363463880618E-2</v>
          </cell>
          <cell r="F233">
            <v>0.51988036156656747</v>
          </cell>
          <cell r="G233">
            <v>5.5155915487646867E-2</v>
          </cell>
          <cell r="H233">
            <v>0.22062366195058747</v>
          </cell>
        </row>
        <row r="234">
          <cell r="A234">
            <v>198807</v>
          </cell>
          <cell r="C234">
            <v>7</v>
          </cell>
          <cell r="D234">
            <v>250.291</v>
          </cell>
          <cell r="E234">
            <v>-6.1980845893620344E-3</v>
          </cell>
          <cell r="F234">
            <v>-7.4377015072344413E-2</v>
          </cell>
        </row>
        <row r="235">
          <cell r="A235">
            <v>198808</v>
          </cell>
          <cell r="C235">
            <v>8</v>
          </cell>
          <cell r="D235">
            <v>241.108</v>
          </cell>
          <cell r="E235">
            <v>-3.66892936621772E-2</v>
          </cell>
          <cell r="F235">
            <v>-0.4402715239461264</v>
          </cell>
        </row>
        <row r="236">
          <cell r="A236">
            <v>198809</v>
          </cell>
          <cell r="C236">
            <v>9</v>
          </cell>
          <cell r="D236">
            <v>250.63</v>
          </cell>
          <cell r="E236">
            <v>3.9492675481526913E-2</v>
          </cell>
          <cell r="F236">
            <v>0.47391210577832299</v>
          </cell>
          <cell r="G236">
            <v>-4.8520559693787657E-3</v>
          </cell>
          <cell r="H236">
            <v>-1.9408223877515063E-2</v>
          </cell>
        </row>
        <row r="237">
          <cell r="A237">
            <v>198810</v>
          </cell>
          <cell r="C237">
            <v>10</v>
          </cell>
          <cell r="D237">
            <v>257.52699999999999</v>
          </cell>
          <cell r="E237">
            <v>2.751865299445394E-2</v>
          </cell>
          <cell r="F237">
            <v>0.33022383593344729</v>
          </cell>
        </row>
        <row r="238">
          <cell r="A238">
            <v>198811</v>
          </cell>
          <cell r="C238">
            <v>11</v>
          </cell>
          <cell r="D238">
            <v>252.76400000000001</v>
          </cell>
          <cell r="E238">
            <v>-1.8495148081560293E-2</v>
          </cell>
          <cell r="F238">
            <v>-0.22194177697872353</v>
          </cell>
        </row>
        <row r="239">
          <cell r="A239">
            <v>198812</v>
          </cell>
          <cell r="C239">
            <v>12</v>
          </cell>
          <cell r="D239">
            <v>256.10300000000001</v>
          </cell>
          <cell r="E239">
            <v>1.3209950784130646E-2</v>
          </cell>
          <cell r="F239">
            <v>0.15851940940956774</v>
          </cell>
          <cell r="G239">
            <v>2.183697083349978E-2</v>
          </cell>
          <cell r="H239">
            <v>8.7347883333999121E-2</v>
          </cell>
          <cell r="I239">
            <v>0.11635499760254597</v>
          </cell>
          <cell r="K239">
            <v>0.11006891158677651</v>
          </cell>
        </row>
        <row r="240">
          <cell r="A240">
            <v>198901</v>
          </cell>
          <cell r="B240">
            <v>1989</v>
          </cell>
          <cell r="C240">
            <v>1</v>
          </cell>
          <cell r="D240">
            <v>274.77600000000001</v>
          </cell>
          <cell r="E240">
            <v>7.2912070534121048E-2</v>
          </cell>
          <cell r="F240">
            <v>0.87494484640945258</v>
          </cell>
        </row>
        <row r="241">
          <cell r="A241">
            <v>198902</v>
          </cell>
          <cell r="C241">
            <v>2</v>
          </cell>
          <cell r="D241">
            <v>265.72800000000001</v>
          </cell>
          <cell r="E241">
            <v>-3.2928640055900085E-2</v>
          </cell>
          <cell r="F241">
            <v>-0.39514368067080102</v>
          </cell>
        </row>
        <row r="242">
          <cell r="A242">
            <v>198903</v>
          </cell>
          <cell r="C242">
            <v>3</v>
          </cell>
          <cell r="D242">
            <v>270.88400000000001</v>
          </cell>
          <cell r="E242">
            <v>1.9403299614643568E-2</v>
          </cell>
          <cell r="F242">
            <v>0.2328395953757228</v>
          </cell>
          <cell r="G242">
            <v>5.7715059956345627E-2</v>
          </cell>
          <cell r="H242">
            <v>0.23086023982538251</v>
          </cell>
        </row>
        <row r="243">
          <cell r="A243">
            <v>198904</v>
          </cell>
          <cell r="C243">
            <v>4</v>
          </cell>
          <cell r="D243">
            <v>284.75299999999999</v>
          </cell>
          <cell r="E243">
            <v>5.1199037226266488E-2</v>
          </cell>
          <cell r="F243">
            <v>0.61438844671519788</v>
          </cell>
        </row>
        <row r="244">
          <cell r="A244">
            <v>198905</v>
          </cell>
          <cell r="C244">
            <v>5</v>
          </cell>
          <cell r="D244">
            <v>294.88400000000001</v>
          </cell>
          <cell r="E244">
            <v>3.5578202863534462E-2</v>
          </cell>
          <cell r="F244">
            <v>0.42693843436241352</v>
          </cell>
        </row>
        <row r="245">
          <cell r="A245">
            <v>198906</v>
          </cell>
          <cell r="C245">
            <v>6</v>
          </cell>
          <cell r="D245">
            <v>292.928</v>
          </cell>
          <cell r="E245">
            <v>-6.6331167509936697E-3</v>
          </cell>
          <cell r="F245">
            <v>-7.9597401011924029E-2</v>
          </cell>
          <cell r="G245">
            <v>8.1378006822108384E-2</v>
          </cell>
          <cell r="H245">
            <v>0.32551202728843354</v>
          </cell>
        </row>
        <row r="246">
          <cell r="A246">
            <v>198907</v>
          </cell>
          <cell r="C246">
            <v>7</v>
          </cell>
          <cell r="D246">
            <v>318.91500000000002</v>
          </cell>
          <cell r="E246">
            <v>8.8714632947345509E-2</v>
          </cell>
          <cell r="F246">
            <v>1.0645755953681462</v>
          </cell>
        </row>
        <row r="247">
          <cell r="A247">
            <v>198908</v>
          </cell>
          <cell r="C247">
            <v>8</v>
          </cell>
          <cell r="D247">
            <v>322.875</v>
          </cell>
          <cell r="E247">
            <v>1.241710173557211E-2</v>
          </cell>
          <cell r="F247">
            <v>0.14900522082686532</v>
          </cell>
        </row>
        <row r="248">
          <cell r="A248">
            <v>198909</v>
          </cell>
          <cell r="C248">
            <v>9</v>
          </cell>
          <cell r="D248">
            <v>321.31</v>
          </cell>
          <cell r="E248">
            <v>-4.8470770421989865E-3</v>
          </cell>
          <cell r="F248">
            <v>-5.8164924506387841E-2</v>
          </cell>
          <cell r="G248">
            <v>9.6890703517587884E-2</v>
          </cell>
          <cell r="H248">
            <v>0.38756281407035154</v>
          </cell>
        </row>
        <row r="249">
          <cell r="A249">
            <v>198910</v>
          </cell>
          <cell r="C249">
            <v>10</v>
          </cell>
          <cell r="D249">
            <v>313.14800000000002</v>
          </cell>
          <cell r="E249">
            <v>-2.5402259500171106E-2</v>
          </cell>
          <cell r="F249">
            <v>-0.30482711400205326</v>
          </cell>
        </row>
        <row r="250">
          <cell r="A250">
            <v>198911</v>
          </cell>
          <cell r="C250">
            <v>11</v>
          </cell>
          <cell r="D250">
            <v>318.73099999999999</v>
          </cell>
          <cell r="E250">
            <v>1.7828630551687923E-2</v>
          </cell>
          <cell r="F250">
            <v>0.21394356662025507</v>
          </cell>
        </row>
        <row r="251">
          <cell r="A251">
            <v>198912</v>
          </cell>
          <cell r="C251">
            <v>12</v>
          </cell>
          <cell r="D251">
            <v>325.02699999999999</v>
          </cell>
          <cell r="E251">
            <v>1.9753334316398443E-2</v>
          </cell>
          <cell r="F251">
            <v>0.2370400117967813</v>
          </cell>
          <cell r="G251">
            <v>1.1568267405309474E-2</v>
          </cell>
          <cell r="H251">
            <v>4.6273069621237894E-2</v>
          </cell>
          <cell r="I251">
            <v>0.2691260937981983</v>
          </cell>
          <cell r="K251">
            <v>0.238328548491098</v>
          </cell>
        </row>
        <row r="252">
          <cell r="A252">
            <v>199001</v>
          </cell>
          <cell r="B252">
            <v>1990</v>
          </cell>
          <cell r="C252">
            <v>1</v>
          </cell>
          <cell r="D252">
            <v>303.041</v>
          </cell>
          <cell r="E252">
            <v>-6.7643611146150903E-2</v>
          </cell>
          <cell r="F252">
            <v>-0.81172333375381078</v>
          </cell>
        </row>
        <row r="253">
          <cell r="A253">
            <v>199002</v>
          </cell>
          <cell r="C253">
            <v>2</v>
          </cell>
          <cell r="D253">
            <v>306.64100000000002</v>
          </cell>
          <cell r="E253">
            <v>1.1879580650803101E-2</v>
          </cell>
          <cell r="F253">
            <v>0.14255496780963722</v>
          </cell>
        </row>
        <row r="254">
          <cell r="A254">
            <v>199003</v>
          </cell>
          <cell r="C254">
            <v>3</v>
          </cell>
          <cell r="D254">
            <v>312.98899999999998</v>
          </cell>
          <cell r="E254">
            <v>2.0701732645014712E-2</v>
          </cell>
          <cell r="F254">
            <v>0.24842079174017656</v>
          </cell>
          <cell r="G254">
            <v>-3.7036923086389728E-2</v>
          </cell>
          <cell r="H254">
            <v>-0.14814769234555891</v>
          </cell>
        </row>
        <row r="255">
          <cell r="A255">
            <v>199004</v>
          </cell>
          <cell r="C255">
            <v>4</v>
          </cell>
          <cell r="D255">
            <v>305.69900000000001</v>
          </cell>
          <cell r="E255">
            <v>-2.3291553377275124E-2</v>
          </cell>
          <cell r="F255">
            <v>-0.2794986405273015</v>
          </cell>
        </row>
        <row r="256">
          <cell r="A256">
            <v>199005</v>
          </cell>
          <cell r="C256">
            <v>5</v>
          </cell>
          <cell r="D256">
            <v>333.04199999999997</v>
          </cell>
          <cell r="E256">
            <v>8.9444191835759884E-2</v>
          </cell>
          <cell r="F256">
            <v>1.0733303020291185</v>
          </cell>
        </row>
        <row r="257">
          <cell r="A257">
            <v>199006</v>
          </cell>
          <cell r="C257">
            <v>6</v>
          </cell>
          <cell r="D257">
            <v>330.9</v>
          </cell>
          <cell r="E257">
            <v>-6.4316212369610925E-3</v>
          </cell>
          <cell r="F257">
            <v>-7.7179454843533113E-2</v>
          </cell>
          <cell r="G257">
            <v>5.7225653297719781E-2</v>
          </cell>
          <cell r="H257">
            <v>0.22890261319087912</v>
          </cell>
        </row>
        <row r="258">
          <cell r="A258">
            <v>199007</v>
          </cell>
          <cell r="C258">
            <v>7</v>
          </cell>
          <cell r="D258">
            <v>329.48500000000001</v>
          </cell>
          <cell r="E258">
            <v>-4.2762163795707579E-3</v>
          </cell>
          <cell r="F258">
            <v>-5.1314596554849094E-2</v>
          </cell>
        </row>
        <row r="259">
          <cell r="A259">
            <v>199008</v>
          </cell>
          <cell r="C259">
            <v>8</v>
          </cell>
          <cell r="D259">
            <v>298.42700000000002</v>
          </cell>
          <cell r="E259">
            <v>-9.4262257765907381E-2</v>
          </cell>
          <cell r="F259">
            <v>-1.1311470931908887</v>
          </cell>
        </row>
        <row r="260">
          <cell r="A260">
            <v>199009</v>
          </cell>
          <cell r="C260">
            <v>9</v>
          </cell>
          <cell r="D260">
            <v>283.66899999999998</v>
          </cell>
          <cell r="E260">
            <v>-4.9452629956404877E-2</v>
          </cell>
          <cell r="F260">
            <v>-0.59343155947685855</v>
          </cell>
          <cell r="G260">
            <v>-0.14273496524629803</v>
          </cell>
          <cell r="H260">
            <v>-0.57093986098519212</v>
          </cell>
        </row>
        <row r="261">
          <cell r="A261">
            <v>199010</v>
          </cell>
          <cell r="C261">
            <v>10</v>
          </cell>
          <cell r="D261">
            <v>281.87400000000002</v>
          </cell>
          <cell r="E261">
            <v>-6.3277975386805017E-3</v>
          </cell>
          <cell r="F261">
            <v>-7.5933570464166017E-2</v>
          </cell>
        </row>
        <row r="262">
          <cell r="A262">
            <v>199011</v>
          </cell>
          <cell r="C262">
            <v>11</v>
          </cell>
          <cell r="D262">
            <v>299.45999999999998</v>
          </cell>
          <cell r="E262">
            <v>6.2389578322228918E-2</v>
          </cell>
          <cell r="F262">
            <v>0.74867493986674705</v>
          </cell>
        </row>
        <row r="263">
          <cell r="A263">
            <v>199012</v>
          </cell>
          <cell r="C263">
            <v>12</v>
          </cell>
          <cell r="D263">
            <v>306.85000000000002</v>
          </cell>
          <cell r="E263">
            <v>2.4677753289254138E-2</v>
          </cell>
          <cell r="F263">
            <v>0.29613303947104963</v>
          </cell>
          <cell r="G263">
            <v>8.1718481751619221E-2</v>
          </cell>
          <cell r="H263">
            <v>0.32687392700647688</v>
          </cell>
          <cell r="I263">
            <v>-5.5924584726807169E-2</v>
          </cell>
          <cell r="K263">
            <v>-5.7549226967011792E-2</v>
          </cell>
        </row>
        <row r="264">
          <cell r="A264">
            <v>199101</v>
          </cell>
          <cell r="B264">
            <v>1991</v>
          </cell>
          <cell r="C264">
            <v>1</v>
          </cell>
          <cell r="D264">
            <v>320.553</v>
          </cell>
          <cell r="E264">
            <v>4.4656998533485329E-2</v>
          </cell>
          <cell r="F264">
            <v>0.535883982401824</v>
          </cell>
        </row>
        <row r="265">
          <cell r="A265">
            <v>199102</v>
          </cell>
          <cell r="C265">
            <v>2</v>
          </cell>
          <cell r="D265">
            <v>341.78899999999999</v>
          </cell>
          <cell r="E265">
            <v>6.6248015148820907E-2</v>
          </cell>
          <cell r="F265">
            <v>0.79497618178585094</v>
          </cell>
        </row>
        <row r="266">
          <cell r="A266">
            <v>199103</v>
          </cell>
          <cell r="C266">
            <v>3</v>
          </cell>
          <cell r="D266">
            <v>349.202</v>
          </cell>
          <cell r="E266">
            <v>2.1688819710406159E-2</v>
          </cell>
          <cell r="F266">
            <v>0.26026583652487389</v>
          </cell>
          <cell r="G266">
            <v>0.13802183477269026</v>
          </cell>
          <cell r="H266">
            <v>0.55208733909076102</v>
          </cell>
        </row>
        <row r="267">
          <cell r="A267">
            <v>199104</v>
          </cell>
          <cell r="C267">
            <v>4</v>
          </cell>
          <cell r="D267">
            <v>349.64400000000001</v>
          </cell>
          <cell r="E267">
            <v>1.2657430369814814E-3</v>
          </cell>
          <cell r="F267">
            <v>1.5188916443777777E-2</v>
          </cell>
        </row>
        <row r="268">
          <cell r="A268">
            <v>199105</v>
          </cell>
          <cell r="C268">
            <v>5</v>
          </cell>
          <cell r="D268">
            <v>363.24700000000001</v>
          </cell>
          <cell r="E268">
            <v>3.8905286520003225E-2</v>
          </cell>
          <cell r="F268">
            <v>0.46686343824003873</v>
          </cell>
        </row>
        <row r="269">
          <cell r="A269">
            <v>199106</v>
          </cell>
          <cell r="C269">
            <v>6</v>
          </cell>
          <cell r="D269">
            <v>345.67700000000002</v>
          </cell>
          <cell r="E269">
            <v>-4.8369291418786646E-2</v>
          </cell>
          <cell r="F269">
            <v>-0.58043149702543972</v>
          </cell>
          <cell r="G269">
            <v>-1.0094443903528538E-2</v>
          </cell>
          <cell r="H269">
            <v>-4.0377775614114153E-2</v>
          </cell>
        </row>
        <row r="270">
          <cell r="A270">
            <v>199107</v>
          </cell>
          <cell r="C270">
            <v>7</v>
          </cell>
          <cell r="D270">
            <v>360.93599999999998</v>
          </cell>
          <cell r="E270">
            <v>4.4142364114476682E-2</v>
          </cell>
          <cell r="F270">
            <v>0.52970836937372012</v>
          </cell>
        </row>
        <row r="271">
          <cell r="A271">
            <v>199108</v>
          </cell>
          <cell r="C271">
            <v>8</v>
          </cell>
          <cell r="D271">
            <v>368.75</v>
          </cell>
          <cell r="E271">
            <v>2.1649267460159202E-2</v>
          </cell>
          <cell r="F271">
            <v>0.25979120952191043</v>
          </cell>
        </row>
        <row r="272">
          <cell r="A272">
            <v>199109</v>
          </cell>
          <cell r="C272">
            <v>9</v>
          </cell>
          <cell r="D272">
            <v>361.55200000000002</v>
          </cell>
          <cell r="E272">
            <v>-1.9519999999999944E-2</v>
          </cell>
          <cell r="F272">
            <v>-0.23423999999999934</v>
          </cell>
          <cell r="G272">
            <v>4.5924374488322872E-2</v>
          </cell>
          <cell r="H272">
            <v>0.18369749795329149</v>
          </cell>
        </row>
        <row r="273">
          <cell r="A273">
            <v>199110</v>
          </cell>
          <cell r="C273">
            <v>10</v>
          </cell>
          <cell r="D273">
            <v>366.84300000000002</v>
          </cell>
          <cell r="E273">
            <v>1.4634132849493286E-2</v>
          </cell>
          <cell r="F273">
            <v>0.17560959419391942</v>
          </cell>
        </row>
        <row r="274">
          <cell r="A274">
            <v>199111</v>
          </cell>
          <cell r="C274">
            <v>11</v>
          </cell>
          <cell r="D274">
            <v>351.07100000000003</v>
          </cell>
          <cell r="E274">
            <v>-4.2993869311939957E-2</v>
          </cell>
          <cell r="F274">
            <v>-0.51592643174327946</v>
          </cell>
        </row>
        <row r="275">
          <cell r="A275">
            <v>199112</v>
          </cell>
          <cell r="C275">
            <v>12</v>
          </cell>
          <cell r="D275">
            <v>390.21499999999997</v>
          </cell>
          <cell r="E275">
            <v>0.11149881363029115</v>
          </cell>
          <cell r="F275">
            <v>1.337985763563494</v>
          </cell>
          <cell r="G275">
            <v>7.927766960215954E-2</v>
          </cell>
          <cell r="H275">
            <v>0.31711067840863816</v>
          </cell>
          <cell r="I275">
            <v>0.27167997392862975</v>
          </cell>
          <cell r="K275">
            <v>0.24033884043974202</v>
          </cell>
        </row>
        <row r="276">
          <cell r="A276">
            <v>199201</v>
          </cell>
          <cell r="B276">
            <v>1992</v>
          </cell>
          <cell r="C276">
            <v>1</v>
          </cell>
          <cell r="D276">
            <v>382.76100000000002</v>
          </cell>
          <cell r="E276">
            <v>-1.9102289763335473E-2</v>
          </cell>
          <cell r="F276">
            <v>-0.22922747716002567</v>
          </cell>
        </row>
        <row r="277">
          <cell r="A277">
            <v>199202</v>
          </cell>
          <cell r="C277">
            <v>2</v>
          </cell>
          <cell r="D277">
            <v>386.18700000000001</v>
          </cell>
          <cell r="E277">
            <v>8.9507551709813362E-3</v>
          </cell>
          <cell r="F277">
            <v>0.10740906205177603</v>
          </cell>
        </row>
        <row r="278">
          <cell r="A278">
            <v>199203</v>
          </cell>
          <cell r="C278">
            <v>3</v>
          </cell>
          <cell r="D278">
            <v>378.108</v>
          </cell>
          <cell r="E278">
            <v>-2.0919917035011556E-2</v>
          </cell>
          <cell r="F278">
            <v>-0.25103900442013866</v>
          </cell>
          <cell r="G278">
            <v>-3.102648539907471E-2</v>
          </cell>
          <cell r="H278">
            <v>-0.12410594159629884</v>
          </cell>
        </row>
        <row r="279">
          <cell r="A279">
            <v>199204</v>
          </cell>
          <cell r="C279">
            <v>4</v>
          </cell>
          <cell r="D279">
            <v>388.20299999999997</v>
          </cell>
          <cell r="E279">
            <v>2.6698721000349028E-2</v>
          </cell>
          <cell r="F279">
            <v>0.32038465200418831</v>
          </cell>
        </row>
        <row r="280">
          <cell r="A280">
            <v>199205</v>
          </cell>
          <cell r="C280">
            <v>5</v>
          </cell>
          <cell r="D280">
            <v>388.82</v>
          </cell>
          <cell r="E280">
            <v>1.5893746313140771E-3</v>
          </cell>
          <cell r="F280">
            <v>1.9072495575768927E-2</v>
          </cell>
        </row>
        <row r="281">
          <cell r="A281">
            <v>199206</v>
          </cell>
          <cell r="C281">
            <v>6</v>
          </cell>
          <cell r="D281">
            <v>381.91</v>
          </cell>
          <cell r="E281">
            <v>-1.7771719561750856E-2</v>
          </cell>
          <cell r="F281">
            <v>-0.21326063474101026</v>
          </cell>
          <cell r="G281">
            <v>1.0055328107313244E-2</v>
          </cell>
          <cell r="H281">
            <v>4.0221312429252976E-2</v>
          </cell>
        </row>
        <row r="282">
          <cell r="A282">
            <v>199207</v>
          </cell>
          <cell r="C282">
            <v>7</v>
          </cell>
          <cell r="D282">
            <v>396.86099999999999</v>
          </cell>
          <cell r="E282">
            <v>3.9147966798460276E-2</v>
          </cell>
          <cell r="F282">
            <v>0.46977560158152332</v>
          </cell>
        </row>
        <row r="283">
          <cell r="A283">
            <v>199208</v>
          </cell>
          <cell r="C283">
            <v>8</v>
          </cell>
          <cell r="D283">
            <v>386.37099999999998</v>
          </cell>
          <cell r="E283">
            <v>-2.6432428482516573E-2</v>
          </cell>
          <cell r="F283">
            <v>-0.31718914179019886</v>
          </cell>
        </row>
        <row r="284">
          <cell r="A284">
            <v>199209</v>
          </cell>
          <cell r="C284">
            <v>9</v>
          </cell>
          <cell r="D284">
            <v>389.589</v>
          </cell>
          <cell r="E284">
            <v>8.3287824396759014E-3</v>
          </cell>
          <cell r="F284">
            <v>9.9945389276110824E-2</v>
          </cell>
          <cell r="G284">
            <v>2.0106831452436191E-2</v>
          </cell>
          <cell r="H284">
            <v>8.0427325809744765E-2</v>
          </cell>
        </row>
        <row r="285">
          <cell r="A285">
            <v>199210</v>
          </cell>
          <cell r="C285">
            <v>10</v>
          </cell>
          <cell r="D285">
            <v>390.98200000000003</v>
          </cell>
          <cell r="E285">
            <v>3.5755629650735237E-3</v>
          </cell>
          <cell r="F285">
            <v>4.2906755580882285E-2</v>
          </cell>
        </row>
        <row r="286">
          <cell r="A286">
            <v>199211</v>
          </cell>
          <cell r="C286">
            <v>11</v>
          </cell>
          <cell r="D286">
            <v>402.99900000000002</v>
          </cell>
          <cell r="E286">
            <v>3.0735430275562546E-2</v>
          </cell>
          <cell r="F286">
            <v>0.36882516330675053</v>
          </cell>
        </row>
        <row r="287">
          <cell r="A287">
            <v>199212</v>
          </cell>
          <cell r="C287">
            <v>12</v>
          </cell>
          <cell r="D287">
            <v>406.46199999999999</v>
          </cell>
          <cell r="E287">
            <v>8.5930734319439143E-3</v>
          </cell>
          <cell r="F287">
            <v>0.10311688118332697</v>
          </cell>
          <cell r="G287">
            <v>4.3309744371632597E-2</v>
          </cell>
          <cell r="H287">
            <v>0.17323897748653039</v>
          </cell>
          <cell r="I287">
            <v>4.1636021167817505E-2</v>
          </cell>
          <cell r="K287">
            <v>4.0792574408592908E-2</v>
          </cell>
        </row>
        <row r="288">
          <cell r="A288">
            <v>199301</v>
          </cell>
          <cell r="B288">
            <v>1993</v>
          </cell>
          <cell r="C288">
            <v>1</v>
          </cell>
          <cell r="D288">
            <v>409.07299999999998</v>
          </cell>
          <cell r="E288">
            <v>6.4237247270347289E-3</v>
          </cell>
          <cell r="F288">
            <v>7.7084696724416743E-2</v>
          </cell>
        </row>
        <row r="289">
          <cell r="A289">
            <v>199302</v>
          </cell>
          <cell r="C289">
            <v>2</v>
          </cell>
          <cell r="D289">
            <v>413.48399999999998</v>
          </cell>
          <cell r="E289">
            <v>1.0782916496566632E-2</v>
          </cell>
          <cell r="F289">
            <v>0.12939499795879958</v>
          </cell>
        </row>
        <row r="290">
          <cell r="A290">
            <v>199303</v>
          </cell>
          <cell r="C290">
            <v>3</v>
          </cell>
          <cell r="D290">
            <v>421.02699999999999</v>
          </cell>
          <cell r="E290">
            <v>1.8242543846920332E-2</v>
          </cell>
          <cell r="F290">
            <v>0.21891052616304399</v>
          </cell>
          <cell r="G290">
            <v>3.5833608061762057E-2</v>
          </cell>
          <cell r="H290">
            <v>0.14333443224704823</v>
          </cell>
        </row>
        <row r="291">
          <cell r="A291">
            <v>199304</v>
          </cell>
          <cell r="C291">
            <v>4</v>
          </cell>
          <cell r="D291">
            <v>410.76600000000002</v>
          </cell>
          <cell r="E291">
            <v>-2.437135860645509E-2</v>
          </cell>
          <cell r="F291">
            <v>-0.29245630327746108</v>
          </cell>
        </row>
        <row r="292">
          <cell r="A292">
            <v>199305</v>
          </cell>
          <cell r="C292">
            <v>5</v>
          </cell>
          <cell r="D292">
            <v>420.29199999999997</v>
          </cell>
          <cell r="E292">
            <v>2.3190819103820554E-2</v>
          </cell>
          <cell r="F292">
            <v>0.27828982924584666</v>
          </cell>
        </row>
        <row r="293">
          <cell r="A293">
            <v>199306</v>
          </cell>
          <cell r="C293">
            <v>6</v>
          </cell>
          <cell r="D293">
            <v>420.61799999999999</v>
          </cell>
          <cell r="E293">
            <v>7.7565121391799479E-4</v>
          </cell>
          <cell r="F293">
            <v>9.307814567015937E-3</v>
          </cell>
          <cell r="G293">
            <v>-9.7143413605293993E-4</v>
          </cell>
          <cell r="H293">
            <v>-3.8857365442117597E-3</v>
          </cell>
        </row>
        <row r="294">
          <cell r="A294">
            <v>199307</v>
          </cell>
          <cell r="C294">
            <v>7</v>
          </cell>
          <cell r="D294">
            <v>419.18700000000001</v>
          </cell>
          <cell r="E294">
            <v>-3.4021368557693278E-3</v>
          </cell>
          <cell r="F294">
            <v>-4.0825642269231938E-2</v>
          </cell>
        </row>
        <row r="295">
          <cell r="A295">
            <v>199308</v>
          </cell>
          <cell r="C295">
            <v>8</v>
          </cell>
          <cell r="D295">
            <v>433.351</v>
          </cell>
          <cell r="E295">
            <v>3.3789215791520222E-2</v>
          </cell>
          <cell r="F295">
            <v>0.40547058949824266</v>
          </cell>
        </row>
        <row r="296">
          <cell r="A296">
            <v>199309</v>
          </cell>
          <cell r="C296">
            <v>9</v>
          </cell>
          <cell r="D296">
            <v>428.11</v>
          </cell>
          <cell r="E296">
            <v>-1.2094122316551676E-2</v>
          </cell>
          <cell r="F296">
            <v>-0.14512946779862013</v>
          </cell>
          <cell r="G296">
            <v>1.7811886319653469E-2</v>
          </cell>
          <cell r="H296">
            <v>7.1247545278613877E-2</v>
          </cell>
        </row>
        <row r="297">
          <cell r="A297">
            <v>199310</v>
          </cell>
          <cell r="C297">
            <v>10</v>
          </cell>
          <cell r="D297">
            <v>434.661</v>
          </cell>
          <cell r="E297">
            <v>1.5302141972857414E-2</v>
          </cell>
          <cell r="F297">
            <v>0.18362570367428899</v>
          </cell>
        </row>
        <row r="298">
          <cell r="A298">
            <v>199311</v>
          </cell>
          <cell r="C298">
            <v>11</v>
          </cell>
          <cell r="D298">
            <v>430.74700000000001</v>
          </cell>
          <cell r="E298">
            <v>-9.0047186197979284E-3</v>
          </cell>
          <cell r="F298">
            <v>-0.10805662343757513</v>
          </cell>
        </row>
        <row r="299">
          <cell r="A299">
            <v>199312</v>
          </cell>
          <cell r="C299">
            <v>12</v>
          </cell>
          <cell r="D299">
            <v>434.983</v>
          </cell>
          <cell r="E299">
            <v>9.8340789372879898E-3</v>
          </cell>
          <cell r="F299">
            <v>0.11800894724745588</v>
          </cell>
          <cell r="G299">
            <v>1.6054285113638933E-2</v>
          </cell>
          <cell r="H299">
            <v>6.4217140454555732E-2</v>
          </cell>
          <cell r="I299">
            <v>7.0168921079953206E-2</v>
          </cell>
          <cell r="K299">
            <v>6.7816506181811953E-2</v>
          </cell>
        </row>
        <row r="300">
          <cell r="A300">
            <v>199401</v>
          </cell>
          <cell r="B300">
            <v>1994</v>
          </cell>
          <cell r="C300">
            <v>1</v>
          </cell>
          <cell r="D300">
            <v>449.81900000000002</v>
          </cell>
          <cell r="E300">
            <v>3.4107080046806453E-2</v>
          </cell>
          <cell r="F300">
            <v>0.4092849605616774</v>
          </cell>
        </row>
        <row r="301">
          <cell r="A301">
            <v>199402</v>
          </cell>
          <cell r="C301">
            <v>2</v>
          </cell>
          <cell r="D301">
            <v>436.19900000000001</v>
          </cell>
          <cell r="E301">
            <v>-3.0278845491186465E-2</v>
          </cell>
          <cell r="F301">
            <v>-0.36334614589423758</v>
          </cell>
        </row>
        <row r="302">
          <cell r="A302">
            <v>199403</v>
          </cell>
          <cell r="C302">
            <v>3</v>
          </cell>
          <cell r="D302">
            <v>416.33300000000003</v>
          </cell>
          <cell r="E302">
            <v>-4.5543433157801794E-2</v>
          </cell>
          <cell r="F302">
            <v>-0.54652119789362152</v>
          </cell>
          <cell r="G302">
            <v>-4.2875238802435822E-2</v>
          </cell>
          <cell r="H302">
            <v>-0.17150095520974329</v>
          </cell>
        </row>
        <row r="303">
          <cell r="A303">
            <v>199404</v>
          </cell>
          <cell r="C303">
            <v>4</v>
          </cell>
          <cell r="D303">
            <v>421.29899999999998</v>
          </cell>
          <cell r="E303">
            <v>1.1927951903884513E-2</v>
          </cell>
          <cell r="F303">
            <v>0.14313542284661415</v>
          </cell>
        </row>
        <row r="304">
          <cell r="A304">
            <v>199405</v>
          </cell>
          <cell r="C304">
            <v>5</v>
          </cell>
          <cell r="D304">
            <v>427.34899999999999</v>
          </cell>
          <cell r="E304">
            <v>1.4360347401726592E-2</v>
          </cell>
          <cell r="F304">
            <v>0.1723241688207191</v>
          </cell>
        </row>
        <row r="305">
          <cell r="A305">
            <v>199406</v>
          </cell>
          <cell r="C305">
            <v>6</v>
          </cell>
          <cell r="D305">
            <v>414.38799999999998</v>
          </cell>
          <cell r="E305">
            <v>-3.0328841298329967E-2</v>
          </cell>
          <cell r="F305">
            <v>-0.36394609557995961</v>
          </cell>
          <cell r="G305">
            <v>-4.6717411302973355E-3</v>
          </cell>
          <cell r="H305">
            <v>-1.8686964521189342E-2</v>
          </cell>
        </row>
        <row r="306">
          <cell r="A306">
            <v>199407</v>
          </cell>
          <cell r="C306">
            <v>7</v>
          </cell>
          <cell r="D306">
            <v>427.44200000000001</v>
          </cell>
          <cell r="E306">
            <v>3.1501877467494305E-2</v>
          </cell>
          <cell r="F306">
            <v>0.37802252960993166</v>
          </cell>
        </row>
        <row r="307">
          <cell r="A307">
            <v>199408</v>
          </cell>
          <cell r="C307">
            <v>8</v>
          </cell>
          <cell r="D307">
            <v>443.32400000000001</v>
          </cell>
          <cell r="E307">
            <v>3.7155918229841718E-2</v>
          </cell>
          <cell r="F307">
            <v>0.44587101875810065</v>
          </cell>
        </row>
        <row r="308">
          <cell r="A308">
            <v>199409</v>
          </cell>
          <cell r="C308">
            <v>9</v>
          </cell>
          <cell r="D308">
            <v>433</v>
          </cell>
          <cell r="E308">
            <v>-2.3287708312656235E-2</v>
          </cell>
          <cell r="F308">
            <v>-0.27945249975187481</v>
          </cell>
          <cell r="G308">
            <v>4.4914428023977493E-2</v>
          </cell>
          <cell r="H308">
            <v>0.17965771209590997</v>
          </cell>
        </row>
        <row r="309">
          <cell r="A309">
            <v>199410</v>
          </cell>
          <cell r="C309">
            <v>10</v>
          </cell>
          <cell r="D309">
            <v>442</v>
          </cell>
          <cell r="E309">
            <v>2.0785219399538105E-2</v>
          </cell>
          <cell r="F309">
            <v>0.24942263279445726</v>
          </cell>
        </row>
        <row r="310">
          <cell r="A310">
            <v>199411</v>
          </cell>
          <cell r="C310">
            <v>11</v>
          </cell>
          <cell r="D310">
            <v>425.96300000000002</v>
          </cell>
          <cell r="E310">
            <v>-3.6282805429864201E-2</v>
          </cell>
          <cell r="F310">
            <v>-0.43539366515837041</v>
          </cell>
        </row>
        <row r="311">
          <cell r="A311">
            <v>199412</v>
          </cell>
          <cell r="C311">
            <v>12</v>
          </cell>
          <cell r="D311">
            <v>431.26400000000001</v>
          </cell>
          <cell r="E311">
            <v>1.2444742853252483E-2</v>
          </cell>
          <cell r="F311">
            <v>0.14933691423902978</v>
          </cell>
          <cell r="G311">
            <v>-4.0092378752883961E-3</v>
          </cell>
          <cell r="H311">
            <v>-1.6036951501153585E-2</v>
          </cell>
          <cell r="I311">
            <v>-8.5497594158849832E-3</v>
          </cell>
          <cell r="K311">
            <v>-8.586518278504162E-3</v>
          </cell>
        </row>
        <row r="312">
          <cell r="A312">
            <v>199501</v>
          </cell>
          <cell r="B312">
            <v>1995</v>
          </cell>
          <cell r="C312">
            <v>1</v>
          </cell>
          <cell r="D312">
            <v>442.209</v>
          </cell>
          <cell r="E312">
            <v>2.5378886250649237E-2</v>
          </cell>
          <cell r="F312">
            <v>0.30454663500779083</v>
          </cell>
        </row>
        <row r="313">
          <cell r="A313">
            <v>199502</v>
          </cell>
          <cell r="C313">
            <v>2</v>
          </cell>
          <cell r="D313">
            <v>458.69299999999998</v>
          </cell>
          <cell r="E313">
            <v>3.7276491432783998E-2</v>
          </cell>
          <cell r="F313">
            <v>0.44731789719340798</v>
          </cell>
        </row>
        <row r="314">
          <cell r="A314">
            <v>199503</v>
          </cell>
          <cell r="C314">
            <v>3</v>
          </cell>
          <cell r="D314">
            <v>470.03500000000003</v>
          </cell>
          <cell r="E314">
            <v>2.4726778041086396E-2</v>
          </cell>
          <cell r="F314">
            <v>0.29672133649303678</v>
          </cell>
          <cell r="G314">
            <v>8.9900849595607513E-2</v>
          </cell>
          <cell r="H314">
            <v>0.35960339838243005</v>
          </cell>
        </row>
        <row r="315">
          <cell r="A315">
            <v>199504</v>
          </cell>
          <cell r="C315">
            <v>4</v>
          </cell>
          <cell r="D315">
            <v>483.84199999999998</v>
          </cell>
          <cell r="E315">
            <v>2.9374408288744366E-2</v>
          </cell>
          <cell r="F315">
            <v>0.3524928994649324</v>
          </cell>
        </row>
        <row r="316">
          <cell r="A316">
            <v>199505</v>
          </cell>
          <cell r="C316">
            <v>5</v>
          </cell>
          <cell r="D316">
            <v>501.77499999999998</v>
          </cell>
          <cell r="E316">
            <v>3.7063752216632689E-2</v>
          </cell>
          <cell r="F316">
            <v>0.44476502659959227</v>
          </cell>
        </row>
        <row r="317">
          <cell r="A317">
            <v>199506</v>
          </cell>
          <cell r="C317">
            <v>6</v>
          </cell>
          <cell r="D317">
            <v>513.16</v>
          </cell>
          <cell r="E317">
            <v>2.2689452443824407E-2</v>
          </cell>
          <cell r="F317">
            <v>0.27227342932589288</v>
          </cell>
          <cell r="G317">
            <v>9.1748486814811514E-2</v>
          </cell>
          <cell r="H317">
            <v>0.36699394725924606</v>
          </cell>
        </row>
        <row r="318">
          <cell r="A318">
            <v>199507</v>
          </cell>
          <cell r="C318">
            <v>7</v>
          </cell>
          <cell r="D318">
            <v>529.62300000000005</v>
          </cell>
          <cell r="E318">
            <v>3.2081611972874111E-2</v>
          </cell>
          <cell r="F318">
            <v>0.38497934367448933</v>
          </cell>
        </row>
        <row r="319">
          <cell r="A319">
            <v>199508</v>
          </cell>
          <cell r="C319">
            <v>8</v>
          </cell>
          <cell r="D319">
            <v>528.69100000000003</v>
          </cell>
          <cell r="E319">
            <v>-1.759742307263877E-3</v>
          </cell>
          <cell r="F319">
            <v>-2.1116907687166522E-2</v>
          </cell>
        </row>
        <row r="320">
          <cell r="A320">
            <v>199509</v>
          </cell>
          <cell r="C320">
            <v>9</v>
          </cell>
          <cell r="D320">
            <v>551.42700000000002</v>
          </cell>
          <cell r="E320">
            <v>4.300432577819556E-2</v>
          </cell>
          <cell r="F320">
            <v>0.51605190933834666</v>
          </cell>
          <cell r="G320">
            <v>7.4571283810117794E-2</v>
          </cell>
          <cell r="H320">
            <v>0.29828513524047118</v>
          </cell>
        </row>
        <row r="321">
          <cell r="A321">
            <v>199510</v>
          </cell>
          <cell r="C321">
            <v>10</v>
          </cell>
          <cell r="D321">
            <v>550.18899999999996</v>
          </cell>
          <cell r="E321">
            <v>-2.2450841181154645E-3</v>
          </cell>
          <cell r="F321">
            <v>-2.6941009417385572E-2</v>
          </cell>
        </row>
        <row r="322">
          <cell r="A322">
            <v>199511</v>
          </cell>
          <cell r="C322">
            <v>11</v>
          </cell>
          <cell r="D322">
            <v>573.39400000000001</v>
          </cell>
          <cell r="E322">
            <v>4.2176415740772792E-2</v>
          </cell>
          <cell r="F322">
            <v>0.50611698888927348</v>
          </cell>
        </row>
        <row r="323">
          <cell r="A323">
            <v>199512</v>
          </cell>
          <cell r="C323">
            <v>12</v>
          </cell>
          <cell r="D323">
            <v>581.07100000000003</v>
          </cell>
          <cell r="E323">
            <v>1.3388699567836462E-2</v>
          </cell>
          <cell r="F323">
            <v>0.16066439481403755</v>
          </cell>
          <cell r="G323">
            <v>5.3758702421172755E-2</v>
          </cell>
          <cell r="H323">
            <v>0.21503480968469102</v>
          </cell>
          <cell r="I323">
            <v>0.3473672738740079</v>
          </cell>
          <cell r="K323">
            <v>0.29815252089707894</v>
          </cell>
        </row>
        <row r="324">
          <cell r="A324">
            <v>199601</v>
          </cell>
          <cell r="B324">
            <v>1996</v>
          </cell>
          <cell r="C324">
            <v>1</v>
          </cell>
          <cell r="D324">
            <v>600.79899999999998</v>
          </cell>
          <cell r="E324">
            <v>3.3951100640024975E-2</v>
          </cell>
          <cell r="F324">
            <v>0.4074132076802997</v>
          </cell>
        </row>
        <row r="325">
          <cell r="A325">
            <v>199602</v>
          </cell>
          <cell r="C325">
            <v>2</v>
          </cell>
          <cell r="D325">
            <v>606.03800000000001</v>
          </cell>
          <cell r="E325">
            <v>8.7200544608097424E-3</v>
          </cell>
          <cell r="F325">
            <v>0.10464065352971691</v>
          </cell>
        </row>
        <row r="326">
          <cell r="A326">
            <v>199603</v>
          </cell>
          <cell r="C326">
            <v>3</v>
          </cell>
          <cell r="D326">
            <v>611.15899999999999</v>
          </cell>
          <cell r="E326">
            <v>8.44996518370132E-3</v>
          </cell>
          <cell r="F326">
            <v>0.10139958220441583</v>
          </cell>
          <cell r="G326">
            <v>5.1780247164287863E-2</v>
          </cell>
          <cell r="H326">
            <v>0.20712098865715145</v>
          </cell>
        </row>
        <row r="327">
          <cell r="A327">
            <v>199604</v>
          </cell>
          <cell r="C327">
            <v>4</v>
          </cell>
          <cell r="D327">
            <v>619.16200000000003</v>
          </cell>
          <cell r="E327">
            <v>1.3094792026297646E-2</v>
          </cell>
          <cell r="F327">
            <v>0.15713750431557175</v>
          </cell>
        </row>
        <row r="328">
          <cell r="A328">
            <v>199605</v>
          </cell>
          <cell r="C328">
            <v>5</v>
          </cell>
          <cell r="D328">
            <v>634.65099999999995</v>
          </cell>
          <cell r="E328">
            <v>2.5016070107661513E-2</v>
          </cell>
          <cell r="F328">
            <v>0.30019284129193813</v>
          </cell>
        </row>
        <row r="329">
          <cell r="A329">
            <v>199606</v>
          </cell>
          <cell r="C329">
            <v>6</v>
          </cell>
          <cell r="D329">
            <v>637.351</v>
          </cell>
          <cell r="E329">
            <v>4.2543066976969161E-3</v>
          </cell>
          <cell r="F329">
            <v>5.105168037236299E-2</v>
          </cell>
          <cell r="G329">
            <v>4.2856277989852032E-2</v>
          </cell>
          <cell r="H329">
            <v>0.17142511195940813</v>
          </cell>
        </row>
        <row r="330">
          <cell r="A330">
            <v>199607</v>
          </cell>
          <cell r="C330">
            <v>7</v>
          </cell>
          <cell r="D330">
            <v>608.26300000000003</v>
          </cell>
          <cell r="E330">
            <v>-4.5638902268922407E-2</v>
          </cell>
          <cell r="F330">
            <v>-0.54766682722706883</v>
          </cell>
        </row>
        <row r="331">
          <cell r="A331">
            <v>199608</v>
          </cell>
          <cell r="C331">
            <v>8</v>
          </cell>
          <cell r="D331">
            <v>620.827</v>
          </cell>
          <cell r="E331">
            <v>2.0655538804760381E-2</v>
          </cell>
          <cell r="F331">
            <v>0.24786646565712456</v>
          </cell>
        </row>
        <row r="332">
          <cell r="A332">
            <v>199609</v>
          </cell>
          <cell r="C332">
            <v>9</v>
          </cell>
          <cell r="D332">
            <v>654.55100000000004</v>
          </cell>
          <cell r="E332">
            <v>5.4321091060794788E-2</v>
          </cell>
          <cell r="F332">
            <v>0.6518530927295374</v>
          </cell>
          <cell r="G332">
            <v>2.6986699636464051E-2</v>
          </cell>
          <cell r="H332">
            <v>0.1079467985458562</v>
          </cell>
        </row>
        <row r="333">
          <cell r="A333">
            <v>199610</v>
          </cell>
          <cell r="C333">
            <v>10</v>
          </cell>
          <cell r="D333">
            <v>670.23500000000001</v>
          </cell>
          <cell r="E333">
            <v>2.396146365982172E-2</v>
          </cell>
          <cell r="F333">
            <v>0.28753756391786067</v>
          </cell>
        </row>
        <row r="334">
          <cell r="A334">
            <v>199611</v>
          </cell>
          <cell r="C334">
            <v>11</v>
          </cell>
          <cell r="D334">
            <v>719.84799999999996</v>
          </cell>
          <cell r="E334">
            <v>7.4023290338463291E-2</v>
          </cell>
          <cell r="F334">
            <v>0.88827948406155954</v>
          </cell>
        </row>
        <row r="335">
          <cell r="A335">
            <v>199612</v>
          </cell>
          <cell r="C335">
            <v>12</v>
          </cell>
          <cell r="D335">
            <v>705.16</v>
          </cell>
          <cell r="E335">
            <v>-2.0404307576043817E-2</v>
          </cell>
          <cell r="F335">
            <v>-0.24485169091252579</v>
          </cell>
          <cell r="G335">
            <v>7.7318650494766494E-2</v>
          </cell>
          <cell r="H335">
            <v>0.30927460197906598</v>
          </cell>
          <cell r="I335">
            <v>0.21355221651054634</v>
          </cell>
          <cell r="K335">
            <v>0.19355177493371495</v>
          </cell>
        </row>
        <row r="336">
          <cell r="A336">
            <v>199701</v>
          </cell>
          <cell r="B336">
            <v>1997</v>
          </cell>
          <cell r="C336">
            <v>1</v>
          </cell>
          <cell r="D336">
            <v>752.39700000000005</v>
          </cell>
          <cell r="E336">
            <v>6.6987634012139211E-2</v>
          </cell>
          <cell r="F336">
            <v>0.80385160814567058</v>
          </cell>
        </row>
        <row r="337">
          <cell r="A337">
            <v>199702</v>
          </cell>
          <cell r="C337">
            <v>2</v>
          </cell>
          <cell r="D337">
            <v>756.64499999999998</v>
          </cell>
          <cell r="E337">
            <v>5.6459555261383727E-3</v>
          </cell>
          <cell r="F337">
            <v>6.7751466313660469E-2</v>
          </cell>
        </row>
        <row r="338">
          <cell r="A338">
            <v>199703</v>
          </cell>
          <cell r="C338">
            <v>3</v>
          </cell>
          <cell r="D338">
            <v>721.7</v>
          </cell>
          <cell r="E338">
            <v>-4.618414183666044E-2</v>
          </cell>
          <cell r="F338">
            <v>-0.55420970203992526</v>
          </cell>
          <cell r="G338">
            <v>2.3455669635260135E-2</v>
          </cell>
          <cell r="H338">
            <v>9.3822678541040538E-2</v>
          </cell>
        </row>
        <row r="339">
          <cell r="A339">
            <v>199704</v>
          </cell>
          <cell r="C339">
            <v>4</v>
          </cell>
          <cell r="D339">
            <v>768.16</v>
          </cell>
          <cell r="E339">
            <v>6.4375779409726927E-2</v>
          </cell>
          <cell r="F339">
            <v>0.77250935291672307</v>
          </cell>
        </row>
        <row r="340">
          <cell r="A340">
            <v>199705</v>
          </cell>
          <cell r="C340">
            <v>5</v>
          </cell>
          <cell r="D340">
            <v>810.58399999999995</v>
          </cell>
          <cell r="E340">
            <v>5.5228077483857503E-2</v>
          </cell>
          <cell r="F340">
            <v>0.66273692980629006</v>
          </cell>
        </row>
        <row r="341">
          <cell r="A341">
            <v>199706</v>
          </cell>
          <cell r="C341">
            <v>6</v>
          </cell>
          <cell r="D341">
            <v>846.45799999999997</v>
          </cell>
          <cell r="E341">
            <v>4.4256980152581379E-2</v>
          </cell>
          <cell r="F341">
            <v>0.5310837618309765</v>
          </cell>
          <cell r="G341">
            <v>0.17286684217819026</v>
          </cell>
          <cell r="H341">
            <v>0.69146736871276104</v>
          </cell>
        </row>
        <row r="342">
          <cell r="A342">
            <v>199707</v>
          </cell>
          <cell r="C342">
            <v>7</v>
          </cell>
          <cell r="D342">
            <v>912.322</v>
          </cell>
          <cell r="E342">
            <v>7.7811303100685486E-2</v>
          </cell>
          <cell r="F342">
            <v>0.93373563720822583</v>
          </cell>
        </row>
        <row r="343">
          <cell r="A343">
            <v>199708</v>
          </cell>
          <cell r="C343">
            <v>8</v>
          </cell>
          <cell r="D343">
            <v>857.096</v>
          </cell>
          <cell r="E343">
            <v>-6.053345200488424E-2</v>
          </cell>
          <cell r="F343">
            <v>-0.72640142405861086</v>
          </cell>
        </row>
        <row r="344">
          <cell r="A344">
            <v>199709</v>
          </cell>
          <cell r="C344">
            <v>9</v>
          </cell>
          <cell r="D344">
            <v>900.77700000000004</v>
          </cell>
          <cell r="E344">
            <v>5.0963952696080762E-2</v>
          </cell>
          <cell r="F344">
            <v>0.61156743235296918</v>
          </cell>
          <cell r="G344">
            <v>6.4172114859804008E-2</v>
          </cell>
          <cell r="H344">
            <v>0.25668845943921603</v>
          </cell>
        </row>
        <row r="345">
          <cell r="A345">
            <v>199710</v>
          </cell>
          <cell r="C345">
            <v>10</v>
          </cell>
          <cell r="D345">
            <v>875.14800000000002</v>
          </cell>
          <cell r="E345">
            <v>-2.8452103017728048E-2</v>
          </cell>
          <cell r="F345">
            <v>-0.34142523621273657</v>
          </cell>
        </row>
        <row r="346">
          <cell r="A346">
            <v>199711</v>
          </cell>
          <cell r="C346">
            <v>11</v>
          </cell>
          <cell r="D346">
            <v>916.44799999999998</v>
          </cell>
          <cell r="E346">
            <v>4.7192017807273688E-2</v>
          </cell>
          <cell r="F346">
            <v>0.56630421368728423</v>
          </cell>
        </row>
        <row r="347">
          <cell r="A347">
            <v>199712</v>
          </cell>
          <cell r="C347">
            <v>12</v>
          </cell>
          <cell r="D347">
            <v>928.91200000000003</v>
          </cell>
          <cell r="E347">
            <v>1.360033520723495E-2</v>
          </cell>
          <cell r="F347">
            <v>0.16320402248681939</v>
          </cell>
          <cell r="G347">
            <v>3.1234145632048627E-2</v>
          </cell>
          <cell r="H347">
            <v>0.12493658252819451</v>
          </cell>
          <cell r="I347">
            <v>0.31730671053377923</v>
          </cell>
          <cell r="K347">
            <v>0.2755892813982489</v>
          </cell>
        </row>
        <row r="348">
          <cell r="A348">
            <v>199801</v>
          </cell>
          <cell r="B348">
            <v>1998</v>
          </cell>
          <cell r="C348">
            <v>1</v>
          </cell>
          <cell r="D348">
            <v>939.78499999999997</v>
          </cell>
          <cell r="E348">
            <v>1.1705091547961415E-2</v>
          </cell>
          <cell r="F348">
            <v>0.14046109857553699</v>
          </cell>
        </row>
        <row r="349">
          <cell r="A349">
            <v>199802</v>
          </cell>
          <cell r="C349">
            <v>2</v>
          </cell>
          <cell r="D349">
            <v>1004.607</v>
          </cell>
          <cell r="E349">
            <v>6.8975350745117237E-2</v>
          </cell>
          <cell r="F349">
            <v>0.82770420894140684</v>
          </cell>
        </row>
        <row r="350">
          <cell r="A350">
            <v>199803</v>
          </cell>
          <cell r="C350">
            <v>3</v>
          </cell>
          <cell r="D350">
            <v>1055.5940000000001</v>
          </cell>
          <cell r="E350">
            <v>5.0753180099282688E-2</v>
          </cell>
          <cell r="F350">
            <v>0.6090381611913922</v>
          </cell>
          <cell r="G350">
            <v>0.13637675043491737</v>
          </cell>
          <cell r="H350">
            <v>0.54550700173966948</v>
          </cell>
        </row>
        <row r="351">
          <cell r="A351">
            <v>199804</v>
          </cell>
          <cell r="C351">
            <v>4</v>
          </cell>
          <cell r="D351">
            <v>1066.8489999999999</v>
          </cell>
          <cell r="E351">
            <v>1.066224324882472E-2</v>
          </cell>
          <cell r="F351">
            <v>0.12794691898589663</v>
          </cell>
        </row>
        <row r="352">
          <cell r="A352">
            <v>199805</v>
          </cell>
          <cell r="C352">
            <v>5</v>
          </cell>
          <cell r="D352">
            <v>1044.326</v>
          </cell>
          <cell r="E352">
            <v>-2.1111703718145598E-2</v>
          </cell>
          <cell r="F352">
            <v>-0.25334044461774718</v>
          </cell>
        </row>
        <row r="353">
          <cell r="A353">
            <v>199806</v>
          </cell>
          <cell r="C353">
            <v>6</v>
          </cell>
          <cell r="D353">
            <v>1088.0909999999999</v>
          </cell>
          <cell r="E353">
            <v>4.1907412053324225E-2</v>
          </cell>
          <cell r="F353">
            <v>0.50288894463989076</v>
          </cell>
          <cell r="G353">
            <v>3.0785510338255051E-2</v>
          </cell>
          <cell r="H353">
            <v>0.1231420413530202</v>
          </cell>
        </row>
        <row r="354">
          <cell r="A354">
            <v>199807</v>
          </cell>
          <cell r="C354">
            <v>7</v>
          </cell>
          <cell r="D354">
            <v>1076.1849999999999</v>
          </cell>
          <cell r="E354">
            <v>-1.0942099511897396E-2</v>
          </cell>
          <cell r="F354">
            <v>-0.13130519414276876</v>
          </cell>
        </row>
        <row r="355">
          <cell r="A355">
            <v>199808</v>
          </cell>
          <cell r="C355">
            <v>8</v>
          </cell>
          <cell r="D355">
            <v>925.23800000000006</v>
          </cell>
          <cell r="E355">
            <v>-0.14026120044416146</v>
          </cell>
          <cell r="F355">
            <v>-1.6831344053299375</v>
          </cell>
        </row>
        <row r="356">
          <cell r="A356">
            <v>199809</v>
          </cell>
          <cell r="C356">
            <v>9</v>
          </cell>
          <cell r="D356">
            <v>984.89499999999998</v>
          </cell>
          <cell r="E356">
            <v>6.4477464176784696E-2</v>
          </cell>
          <cell r="F356">
            <v>0.77372957012141641</v>
          </cell>
          <cell r="G356">
            <v>-9.4841332204751216E-2</v>
          </cell>
          <cell r="H356">
            <v>-0.37936532881900487</v>
          </cell>
        </row>
        <row r="357">
          <cell r="A357">
            <v>199810</v>
          </cell>
          <cell r="C357">
            <v>10</v>
          </cell>
          <cell r="D357">
            <v>1059.963</v>
          </cell>
          <cell r="E357">
            <v>7.6219292411881454E-2</v>
          </cell>
          <cell r="F357">
            <v>0.91463150894257739</v>
          </cell>
        </row>
        <row r="358">
          <cell r="A358">
            <v>199811</v>
          </cell>
          <cell r="C358">
            <v>11</v>
          </cell>
          <cell r="D358">
            <v>1130.7919999999999</v>
          </cell>
          <cell r="E358">
            <v>6.6822143791811561E-2</v>
          </cell>
          <cell r="F358">
            <v>0.80186572550173874</v>
          </cell>
        </row>
        <row r="359">
          <cell r="A359">
            <v>199812</v>
          </cell>
          <cell r="C359">
            <v>12</v>
          </cell>
          <cell r="D359">
            <v>1196.3430000000001</v>
          </cell>
          <cell r="E359">
            <v>5.7969104839793846E-2</v>
          </cell>
          <cell r="F359">
            <v>0.69562925807752618</v>
          </cell>
          <cell r="G359">
            <v>0.21469090613720243</v>
          </cell>
          <cell r="H359">
            <v>0.85876362454880972</v>
          </cell>
          <cell r="I359">
            <v>0.28789702361472336</v>
          </cell>
          <cell r="K359">
            <v>0.25301067387625487</v>
          </cell>
        </row>
        <row r="360">
          <cell r="A360">
            <v>199901</v>
          </cell>
          <cell r="B360">
            <v>1999</v>
          </cell>
          <cell r="C360">
            <v>1</v>
          </cell>
          <cell r="D360">
            <v>1246.7470000000001</v>
          </cell>
          <cell r="E360">
            <v>4.2131729779837382E-2</v>
          </cell>
          <cell r="F360">
            <v>0.50558075735804864</v>
          </cell>
        </row>
        <row r="361">
          <cell r="A361">
            <v>199902</v>
          </cell>
          <cell r="C361">
            <v>2</v>
          </cell>
          <cell r="D361">
            <v>1210.633</v>
          </cell>
          <cell r="E361">
            <v>-2.8966582634648432E-2</v>
          </cell>
          <cell r="F361">
            <v>-0.34759899161578117</v>
          </cell>
        </row>
        <row r="362">
          <cell r="A362">
            <v>199903</v>
          </cell>
          <cell r="C362">
            <v>3</v>
          </cell>
          <cell r="D362">
            <v>1259.662</v>
          </cell>
          <cell r="E362">
            <v>4.0498648227827914E-2</v>
          </cell>
          <cell r="F362">
            <v>0.48598377873393495</v>
          </cell>
          <cell r="G362">
            <v>5.2927128758224029E-2</v>
          </cell>
          <cell r="H362">
            <v>0.21170851503289612</v>
          </cell>
        </row>
        <row r="363">
          <cell r="A363">
            <v>199904</v>
          </cell>
          <cell r="C363">
            <v>4</v>
          </cell>
          <cell r="D363">
            <v>1303.9169999999999</v>
          </cell>
          <cell r="E363">
            <v>3.5132440289537895E-2</v>
          </cell>
          <cell r="F363">
            <v>0.42158928347445473</v>
          </cell>
        </row>
        <row r="364">
          <cell r="A364">
            <v>199905</v>
          </cell>
          <cell r="C364">
            <v>5</v>
          </cell>
          <cell r="D364">
            <v>1272.252</v>
          </cell>
          <cell r="E364">
            <v>-2.428452117734485E-2</v>
          </cell>
          <cell r="F364">
            <v>-0.29141425412813821</v>
          </cell>
        </row>
        <row r="365">
          <cell r="A365">
            <v>199906</v>
          </cell>
          <cell r="C365">
            <v>6</v>
          </cell>
          <cell r="D365">
            <v>1339.3589999999999</v>
          </cell>
          <cell r="E365">
            <v>5.2746625668499615E-2</v>
          </cell>
          <cell r="F365">
            <v>0.63295950802199541</v>
          </cell>
          <cell r="G365">
            <v>6.3268559343696795E-2</v>
          </cell>
          <cell r="H365">
            <v>0.25307423737478718</v>
          </cell>
        </row>
        <row r="366">
          <cell r="A366">
            <v>199907</v>
          </cell>
          <cell r="C366">
            <v>7</v>
          </cell>
          <cell r="D366">
            <v>1294.606</v>
          </cell>
          <cell r="E366">
            <v>-3.3413744933210539E-2</v>
          </cell>
          <cell r="F366">
            <v>-0.40096493919852649</v>
          </cell>
        </row>
        <row r="367">
          <cell r="A367">
            <v>199908</v>
          </cell>
          <cell r="C367">
            <v>8</v>
          </cell>
          <cell r="D367">
            <v>1285.056</v>
          </cell>
          <cell r="E367">
            <v>-7.3767617329132994E-3</v>
          </cell>
          <cell r="F367">
            <v>-8.8521140794959596E-2</v>
          </cell>
        </row>
        <row r="368">
          <cell r="A368">
            <v>199909</v>
          </cell>
          <cell r="C368">
            <v>9</v>
          </cell>
          <cell r="D368">
            <v>1245.5920000000001</v>
          </cell>
          <cell r="E368">
            <v>-3.0709945714427964E-2</v>
          </cell>
          <cell r="F368">
            <v>-0.36851934857313556</v>
          </cell>
          <cell r="G368">
            <v>-7.0008862448380116E-2</v>
          </cell>
          <cell r="H368">
            <v>-0.28003544979352046</v>
          </cell>
        </row>
        <row r="369">
          <cell r="A369">
            <v>199910</v>
          </cell>
          <cell r="C369">
            <v>10</v>
          </cell>
          <cell r="D369">
            <v>1325.7370000000001</v>
          </cell>
          <cell r="E369">
            <v>6.434289879832239E-2</v>
          </cell>
          <cell r="F369">
            <v>0.77211478557986868</v>
          </cell>
        </row>
        <row r="370">
          <cell r="A370">
            <v>199911</v>
          </cell>
          <cell r="C370">
            <v>11</v>
          </cell>
          <cell r="D370">
            <v>1352.837</v>
          </cell>
          <cell r="E370">
            <v>2.0441460108603673E-2</v>
          </cell>
          <cell r="F370">
            <v>0.24529752130324406</v>
          </cell>
        </row>
        <row r="371">
          <cell r="A371">
            <v>199912</v>
          </cell>
          <cell r="C371">
            <v>12</v>
          </cell>
          <cell r="D371">
            <v>1445.856</v>
          </cell>
          <cell r="E371">
            <v>6.8758468315103752E-2</v>
          </cell>
          <cell r="F371">
            <v>0.82510161978124508</v>
          </cell>
          <cell r="G371">
            <v>0.16077816813210077</v>
          </cell>
          <cell r="H371">
            <v>0.6431126725284031</v>
          </cell>
          <cell r="I371">
            <v>0.20856309603516698</v>
          </cell>
          <cell r="K371">
            <v>0.18943213000550144</v>
          </cell>
        </row>
        <row r="372">
          <cell r="A372">
            <v>200001</v>
          </cell>
          <cell r="B372">
            <v>2000</v>
          </cell>
          <cell r="C372">
            <v>1</v>
          </cell>
          <cell r="D372">
            <v>1367.098</v>
          </cell>
          <cell r="E372">
            <v>-5.4471537967819783E-2</v>
          </cell>
          <cell r="F372">
            <v>-0.6536584556138374</v>
          </cell>
        </row>
        <row r="373">
          <cell r="A373">
            <v>200002</v>
          </cell>
          <cell r="C373">
            <v>2</v>
          </cell>
          <cell r="D373">
            <v>1333.279</v>
          </cell>
          <cell r="E373">
            <v>-2.473780226435849E-2</v>
          </cell>
          <cell r="F373">
            <v>-0.2968536271723019</v>
          </cell>
        </row>
        <row r="374">
          <cell r="A374">
            <v>200003</v>
          </cell>
          <cell r="C374">
            <v>3</v>
          </cell>
          <cell r="D374">
            <v>1465.047</v>
          </cell>
          <cell r="E374">
            <v>9.8830027323613456E-2</v>
          </cell>
          <cell r="F374">
            <v>1.1859603278833615</v>
          </cell>
          <cell r="G374">
            <v>1.3273106035455839E-2</v>
          </cell>
          <cell r="H374">
            <v>5.3092424141823358E-2</v>
          </cell>
        </row>
        <row r="375">
          <cell r="A375">
            <v>200004</v>
          </cell>
          <cell r="C375">
            <v>4</v>
          </cell>
          <cell r="D375">
            <v>1416.34</v>
          </cell>
          <cell r="E375">
            <v>-3.324603237984864E-2</v>
          </cell>
          <cell r="F375">
            <v>-0.39895238855818371</v>
          </cell>
        </row>
        <row r="376">
          <cell r="A376">
            <v>200005</v>
          </cell>
          <cell r="C376">
            <v>5</v>
          </cell>
          <cell r="D376">
            <v>1377.567</v>
          </cell>
          <cell r="E376">
            <v>-2.7375488936272303E-2</v>
          </cell>
          <cell r="F376">
            <v>-0.32850586723526765</v>
          </cell>
        </row>
        <row r="377">
          <cell r="A377">
            <v>200006</v>
          </cell>
          <cell r="C377">
            <v>6</v>
          </cell>
          <cell r="D377">
            <v>1409.306</v>
          </cell>
          <cell r="E377">
            <v>2.3039895700172865E-2</v>
          </cell>
          <cell r="F377">
            <v>0.27647874840207437</v>
          </cell>
          <cell r="G377">
            <v>-3.8047243535531572E-2</v>
          </cell>
          <cell r="H377">
            <v>-0.15218897414212629</v>
          </cell>
        </row>
        <row r="378">
          <cell r="A378">
            <v>200007</v>
          </cell>
          <cell r="C378">
            <v>7</v>
          </cell>
          <cell r="D378">
            <v>1382.7809999999999</v>
          </cell>
          <cell r="E378">
            <v>-1.8821320564873838E-2</v>
          </cell>
          <cell r="F378">
            <v>-0.22585584677848605</v>
          </cell>
        </row>
        <row r="379">
          <cell r="A379">
            <v>200008</v>
          </cell>
          <cell r="C379">
            <v>8</v>
          </cell>
          <cell r="D379">
            <v>1453.3440000000001</v>
          </cell>
          <cell r="E379">
            <v>5.1029772610413436E-2</v>
          </cell>
          <cell r="F379">
            <v>0.61235727132496121</v>
          </cell>
        </row>
        <row r="380">
          <cell r="A380">
            <v>200009</v>
          </cell>
          <cell r="C380">
            <v>9</v>
          </cell>
          <cell r="D380">
            <v>1373.0160000000001</v>
          </cell>
          <cell r="E380">
            <v>-5.527115397318183E-2</v>
          </cell>
          <cell r="F380">
            <v>-0.66325384767818196</v>
          </cell>
          <cell r="G380">
            <v>-2.5750262895354203E-2</v>
          </cell>
          <cell r="H380">
            <v>-0.10300105158141681</v>
          </cell>
        </row>
        <row r="381">
          <cell r="A381">
            <v>200010</v>
          </cell>
          <cell r="C381">
            <v>10</v>
          </cell>
          <cell r="D381">
            <v>1361.95</v>
          </cell>
          <cell r="E381">
            <v>-8.059629312404247E-3</v>
          </cell>
          <cell r="F381">
            <v>-9.6715551748850964E-2</v>
          </cell>
        </row>
        <row r="382">
          <cell r="A382">
            <v>200011</v>
          </cell>
          <cell r="C382">
            <v>11</v>
          </cell>
          <cell r="D382">
            <v>1253.096</v>
          </cell>
          <cell r="E382">
            <v>-7.9925107382796748E-2</v>
          </cell>
          <cell r="F382">
            <v>-0.95910128859356103</v>
          </cell>
        </row>
        <row r="383">
          <cell r="A383">
            <v>200012</v>
          </cell>
          <cell r="C383">
            <v>12</v>
          </cell>
          <cell r="D383">
            <v>1249.864</v>
          </cell>
          <cell r="E383">
            <v>-2.5792118081934432E-3</v>
          </cell>
          <cell r="F383">
            <v>-3.0950541698321319E-2</v>
          </cell>
          <cell r="G383">
            <v>-8.9694511935767718E-2</v>
          </cell>
          <cell r="H383">
            <v>-0.35877804774307087</v>
          </cell>
          <cell r="I383">
            <v>-0.1355543013965429</v>
          </cell>
          <cell r="K383">
            <v>-0.14566678832035027</v>
          </cell>
        </row>
        <row r="384">
          <cell r="A384">
            <v>200101</v>
          </cell>
          <cell r="B384">
            <v>2001</v>
          </cell>
          <cell r="C384">
            <v>1</v>
          </cell>
          <cell r="D384">
            <v>1294.402</v>
          </cell>
          <cell r="E384">
            <v>3.5634277009338626E-2</v>
          </cell>
          <cell r="F384">
            <v>0.42761132411206348</v>
          </cell>
        </row>
        <row r="385">
          <cell r="A385">
            <v>200102</v>
          </cell>
          <cell r="C385">
            <v>2</v>
          </cell>
          <cell r="D385">
            <v>1177.1959999999999</v>
          </cell>
          <cell r="E385">
            <v>-9.0548376779393203E-2</v>
          </cell>
          <cell r="F385">
            <v>-1.0865805213527184</v>
          </cell>
        </row>
        <row r="386">
          <cell r="A386">
            <v>200103</v>
          </cell>
          <cell r="C386">
            <v>3</v>
          </cell>
          <cell r="D386">
            <v>1101.0989999999999</v>
          </cell>
          <cell r="E386">
            <v>-6.4642591378156214E-2</v>
          </cell>
          <cell r="F386">
            <v>-0.77571109653787462</v>
          </cell>
          <cell r="G386">
            <v>-0.11902494991455081</v>
          </cell>
          <cell r="H386">
            <v>-0.47609979965820326</v>
          </cell>
        </row>
        <row r="387">
          <cell r="A387">
            <v>200104</v>
          </cell>
          <cell r="C387">
            <v>4</v>
          </cell>
          <cell r="D387">
            <v>1185.8230000000001</v>
          </cell>
          <cell r="E387">
            <v>7.6944943188578113E-2</v>
          </cell>
          <cell r="F387">
            <v>0.92333931826293736</v>
          </cell>
        </row>
        <row r="388">
          <cell r="A388">
            <v>200105</v>
          </cell>
          <cell r="C388">
            <v>5</v>
          </cell>
          <cell r="D388">
            <v>1191.1579999999999</v>
          </cell>
          <cell r="E388">
            <v>4.4989850930533554E-3</v>
          </cell>
          <cell r="F388">
            <v>5.3987821116640265E-2</v>
          </cell>
        </row>
        <row r="389">
          <cell r="A389">
            <v>200106</v>
          </cell>
          <cell r="C389">
            <v>6</v>
          </cell>
          <cell r="D389">
            <v>1163.136</v>
          </cell>
          <cell r="E389">
            <v>-2.3525006758129432E-2</v>
          </cell>
          <cell r="F389">
            <v>-0.28230008109755317</v>
          </cell>
          <cell r="G389">
            <v>5.6340982963384967E-2</v>
          </cell>
          <cell r="H389">
            <v>0.22536393185353987</v>
          </cell>
        </row>
        <row r="390">
          <cell r="A390">
            <v>200107</v>
          </cell>
          <cell r="C390">
            <v>7</v>
          </cell>
          <cell r="D390">
            <v>1151.133</v>
          </cell>
          <cell r="E390">
            <v>-1.0319515516672107E-2</v>
          </cell>
          <cell r="F390">
            <v>-0.12383418620006528</v>
          </cell>
        </row>
        <row r="391">
          <cell r="A391">
            <v>200108</v>
          </cell>
          <cell r="C391">
            <v>8</v>
          </cell>
          <cell r="D391">
            <v>1072.9970000000001</v>
          </cell>
          <cell r="E391">
            <v>-6.7877473758462287E-2</v>
          </cell>
          <cell r="F391">
            <v>-0.81452968510154744</v>
          </cell>
        </row>
        <row r="392">
          <cell r="A392">
            <v>200109</v>
          </cell>
          <cell r="C392">
            <v>9</v>
          </cell>
          <cell r="D392">
            <v>989.92</v>
          </cell>
          <cell r="E392">
            <v>-7.7425193173885951E-2</v>
          </cell>
          <cell r="F392">
            <v>-0.92910231808663135</v>
          </cell>
          <cell r="G392">
            <v>-0.14892153626059212</v>
          </cell>
          <cell r="H392">
            <v>-0.5956861450423685</v>
          </cell>
        </row>
        <row r="393">
          <cell r="A393">
            <v>200110</v>
          </cell>
          <cell r="C393">
            <v>10</v>
          </cell>
          <cell r="D393">
            <v>1003.341</v>
          </cell>
          <cell r="E393">
            <v>1.3557661225149557E-2</v>
          </cell>
          <cell r="F393">
            <v>0.16269193470179469</v>
          </cell>
        </row>
        <row r="394">
          <cell r="A394">
            <v>200111</v>
          </cell>
          <cell r="C394">
            <v>11</v>
          </cell>
          <cell r="D394">
            <v>1078.989</v>
          </cell>
          <cell r="E394">
            <v>7.5396101624472661E-2</v>
          </cell>
          <cell r="F394">
            <v>0.90475321949367193</v>
          </cell>
        </row>
        <row r="395">
          <cell r="A395">
            <v>200112</v>
          </cell>
          <cell r="C395">
            <v>12</v>
          </cell>
          <cell r="D395">
            <v>1084.5440000000001</v>
          </cell>
          <cell r="E395">
            <v>5.1483379348631576E-3</v>
          </cell>
          <cell r="F395">
            <v>6.1780055218357888E-2</v>
          </cell>
          <cell r="G395">
            <v>9.558752222401834E-2</v>
          </cell>
          <cell r="H395">
            <v>0.38235008889607336</v>
          </cell>
          <cell r="I395">
            <v>-0.13227039101854277</v>
          </cell>
          <cell r="K395">
            <v>-0.1418751232412532</v>
          </cell>
        </row>
        <row r="396">
          <cell r="A396">
            <v>200201</v>
          </cell>
          <cell r="B396">
            <v>2002</v>
          </cell>
          <cell r="C396">
            <v>1</v>
          </cell>
          <cell r="D396">
            <v>1068.133</v>
          </cell>
          <cell r="E396">
            <v>-1.5131705122152773E-2</v>
          </cell>
          <cell r="F396">
            <v>-0.18158046146583329</v>
          </cell>
        </row>
        <row r="397">
          <cell r="A397">
            <v>200202</v>
          </cell>
          <cell r="C397">
            <v>2</v>
          </cell>
          <cell r="D397">
            <v>1045.597</v>
          </cell>
          <cell r="E397">
            <v>-2.1098496161058647E-2</v>
          </cell>
          <cell r="F397">
            <v>-0.25318195393270376</v>
          </cell>
        </row>
        <row r="398">
          <cell r="A398">
            <v>200203</v>
          </cell>
          <cell r="C398">
            <v>3</v>
          </cell>
          <cell r="D398">
            <v>1083.675</v>
          </cell>
          <cell r="E398">
            <v>3.6417472506137617E-2</v>
          </cell>
          <cell r="F398">
            <v>0.43700967007365144</v>
          </cell>
          <cell r="G398">
            <v>-8.012584090640873E-4</v>
          </cell>
          <cell r="H398">
            <v>-3.2050336362563492E-3</v>
          </cell>
        </row>
        <row r="399">
          <cell r="A399">
            <v>200204</v>
          </cell>
          <cell r="C399">
            <v>4</v>
          </cell>
          <cell r="D399">
            <v>1012.51</v>
          </cell>
          <cell r="E399">
            <v>-6.5670057904814602E-2</v>
          </cell>
          <cell r="F399">
            <v>-0.78804069485777517</v>
          </cell>
        </row>
        <row r="400">
          <cell r="A400">
            <v>200205</v>
          </cell>
          <cell r="C400">
            <v>5</v>
          </cell>
          <cell r="D400">
            <v>1003.402</v>
          </cell>
          <cell r="E400">
            <v>-8.9954667114398347E-3</v>
          </cell>
          <cell r="F400">
            <v>-0.10794560053727802</v>
          </cell>
        </row>
        <row r="401">
          <cell r="A401">
            <v>200206</v>
          </cell>
          <cell r="C401">
            <v>6</v>
          </cell>
          <cell r="D401">
            <v>925.67600000000004</v>
          </cell>
          <cell r="E401">
            <v>-7.746247266798352E-2</v>
          </cell>
          <cell r="F401">
            <v>-0.9295496720158023</v>
          </cell>
          <cell r="G401">
            <v>-0.14579924792949905</v>
          </cell>
          <cell r="H401">
            <v>-0.58319699171799622</v>
          </cell>
        </row>
        <row r="402">
          <cell r="A402">
            <v>200207</v>
          </cell>
          <cell r="C402">
            <v>7</v>
          </cell>
          <cell r="D402">
            <v>858.154</v>
          </cell>
          <cell r="E402">
            <v>-7.2943448895725987E-2</v>
          </cell>
          <cell r="F402">
            <v>-0.87532138674871185</v>
          </cell>
        </row>
        <row r="403">
          <cell r="A403">
            <v>200208</v>
          </cell>
          <cell r="C403">
            <v>8</v>
          </cell>
          <cell r="D403">
            <v>860.88800000000003</v>
          </cell>
          <cell r="E403">
            <v>3.1859083567751679E-3</v>
          </cell>
          <cell r="F403">
            <v>3.8230900281302015E-2</v>
          </cell>
        </row>
        <row r="404">
          <cell r="A404">
            <v>200209</v>
          </cell>
          <cell r="C404">
            <v>9</v>
          </cell>
          <cell r="D404">
            <v>762.56399999999996</v>
          </cell>
          <cell r="E404">
            <v>-0.11421230171636736</v>
          </cell>
          <cell r="F404">
            <v>-1.3705476205964082</v>
          </cell>
          <cell r="G404">
            <v>-0.17620852220431349</v>
          </cell>
          <cell r="H404">
            <v>-0.70483408881725396</v>
          </cell>
        </row>
        <row r="405">
          <cell r="A405">
            <v>200210</v>
          </cell>
          <cell r="C405">
            <v>10</v>
          </cell>
          <cell r="D405">
            <v>830.63300000000004</v>
          </cell>
          <cell r="E405">
            <v>8.9263327405962087E-2</v>
          </cell>
          <cell r="F405">
            <v>1.071159928871545</v>
          </cell>
        </row>
        <row r="406">
          <cell r="A406">
            <v>200211</v>
          </cell>
          <cell r="C406">
            <v>11</v>
          </cell>
          <cell r="D406">
            <v>879.09500000000003</v>
          </cell>
          <cell r="E406">
            <v>5.834345613526068E-2</v>
          </cell>
          <cell r="F406">
            <v>0.70012147362312815</v>
          </cell>
        </row>
        <row r="407">
          <cell r="A407">
            <v>200212</v>
          </cell>
          <cell r="C407">
            <v>12</v>
          </cell>
          <cell r="D407">
            <v>824.58299999999997</v>
          </cell>
          <cell r="E407">
            <v>-6.2009225396572672E-2</v>
          </cell>
          <cell r="F407">
            <v>-0.74411070475887209</v>
          </cell>
          <cell r="G407">
            <v>8.1329567092073507E-2</v>
          </cell>
          <cell r="H407">
            <v>0.32531826836829403</v>
          </cell>
          <cell r="I407">
            <v>-0.23969613035524617</v>
          </cell>
          <cell r="K407">
            <v>-0.2740370971319282</v>
          </cell>
        </row>
        <row r="408">
          <cell r="A408">
            <v>200301</v>
          </cell>
          <cell r="B408">
            <v>2003</v>
          </cell>
          <cell r="C408">
            <v>1</v>
          </cell>
          <cell r="D408">
            <v>803.601</v>
          </cell>
          <cell r="E408">
            <v>-2.5445588861278939E-2</v>
          </cell>
          <cell r="F408">
            <v>-0.30534706633534725</v>
          </cell>
        </row>
        <row r="409">
          <cell r="A409">
            <v>200302</v>
          </cell>
          <cell r="C409">
            <v>2</v>
          </cell>
          <cell r="D409">
            <v>789.79700000000003</v>
          </cell>
          <cell r="E409">
            <v>-1.7177678972524889E-2</v>
          </cell>
          <cell r="F409">
            <v>-0.20613214767029867</v>
          </cell>
        </row>
        <row r="410">
          <cell r="A410">
            <v>200303</v>
          </cell>
          <cell r="C410">
            <v>3</v>
          </cell>
          <cell r="D410">
            <v>796.07500000000005</v>
          </cell>
          <cell r="E410">
            <v>7.9488780028285997E-3</v>
          </cell>
          <cell r="F410">
            <v>9.5386536033943203E-2</v>
          </cell>
          <cell r="G410">
            <v>-3.4572626406316753E-2</v>
          </cell>
          <cell r="H410">
            <v>-0.13829050562526701</v>
          </cell>
        </row>
        <row r="411">
          <cell r="A411">
            <v>200304</v>
          </cell>
          <cell r="C411">
            <v>4</v>
          </cell>
          <cell r="D411">
            <v>861.53700000000003</v>
          </cell>
          <cell r="E411">
            <v>8.2230945576735839E-2</v>
          </cell>
          <cell r="F411">
            <v>0.98677134692083013</v>
          </cell>
        </row>
        <row r="412">
          <cell r="A412">
            <v>200305</v>
          </cell>
          <cell r="C412">
            <v>5</v>
          </cell>
          <cell r="D412">
            <v>906.16399999999999</v>
          </cell>
          <cell r="E412">
            <v>5.1799284302357244E-2</v>
          </cell>
          <cell r="F412">
            <v>0.62159141162828691</v>
          </cell>
        </row>
        <row r="413">
          <cell r="A413">
            <v>200306</v>
          </cell>
          <cell r="C413">
            <v>6</v>
          </cell>
          <cell r="D413">
            <v>916.09299999999996</v>
          </cell>
          <cell r="E413">
            <v>1.0957177729417605E-2</v>
          </cell>
          <cell r="F413">
            <v>0.13148613275301124</v>
          </cell>
          <cell r="G413">
            <v>0.15076217693056537</v>
          </cell>
          <cell r="H413">
            <v>0.60304870772226149</v>
          </cell>
        </row>
        <row r="414">
          <cell r="A414">
            <v>200307</v>
          </cell>
          <cell r="C414">
            <v>7</v>
          </cell>
          <cell r="D414">
            <v>931.83600000000001</v>
          </cell>
          <cell r="E414">
            <v>1.7184936463874357E-2</v>
          </cell>
          <cell r="F414">
            <v>0.2062192375664923</v>
          </cell>
        </row>
        <row r="415">
          <cell r="A415">
            <v>200308</v>
          </cell>
          <cell r="C415">
            <v>8</v>
          </cell>
          <cell r="D415">
            <v>947.8</v>
          </cell>
          <cell r="E415">
            <v>1.7131769968105913E-2</v>
          </cell>
          <cell r="F415">
            <v>0.20558123961727096</v>
          </cell>
        </row>
        <row r="416">
          <cell r="A416">
            <v>200309</v>
          </cell>
          <cell r="C416">
            <v>9</v>
          </cell>
          <cell r="D416">
            <v>935.56899999999996</v>
          </cell>
          <cell r="E416">
            <v>-1.2904621228107191E-2</v>
          </cell>
          <cell r="F416">
            <v>-0.15485545473728629</v>
          </cell>
          <cell r="G416">
            <v>2.1259850255378021E-2</v>
          </cell>
          <cell r="H416">
            <v>8.5039401021512084E-2</v>
          </cell>
        </row>
        <row r="417">
          <cell r="A417">
            <v>200310</v>
          </cell>
          <cell r="C417">
            <v>10</v>
          </cell>
          <cell r="D417">
            <v>987.49400000000003</v>
          </cell>
          <cell r="E417">
            <v>5.5500983893224415E-2</v>
          </cell>
          <cell r="F417">
            <v>0.66601180671869298</v>
          </cell>
        </row>
        <row r="418">
          <cell r="A418">
            <v>200311</v>
          </cell>
          <cell r="C418">
            <v>11</v>
          </cell>
          <cell r="D418">
            <v>995.40099999999995</v>
          </cell>
          <cell r="E418">
            <v>8.0071372585554194E-3</v>
          </cell>
          <cell r="F418">
            <v>9.6085647102665039E-2</v>
          </cell>
        </row>
        <row r="419">
          <cell r="A419">
            <v>200312</v>
          </cell>
          <cell r="C419">
            <v>12</v>
          </cell>
          <cell r="D419">
            <v>1045.4069999999999</v>
          </cell>
          <cell r="E419">
            <v>5.0237040147638967E-2</v>
          </cell>
          <cell r="F419">
            <v>0.60284448177166761</v>
          </cell>
          <cell r="G419">
            <v>0.11740235086882955</v>
          </cell>
          <cell r="H419">
            <v>0.46960940347531821</v>
          </cell>
          <cell r="I419">
            <v>0.2678008156850189</v>
          </cell>
          <cell r="K419">
            <v>0.23728375825391768</v>
          </cell>
        </row>
        <row r="420">
          <cell r="A420">
            <v>200401</v>
          </cell>
          <cell r="B420">
            <v>2004</v>
          </cell>
          <cell r="C420">
            <v>1</v>
          </cell>
          <cell r="D420">
            <v>1063.191</v>
          </cell>
          <cell r="E420">
            <v>1.7011556264689358E-2</v>
          </cell>
          <cell r="F420">
            <v>0.20413867517627229</v>
          </cell>
        </row>
        <row r="421">
          <cell r="A421">
            <v>200402</v>
          </cell>
          <cell r="C421">
            <v>2</v>
          </cell>
          <cell r="D421">
            <v>1074.308</v>
          </cell>
          <cell r="E421">
            <v>1.0456258565017914E-2</v>
          </cell>
          <cell r="F421">
            <v>0.12547510278021495</v>
          </cell>
        </row>
        <row r="422">
          <cell r="A422">
            <v>200403</v>
          </cell>
          <cell r="C422">
            <v>3</v>
          </cell>
          <cell r="D422">
            <v>1055.8630000000001</v>
          </cell>
          <cell r="E422">
            <v>-1.7169191702938017E-2</v>
          </cell>
          <cell r="F422">
            <v>-0.20603030043525622</v>
          </cell>
          <cell r="G422">
            <v>1.0001846170917039E-2</v>
          </cell>
          <cell r="H422">
            <v>4.0007384683668157E-2</v>
          </cell>
        </row>
        <row r="423">
          <cell r="A423">
            <v>200404</v>
          </cell>
          <cell r="C423">
            <v>4</v>
          </cell>
          <cell r="D423">
            <v>1038.462</v>
          </cell>
          <cell r="E423">
            <v>-1.6480357773688507E-2</v>
          </cell>
          <cell r="F423">
            <v>-0.19776429328426209</v>
          </cell>
        </row>
        <row r="424">
          <cell r="A424">
            <v>200405</v>
          </cell>
          <cell r="C424">
            <v>5</v>
          </cell>
          <cell r="D424">
            <v>1050.6010000000001</v>
          </cell>
          <cell r="E424">
            <v>1.1689402212117655E-2</v>
          </cell>
          <cell r="F424">
            <v>0.14027282654541184</v>
          </cell>
        </row>
        <row r="425">
          <cell r="A425">
            <v>200406</v>
          </cell>
          <cell r="C425">
            <v>6</v>
          </cell>
          <cell r="D425">
            <v>1068.877</v>
          </cell>
          <cell r="E425">
            <v>1.7395757285591618E-2</v>
          </cell>
          <cell r="F425">
            <v>0.20874908742709941</v>
          </cell>
          <cell r="G425">
            <v>1.2325462678396626E-2</v>
          </cell>
          <cell r="H425">
            <v>4.9301850713586504E-2</v>
          </cell>
        </row>
        <row r="426">
          <cell r="A426">
            <v>200407</v>
          </cell>
          <cell r="C426">
            <v>7</v>
          </cell>
          <cell r="D426">
            <v>1031.192</v>
          </cell>
          <cell r="E426">
            <v>-3.5256629153775358E-2</v>
          </cell>
          <cell r="F426">
            <v>-0.42307954984530427</v>
          </cell>
        </row>
        <row r="427">
          <cell r="A427">
            <v>200408</v>
          </cell>
          <cell r="C427">
            <v>8</v>
          </cell>
          <cell r="D427">
            <v>1034.652</v>
          </cell>
          <cell r="E427">
            <v>3.3553402276201099E-3</v>
          </cell>
          <cell r="F427">
            <v>4.0264082731441317E-2</v>
          </cell>
        </row>
        <row r="428">
          <cell r="A428">
            <v>200409</v>
          </cell>
          <cell r="C428">
            <v>9</v>
          </cell>
          <cell r="D428">
            <v>1044.473</v>
          </cell>
          <cell r="E428">
            <v>9.492080428975069E-3</v>
          </cell>
          <cell r="F428">
            <v>0.11390496514770082</v>
          </cell>
          <cell r="G428">
            <v>-2.2831438977543805E-2</v>
          </cell>
          <cell r="H428">
            <v>-9.1325755910175221E-2</v>
          </cell>
        </row>
        <row r="429">
          <cell r="A429">
            <v>200410</v>
          </cell>
          <cell r="C429">
            <v>10</v>
          </cell>
          <cell r="D429">
            <v>1059.1130000000001</v>
          </cell>
          <cell r="E429">
            <v>1.401663805574687E-2</v>
          </cell>
          <cell r="F429">
            <v>0.16819965666896244</v>
          </cell>
        </row>
        <row r="430">
          <cell r="A430">
            <v>200411</v>
          </cell>
          <cell r="C430">
            <v>11</v>
          </cell>
          <cell r="D430">
            <v>1100.6559999999999</v>
          </cell>
          <cell r="E430">
            <v>3.9224332058996433E-2</v>
          </cell>
          <cell r="F430">
            <v>0.4706919847079572</v>
          </cell>
        </row>
        <row r="431">
          <cell r="A431">
            <v>200412</v>
          </cell>
          <cell r="C431">
            <v>12</v>
          </cell>
          <cell r="D431">
            <v>1137.4290000000001</v>
          </cell>
          <cell r="E431">
            <v>3.3410075445916017E-2</v>
          </cell>
          <cell r="F431">
            <v>0.40092090535099223</v>
          </cell>
          <cell r="G431">
            <v>8.8997992288934569E-2</v>
          </cell>
          <cell r="H431">
            <v>0.35599196915573827</v>
          </cell>
          <cell r="I431">
            <v>8.8025046704297782E-2</v>
          </cell>
          <cell r="K431">
            <v>8.4364169036695733E-2</v>
          </cell>
        </row>
        <row r="432">
          <cell r="A432">
            <v>200501</v>
          </cell>
          <cell r="B432">
            <v>2005</v>
          </cell>
          <cell r="C432">
            <v>1</v>
          </cell>
          <cell r="D432">
            <v>1108.1990000000001</v>
          </cell>
          <cell r="E432">
            <v>-2.5698307322918633E-2</v>
          </cell>
          <cell r="F432">
            <v>-0.30837968787502357</v>
          </cell>
        </row>
        <row r="433">
          <cell r="A433">
            <v>200502</v>
          </cell>
          <cell r="C433">
            <v>2</v>
          </cell>
          <cell r="D433">
            <v>1128.941</v>
          </cell>
          <cell r="E433">
            <v>1.8716855005283313E-2</v>
          </cell>
          <cell r="F433">
            <v>0.22460226006339976</v>
          </cell>
        </row>
        <row r="434">
          <cell r="A434">
            <v>200503</v>
          </cell>
          <cell r="C434">
            <v>3</v>
          </cell>
          <cell r="D434">
            <v>1109.27</v>
          </cell>
          <cell r="E434">
            <v>-1.7424294095085613E-2</v>
          </cell>
          <cell r="F434">
            <v>-0.20909152914102735</v>
          </cell>
          <cell r="G434">
            <v>-2.4756710089157252E-2</v>
          </cell>
          <cell r="H434">
            <v>-9.9026840356629009E-2</v>
          </cell>
        </row>
        <row r="435">
          <cell r="A435">
            <v>200504</v>
          </cell>
          <cell r="C435">
            <v>4</v>
          </cell>
          <cell r="D435">
            <v>1087.9190000000001</v>
          </cell>
          <cell r="E435">
            <v>-1.9247793593985131E-2</v>
          </cell>
          <cell r="F435">
            <v>-0.23097352312782157</v>
          </cell>
        </row>
        <row r="436">
          <cell r="A436">
            <v>200505</v>
          </cell>
          <cell r="C436">
            <v>5</v>
          </cell>
          <cell r="D436">
            <v>1121.502</v>
          </cell>
          <cell r="E436">
            <v>3.0869026094773464E-2</v>
          </cell>
          <cell r="F436">
            <v>0.37042831313728158</v>
          </cell>
        </row>
        <row r="437">
          <cell r="A437">
            <v>200506</v>
          </cell>
          <cell r="C437">
            <v>6</v>
          </cell>
          <cell r="D437">
            <v>1122.569</v>
          </cell>
          <cell r="E437">
            <v>9.5140267248743852E-4</v>
          </cell>
          <cell r="F437">
            <v>1.1416832069849262E-2</v>
          </cell>
          <cell r="G437">
            <v>1.1988965716192013E-2</v>
          </cell>
          <cell r="H437">
            <v>4.7955862864768051E-2</v>
          </cell>
        </row>
        <row r="438">
          <cell r="A438">
            <v>200507</v>
          </cell>
          <cell r="C438">
            <v>7</v>
          </cell>
          <cell r="D438">
            <v>1163.422</v>
          </cell>
          <cell r="E438">
            <v>3.6392417748931309E-2</v>
          </cell>
          <cell r="F438">
            <v>0.43670901298717568</v>
          </cell>
        </row>
        <row r="439">
          <cell r="A439">
            <v>200508</v>
          </cell>
          <cell r="C439">
            <v>8</v>
          </cell>
          <cell r="D439">
            <v>1150.2460000000001</v>
          </cell>
          <cell r="E439">
            <v>-1.1325211316272109E-2</v>
          </cell>
          <cell r="F439">
            <v>-0.13590253579526532</v>
          </cell>
        </row>
        <row r="440">
          <cell r="A440">
            <v>200509</v>
          </cell>
          <cell r="C440">
            <v>9</v>
          </cell>
          <cell r="D440">
            <v>1158.7449999999999</v>
          </cell>
          <cell r="E440">
            <v>7.3888542103165717E-3</v>
          </cell>
          <cell r="F440">
            <v>8.8666250523798867E-2</v>
          </cell>
          <cell r="G440">
            <v>3.222608142572958E-2</v>
          </cell>
          <cell r="H440">
            <v>0.12890432570291832</v>
          </cell>
        </row>
        <row r="441">
          <cell r="A441">
            <v>200510</v>
          </cell>
          <cell r="C441">
            <v>10</v>
          </cell>
          <cell r="D441">
            <v>1138.5129999999999</v>
          </cell>
          <cell r="E441">
            <v>-1.7460269515726042E-2</v>
          </cell>
          <cell r="F441">
            <v>-0.20952323418871249</v>
          </cell>
        </row>
        <row r="442">
          <cell r="A442">
            <v>200511</v>
          </cell>
          <cell r="C442">
            <v>11</v>
          </cell>
          <cell r="D442">
            <v>1181.5440000000001</v>
          </cell>
          <cell r="E442">
            <v>3.7795791528072303E-2</v>
          </cell>
          <cell r="F442">
            <v>0.45354949833686764</v>
          </cell>
        </row>
        <row r="443">
          <cell r="A443">
            <v>200512</v>
          </cell>
          <cell r="C443">
            <v>12</v>
          </cell>
          <cell r="D443">
            <v>1180.6400000000001</v>
          </cell>
          <cell r="E443">
            <v>-7.6510058025769357E-4</v>
          </cell>
          <cell r="F443">
            <v>-9.181206963092322E-3</v>
          </cell>
          <cell r="G443">
            <v>1.8895442914532712E-2</v>
          </cell>
          <cell r="H443">
            <v>7.5581771658130847E-2</v>
          </cell>
          <cell r="I443">
            <v>3.7990063555615849E-2</v>
          </cell>
          <cell r="K443">
            <v>3.7286212015427041E-2</v>
          </cell>
        </row>
        <row r="444">
          <cell r="A444">
            <v>200601</v>
          </cell>
          <cell r="B444">
            <v>2006</v>
          </cell>
          <cell r="C444">
            <v>1</v>
          </cell>
          <cell r="D444">
            <v>1211.664</v>
          </cell>
          <cell r="E444">
            <v>2.6277273343271349E-2</v>
          </cell>
          <cell r="F444">
            <v>0.3153272801192562</v>
          </cell>
        </row>
        <row r="445">
          <cell r="A445">
            <v>200602</v>
          </cell>
          <cell r="C445">
            <v>2</v>
          </cell>
          <cell r="D445">
            <v>1210.2280000000001</v>
          </cell>
          <cell r="E445">
            <v>-1.1851470374624664E-3</v>
          </cell>
          <cell r="F445">
            <v>-1.4221764449549597E-2</v>
          </cell>
        </row>
        <row r="446">
          <cell r="A446">
            <v>200603</v>
          </cell>
          <cell r="C446">
            <v>3</v>
          </cell>
          <cell r="D446">
            <v>1224.079</v>
          </cell>
          <cell r="E446">
            <v>1.1444950868761824E-2</v>
          </cell>
          <cell r="F446">
            <v>0.13733941042514189</v>
          </cell>
          <cell r="G446">
            <v>3.6792756471066612E-2</v>
          </cell>
          <cell r="H446">
            <v>0.14717102588426645</v>
          </cell>
        </row>
        <row r="447">
          <cell r="A447">
            <v>200604</v>
          </cell>
          <cell r="C447">
            <v>4</v>
          </cell>
          <cell r="D447">
            <v>1238.7139999999999</v>
          </cell>
          <cell r="E447">
            <v>1.195592768113822E-2</v>
          </cell>
          <cell r="F447">
            <v>0.14347113217365864</v>
          </cell>
        </row>
        <row r="448">
          <cell r="A448">
            <v>200605</v>
          </cell>
          <cell r="C448">
            <v>5</v>
          </cell>
          <cell r="D448">
            <v>1199.4659999999999</v>
          </cell>
          <cell r="E448">
            <v>-3.1684472767725277E-2</v>
          </cell>
          <cell r="F448">
            <v>-0.38021367321270333</v>
          </cell>
        </row>
        <row r="449">
          <cell r="A449">
            <v>200606</v>
          </cell>
          <cell r="C449">
            <v>6</v>
          </cell>
          <cell r="D449">
            <v>1199.2929999999999</v>
          </cell>
          <cell r="E449">
            <v>-1.4423084939464882E-4</v>
          </cell>
          <cell r="F449">
            <v>-1.7307701927357858E-3</v>
          </cell>
          <cell r="G449">
            <v>-2.0248693099056414E-2</v>
          </cell>
          <cell r="H449">
            <v>-8.0994772396225656E-2</v>
          </cell>
        </row>
        <row r="450">
          <cell r="A450">
            <v>200607</v>
          </cell>
          <cell r="C450">
            <v>7</v>
          </cell>
          <cell r="D450">
            <v>1202.076</v>
          </cell>
          <cell r="E450">
            <v>2.3205338478588045E-3</v>
          </cell>
          <cell r="F450">
            <v>2.7846406174305654E-2</v>
          </cell>
        </row>
        <row r="451">
          <cell r="A451">
            <v>200608</v>
          </cell>
          <cell r="C451">
            <v>8</v>
          </cell>
          <cell r="D451">
            <v>1228.1590000000001</v>
          </cell>
          <cell r="E451">
            <v>2.1698295282494687E-2</v>
          </cell>
          <cell r="F451">
            <v>0.26037954338993624</v>
          </cell>
        </row>
        <row r="452">
          <cell r="A452">
            <v>200609</v>
          </cell>
          <cell r="C452">
            <v>9</v>
          </cell>
          <cell r="D452">
            <v>1257.932</v>
          </cell>
          <cell r="E452">
            <v>2.4241975183994832E-2</v>
          </cell>
          <cell r="F452">
            <v>0.29090370220793799</v>
          </cell>
          <cell r="G452">
            <v>4.8894640425650948E-2</v>
          </cell>
          <cell r="H452">
            <v>0.19557856170260379</v>
          </cell>
        </row>
        <row r="453">
          <cell r="A453">
            <v>200610</v>
          </cell>
          <cell r="C453">
            <v>10</v>
          </cell>
          <cell r="D453">
            <v>1299.627</v>
          </cell>
          <cell r="E453">
            <v>3.3145670831173653E-2</v>
          </cell>
          <cell r="F453">
            <v>0.39774804997408386</v>
          </cell>
        </row>
        <row r="454">
          <cell r="A454">
            <v>200611</v>
          </cell>
          <cell r="C454">
            <v>11</v>
          </cell>
          <cell r="D454">
            <v>1322.19</v>
          </cell>
          <cell r="E454">
            <v>1.7361135156471898E-2</v>
          </cell>
          <cell r="F454">
            <v>0.20833362187766277</v>
          </cell>
        </row>
        <row r="455">
          <cell r="A455">
            <v>200612</v>
          </cell>
          <cell r="C455">
            <v>12</v>
          </cell>
          <cell r="D455">
            <v>1336.296</v>
          </cell>
          <cell r="E455">
            <v>1.0668663353980892E-2</v>
          </cell>
          <cell r="F455">
            <v>0.12802396024777069</v>
          </cell>
          <cell r="G455">
            <v>6.2295895167624682E-2</v>
          </cell>
          <cell r="H455">
            <v>0.24918358067049873</v>
          </cell>
          <cell r="I455">
            <v>0.1318403577720566</v>
          </cell>
          <cell r="K455">
            <v>0.12384494313265966</v>
          </cell>
        </row>
        <row r="456">
          <cell r="A456">
            <v>200701</v>
          </cell>
          <cell r="B456">
            <v>2007</v>
          </cell>
          <cell r="C456">
            <v>1</v>
          </cell>
          <cell r="D456">
            <v>1359.127</v>
          </cell>
          <cell r="E456">
            <v>1.7085286493411567E-2</v>
          </cell>
          <cell r="F456">
            <v>0.2050234379209388</v>
          </cell>
        </row>
        <row r="457">
          <cell r="A457">
            <v>200702</v>
          </cell>
          <cell r="C457">
            <v>2</v>
          </cell>
          <cell r="D457">
            <v>1331.2239999999999</v>
          </cell>
          <cell r="E457">
            <v>-2.0530090271181443E-2</v>
          </cell>
          <cell r="F457">
            <v>-0.24636108325417733</v>
          </cell>
        </row>
        <row r="458">
          <cell r="A458">
            <v>200703</v>
          </cell>
          <cell r="C458">
            <v>3</v>
          </cell>
          <cell r="D458">
            <v>1343.991</v>
          </cell>
          <cell r="E458">
            <v>9.5904220476794692E-3</v>
          </cell>
          <cell r="F458">
            <v>0.11508506457215363</v>
          </cell>
          <cell r="G458">
            <v>5.7584547136260156E-3</v>
          </cell>
          <cell r="H458">
            <v>2.3033818854504062E-2</v>
          </cell>
        </row>
        <row r="459">
          <cell r="A459">
            <v>200704</v>
          </cell>
          <cell r="C459">
            <v>4</v>
          </cell>
          <cell r="D459">
            <v>1400.3030000000001</v>
          </cell>
          <cell r="E459">
            <v>4.1899090098073667E-2</v>
          </cell>
          <cell r="F459">
            <v>0.50278908117688403</v>
          </cell>
        </row>
        <row r="460">
          <cell r="A460">
            <v>200705</v>
          </cell>
          <cell r="C460">
            <v>5</v>
          </cell>
          <cell r="D460">
            <v>1446.191</v>
          </cell>
          <cell r="E460">
            <v>3.2770050481931351E-2</v>
          </cell>
          <cell r="F460">
            <v>0.39324060578317621</v>
          </cell>
        </row>
        <row r="461">
          <cell r="A461">
            <v>200706</v>
          </cell>
          <cell r="C461">
            <v>6</v>
          </cell>
          <cell r="D461">
            <v>1420.2670000000001</v>
          </cell>
          <cell r="E461">
            <v>-1.7925709674586537E-2</v>
          </cell>
          <cell r="F461">
            <v>-0.21510851609503845</v>
          </cell>
          <cell r="G461">
            <v>5.6753356235272223E-2</v>
          </cell>
          <cell r="H461">
            <v>0.22701342494108889</v>
          </cell>
        </row>
        <row r="462">
          <cell r="A462">
            <v>200707</v>
          </cell>
          <cell r="C462">
            <v>7</v>
          </cell>
          <cell r="D462">
            <v>1374.905</v>
          </cell>
          <cell r="E462">
            <v>-3.1939064978627314E-2</v>
          </cell>
          <cell r="F462">
            <v>-0.3832687797435278</v>
          </cell>
        </row>
        <row r="463">
          <cell r="A463">
            <v>200708</v>
          </cell>
          <cell r="C463">
            <v>8</v>
          </cell>
          <cell r="D463">
            <v>1392.8789999999999</v>
          </cell>
          <cell r="E463">
            <v>1.3072903218767794E-2</v>
          </cell>
          <cell r="F463">
            <v>0.15687483862521354</v>
          </cell>
        </row>
        <row r="464">
          <cell r="A464">
            <v>200709</v>
          </cell>
          <cell r="C464">
            <v>9</v>
          </cell>
          <cell r="D464">
            <v>1443.577</v>
          </cell>
          <cell r="E464">
            <v>3.6397992934059667E-2</v>
          </cell>
          <cell r="F464">
            <v>0.436775915208716</v>
          </cell>
          <cell r="G464">
            <v>1.6412406962915904E-2</v>
          </cell>
          <cell r="H464">
            <v>6.5649627851663617E-2</v>
          </cell>
        </row>
        <row r="465">
          <cell r="A465">
            <v>200710</v>
          </cell>
          <cell r="C465">
            <v>10</v>
          </cell>
          <cell r="D465">
            <v>1466.404</v>
          </cell>
          <cell r="E465">
            <v>1.5812803889227938E-2</v>
          </cell>
          <cell r="F465">
            <v>0.18975364667073524</v>
          </cell>
        </row>
        <row r="466">
          <cell r="A466">
            <v>200711</v>
          </cell>
          <cell r="C466">
            <v>11</v>
          </cell>
          <cell r="D466">
            <v>1401.2619999999999</v>
          </cell>
          <cell r="E466">
            <v>-4.4422955747529365E-2</v>
          </cell>
          <cell r="F466">
            <v>-0.53307546897035241</v>
          </cell>
        </row>
        <row r="467">
          <cell r="A467">
            <v>200712</v>
          </cell>
          <cell r="C467">
            <v>12</v>
          </cell>
          <cell r="D467">
            <v>1390.914</v>
          </cell>
          <cell r="E467">
            <v>-7.3847717272001647E-3</v>
          </cell>
          <cell r="F467">
            <v>-8.861726072640197E-2</v>
          </cell>
          <cell r="G467">
            <v>-3.6480908188479044E-2</v>
          </cell>
          <cell r="H467">
            <v>-0.14592363275391618</v>
          </cell>
          <cell r="I467">
            <v>4.0872680903032865E-2</v>
          </cell>
          <cell r="K467">
            <v>4.0059477544976206E-2</v>
          </cell>
        </row>
        <row r="468">
          <cell r="A468">
            <v>200801</v>
          </cell>
          <cell r="B468">
            <v>2008</v>
          </cell>
          <cell r="C468">
            <v>1</v>
          </cell>
          <cell r="D468">
            <v>1304.9090000000001</v>
          </cell>
          <cell r="E468">
            <v>-6.1833441895041592E-2</v>
          </cell>
          <cell r="F468">
            <v>-0.74200130274049914</v>
          </cell>
        </row>
        <row r="469">
          <cell r="A469">
            <v>200802</v>
          </cell>
          <cell r="C469">
            <v>2</v>
          </cell>
          <cell r="D469">
            <v>1261.4970000000001</v>
          </cell>
          <cell r="E469">
            <v>-3.3268220236047134E-2</v>
          </cell>
          <cell r="F469">
            <v>-0.39921864283256558</v>
          </cell>
        </row>
        <row r="470">
          <cell r="A470">
            <v>200803</v>
          </cell>
          <cell r="C470">
            <v>3</v>
          </cell>
          <cell r="D470">
            <v>1254.78</v>
          </cell>
          <cell r="E470">
            <v>-5.3246262178983364E-3</v>
          </cell>
          <cell r="F470">
            <v>-6.3895514614780033E-2</v>
          </cell>
          <cell r="G470">
            <v>-9.7873772210215648E-2</v>
          </cell>
          <cell r="H470">
            <v>-0.39149508884086259</v>
          </cell>
        </row>
        <row r="471">
          <cell r="A471">
            <v>200804</v>
          </cell>
          <cell r="C471">
            <v>4</v>
          </cell>
          <cell r="D471">
            <v>1315.4380000000001</v>
          </cell>
          <cell r="E471">
            <v>4.8341541943607749E-2</v>
          </cell>
          <cell r="F471">
            <v>0.58009850332329305</v>
          </cell>
        </row>
        <row r="472">
          <cell r="A472">
            <v>200805</v>
          </cell>
          <cell r="C472">
            <v>5</v>
          </cell>
          <cell r="D472">
            <v>1333.6469999999999</v>
          </cell>
          <cell r="E472">
            <v>1.3842537618648565E-2</v>
          </cell>
          <cell r="F472">
            <v>0.16611045142378278</v>
          </cell>
        </row>
        <row r="473">
          <cell r="A473">
            <v>200806</v>
          </cell>
          <cell r="C473">
            <v>6</v>
          </cell>
          <cell r="D473">
            <v>1222.7919999999999</v>
          </cell>
          <cell r="E473">
            <v>-8.3121695621105149E-2</v>
          </cell>
          <cell r="F473">
            <v>-0.99746034745326173</v>
          </cell>
          <cell r="G473">
            <v>-2.5492915092685475E-2</v>
          </cell>
          <cell r="H473">
            <v>-0.1019716603707419</v>
          </cell>
        </row>
        <row r="474">
          <cell r="A474">
            <v>200807</v>
          </cell>
          <cell r="C474">
            <v>7</v>
          </cell>
          <cell r="D474">
            <v>1207.1199999999999</v>
          </cell>
          <cell r="E474">
            <v>-1.2816570602359212E-2</v>
          </cell>
          <cell r="F474">
            <v>-0.15379884722831055</v>
          </cell>
        </row>
        <row r="475">
          <cell r="A475">
            <v>200808</v>
          </cell>
          <cell r="C475">
            <v>8</v>
          </cell>
          <cell r="D475">
            <v>1221.056</v>
          </cell>
          <cell r="E475">
            <v>1.1544833985022327E-2</v>
          </cell>
          <cell r="F475">
            <v>0.13853800782026793</v>
          </cell>
        </row>
        <row r="476">
          <cell r="A476">
            <v>200809</v>
          </cell>
          <cell r="C476">
            <v>9</v>
          </cell>
          <cell r="D476">
            <v>1107.0039999999999</v>
          </cell>
          <cell r="E476">
            <v>-9.340439750511044E-2</v>
          </cell>
          <cell r="F476">
            <v>-1.1208527700613253</v>
          </cell>
          <cell r="G476">
            <v>-9.4691492911304631E-2</v>
          </cell>
          <cell r="H476">
            <v>-0.37876597164521852</v>
          </cell>
        </row>
        <row r="477">
          <cell r="A477">
            <v>200810</v>
          </cell>
          <cell r="C477">
            <v>10</v>
          </cell>
          <cell r="D477">
            <v>916.07799999999997</v>
          </cell>
          <cell r="E477">
            <v>-0.17247092151428536</v>
          </cell>
          <cell r="F477">
            <v>-2.0696510581714245</v>
          </cell>
        </row>
        <row r="478">
          <cell r="A478">
            <v>200811</v>
          </cell>
          <cell r="C478">
            <v>11</v>
          </cell>
          <cell r="D478">
            <v>845.76</v>
          </cell>
          <cell r="E478">
            <v>-7.6759839227664009E-2</v>
          </cell>
          <cell r="F478">
            <v>-0.92111807073196816</v>
          </cell>
        </row>
        <row r="479">
          <cell r="A479">
            <v>200812</v>
          </cell>
          <cell r="C479">
            <v>12</v>
          </cell>
          <cell r="D479">
            <v>854.35299999999995</v>
          </cell>
          <cell r="E479">
            <v>1.0160092697691971E-2</v>
          </cell>
          <cell r="F479">
            <v>0.12192111237230366</v>
          </cell>
          <cell r="G479">
            <v>-0.22822952762591653</v>
          </cell>
          <cell r="H479">
            <v>-0.91291811050366611</v>
          </cell>
          <cell r="I479">
            <v>-0.38576144894652009</v>
          </cell>
          <cell r="K479">
            <v>-0.48737190665812868</v>
          </cell>
        </row>
        <row r="480">
          <cell r="A480">
            <v>200901</v>
          </cell>
          <cell r="B480">
            <v>2009</v>
          </cell>
          <cell r="C480">
            <v>1</v>
          </cell>
          <cell r="D480">
            <v>783.63400000000001</v>
          </cell>
          <cell r="E480">
            <v>-8.2774918564106334E-2</v>
          </cell>
          <cell r="F480">
            <v>-0.99329902276927595</v>
          </cell>
        </row>
        <row r="481">
          <cell r="A481">
            <v>200902</v>
          </cell>
          <cell r="C481">
            <v>2</v>
          </cell>
          <cell r="D481">
            <v>700.71299999999997</v>
          </cell>
          <cell r="E481">
            <v>-0.10581598041943056</v>
          </cell>
          <cell r="F481">
            <v>-1.2697917650331667</v>
          </cell>
        </row>
        <row r="482">
          <cell r="A482">
            <v>200903</v>
          </cell>
          <cell r="C482">
            <v>3</v>
          </cell>
          <cell r="D482">
            <v>759.24199999999996</v>
          </cell>
          <cell r="E482">
            <v>8.3527778134557223E-2</v>
          </cell>
          <cell r="F482">
            <v>1.0023333376146866</v>
          </cell>
          <cell r="G482">
            <v>-0.11132517823428967</v>
          </cell>
          <cell r="H482">
            <v>-0.44530071293715867</v>
          </cell>
        </row>
        <row r="483">
          <cell r="A483">
            <v>200904</v>
          </cell>
          <cell r="C483">
            <v>4</v>
          </cell>
          <cell r="D483">
            <v>830.83</v>
          </cell>
          <cell r="E483">
            <v>9.4288777491234793E-2</v>
          </cell>
          <cell r="F483">
            <v>1.1314653298948176</v>
          </cell>
        </row>
        <row r="484">
          <cell r="A484">
            <v>200905</v>
          </cell>
          <cell r="C484">
            <v>5</v>
          </cell>
          <cell r="D484">
            <v>874.29700000000003</v>
          </cell>
          <cell r="E484">
            <v>5.231756195611615E-2</v>
          </cell>
          <cell r="F484">
            <v>0.62781074347339383</v>
          </cell>
        </row>
        <row r="485">
          <cell r="A485">
            <v>200906</v>
          </cell>
          <cell r="C485">
            <v>6</v>
          </cell>
          <cell r="D485">
            <v>874.74</v>
          </cell>
          <cell r="E485">
            <v>5.0669280576278266E-4</v>
          </cell>
          <cell r="F485">
            <v>6.0803136691533919E-3</v>
          </cell>
          <cell r="G485">
            <v>0.15212277508357053</v>
          </cell>
          <cell r="H485">
            <v>0.60849110033428211</v>
          </cell>
        </row>
        <row r="486">
          <cell r="A486">
            <v>200907</v>
          </cell>
          <cell r="C486">
            <v>7</v>
          </cell>
          <cell r="D486">
            <v>939.39</v>
          </cell>
          <cell r="E486">
            <v>7.3907675423554406E-2</v>
          </cell>
          <cell r="F486">
            <v>0.88689210508265282</v>
          </cell>
        </row>
        <row r="487">
          <cell r="A487">
            <v>200908</v>
          </cell>
          <cell r="C487">
            <v>8</v>
          </cell>
          <cell r="D487">
            <v>969.81100000000004</v>
          </cell>
          <cell r="E487">
            <v>3.2383780964242805E-2</v>
          </cell>
          <cell r="F487">
            <v>0.38860537157091368</v>
          </cell>
        </row>
        <row r="488">
          <cell r="A488">
            <v>200909</v>
          </cell>
          <cell r="C488">
            <v>9</v>
          </cell>
          <cell r="D488">
            <v>1005.903</v>
          </cell>
          <cell r="E488">
            <v>3.7215498689950909E-2</v>
          </cell>
          <cell r="F488">
            <v>0.44658598427941087</v>
          </cell>
          <cell r="G488">
            <v>0.14994512655188963</v>
          </cell>
          <cell r="H488">
            <v>0.59978050620755852</v>
          </cell>
        </row>
        <row r="489">
          <cell r="A489">
            <v>200910</v>
          </cell>
          <cell r="C489">
            <v>10</v>
          </cell>
          <cell r="D489">
            <v>985.23599999999999</v>
          </cell>
          <cell r="E489">
            <v>-2.0545718622968646E-2</v>
          </cell>
          <cell r="F489">
            <v>-0.24654862347562376</v>
          </cell>
        </row>
        <row r="490">
          <cell r="A490">
            <v>200911</v>
          </cell>
          <cell r="C490">
            <v>11</v>
          </cell>
          <cell r="D490">
            <v>1041.337</v>
          </cell>
          <cell r="E490">
            <v>5.6941687067870034E-2</v>
          </cell>
          <cell r="F490">
            <v>0.68330024481444041</v>
          </cell>
        </row>
        <row r="491">
          <cell r="A491">
            <v>200912</v>
          </cell>
          <cell r="C491">
            <v>12</v>
          </cell>
          <cell r="D491">
            <v>1061.1310000000001</v>
          </cell>
          <cell r="E491">
            <v>1.9008255732774402E-2</v>
          </cell>
          <cell r="F491">
            <v>0.22809906879329284</v>
          </cell>
          <cell r="G491">
            <v>5.4903902264930249E-2</v>
          </cell>
          <cell r="H491">
            <v>0.219615609059721</v>
          </cell>
          <cell r="I491">
            <v>0.24202876328637024</v>
          </cell>
          <cell r="K491">
            <v>0.21674614208883364</v>
          </cell>
        </row>
        <row r="492">
          <cell r="A492">
            <v>201001</v>
          </cell>
          <cell r="B492">
            <v>2010</v>
          </cell>
          <cell r="C492">
            <v>1</v>
          </cell>
          <cell r="D492">
            <v>1022.8819999999999</v>
          </cell>
          <cell r="E492">
            <v>-3.604550239320134E-2</v>
          </cell>
          <cell r="F492">
            <v>-0.43254602871841608</v>
          </cell>
        </row>
        <row r="493">
          <cell r="A493">
            <v>201002</v>
          </cell>
          <cell r="C493">
            <v>2</v>
          </cell>
          <cell r="D493">
            <v>1052.029</v>
          </cell>
          <cell r="E493">
            <v>2.8494977915341214E-2</v>
          </cell>
          <cell r="F493">
            <v>0.34193973498409458</v>
          </cell>
        </row>
        <row r="494">
          <cell r="A494">
            <v>201003</v>
          </cell>
          <cell r="C494">
            <v>3</v>
          </cell>
          <cell r="D494">
            <v>1113.356</v>
          </cell>
          <cell r="E494">
            <v>5.8294020411984837E-2</v>
          </cell>
          <cell r="F494">
            <v>0.69952824494381804</v>
          </cell>
          <cell r="G494">
            <v>4.9216355002350998E-2</v>
          </cell>
          <cell r="H494">
            <v>0.19686542000940399</v>
          </cell>
        </row>
        <row r="495">
          <cell r="A495">
            <v>201004</v>
          </cell>
          <cell r="C495">
            <v>4</v>
          </cell>
          <cell r="D495">
            <v>1130.0329999999999</v>
          </cell>
          <cell r="E495">
            <v>1.4979036354948379E-2</v>
          </cell>
          <cell r="F495">
            <v>0.17974843625938056</v>
          </cell>
        </row>
        <row r="496">
          <cell r="A496">
            <v>201005</v>
          </cell>
          <cell r="C496">
            <v>5</v>
          </cell>
          <cell r="D496">
            <v>1036.5989999999999</v>
          </cell>
          <cell r="E496">
            <v>-8.2682541129329837E-2</v>
          </cell>
          <cell r="F496">
            <v>-0.9921904935519581</v>
          </cell>
        </row>
        <row r="497">
          <cell r="A497">
            <v>201006</v>
          </cell>
          <cell r="C497">
            <v>6</v>
          </cell>
          <cell r="D497">
            <v>979.88499999999999</v>
          </cell>
          <cell r="E497">
            <v>-5.4711609793179371E-2</v>
          </cell>
          <cell r="F497">
            <v>-0.65653931751815242</v>
          </cell>
          <cell r="G497">
            <v>-0.11988169103143997</v>
          </cell>
          <cell r="H497">
            <v>-0.4795267641257599</v>
          </cell>
        </row>
        <row r="498">
          <cell r="A498">
            <v>201007</v>
          </cell>
          <cell r="C498">
            <v>7</v>
          </cell>
          <cell r="D498">
            <v>1047.1420000000001</v>
          </cell>
          <cell r="E498">
            <v>6.8637646254407464E-2</v>
          </cell>
          <cell r="F498">
            <v>0.82365175505288957</v>
          </cell>
        </row>
        <row r="499">
          <cell r="A499">
            <v>201008</v>
          </cell>
          <cell r="C499">
            <v>8</v>
          </cell>
          <cell r="D499">
            <v>998.27800000000002</v>
          </cell>
          <cell r="E499">
            <v>-4.6664158251698465E-2</v>
          </cell>
          <cell r="F499">
            <v>-0.55996989902038163</v>
          </cell>
        </row>
        <row r="500">
          <cell r="A500">
            <v>201009</v>
          </cell>
          <cell r="C500">
            <v>9</v>
          </cell>
          <cell r="D500">
            <v>1087.338</v>
          </cell>
          <cell r="E500">
            <v>8.9213625863737295E-2</v>
          </cell>
          <cell r="F500">
            <v>1.0705635103648476</v>
          </cell>
          <cell r="G500">
            <v>0.10965878649025118</v>
          </cell>
          <cell r="H500">
            <v>0.43863514596100472</v>
          </cell>
        </row>
        <row r="501">
          <cell r="A501">
            <v>201010</v>
          </cell>
          <cell r="C501">
            <v>10</v>
          </cell>
          <cell r="D501">
            <v>1128.8710000000001</v>
          </cell>
          <cell r="E501">
            <v>3.8196954396884988E-2</v>
          </cell>
          <cell r="F501">
            <v>0.45836345276261986</v>
          </cell>
        </row>
        <row r="502">
          <cell r="A502">
            <v>201011</v>
          </cell>
          <cell r="C502">
            <v>11</v>
          </cell>
          <cell r="D502">
            <v>1127.5</v>
          </cell>
          <cell r="E502">
            <v>-1.2144877492646143E-3</v>
          </cell>
          <cell r="F502">
            <v>-1.4573852991175373E-2</v>
          </cell>
        </row>
        <row r="503">
          <cell r="A503">
            <v>201012</v>
          </cell>
          <cell r="C503">
            <v>12</v>
          </cell>
          <cell r="D503">
            <v>1200.9960000000001</v>
          </cell>
          <cell r="E503">
            <v>6.5184922394678574E-2</v>
          </cell>
          <cell r="F503">
            <v>0.78221906873614289</v>
          </cell>
          <cell r="G503">
            <v>0.10452867461635673</v>
          </cell>
          <cell r="H503">
            <v>0.41811469846542693</v>
          </cell>
          <cell r="I503">
            <v>0.13180747711639729</v>
          </cell>
          <cell r="K503">
            <v>0.12381589209817122</v>
          </cell>
        </row>
        <row r="504">
          <cell r="A504">
            <v>201101</v>
          </cell>
          <cell r="B504">
            <v>2011</v>
          </cell>
          <cell r="C504">
            <v>1</v>
          </cell>
          <cell r="D504">
            <v>1228.569</v>
          </cell>
          <cell r="E504">
            <v>2.2958444491072295E-2</v>
          </cell>
          <cell r="F504">
            <v>0.27550133389286757</v>
          </cell>
        </row>
        <row r="505">
          <cell r="A505">
            <v>201102</v>
          </cell>
          <cell r="C505">
            <v>2</v>
          </cell>
          <cell r="D505">
            <v>1267.03</v>
          </cell>
          <cell r="E505">
            <v>3.1305526999297568E-2</v>
          </cell>
          <cell r="F505">
            <v>0.37566632399157085</v>
          </cell>
        </row>
        <row r="506">
          <cell r="A506">
            <v>201103</v>
          </cell>
          <cell r="C506">
            <v>3</v>
          </cell>
          <cell r="D506">
            <v>1266.6300000000001</v>
          </cell>
          <cell r="E506">
            <v>-3.1569891794185111E-4</v>
          </cell>
          <cell r="F506">
            <v>-3.7883870153022133E-3</v>
          </cell>
          <cell r="G506">
            <v>5.4649640798137611E-2</v>
          </cell>
          <cell r="H506">
            <v>0.21859856319255044</v>
          </cell>
        </row>
        <row r="507">
          <cell r="A507">
            <v>201104</v>
          </cell>
          <cell r="C507">
            <v>4</v>
          </cell>
          <cell r="D507">
            <v>1303.9739999999999</v>
          </cell>
          <cell r="E507">
            <v>2.9482958717225883E-2</v>
          </cell>
          <cell r="F507">
            <v>0.35379550460671061</v>
          </cell>
        </row>
        <row r="508">
          <cell r="A508">
            <v>201105</v>
          </cell>
          <cell r="C508">
            <v>5</v>
          </cell>
          <cell r="D508">
            <v>1287.009</v>
          </cell>
          <cell r="E508">
            <v>-1.3010228731554401E-2</v>
          </cell>
          <cell r="F508">
            <v>-0.15612274477865282</v>
          </cell>
        </row>
        <row r="509">
          <cell r="A509">
            <v>201106</v>
          </cell>
          <cell r="C509">
            <v>6</v>
          </cell>
          <cell r="D509">
            <v>1263.125</v>
          </cell>
          <cell r="E509">
            <v>-1.8557756783363608E-2</v>
          </cell>
          <cell r="F509">
            <v>-0.22269308140036331</v>
          </cell>
          <cell r="G509">
            <v>-2.7671853658922663E-3</v>
          </cell>
          <cell r="H509">
            <v>-1.1068741463569065E-2</v>
          </cell>
        </row>
        <row r="510">
          <cell r="A510">
            <v>201107</v>
          </cell>
          <cell r="C510">
            <v>7</v>
          </cell>
          <cell r="D510">
            <v>1237.126</v>
          </cell>
          <cell r="E510">
            <v>-2.0583077684314714E-2</v>
          </cell>
          <cell r="F510">
            <v>-0.24699693221177657</v>
          </cell>
        </row>
        <row r="511">
          <cell r="A511">
            <v>201108</v>
          </cell>
          <cell r="C511">
            <v>8</v>
          </cell>
          <cell r="D511">
            <v>1165.71</v>
          </cell>
          <cell r="E511">
            <v>-5.7727345476531848E-2</v>
          </cell>
          <cell r="F511">
            <v>-0.69272814571838215</v>
          </cell>
        </row>
        <row r="512">
          <cell r="A512">
            <v>201109</v>
          </cell>
          <cell r="C512">
            <v>9</v>
          </cell>
          <cell r="D512">
            <v>1080.155</v>
          </cell>
          <cell r="E512">
            <v>-7.3393039435194055E-2</v>
          </cell>
          <cell r="F512">
            <v>-0.88071647322232871</v>
          </cell>
          <cell r="G512">
            <v>-0.14485502226620484</v>
          </cell>
          <cell r="H512">
            <v>-0.57942008906481934</v>
          </cell>
        </row>
        <row r="513">
          <cell r="A513">
            <v>201110</v>
          </cell>
          <cell r="C513">
            <v>10</v>
          </cell>
          <cell r="D513">
            <v>1197.165</v>
          </cell>
          <cell r="E513">
            <v>0.10832704565548462</v>
          </cell>
          <cell r="F513">
            <v>1.2999245478658155</v>
          </cell>
        </row>
        <row r="514">
          <cell r="A514">
            <v>201111</v>
          </cell>
          <cell r="C514">
            <v>11</v>
          </cell>
          <cell r="D514">
            <v>1190.5219999999999</v>
          </cell>
          <cell r="E514">
            <v>-5.5489427104868832E-3</v>
          </cell>
          <cell r="F514">
            <v>-6.6587312525842601E-2</v>
          </cell>
        </row>
        <row r="515">
          <cell r="A515">
            <v>201112</v>
          </cell>
          <cell r="C515">
            <v>12</v>
          </cell>
          <cell r="D515">
            <v>1199.646</v>
          </cell>
          <cell r="E515">
            <v>7.663865094471185E-3</v>
          </cell>
          <cell r="F515">
            <v>9.1966381133654213E-2</v>
          </cell>
          <cell r="G515">
            <v>0.11062393823108718</v>
          </cell>
          <cell r="H515">
            <v>0.44249575292434873</v>
          </cell>
          <cell r="I515">
            <v>-1.1240670243697348E-3</v>
          </cell>
          <cell r="K515">
            <v>-1.1246992615365245E-3</v>
          </cell>
        </row>
        <row r="516">
          <cell r="A516">
            <v>201201</v>
          </cell>
          <cell r="C516">
            <v>1</v>
          </cell>
          <cell r="D516">
            <v>1254.6969999999999</v>
          </cell>
        </row>
        <row r="517">
          <cell r="A517">
            <v>201202</v>
          </cell>
          <cell r="C517">
            <v>2</v>
          </cell>
          <cell r="D517">
            <v>1306.7429999999999</v>
          </cell>
        </row>
        <row r="518">
          <cell r="A518">
            <v>201203</v>
          </cell>
          <cell r="C518">
            <v>3</v>
          </cell>
          <cell r="D518">
            <v>1346.479</v>
          </cell>
        </row>
        <row r="519">
          <cell r="D519">
            <v>1336.7539999999999</v>
          </cell>
        </row>
        <row r="520">
          <cell r="D520">
            <v>1251.287</v>
          </cell>
        </row>
        <row r="521">
          <cell r="D521">
            <v>1298.655</v>
          </cell>
        </row>
      </sheetData>
      <sheetData sheetId="11">
        <row r="10">
          <cell r="B10" t="str">
            <v>Year</v>
          </cell>
          <cell r="C10" t="str">
            <v>Month</v>
          </cell>
          <cell r="E10" t="str">
            <v>(absolute)</v>
          </cell>
          <cell r="F10" t="str">
            <v>(annualized)</v>
          </cell>
          <cell r="G10" t="str">
            <v>(absolute)</v>
          </cell>
          <cell r="H10" t="str">
            <v>(annualized)</v>
          </cell>
          <cell r="I10" t="str">
            <v>(abs.=ann.)</v>
          </cell>
          <cell r="K10" t="str">
            <v>LN</v>
          </cell>
          <cell r="L10" t="str">
            <v>GeoAnn</v>
          </cell>
        </row>
        <row r="11">
          <cell r="A11">
            <v>197112</v>
          </cell>
          <cell r="C11">
            <v>12</v>
          </cell>
          <cell r="D11">
            <v>100</v>
          </cell>
        </row>
        <row r="12">
          <cell r="A12">
            <v>197201</v>
          </cell>
          <cell r="B12">
            <v>1972</v>
          </cell>
          <cell r="C12">
            <v>1</v>
          </cell>
          <cell r="D12">
            <v>101.2203525</v>
          </cell>
          <cell r="E12">
            <v>1.2203525000000041E-2</v>
          </cell>
          <cell r="F12">
            <v>0.1464423000000005</v>
          </cell>
        </row>
        <row r="13">
          <cell r="A13">
            <v>197202</v>
          </cell>
          <cell r="C13">
            <v>2</v>
          </cell>
          <cell r="D13">
            <v>102.18162143752023</v>
          </cell>
          <cell r="E13">
            <v>9.4967949999999329E-3</v>
          </cell>
          <cell r="F13">
            <v>0.1139615399999992</v>
          </cell>
        </row>
        <row r="14">
          <cell r="A14">
            <v>197203</v>
          </cell>
          <cell r="C14">
            <v>3</v>
          </cell>
          <cell r="D14">
            <v>102.43956105905551</v>
          </cell>
          <cell r="E14">
            <v>2.5243250000000325E-3</v>
          </cell>
          <cell r="F14">
            <v>3.0291900000000392E-2</v>
          </cell>
          <cell r="G14">
            <v>2.4395610590555172E-2</v>
          </cell>
          <cell r="H14">
            <v>9.7582442362220689E-2</v>
          </cell>
        </row>
        <row r="15">
          <cell r="A15">
            <v>197204</v>
          </cell>
          <cell r="C15">
            <v>4</v>
          </cell>
          <cell r="D15">
            <v>102.70063022676618</v>
          </cell>
          <cell r="E15">
            <v>2.5485190000000958E-3</v>
          </cell>
          <cell r="F15">
            <v>3.0582228000001148E-2</v>
          </cell>
        </row>
        <row r="16">
          <cell r="A16">
            <v>197205</v>
          </cell>
          <cell r="C16">
            <v>5</v>
          </cell>
          <cell r="D16">
            <v>101.15299745765215</v>
          </cell>
          <cell r="E16">
            <v>-1.5069360000000098E-2</v>
          </cell>
          <cell r="F16">
            <v>-0.18083232000000116</v>
          </cell>
        </row>
        <row r="17">
          <cell r="A17">
            <v>197206</v>
          </cell>
          <cell r="C17">
            <v>6</v>
          </cell>
          <cell r="D17">
            <v>101.1599782283127</v>
          </cell>
          <cell r="E17">
            <v>6.9011999999998749E-5</v>
          </cell>
          <cell r="F17">
            <v>8.2814399999998499E-4</v>
          </cell>
          <cell r="G17">
            <v>-1.2491100288931856E-2</v>
          </cell>
          <cell r="H17">
            <v>-4.9964401155727423E-2</v>
          </cell>
        </row>
        <row r="18">
          <cell r="A18">
            <v>197207</v>
          </cell>
          <cell r="C18">
            <v>7</v>
          </cell>
          <cell r="D18">
            <v>104.01767164211887</v>
          </cell>
          <cell r="E18">
            <v>2.8249248999999903E-2</v>
          </cell>
          <cell r="F18">
            <v>0.33899098799999883</v>
          </cell>
        </row>
        <row r="19">
          <cell r="A19">
            <v>197208</v>
          </cell>
          <cell r="C19">
            <v>8</v>
          </cell>
          <cell r="D19">
            <v>102.83842569111862</v>
          </cell>
          <cell r="E19">
            <v>-1.1336977000000005E-2</v>
          </cell>
          <cell r="F19">
            <v>-0.13604372400000006</v>
          </cell>
        </row>
        <row r="20">
          <cell r="A20">
            <v>197209</v>
          </cell>
          <cell r="C20">
            <v>9</v>
          </cell>
          <cell r="D20">
            <v>105.88745235129115</v>
          </cell>
          <cell r="E20">
            <v>2.964871000000004E-2</v>
          </cell>
          <cell r="F20">
            <v>0.35578452000000049</v>
          </cell>
          <cell r="G20">
            <v>4.6732652633720173E-2</v>
          </cell>
          <cell r="H20">
            <v>0.18693061053488069</v>
          </cell>
        </row>
        <row r="21">
          <cell r="A21">
            <v>197210</v>
          </cell>
          <cell r="C21">
            <v>10</v>
          </cell>
          <cell r="D21">
            <v>108.90154111788206</v>
          </cell>
          <cell r="E21">
            <v>2.8465023000000093E-2</v>
          </cell>
          <cell r="F21">
            <v>0.34158027600000113</v>
          </cell>
        </row>
        <row r="22">
          <cell r="A22">
            <v>197211</v>
          </cell>
          <cell r="C22">
            <v>11</v>
          </cell>
          <cell r="D22">
            <v>111.21273837824177</v>
          </cell>
          <cell r="E22">
            <v>2.1222815000000009E-2</v>
          </cell>
          <cell r="F22">
            <v>0.25467378000000013</v>
          </cell>
        </row>
        <row r="23">
          <cell r="A23">
            <v>197212</v>
          </cell>
          <cell r="C23">
            <v>12</v>
          </cell>
          <cell r="D23">
            <v>111.19246184935517</v>
          </cell>
          <cell r="E23">
            <v>-1.8232199999999814E-4</v>
          </cell>
          <cell r="F23">
            <v>-2.1878639999999778E-3</v>
          </cell>
          <cell r="G23">
            <v>5.0100454588936305E-2</v>
          </cell>
          <cell r="H23">
            <v>0.20040181835574522</v>
          </cell>
          <cell r="I23">
            <v>0.11192461849355118</v>
          </cell>
          <cell r="K23">
            <v>0.10609240440610015</v>
          </cell>
          <cell r="L23">
            <v>0.11192461849355162</v>
          </cell>
        </row>
        <row r="24">
          <cell r="A24">
            <v>197301</v>
          </cell>
          <cell r="B24">
            <v>1973</v>
          </cell>
          <cell r="C24">
            <v>1</v>
          </cell>
          <cell r="D24">
            <v>111.57311756728794</v>
          </cell>
          <cell r="E24">
            <v>3.4233949999999558E-3</v>
          </cell>
          <cell r="F24">
            <v>4.108073999999947E-2</v>
          </cell>
        </row>
        <row r="25">
          <cell r="A25">
            <v>197302</v>
          </cell>
          <cell r="C25">
            <v>2</v>
          </cell>
          <cell r="D25">
            <v>104.39145612116788</v>
          </cell>
          <cell r="E25">
            <v>-6.4367309999999928E-2</v>
          </cell>
          <cell r="F25">
            <v>-0.77240771999999913</v>
          </cell>
        </row>
        <row r="26">
          <cell r="A26">
            <v>197303</v>
          </cell>
          <cell r="C26">
            <v>3</v>
          </cell>
          <cell r="D26">
            <v>106.0512403959582</v>
          </cell>
          <cell r="E26">
            <v>1.5899617999999949E-2</v>
          </cell>
          <cell r="F26">
            <v>0.19079541599999938</v>
          </cell>
          <cell r="G26">
            <v>-4.6237140251129238E-2</v>
          </cell>
          <cell r="H26">
            <v>-0.18494856100451695</v>
          </cell>
        </row>
        <row r="27">
          <cell r="A27">
            <v>197304</v>
          </cell>
          <cell r="C27">
            <v>4</v>
          </cell>
          <cell r="D27">
            <v>101.9370526246669</v>
          </cell>
          <cell r="E27">
            <v>-3.8794339000000018E-2</v>
          </cell>
          <cell r="F27">
            <v>-0.46553206800000024</v>
          </cell>
        </row>
        <row r="28">
          <cell r="A28">
            <v>197305</v>
          </cell>
          <cell r="C28">
            <v>5</v>
          </cell>
          <cell r="D28">
            <v>97.824781136549333</v>
          </cell>
          <cell r="E28">
            <v>-4.0341282999999908E-2</v>
          </cell>
          <cell r="F28">
            <v>-0.4840953959999989</v>
          </cell>
        </row>
        <row r="29">
          <cell r="A29">
            <v>197306</v>
          </cell>
          <cell r="C29">
            <v>6</v>
          </cell>
          <cell r="D29">
            <v>98.721748391588875</v>
          </cell>
          <cell r="E29">
            <v>9.1691210000000335E-3</v>
          </cell>
          <cell r="F29">
            <v>0.1100294520000004</v>
          </cell>
          <cell r="G29">
            <v>-6.9112741887823126E-2</v>
          </cell>
          <cell r="H29">
            <v>-0.2764509675512925</v>
          </cell>
        </row>
        <row r="30">
          <cell r="A30">
            <v>197307</v>
          </cell>
          <cell r="C30">
            <v>7</v>
          </cell>
          <cell r="D30">
            <v>100.86660207374688</v>
          </cell>
          <cell r="E30">
            <v>2.1726252999999977E-2</v>
          </cell>
          <cell r="F30">
            <v>0.26071503599999973</v>
          </cell>
        </row>
        <row r="31">
          <cell r="A31">
            <v>197308</v>
          </cell>
          <cell r="C31">
            <v>8</v>
          </cell>
          <cell r="D31">
            <v>94.27755968083558</v>
          </cell>
          <cell r="E31">
            <v>-6.5324321999999865E-2</v>
          </cell>
          <cell r="F31">
            <v>-0.78389186399999833</v>
          </cell>
        </row>
        <row r="32">
          <cell r="A32">
            <v>197309</v>
          </cell>
          <cell r="C32">
            <v>9</v>
          </cell>
          <cell r="D32">
            <v>101.67477160227712</v>
          </cell>
          <cell r="E32">
            <v>7.846206399999997E-2</v>
          </cell>
          <cell r="F32">
            <v>0.94154476799999964</v>
          </cell>
          <cell r="G32">
            <v>2.9912590273166728E-2</v>
          </cell>
          <cell r="H32">
            <v>0.11965036109266691</v>
          </cell>
        </row>
        <row r="33">
          <cell r="A33">
            <v>197310</v>
          </cell>
          <cell r="C33">
            <v>10</v>
          </cell>
          <cell r="D33">
            <v>102.92181155755655</v>
          </cell>
          <cell r="E33">
            <v>1.2264988999999922E-2</v>
          </cell>
          <cell r="F33">
            <v>0.14717986799999908</v>
          </cell>
        </row>
        <row r="34">
          <cell r="A34">
            <v>197311</v>
          </cell>
          <cell r="C34">
            <v>11</v>
          </cell>
          <cell r="D34">
            <v>88.483314067648251</v>
          </cell>
          <cell r="E34">
            <v>-0.14028607999999998</v>
          </cell>
          <cell r="F34">
            <v>-1.6834329599999998</v>
          </cell>
        </row>
        <row r="35">
          <cell r="A35">
            <v>197312</v>
          </cell>
          <cell r="C35">
            <v>12</v>
          </cell>
          <cell r="D35">
            <v>80.929587249522712</v>
          </cell>
          <cell r="E35">
            <v>-8.5368941000000073E-2</v>
          </cell>
          <cell r="F35">
            <v>-1.0244272920000008</v>
          </cell>
          <cell r="G35">
            <v>-0.20403472784678267</v>
          </cell>
          <cell r="H35">
            <v>-0.81613891138713068</v>
          </cell>
          <cell r="I35">
            <v>-0.27216660281191496</v>
          </cell>
          <cell r="K35">
            <v>-0.3176831069919786</v>
          </cell>
          <cell r="L35">
            <v>-0.27216660281191496</v>
          </cell>
        </row>
        <row r="36">
          <cell r="A36">
            <v>197401</v>
          </cell>
          <cell r="B36">
            <v>1974</v>
          </cell>
          <cell r="C36">
            <v>1</v>
          </cell>
          <cell r="D36">
            <v>83.44175412987417</v>
          </cell>
          <cell r="E36">
            <v>3.1041389999999953E-2</v>
          </cell>
          <cell r="F36">
            <v>0.37249667999999947</v>
          </cell>
        </row>
        <row r="37">
          <cell r="A37">
            <v>197402</v>
          </cell>
          <cell r="C37">
            <v>2</v>
          </cell>
          <cell r="D37">
            <v>87.256585048201529</v>
          </cell>
          <cell r="E37">
            <v>4.5718489000000036E-2</v>
          </cell>
          <cell r="F37">
            <v>0.54862186800000046</v>
          </cell>
        </row>
        <row r="38">
          <cell r="A38">
            <v>197403</v>
          </cell>
          <cell r="C38">
            <v>3</v>
          </cell>
          <cell r="D38">
            <v>84.0502570172047</v>
          </cell>
          <cell r="E38">
            <v>-3.6745971999999967E-2</v>
          </cell>
          <cell r="F38">
            <v>-0.44095166399999963</v>
          </cell>
          <cell r="G38">
            <v>3.8560307469013955E-2</v>
          </cell>
          <cell r="H38">
            <v>0.15424122987605582</v>
          </cell>
        </row>
        <row r="39">
          <cell r="A39">
            <v>197404</v>
          </cell>
          <cell r="C39">
            <v>4</v>
          </cell>
          <cell r="D39">
            <v>73.767696586222485</v>
          </cell>
          <cell r="E39">
            <v>-0.122338239</v>
          </cell>
          <cell r="F39">
            <v>-1.468058868</v>
          </cell>
        </row>
        <row r="40">
          <cell r="A40">
            <v>197405</v>
          </cell>
          <cell r="C40">
            <v>5</v>
          </cell>
          <cell r="D40">
            <v>69.595223493501905</v>
          </cell>
          <cell r="E40">
            <v>-5.6562334000000054E-2</v>
          </cell>
          <cell r="F40">
            <v>-0.67874800800000068</v>
          </cell>
        </row>
        <row r="41">
          <cell r="A41">
            <v>197406</v>
          </cell>
          <cell r="C41">
            <v>6</v>
          </cell>
          <cell r="D41">
            <v>63.199201976781055</v>
          </cell>
          <cell r="E41">
            <v>-9.1903167999999966E-2</v>
          </cell>
          <cell r="F41">
            <v>-1.1028380159999995</v>
          </cell>
          <cell r="G41">
            <v>-0.24807842093993271</v>
          </cell>
          <cell r="H41">
            <v>-0.99231368375973084</v>
          </cell>
        </row>
        <row r="42">
          <cell r="A42">
            <v>197407</v>
          </cell>
          <cell r="C42">
            <v>7</v>
          </cell>
          <cell r="D42">
            <v>62.187419598267539</v>
          </cell>
          <cell r="E42">
            <v>-1.6009417000000057E-2</v>
          </cell>
          <cell r="F42">
            <v>-0.1921130040000007</v>
          </cell>
        </row>
        <row r="43">
          <cell r="A43">
            <v>197408</v>
          </cell>
          <cell r="C43">
            <v>8</v>
          </cell>
          <cell r="D43">
            <v>51.033823811182963</v>
          </cell>
          <cell r="E43">
            <v>-0.17935453599999993</v>
          </cell>
          <cell r="F43">
            <v>-2.152254431999999</v>
          </cell>
        </row>
        <row r="44">
          <cell r="A44">
            <v>197409</v>
          </cell>
          <cell r="C44">
            <v>9</v>
          </cell>
          <cell r="D44">
            <v>52.755454297395886</v>
          </cell>
          <cell r="E44">
            <v>3.3735086999999893E-2</v>
          </cell>
          <cell r="F44">
            <v>0.40482104399999874</v>
          </cell>
          <cell r="G44">
            <v>-0.16525125876149704</v>
          </cell>
          <cell r="H44">
            <v>-0.66100503504598818</v>
          </cell>
        </row>
        <row r="45">
          <cell r="A45">
            <v>197410</v>
          </cell>
          <cell r="C45">
            <v>10</v>
          </cell>
          <cell r="D45">
            <v>57.448398982527614</v>
          </cell>
          <cell r="E45">
            <v>8.8956577999999925E-2</v>
          </cell>
          <cell r="F45">
            <v>1.0674789359999992</v>
          </cell>
        </row>
        <row r="46">
          <cell r="A46">
            <v>197411</v>
          </cell>
          <cell r="C46">
            <v>11</v>
          </cell>
          <cell r="D46">
            <v>51.429566930655149</v>
          </cell>
          <cell r="E46">
            <v>-0.10476936099999995</v>
          </cell>
          <cell r="F46">
            <v>-1.2572323319999994</v>
          </cell>
        </row>
        <row r="47">
          <cell r="A47">
            <v>197412</v>
          </cell>
          <cell r="C47">
            <v>12</v>
          </cell>
          <cell r="D47">
            <v>46.751688428498355</v>
          </cell>
          <cell r="E47">
            <v>-9.0956987999999947E-2</v>
          </cell>
          <cell r="F47">
            <v>-1.0914838559999993</v>
          </cell>
          <cell r="G47">
            <v>-0.11380369951991665</v>
          </cell>
          <cell r="H47">
            <v>-0.45521479807966658</v>
          </cell>
          <cell r="I47">
            <v>-0.4223164850161264</v>
          </cell>
          <cell r="K47">
            <v>-0.54872911220207643</v>
          </cell>
          <cell r="L47">
            <v>-0.42231648501612651</v>
          </cell>
        </row>
        <row r="48">
          <cell r="A48">
            <v>197501</v>
          </cell>
          <cell r="B48">
            <v>1975</v>
          </cell>
          <cell r="C48">
            <v>1</v>
          </cell>
          <cell r="D48">
            <v>61.157203012717844</v>
          </cell>
          <cell r="E48">
            <v>0.30812822100000009</v>
          </cell>
          <cell r="F48">
            <v>3.6975386520000013</v>
          </cell>
        </row>
        <row r="49">
          <cell r="A49">
            <v>197502</v>
          </cell>
          <cell r="C49">
            <v>2</v>
          </cell>
          <cell r="D49">
            <v>58.338261181458712</v>
          </cell>
          <cell r="E49">
            <v>-4.609337400000002E-2</v>
          </cell>
          <cell r="F49">
            <v>-0.55312048800000024</v>
          </cell>
        </row>
        <row r="50">
          <cell r="A50">
            <v>197503</v>
          </cell>
          <cell r="C50">
            <v>3</v>
          </cell>
          <cell r="D50">
            <v>63.557874375212123</v>
          </cell>
          <cell r="E50">
            <v>8.9471524999999968E-2</v>
          </cell>
          <cell r="F50">
            <v>1.0736582999999995</v>
          </cell>
          <cell r="G50">
            <v>0.35947762554965279</v>
          </cell>
          <cell r="H50">
            <v>1.4379105021986112</v>
          </cell>
        </row>
        <row r="51">
          <cell r="A51">
            <v>197504</v>
          </cell>
          <cell r="C51">
            <v>4</v>
          </cell>
          <cell r="D51">
            <v>60.11478339176896</v>
          </cell>
          <cell r="E51">
            <v>-5.4172532000000072E-2</v>
          </cell>
          <cell r="F51">
            <v>-0.65007038400000083</v>
          </cell>
        </row>
        <row r="52">
          <cell r="A52">
            <v>197505</v>
          </cell>
          <cell r="C52">
            <v>5</v>
          </cell>
          <cell r="D52">
            <v>62.158911818215522</v>
          </cell>
          <cell r="E52">
            <v>3.4003755999999968E-2</v>
          </cell>
          <cell r="F52">
            <v>0.40804507199999962</v>
          </cell>
        </row>
        <row r="53">
          <cell r="A53">
            <v>197506</v>
          </cell>
          <cell r="C53">
            <v>6</v>
          </cell>
          <cell r="D53">
            <v>66.127521139401082</v>
          </cell>
          <cell r="E53">
            <v>6.3846183999999973E-2</v>
          </cell>
          <cell r="F53">
            <v>0.76615420799999967</v>
          </cell>
          <cell r="G53">
            <v>4.04300299443483E-2</v>
          </cell>
          <cell r="H53">
            <v>0.1617201197773932</v>
          </cell>
        </row>
        <row r="54">
          <cell r="A54">
            <v>197507</v>
          </cell>
          <cell r="C54">
            <v>7</v>
          </cell>
          <cell r="D54">
            <v>66.279763423326841</v>
          </cell>
          <cell r="E54">
            <v>2.3022530000001377E-3</v>
          </cell>
          <cell r="F54">
            <v>2.7627036000001652E-2</v>
          </cell>
        </row>
        <row r="55">
          <cell r="A55">
            <v>197508</v>
          </cell>
          <cell r="C55">
            <v>8</v>
          </cell>
          <cell r="D55">
            <v>65.322075655224111</v>
          </cell>
          <cell r="E55">
            <v>-1.4449173000000122E-2</v>
          </cell>
          <cell r="F55">
            <v>-0.17339007600000148</v>
          </cell>
        </row>
        <row r="56">
          <cell r="A56">
            <v>197509</v>
          </cell>
          <cell r="C56">
            <v>9</v>
          </cell>
          <cell r="D56">
            <v>60.325232515313878</v>
          </cell>
          <cell r="E56">
            <v>-7.6495474000000063E-2</v>
          </cell>
          <cell r="F56">
            <v>-0.91794568800000076</v>
          </cell>
          <cell r="G56">
            <v>-8.7743930577037887E-2</v>
          </cell>
          <cell r="H56">
            <v>-0.35097572230815155</v>
          </cell>
        </row>
        <row r="57">
          <cell r="A57">
            <v>197510</v>
          </cell>
          <cell r="C57">
            <v>10</v>
          </cell>
          <cell r="D57">
            <v>59.496278400024224</v>
          </cell>
          <cell r="E57">
            <v>-1.3741416000000005E-2</v>
          </cell>
          <cell r="F57">
            <v>-0.16489699200000005</v>
          </cell>
        </row>
        <row r="58">
          <cell r="A58">
            <v>197511</v>
          </cell>
          <cell r="C58">
            <v>11</v>
          </cell>
          <cell r="D58">
            <v>60.334694719564865</v>
          </cell>
          <cell r="E58">
            <v>1.4091911999999989E-2</v>
          </cell>
          <cell r="F58">
            <v>0.16910294399999987</v>
          </cell>
        </row>
        <row r="59">
          <cell r="A59">
            <v>197512</v>
          </cell>
          <cell r="C59">
            <v>12</v>
          </cell>
          <cell r="D59">
            <v>63.739695946684087</v>
          </cell>
          <cell r="E59">
            <v>5.6435210999999874E-2</v>
          </cell>
          <cell r="F59">
            <v>0.67722253199999849</v>
          </cell>
          <cell r="G59">
            <v>5.6600916216998254E-2</v>
          </cell>
          <cell r="H59">
            <v>0.22640366486799302</v>
          </cell>
          <cell r="I59">
            <v>0.36336671656612052</v>
          </cell>
          <cell r="K59">
            <v>0.30995716756562858</v>
          </cell>
          <cell r="L59">
            <v>0.3633667165661203</v>
          </cell>
        </row>
        <row r="60">
          <cell r="A60">
            <v>197601</v>
          </cell>
          <cell r="B60">
            <v>1976</v>
          </cell>
          <cell r="C60">
            <v>1</v>
          </cell>
          <cell r="D60">
            <v>73.028503062313106</v>
          </cell>
          <cell r="E60">
            <v>0.14573033299999996</v>
          </cell>
          <cell r="F60">
            <v>1.7487639959999997</v>
          </cell>
        </row>
        <row r="61">
          <cell r="A61">
            <v>197602</v>
          </cell>
          <cell r="C61">
            <v>2</v>
          </cell>
          <cell r="D61">
            <v>75.883807259009927</v>
          </cell>
          <cell r="E61">
            <v>3.9098490000000034E-2</v>
          </cell>
          <cell r="F61">
            <v>0.46918188000000038</v>
          </cell>
        </row>
        <row r="62">
          <cell r="A62">
            <v>197603</v>
          </cell>
          <cell r="C62">
            <v>3</v>
          </cell>
          <cell r="D62">
            <v>75.208964669139604</v>
          </cell>
          <cell r="E62">
            <v>-8.893103999999907E-3</v>
          </cell>
          <cell r="F62">
            <v>-0.10671724799999888</v>
          </cell>
          <cell r="G62">
            <v>0.1799391815745266</v>
          </cell>
          <cell r="H62">
            <v>0.71975672629810639</v>
          </cell>
        </row>
        <row r="63">
          <cell r="A63">
            <v>197604</v>
          </cell>
          <cell r="C63">
            <v>4</v>
          </cell>
          <cell r="D63">
            <v>75.756645299727083</v>
          </cell>
          <cell r="E63">
            <v>7.2821190000001146E-3</v>
          </cell>
          <cell r="F63">
            <v>8.7385428000001375E-2</v>
          </cell>
        </row>
        <row r="64">
          <cell r="A64">
            <v>197605</v>
          </cell>
          <cell r="C64">
            <v>5</v>
          </cell>
          <cell r="D64">
            <v>74.249247071460999</v>
          </cell>
          <cell r="E64">
            <v>-1.9897900999999985E-2</v>
          </cell>
          <cell r="F64">
            <v>-0.23877481199999984</v>
          </cell>
        </row>
        <row r="65">
          <cell r="A65">
            <v>197606</v>
          </cell>
          <cell r="C65">
            <v>6</v>
          </cell>
          <cell r="D65">
            <v>75.275048607514591</v>
          </cell>
          <cell r="E65">
            <v>1.3815649000000122E-2</v>
          </cell>
          <cell r="F65">
            <v>0.16578778800000146</v>
          </cell>
          <cell r="G65">
            <v>8.7867102898830929E-4</v>
          </cell>
          <cell r="H65">
            <v>3.5146841159532372E-3</v>
          </cell>
        </row>
        <row r="66">
          <cell r="A66">
            <v>197607</v>
          </cell>
          <cell r="C66">
            <v>7</v>
          </cell>
          <cell r="D66">
            <v>77.614200569280086</v>
          </cell>
          <cell r="E66">
            <v>3.1074732000000077E-2</v>
          </cell>
          <cell r="F66">
            <v>0.37289678400000092</v>
          </cell>
        </row>
        <row r="67">
          <cell r="A67">
            <v>197608</v>
          </cell>
          <cell r="C67">
            <v>8</v>
          </cell>
          <cell r="D67">
            <v>79.910486545902756</v>
          </cell>
          <cell r="E67">
            <v>2.9585900000000082E-2</v>
          </cell>
          <cell r="F67">
            <v>0.35503080000000098</v>
          </cell>
        </row>
        <row r="68">
          <cell r="A68">
            <v>197609</v>
          </cell>
          <cell r="C68">
            <v>9</v>
          </cell>
          <cell r="D68">
            <v>82.580778880382056</v>
          </cell>
          <cell r="E68">
            <v>3.3416044000000061E-2</v>
          </cell>
          <cell r="F68">
            <v>0.40099252800000074</v>
          </cell>
          <cell r="G68">
            <v>9.7053810100603766E-2</v>
          </cell>
          <cell r="H68">
            <v>0.38821524040241506</v>
          </cell>
        </row>
        <row r="69">
          <cell r="A69">
            <v>197610</v>
          </cell>
          <cell r="C69">
            <v>10</v>
          </cell>
          <cell r="D69">
            <v>83.616121769766323</v>
          </cell>
          <cell r="E69">
            <v>1.2537334999999913E-2</v>
          </cell>
          <cell r="F69">
            <v>0.15044801999999896</v>
          </cell>
        </row>
        <row r="70">
          <cell r="A70">
            <v>197611</v>
          </cell>
          <cell r="C70">
            <v>11</v>
          </cell>
          <cell r="D70">
            <v>87.239177889781971</v>
          </cell>
          <cell r="E70">
            <v>4.3329635999999963E-2</v>
          </cell>
          <cell r="F70">
            <v>0.51995563199999961</v>
          </cell>
        </row>
        <row r="71">
          <cell r="A71">
            <v>197612</v>
          </cell>
          <cell r="C71">
            <v>12</v>
          </cell>
          <cell r="D71">
            <v>94.955405356786514</v>
          </cell>
          <cell r="E71">
            <v>8.8449108000000068E-2</v>
          </cell>
          <cell r="F71">
            <v>1.0613892960000009</v>
          </cell>
          <cell r="G71">
            <v>0.14984874984442897</v>
          </cell>
          <cell r="H71">
            <v>0.5993949993777159</v>
          </cell>
          <cell r="I71">
            <v>0.48973734415384063</v>
          </cell>
          <cell r="K71">
            <v>0.39859982532700089</v>
          </cell>
          <cell r="L71">
            <v>0.48973734415384129</v>
          </cell>
        </row>
        <row r="72">
          <cell r="A72">
            <v>197701</v>
          </cell>
          <cell r="B72">
            <v>1977</v>
          </cell>
          <cell r="C72">
            <v>1</v>
          </cell>
          <cell r="D72">
            <v>96.675827426631301</v>
          </cell>
          <cell r="E72">
            <v>1.8118210999999985E-2</v>
          </cell>
          <cell r="F72">
            <v>0.21741853199999983</v>
          </cell>
        </row>
        <row r="73">
          <cell r="A73">
            <v>197702</v>
          </cell>
          <cell r="C73">
            <v>2</v>
          </cell>
          <cell r="D73">
            <v>96.234760302212123</v>
          </cell>
          <cell r="E73">
            <v>-4.5623310000000757E-3</v>
          </cell>
          <cell r="F73">
            <v>-5.4747972000000908E-2</v>
          </cell>
        </row>
        <row r="74">
          <cell r="A74">
            <v>197703</v>
          </cell>
          <cell r="C74">
            <v>3</v>
          </cell>
          <cell r="D74">
            <v>96.579998847875416</v>
          </cell>
          <cell r="E74">
            <v>3.5874619999999788E-3</v>
          </cell>
          <cell r="F74">
            <v>4.3049543999999745E-2</v>
          </cell>
          <cell r="G74">
            <v>1.7109015384481285E-2</v>
          </cell>
          <cell r="H74">
            <v>6.8436061537925141E-2</v>
          </cell>
        </row>
        <row r="75">
          <cell r="A75">
            <v>197704</v>
          </cell>
          <cell r="C75">
            <v>4</v>
          </cell>
          <cell r="D75">
            <v>100.10922960845444</v>
          </cell>
          <cell r="E75">
            <v>3.6542046000000154E-2</v>
          </cell>
          <cell r="F75">
            <v>0.43850455200000182</v>
          </cell>
        </row>
        <row r="76">
          <cell r="A76">
            <v>197705</v>
          </cell>
          <cell r="C76">
            <v>5</v>
          </cell>
          <cell r="D76">
            <v>98.979117738561271</v>
          </cell>
          <cell r="E76">
            <v>-1.1288788000000051E-2</v>
          </cell>
          <cell r="F76">
            <v>-0.13546545600000062</v>
          </cell>
        </row>
        <row r="77">
          <cell r="A77">
            <v>197706</v>
          </cell>
          <cell r="C77">
            <v>6</v>
          </cell>
          <cell r="D77">
            <v>104.03066765856595</v>
          </cell>
          <cell r="E77">
            <v>5.1036522000000022E-2</v>
          </cell>
          <cell r="F77">
            <v>0.61243826400000023</v>
          </cell>
          <cell r="G77">
            <v>7.7145049695291235E-2</v>
          </cell>
          <cell r="H77">
            <v>0.30858019878116494</v>
          </cell>
        </row>
        <row r="78">
          <cell r="A78">
            <v>197707</v>
          </cell>
          <cell r="C78">
            <v>7</v>
          </cell>
          <cell r="D78">
            <v>107.48017957937327</v>
          </cell>
          <cell r="E78">
            <v>3.3158605999999945E-2</v>
          </cell>
          <cell r="F78">
            <v>0.39790327199999931</v>
          </cell>
        </row>
        <row r="79">
          <cell r="A79">
            <v>197708</v>
          </cell>
          <cell r="C79">
            <v>8</v>
          </cell>
          <cell r="D79">
            <v>108.65974660541021</v>
          </cell>
          <cell r="E79">
            <v>1.0974740000000037E-2</v>
          </cell>
          <cell r="F79">
            <v>0.13169688000000043</v>
          </cell>
        </row>
        <row r="80">
          <cell r="A80">
            <v>197709</v>
          </cell>
          <cell r="C80">
            <v>9</v>
          </cell>
          <cell r="D80">
            <v>106.96581069806969</v>
          </cell>
          <cell r="E80">
            <v>-1.5589359999999995E-2</v>
          </cell>
          <cell r="F80">
            <v>-0.18707231999999993</v>
          </cell>
          <cell r="G80">
            <v>2.8214209382343203E-2</v>
          </cell>
          <cell r="H80">
            <v>0.11285683752937281</v>
          </cell>
        </row>
        <row r="81">
          <cell r="A81">
            <v>197710</v>
          </cell>
          <cell r="C81">
            <v>10</v>
          </cell>
          <cell r="D81">
            <v>105.77444678471092</v>
          </cell>
          <cell r="E81">
            <v>-1.1137800999999996E-2</v>
          </cell>
          <cell r="F81">
            <v>-0.13365361199999995</v>
          </cell>
        </row>
        <row r="82">
          <cell r="A82">
            <v>197711</v>
          </cell>
          <cell r="C82">
            <v>11</v>
          </cell>
          <cell r="D82">
            <v>112.81669747964561</v>
          </cell>
          <cell r="E82">
            <v>6.6577995999999973E-2</v>
          </cell>
          <cell r="F82">
            <v>0.79893595199999967</v>
          </cell>
        </row>
        <row r="83">
          <cell r="A83">
            <v>197712</v>
          </cell>
          <cell r="C83">
            <v>12</v>
          </cell>
          <cell r="D83">
            <v>113.0695592973583</v>
          </cell>
          <cell r="E83">
            <v>2.241350999999852E-3</v>
          </cell>
          <cell r="F83">
            <v>2.6896211999998226E-2</v>
          </cell>
          <cell r="G83">
            <v>5.7062612431532322E-2</v>
          </cell>
          <cell r="H83">
            <v>0.22825044972612929</v>
          </cell>
          <cell r="I83">
            <v>0.1907648529592334</v>
          </cell>
          <cell r="K83">
            <v>0.17459583423786199</v>
          </cell>
          <cell r="L83">
            <v>0.1907648529592334</v>
          </cell>
        </row>
        <row r="84">
          <cell r="A84">
            <v>197801</v>
          </cell>
          <cell r="B84">
            <v>1978</v>
          </cell>
          <cell r="C84">
            <v>1</v>
          </cell>
          <cell r="D84">
            <v>109.43777782958735</v>
          </cell>
          <cell r="E84">
            <v>-3.2119887000000014E-2</v>
          </cell>
          <cell r="F84">
            <v>-0.38543864400000016</v>
          </cell>
        </row>
        <row r="85">
          <cell r="A85">
            <v>197802</v>
          </cell>
          <cell r="C85">
            <v>2</v>
          </cell>
          <cell r="D85">
            <v>110.68201827815194</v>
          </cell>
          <cell r="E85">
            <v>1.1369386999999981E-2</v>
          </cell>
          <cell r="F85">
            <v>0.13643264399999977</v>
          </cell>
        </row>
        <row r="86">
          <cell r="A86">
            <v>197803</v>
          </cell>
          <cell r="C86">
            <v>3</v>
          </cell>
          <cell r="D86">
            <v>114.95195024231528</v>
          </cell>
          <cell r="E86">
            <v>3.8578371000000063E-2</v>
          </cell>
          <cell r="F86">
            <v>0.46294045200000078</v>
          </cell>
          <cell r="G86">
            <v>1.6648078905185715E-2</v>
          </cell>
          <cell r="H86">
            <v>6.6592315620742859E-2</v>
          </cell>
        </row>
        <row r="87">
          <cell r="A87">
            <v>197804</v>
          </cell>
          <cell r="C87">
            <v>4</v>
          </cell>
          <cell r="D87">
            <v>115.56455930256755</v>
          </cell>
          <cell r="E87">
            <v>5.3292620000000559E-3</v>
          </cell>
          <cell r="F87">
            <v>6.3951144000000668E-2</v>
          </cell>
        </row>
        <row r="88">
          <cell r="A88">
            <v>197805</v>
          </cell>
          <cell r="C88">
            <v>5</v>
          </cell>
          <cell r="D88">
            <v>113.52459729159121</v>
          </cell>
          <cell r="E88">
            <v>-1.7652141999999964E-2</v>
          </cell>
          <cell r="F88">
            <v>-0.21182570399999956</v>
          </cell>
        </row>
        <row r="89">
          <cell r="A89">
            <v>197806</v>
          </cell>
          <cell r="C89">
            <v>6</v>
          </cell>
          <cell r="D89">
            <v>113.24643046838877</v>
          </cell>
          <cell r="E89">
            <v>-2.4502779999999525E-3</v>
          </cell>
          <cell r="F89">
            <v>-2.940333599999943E-2</v>
          </cell>
          <cell r="G89">
            <v>-1.4836805903086669E-2</v>
          </cell>
          <cell r="H89">
            <v>-5.9347223612346678E-2</v>
          </cell>
        </row>
        <row r="90">
          <cell r="A90">
            <v>197807</v>
          </cell>
          <cell r="C90">
            <v>7</v>
          </cell>
          <cell r="D90">
            <v>116.18841090280837</v>
          </cell>
          <cell r="E90">
            <v>2.5978571000000041E-2</v>
          </cell>
          <cell r="F90">
            <v>0.31174285200000051</v>
          </cell>
        </row>
        <row r="91">
          <cell r="A91">
            <v>197808</v>
          </cell>
          <cell r="C91">
            <v>8</v>
          </cell>
          <cell r="D91">
            <v>121.09554141216871</v>
          </cell>
          <cell r="E91">
            <v>4.223425099999998E-2</v>
          </cell>
          <cell r="F91">
            <v>0.50681101199999978</v>
          </cell>
        </row>
        <row r="92">
          <cell r="A92">
            <v>197809</v>
          </cell>
          <cell r="C92">
            <v>9</v>
          </cell>
          <cell r="D92">
            <v>122.74549952765473</v>
          </cell>
          <cell r="E92">
            <v>1.3625258999999924E-2</v>
          </cell>
          <cell r="F92">
            <v>0.16350310799999909</v>
          </cell>
          <cell r="G92">
            <v>8.3879633291554345E-2</v>
          </cell>
          <cell r="H92">
            <v>0.33551853316621738</v>
          </cell>
        </row>
        <row r="93">
          <cell r="A93">
            <v>197810</v>
          </cell>
          <cell r="C93">
            <v>10</v>
          </cell>
          <cell r="D93">
            <v>109.81346674354336</v>
          </cell>
          <cell r="E93">
            <v>-0.10535647200000002</v>
          </cell>
          <cell r="F93">
            <v>-1.2642776640000002</v>
          </cell>
        </row>
        <row r="94">
          <cell r="A94">
            <v>197811</v>
          </cell>
          <cell r="C94">
            <v>11</v>
          </cell>
          <cell r="D94">
            <v>110.50094340999851</v>
          </cell>
          <cell r="E94">
            <v>6.2604040000000779E-3</v>
          </cell>
          <cell r="F94">
            <v>7.5124848000000938E-2</v>
          </cell>
        </row>
        <row r="95">
          <cell r="A95">
            <v>197812</v>
          </cell>
          <cell r="C95">
            <v>12</v>
          </cell>
          <cell r="D95">
            <v>111.21462612911766</v>
          </cell>
          <cell r="E95">
            <v>6.4586120000001022E-3</v>
          </cell>
          <cell r="F95">
            <v>7.7503344000001223E-2</v>
          </cell>
          <cell r="G95">
            <v>-9.3941313065732057E-2</v>
          </cell>
          <cell r="H95">
            <v>-0.37576525226292823</v>
          </cell>
          <cell r="I95">
            <v>-1.6405239215290579E-2</v>
          </cell>
          <cell r="K95">
            <v>-1.6541295225341566E-2</v>
          </cell>
          <cell r="L95">
            <v>-1.6405239215290468E-2</v>
          </cell>
        </row>
        <row r="96">
          <cell r="A96">
            <v>197901</v>
          </cell>
          <cell r="B96">
            <v>1979</v>
          </cell>
          <cell r="C96">
            <v>1</v>
          </cell>
          <cell r="D96">
            <v>119.71977200250726</v>
          </cell>
          <cell r="E96">
            <v>7.6475065999999967E-2</v>
          </cell>
          <cell r="F96">
            <v>0.91770079199999954</v>
          </cell>
        </row>
        <row r="97">
          <cell r="A97">
            <v>197902</v>
          </cell>
          <cell r="C97">
            <v>2</v>
          </cell>
          <cell r="D97">
            <v>119.46179911947763</v>
          </cell>
          <cell r="E97">
            <v>-2.154805999999905E-3</v>
          </cell>
          <cell r="F97">
            <v>-2.585767199999886E-2</v>
          </cell>
        </row>
        <row r="98">
          <cell r="A98">
            <v>197903</v>
          </cell>
          <cell r="C98">
            <v>3</v>
          </cell>
          <cell r="D98">
            <v>128.96238622853045</v>
          </cell>
          <cell r="E98">
            <v>7.9528244000000109E-2</v>
          </cell>
          <cell r="F98">
            <v>0.95433892800000131</v>
          </cell>
          <cell r="G98">
            <v>0.15958116946603806</v>
          </cell>
          <cell r="H98">
            <v>0.63832467786415226</v>
          </cell>
        </row>
        <row r="99">
          <cell r="A99">
            <v>197904</v>
          </cell>
          <cell r="C99">
            <v>4</v>
          </cell>
          <cell r="D99">
            <v>130.91212224842295</v>
          </cell>
          <cell r="E99">
            <v>1.5118641000000018E-2</v>
          </cell>
          <cell r="F99">
            <v>0.18142369200000022</v>
          </cell>
        </row>
        <row r="100">
          <cell r="A100">
            <v>197905</v>
          </cell>
          <cell r="C100">
            <v>5</v>
          </cell>
          <cell r="D100">
            <v>130.73067032317141</v>
          </cell>
          <cell r="E100">
            <v>-1.3860590000000755E-3</v>
          </cell>
          <cell r="F100">
            <v>-1.6632708000000905E-2</v>
          </cell>
        </row>
        <row r="101">
          <cell r="A101">
            <v>197906</v>
          </cell>
          <cell r="C101">
            <v>6</v>
          </cell>
          <cell r="D101">
            <v>140.88911693169533</v>
          </cell>
          <cell r="E101">
            <v>7.7705151999999958E-2</v>
          </cell>
          <cell r="F101">
            <v>0.93246182399999955</v>
          </cell>
          <cell r="G101">
            <v>9.2482242706255935E-2</v>
          </cell>
          <cell r="H101">
            <v>0.36992897082502374</v>
          </cell>
        </row>
        <row r="102">
          <cell r="A102">
            <v>197907</v>
          </cell>
          <cell r="C102">
            <v>7</v>
          </cell>
          <cell r="D102">
            <v>144.48766561674253</v>
          </cell>
          <cell r="E102">
            <v>2.5541707999999913E-2</v>
          </cell>
          <cell r="F102">
            <v>0.30650049599999896</v>
          </cell>
        </row>
        <row r="103">
          <cell r="A103">
            <v>197908</v>
          </cell>
          <cell r="C103">
            <v>8</v>
          </cell>
          <cell r="D103">
            <v>159.04590253583299</v>
          </cell>
          <cell r="E103">
            <v>0.10075764500000008</v>
          </cell>
          <cell r="F103">
            <v>1.209091740000001</v>
          </cell>
        </row>
        <row r="104">
          <cell r="A104">
            <v>197909</v>
          </cell>
          <cell r="C104">
            <v>9</v>
          </cell>
          <cell r="D104">
            <v>154.59416287291052</v>
          </cell>
          <cell r="E104">
            <v>-2.7990281999999981E-2</v>
          </cell>
          <cell r="F104">
            <v>-0.33588338399999979</v>
          </cell>
          <cell r="G104">
            <v>9.727540522423439E-2</v>
          </cell>
          <cell r="H104">
            <v>0.38910162089693756</v>
          </cell>
        </row>
        <row r="105">
          <cell r="A105">
            <v>197910</v>
          </cell>
          <cell r="C105">
            <v>10</v>
          </cell>
          <cell r="D105">
            <v>136.90397631367611</v>
          </cell>
          <cell r="E105">
            <v>-0.11442984800000007</v>
          </cell>
          <cell r="F105">
            <v>-1.3731581760000009</v>
          </cell>
        </row>
        <row r="106">
          <cell r="A106">
            <v>197911</v>
          </cell>
          <cell r="C106">
            <v>11</v>
          </cell>
          <cell r="D106">
            <v>144.0734076914471</v>
          </cell>
          <cell r="E106">
            <v>5.2368321000000023E-2</v>
          </cell>
          <cell r="F106">
            <v>0.62841985200000028</v>
          </cell>
        </row>
        <row r="107">
          <cell r="A107">
            <v>197912</v>
          </cell>
          <cell r="C107">
            <v>12</v>
          </cell>
          <cell r="D107">
            <v>145.16404698950655</v>
          </cell>
          <cell r="E107">
            <v>7.570024999999975E-3</v>
          </cell>
          <cell r="F107">
            <v>9.0840299999999707E-2</v>
          </cell>
          <cell r="G107">
            <v>-6.0999171690307108E-2</v>
          </cell>
          <cell r="H107">
            <v>-0.24399668676122843</v>
          </cell>
          <cell r="I107">
            <v>0.30526039642460678</v>
          </cell>
          <cell r="K107">
            <v>0.26640255835981969</v>
          </cell>
          <cell r="L107">
            <v>0.30526039642460678</v>
          </cell>
        </row>
        <row r="108">
          <cell r="A108">
            <v>198001</v>
          </cell>
          <cell r="B108">
            <v>1980</v>
          </cell>
          <cell r="C108">
            <v>1</v>
          </cell>
          <cell r="D108">
            <v>155.15715653296553</v>
          </cell>
          <cell r="E108">
            <v>6.884011399999998E-2</v>
          </cell>
          <cell r="F108">
            <v>0.82608136799999976</v>
          </cell>
        </row>
        <row r="109">
          <cell r="A109">
            <v>198002</v>
          </cell>
          <cell r="C109">
            <v>2</v>
          </cell>
          <cell r="D109">
            <v>153.34865837024705</v>
          </cell>
          <cell r="E109">
            <v>-1.1655912000000048E-2</v>
          </cell>
          <cell r="F109">
            <v>-0.13987094400000058</v>
          </cell>
        </row>
        <row r="110">
          <cell r="A110">
            <v>198003</v>
          </cell>
          <cell r="C110">
            <v>3</v>
          </cell>
          <cell r="D110">
            <v>132.93309615589988</v>
          </cell>
          <cell r="E110">
            <v>-0.13313166500000001</v>
          </cell>
          <cell r="F110">
            <v>-1.5975799800000001</v>
          </cell>
          <cell r="G110">
            <v>-8.4256061244220026E-2</v>
          </cell>
          <cell r="H110">
            <v>-0.33702424497688011</v>
          </cell>
        </row>
        <row r="111">
          <cell r="A111">
            <v>198004</v>
          </cell>
          <cell r="C111">
            <v>4</v>
          </cell>
          <cell r="D111">
            <v>144.19364205031943</v>
          </cell>
          <cell r="E111">
            <v>8.4708370000000047E-2</v>
          </cell>
          <cell r="F111">
            <v>1.0165004400000006</v>
          </cell>
        </row>
        <row r="112">
          <cell r="A112">
            <v>198005</v>
          </cell>
          <cell r="C112">
            <v>5</v>
          </cell>
          <cell r="D112">
            <v>155.23543702236651</v>
          </cell>
          <cell r="E112">
            <v>7.6576157000000158E-2</v>
          </cell>
          <cell r="F112">
            <v>0.91891388400000196</v>
          </cell>
        </row>
        <row r="113">
          <cell r="A113">
            <v>198006</v>
          </cell>
          <cell r="C113">
            <v>6</v>
          </cell>
          <cell r="D113">
            <v>164.24378963875262</v>
          </cell>
          <cell r="E113">
            <v>5.8030258999999924E-2</v>
          </cell>
          <cell r="F113">
            <v>0.69636310799999912</v>
          </cell>
          <cell r="G113">
            <v>0.2355372317976594</v>
          </cell>
          <cell r="H113">
            <v>0.94214892719063759</v>
          </cell>
        </row>
        <row r="114">
          <cell r="A114">
            <v>198007</v>
          </cell>
          <cell r="C114">
            <v>7</v>
          </cell>
          <cell r="D114">
            <v>177.35516852453404</v>
          </cell>
          <cell r="E114">
            <v>7.982876500000001E-2</v>
          </cell>
          <cell r="F114">
            <v>0.95794518000000006</v>
          </cell>
        </row>
        <row r="115">
          <cell r="A115">
            <v>198008</v>
          </cell>
          <cell r="C115">
            <v>8</v>
          </cell>
          <cell r="D115">
            <v>181.17928364216385</v>
          </cell>
          <cell r="E115">
            <v>2.1561903999999951E-2</v>
          </cell>
          <cell r="F115">
            <v>0.25874284799999941</v>
          </cell>
        </row>
        <row r="116">
          <cell r="A116">
            <v>198009</v>
          </cell>
          <cell r="C116">
            <v>9</v>
          </cell>
          <cell r="D116">
            <v>177.97401538897134</v>
          </cell>
          <cell r="E116">
            <v>-1.7691141000000001E-2</v>
          </cell>
          <cell r="F116">
            <v>-0.21229369200000001</v>
          </cell>
          <cell r="G116">
            <v>8.3596620489686524E-2</v>
          </cell>
          <cell r="H116">
            <v>0.3343864819587461</v>
          </cell>
        </row>
        <row r="117">
          <cell r="A117">
            <v>198010</v>
          </cell>
          <cell r="C117">
            <v>10</v>
          </cell>
          <cell r="D117">
            <v>192.1031450199101</v>
          </cell>
          <cell r="E117">
            <v>7.9388721999999981E-2</v>
          </cell>
          <cell r="F117">
            <v>0.95266466399999983</v>
          </cell>
        </row>
        <row r="118">
          <cell r="A118">
            <v>198011</v>
          </cell>
          <cell r="C118">
            <v>11</v>
          </cell>
          <cell r="D118">
            <v>190.13207665563081</v>
          </cell>
          <cell r="E118">
            <v>-1.0260468999999991E-2</v>
          </cell>
          <cell r="F118">
            <v>-0.12312562799999989</v>
          </cell>
        </row>
        <row r="119">
          <cell r="A119">
            <v>198012</v>
          </cell>
          <cell r="C119">
            <v>12</v>
          </cell>
          <cell r="D119">
            <v>185.83822509983685</v>
          </cell>
          <cell r="E119">
            <v>-2.2583519999999961E-2</v>
          </cell>
          <cell r="F119">
            <v>-0.27100223999999951</v>
          </cell>
          <cell r="G119">
            <v>4.4187403951514437E-2</v>
          </cell>
          <cell r="H119">
            <v>0.17674961580605775</v>
          </cell>
          <cell r="I119">
            <v>0.2801945726497308</v>
          </cell>
          <cell r="K119">
            <v>0.24701207626179683</v>
          </cell>
          <cell r="L119">
            <v>0.28019457264973124</v>
          </cell>
        </row>
        <row r="120">
          <cell r="A120">
            <v>198101</v>
          </cell>
          <cell r="B120">
            <v>1981</v>
          </cell>
          <cell r="C120">
            <v>1</v>
          </cell>
          <cell r="D120">
            <v>189.317982865673</v>
          </cell>
          <cell r="E120">
            <v>1.8724661000000101E-2</v>
          </cell>
          <cell r="F120">
            <v>0.22469593200000121</v>
          </cell>
        </row>
        <row r="121">
          <cell r="A121">
            <v>198102</v>
          </cell>
          <cell r="C121">
            <v>2</v>
          </cell>
          <cell r="D121">
            <v>190.55928654506212</v>
          </cell>
          <cell r="E121">
            <v>6.5567129999999155E-3</v>
          </cell>
          <cell r="F121">
            <v>7.8680555999998986E-2</v>
          </cell>
        </row>
        <row r="122">
          <cell r="A122">
            <v>198103</v>
          </cell>
          <cell r="C122">
            <v>3</v>
          </cell>
          <cell r="D122">
            <v>201.99928102102464</v>
          </cell>
          <cell r="E122">
            <v>6.0033781000000078E-2</v>
          </cell>
          <cell r="F122">
            <v>0.72040537200000099</v>
          </cell>
          <cell r="G122">
            <v>8.6963034179355025E-2</v>
          </cell>
          <cell r="H122">
            <v>0.3478521367174201</v>
          </cell>
        </row>
        <row r="123">
          <cell r="A123">
            <v>198104</v>
          </cell>
          <cell r="C123">
            <v>4</v>
          </cell>
          <cell r="D123">
            <v>204.97567194911321</v>
          </cell>
          <cell r="E123">
            <v>1.4734661000000152E-2</v>
          </cell>
          <cell r="F123">
            <v>0.17681593200000184</v>
          </cell>
        </row>
        <row r="124">
          <cell r="A124">
            <v>198105</v>
          </cell>
          <cell r="C124">
            <v>5</v>
          </cell>
          <cell r="D124">
            <v>195.59728249174955</v>
          </cell>
          <cell r="E124">
            <v>-4.5753670999999996E-2</v>
          </cell>
          <cell r="F124">
            <v>-0.54904405199999995</v>
          </cell>
        </row>
        <row r="125">
          <cell r="A125">
            <v>198106</v>
          </cell>
          <cell r="C125">
            <v>6</v>
          </cell>
          <cell r="D125">
            <v>203.40005319685605</v>
          </cell>
          <cell r="E125">
            <v>3.9892019999999861E-2</v>
          </cell>
          <cell r="F125">
            <v>0.47870423999999834</v>
          </cell>
          <cell r="G125">
            <v>6.9345404040601633E-3</v>
          </cell>
          <cell r="H125">
            <v>2.7738161616240653E-2</v>
          </cell>
        </row>
        <row r="126">
          <cell r="A126">
            <v>198107</v>
          </cell>
          <cell r="C126">
            <v>7</v>
          </cell>
          <cell r="D126">
            <v>204.57532168843352</v>
          </cell>
          <cell r="E126">
            <v>5.7781130000001176E-3</v>
          </cell>
          <cell r="F126">
            <v>6.9337356000001404E-2</v>
          </cell>
        </row>
        <row r="127">
          <cell r="A127">
            <v>198108</v>
          </cell>
          <cell r="C127">
            <v>8</v>
          </cell>
          <cell r="D127">
            <v>193.86163619416592</v>
          </cell>
          <cell r="E127">
            <v>-5.2370370999999923E-2</v>
          </cell>
          <cell r="F127">
            <v>-0.6284444519999991</v>
          </cell>
        </row>
        <row r="128">
          <cell r="A128">
            <v>198109</v>
          </cell>
          <cell r="C128">
            <v>9</v>
          </cell>
          <cell r="D128">
            <v>183.0947925845972</v>
          </cell>
          <cell r="E128">
            <v>-5.5538805000000004E-2</v>
          </cell>
          <cell r="F128">
            <v>-0.66646566000000007</v>
          </cell>
          <cell r="G128">
            <v>-9.9829180440807797E-2</v>
          </cell>
          <cell r="H128">
            <v>-0.39931672176323119</v>
          </cell>
        </row>
        <row r="129">
          <cell r="A129">
            <v>198110</v>
          </cell>
          <cell r="C129">
            <v>10</v>
          </cell>
          <cell r="D129">
            <v>192.55203007825818</v>
          </cell>
          <cell r="E129">
            <v>5.1652137999999959E-2</v>
          </cell>
          <cell r="F129">
            <v>0.6198256559999995</v>
          </cell>
        </row>
        <row r="130">
          <cell r="A130">
            <v>198111</v>
          </cell>
          <cell r="C130">
            <v>11</v>
          </cell>
          <cell r="D130">
            <v>204.84018729414041</v>
          </cell>
          <cell r="E130">
            <v>6.3817333999999865E-2</v>
          </cell>
          <cell r="F130">
            <v>0.76580800799999837</v>
          </cell>
        </row>
        <row r="131">
          <cell r="A131">
            <v>198112</v>
          </cell>
          <cell r="C131">
            <v>12</v>
          </cell>
          <cell r="D131">
            <v>201.7750326787785</v>
          </cell>
          <cell r="E131">
            <v>-1.4963639000000006E-2</v>
          </cell>
          <cell r="F131">
            <v>-0.17956366800000007</v>
          </cell>
          <cell r="G131">
            <v>0.10202496657872051</v>
          </cell>
          <cell r="H131">
            <v>0.40809986631488204</v>
          </cell>
          <cell r="I131">
            <v>8.5756348406685445E-2</v>
          </cell>
          <cell r="K131">
            <v>8.2276839440048058E-2</v>
          </cell>
          <cell r="L131">
            <v>8.5756348406685445E-2</v>
          </cell>
        </row>
        <row r="132">
          <cell r="A132">
            <v>198201</v>
          </cell>
          <cell r="B132">
            <v>1982</v>
          </cell>
          <cell r="C132">
            <v>1</v>
          </cell>
          <cell r="D132">
            <v>199.97410879323215</v>
          </cell>
          <cell r="E132">
            <v>-8.9254050000001015E-3</v>
          </cell>
          <cell r="F132">
            <v>-0.10710486000000122</v>
          </cell>
        </row>
        <row r="133">
          <cell r="A133">
            <v>198202</v>
          </cell>
          <cell r="C133">
            <v>2</v>
          </cell>
          <cell r="D133">
            <v>195.87369528522916</v>
          </cell>
          <cell r="E133">
            <v>-2.0504722000000031E-2</v>
          </cell>
          <cell r="F133">
            <v>-0.24605666400000037</v>
          </cell>
        </row>
        <row r="134">
          <cell r="A134">
            <v>198203</v>
          </cell>
          <cell r="C134">
            <v>3</v>
          </cell>
          <cell r="D134">
            <v>196.90839494659429</v>
          </cell>
          <cell r="E134">
            <v>5.2824840000001315E-3</v>
          </cell>
          <cell r="F134">
            <v>6.3389808000001574E-2</v>
          </cell>
          <cell r="G134">
            <v>-2.4119127463762102E-2</v>
          </cell>
          <cell r="H134">
            <v>-9.6476509855048409E-2</v>
          </cell>
        </row>
        <row r="135">
          <cell r="A135">
            <v>198204</v>
          </cell>
          <cell r="C135">
            <v>4</v>
          </cell>
          <cell r="D135">
            <v>201.80584226082107</v>
          </cell>
          <cell r="E135">
            <v>2.487170399999996E-2</v>
          </cell>
          <cell r="F135">
            <v>0.29846044799999949</v>
          </cell>
        </row>
        <row r="136">
          <cell r="A136">
            <v>198205</v>
          </cell>
          <cell r="C136">
            <v>5</v>
          </cell>
          <cell r="D136">
            <v>199.82335978653333</v>
          </cell>
          <cell r="E136">
            <v>-9.8237120000000018E-3</v>
          </cell>
          <cell r="F136">
            <v>-0.11788454400000002</v>
          </cell>
        </row>
        <row r="137">
          <cell r="A137">
            <v>198206</v>
          </cell>
          <cell r="C137">
            <v>6</v>
          </cell>
          <cell r="D137">
            <v>192.47774477651936</v>
          </cell>
          <cell r="E137">
            <v>-3.6760542000000014E-2</v>
          </cell>
          <cell r="F137">
            <v>-0.4411265040000002</v>
          </cell>
          <cell r="G137">
            <v>-2.2501073005427696E-2</v>
          </cell>
          <cell r="H137">
            <v>-9.0004292021710786E-2</v>
          </cell>
        </row>
        <row r="138">
          <cell r="A138">
            <v>198207</v>
          </cell>
          <cell r="C138">
            <v>7</v>
          </cell>
          <cell r="D138">
            <v>200.11924463122429</v>
          </cell>
          <cell r="E138">
            <v>3.9700692999999912E-2</v>
          </cell>
          <cell r="F138">
            <v>0.47640831599999894</v>
          </cell>
        </row>
        <row r="139">
          <cell r="A139">
            <v>198208</v>
          </cell>
          <cell r="C139">
            <v>8</v>
          </cell>
          <cell r="D139">
            <v>214.25063006999039</v>
          </cell>
          <cell r="E139">
            <v>7.0614825000000048E-2</v>
          </cell>
          <cell r="F139">
            <v>0.84737790000000057</v>
          </cell>
        </row>
        <row r="140">
          <cell r="A140">
            <v>198209</v>
          </cell>
          <cell r="C140">
            <v>9</v>
          </cell>
          <cell r="D140">
            <v>224.50797968238729</v>
          </cell>
          <cell r="E140">
            <v>4.7875469999999865E-2</v>
          </cell>
          <cell r="F140">
            <v>0.57450563999999837</v>
          </cell>
          <cell r="G140">
            <v>0.16641006960600757</v>
          </cell>
          <cell r="H140">
            <v>0.66564027842403029</v>
          </cell>
        </row>
        <row r="141">
          <cell r="A141">
            <v>198210</v>
          </cell>
          <cell r="C141">
            <v>10</v>
          </cell>
          <cell r="D141">
            <v>249.13922519222703</v>
          </cell>
          <cell r="E141">
            <v>0.10971211600000012</v>
          </cell>
          <cell r="F141">
            <v>1.3165453920000014</v>
          </cell>
        </row>
        <row r="142">
          <cell r="A142">
            <v>198211</v>
          </cell>
          <cell r="C142">
            <v>11</v>
          </cell>
          <cell r="D142">
            <v>260.99176746648453</v>
          </cell>
          <cell r="E142">
            <v>4.7573971000000097E-2</v>
          </cell>
          <cell r="F142">
            <v>0.57088765200000113</v>
          </cell>
        </row>
        <row r="143">
          <cell r="A143">
            <v>198212</v>
          </cell>
          <cell r="C143">
            <v>12</v>
          </cell>
          <cell r="D143">
            <v>265.62465399309883</v>
          </cell>
          <cell r="E143">
            <v>1.7751083000000126E-2</v>
          </cell>
          <cell r="F143">
            <v>0.21301299600000151</v>
          </cell>
          <cell r="G143">
            <v>0.18314126014086218</v>
          </cell>
          <cell r="H143">
            <v>0.73256504056344873</v>
          </cell>
          <cell r="I143">
            <v>0.31643965294738674</v>
          </cell>
          <cell r="K143">
            <v>0.27493085989666549</v>
          </cell>
          <cell r="L143">
            <v>0.31643965294738696</v>
          </cell>
        </row>
        <row r="144">
          <cell r="A144">
            <v>198301</v>
          </cell>
          <cell r="B144">
            <v>1983</v>
          </cell>
          <cell r="C144">
            <v>1</v>
          </cell>
          <cell r="D144">
            <v>271.71006859739094</v>
          </cell>
          <cell r="E144">
            <v>2.2909826000000046E-2</v>
          </cell>
          <cell r="F144">
            <v>0.27491791200000054</v>
          </cell>
        </row>
        <row r="145">
          <cell r="A145">
            <v>198302</v>
          </cell>
          <cell r="C145">
            <v>2</v>
          </cell>
          <cell r="D145">
            <v>279.0450359587864</v>
          </cell>
          <cell r="E145">
            <v>2.6995566999999974E-2</v>
          </cell>
          <cell r="F145">
            <v>0.3239468039999997</v>
          </cell>
        </row>
        <row r="146">
          <cell r="A146">
            <v>198303</v>
          </cell>
          <cell r="C146">
            <v>3</v>
          </cell>
          <cell r="D146">
            <v>302.26790359966697</v>
          </cell>
          <cell r="E146">
            <v>8.322265100000012E-2</v>
          </cell>
          <cell r="F146">
            <v>0.99867181200000144</v>
          </cell>
          <cell r="G146">
            <v>0.13795123703961654</v>
          </cell>
          <cell r="H146">
            <v>0.55180494815846615</v>
          </cell>
        </row>
        <row r="147">
          <cell r="A147">
            <v>198304</v>
          </cell>
          <cell r="C147">
            <v>4</v>
          </cell>
          <cell r="D147">
            <v>318.22723903445205</v>
          </cell>
          <cell r="E147">
            <v>5.2798643999999846E-2</v>
          </cell>
          <cell r="F147">
            <v>0.63358372799999818</v>
          </cell>
        </row>
        <row r="148">
          <cell r="A148">
            <v>198305</v>
          </cell>
          <cell r="C148">
            <v>5</v>
          </cell>
          <cell r="D148">
            <v>318.44142760577449</v>
          </cell>
          <cell r="E148">
            <v>6.7306799999999282E-4</v>
          </cell>
          <cell r="F148">
            <v>8.0768159999999138E-3</v>
          </cell>
        </row>
        <row r="149">
          <cell r="A149">
            <v>198306</v>
          </cell>
          <cell r="C149">
            <v>6</v>
          </cell>
          <cell r="D149">
            <v>315.53563429368324</v>
          </cell>
          <cell r="E149">
            <v>-9.1250480000000956E-3</v>
          </cell>
          <cell r="F149">
            <v>-0.10950057600000115</v>
          </cell>
          <cell r="G149">
            <v>4.3893944861537415E-2</v>
          </cell>
          <cell r="H149">
            <v>0.17557577944614966</v>
          </cell>
        </row>
        <row r="150">
          <cell r="A150">
            <v>198307</v>
          </cell>
          <cell r="C150">
            <v>7</v>
          </cell>
          <cell r="D150">
            <v>311.22017742895281</v>
          </cell>
          <cell r="E150">
            <v>-1.3676607000000025E-2</v>
          </cell>
          <cell r="F150">
            <v>-0.16411928400000031</v>
          </cell>
        </row>
        <row r="151">
          <cell r="A151">
            <v>198308</v>
          </cell>
          <cell r="C151">
            <v>8</v>
          </cell>
          <cell r="D151">
            <v>308.82121636360716</v>
          </cell>
          <cell r="E151">
            <v>-7.7082439999999492E-3</v>
          </cell>
          <cell r="F151">
            <v>-9.2498927999999397E-2</v>
          </cell>
        </row>
        <row r="152">
          <cell r="A152">
            <v>198309</v>
          </cell>
          <cell r="C152">
            <v>9</v>
          </cell>
          <cell r="D152">
            <v>315.71386966461239</v>
          </cell>
          <cell r="E152">
            <v>2.2319235000000104E-2</v>
          </cell>
          <cell r="F152">
            <v>0.26783082000000125</v>
          </cell>
          <cell r="G152">
            <v>5.6486606125538685E-4</v>
          </cell>
          <cell r="H152">
            <v>2.2594642450215474E-3</v>
          </cell>
        </row>
        <row r="153">
          <cell r="A153">
            <v>198310</v>
          </cell>
          <cell r="C153">
            <v>10</v>
          </cell>
          <cell r="D153">
            <v>323.66411066202176</v>
          </cell>
          <cell r="E153">
            <v>2.518179199999996E-2</v>
          </cell>
          <cell r="F153">
            <v>0.30218150399999955</v>
          </cell>
        </row>
        <row r="154">
          <cell r="A154">
            <v>198311</v>
          </cell>
          <cell r="C154">
            <v>11</v>
          </cell>
          <cell r="D154">
            <v>328.30456360894669</v>
          </cell>
          <cell r="E154">
            <v>1.433724899999993E-2</v>
          </cell>
          <cell r="F154">
            <v>0.17204698799999918</v>
          </cell>
        </row>
        <row r="155">
          <cell r="A155">
            <v>198312</v>
          </cell>
          <cell r="C155">
            <v>12</v>
          </cell>
          <cell r="D155">
            <v>333.27624442456789</v>
          </cell>
          <cell r="E155">
            <v>1.514350199999996E-2</v>
          </cell>
          <cell r="F155">
            <v>0.18172202399999951</v>
          </cell>
          <cell r="G155">
            <v>5.5627504672544958E-2</v>
          </cell>
          <cell r="H155">
            <v>0.22251001869017983</v>
          </cell>
          <cell r="I155">
            <v>0.25468867220896851</v>
          </cell>
          <cell r="K155">
            <v>0.22688747185629388</v>
          </cell>
          <cell r="L155">
            <v>0.25468867220896874</v>
          </cell>
        </row>
        <row r="156">
          <cell r="A156">
            <v>198401</v>
          </cell>
          <cell r="B156">
            <v>1984</v>
          </cell>
          <cell r="C156">
            <v>1</v>
          </cell>
          <cell r="D156">
            <v>337.63798494225335</v>
          </cell>
          <cell r="E156">
            <v>1.3087462999999919E-2</v>
          </cell>
          <cell r="F156">
            <v>0.15704955599999904</v>
          </cell>
        </row>
        <row r="157">
          <cell r="A157">
            <v>198402</v>
          </cell>
          <cell r="C157">
            <v>2</v>
          </cell>
          <cell r="D157">
            <v>332.40055937590046</v>
          </cell>
          <cell r="E157">
            <v>-1.5511956000000002E-2</v>
          </cell>
          <cell r="F157">
            <v>-0.18614347200000003</v>
          </cell>
        </row>
        <row r="158">
          <cell r="A158">
            <v>198403</v>
          </cell>
          <cell r="C158">
            <v>3</v>
          </cell>
          <cell r="D158">
            <v>334.71514358216797</v>
          </cell>
          <cell r="E158">
            <v>6.963237999999955E-3</v>
          </cell>
          <cell r="F158">
            <v>8.355885599999946E-2</v>
          </cell>
          <cell r="G158">
            <v>4.3174369060852147E-3</v>
          </cell>
          <cell r="H158">
            <v>1.7269747624340859E-2</v>
          </cell>
        </row>
        <row r="159">
          <cell r="A159">
            <v>198404</v>
          </cell>
          <cell r="C159">
            <v>4</v>
          </cell>
          <cell r="D159">
            <v>338.94342125315478</v>
          </cell>
          <cell r="E159">
            <v>1.2632465999999875E-2</v>
          </cell>
          <cell r="F159">
            <v>0.1515895919999985</v>
          </cell>
        </row>
        <row r="160">
          <cell r="A160">
            <v>198405</v>
          </cell>
          <cell r="C160">
            <v>5</v>
          </cell>
          <cell r="D160">
            <v>329.37485323976756</v>
          </cell>
          <cell r="E160">
            <v>-2.8230576000000059E-2</v>
          </cell>
          <cell r="F160">
            <v>-0.3387669120000007</v>
          </cell>
        </row>
        <row r="161">
          <cell r="A161">
            <v>198406</v>
          </cell>
          <cell r="C161">
            <v>6</v>
          </cell>
          <cell r="D161">
            <v>330.21037974748026</v>
          </cell>
          <cell r="E161">
            <v>2.5367039999999053E-3</v>
          </cell>
          <cell r="F161">
            <v>3.0440447999998864E-2</v>
          </cell>
          <cell r="G161">
            <v>-1.3458500223434977E-2</v>
          </cell>
          <cell r="H161">
            <v>-5.3834000893739908E-2</v>
          </cell>
        </row>
        <row r="162">
          <cell r="A162">
            <v>198407</v>
          </cell>
          <cell r="C162">
            <v>7</v>
          </cell>
          <cell r="D162">
            <v>327.79521046327505</v>
          </cell>
          <cell r="E162">
            <v>-7.3140319999999487E-3</v>
          </cell>
          <cell r="F162">
            <v>-8.776838399999938E-2</v>
          </cell>
        </row>
        <row r="163">
          <cell r="A163">
            <v>198408</v>
          </cell>
          <cell r="C163">
            <v>8</v>
          </cell>
          <cell r="D163">
            <v>343.78702366739384</v>
          </cell>
          <cell r="E163">
            <v>4.8785987999999919E-2</v>
          </cell>
          <cell r="F163">
            <v>0.58543185599999903</v>
          </cell>
        </row>
        <row r="164">
          <cell r="A164">
            <v>198409</v>
          </cell>
          <cell r="C164">
            <v>9</v>
          </cell>
          <cell r="D164">
            <v>361.72060293687656</v>
          </cell>
          <cell r="E164">
            <v>5.2164793999999987E-2</v>
          </cell>
          <cell r="F164">
            <v>0.62597752799999984</v>
          </cell>
          <cell r="G164">
            <v>9.5424690203539164E-2</v>
          </cell>
          <cell r="H164">
            <v>0.38169876081415666</v>
          </cell>
        </row>
        <row r="165">
          <cell r="A165">
            <v>198410</v>
          </cell>
          <cell r="C165">
            <v>10</v>
          </cell>
          <cell r="D165">
            <v>372.6693231122382</v>
          </cell>
          <cell r="E165">
            <v>3.026844499999988E-2</v>
          </cell>
          <cell r="F165">
            <v>0.36322133999999856</v>
          </cell>
        </row>
        <row r="166">
          <cell r="A166">
            <v>198411</v>
          </cell>
          <cell r="C166">
            <v>11</v>
          </cell>
          <cell r="D166">
            <v>377.41803214845004</v>
          </cell>
          <cell r="E166">
            <v>1.274241999999997E-2</v>
          </cell>
          <cell r="F166">
            <v>0.15290903999999964</v>
          </cell>
        </row>
        <row r="167">
          <cell r="A167">
            <v>198412</v>
          </cell>
          <cell r="C167">
            <v>12</v>
          </cell>
          <cell r="D167">
            <v>382.65218505980096</v>
          </cell>
          <cell r="E167">
            <v>1.3868317000000059E-2</v>
          </cell>
          <cell r="F167">
            <v>0.1664198040000007</v>
          </cell>
          <cell r="G167">
            <v>5.7866712465303394E-2</v>
          </cell>
          <cell r="H167">
            <v>0.23146684986121357</v>
          </cell>
          <cell r="I167">
            <v>0.14815319561850337</v>
          </cell>
          <cell r="K167">
            <v>0.13815473465501157</v>
          </cell>
          <cell r="L167">
            <v>0.14815319561850315</v>
          </cell>
        </row>
        <row r="168">
          <cell r="A168">
            <v>198501</v>
          </cell>
          <cell r="B168">
            <v>1985</v>
          </cell>
          <cell r="C168">
            <v>1</v>
          </cell>
          <cell r="D168">
            <v>404.30778968380821</v>
          </cell>
          <cell r="E168">
            <v>5.6593442999999882E-2</v>
          </cell>
          <cell r="F168">
            <v>0.67912131599999859</v>
          </cell>
        </row>
        <row r="169">
          <cell r="A169">
            <v>198502</v>
          </cell>
          <cell r="C169">
            <v>2</v>
          </cell>
          <cell r="D169">
            <v>410.96276018694226</v>
          </cell>
          <cell r="E169">
            <v>1.6460159000000023E-2</v>
          </cell>
          <cell r="F169">
            <v>0.19752190800000027</v>
          </cell>
        </row>
        <row r="170">
          <cell r="A170">
            <v>198503</v>
          </cell>
          <cell r="C170">
            <v>3</v>
          </cell>
          <cell r="D170">
            <v>408.19606765163098</v>
          </cell>
          <cell r="E170">
            <v>-6.7322220000000533E-3</v>
          </cell>
          <cell r="F170">
            <v>-8.0786664000000646E-2</v>
          </cell>
          <cell r="G170">
            <v>6.6754832689216226E-2</v>
          </cell>
          <cell r="H170">
            <v>0.2670193307568649</v>
          </cell>
        </row>
        <row r="171">
          <cell r="A171">
            <v>198504</v>
          </cell>
          <cell r="C171">
            <v>4</v>
          </cell>
          <cell r="D171">
            <v>408.57397271369035</v>
          </cell>
          <cell r="E171">
            <v>9.257929999999092E-4</v>
          </cell>
          <cell r="F171">
            <v>1.110951599999891E-2</v>
          </cell>
        </row>
        <row r="172">
          <cell r="A172">
            <v>198505</v>
          </cell>
          <cell r="C172">
            <v>5</v>
          </cell>
          <cell r="D172">
            <v>419.69713845062603</v>
          </cell>
          <cell r="E172">
            <v>2.7224362000000113E-2</v>
          </cell>
          <cell r="F172">
            <v>0.32669234400000136</v>
          </cell>
        </row>
        <row r="173">
          <cell r="A173">
            <v>198506</v>
          </cell>
          <cell r="C173">
            <v>6</v>
          </cell>
          <cell r="D173">
            <v>429.43586178005074</v>
          </cell>
          <cell r="E173">
            <v>2.3204168999999979E-2</v>
          </cell>
          <cell r="F173">
            <v>0.27845002799999974</v>
          </cell>
          <cell r="G173">
            <v>5.2033313918512958E-2</v>
          </cell>
          <cell r="H173">
            <v>0.20813325567405183</v>
          </cell>
        </row>
        <row r="174">
          <cell r="A174">
            <v>198507</v>
          </cell>
          <cell r="C174">
            <v>7</v>
          </cell>
          <cell r="D174">
            <v>433.39747760301719</v>
          </cell>
          <cell r="E174">
            <v>9.2251630000000293E-3</v>
          </cell>
          <cell r="F174">
            <v>0.11070195600000035</v>
          </cell>
        </row>
        <row r="175">
          <cell r="A175">
            <v>198508</v>
          </cell>
          <cell r="C175">
            <v>8</v>
          </cell>
          <cell r="D175">
            <v>409.70276550673526</v>
          </cell>
          <cell r="E175">
            <v>-5.4672012000000103E-2</v>
          </cell>
          <cell r="F175">
            <v>-0.65606414400000124</v>
          </cell>
        </row>
        <row r="176">
          <cell r="A176">
            <v>198509</v>
          </cell>
          <cell r="C176">
            <v>9</v>
          </cell>
          <cell r="D176">
            <v>396.94377084591434</v>
          </cell>
          <cell r="E176">
            <v>-3.1142075999999973E-2</v>
          </cell>
          <cell r="F176">
            <v>-0.37370491199999967</v>
          </cell>
          <cell r="G176">
            <v>-7.5662267234631431E-2</v>
          </cell>
          <cell r="H176">
            <v>-0.30264906893852572</v>
          </cell>
        </row>
        <row r="177">
          <cell r="A177">
            <v>198510</v>
          </cell>
          <cell r="C177">
            <v>10</v>
          </cell>
          <cell r="D177">
            <v>409.41288057353006</v>
          </cell>
          <cell r="E177">
            <v>3.1412785999999922E-2</v>
          </cell>
          <cell r="F177">
            <v>0.37695343199999909</v>
          </cell>
        </row>
        <row r="178">
          <cell r="A178">
            <v>198511</v>
          </cell>
          <cell r="C178">
            <v>11</v>
          </cell>
          <cell r="D178">
            <v>402.82880375312806</v>
          </cell>
          <cell r="E178">
            <v>-1.6081752999999987E-2</v>
          </cell>
          <cell r="F178">
            <v>-0.19298103599999983</v>
          </cell>
        </row>
        <row r="179">
          <cell r="A179">
            <v>198512</v>
          </cell>
          <cell r="C179">
            <v>12</v>
          </cell>
          <cell r="D179">
            <v>405.30491224686665</v>
          </cell>
          <cell r="E179">
            <v>6.146801000000153E-3</v>
          </cell>
          <cell r="F179">
            <v>7.3761612000001836E-2</v>
          </cell>
          <cell r="G179">
            <v>2.1063792947636273E-2</v>
          </cell>
          <cell r="H179">
            <v>8.4255171790545091E-2</v>
          </cell>
          <cell r="I179">
            <v>5.9199262598031543E-2</v>
          </cell>
          <cell r="K179">
            <v>5.7513210012705332E-2</v>
          </cell>
          <cell r="L179">
            <v>5.9199262598031543E-2</v>
          </cell>
        </row>
        <row r="180">
          <cell r="A180">
            <v>198601</v>
          </cell>
          <cell r="B180">
            <v>1986</v>
          </cell>
          <cell r="C180">
            <v>1</v>
          </cell>
          <cell r="D180">
            <v>420.9676012003759</v>
          </cell>
          <cell r="E180">
            <v>3.8644211999999838E-2</v>
          </cell>
          <cell r="F180">
            <v>0.46373054399999802</v>
          </cell>
        </row>
        <row r="181">
          <cell r="A181">
            <v>198602</v>
          </cell>
          <cell r="C181">
            <v>2</v>
          </cell>
          <cell r="D181">
            <v>436.8982511906753</v>
          </cell>
          <cell r="E181">
            <v>3.7842936000000126E-2</v>
          </cell>
          <cell r="F181">
            <v>0.45411523200000148</v>
          </cell>
        </row>
        <row r="182">
          <cell r="A182">
            <v>198603</v>
          </cell>
          <cell r="C182">
            <v>3</v>
          </cell>
          <cell r="D182">
            <v>447.64626055221555</v>
          </cell>
          <cell r="E182">
            <v>2.4600715000000096E-2</v>
          </cell>
          <cell r="F182">
            <v>0.29520858000000116</v>
          </cell>
          <cell r="G182">
            <v>0.1044678883130814</v>
          </cell>
          <cell r="H182">
            <v>0.41787155325232561</v>
          </cell>
        </row>
        <row r="183">
          <cell r="A183">
            <v>198604</v>
          </cell>
          <cell r="C183">
            <v>4</v>
          </cell>
          <cell r="D183">
            <v>450.32661684655119</v>
          </cell>
          <cell r="E183">
            <v>5.9876659999999913E-3</v>
          </cell>
          <cell r="F183">
            <v>7.1851991999999892E-2</v>
          </cell>
        </row>
        <row r="184">
          <cell r="A184">
            <v>198605</v>
          </cell>
          <cell r="C184">
            <v>5</v>
          </cell>
          <cell r="D184">
            <v>447.75846224280889</v>
          </cell>
          <cell r="E184">
            <v>-5.7028709999999826E-3</v>
          </cell>
          <cell r="F184">
            <v>-6.8434451999999785E-2</v>
          </cell>
        </row>
        <row r="185">
          <cell r="A185">
            <v>198606</v>
          </cell>
          <cell r="C185">
            <v>6</v>
          </cell>
          <cell r="D185">
            <v>463.52272487056695</v>
          </cell>
          <cell r="E185">
            <v>3.5207068000000119E-2</v>
          </cell>
          <cell r="F185">
            <v>0.42248481600000143</v>
          </cell>
          <cell r="G185">
            <v>3.5466540698376958E-2</v>
          </cell>
          <cell r="H185">
            <v>0.14186616279350783</v>
          </cell>
        </row>
        <row r="186">
          <cell r="A186">
            <v>198607</v>
          </cell>
          <cell r="C186">
            <v>7</v>
          </cell>
          <cell r="D186">
            <v>465.61524490688174</v>
          </cell>
          <cell r="E186">
            <v>4.5143849999999585E-3</v>
          </cell>
          <cell r="F186">
            <v>5.4172619999999505E-2</v>
          </cell>
        </row>
        <row r="187">
          <cell r="A187">
            <v>198608</v>
          </cell>
          <cell r="C187">
            <v>8</v>
          </cell>
          <cell r="D187">
            <v>485.03045262686004</v>
          </cell>
          <cell r="E187">
            <v>4.1697963999999914E-2</v>
          </cell>
          <cell r="F187">
            <v>0.50037556799999894</v>
          </cell>
        </row>
        <row r="188">
          <cell r="A188">
            <v>198609</v>
          </cell>
          <cell r="C188">
            <v>9</v>
          </cell>
          <cell r="D188">
            <v>473.40141002766279</v>
          </cell>
          <cell r="E188">
            <v>-2.3975902000000021E-2</v>
          </cell>
          <cell r="F188">
            <v>-0.28771082400000025</v>
          </cell>
          <cell r="G188">
            <v>2.1312191672704595E-2</v>
          </cell>
          <cell r="H188">
            <v>8.5248766690818378E-2</v>
          </cell>
        </row>
        <row r="189">
          <cell r="A189">
            <v>198610</v>
          </cell>
          <cell r="C189">
            <v>10</v>
          </cell>
          <cell r="D189">
            <v>490.88990859181348</v>
          </cell>
          <cell r="E189">
            <v>3.6942218999999943E-2</v>
          </cell>
          <cell r="F189">
            <v>0.44330662799999931</v>
          </cell>
        </row>
        <row r="190">
          <cell r="A190">
            <v>198611</v>
          </cell>
          <cell r="C190">
            <v>11</v>
          </cell>
          <cell r="D190">
            <v>488.16522857218376</v>
          </cell>
          <cell r="E190">
            <v>-5.5504910000000662E-3</v>
          </cell>
          <cell r="F190">
            <v>-6.6605892000000791E-2</v>
          </cell>
        </row>
        <row r="191">
          <cell r="A191">
            <v>198612</v>
          </cell>
          <cell r="C191">
            <v>12</v>
          </cell>
          <cell r="D191">
            <v>483.02557022352653</v>
          </cell>
          <cell r="E191">
            <v>-1.0528521999999938E-2</v>
          </cell>
          <cell r="F191">
            <v>-0.12634226399999926</v>
          </cell>
          <cell r="G191">
            <v>2.0329808893685852E-2</v>
          </cell>
          <cell r="H191">
            <v>8.1319235574743409E-2</v>
          </cell>
          <cell r="I191">
            <v>0.19175849003606737</v>
          </cell>
          <cell r="K191">
            <v>0.17542993908503066</v>
          </cell>
          <cell r="L191">
            <v>0.19175849003606715</v>
          </cell>
        </row>
        <row r="192">
          <cell r="A192">
            <v>198701</v>
          </cell>
          <cell r="B192">
            <v>1987</v>
          </cell>
          <cell r="C192">
            <v>1</v>
          </cell>
          <cell r="D192">
            <v>493.35087744870481</v>
          </cell>
          <cell r="E192">
            <v>2.1376315999999968E-2</v>
          </cell>
          <cell r="F192">
            <v>0.25651579199999963</v>
          </cell>
        </row>
        <row r="193">
          <cell r="A193">
            <v>198702</v>
          </cell>
          <cell r="C193">
            <v>2</v>
          </cell>
          <cell r="D193">
            <v>508.46960719450635</v>
          </cell>
          <cell r="E193">
            <v>3.0644984000000052E-2</v>
          </cell>
          <cell r="F193">
            <v>0.36773980800000061</v>
          </cell>
        </row>
        <row r="194">
          <cell r="A194">
            <v>198703</v>
          </cell>
          <cell r="C194">
            <v>3</v>
          </cell>
          <cell r="D194">
            <v>509.40317925750855</v>
          </cell>
          <cell r="E194">
            <v>1.8360429999999595E-3</v>
          </cell>
          <cell r="F194">
            <v>2.2032515999999516E-2</v>
          </cell>
          <cell r="G194">
            <v>5.4609135954801546E-2</v>
          </cell>
          <cell r="H194">
            <v>0.21843654381920619</v>
          </cell>
        </row>
        <row r="195">
          <cell r="A195">
            <v>198704</v>
          </cell>
          <cell r="C195">
            <v>4</v>
          </cell>
          <cell r="D195">
            <v>495.59029485073739</v>
          </cell>
          <cell r="E195">
            <v>-2.711581900000001E-2</v>
          </cell>
          <cell r="F195">
            <v>-0.3253898280000001</v>
          </cell>
        </row>
        <row r="196">
          <cell r="A196">
            <v>198705</v>
          </cell>
          <cell r="C196">
            <v>5</v>
          </cell>
          <cell r="D196">
            <v>490.8720388471877</v>
          </cell>
          <cell r="E196">
            <v>-9.5204770000000688E-3</v>
          </cell>
          <cell r="F196">
            <v>-0.11424572400000083</v>
          </cell>
        </row>
        <row r="197">
          <cell r="A197">
            <v>198706</v>
          </cell>
          <cell r="C197">
            <v>6</v>
          </cell>
          <cell r="D197">
            <v>500.63639672185053</v>
          </cell>
          <cell r="E197">
            <v>1.9891860000000032E-2</v>
          </cell>
          <cell r="F197">
            <v>0.23870232000000038</v>
          </cell>
          <cell r="G197">
            <v>-1.7209909346141639E-2</v>
          </cell>
          <cell r="H197">
            <v>-6.8839637384566554E-2</v>
          </cell>
        </row>
        <row r="198">
          <cell r="A198">
            <v>198707</v>
          </cell>
          <cell r="C198">
            <v>7</v>
          </cell>
          <cell r="D198">
            <v>501.13067854078878</v>
          </cell>
          <cell r="E198">
            <v>9.8730699999997548E-4</v>
          </cell>
          <cell r="F198">
            <v>1.1847683999999706E-2</v>
          </cell>
        </row>
        <row r="199">
          <cell r="A199">
            <v>198708</v>
          </cell>
          <cell r="C199">
            <v>8</v>
          </cell>
          <cell r="D199">
            <v>491.6070172334542</v>
          </cell>
          <cell r="E199">
            <v>-1.9004346999999949E-2</v>
          </cell>
          <cell r="F199">
            <v>-0.22805216399999939</v>
          </cell>
        </row>
        <row r="200">
          <cell r="A200">
            <v>198709</v>
          </cell>
          <cell r="C200">
            <v>9</v>
          </cell>
          <cell r="D200">
            <v>481.51944722316398</v>
          </cell>
          <cell r="E200">
            <v>-2.0519580999999922E-2</v>
          </cell>
          <cell r="F200">
            <v>-0.24623497199999905</v>
          </cell>
          <cell r="G200">
            <v>-3.8185297001703589E-2</v>
          </cell>
          <cell r="H200">
            <v>-0.15274118800681435</v>
          </cell>
        </row>
        <row r="201">
          <cell r="A201">
            <v>198710</v>
          </cell>
          <cell r="C201">
            <v>10</v>
          </cell>
          <cell r="D201">
            <v>412.75248487296716</v>
          </cell>
          <cell r="E201">
            <v>-0.14281243000000005</v>
          </cell>
          <cell r="F201">
            <v>-1.7137491600000005</v>
          </cell>
        </row>
        <row r="202">
          <cell r="A202">
            <v>198711</v>
          </cell>
          <cell r="C202">
            <v>11</v>
          </cell>
          <cell r="D202">
            <v>416.69293873848284</v>
          </cell>
          <cell r="E202">
            <v>9.5467720000000297E-3</v>
          </cell>
          <cell r="F202">
            <v>0.11456126400000036</v>
          </cell>
        </row>
        <row r="203">
          <cell r="A203">
            <v>198712</v>
          </cell>
          <cell r="C203">
            <v>12</v>
          </cell>
          <cell r="D203">
            <v>431.49371232907822</v>
          </cell>
          <cell r="E203">
            <v>3.5519617000000024E-2</v>
          </cell>
          <cell r="F203">
            <v>0.42623540400000026</v>
          </cell>
          <cell r="G203">
            <v>-0.10389141120379497</v>
          </cell>
          <cell r="H203">
            <v>-0.41556564481517988</v>
          </cell>
          <cell r="I203">
            <v>-0.10668556919378247</v>
          </cell>
          <cell r="K203">
            <v>-0.11281665391448972</v>
          </cell>
          <cell r="L203">
            <v>-0.10668556919378258</v>
          </cell>
        </row>
        <row r="204">
          <cell r="A204">
            <v>198801</v>
          </cell>
          <cell r="B204">
            <v>1988</v>
          </cell>
          <cell r="C204">
            <v>1</v>
          </cell>
          <cell r="D204">
            <v>467.02524459265652</v>
          </cell>
          <cell r="E204">
            <v>8.2345423000000084E-2</v>
          </cell>
          <cell r="F204">
            <v>0.98814507600000101</v>
          </cell>
        </row>
        <row r="205">
          <cell r="A205">
            <v>198802</v>
          </cell>
          <cell r="C205">
            <v>2</v>
          </cell>
          <cell r="D205">
            <v>478.28223894847252</v>
          </cell>
          <cell r="E205">
            <v>2.4103610000000008E-2</v>
          </cell>
          <cell r="F205">
            <v>0.28924332000000008</v>
          </cell>
        </row>
        <row r="206">
          <cell r="A206">
            <v>198803</v>
          </cell>
          <cell r="C206">
            <v>3</v>
          </cell>
          <cell r="D206">
            <v>479.23809413380917</v>
          </cell>
          <cell r="E206">
            <v>1.9985170000001271E-3</v>
          </cell>
          <cell r="F206">
            <v>2.3982204000001527E-2</v>
          </cell>
          <cell r="G206">
            <v>0.11064907886379283</v>
          </cell>
          <cell r="H206">
            <v>0.44259631545517131</v>
          </cell>
        </row>
        <row r="207">
          <cell r="A207">
            <v>198804</v>
          </cell>
          <cell r="C207">
            <v>4</v>
          </cell>
          <cell r="D207">
            <v>483.18314138948074</v>
          </cell>
          <cell r="E207">
            <v>8.2319150000001087E-3</v>
          </cell>
          <cell r="F207">
            <v>9.8782980000001297E-2</v>
          </cell>
        </row>
        <row r="208">
          <cell r="A208">
            <v>198805</v>
          </cell>
          <cell r="C208">
            <v>5</v>
          </cell>
          <cell r="D208">
            <v>477.64530257989639</v>
          </cell>
          <cell r="E208">
            <v>-1.1461159000000049E-2</v>
          </cell>
          <cell r="F208">
            <v>-0.13753390800000059</v>
          </cell>
        </row>
        <row r="209">
          <cell r="A209">
            <v>198806</v>
          </cell>
          <cell r="C209">
            <v>6</v>
          </cell>
          <cell r="D209">
            <v>490.01583349496008</v>
          </cell>
          <cell r="E209">
            <v>2.5898989999999941E-2</v>
          </cell>
          <cell r="F209">
            <v>0.31078787999999929</v>
          </cell>
          <cell r="G209">
            <v>2.2489321055812583E-2</v>
          </cell>
          <cell r="H209">
            <v>8.9957284223250333E-2</v>
          </cell>
        </row>
        <row r="210">
          <cell r="A210">
            <v>198807</v>
          </cell>
          <cell r="C210">
            <v>7</v>
          </cell>
          <cell r="D210">
            <v>496.21301914973003</v>
          </cell>
          <cell r="E210">
            <v>1.2646909000000085E-2</v>
          </cell>
          <cell r="F210">
            <v>0.15176290800000103</v>
          </cell>
        </row>
        <row r="211">
          <cell r="A211">
            <v>198808</v>
          </cell>
          <cell r="C211">
            <v>8</v>
          </cell>
          <cell r="D211">
            <v>493.0586217673503</v>
          </cell>
          <cell r="E211">
            <v>-6.3569420000000086E-3</v>
          </cell>
          <cell r="F211">
            <v>-7.6283304000000107E-2</v>
          </cell>
        </row>
        <row r="212">
          <cell r="A212">
            <v>198809</v>
          </cell>
          <cell r="C212">
            <v>9</v>
          </cell>
          <cell r="D212">
            <v>491.36904644779179</v>
          </cell>
          <cell r="E212">
            <v>-3.4267230000000698E-3</v>
          </cell>
          <cell r="F212">
            <v>-4.1120676000000841E-2</v>
          </cell>
          <cell r="G212">
            <v>2.7615698521006316E-3</v>
          </cell>
          <cell r="H212">
            <v>1.1046279408402526E-2</v>
          </cell>
        </row>
        <row r="213">
          <cell r="A213">
            <v>198810</v>
          </cell>
          <cell r="C213">
            <v>10</v>
          </cell>
          <cell r="D213">
            <v>487.7179857469709</v>
          </cell>
          <cell r="E213">
            <v>-7.4303839999999254E-3</v>
          </cell>
          <cell r="F213">
            <v>-8.9164607999999104E-2</v>
          </cell>
        </row>
        <row r="214">
          <cell r="A214">
            <v>198811</v>
          </cell>
          <cell r="C214">
            <v>11</v>
          </cell>
          <cell r="D214">
            <v>479.91085862340969</v>
          </cell>
          <cell r="E214">
            <v>-1.6007462000000049E-2</v>
          </cell>
          <cell r="F214">
            <v>-0.19208954400000058</v>
          </cell>
        </row>
        <row r="215">
          <cell r="A215">
            <v>198812</v>
          </cell>
          <cell r="C215">
            <v>12</v>
          </cell>
          <cell r="D215">
            <v>480.49160163289508</v>
          </cell>
          <cell r="E215">
            <v>1.2101060000001013E-3</v>
          </cell>
          <cell r="F215">
            <v>1.4521272000001216E-2</v>
          </cell>
          <cell r="G215">
            <v>-2.2137016756615058E-2</v>
          </cell>
          <cell r="H215">
            <v>-8.8548067026460231E-2</v>
          </cell>
          <cell r="I215">
            <v>0.11355412119296093</v>
          </cell>
          <cell r="K215">
            <v>0.10755681110795254</v>
          </cell>
          <cell r="L215">
            <v>0.11355412119296115</v>
          </cell>
        </row>
        <row r="216">
          <cell r="A216">
            <v>198901</v>
          </cell>
          <cell r="B216">
            <v>1989</v>
          </cell>
          <cell r="C216">
            <v>1</v>
          </cell>
          <cell r="D216">
            <v>482.69218686053267</v>
          </cell>
          <cell r="E216">
            <v>4.579861999999906E-3</v>
          </cell>
          <cell r="F216">
            <v>5.4958343999998868E-2</v>
          </cell>
        </row>
        <row r="217">
          <cell r="A217">
            <v>198902</v>
          </cell>
          <cell r="C217">
            <v>2</v>
          </cell>
          <cell r="D217">
            <v>474.7114314737305</v>
          </cell>
          <cell r="E217">
            <v>-1.653384000000005E-2</v>
          </cell>
          <cell r="F217">
            <v>-0.1984060800000006</v>
          </cell>
        </row>
        <row r="218">
          <cell r="A218">
            <v>198903</v>
          </cell>
          <cell r="C218">
            <v>3</v>
          </cell>
          <cell r="D218">
            <v>474.57684366223623</v>
          </cell>
          <cell r="E218">
            <v>-2.8351499999999151E-4</v>
          </cell>
          <cell r="F218">
            <v>-3.402179999999898E-3</v>
          </cell>
          <cell r="G218">
            <v>-1.2309805104934624E-2</v>
          </cell>
          <cell r="H218">
            <v>-4.9239220419738494E-2</v>
          </cell>
        </row>
        <row r="219">
          <cell r="A219">
            <v>198904</v>
          </cell>
          <cell r="C219">
            <v>4</v>
          </cell>
          <cell r="D219">
            <v>482.52006076945815</v>
          </cell>
          <cell r="E219">
            <v>1.6737473000000055E-2</v>
          </cell>
          <cell r="F219">
            <v>0.20084967600000064</v>
          </cell>
        </row>
        <row r="220">
          <cell r="A220">
            <v>198905</v>
          </cell>
          <cell r="C220">
            <v>5</v>
          </cell>
          <cell r="D220">
            <v>493.99396512698263</v>
          </cell>
          <cell r="E220">
            <v>2.3779123999999988E-2</v>
          </cell>
          <cell r="F220">
            <v>0.28534948799999987</v>
          </cell>
        </row>
        <row r="221">
          <cell r="A221">
            <v>198906</v>
          </cell>
          <cell r="C221">
            <v>6</v>
          </cell>
          <cell r="D221">
            <v>498.30454905677124</v>
          </cell>
          <cell r="E221">
            <v>8.7259850000000663E-3</v>
          </cell>
          <cell r="F221">
            <v>0.10471182000000079</v>
          </cell>
          <cell r="G221">
            <v>4.9997604626959902E-2</v>
          </cell>
          <cell r="H221">
            <v>0.19999041850783961</v>
          </cell>
        </row>
        <row r="222">
          <cell r="A222">
            <v>198907</v>
          </cell>
          <cell r="C222">
            <v>7</v>
          </cell>
          <cell r="D222">
            <v>510.15052285088723</v>
          </cell>
          <cell r="E222">
            <v>2.3772558000000103E-2</v>
          </cell>
          <cell r="F222">
            <v>0.28527069600000121</v>
          </cell>
        </row>
        <row r="223">
          <cell r="A223">
            <v>198908</v>
          </cell>
          <cell r="C223">
            <v>8</v>
          </cell>
          <cell r="D223">
            <v>510.64566882655998</v>
          </cell>
          <cell r="E223">
            <v>9.7058799999991954E-4</v>
          </cell>
          <cell r="F223">
            <v>1.1647055999999035E-2</v>
          </cell>
        </row>
        <row r="224">
          <cell r="A224">
            <v>198909</v>
          </cell>
          <cell r="C224">
            <v>9</v>
          </cell>
          <cell r="D224">
            <v>504.60974663674665</v>
          </cell>
          <cell r="E224">
            <v>-1.1820177000000025E-2</v>
          </cell>
          <cell r="F224">
            <v>-0.14184212400000029</v>
          </cell>
          <cell r="G224">
            <v>1.2653301263073624E-2</v>
          </cell>
          <cell r="H224">
            <v>5.0613205052294497E-2</v>
          </cell>
        </row>
        <row r="225">
          <cell r="A225">
            <v>198910</v>
          </cell>
          <cell r="C225">
            <v>10</v>
          </cell>
          <cell r="D225">
            <v>483.76403491711477</v>
          </cell>
          <cell r="E225">
            <v>-4.1310561000000023E-2</v>
          </cell>
          <cell r="F225">
            <v>-0.49572673200000028</v>
          </cell>
        </row>
        <row r="226">
          <cell r="A226">
            <v>198911</v>
          </cell>
          <cell r="C226">
            <v>11</v>
          </cell>
          <cell r="D226">
            <v>477.21066494760572</v>
          </cell>
          <cell r="E226">
            <v>-1.3546624999999977E-2</v>
          </cell>
          <cell r="F226">
            <v>-0.16255949999999972</v>
          </cell>
        </row>
        <row r="227">
          <cell r="A227">
            <v>198912</v>
          </cell>
          <cell r="C227">
            <v>12</v>
          </cell>
          <cell r="D227">
            <v>471.77755758094816</v>
          </cell>
          <cell r="E227">
            <v>-1.1385133999999941E-2</v>
          </cell>
          <cell r="F227">
            <v>-0.13662160799999928</v>
          </cell>
          <cell r="G227">
            <v>-6.5064516241762904E-2</v>
          </cell>
          <cell r="H227">
            <v>-0.26025806496705162</v>
          </cell>
          <cell r="I227">
            <v>-1.8135684416404341E-2</v>
          </cell>
          <cell r="K227">
            <v>-1.830215167769959E-2</v>
          </cell>
          <cell r="L227">
            <v>-1.8135684416404452E-2</v>
          </cell>
        </row>
        <row r="228">
          <cell r="A228">
            <v>199001</v>
          </cell>
          <cell r="B228">
            <v>1990</v>
          </cell>
          <cell r="C228">
            <v>1</v>
          </cell>
          <cell r="D228">
            <v>461.25877779402498</v>
          </cell>
          <cell r="E228">
            <v>-2.2296058000000035E-2</v>
          </cell>
          <cell r="F228">
            <v>-0.26755269600000042</v>
          </cell>
        </row>
        <row r="229">
          <cell r="A229">
            <v>199002</v>
          </cell>
          <cell r="C229">
            <v>2</v>
          </cell>
          <cell r="D229">
            <v>445.43839092945876</v>
          </cell>
          <cell r="E229">
            <v>-3.4298288999999926E-2</v>
          </cell>
          <cell r="F229">
            <v>-0.41157946799999912</v>
          </cell>
        </row>
        <row r="230">
          <cell r="A230">
            <v>199003</v>
          </cell>
          <cell r="C230">
            <v>3</v>
          </cell>
          <cell r="D230">
            <v>446.17659815721049</v>
          </cell>
          <cell r="E230">
            <v>1.6572599999999432E-3</v>
          </cell>
          <cell r="F230">
            <v>1.9887119999999318E-2</v>
          </cell>
          <cell r="G230">
            <v>-5.4264894572364164E-2</v>
          </cell>
          <cell r="H230">
            <v>-0.21705957828945666</v>
          </cell>
        </row>
        <row r="231">
          <cell r="A231">
            <v>199004</v>
          </cell>
          <cell r="C231">
            <v>4</v>
          </cell>
          <cell r="D231">
            <v>439.33425515146416</v>
          </cell>
          <cell r="E231">
            <v>-1.5335504000000078E-2</v>
          </cell>
          <cell r="F231">
            <v>-0.18402604800000094</v>
          </cell>
        </row>
        <row r="232">
          <cell r="A232">
            <v>199005</v>
          </cell>
          <cell r="C232">
            <v>5</v>
          </cell>
          <cell r="D232">
            <v>439.18646838004224</v>
          </cell>
          <cell r="E232">
            <v>-3.3638800000006686E-4</v>
          </cell>
          <cell r="F232">
            <v>-4.0366560000008028E-3</v>
          </cell>
        </row>
        <row r="233">
          <cell r="A233">
            <v>199006</v>
          </cell>
          <cell r="C233">
            <v>6</v>
          </cell>
          <cell r="D233">
            <v>442.53809663660172</v>
          </cell>
          <cell r="E233">
            <v>7.6314470000000256E-3</v>
          </cell>
          <cell r="F233">
            <v>9.15773640000003E-2</v>
          </cell>
          <cell r="G233">
            <v>-8.1548461654787907E-3</v>
          </cell>
          <cell r="H233">
            <v>-3.2619384661915163E-2</v>
          </cell>
        </row>
        <row r="234">
          <cell r="A234">
            <v>199007</v>
          </cell>
          <cell r="C234">
            <v>7</v>
          </cell>
          <cell r="D234">
            <v>434.57598132769692</v>
          </cell>
          <cell r="E234">
            <v>-1.7991931924999975E-2</v>
          </cell>
          <cell r="F234">
            <v>-0.2159031830999997</v>
          </cell>
        </row>
        <row r="235">
          <cell r="A235">
            <v>199008</v>
          </cell>
          <cell r="C235">
            <v>8</v>
          </cell>
          <cell r="D235">
            <v>408.04442943400517</v>
          </cell>
          <cell r="E235">
            <v>-6.1051583689999973E-2</v>
          </cell>
          <cell r="F235">
            <v>-0.73261900427999971</v>
          </cell>
        </row>
        <row r="236">
          <cell r="A236">
            <v>199009</v>
          </cell>
          <cell r="C236">
            <v>9</v>
          </cell>
          <cell r="D236">
            <v>379.75769382312916</v>
          </cell>
          <cell r="E236">
            <v>-6.9322685399999917E-2</v>
          </cell>
          <cell r="F236">
            <v>-0.831872224799999</v>
          </cell>
          <cell r="G236">
            <v>-0.14186440284038604</v>
          </cell>
          <cell r="H236">
            <v>-0.56745761136154416</v>
          </cell>
        </row>
        <row r="237">
          <cell r="A237">
            <v>199010</v>
          </cell>
          <cell r="C237">
            <v>10</v>
          </cell>
          <cell r="D237">
            <v>366.45870791443463</v>
          </cell>
          <cell r="E237">
            <v>-3.5019661550000067E-2</v>
          </cell>
          <cell r="F237">
            <v>-0.4202359386000008</v>
          </cell>
        </row>
        <row r="238">
          <cell r="A238">
            <v>199011</v>
          </cell>
          <cell r="C238">
            <v>11</v>
          </cell>
          <cell r="D238">
            <v>389.79868509548197</v>
          </cell>
          <cell r="E238">
            <v>6.3690606000000025E-2</v>
          </cell>
          <cell r="F238">
            <v>0.76428727200000024</v>
          </cell>
        </row>
        <row r="239">
          <cell r="A239">
            <v>199012</v>
          </cell>
          <cell r="C239">
            <v>12</v>
          </cell>
          <cell r="D239">
            <v>389.94742423528589</v>
          </cell>
          <cell r="E239">
            <v>3.8157937799992379E-4</v>
          </cell>
          <cell r="F239">
            <v>4.5789525359990852E-3</v>
          </cell>
          <cell r="G239">
            <v>2.6832189519516492E-2</v>
          </cell>
          <cell r="H239">
            <v>0.10732875807806597</v>
          </cell>
          <cell r="I239">
            <v>-0.17345066977167867</v>
          </cell>
          <cell r="K239">
            <v>-0.19049567780548024</v>
          </cell>
          <cell r="L239">
            <v>-0.17345066977167889</v>
          </cell>
        </row>
        <row r="240">
          <cell r="A240">
            <v>199101</v>
          </cell>
          <cell r="B240">
            <v>1991</v>
          </cell>
          <cell r="C240">
            <v>1</v>
          </cell>
          <cell r="D240">
            <v>424.11529167619028</v>
          </cell>
          <cell r="E240">
            <v>8.7621728770000115E-2</v>
          </cell>
          <cell r="F240">
            <v>1.0514607452400013</v>
          </cell>
        </row>
        <row r="241">
          <cell r="A241">
            <v>199102</v>
          </cell>
          <cell r="C241">
            <v>2</v>
          </cell>
          <cell r="D241">
            <v>444.98176402665882</v>
          </cell>
          <cell r="E241">
            <v>4.9199999999999952E-2</v>
          </cell>
          <cell r="F241">
            <v>0.59039999999999937</v>
          </cell>
        </row>
        <row r="242">
          <cell r="A242">
            <v>199103</v>
          </cell>
          <cell r="C242">
            <v>3</v>
          </cell>
          <cell r="D242">
            <v>478.89881371015593</v>
          </cell>
          <cell r="E242">
            <v>7.6221212699999874E-2</v>
          </cell>
          <cell r="F242">
            <v>0.91465455239999849</v>
          </cell>
          <cell r="G242">
            <v>0.22811123742978912</v>
          </cell>
          <cell r="H242">
            <v>0.91244494971915646</v>
          </cell>
        </row>
        <row r="243">
          <cell r="A243">
            <v>199104</v>
          </cell>
          <cell r="C243">
            <v>4</v>
          </cell>
          <cell r="D243">
            <v>490.28022043244539</v>
          </cell>
          <cell r="E243">
            <v>2.3765786000000049E-2</v>
          </cell>
          <cell r="F243">
            <v>0.28518943200000058</v>
          </cell>
        </row>
        <row r="244">
          <cell r="A244">
            <v>199105</v>
          </cell>
          <cell r="C244">
            <v>5</v>
          </cell>
          <cell r="D244">
            <v>501.84553502922483</v>
          </cell>
          <cell r="E244">
            <v>2.3589192700000025E-2</v>
          </cell>
          <cell r="F244">
            <v>0.2830703124000003</v>
          </cell>
        </row>
        <row r="245">
          <cell r="A245">
            <v>199106</v>
          </cell>
          <cell r="C245">
            <v>6</v>
          </cell>
          <cell r="D245">
            <v>488.84458408200794</v>
          </cell>
          <cell r="E245">
            <v>-2.5906279999999973E-2</v>
          </cell>
          <cell r="F245">
            <v>-0.31087535999999966</v>
          </cell>
          <cell r="G245">
            <v>2.0767999600582732E-2</v>
          </cell>
          <cell r="H245">
            <v>8.3071998402330927E-2</v>
          </cell>
        </row>
        <row r="246">
          <cell r="A246">
            <v>199107</v>
          </cell>
          <cell r="C246">
            <v>7</v>
          </cell>
          <cell r="D246">
            <v>498.27043549012967</v>
          </cell>
          <cell r="E246">
            <v>1.9281898000000061E-2</v>
          </cell>
          <cell r="F246">
            <v>0.23138277600000073</v>
          </cell>
        </row>
        <row r="247">
          <cell r="A247">
            <v>199108</v>
          </cell>
          <cell r="C247">
            <v>8</v>
          </cell>
          <cell r="D247">
            <v>498.5736056452514</v>
          </cell>
          <cell r="E247">
            <v>6.0844499999988333E-4</v>
          </cell>
          <cell r="F247">
            <v>7.3013399999986E-3</v>
          </cell>
        </row>
        <row r="248">
          <cell r="A248">
            <v>199109</v>
          </cell>
          <cell r="C248">
            <v>9</v>
          </cell>
          <cell r="D248">
            <v>508.19566517023839</v>
          </cell>
          <cell r="E248">
            <v>1.929917552000002E-2</v>
          </cell>
          <cell r="F248">
            <v>0.23159010624000026</v>
          </cell>
          <cell r="G248">
            <v>3.9585344132572198E-2</v>
          </cell>
          <cell r="H248">
            <v>0.15834137653028879</v>
          </cell>
        </row>
        <row r="249">
          <cell r="A249">
            <v>199110</v>
          </cell>
          <cell r="C249">
            <v>10</v>
          </cell>
          <cell r="D249">
            <v>505.06142430682411</v>
          </cell>
          <cell r="E249">
            <v>-6.1673900000000009E-3</v>
          </cell>
          <cell r="F249">
            <v>-7.4008680000000007E-2</v>
          </cell>
        </row>
        <row r="250">
          <cell r="A250">
            <v>199111</v>
          </cell>
          <cell r="C250">
            <v>11</v>
          </cell>
          <cell r="D250">
            <v>505.17597223785691</v>
          </cell>
          <cell r="E250">
            <v>2.2680000000002991E-4</v>
          </cell>
          <cell r="F250">
            <v>2.7216000000003589E-3</v>
          </cell>
        </row>
        <row r="251">
          <cell r="A251">
            <v>199112</v>
          </cell>
          <cell r="C251">
            <v>12</v>
          </cell>
          <cell r="D251">
            <v>529.07705889641136</v>
          </cell>
          <cell r="E251">
            <v>4.7312398000000019E-2</v>
          </cell>
          <cell r="F251">
            <v>0.56774877600000018</v>
          </cell>
          <cell r="G251">
            <v>4.1089279498631726E-2</v>
          </cell>
          <cell r="H251">
            <v>0.1643571179945269</v>
          </cell>
          <cell r="I251">
            <v>0.35679075181473086</v>
          </cell>
          <cell r="K251">
            <v>0.3051221698579869</v>
          </cell>
          <cell r="L251">
            <v>0.35679075181473086</v>
          </cell>
        </row>
        <row r="252">
          <cell r="A252">
            <v>199201</v>
          </cell>
          <cell r="B252">
            <v>1992</v>
          </cell>
          <cell r="C252">
            <v>1</v>
          </cell>
          <cell r="D252">
            <v>555.27155826696094</v>
          </cell>
          <cell r="E252">
            <v>4.9509800000000062E-2</v>
          </cell>
          <cell r="F252">
            <v>0.5941176000000008</v>
          </cell>
        </row>
        <row r="253">
          <cell r="A253">
            <v>199202</v>
          </cell>
          <cell r="C253">
            <v>2</v>
          </cell>
          <cell r="D253">
            <v>542.38063474786759</v>
          </cell>
          <cell r="E253">
            <v>-2.3215529999999943E-2</v>
          </cell>
          <cell r="F253">
            <v>-0.27858635999999931</v>
          </cell>
        </row>
        <row r="254">
          <cell r="A254">
            <v>199203</v>
          </cell>
          <cell r="C254">
            <v>3</v>
          </cell>
          <cell r="D254">
            <v>534.31425259057335</v>
          </cell>
          <cell r="E254">
            <v>-1.4872179500000034E-2</v>
          </cell>
          <cell r="F254">
            <v>-0.1784661540000004</v>
          </cell>
          <cell r="G254">
            <v>9.8987351768495824E-3</v>
          </cell>
          <cell r="H254">
            <v>3.9594940707398329E-2</v>
          </cell>
        </row>
        <row r="255">
          <cell r="A255">
            <v>199204</v>
          </cell>
          <cell r="C255">
            <v>4</v>
          </cell>
          <cell r="D255">
            <v>535.50737631660809</v>
          </cell>
          <cell r="E255">
            <v>2.2329999999999837E-3</v>
          </cell>
          <cell r="F255">
            <v>2.6795999999999806E-2</v>
          </cell>
        </row>
        <row r="256">
          <cell r="A256">
            <v>199205</v>
          </cell>
          <cell r="C256">
            <v>5</v>
          </cell>
          <cell r="D256">
            <v>552.75071383400291</v>
          </cell>
          <cell r="E256">
            <v>3.2200000000000076E-2</v>
          </cell>
          <cell r="F256">
            <v>0.38640000000000091</v>
          </cell>
        </row>
        <row r="257">
          <cell r="A257">
            <v>199206</v>
          </cell>
          <cell r="C257">
            <v>6</v>
          </cell>
          <cell r="D257">
            <v>546.05428265108958</v>
          </cell>
          <cell r="E257">
            <v>-1.2114739999999966E-2</v>
          </cell>
          <cell r="F257">
            <v>-0.1453768799999996</v>
          </cell>
          <cell r="G257">
            <v>2.1972144676275507E-2</v>
          </cell>
          <cell r="H257">
            <v>8.7888578705102027E-2</v>
          </cell>
        </row>
        <row r="258">
          <cell r="A258">
            <v>199207</v>
          </cell>
          <cell r="C258">
            <v>7</v>
          </cell>
          <cell r="D258">
            <v>564.5294832503065</v>
          </cell>
          <cell r="E258">
            <v>3.3833999999999913E-2</v>
          </cell>
          <cell r="F258">
            <v>0.40600799999999893</v>
          </cell>
        </row>
        <row r="259">
          <cell r="A259">
            <v>199208</v>
          </cell>
          <cell r="C259">
            <v>8</v>
          </cell>
          <cell r="D259">
            <v>559.64672153653839</v>
          </cell>
          <cell r="E259">
            <v>-8.649259000000074E-3</v>
          </cell>
          <cell r="F259">
            <v>-0.10379110800000088</v>
          </cell>
        </row>
        <row r="260">
          <cell r="A260">
            <v>199209</v>
          </cell>
          <cell r="C260">
            <v>9</v>
          </cell>
          <cell r="D260">
            <v>572.99821337223557</v>
          </cell>
          <cell r="E260">
            <v>2.3856999999999962E-2</v>
          </cell>
          <cell r="F260">
            <v>0.28628399999999954</v>
          </cell>
          <cell r="G260">
            <v>4.9342952847716059E-2</v>
          </cell>
          <cell r="H260">
            <v>0.19737181139086424</v>
          </cell>
        </row>
        <row r="261">
          <cell r="A261">
            <v>199210</v>
          </cell>
          <cell r="C261">
            <v>10</v>
          </cell>
          <cell r="D261">
            <v>571.12428001522301</v>
          </cell>
          <cell r="E261">
            <v>-3.2704000000000032E-3</v>
          </cell>
          <cell r="F261">
            <v>-3.9244800000000038E-2</v>
          </cell>
        </row>
        <row r="262">
          <cell r="A262">
            <v>199211</v>
          </cell>
          <cell r="C262">
            <v>11</v>
          </cell>
          <cell r="D262">
            <v>582.23508596219472</v>
          </cell>
          <cell r="E262">
            <v>1.9454269999999923E-2</v>
          </cell>
          <cell r="F262">
            <v>0.23345123999999906</v>
          </cell>
        </row>
        <row r="263">
          <cell r="A263">
            <v>199212</v>
          </cell>
          <cell r="C263">
            <v>12</v>
          </cell>
          <cell r="D263">
            <v>593.49434805453166</v>
          </cell>
          <cell r="E263">
            <v>1.9338000000000032E-2</v>
          </cell>
          <cell r="F263">
            <v>0.23205600000000037</v>
          </cell>
          <cell r="G263">
            <v>3.5769980087147824E-2</v>
          </cell>
          <cell r="H263">
            <v>0.14307992034859129</v>
          </cell>
          <cell r="I263">
            <v>0.12175407735970789</v>
          </cell>
          <cell r="K263">
            <v>0.11489360068768195</v>
          </cell>
          <cell r="L263">
            <v>0.12175407735970767</v>
          </cell>
        </row>
        <row r="264">
          <cell r="A264">
            <v>199301</v>
          </cell>
          <cell r="B264">
            <v>1993</v>
          </cell>
          <cell r="C264">
            <v>1</v>
          </cell>
          <cell r="D264">
            <v>631.28664375220899</v>
          </cell>
          <cell r="E264">
            <v>6.3677600000000154E-2</v>
          </cell>
          <cell r="F264">
            <v>0.76413120000000179</v>
          </cell>
        </row>
        <row r="265">
          <cell r="A265">
            <v>199302</v>
          </cell>
          <cell r="C265">
            <v>2</v>
          </cell>
          <cell r="D265">
            <v>661.03665812567556</v>
          </cell>
          <cell r="E265">
            <v>4.7125999999999953E-2</v>
          </cell>
          <cell r="F265">
            <v>0.56551199999999946</v>
          </cell>
        </row>
        <row r="266">
          <cell r="A266">
            <v>199303</v>
          </cell>
          <cell r="C266">
            <v>3</v>
          </cell>
          <cell r="D266">
            <v>706.94076236123351</v>
          </cell>
          <cell r="E266">
            <v>6.9442599999999868E-2</v>
          </cell>
          <cell r="F266">
            <v>0.83331119999999848</v>
          </cell>
          <cell r="G266">
            <v>0.19114994890613191</v>
          </cell>
          <cell r="H266">
            <v>0.76459979562452762</v>
          </cell>
        </row>
        <row r="267">
          <cell r="A267">
            <v>199304</v>
          </cell>
          <cell r="C267">
            <v>4</v>
          </cell>
          <cell r="D267">
            <v>675.7816413193998</v>
          </cell>
          <cell r="E267">
            <v>-4.4075999999999983E-2</v>
          </cell>
          <cell r="F267">
            <v>-0.52891199999999983</v>
          </cell>
        </row>
        <row r="268">
          <cell r="A268">
            <v>199305</v>
          </cell>
          <cell r="C268">
            <v>5</v>
          </cell>
          <cell r="D268">
            <v>667.52832013396596</v>
          </cell>
          <cell r="E268">
            <v>-1.2213000000000005E-2</v>
          </cell>
          <cell r="F268">
            <v>-0.14655600000000008</v>
          </cell>
        </row>
        <row r="269">
          <cell r="A269">
            <v>199306</v>
          </cell>
          <cell r="C269">
            <v>6</v>
          </cell>
          <cell r="D269">
            <v>687.11787322794544</v>
          </cell>
          <cell r="E269">
            <v>2.9346400000000085E-2</v>
          </cell>
          <cell r="F269">
            <v>0.35215680000000105</v>
          </cell>
          <cell r="G269">
            <v>-2.8040382148962761E-2</v>
          </cell>
          <cell r="H269">
            <v>-0.11216152859585105</v>
          </cell>
        </row>
        <row r="270">
          <cell r="A270">
            <v>199307</v>
          </cell>
          <cell r="C270">
            <v>7</v>
          </cell>
          <cell r="D270">
            <v>698.72466834251179</v>
          </cell>
          <cell r="E270">
            <v>1.6891999999999852E-2</v>
          </cell>
          <cell r="F270">
            <v>0.20270399999999822</v>
          </cell>
        </row>
        <row r="271">
          <cell r="A271">
            <v>199308</v>
          </cell>
          <cell r="C271">
            <v>8</v>
          </cell>
          <cell r="D271">
            <v>715.48448785477581</v>
          </cell>
          <cell r="E271">
            <v>2.3986300000000037E-2</v>
          </cell>
          <cell r="F271">
            <v>0.28783560000000041</v>
          </cell>
        </row>
        <row r="272">
          <cell r="A272">
            <v>199309</v>
          </cell>
          <cell r="C272">
            <v>9</v>
          </cell>
          <cell r="D272">
            <v>748.12396006087636</v>
          </cell>
          <cell r="E272">
            <v>4.5618699999999845E-2</v>
          </cell>
          <cell r="F272">
            <v>0.54742439999999815</v>
          </cell>
          <cell r="G272">
            <v>8.8785475112641565E-2</v>
          </cell>
          <cell r="H272">
            <v>0.35514190045056626</v>
          </cell>
        </row>
        <row r="273">
          <cell r="A273">
            <v>199310</v>
          </cell>
          <cell r="C273">
            <v>10</v>
          </cell>
          <cell r="D273">
            <v>738.70126397151364</v>
          </cell>
          <cell r="E273">
            <v>-1.2595099999999963E-2</v>
          </cell>
          <cell r="F273">
            <v>-0.15114119999999956</v>
          </cell>
        </row>
        <row r="274">
          <cell r="A274">
            <v>199311</v>
          </cell>
          <cell r="C274">
            <v>11</v>
          </cell>
          <cell r="D274">
            <v>703.75788712085796</v>
          </cell>
          <cell r="E274">
            <v>-4.7303799999999993E-2</v>
          </cell>
          <cell r="F274">
            <v>-0.56764559999999986</v>
          </cell>
        </row>
        <row r="275">
          <cell r="A275">
            <v>199312</v>
          </cell>
          <cell r="C275">
            <v>12</v>
          </cell>
          <cell r="D275">
            <v>703.57068752288387</v>
          </cell>
          <cell r="E275">
            <v>-2.6599999999991149E-4</v>
          </cell>
          <cell r="F275">
            <v>-3.1919999999989379E-3</v>
          </cell>
          <cell r="G275">
            <v>-5.9553329282980072E-2</v>
          </cell>
          <cell r="H275">
            <v>-0.23821331713192029</v>
          </cell>
          <cell r="I275">
            <v>0.18547158844760925</v>
          </cell>
          <cell r="K275">
            <v>0.17014066035474434</v>
          </cell>
          <cell r="L275">
            <v>0.18547158844760925</v>
          </cell>
        </row>
        <row r="276">
          <cell r="A276">
            <v>199401</v>
          </cell>
          <cell r="B276">
            <v>1994</v>
          </cell>
          <cell r="C276">
            <v>1</v>
          </cell>
          <cell r="D276">
            <v>724.61029350539559</v>
          </cell>
          <cell r="E276">
            <v>2.9904039999999851E-2</v>
          </cell>
          <cell r="F276">
            <v>0.35884847999999819</v>
          </cell>
        </row>
        <row r="277">
          <cell r="A277">
            <v>199402</v>
          </cell>
          <cell r="C277">
            <v>2</v>
          </cell>
          <cell r="D277">
            <v>749.55739407328747</v>
          </cell>
          <cell r="E277">
            <v>3.4428300000000092E-2</v>
          </cell>
          <cell r="F277">
            <v>0.41313960000000111</v>
          </cell>
        </row>
        <row r="278">
          <cell r="A278">
            <v>199403</v>
          </cell>
          <cell r="C278">
            <v>3</v>
          </cell>
          <cell r="D278">
            <v>719.38246206007909</v>
          </cell>
          <cell r="E278">
            <v>-4.0257000000000057E-2</v>
          </cell>
          <cell r="F278">
            <v>-0.48308400000000068</v>
          </cell>
          <cell r="G278">
            <v>2.2473611845406749E-2</v>
          </cell>
          <cell r="H278">
            <v>8.9894447381626996E-2</v>
          </cell>
        </row>
        <row r="279">
          <cell r="A279">
            <v>199404</v>
          </cell>
          <cell r="C279">
            <v>4</v>
          </cell>
          <cell r="D279">
            <v>731.04861550906128</v>
          </cell>
          <cell r="E279">
            <v>1.6216900000000124E-2</v>
          </cell>
          <cell r="F279">
            <v>0.19460280000000149</v>
          </cell>
        </row>
        <row r="280">
          <cell r="A280">
            <v>199405</v>
          </cell>
          <cell r="C280">
            <v>5</v>
          </cell>
          <cell r="D280">
            <v>745.91339984300089</v>
          </cell>
          <cell r="E280">
            <v>2.0333509999999944E-2</v>
          </cell>
          <cell r="F280">
            <v>0.24400211999999932</v>
          </cell>
        </row>
        <row r="281">
          <cell r="A281">
            <v>199406</v>
          </cell>
          <cell r="C281">
            <v>6</v>
          </cell>
          <cell r="D281">
            <v>729.72082682029031</v>
          </cell>
          <cell r="E281">
            <v>-2.1708381999999964E-2</v>
          </cell>
          <cell r="F281">
            <v>-0.26050058399999954</v>
          </cell>
          <cell r="G281">
            <v>1.4371165972833833E-2</v>
          </cell>
          <cell r="H281">
            <v>5.748466389133533E-2</v>
          </cell>
        </row>
        <row r="282">
          <cell r="A282">
            <v>199407</v>
          </cell>
          <cell r="C282">
            <v>7</v>
          </cell>
          <cell r="D282">
            <v>727.87485934189124</v>
          </cell>
          <cell r="E282">
            <v>-2.5296900000000748E-3</v>
          </cell>
          <cell r="F282">
            <v>-3.0356280000000898E-2</v>
          </cell>
        </row>
        <row r="283">
          <cell r="A283">
            <v>199408</v>
          </cell>
          <cell r="C283">
            <v>8</v>
          </cell>
          <cell r="D283">
            <v>731.90616877473633</v>
          </cell>
          <cell r="E283">
            <v>5.5384650000001425E-3</v>
          </cell>
          <cell r="F283">
            <v>6.6461580000001713E-2</v>
          </cell>
        </row>
        <row r="284">
          <cell r="A284">
            <v>199409</v>
          </cell>
          <cell r="C284">
            <v>9</v>
          </cell>
          <cell r="D284">
            <v>717.03969067458388</v>
          </cell>
          <cell r="E284">
            <v>-2.0312000000000007E-2</v>
          </cell>
          <cell r="F284">
            <v>-0.24374400000000007</v>
          </cell>
          <cell r="G284">
            <v>-1.7378065254028185E-2</v>
          </cell>
          <cell r="H284">
            <v>-6.9512261016112742E-2</v>
          </cell>
        </row>
        <row r="285">
          <cell r="A285">
            <v>199410</v>
          </cell>
          <cell r="C285">
            <v>10</v>
          </cell>
          <cell r="D285">
            <v>690.4379053519898</v>
          </cell>
          <cell r="E285">
            <v>-3.709945999999998E-2</v>
          </cell>
          <cell r="F285">
            <v>-0.44519351999999979</v>
          </cell>
        </row>
        <row r="286">
          <cell r="A286">
            <v>199411</v>
          </cell>
          <cell r="C286">
            <v>11</v>
          </cell>
          <cell r="D286">
            <v>668.0049564129888</v>
          </cell>
          <cell r="E286">
            <v>-3.2490900000000045E-2</v>
          </cell>
          <cell r="F286">
            <v>-0.38989080000000054</v>
          </cell>
        </row>
        <row r="287">
          <cell r="A287">
            <v>199412</v>
          </cell>
          <cell r="C287">
            <v>12</v>
          </cell>
          <cell r="D287">
            <v>709.23825106069069</v>
          </cell>
          <cell r="E287">
            <v>6.1726031000000132E-2</v>
          </cell>
          <cell r="F287">
            <v>0.74071237200000162</v>
          </cell>
          <cell r="G287">
            <v>-1.0880066634182617E-2</v>
          </cell>
          <cell r="H287">
            <v>-4.3520266536730468E-2</v>
          </cell>
          <cell r="I287">
            <v>8.0554287412983872E-3</v>
          </cell>
          <cell r="K287">
            <v>8.0231569679994896E-3</v>
          </cell>
          <cell r="L287">
            <v>8.0554287412981651E-3</v>
          </cell>
        </row>
        <row r="288">
          <cell r="A288">
            <v>199501</v>
          </cell>
          <cell r="B288">
            <v>1995</v>
          </cell>
          <cell r="C288">
            <v>1</v>
          </cell>
          <cell r="D288">
            <v>698.7125880243492</v>
          </cell>
          <cell r="E288">
            <v>-1.484079999999998E-2</v>
          </cell>
          <cell r="F288">
            <v>-0.17808959999999976</v>
          </cell>
        </row>
        <row r="289">
          <cell r="A289">
            <v>199502</v>
          </cell>
          <cell r="C289">
            <v>2</v>
          </cell>
          <cell r="D289">
            <v>721.39263094059845</v>
          </cell>
          <cell r="E289">
            <v>3.2459759999999997E-2</v>
          </cell>
          <cell r="F289">
            <v>0.38951711999999994</v>
          </cell>
        </row>
        <row r="290">
          <cell r="A290">
            <v>199503</v>
          </cell>
          <cell r="C290">
            <v>3</v>
          </cell>
          <cell r="D290">
            <v>717.08654454547195</v>
          </cell>
          <cell r="E290">
            <v>-5.969130000000062E-3</v>
          </cell>
          <cell r="F290">
            <v>-7.1629560000000744E-2</v>
          </cell>
          <cell r="G290">
            <v>1.1065806832956104E-2</v>
          </cell>
          <cell r="H290">
            <v>4.4263227331824417E-2</v>
          </cell>
        </row>
        <row r="291">
          <cell r="A291">
            <v>199504</v>
          </cell>
          <cell r="C291">
            <v>4</v>
          </cell>
          <cell r="D291">
            <v>718.71278209465402</v>
          </cell>
          <cell r="E291">
            <v>2.267840000000086E-3</v>
          </cell>
          <cell r="F291">
            <v>2.7214080000001032E-2</v>
          </cell>
        </row>
        <row r="292">
          <cell r="A292">
            <v>199505</v>
          </cell>
          <cell r="C292">
            <v>5</v>
          </cell>
          <cell r="D292">
            <v>751.06873778887405</v>
          </cell>
          <cell r="E292">
            <v>4.5019313000000005E-2</v>
          </cell>
          <cell r="F292">
            <v>0.54023175600000006</v>
          </cell>
        </row>
        <row r="293">
          <cell r="A293">
            <v>199506</v>
          </cell>
          <cell r="C293">
            <v>6</v>
          </cell>
          <cell r="D293">
            <v>764.39431875465357</v>
          </cell>
          <cell r="E293">
            <v>1.7742159000000014E-2</v>
          </cell>
          <cell r="F293">
            <v>0.21290590800000017</v>
          </cell>
          <cell r="G293">
            <v>6.5972196200066557E-2</v>
          </cell>
          <cell r="H293">
            <v>0.26388878480026623</v>
          </cell>
        </row>
        <row r="294">
          <cell r="A294">
            <v>199507</v>
          </cell>
          <cell r="C294">
            <v>7</v>
          </cell>
          <cell r="D294">
            <v>776.33635641166188</v>
          </cell>
          <cell r="E294">
            <v>1.5622875999999852E-2</v>
          </cell>
          <cell r="F294">
            <v>0.18747451199999821</v>
          </cell>
        </row>
        <row r="295">
          <cell r="A295">
            <v>199508</v>
          </cell>
          <cell r="C295">
            <v>8</v>
          </cell>
          <cell r="D295">
            <v>787.88964656387259</v>
          </cell>
          <cell r="E295">
            <v>1.4881810000000094E-2</v>
          </cell>
          <cell r="F295">
            <v>0.17858172000000114</v>
          </cell>
        </row>
        <row r="296">
          <cell r="A296">
            <v>199509</v>
          </cell>
          <cell r="C296">
            <v>9</v>
          </cell>
          <cell r="D296">
            <v>802.30717538728356</v>
          </cell>
          <cell r="E296">
            <v>1.8298919000000056E-2</v>
          </cell>
          <cell r="F296">
            <v>0.21958702800000068</v>
          </cell>
          <cell r="G296">
            <v>4.9598558888293898E-2</v>
          </cell>
          <cell r="H296">
            <v>0.19839423555317559</v>
          </cell>
        </row>
        <row r="297">
          <cell r="A297">
            <v>199510</v>
          </cell>
          <cell r="C297">
            <v>10</v>
          </cell>
          <cell r="D297">
            <v>787.54587868249018</v>
          </cell>
          <cell r="E297">
            <v>-1.8398559999999901E-2</v>
          </cell>
          <cell r="F297">
            <v>-0.22078271999999882</v>
          </cell>
        </row>
        <row r="298">
          <cell r="A298">
            <v>199511</v>
          </cell>
          <cell r="C298">
            <v>11</v>
          </cell>
          <cell r="D298">
            <v>795.44582463332097</v>
          </cell>
          <cell r="E298">
            <v>1.0031093000000008E-2</v>
          </cell>
          <cell r="F298">
            <v>0.1203731160000001</v>
          </cell>
        </row>
        <row r="299">
          <cell r="A299">
            <v>199512</v>
          </cell>
          <cell r="C299">
            <v>12</v>
          </cell>
          <cell r="D299">
            <v>839.09265293219346</v>
          </cell>
          <cell r="E299">
            <v>5.48709E-2</v>
          </cell>
          <cell r="F299">
            <v>0.6584508</v>
          </cell>
          <cell r="G299">
            <v>4.5849618043305007E-2</v>
          </cell>
          <cell r="H299">
            <v>0.18339847217322003</v>
          </cell>
          <cell r="I299">
            <v>0.18308995838464859</v>
          </cell>
          <cell r="K299">
            <v>0.16812962469573212</v>
          </cell>
          <cell r="L299">
            <v>0.18308995838464859</v>
          </cell>
        </row>
        <row r="300">
          <cell r="A300">
            <v>199601</v>
          </cell>
          <cell r="B300">
            <v>1996</v>
          </cell>
          <cell r="C300">
            <v>1</v>
          </cell>
          <cell r="D300">
            <v>855.16203241923267</v>
          </cell>
          <cell r="E300">
            <v>1.9150900000000085E-2</v>
          </cell>
          <cell r="F300">
            <v>0.22981080000000104</v>
          </cell>
        </row>
        <row r="301">
          <cell r="A301">
            <v>199602</v>
          </cell>
          <cell r="C301">
            <v>2</v>
          </cell>
          <cell r="D301">
            <v>861.75216758966496</v>
          </cell>
          <cell r="E301">
            <v>7.7062999999999507E-3</v>
          </cell>
          <cell r="F301">
            <v>9.2475599999999408E-2</v>
          </cell>
        </row>
        <row r="302">
          <cell r="A302">
            <v>199603</v>
          </cell>
          <cell r="C302">
            <v>3</v>
          </cell>
          <cell r="D302">
            <v>860.51492415009147</v>
          </cell>
          <cell r="E302">
            <v>-1.4357299999999771E-3</v>
          </cell>
          <cell r="F302">
            <v>-1.7228759999999725E-2</v>
          </cell>
          <cell r="G302">
            <v>2.5530281004175537E-2</v>
          </cell>
          <cell r="H302">
            <v>0.10212112401670215</v>
          </cell>
        </row>
        <row r="303">
          <cell r="A303">
            <v>199604</v>
          </cell>
          <cell r="C303">
            <v>4</v>
          </cell>
          <cell r="D303">
            <v>863.30909957875451</v>
          </cell>
          <cell r="E303">
            <v>3.2470970000000568E-3</v>
          </cell>
          <cell r="F303">
            <v>3.8965164000000684E-2</v>
          </cell>
        </row>
        <row r="304">
          <cell r="A304">
            <v>199605</v>
          </cell>
          <cell r="C304">
            <v>5</v>
          </cell>
          <cell r="D304">
            <v>886.74065098697179</v>
          </cell>
          <cell r="E304">
            <v>2.7141555000000036E-2</v>
          </cell>
          <cell r="F304">
            <v>0.32569866000000042</v>
          </cell>
        </row>
        <row r="305">
          <cell r="A305">
            <v>199606</v>
          </cell>
          <cell r="C305">
            <v>6</v>
          </cell>
          <cell r="D305">
            <v>898.9576094633635</v>
          </cell>
          <cell r="E305">
            <v>1.377737500000009E-2</v>
          </cell>
          <cell r="F305">
            <v>0.16532850000000107</v>
          </cell>
          <cell r="G305">
            <v>4.4674048333607663E-2</v>
          </cell>
          <cell r="H305">
            <v>0.17869619333443065</v>
          </cell>
        </row>
        <row r="306">
          <cell r="A306">
            <v>199607</v>
          </cell>
          <cell r="C306">
            <v>7</v>
          </cell>
          <cell r="D306">
            <v>906.70010751322673</v>
          </cell>
          <cell r="E306">
            <v>8.61275100000004E-3</v>
          </cell>
          <cell r="F306">
            <v>0.10335301200000048</v>
          </cell>
        </row>
        <row r="307">
          <cell r="A307">
            <v>199608</v>
          </cell>
          <cell r="C307">
            <v>8</v>
          </cell>
          <cell r="D307">
            <v>943.59146813767109</v>
          </cell>
          <cell r="E307">
            <v>4.0687499999999939E-2</v>
          </cell>
          <cell r="F307">
            <v>0.4882499999999993</v>
          </cell>
        </row>
        <row r="308">
          <cell r="A308">
            <v>199609</v>
          </cell>
          <cell r="C308">
            <v>9</v>
          </cell>
          <cell r="D308">
            <v>959.99807043076805</v>
          </cell>
          <cell r="E308">
            <v>1.7387400000000025E-2</v>
          </cell>
          <cell r="F308">
            <v>0.2086488000000003</v>
          </cell>
          <cell r="G308">
            <v>6.7901378579845462E-2</v>
          </cell>
          <cell r="H308">
            <v>0.27160551431938185</v>
          </cell>
        </row>
        <row r="309">
          <cell r="A309">
            <v>199610</v>
          </cell>
          <cell r="C309">
            <v>10</v>
          </cell>
          <cell r="D309">
            <v>990.80149875673999</v>
          </cell>
          <cell r="E309">
            <v>3.2086969000000069E-2</v>
          </cell>
          <cell r="F309">
            <v>0.3850436280000008</v>
          </cell>
        </row>
        <row r="310">
          <cell r="A310">
            <v>199611</v>
          </cell>
          <cell r="C310">
            <v>11</v>
          </cell>
          <cell r="D310">
            <v>1035.8798954655256</v>
          </cell>
          <cell r="E310">
            <v>4.5496900000000069E-2</v>
          </cell>
          <cell r="F310">
            <v>0.54596280000000086</v>
          </cell>
        </row>
        <row r="311">
          <cell r="A311">
            <v>199612</v>
          </cell>
          <cell r="C311">
            <v>12</v>
          </cell>
          <cell r="D311">
            <v>1139.0980758893968</v>
          </cell>
          <cell r="E311">
            <v>9.9642999999999857E-2</v>
          </cell>
          <cell r="F311">
            <v>1.1957159999999982</v>
          </cell>
          <cell r="G311">
            <v>0.18656288067148252</v>
          </cell>
          <cell r="H311">
            <v>0.74625152268593009</v>
          </cell>
          <cell r="I311">
            <v>0.35753551399698247</v>
          </cell>
          <cell r="K311">
            <v>0.30567093380749599</v>
          </cell>
          <cell r="L311">
            <v>0.35753551399698247</v>
          </cell>
        </row>
        <row r="312">
          <cell r="A312">
            <v>199701</v>
          </cell>
          <cell r="B312">
            <v>1997</v>
          </cell>
          <cell r="C312">
            <v>1</v>
          </cell>
          <cell r="D312">
            <v>1151.7826938819401</v>
          </cell>
          <cell r="E312">
            <v>1.1135668000000135E-2</v>
          </cell>
          <cell r="F312">
            <v>0.13362801600000163</v>
          </cell>
        </row>
        <row r="313">
          <cell r="A313">
            <v>199702</v>
          </cell>
          <cell r="C313">
            <v>2</v>
          </cell>
          <cell r="D313">
            <v>1152.7713380750606</v>
          </cell>
          <cell r="E313">
            <v>8.5836000000002891E-4</v>
          </cell>
          <cell r="F313">
            <v>1.0300320000000347E-2</v>
          </cell>
        </row>
        <row r="314">
          <cell r="A314">
            <v>199703</v>
          </cell>
          <cell r="C314">
            <v>3</v>
          </cell>
          <cell r="D314">
            <v>1142.106220431165</v>
          </cell>
          <cell r="E314">
            <v>-9.2517199999998748E-3</v>
          </cell>
          <cell r="F314">
            <v>-0.1110206399999985</v>
          </cell>
          <cell r="G314">
            <v>2.6408125915053926E-3</v>
          </cell>
          <cell r="H314">
            <v>1.056325036602157E-2</v>
          </cell>
        </row>
        <row r="315">
          <cell r="A315">
            <v>199704</v>
          </cell>
          <cell r="C315">
            <v>4</v>
          </cell>
          <cell r="D315">
            <v>1116.0735080851452</v>
          </cell>
          <cell r="E315">
            <v>-2.2793599999999917E-2</v>
          </cell>
          <cell r="F315">
            <v>-0.27352319999999902</v>
          </cell>
        </row>
        <row r="316">
          <cell r="A316">
            <v>199705</v>
          </cell>
          <cell r="C316">
            <v>5</v>
          </cell>
          <cell r="D316">
            <v>1151.7878603438699</v>
          </cell>
          <cell r="E316">
            <v>3.1999999999999959E-2</v>
          </cell>
          <cell r="F316">
            <v>0.38399999999999951</v>
          </cell>
        </row>
        <row r="317">
          <cell r="A317">
            <v>199706</v>
          </cell>
          <cell r="C317">
            <v>6</v>
          </cell>
          <cell r="D317">
            <v>1207.0722609413074</v>
          </cell>
          <cell r="E317">
            <v>4.7998769999999996E-2</v>
          </cell>
          <cell r="F317">
            <v>0.57598523999999995</v>
          </cell>
          <cell r="G317">
            <v>5.6882660603684077E-2</v>
          </cell>
          <cell r="H317">
            <v>0.22753064241473631</v>
          </cell>
        </row>
        <row r="318">
          <cell r="A318">
            <v>199707</v>
          </cell>
          <cell r="C318">
            <v>7</v>
          </cell>
          <cell r="D318">
            <v>1243.1951054222368</v>
          </cell>
          <cell r="E318">
            <v>2.9925999999999876E-2</v>
          </cell>
          <cell r="F318">
            <v>0.35911199999999854</v>
          </cell>
        </row>
        <row r="319">
          <cell r="A319">
            <v>199708</v>
          </cell>
          <cell r="C319">
            <v>8</v>
          </cell>
          <cell r="D319">
            <v>1240.7042968959877</v>
          </cell>
          <cell r="E319">
            <v>-2.0035539999999734E-3</v>
          </cell>
          <cell r="F319">
            <v>-2.4042647999999681E-2</v>
          </cell>
        </row>
        <row r="320">
          <cell r="A320">
            <v>199709</v>
          </cell>
          <cell r="C320">
            <v>9</v>
          </cell>
          <cell r="D320">
            <v>1339.8088776980705</v>
          </cell>
          <cell r="E320">
            <v>7.9877680000000131E-2</v>
          </cell>
          <cell r="F320">
            <v>0.95853216000000163</v>
          </cell>
          <cell r="G320">
            <v>0.10996575851494739</v>
          </cell>
          <cell r="H320">
            <v>0.43986303405978955</v>
          </cell>
        </row>
        <row r="321">
          <cell r="A321">
            <v>199710</v>
          </cell>
          <cell r="C321">
            <v>10</v>
          </cell>
          <cell r="D321">
            <v>1305.666796029466</v>
          </cell>
          <cell r="E321">
            <v>-2.5482800000000104E-2</v>
          </cell>
          <cell r="F321">
            <v>-0.30579360000000122</v>
          </cell>
        </row>
        <row r="322">
          <cell r="A322">
            <v>199711</v>
          </cell>
          <cell r="C322">
            <v>11</v>
          </cell>
          <cell r="D322">
            <v>1327.803805457489</v>
          </cell>
          <cell r="E322">
            <v>1.6954562600000007E-2</v>
          </cell>
          <cell r="F322">
            <v>0.20345475120000009</v>
          </cell>
        </row>
        <row r="323">
          <cell r="A323">
            <v>199712</v>
          </cell>
          <cell r="C323">
            <v>12</v>
          </cell>
          <cell r="D323">
            <v>1353.9422577730591</v>
          </cell>
          <cell r="E323">
            <v>1.9685477785299863E-2</v>
          </cell>
          <cell r="F323">
            <v>0.23622573342359837</v>
          </cell>
          <cell r="G323">
            <v>1.0548803124271977E-2</v>
          </cell>
          <cell r="H323">
            <v>4.2195212497087908E-2</v>
          </cell>
          <cell r="I323">
            <v>0.18860902887217534</v>
          </cell>
          <cell r="K323">
            <v>0.1727837401458486</v>
          </cell>
          <cell r="L323">
            <v>0.18860902887217512</v>
          </cell>
        </row>
        <row r="324">
          <cell r="A324">
            <v>199801</v>
          </cell>
          <cell r="B324">
            <v>1998</v>
          </cell>
          <cell r="C324">
            <v>1</v>
          </cell>
          <cell r="D324">
            <v>1347.6069435309739</v>
          </cell>
          <cell r="E324">
            <v>-4.6791613199999747E-3</v>
          </cell>
          <cell r="F324">
            <v>-5.6149935839999693E-2</v>
          </cell>
        </row>
        <row r="325">
          <cell r="A325">
            <v>199802</v>
          </cell>
          <cell r="C325">
            <v>2</v>
          </cell>
          <cell r="D325">
            <v>1324.740400664554</v>
          </cell>
          <cell r="E325">
            <v>-1.6968258419999972E-2</v>
          </cell>
          <cell r="F325">
            <v>-0.20361910103999967</v>
          </cell>
        </row>
        <row r="326">
          <cell r="A326">
            <v>199803</v>
          </cell>
          <cell r="C326">
            <v>3</v>
          </cell>
          <cell r="D326">
            <v>1346.5891982281985</v>
          </cell>
          <cell r="E326">
            <v>1.6492889891999988E-2</v>
          </cell>
          <cell r="F326">
            <v>0.19791467870399987</v>
          </cell>
          <cell r="G326">
            <v>-5.4308516501690995E-3</v>
          </cell>
          <cell r="H326">
            <v>-2.1723406600676398E-2</v>
          </cell>
        </row>
        <row r="327">
          <cell r="A327">
            <v>199804</v>
          </cell>
          <cell r="C327">
            <v>4</v>
          </cell>
          <cell r="D327">
            <v>1303.3011891245242</v>
          </cell>
          <cell r="E327">
            <v>-3.2146410472199967E-2</v>
          </cell>
          <cell r="F327">
            <v>-0.38575692566639963</v>
          </cell>
        </row>
        <row r="328">
          <cell r="A328">
            <v>199805</v>
          </cell>
          <cell r="C328">
            <v>5</v>
          </cell>
          <cell r="D328">
            <v>1292.2488005311302</v>
          </cell>
          <cell r="E328">
            <v>-8.4803027002670582E-3</v>
          </cell>
          <cell r="F328">
            <v>-0.1017636324032047</v>
          </cell>
        </row>
        <row r="329">
          <cell r="A329">
            <v>199806</v>
          </cell>
          <cell r="C329">
            <v>6</v>
          </cell>
          <cell r="D329">
            <v>1284.1946223664904</v>
          </cell>
          <cell r="E329">
            <v>-6.2326837999999787E-3</v>
          </cell>
          <cell r="F329">
            <v>-7.4792205599999745E-2</v>
          </cell>
          <cell r="G329">
            <v>-4.6335271323878824E-2</v>
          </cell>
          <cell r="H329">
            <v>-0.1853410852955153</v>
          </cell>
        </row>
        <row r="330">
          <cell r="A330">
            <v>199807</v>
          </cell>
          <cell r="C330">
            <v>7</v>
          </cell>
          <cell r="D330">
            <v>1200.0056898428434</v>
          </cell>
          <cell r="E330">
            <v>-6.5557767535659991E-2</v>
          </cell>
          <cell r="F330">
            <v>-0.78669321042791984</v>
          </cell>
        </row>
        <row r="331">
          <cell r="A331">
            <v>199808</v>
          </cell>
          <cell r="C331">
            <v>8</v>
          </cell>
          <cell r="D331">
            <v>1075.8426134008237</v>
          </cell>
          <cell r="E331">
            <v>-0.10346873976762602</v>
          </cell>
          <cell r="F331">
            <v>-1.2416248772115122</v>
          </cell>
        </row>
        <row r="332">
          <cell r="A332">
            <v>199809</v>
          </cell>
          <cell r="C332">
            <v>9</v>
          </cell>
          <cell r="D332">
            <v>1144.129983797852</v>
          </cell>
          <cell r="E332">
            <v>6.3473383138418868E-2</v>
          </cell>
          <cell r="F332">
            <v>0.76168059766102636</v>
          </cell>
          <cell r="G332">
            <v>-0.10906807747764113</v>
          </cell>
          <cell r="H332">
            <v>-0.43627230991056454</v>
          </cell>
        </row>
        <row r="333">
          <cell r="A333">
            <v>199810</v>
          </cell>
          <cell r="C333">
            <v>10</v>
          </cell>
          <cell r="D333">
            <v>1112.9720599874661</v>
          </cell>
          <cell r="E333">
            <v>-2.7232853129991019E-2</v>
          </cell>
          <cell r="F333">
            <v>-0.32679423755989223</v>
          </cell>
        </row>
        <row r="334">
          <cell r="A334">
            <v>199811</v>
          </cell>
          <cell r="C334">
            <v>11</v>
          </cell>
          <cell r="D334">
            <v>1133.2316699441931</v>
          </cell>
          <cell r="E334">
            <v>1.8203161323703983E-2</v>
          </cell>
          <cell r="F334">
            <v>0.21843793588444779</v>
          </cell>
        </row>
        <row r="335">
          <cell r="A335">
            <v>199812</v>
          </cell>
          <cell r="C335">
            <v>12</v>
          </cell>
          <cell r="D335">
            <v>1099.0939179163986</v>
          </cell>
          <cell r="E335">
            <v>-3.0124248142019909E-2</v>
          </cell>
          <cell r="F335">
            <v>-0.36149097770423888</v>
          </cell>
          <cell r="G335">
            <v>-3.9362717977165174E-2</v>
          </cell>
          <cell r="H335">
            <v>-0.15745087190866069</v>
          </cell>
          <cell r="I335">
            <v>-0.18822688958377776</v>
          </cell>
          <cell r="K335">
            <v>-0.20853439853536512</v>
          </cell>
          <cell r="L335">
            <v>-0.18822688958377787</v>
          </cell>
        </row>
        <row r="336">
          <cell r="A336">
            <v>199901</v>
          </cell>
          <cell r="B336">
            <v>1999</v>
          </cell>
          <cell r="C336">
            <v>1</v>
          </cell>
          <cell r="D336">
            <v>1077.241</v>
          </cell>
          <cell r="E336">
            <v>-1.9882666585787467E-2</v>
          </cell>
          <cell r="F336">
            <v>-0.23859199902944961</v>
          </cell>
        </row>
        <row r="337">
          <cell r="A337">
            <v>199902</v>
          </cell>
          <cell r="C337">
            <v>2</v>
          </cell>
          <cell r="D337">
            <v>1048.316</v>
          </cell>
          <cell r="E337">
            <v>-2.6851001772119659E-2</v>
          </cell>
          <cell r="F337">
            <v>-0.32221202126543591</v>
          </cell>
        </row>
        <row r="338">
          <cell r="A338">
            <v>199903</v>
          </cell>
          <cell r="C338">
            <v>3</v>
          </cell>
          <cell r="D338">
            <v>1043.0530000000001</v>
          </cell>
          <cell r="E338">
            <v>-5.0204327702714829E-3</v>
          </cell>
          <cell r="F338">
            <v>-6.0245193243257791E-2</v>
          </cell>
          <cell r="G338">
            <v>-5.0988288628361911E-2</v>
          </cell>
          <cell r="H338">
            <v>-0.20395315451344764</v>
          </cell>
        </row>
        <row r="339">
          <cell r="A339">
            <v>199904</v>
          </cell>
          <cell r="C339">
            <v>4</v>
          </cell>
          <cell r="D339">
            <v>1144.3320000000001</v>
          </cell>
          <cell r="E339">
            <v>9.7098613397401654E-2</v>
          </cell>
          <cell r="F339">
            <v>1.1651833607688198</v>
          </cell>
        </row>
        <row r="340">
          <cell r="A340">
            <v>199905</v>
          </cell>
          <cell r="C340">
            <v>5</v>
          </cell>
          <cell r="D340">
            <v>1169.5129999999999</v>
          </cell>
          <cell r="E340">
            <v>2.2004977576437441E-2</v>
          </cell>
          <cell r="F340">
            <v>0.26405973091724932</v>
          </cell>
        </row>
        <row r="341">
          <cell r="A341">
            <v>199906</v>
          </cell>
          <cell r="C341">
            <v>6</v>
          </cell>
          <cell r="D341">
            <v>1153.4169999999999</v>
          </cell>
          <cell r="E341">
            <v>-1.3762993656333879E-2</v>
          </cell>
          <cell r="F341">
            <v>-0.16515592387600656</v>
          </cell>
          <cell r="G341">
            <v>0.1058086214219216</v>
          </cell>
          <cell r="H341">
            <v>0.4232344856876864</v>
          </cell>
        </row>
        <row r="342">
          <cell r="A342">
            <v>199907</v>
          </cell>
          <cell r="C342">
            <v>7</v>
          </cell>
          <cell r="D342">
            <v>1111.0851</v>
          </cell>
          <cell r="E342">
            <v>-3.6701297102435554E-2</v>
          </cell>
          <cell r="F342">
            <v>-0.44041556522922665</v>
          </cell>
        </row>
        <row r="343">
          <cell r="A343">
            <v>199908</v>
          </cell>
          <cell r="C343">
            <v>8</v>
          </cell>
          <cell r="D343">
            <v>1086.8331000000001</v>
          </cell>
          <cell r="E343">
            <v>-2.1827310977349936E-2</v>
          </cell>
          <cell r="F343">
            <v>-0.26192773172819922</v>
          </cell>
        </row>
        <row r="344">
          <cell r="A344">
            <v>199909</v>
          </cell>
          <cell r="C344">
            <v>9</v>
          </cell>
          <cell r="D344">
            <v>1046.3848</v>
          </cell>
          <cell r="E344">
            <v>-3.7216661877522886E-2</v>
          </cell>
          <cell r="F344">
            <v>-0.44659994253027463</v>
          </cell>
          <cell r="G344">
            <v>-9.2795753834042483E-2</v>
          </cell>
          <cell r="H344">
            <v>-0.37118301533616993</v>
          </cell>
        </row>
        <row r="345">
          <cell r="A345">
            <v>199910</v>
          </cell>
          <cell r="C345">
            <v>10</v>
          </cell>
          <cell r="D345">
            <v>1019.3865</v>
          </cell>
          <cell r="E345">
            <v>-2.5801502468308108E-2</v>
          </cell>
          <cell r="F345">
            <v>-0.30961802961969731</v>
          </cell>
        </row>
        <row r="346">
          <cell r="A346">
            <v>199911</v>
          </cell>
          <cell r="C346">
            <v>11</v>
          </cell>
          <cell r="D346">
            <v>997.96090000000004</v>
          </cell>
          <cell r="E346">
            <v>-2.1018131984286547E-2</v>
          </cell>
          <cell r="F346">
            <v>-0.25221758381143855</v>
          </cell>
        </row>
        <row r="347">
          <cell r="A347">
            <v>199912</v>
          </cell>
          <cell r="C347">
            <v>12</v>
          </cell>
          <cell r="D347">
            <v>1027.9172000000001</v>
          </cell>
          <cell r="E347">
            <v>3.0017508701994291E-2</v>
          </cell>
          <cell r="F347">
            <v>0.36021010442393148</v>
          </cell>
          <cell r="G347">
            <v>-1.7648956674447214E-2</v>
          </cell>
          <cell r="H347">
            <v>-7.0595826697788855E-2</v>
          </cell>
          <cell r="I347">
            <v>-6.475945026729979E-2</v>
          </cell>
          <cell r="K347">
            <v>-6.6951510340938644E-2</v>
          </cell>
          <cell r="L347">
            <v>-6.4759450267299568E-2</v>
          </cell>
        </row>
        <row r="348">
          <cell r="A348">
            <v>200001</v>
          </cell>
          <cell r="B348">
            <v>2000</v>
          </cell>
          <cell r="C348">
            <v>1</v>
          </cell>
          <cell r="D348">
            <v>1031.4088340000001</v>
          </cell>
          <cell r="E348">
            <v>3.3968047231819607E-3</v>
          </cell>
          <cell r="F348">
            <v>4.076165667818353E-2</v>
          </cell>
        </row>
        <row r="349">
          <cell r="A349">
            <v>200002</v>
          </cell>
          <cell r="C349">
            <v>2</v>
          </cell>
          <cell r="D349">
            <v>1017.948029</v>
          </cell>
          <cell r="E349">
            <v>-1.3050891708767397E-2</v>
          </cell>
          <cell r="F349">
            <v>-0.15661070050520876</v>
          </cell>
        </row>
        <row r="350">
          <cell r="A350">
            <v>200003</v>
          </cell>
          <cell r="C350">
            <v>3</v>
          </cell>
          <cell r="D350">
            <v>1050.948112</v>
          </cell>
          <cell r="E350">
            <v>3.2418239497372235E-2</v>
          </cell>
          <cell r="F350">
            <v>0.38901887396846679</v>
          </cell>
          <cell r="G350">
            <v>2.2405415533468975E-2</v>
          </cell>
          <cell r="H350">
            <v>8.9621662133875901E-2</v>
          </cell>
        </row>
        <row r="351">
          <cell r="A351">
            <v>200004</v>
          </cell>
          <cell r="C351">
            <v>4</v>
          </cell>
          <cell r="D351">
            <v>1120.1677709999999</v>
          </cell>
          <cell r="E351">
            <v>6.5864011942770265E-2</v>
          </cell>
          <cell r="F351">
            <v>0.79036814331324323</v>
          </cell>
        </row>
        <row r="352">
          <cell r="A352">
            <v>200005</v>
          </cell>
          <cell r="C352">
            <v>5</v>
          </cell>
          <cell r="D352">
            <v>1131.8924730000001</v>
          </cell>
          <cell r="E352">
            <v>1.0466916031277432E-2</v>
          </cell>
          <cell r="F352">
            <v>0.12560299237532918</v>
          </cell>
        </row>
        <row r="353">
          <cell r="A353">
            <v>200006</v>
          </cell>
          <cell r="C353">
            <v>6</v>
          </cell>
          <cell r="D353">
            <v>1161.9234980000001</v>
          </cell>
          <cell r="E353">
            <v>2.6531694234528228E-2</v>
          </cell>
          <cell r="F353">
            <v>0.31838033081433875</v>
          </cell>
          <cell r="G353">
            <v>0.10559549489918107</v>
          </cell>
          <cell r="H353">
            <v>0.4223819795967243</v>
          </cell>
        </row>
        <row r="354">
          <cell r="A354">
            <v>200007</v>
          </cell>
          <cell r="C354">
            <v>7</v>
          </cell>
          <cell r="D354">
            <v>1260.65877</v>
          </cell>
          <cell r="E354">
            <v>8.4975708099501654E-2</v>
          </cell>
          <cell r="F354">
            <v>1.0197084971940198</v>
          </cell>
        </row>
        <row r="355">
          <cell r="A355">
            <v>200008</v>
          </cell>
          <cell r="C355">
            <v>8</v>
          </cell>
          <cell r="D355">
            <v>1210.6628009999999</v>
          </cell>
          <cell r="E355">
            <v>-3.9658605635210911E-2</v>
          </cell>
          <cell r="F355">
            <v>-0.47590326762253093</v>
          </cell>
        </row>
        <row r="356">
          <cell r="A356">
            <v>200009</v>
          </cell>
          <cell r="C356">
            <v>9</v>
          </cell>
          <cell r="D356">
            <v>1249.594634</v>
          </cell>
          <cell r="E356">
            <v>3.2157453725217826E-2</v>
          </cell>
          <cell r="F356">
            <v>0.38588944470261388</v>
          </cell>
          <cell r="G356">
            <v>7.545344951789601E-2</v>
          </cell>
          <cell r="H356">
            <v>0.30181379807158404</v>
          </cell>
        </row>
        <row r="357">
          <cell r="A357">
            <v>200010</v>
          </cell>
          <cell r="C357">
            <v>10</v>
          </cell>
          <cell r="D357">
            <v>1196.0182159999999</v>
          </cell>
          <cell r="E357">
            <v>-4.2875038466274419E-2</v>
          </cell>
          <cell r="F357">
            <v>-0.51450046159529306</v>
          </cell>
        </row>
        <row r="358">
          <cell r="A358">
            <v>200011</v>
          </cell>
          <cell r="C358">
            <v>11</v>
          </cell>
          <cell r="D358">
            <v>1210.2573239999999</v>
          </cell>
          <cell r="E358">
            <v>1.1905427366835346E-2</v>
          </cell>
          <cell r="F358">
            <v>0.14286512840202414</v>
          </cell>
        </row>
        <row r="359">
          <cell r="A359">
            <v>200012</v>
          </cell>
          <cell r="C359">
            <v>12</v>
          </cell>
          <cell r="D359">
            <v>1294.047145</v>
          </cell>
          <cell r="E359">
            <v>6.9233062538359882E-2</v>
          </cell>
          <cell r="F359">
            <v>0.83079675046031864</v>
          </cell>
          <cell r="G359">
            <v>3.5573545044528476E-2</v>
          </cell>
          <cell r="H359">
            <v>0.1422941801781139</v>
          </cell>
          <cell r="I359">
            <v>0.25890212266124157</v>
          </cell>
          <cell r="K359">
            <v>0.23024000991244689</v>
          </cell>
          <cell r="L359">
            <v>0.25890212266124157</v>
          </cell>
        </row>
        <row r="360">
          <cell r="A360">
            <v>200101</v>
          </cell>
          <cell r="B360">
            <v>2001</v>
          </cell>
          <cell r="C360">
            <v>1</v>
          </cell>
          <cell r="D360">
            <v>1312.8831210000001</v>
          </cell>
          <cell r="E360">
            <v>1.4555865350639968E-2</v>
          </cell>
          <cell r="F360">
            <v>0.17467038420767961</v>
          </cell>
        </row>
        <row r="361">
          <cell r="A361">
            <v>200102</v>
          </cell>
          <cell r="C361">
            <v>2</v>
          </cell>
          <cell r="D361">
            <v>1295.8733669999999</v>
          </cell>
          <cell r="E361">
            <v>-1.2956030683861733E-2</v>
          </cell>
          <cell r="F361">
            <v>-0.15547236820634081</v>
          </cell>
        </row>
        <row r="362">
          <cell r="A362">
            <v>200103</v>
          </cell>
          <cell r="C362">
            <v>3</v>
          </cell>
          <cell r="D362">
            <v>1307.6749930000001</v>
          </cell>
          <cell r="E362">
            <v>9.1070827601939363E-3</v>
          </cell>
          <cell r="F362">
            <v>0.10928499312232723</v>
          </cell>
          <cell r="G362">
            <v>1.0531183545094081E-2</v>
          </cell>
          <cell r="H362">
            <v>4.2124734180376322E-2</v>
          </cell>
        </row>
        <row r="363">
          <cell r="A363">
            <v>200104</v>
          </cell>
          <cell r="C363">
            <v>4</v>
          </cell>
          <cell r="D363">
            <v>1342.0636119999999</v>
          </cell>
          <cell r="E363">
            <v>2.629752743157323E-2</v>
          </cell>
          <cell r="F363">
            <v>0.31557032917887873</v>
          </cell>
        </row>
        <row r="364">
          <cell r="A364">
            <v>200105</v>
          </cell>
          <cell r="C364">
            <v>5</v>
          </cell>
          <cell r="D364">
            <v>1376.063202</v>
          </cell>
          <cell r="E364">
            <v>2.5333814057690231E-2</v>
          </cell>
          <cell r="F364">
            <v>0.3040057686922828</v>
          </cell>
        </row>
        <row r="365">
          <cell r="A365">
            <v>200106</v>
          </cell>
          <cell r="C365">
            <v>6</v>
          </cell>
          <cell r="D365">
            <v>1456.511131</v>
          </cell>
          <cell r="E365">
            <v>5.8462379404576166E-2</v>
          </cell>
          <cell r="F365">
            <v>0.70154855285491402</v>
          </cell>
          <cell r="G365">
            <v>0.11381737725101559</v>
          </cell>
          <cell r="H365">
            <v>0.45526950900406238</v>
          </cell>
        </row>
        <row r="366">
          <cell r="A366">
            <v>200107</v>
          </cell>
          <cell r="C366">
            <v>7</v>
          </cell>
          <cell r="D366">
            <v>1431.316775</v>
          </cell>
          <cell r="E366">
            <v>-1.7297743535061232E-2</v>
          </cell>
          <cell r="F366">
            <v>-0.20757292242073477</v>
          </cell>
        </row>
        <row r="367">
          <cell r="A367">
            <v>200108</v>
          </cell>
          <cell r="C367">
            <v>8</v>
          </cell>
          <cell r="D367">
            <v>1479.8012080000001</v>
          </cell>
          <cell r="E367">
            <v>3.3874005983057162E-2</v>
          </cell>
          <cell r="F367">
            <v>0.40648807179668595</v>
          </cell>
        </row>
        <row r="368">
          <cell r="A368">
            <v>200109</v>
          </cell>
          <cell r="C368">
            <v>9</v>
          </cell>
          <cell r="D368">
            <v>1420.490571</v>
          </cell>
          <cell r="E368">
            <v>-4.0080138250569691E-2</v>
          </cell>
          <cell r="F368">
            <v>-0.4809616590068363</v>
          </cell>
          <cell r="G368">
            <v>-2.4730713849930641E-2</v>
          </cell>
          <cell r="H368">
            <v>-9.8922855399722565E-2</v>
          </cell>
        </row>
        <row r="369">
          <cell r="A369">
            <v>200110</v>
          </cell>
          <cell r="C369">
            <v>10</v>
          </cell>
          <cell r="D369">
            <v>1382.2203159999999</v>
          </cell>
          <cell r="E369">
            <v>-2.6941576228174859E-2</v>
          </cell>
          <cell r="F369">
            <v>-0.3232989147380983</v>
          </cell>
        </row>
        <row r="370">
          <cell r="A370">
            <v>200111</v>
          </cell>
          <cell r="C370">
            <v>11</v>
          </cell>
          <cell r="D370">
            <v>1456.213477</v>
          </cell>
          <cell r="E370">
            <v>5.3532103488486207E-2</v>
          </cell>
          <cell r="F370">
            <v>0.64238524186183454</v>
          </cell>
        </row>
        <row r="371">
          <cell r="A371">
            <v>200112</v>
          </cell>
          <cell r="C371">
            <v>12</v>
          </cell>
          <cell r="D371">
            <v>1494.6506159999999</v>
          </cell>
          <cell r="E371">
            <v>2.639526388616158E-2</v>
          </cell>
          <cell r="F371">
            <v>0.31674316663393898</v>
          </cell>
          <cell r="G371">
            <v>5.2207347598085319E-2</v>
          </cell>
          <cell r="H371">
            <v>0.20882939039234127</v>
          </cell>
          <cell r="I371">
            <v>0.15502021837079227</v>
          </cell>
          <cell r="K371">
            <v>0.14411784890348153</v>
          </cell>
          <cell r="L371">
            <v>0.15502021837079205</v>
          </cell>
        </row>
        <row r="372">
          <cell r="A372">
            <v>200201</v>
          </cell>
          <cell r="B372">
            <v>2002</v>
          </cell>
          <cell r="C372">
            <v>1</v>
          </cell>
          <cell r="D372">
            <v>1500.3391590000001</v>
          </cell>
          <cell r="E372">
            <v>3.8059349383094952E-3</v>
          </cell>
          <cell r="F372">
            <v>4.5671219259713944E-2</v>
          </cell>
        </row>
        <row r="373">
          <cell r="A373">
            <v>200202</v>
          </cell>
          <cell r="C373">
            <v>2</v>
          </cell>
          <cell r="D373">
            <v>1527.4956090000001</v>
          </cell>
          <cell r="E373">
            <v>1.8100207434497782E-2</v>
          </cell>
          <cell r="F373">
            <v>0.21720248921397339</v>
          </cell>
        </row>
        <row r="374">
          <cell r="A374">
            <v>200203</v>
          </cell>
          <cell r="C374">
            <v>3</v>
          </cell>
          <cell r="D374">
            <v>1618.9402669999999</v>
          </cell>
          <cell r="E374">
            <v>5.9865741977396338E-2</v>
          </cell>
          <cell r="F374">
            <v>0.71838890372875608</v>
          </cell>
          <cell r="G374">
            <v>8.3156324072996446E-2</v>
          </cell>
          <cell r="H374">
            <v>0.33262529629198578</v>
          </cell>
        </row>
        <row r="375">
          <cell r="A375">
            <v>200204</v>
          </cell>
          <cell r="C375">
            <v>4</v>
          </cell>
          <cell r="D375">
            <v>1640.204917</v>
          </cell>
          <cell r="E375">
            <v>1.3134919449131272E-2</v>
          </cell>
          <cell r="F375">
            <v>0.15761903338957528</v>
          </cell>
        </row>
        <row r="376">
          <cell r="A376">
            <v>200205</v>
          </cell>
          <cell r="C376">
            <v>5</v>
          </cell>
          <cell r="D376">
            <v>1663.908858</v>
          </cell>
          <cell r="E376">
            <v>1.4451816815276616E-2</v>
          </cell>
          <cell r="F376">
            <v>0.1734218017833194</v>
          </cell>
        </row>
        <row r="377">
          <cell r="A377">
            <v>200206</v>
          </cell>
          <cell r="C377">
            <v>6</v>
          </cell>
          <cell r="D377">
            <v>1709.473884</v>
          </cell>
          <cell r="E377">
            <v>2.7384328042323571E-2</v>
          </cell>
          <cell r="F377">
            <v>0.32861193650788284</v>
          </cell>
          <cell r="G377">
            <v>5.5921530179593448E-2</v>
          </cell>
          <cell r="H377">
            <v>0.22368612071837379</v>
          </cell>
        </row>
        <row r="378">
          <cell r="A378">
            <v>200207</v>
          </cell>
          <cell r="C378">
            <v>7</v>
          </cell>
          <cell r="D378">
            <v>1623.170339</v>
          </cell>
          <cell r="E378">
            <v>-5.048544222159055E-2</v>
          </cell>
          <cell r="F378">
            <v>-0.60582530665908663</v>
          </cell>
        </row>
        <row r="379">
          <cell r="A379">
            <v>200208</v>
          </cell>
          <cell r="C379">
            <v>8</v>
          </cell>
          <cell r="D379">
            <v>1622.776091</v>
          </cell>
          <cell r="E379">
            <v>-2.428876320170741E-4</v>
          </cell>
          <cell r="F379">
            <v>-2.9146515842048892E-3</v>
          </cell>
        </row>
        <row r="380">
          <cell r="A380">
            <v>200209</v>
          </cell>
          <cell r="C380">
            <v>9</v>
          </cell>
          <cell r="D380">
            <v>1558.643096</v>
          </cell>
          <cell r="E380">
            <v>-3.9520544673836915E-2</v>
          </cell>
          <cell r="F380">
            <v>-0.47424653608604295</v>
          </cell>
          <cell r="G380">
            <v>-8.8232285624083806E-2</v>
          </cell>
          <cell r="H380">
            <v>-0.35292914249633522</v>
          </cell>
        </row>
        <row r="381">
          <cell r="A381">
            <v>200210</v>
          </cell>
          <cell r="C381">
            <v>10</v>
          </cell>
          <cell r="D381">
            <v>1487.4317040000001</v>
          </cell>
          <cell r="E381">
            <v>-4.5688068155405305E-2</v>
          </cell>
          <cell r="F381">
            <v>-0.54825681786486369</v>
          </cell>
        </row>
        <row r="382">
          <cell r="A382">
            <v>200211</v>
          </cell>
          <cell r="C382">
            <v>11</v>
          </cell>
          <cell r="D382">
            <v>1554.813909</v>
          </cell>
          <cell r="E382">
            <v>4.5301041263807754E-2</v>
          </cell>
          <cell r="F382">
            <v>0.5436124951656931</v>
          </cell>
        </row>
        <row r="383">
          <cell r="A383">
            <v>200212</v>
          </cell>
          <cell r="C383">
            <v>12</v>
          </cell>
          <cell r="D383">
            <v>1572.605174</v>
          </cell>
          <cell r="E383">
            <v>1.1442697352407121E-2</v>
          </cell>
          <cell r="F383">
            <v>0.13731236822888546</v>
          </cell>
          <cell r="G383">
            <v>8.9578416225186697E-3</v>
          </cell>
          <cell r="H383">
            <v>3.5831366490074679E-2</v>
          </cell>
          <cell r="I383">
            <v>5.2155705932549257E-2</v>
          </cell>
          <cell r="K383">
            <v>5.084111280478857E-2</v>
          </cell>
          <cell r="L383">
            <v>5.2155705932549701E-2</v>
          </cell>
        </row>
        <row r="384">
          <cell r="A384">
            <v>200301</v>
          </cell>
          <cell r="B384">
            <v>2003</v>
          </cell>
          <cell r="C384">
            <v>1</v>
          </cell>
          <cell r="D384">
            <v>1528.7378900000001</v>
          </cell>
          <cell r="E384">
            <v>-2.7894658319367788E-2</v>
          </cell>
          <cell r="F384">
            <v>-0.33473589983241347</v>
          </cell>
        </row>
        <row r="385">
          <cell r="A385">
            <v>200302</v>
          </cell>
          <cell r="C385">
            <v>2</v>
          </cell>
          <cell r="D385">
            <v>1553.503768</v>
          </cell>
          <cell r="E385">
            <v>1.6200212058589014E-2</v>
          </cell>
          <cell r="F385">
            <v>0.19440254470306817</v>
          </cell>
        </row>
        <row r="386">
          <cell r="A386">
            <v>200303</v>
          </cell>
          <cell r="C386">
            <v>3</v>
          </cell>
          <cell r="D386">
            <v>1585.6214649999999</v>
          </cell>
          <cell r="E386">
            <v>2.0674360540076854E-2</v>
          </cell>
          <cell r="F386">
            <v>0.24809232648092225</v>
          </cell>
          <cell r="G386">
            <v>8.2768969701989548E-3</v>
          </cell>
          <cell r="H386">
            <v>3.3107587880795819E-2</v>
          </cell>
        </row>
        <row r="387">
          <cell r="A387">
            <v>200304</v>
          </cell>
          <cell r="C387">
            <v>4</v>
          </cell>
          <cell r="D387">
            <v>1661.259454</v>
          </cell>
          <cell r="E387">
            <v>4.7702424992083506E-2</v>
          </cell>
          <cell r="F387">
            <v>0.57242909990500213</v>
          </cell>
        </row>
        <row r="388">
          <cell r="A388">
            <v>200305</v>
          </cell>
          <cell r="C388">
            <v>5</v>
          </cell>
          <cell r="D388">
            <v>1762.9510299999999</v>
          </cell>
          <cell r="E388">
            <v>6.1213542385053561E-2</v>
          </cell>
          <cell r="F388">
            <v>0.73456250862064276</v>
          </cell>
        </row>
        <row r="389">
          <cell r="A389">
            <v>200306</v>
          </cell>
          <cell r="C389">
            <v>6</v>
          </cell>
          <cell r="D389">
            <v>1808.806006</v>
          </cell>
          <cell r="E389">
            <v>2.6010351518385669E-2</v>
          </cell>
          <cell r="F389">
            <v>0.31212421822062802</v>
          </cell>
          <cell r="G389">
            <v>0.14075524702864661</v>
          </cell>
          <cell r="H389">
            <v>0.56302098811458645</v>
          </cell>
        </row>
        <row r="390">
          <cell r="A390">
            <v>200307</v>
          </cell>
          <cell r="C390">
            <v>7</v>
          </cell>
          <cell r="D390">
            <v>1903.502718</v>
          </cell>
          <cell r="E390">
            <v>5.2353160972421015E-2</v>
          </cell>
          <cell r="F390">
            <v>0.62823793166905217</v>
          </cell>
        </row>
        <row r="391">
          <cell r="A391">
            <v>200308</v>
          </cell>
          <cell r="C391">
            <v>8</v>
          </cell>
          <cell r="D391">
            <v>1911.694107</v>
          </cell>
          <cell r="E391">
            <v>4.3033240365460161E-3</v>
          </cell>
          <cell r="F391">
            <v>5.1639888438552189E-2</v>
          </cell>
        </row>
        <row r="392">
          <cell r="A392">
            <v>200309</v>
          </cell>
          <cell r="C392">
            <v>9</v>
          </cell>
          <cell r="D392">
            <v>1971.8675940000001</v>
          </cell>
          <cell r="E392">
            <v>3.1476524816216336E-2</v>
          </cell>
          <cell r="F392">
            <v>0.37771829779459604</v>
          </cell>
          <cell r="G392">
            <v>9.0148743126188036E-2</v>
          </cell>
          <cell r="H392">
            <v>0.36059497250475214</v>
          </cell>
        </row>
        <row r="393">
          <cell r="A393">
            <v>200310</v>
          </cell>
          <cell r="C393">
            <v>10</v>
          </cell>
          <cell r="D393">
            <v>2014.34764</v>
          </cell>
          <cell r="E393">
            <v>2.1543051941853606E-2</v>
          </cell>
          <cell r="F393">
            <v>0.25851662330224329</v>
          </cell>
        </row>
        <row r="394">
          <cell r="A394">
            <v>200311</v>
          </cell>
          <cell r="C394">
            <v>11</v>
          </cell>
          <cell r="D394">
            <v>2105.3371619999998</v>
          </cell>
          <cell r="E394">
            <v>4.5170714425440413E-2</v>
          </cell>
          <cell r="F394">
            <v>0.54204857310528498</v>
          </cell>
        </row>
        <row r="395">
          <cell r="A395">
            <v>200312</v>
          </cell>
          <cell r="C395">
            <v>12</v>
          </cell>
          <cell r="D395">
            <v>2177.5288999999998</v>
          </cell>
          <cell r="E395">
            <v>3.4289870194197422E-2</v>
          </cell>
          <cell r="F395">
            <v>0.41147844233036907</v>
          </cell>
          <cell r="G395">
            <v>0.10429772598615972</v>
          </cell>
          <cell r="H395">
            <v>0.41719090394463887</v>
          </cell>
          <cell r="I395">
            <v>0.38466344636355587</v>
          </cell>
          <cell r="K395">
            <v>0.32545711109477432</v>
          </cell>
          <cell r="L395">
            <v>0.38466344636355609</v>
          </cell>
        </row>
        <row r="396">
          <cell r="A396">
            <v>200401</v>
          </cell>
          <cell r="B396">
            <v>2004</v>
          </cell>
          <cell r="C396">
            <v>1</v>
          </cell>
          <cell r="D396">
            <v>2271.2093300000001</v>
          </cell>
          <cell r="E396">
            <v>4.3021440496151558E-2</v>
          </cell>
          <cell r="F396">
            <v>0.5162572859538187</v>
          </cell>
        </row>
        <row r="397">
          <cell r="A397">
            <v>200402</v>
          </cell>
          <cell r="C397">
            <v>2</v>
          </cell>
          <cell r="D397">
            <v>2321.0238920000002</v>
          </cell>
          <cell r="E397">
            <v>2.1933056254220311E-2</v>
          </cell>
          <cell r="F397">
            <v>0.2631966750506437</v>
          </cell>
        </row>
        <row r="398">
          <cell r="A398">
            <v>200403</v>
          </cell>
          <cell r="C398">
            <v>3</v>
          </cell>
          <cell r="D398">
            <v>2450.9436000000001</v>
          </cell>
          <cell r="E398">
            <v>5.5975170461536931E-2</v>
          </cell>
          <cell r="F398">
            <v>0.67170204553844315</v>
          </cell>
          <cell r="G398">
            <v>0.12556191561912255</v>
          </cell>
          <cell r="H398">
            <v>0.50224766247649022</v>
          </cell>
        </row>
        <row r="399">
          <cell r="A399">
            <v>200404</v>
          </cell>
          <cell r="C399">
            <v>4</v>
          </cell>
          <cell r="D399">
            <v>2076.8321689999998</v>
          </cell>
          <cell r="E399">
            <v>-0.15263975515389266</v>
          </cell>
          <cell r="F399">
            <v>-1.831677061846712</v>
          </cell>
        </row>
        <row r="400">
          <cell r="A400">
            <v>200405</v>
          </cell>
          <cell r="C400">
            <v>5</v>
          </cell>
          <cell r="D400">
            <v>2223.4985470000001</v>
          </cell>
          <cell r="E400">
            <v>7.0620236044697152E-2</v>
          </cell>
          <cell r="F400">
            <v>0.84744283253636588</v>
          </cell>
        </row>
        <row r="401">
          <cell r="A401">
            <v>200406</v>
          </cell>
          <cell r="C401">
            <v>6</v>
          </cell>
          <cell r="D401">
            <v>2290.0418909999999</v>
          </cell>
          <cell r="E401">
            <v>2.9927316161182858E-2</v>
          </cell>
          <cell r="F401">
            <v>0.35912779393419431</v>
          </cell>
          <cell r="G401">
            <v>-6.5648882740508618E-2</v>
          </cell>
          <cell r="H401">
            <v>-0.26259553096203447</v>
          </cell>
        </row>
        <row r="402">
          <cell r="A402">
            <v>200407</v>
          </cell>
          <cell r="C402">
            <v>7</v>
          </cell>
          <cell r="D402">
            <v>2291.0066390000002</v>
          </cell>
          <cell r="E402">
            <v>4.2127962977089796E-4</v>
          </cell>
          <cell r="F402">
            <v>5.055355557250776E-3</v>
          </cell>
        </row>
        <row r="403">
          <cell r="A403">
            <v>200408</v>
          </cell>
          <cell r="C403">
            <v>8</v>
          </cell>
          <cell r="D403">
            <v>2471.5899880000002</v>
          </cell>
          <cell r="E403">
            <v>7.8822708728082377E-2</v>
          </cell>
          <cell r="F403">
            <v>0.94587250473698847</v>
          </cell>
        </row>
        <row r="404">
          <cell r="A404">
            <v>200409</v>
          </cell>
          <cell r="C404">
            <v>9</v>
          </cell>
          <cell r="D404">
            <v>2476.383257</v>
          </cell>
          <cell r="E404">
            <v>1.9393463411293693E-3</v>
          </cell>
          <cell r="F404">
            <v>2.3272156093552432E-2</v>
          </cell>
          <cell r="G404">
            <v>8.1370287038124989E-2</v>
          </cell>
          <cell r="H404">
            <v>0.32548114815249996</v>
          </cell>
        </row>
        <row r="405">
          <cell r="A405">
            <v>200410</v>
          </cell>
          <cell r="C405">
            <v>10</v>
          </cell>
          <cell r="D405">
            <v>2588.9631359999998</v>
          </cell>
          <cell r="E405">
            <v>4.5461411791478563E-2</v>
          </cell>
          <cell r="F405">
            <v>0.54553694149774279</v>
          </cell>
        </row>
        <row r="406">
          <cell r="A406">
            <v>200411</v>
          </cell>
          <cell r="C406">
            <v>11</v>
          </cell>
          <cell r="D406">
            <v>2709.0236329999998</v>
          </cell>
          <cell r="E406">
            <v>4.6373969304752571E-2</v>
          </cell>
          <cell r="F406">
            <v>0.55648763165703086</v>
          </cell>
        </row>
        <row r="407">
          <cell r="A407">
            <v>200412</v>
          </cell>
          <cell r="C407">
            <v>12</v>
          </cell>
          <cell r="D407">
            <v>2839.7046770000002</v>
          </cell>
          <cell r="E407">
            <v>4.8239167206999556E-2</v>
          </cell>
          <cell r="F407">
            <v>0.57887000648399467</v>
          </cell>
          <cell r="G407">
            <v>0.14671453579448923</v>
          </cell>
          <cell r="H407">
            <v>0.58685814317795693</v>
          </cell>
          <cell r="I407">
            <v>0.30409505793470837</v>
          </cell>
          <cell r="K407">
            <v>0.26550935803678327</v>
          </cell>
          <cell r="L407">
            <v>0.3040950579347077</v>
          </cell>
        </row>
        <row r="408">
          <cell r="A408">
            <v>200501</v>
          </cell>
          <cell r="B408">
            <v>2005</v>
          </cell>
          <cell r="C408">
            <v>1</v>
          </cell>
          <cell r="D408">
            <v>2615.0341629999998</v>
          </cell>
          <cell r="E408">
            <v>-7.911756311129968E-2</v>
          </cell>
          <cell r="F408">
            <v>-0.9494107573355961</v>
          </cell>
        </row>
        <row r="409">
          <cell r="A409">
            <v>200502</v>
          </cell>
          <cell r="C409">
            <v>2</v>
          </cell>
          <cell r="D409">
            <v>2673.9786709999998</v>
          </cell>
          <cell r="E409">
            <v>2.2540626365040742E-2</v>
          </cell>
          <cell r="F409">
            <v>0.2704875163804889</v>
          </cell>
        </row>
        <row r="410">
          <cell r="A410">
            <v>200503</v>
          </cell>
          <cell r="C410">
            <v>3</v>
          </cell>
          <cell r="D410">
            <v>2624.252696</v>
          </cell>
          <cell r="E410">
            <v>-1.859624967816351E-2</v>
          </cell>
          <cell r="F410">
            <v>-0.22315499613796214</v>
          </cell>
          <cell r="G410">
            <v>-7.5871263214460027E-2</v>
          </cell>
          <cell r="H410">
            <v>-0.30348505285784011</v>
          </cell>
        </row>
        <row r="411">
          <cell r="A411">
            <v>200504</v>
          </cell>
          <cell r="C411">
            <v>4</v>
          </cell>
          <cell r="D411">
            <v>2747.0308839999998</v>
          </cell>
          <cell r="E411">
            <v>4.678596241404024E-2</v>
          </cell>
          <cell r="F411">
            <v>0.56143154896848291</v>
          </cell>
        </row>
        <row r="412">
          <cell r="A412">
            <v>200505</v>
          </cell>
          <cell r="C412">
            <v>5</v>
          </cell>
          <cell r="D412">
            <v>2845.2538979999999</v>
          </cell>
          <cell r="E412">
            <v>3.5756064692281833E-2</v>
          </cell>
          <cell r="F412">
            <v>0.429072776307382</v>
          </cell>
        </row>
        <row r="413">
          <cell r="A413">
            <v>200506</v>
          </cell>
          <cell r="C413">
            <v>6</v>
          </cell>
          <cell r="D413">
            <v>2978.9730060000002</v>
          </cell>
          <cell r="E413">
            <v>4.6997249733668665E-2</v>
          </cell>
          <cell r="F413">
            <v>0.56396699680402396</v>
          </cell>
          <cell r="G413">
            <v>0.13517002784856813</v>
          </cell>
          <cell r="H413">
            <v>0.54068011139427252</v>
          </cell>
        </row>
        <row r="414">
          <cell r="A414">
            <v>200507</v>
          </cell>
          <cell r="C414">
            <v>7</v>
          </cell>
          <cell r="D414">
            <v>3174.6059610000002</v>
          </cell>
          <cell r="E414">
            <v>6.5671274833968743E-2</v>
          </cell>
          <cell r="F414">
            <v>0.78805529800762497</v>
          </cell>
        </row>
        <row r="415">
          <cell r="A415">
            <v>200508</v>
          </cell>
          <cell r="C415">
            <v>8</v>
          </cell>
          <cell r="D415">
            <v>3039.8110799999999</v>
          </cell>
          <cell r="E415">
            <v>-4.2460350246913761E-2</v>
          </cell>
          <cell r="F415">
            <v>-0.50952420296296519</v>
          </cell>
        </row>
        <row r="416">
          <cell r="A416">
            <v>200509</v>
          </cell>
          <cell r="C416">
            <v>9</v>
          </cell>
          <cell r="D416">
            <v>3036.7539790000001</v>
          </cell>
          <cell r="E416">
            <v>-1.0056878271526911E-3</v>
          </cell>
          <cell r="F416">
            <v>-1.2068253925832294E-2</v>
          </cell>
          <cell r="G416">
            <v>1.9396272770388245E-2</v>
          </cell>
          <cell r="H416">
            <v>7.7585091081552982E-2</v>
          </cell>
        </row>
        <row r="417">
          <cell r="A417">
            <v>200510</v>
          </cell>
          <cell r="C417">
            <v>10</v>
          </cell>
          <cell r="D417">
            <v>2953.7173590000002</v>
          </cell>
          <cell r="E417">
            <v>-2.7343874602362001E-2</v>
          </cell>
          <cell r="F417">
            <v>-0.32812649522834403</v>
          </cell>
        </row>
        <row r="418">
          <cell r="A418">
            <v>200511</v>
          </cell>
          <cell r="C418">
            <v>11</v>
          </cell>
          <cell r="D418">
            <v>3081.8597249999998</v>
          </cell>
          <cell r="E418">
            <v>4.3383421778508624E-2</v>
          </cell>
          <cell r="F418">
            <v>0.52060106134210349</v>
          </cell>
        </row>
        <row r="419">
          <cell r="A419">
            <v>200512</v>
          </cell>
          <cell r="C419">
            <v>12</v>
          </cell>
          <cell r="D419">
            <v>3075.063983</v>
          </cell>
          <cell r="E419">
            <v>-2.2050782989481428E-3</v>
          </cell>
          <cell r="F419">
            <v>-2.6460939587377712E-2</v>
          </cell>
          <cell r="G419">
            <v>1.2615445394959401E-2</v>
          </cell>
          <cell r="H419">
            <v>5.0461781579837606E-2</v>
          </cell>
          <cell r="I419">
            <v>8.2881613678449151E-2</v>
          </cell>
          <cell r="K419">
            <v>7.9625648727419659E-2</v>
          </cell>
          <cell r="L419">
            <v>8.2881613678449373E-2</v>
          </cell>
        </row>
        <row r="420">
          <cell r="A420">
            <v>200601</v>
          </cell>
          <cell r="B420">
            <v>2006</v>
          </cell>
          <cell r="C420">
            <v>1</v>
          </cell>
          <cell r="D420">
            <v>3290.258417</v>
          </cell>
          <cell r="E420">
            <v>6.9980473638814683E-2</v>
          </cell>
          <cell r="F420">
            <v>0.8397656836657762</v>
          </cell>
        </row>
        <row r="421">
          <cell r="A421">
            <v>200602</v>
          </cell>
          <cell r="C421">
            <v>2</v>
          </cell>
          <cell r="D421">
            <v>3337.7658280000001</v>
          </cell>
          <cell r="E421">
            <v>1.4438808439647264E-2</v>
          </cell>
          <cell r="F421">
            <v>0.17326570127576718</v>
          </cell>
        </row>
        <row r="422">
          <cell r="A422">
            <v>200603</v>
          </cell>
          <cell r="C422">
            <v>3</v>
          </cell>
          <cell r="D422">
            <v>3504.79</v>
          </cell>
          <cell r="E422">
            <v>5.0040710045881599E-2</v>
          </cell>
          <cell r="F422">
            <v>0.60048852055057922</v>
          </cell>
          <cell r="G422">
            <v>0.13974539046201029</v>
          </cell>
          <cell r="H422">
            <v>0.55898156184804115</v>
          </cell>
        </row>
        <row r="423">
          <cell r="A423">
            <v>200604</v>
          </cell>
          <cell r="C423">
            <v>4</v>
          </cell>
          <cell r="D423">
            <v>3396.04</v>
          </cell>
          <cell r="E423">
            <v>-3.1028963218908981E-2</v>
          </cell>
          <cell r="F423">
            <v>-0.37234755862690777</v>
          </cell>
        </row>
        <row r="424">
          <cell r="A424">
            <v>200605</v>
          </cell>
          <cell r="C424">
            <v>5</v>
          </cell>
          <cell r="D424">
            <v>3301.52</v>
          </cell>
          <cell r="E424">
            <v>-2.7832416579310015E-2</v>
          </cell>
          <cell r="F424">
            <v>-0.33398899895172018</v>
          </cell>
        </row>
        <row r="425">
          <cell r="A425">
            <v>200606</v>
          </cell>
          <cell r="C425">
            <v>6</v>
          </cell>
          <cell r="D425">
            <v>3466.31</v>
          </cell>
          <cell r="E425">
            <v>4.9913373234146685E-2</v>
          </cell>
          <cell r="F425">
            <v>0.59896047880976022</v>
          </cell>
          <cell r="G425">
            <v>-1.0979259812998743E-2</v>
          </cell>
          <cell r="H425">
            <v>-4.3917039251994971E-2</v>
          </cell>
        </row>
        <row r="426">
          <cell r="A426">
            <v>200607</v>
          </cell>
          <cell r="C426">
            <v>7</v>
          </cell>
          <cell r="D426">
            <v>3570.76</v>
          </cell>
          <cell r="E426">
            <v>3.0132907904947992E-2</v>
          </cell>
          <cell r="F426">
            <v>0.3615948948593759</v>
          </cell>
        </row>
        <row r="427">
          <cell r="A427">
            <v>200608</v>
          </cell>
          <cell r="C427">
            <v>8</v>
          </cell>
          <cell r="D427">
            <v>3692.92</v>
          </cell>
          <cell r="E427">
            <v>3.421120433745193E-2</v>
          </cell>
          <cell r="F427">
            <v>0.41053445204942318</v>
          </cell>
        </row>
        <row r="428">
          <cell r="A428">
            <v>200609</v>
          </cell>
          <cell r="C428">
            <v>9</v>
          </cell>
          <cell r="D428">
            <v>3766.03</v>
          </cell>
          <cell r="E428">
            <v>1.9797341940794851E-2</v>
          </cell>
          <cell r="F428">
            <v>0.2375681032895382</v>
          </cell>
          <cell r="G428">
            <v>8.646658838938226E-2</v>
          </cell>
          <cell r="H428">
            <v>0.34586635355752904</v>
          </cell>
        </row>
        <row r="429">
          <cell r="A429">
            <v>200610</v>
          </cell>
          <cell r="C429">
            <v>10</v>
          </cell>
          <cell r="D429">
            <v>4004</v>
          </cell>
          <cell r="E429">
            <v>6.3188556649840757E-2</v>
          </cell>
          <cell r="F429">
            <v>0.75826267979808915</v>
          </cell>
        </row>
        <row r="430">
          <cell r="A430">
            <v>200611</v>
          </cell>
          <cell r="C430">
            <v>11</v>
          </cell>
          <cell r="D430">
            <v>4182.43</v>
          </cell>
          <cell r="E430">
            <v>4.4562937062937139E-2</v>
          </cell>
          <cell r="F430">
            <v>0.53475524475524572</v>
          </cell>
        </row>
        <row r="431">
          <cell r="A431">
            <v>200612</v>
          </cell>
          <cell r="C431">
            <v>12</v>
          </cell>
          <cell r="D431">
            <v>4131.3900000000003</v>
          </cell>
          <cell r="E431">
            <v>-1.2203431976147828E-2</v>
          </cell>
          <cell r="F431">
            <v>-0.14644118371377393</v>
          </cell>
          <cell r="G431">
            <v>9.7014628136260272E-2</v>
          </cell>
          <cell r="H431">
            <v>0.38805851254504109</v>
          </cell>
          <cell r="I431">
            <v>0.34351350828461746</v>
          </cell>
          <cell r="K431">
            <v>0.2952882035704007</v>
          </cell>
          <cell r="L431">
            <v>0.34351350828461791</v>
          </cell>
        </row>
        <row r="432">
          <cell r="A432">
            <v>200701</v>
          </cell>
          <cell r="B432">
            <v>2007</v>
          </cell>
          <cell r="C432">
            <v>1</v>
          </cell>
          <cell r="D432">
            <v>4455</v>
          </cell>
          <cell r="E432">
            <v>7.832956946693477E-2</v>
          </cell>
          <cell r="F432">
            <v>0.9399548336032173</v>
          </cell>
        </row>
        <row r="433">
          <cell r="A433">
            <v>200702</v>
          </cell>
          <cell r="C433">
            <v>2</v>
          </cell>
          <cell r="D433">
            <v>4325.12</v>
          </cell>
          <cell r="E433">
            <v>-2.9153759820426513E-2</v>
          </cell>
          <cell r="F433">
            <v>-0.34984511784511818</v>
          </cell>
        </row>
        <row r="434">
          <cell r="A434">
            <v>200703</v>
          </cell>
          <cell r="C434">
            <v>3</v>
          </cell>
          <cell r="D434">
            <v>4216.9799999999996</v>
          </cell>
          <cell r="E434">
            <v>-2.500277448949401E-2</v>
          </cell>
          <cell r="F434">
            <v>-0.30003329387392813</v>
          </cell>
          <cell r="G434">
            <v>2.0716998395212904E-2</v>
          </cell>
          <cell r="H434">
            <v>8.2867993580851618E-2</v>
          </cell>
        </row>
        <row r="435">
          <cell r="A435">
            <v>200704</v>
          </cell>
          <cell r="C435">
            <v>4</v>
          </cell>
          <cell r="D435">
            <v>4221.58</v>
          </cell>
          <cell r="E435">
            <v>1.090828033331997E-3</v>
          </cell>
          <cell r="F435">
            <v>1.3089936399983963E-2</v>
          </cell>
        </row>
        <row r="436">
          <cell r="A436">
            <v>200705</v>
          </cell>
          <cell r="C436">
            <v>5</v>
          </cell>
          <cell r="D436">
            <v>4226</v>
          </cell>
          <cell r="E436">
            <v>1.0470013596805159E-3</v>
          </cell>
          <cell r="F436">
            <v>1.2564016316166191E-2</v>
          </cell>
        </row>
        <row r="437">
          <cell r="A437">
            <v>200706</v>
          </cell>
          <cell r="C437">
            <v>6</v>
          </cell>
          <cell r="D437">
            <v>3843.94</v>
          </cell>
          <cell r="E437">
            <v>-9.040700425934689E-2</v>
          </cell>
          <cell r="F437">
            <v>-1.0848840511121627</v>
          </cell>
          <cell r="G437">
            <v>-8.8461410772638138E-2</v>
          </cell>
          <cell r="H437">
            <v>-0.35384564309055255</v>
          </cell>
        </row>
        <row r="438">
          <cell r="A438">
            <v>200707</v>
          </cell>
          <cell r="C438">
            <v>7</v>
          </cell>
          <cell r="D438">
            <v>3505.89</v>
          </cell>
          <cell r="E438">
            <v>-8.7943620347872287E-2</v>
          </cell>
          <cell r="F438">
            <v>-1.0553234441744674</v>
          </cell>
        </row>
        <row r="439">
          <cell r="A439">
            <v>200708</v>
          </cell>
          <cell r="C439">
            <v>8</v>
          </cell>
          <cell r="D439">
            <v>3698.61</v>
          </cell>
          <cell r="E439">
            <v>5.4970349896887885E-2</v>
          </cell>
          <cell r="F439">
            <v>0.65964419876265468</v>
          </cell>
        </row>
        <row r="440">
          <cell r="A440">
            <v>200709</v>
          </cell>
          <cell r="C440">
            <v>9</v>
          </cell>
          <cell r="D440">
            <v>3855.55</v>
          </cell>
          <cell r="E440">
            <v>4.2432156945447087E-2</v>
          </cell>
          <cell r="F440">
            <v>0.50918588334536508</v>
          </cell>
          <cell r="G440">
            <v>3.0203385068445776E-3</v>
          </cell>
          <cell r="H440">
            <v>1.208135402737831E-2</v>
          </cell>
        </row>
        <row r="441">
          <cell r="A441">
            <v>200710</v>
          </cell>
          <cell r="C441">
            <v>10</v>
          </cell>
          <cell r="D441">
            <v>3886.98</v>
          </cell>
          <cell r="E441">
            <v>8.1518849450791294E-3</v>
          </cell>
          <cell r="F441">
            <v>9.7822619340949546E-2</v>
          </cell>
        </row>
        <row r="442">
          <cell r="A442">
            <v>200711</v>
          </cell>
          <cell r="C442">
            <v>11</v>
          </cell>
          <cell r="D442">
            <v>3551.79</v>
          </cell>
          <cell r="E442">
            <v>-8.623404288162019E-2</v>
          </cell>
          <cell r="F442">
            <v>-1.0348085145794423</v>
          </cell>
        </row>
        <row r="443">
          <cell r="A443">
            <v>200712</v>
          </cell>
          <cell r="C443">
            <v>12</v>
          </cell>
          <cell r="D443">
            <v>3394.71</v>
          </cell>
          <cell r="E443">
            <v>-4.4225587661432669E-2</v>
          </cell>
          <cell r="F443">
            <v>-0.53070705193719203</v>
          </cell>
          <cell r="G443">
            <v>-0.11952639701209944</v>
          </cell>
          <cell r="H443">
            <v>-0.47810558804839776</v>
          </cell>
          <cell r="I443">
            <v>-0.17831286806619573</v>
          </cell>
          <cell r="K443">
            <v>-0.19639557446480219</v>
          </cell>
          <cell r="L443">
            <v>-0.17831286806619573</v>
          </cell>
        </row>
        <row r="444">
          <cell r="A444">
            <v>200801</v>
          </cell>
          <cell r="B444">
            <v>2008</v>
          </cell>
          <cell r="C444">
            <v>1</v>
          </cell>
          <cell r="D444">
            <v>3384.36</v>
          </cell>
          <cell r="E444">
            <v>-3.0488613165778251E-3</v>
          </cell>
          <cell r="F444">
            <v>-3.6586335798933903E-2</v>
          </cell>
        </row>
        <row r="445">
          <cell r="A445">
            <v>200802</v>
          </cell>
          <cell r="C445">
            <v>2</v>
          </cell>
          <cell r="D445">
            <v>3254.17</v>
          </cell>
          <cell r="E445">
            <v>-3.8468129867980962E-2</v>
          </cell>
          <cell r="F445">
            <v>-0.46161755841577157</v>
          </cell>
        </row>
        <row r="446">
          <cell r="A446">
            <v>200803</v>
          </cell>
          <cell r="C446">
            <v>3</v>
          </cell>
          <cell r="D446">
            <v>3380.46</v>
          </cell>
          <cell r="E446">
            <v>3.8808667033375627E-2</v>
          </cell>
          <cell r="F446">
            <v>0.46570400440050752</v>
          </cell>
          <cell r="G446">
            <v>-4.1977076097811095E-3</v>
          </cell>
          <cell r="H446">
            <v>-1.6790830439124438E-2</v>
          </cell>
        </row>
        <row r="447">
          <cell r="A447">
            <v>200804</v>
          </cell>
          <cell r="C447">
            <v>4</v>
          </cell>
          <cell r="D447">
            <v>3586.71</v>
          </cell>
          <cell r="E447">
            <v>6.1012406595552085E-2</v>
          </cell>
          <cell r="F447">
            <v>0.73214887914662508</v>
          </cell>
        </row>
        <row r="448">
          <cell r="A448">
            <v>200805</v>
          </cell>
          <cell r="C448">
            <v>5</v>
          </cell>
          <cell r="D448">
            <v>3613.87</v>
          </cell>
          <cell r="E448">
            <v>7.5723992182250175E-3</v>
          </cell>
          <cell r="F448">
            <v>9.0868790618700207E-2</v>
          </cell>
        </row>
        <row r="449">
          <cell r="A449">
            <v>200806</v>
          </cell>
          <cell r="C449">
            <v>6</v>
          </cell>
          <cell r="D449">
            <v>3207.18</v>
          </cell>
          <cell r="E449">
            <v>-0.11253586875012107</v>
          </cell>
          <cell r="F449">
            <v>-1.3504304250014529</v>
          </cell>
          <cell r="G449">
            <v>-5.1259296072132199E-2</v>
          </cell>
          <cell r="H449">
            <v>-0.2050371842885288</v>
          </cell>
        </row>
        <row r="450">
          <cell r="A450">
            <v>200807</v>
          </cell>
          <cell r="C450">
            <v>7</v>
          </cell>
          <cell r="D450">
            <v>3297.34</v>
          </cell>
          <cell r="E450">
            <v>2.8111923870814955E-2</v>
          </cell>
          <cell r="F450">
            <v>0.33734308644977945</v>
          </cell>
        </row>
        <row r="451">
          <cell r="A451">
            <v>200808</v>
          </cell>
          <cell r="C451">
            <v>8</v>
          </cell>
          <cell r="D451">
            <v>3363.51</v>
          </cell>
          <cell r="E451">
            <v>2.0067690926625727E-2</v>
          </cell>
          <cell r="F451">
            <v>0.24081229111950872</v>
          </cell>
        </row>
        <row r="452">
          <cell r="A452">
            <v>200809</v>
          </cell>
          <cell r="C452">
            <v>9</v>
          </cell>
          <cell r="D452">
            <v>3352.33</v>
          </cell>
          <cell r="E452">
            <v>-3.3239086549468532E-3</v>
          </cell>
          <cell r="F452">
            <v>-3.9886903859362235E-2</v>
          </cell>
          <cell r="G452">
            <v>4.5257827748988122E-2</v>
          </cell>
          <cell r="H452">
            <v>0.18103131099595249</v>
          </cell>
        </row>
        <row r="453">
          <cell r="A453">
            <v>200810</v>
          </cell>
          <cell r="C453">
            <v>10</v>
          </cell>
          <cell r="D453">
            <v>2339.06</v>
          </cell>
          <cell r="E453">
            <v>-0.30225842921192125</v>
          </cell>
          <cell r="F453">
            <v>-3.627101150543055</v>
          </cell>
        </row>
        <row r="454">
          <cell r="A454">
            <v>200811</v>
          </cell>
          <cell r="C454">
            <v>11</v>
          </cell>
          <cell r="D454">
            <v>1835.84</v>
          </cell>
          <cell r="E454">
            <v>-0.21513770488999856</v>
          </cell>
          <cell r="F454">
            <v>-2.5816524586799829</v>
          </cell>
        </row>
        <row r="455">
          <cell r="A455">
            <v>200812</v>
          </cell>
          <cell r="C455">
            <v>12</v>
          </cell>
          <cell r="D455">
            <v>2127.27</v>
          </cell>
          <cell r="E455">
            <v>0.1587447707861252</v>
          </cell>
          <cell r="F455">
            <v>1.9049372494335024</v>
          </cell>
          <cell r="G455">
            <v>-0.36543538374801998</v>
          </cell>
          <cell r="H455">
            <v>-1.4617415349920799</v>
          </cell>
          <cell r="I455">
            <v>-0.37335737073269881</v>
          </cell>
          <cell r="K455">
            <v>-0.46737887011410051</v>
          </cell>
          <cell r="L455">
            <v>-0.37335737073269881</v>
          </cell>
        </row>
        <row r="456">
          <cell r="A456">
            <v>200901</v>
          </cell>
          <cell r="B456">
            <v>2009</v>
          </cell>
          <cell r="C456">
            <v>1</v>
          </cell>
          <cell r="D456">
            <v>1776.4</v>
          </cell>
          <cell r="E456">
            <v>-0.16493910034927389</v>
          </cell>
          <cell r="F456">
            <v>-1.9792692041912867</v>
          </cell>
        </row>
        <row r="457">
          <cell r="A457">
            <v>200902</v>
          </cell>
          <cell r="C457">
            <v>2</v>
          </cell>
          <cell r="D457">
            <v>1430.65</v>
          </cell>
          <cell r="E457">
            <v>-0.19463521729340238</v>
          </cell>
          <cell r="F457">
            <v>-2.3356226075208286</v>
          </cell>
        </row>
        <row r="458">
          <cell r="A458">
            <v>200903</v>
          </cell>
          <cell r="C458">
            <v>3</v>
          </cell>
          <cell r="D458">
            <v>1493.73</v>
          </cell>
          <cell r="E458">
            <v>4.4091846363540993E-2</v>
          </cell>
          <cell r="F458">
            <v>0.52910215636249192</v>
          </cell>
          <cell r="G458">
            <v>-0.29781833053632123</v>
          </cell>
          <cell r="H458">
            <v>-1.1912733221452849</v>
          </cell>
        </row>
        <row r="459">
          <cell r="A459">
            <v>200904</v>
          </cell>
          <cell r="C459">
            <v>4</v>
          </cell>
          <cell r="D459">
            <v>1911.6</v>
          </cell>
          <cell r="E459">
            <v>0.27974935229258291</v>
          </cell>
          <cell r="F459">
            <v>3.3569922275109949</v>
          </cell>
        </row>
        <row r="460">
          <cell r="A460">
            <v>200905</v>
          </cell>
          <cell r="C460">
            <v>5</v>
          </cell>
          <cell r="D460">
            <v>1952.5</v>
          </cell>
          <cell r="E460">
            <v>2.1395689474785567E-2</v>
          </cell>
          <cell r="F460">
            <v>0.25674827369742681</v>
          </cell>
        </row>
        <row r="461">
          <cell r="A461">
            <v>200906</v>
          </cell>
          <cell r="C461">
            <v>6</v>
          </cell>
          <cell r="D461">
            <v>1904.29</v>
          </cell>
          <cell r="E461">
            <v>-2.4691421254801556E-2</v>
          </cell>
          <cell r="F461">
            <v>-0.29629705505761866</v>
          </cell>
          <cell r="G461">
            <v>0.27485556291967095</v>
          </cell>
          <cell r="H461">
            <v>1.0994222516786838</v>
          </cell>
        </row>
        <row r="462">
          <cell r="A462">
            <v>200907</v>
          </cell>
          <cell r="C462">
            <v>7</v>
          </cell>
          <cell r="D462">
            <v>2098.13</v>
          </cell>
          <cell r="E462">
            <v>0.10179121877445145</v>
          </cell>
          <cell r="F462">
            <v>1.2214946252934173</v>
          </cell>
        </row>
        <row r="463">
          <cell r="A463">
            <v>200908</v>
          </cell>
          <cell r="C463">
            <v>8</v>
          </cell>
          <cell r="D463">
            <v>2354.6</v>
          </cell>
          <cell r="E463">
            <v>0.12223742094150496</v>
          </cell>
          <cell r="F463">
            <v>1.4668490512980594</v>
          </cell>
        </row>
        <row r="464">
          <cell r="A464">
            <v>200909</v>
          </cell>
          <cell r="C464">
            <v>9</v>
          </cell>
          <cell r="D464">
            <v>2504.52</v>
          </cell>
          <cell r="E464">
            <v>6.3671111866134403E-2</v>
          </cell>
          <cell r="F464">
            <v>0.76405334239361289</v>
          </cell>
          <cell r="G464">
            <v>0.31519884051273706</v>
          </cell>
          <cell r="H464">
            <v>1.2607953620509482</v>
          </cell>
        </row>
        <row r="465">
          <cell r="A465">
            <v>200910</v>
          </cell>
          <cell r="C465">
            <v>10</v>
          </cell>
          <cell r="D465">
            <v>2384.2600000000002</v>
          </cell>
          <cell r="E465">
            <v>-4.8017184929647107E-2</v>
          </cell>
          <cell r="F465">
            <v>-0.57620621915576531</v>
          </cell>
        </row>
        <row r="466">
          <cell r="A466">
            <v>200911</v>
          </cell>
          <cell r="C466">
            <v>11</v>
          </cell>
          <cell r="D466">
            <v>2547.4299999999998</v>
          </cell>
          <cell r="E466">
            <v>6.8436328252791057E-2</v>
          </cell>
          <cell r="F466">
            <v>0.82123593903349268</v>
          </cell>
        </row>
        <row r="467">
          <cell r="A467">
            <v>200912</v>
          </cell>
          <cell r="C467">
            <v>12</v>
          </cell>
          <cell r="D467">
            <v>2711.15</v>
          </cell>
          <cell r="E467">
            <v>6.426869433114954E-2</v>
          </cell>
          <cell r="F467">
            <v>0.77122433197379447</v>
          </cell>
          <cell r="G467">
            <v>8.2502834874546682E-2</v>
          </cell>
          <cell r="H467">
            <v>0.33001133949818673</v>
          </cell>
          <cell r="I467">
            <v>0.2744738561630633</v>
          </cell>
          <cell r="K467">
            <v>0.24253343160917268</v>
          </cell>
          <cell r="L467">
            <v>0.27447385616306352</v>
          </cell>
        </row>
        <row r="468">
          <cell r="A468">
            <v>201001</v>
          </cell>
          <cell r="B468">
            <v>2010</v>
          </cell>
          <cell r="C468">
            <v>1</v>
          </cell>
          <cell r="D468">
            <v>2584.3200000000002</v>
          </cell>
          <cell r="E468">
            <v>-4.6780886339745101E-2</v>
          </cell>
          <cell r="F468">
            <v>-0.56137063607694127</v>
          </cell>
        </row>
        <row r="469">
          <cell r="A469">
            <v>201002</v>
          </cell>
          <cell r="C469">
            <v>2</v>
          </cell>
          <cell r="D469">
            <v>2715.02</v>
          </cell>
          <cell r="E469">
            <v>5.0574232293214387E-2</v>
          </cell>
          <cell r="F469">
            <v>0.60689078751857262</v>
          </cell>
        </row>
        <row r="470">
          <cell r="A470">
            <v>201003</v>
          </cell>
          <cell r="C470">
            <v>3</v>
          </cell>
          <cell r="D470">
            <v>2970.74</v>
          </cell>
          <cell r="E470">
            <v>9.4187151475863831E-2</v>
          </cell>
          <cell r="F470">
            <v>1.130245817710366</v>
          </cell>
          <cell r="G470">
            <v>9.5749036386773012E-2</v>
          </cell>
          <cell r="H470">
            <v>0.38299614554709205</v>
          </cell>
        </row>
        <row r="471">
          <cell r="A471">
            <v>201004</v>
          </cell>
          <cell r="C471">
            <v>4</v>
          </cell>
          <cell r="D471">
            <v>3166.23</v>
          </cell>
          <cell r="E471">
            <v>6.5805152924860555E-2</v>
          </cell>
          <cell r="F471">
            <v>0.78966183509832666</v>
          </cell>
        </row>
        <row r="472">
          <cell r="A472">
            <v>201005</v>
          </cell>
          <cell r="C472">
            <v>5</v>
          </cell>
          <cell r="D472">
            <v>2997.91</v>
          </cell>
          <cell r="E472">
            <v>-5.3161014834677257E-2</v>
          </cell>
          <cell r="F472">
            <v>-0.63793217801612712</v>
          </cell>
        </row>
        <row r="473">
          <cell r="A473">
            <v>201006</v>
          </cell>
          <cell r="C473">
            <v>6</v>
          </cell>
          <cell r="D473">
            <v>2862.01</v>
          </cell>
          <cell r="E473">
            <v>-4.5331581001430879E-2</v>
          </cell>
          <cell r="F473">
            <v>-0.5439789720171706</v>
          </cell>
          <cell r="G473">
            <v>-3.660030834068273E-2</v>
          </cell>
          <cell r="H473">
            <v>-0.14640123336273092</v>
          </cell>
        </row>
        <row r="474">
          <cell r="A474">
            <v>201007</v>
          </cell>
          <cell r="C474">
            <v>7</v>
          </cell>
          <cell r="D474">
            <v>3119.41</v>
          </cell>
          <cell r="E474">
            <v>8.9936792673680252E-2</v>
          </cell>
          <cell r="F474">
            <v>1.079241512084163</v>
          </cell>
        </row>
        <row r="475">
          <cell r="A475">
            <v>201008</v>
          </cell>
          <cell r="C475">
            <v>8</v>
          </cell>
          <cell r="D475">
            <v>3075.61</v>
          </cell>
          <cell r="E475">
            <v>-1.4041116749641673E-2</v>
          </cell>
          <cell r="F475">
            <v>-0.16849340099570007</v>
          </cell>
        </row>
        <row r="476">
          <cell r="A476">
            <v>201009</v>
          </cell>
          <cell r="C476">
            <v>9</v>
          </cell>
          <cell r="D476">
            <v>3212.63</v>
          </cell>
          <cell r="E476">
            <v>4.4550511930966534E-2</v>
          </cell>
          <cell r="F476">
            <v>0.53460614317159838</v>
          </cell>
          <cell r="G476">
            <v>0.12250830709885707</v>
          </cell>
          <cell r="H476">
            <v>0.49003322839542829</v>
          </cell>
        </row>
        <row r="477">
          <cell r="A477">
            <v>201010</v>
          </cell>
          <cell r="C477">
            <v>10</v>
          </cell>
          <cell r="D477">
            <v>3358.99</v>
          </cell>
          <cell r="E477">
            <v>4.5557689494277173E-2</v>
          </cell>
          <cell r="F477">
            <v>0.54669227393132602</v>
          </cell>
        </row>
        <row r="478">
          <cell r="A478">
            <v>201011</v>
          </cell>
          <cell r="C478">
            <v>11</v>
          </cell>
          <cell r="D478">
            <v>3304.44</v>
          </cell>
          <cell r="E478">
            <v>-1.6240000714500411E-2</v>
          </cell>
          <cell r="F478">
            <v>-0.19488000857400495</v>
          </cell>
        </row>
        <row r="479">
          <cell r="A479">
            <v>201012</v>
          </cell>
          <cell r="C479">
            <v>12</v>
          </cell>
          <cell r="D479">
            <v>3458.89</v>
          </cell>
          <cell r="E479">
            <v>4.6740143564416303E-2</v>
          </cell>
          <cell r="F479">
            <v>0.56088172277299564</v>
          </cell>
          <cell r="G479">
            <v>7.6653707398611104E-2</v>
          </cell>
          <cell r="H479">
            <v>0.30661482959444442</v>
          </cell>
          <cell r="I479">
            <v>0.27580178153182211</v>
          </cell>
          <cell r="K479">
            <v>0.24357482922842852</v>
          </cell>
          <cell r="L479">
            <v>0.27580178153182211</v>
          </cell>
        </row>
        <row r="480">
          <cell r="A480">
            <v>201101</v>
          </cell>
          <cell r="B480">
            <v>2011</v>
          </cell>
          <cell r="C480">
            <v>1</v>
          </cell>
          <cell r="D480">
            <v>3584.82</v>
          </cell>
          <cell r="E480">
            <v>3.6407633662822549E-2</v>
          </cell>
          <cell r="F480">
            <v>0.43689160395387061</v>
          </cell>
        </row>
        <row r="481">
          <cell r="A481">
            <v>201102</v>
          </cell>
          <cell r="C481">
            <v>2</v>
          </cell>
          <cell r="D481">
            <v>3745.64</v>
          </cell>
          <cell r="E481">
            <v>4.486138774052803E-2</v>
          </cell>
          <cell r="F481">
            <v>0.53833665288633636</v>
          </cell>
        </row>
        <row r="482">
          <cell r="A482">
            <v>201103</v>
          </cell>
          <cell r="C482">
            <v>3</v>
          </cell>
          <cell r="D482">
            <v>3693.94</v>
          </cell>
          <cell r="E482">
            <v>-1.380271462286814E-2</v>
          </cell>
          <cell r="F482">
            <v>-0.16563257547441768</v>
          </cell>
          <cell r="G482">
            <v>6.7955326708857289E-2</v>
          </cell>
          <cell r="H482">
            <v>0.27182130683542916</v>
          </cell>
        </row>
        <row r="483">
          <cell r="A483">
            <v>201104</v>
          </cell>
          <cell r="C483">
            <v>4</v>
          </cell>
          <cell r="D483">
            <v>3874.67</v>
          </cell>
          <cell r="E483">
            <v>4.8926078929273357E-2</v>
          </cell>
          <cell r="F483">
            <v>0.58711294715128026</v>
          </cell>
        </row>
        <row r="484">
          <cell r="A484">
            <v>201105</v>
          </cell>
          <cell r="C484">
            <v>5</v>
          </cell>
          <cell r="D484">
            <v>3907.18</v>
          </cell>
          <cell r="E484">
            <v>8.3903919559600599E-3</v>
          </cell>
          <cell r="F484">
            <v>0.10068470347152073</v>
          </cell>
        </row>
        <row r="485">
          <cell r="A485">
            <v>201106</v>
          </cell>
          <cell r="C485">
            <v>6</v>
          </cell>
          <cell r="D485">
            <v>3802.4</v>
          </cell>
          <cell r="E485">
            <v>-2.6817295338325789E-2</v>
          </cell>
          <cell r="F485">
            <v>-0.32180754405990947</v>
          </cell>
          <cell r="G485">
            <v>2.9361603057981522E-2</v>
          </cell>
          <cell r="H485">
            <v>0.11744641223192609</v>
          </cell>
        </row>
        <row r="486">
          <cell r="A486">
            <v>201107</v>
          </cell>
          <cell r="C486">
            <v>7</v>
          </cell>
          <cell r="D486">
            <v>3817.09</v>
          </cell>
          <cell r="E486">
            <v>3.863349463496753E-3</v>
          </cell>
          <cell r="F486">
            <v>4.6360193561961034E-2</v>
          </cell>
        </row>
        <row r="487">
          <cell r="A487">
            <v>201108</v>
          </cell>
          <cell r="C487">
            <v>8</v>
          </cell>
          <cell r="D487">
            <v>3624.07</v>
          </cell>
          <cell r="E487">
            <v>-5.05673169875481E-2</v>
          </cell>
          <cell r="F487">
            <v>-0.6068078038505772</v>
          </cell>
        </row>
        <row r="488">
          <cell r="A488">
            <v>201109</v>
          </cell>
          <cell r="C488">
            <v>9</v>
          </cell>
          <cell r="D488">
            <v>3246.63</v>
          </cell>
          <cell r="E488">
            <v>-0.10414809868462807</v>
          </cell>
          <cell r="F488">
            <v>-1.249777184215537</v>
          </cell>
          <cell r="G488">
            <v>-0.14616294971596888</v>
          </cell>
          <cell r="H488">
            <v>-0.58465179886387553</v>
          </cell>
        </row>
        <row r="489">
          <cell r="A489">
            <v>201110</v>
          </cell>
          <cell r="C489">
            <v>10</v>
          </cell>
          <cell r="D489">
            <v>3678.85</v>
          </cell>
          <cell r="E489">
            <v>0.13312881356976305</v>
          </cell>
          <cell r="F489">
            <v>1.5975457628371568</v>
          </cell>
        </row>
        <row r="490">
          <cell r="A490">
            <v>201111</v>
          </cell>
          <cell r="C490">
            <v>11</v>
          </cell>
          <cell r="D490">
            <v>3549.08</v>
          </cell>
          <cell r="E490">
            <v>-3.5274610272231804E-2</v>
          </cell>
          <cell r="F490">
            <v>-0.42329532326678165</v>
          </cell>
        </row>
        <row r="491">
          <cell r="A491">
            <v>201112</v>
          </cell>
          <cell r="C491">
            <v>12</v>
          </cell>
          <cell r="D491">
            <v>3710.61</v>
          </cell>
          <cell r="E491">
            <v>4.5513203421731888E-2</v>
          </cell>
          <cell r="F491">
            <v>0.54615844106078271</v>
          </cell>
          <cell r="G491">
            <v>0.14291126491161599</v>
          </cell>
          <cell r="H491">
            <v>0.57164505964646395</v>
          </cell>
          <cell r="I491">
            <v>7.2774791913012393E-2</v>
          </cell>
          <cell r="K491">
            <v>7.0248555238169919E-2</v>
          </cell>
          <cell r="L491">
            <v>7.2774791913012615E-2</v>
          </cell>
        </row>
        <row r="492">
          <cell r="A492">
            <v>201201</v>
          </cell>
          <cell r="C492">
            <v>1</v>
          </cell>
          <cell r="D492">
            <v>3950.7</v>
          </cell>
          <cell r="E492">
            <v>6.4703647109235318E-2</v>
          </cell>
          <cell r="F492">
            <v>0.77644376531082382</v>
          </cell>
        </row>
        <row r="493">
          <cell r="A493">
            <v>201202</v>
          </cell>
          <cell r="C493">
            <v>2</v>
          </cell>
          <cell r="D493">
            <v>3924.46</v>
          </cell>
          <cell r="E493">
            <v>-6.6418609360365966E-3</v>
          </cell>
          <cell r="F493">
            <v>-7.9702331232439166E-2</v>
          </cell>
        </row>
        <row r="494">
          <cell r="A494">
            <v>201203</v>
          </cell>
          <cell r="C494">
            <v>3</v>
          </cell>
          <cell r="D494">
            <v>4096.87</v>
          </cell>
          <cell r="E494">
            <v>4.3932158819302493E-2</v>
          </cell>
          <cell r="F494">
            <v>0.52718590583162994</v>
          </cell>
          <cell r="G494">
            <v>0.10409609201721537</v>
          </cell>
          <cell r="H494">
            <v>0.41638436806886148</v>
          </cell>
        </row>
        <row r="495">
          <cell r="A495">
            <v>201204</v>
          </cell>
          <cell r="C495">
            <v>4</v>
          </cell>
          <cell r="D495">
            <v>4211.5600000000004</v>
          </cell>
          <cell r="E495">
            <v>2.7994542174879972E-2</v>
          </cell>
          <cell r="F495">
            <v>0.33593450609855968</v>
          </cell>
        </row>
        <row r="496">
          <cell r="A496">
            <v>201205</v>
          </cell>
          <cell r="C496">
            <v>5</v>
          </cell>
          <cell r="D496">
            <v>4045.25</v>
          </cell>
          <cell r="E496">
            <v>-3.94889304675703E-2</v>
          </cell>
          <cell r="F496">
            <v>-0.47386716561084363</v>
          </cell>
        </row>
        <row r="497">
          <cell r="A497">
            <v>201206</v>
          </cell>
          <cell r="C497">
            <v>6</v>
          </cell>
          <cell r="D497">
            <v>4283.2700000000004</v>
          </cell>
          <cell r="E497">
            <v>5.8839379519189279E-2</v>
          </cell>
          <cell r="F497">
            <v>0.70607255423027138</v>
          </cell>
          <cell r="G497">
            <v>4.5498148586603948E-2</v>
          </cell>
          <cell r="H497">
            <v>0.18199259434641579</v>
          </cell>
        </row>
        <row r="498">
          <cell r="E498">
            <v>-1</v>
          </cell>
          <cell r="F498">
            <v>-12</v>
          </cell>
        </row>
        <row r="499">
          <cell r="E499" t="e">
            <v>#DIV/0!</v>
          </cell>
          <cell r="F499" t="e">
            <v>#DIV/0!</v>
          </cell>
        </row>
        <row r="500">
          <cell r="E500" t="e">
            <v>#DIV/0!</v>
          </cell>
          <cell r="F500" t="e">
            <v>#DIV/0!</v>
          </cell>
          <cell r="G500" t="e">
            <v>#DIV/0!</v>
          </cell>
          <cell r="H500" t="e">
            <v>#DIV/0!</v>
          </cell>
        </row>
        <row r="501">
          <cell r="E501" t="e">
            <v>#DIV/0!</v>
          </cell>
          <cell r="F501" t="e">
            <v>#DIV/0!</v>
          </cell>
        </row>
        <row r="502">
          <cell r="E502" t="e">
            <v>#DIV/0!</v>
          </cell>
          <cell r="F502" t="e">
            <v>#DIV/0!</v>
          </cell>
        </row>
        <row r="503">
          <cell r="E503" t="e">
            <v>#DIV/0!</v>
          </cell>
          <cell r="F503" t="e">
            <v>#DIV/0!</v>
          </cell>
          <cell r="G503" t="e">
            <v>#DIV/0!</v>
          </cell>
          <cell r="H503" t="e">
            <v>#DIV/0!</v>
          </cell>
          <cell r="K503" t="e">
            <v>#NUM!</v>
          </cell>
          <cell r="L503">
            <v>-1</v>
          </cell>
        </row>
        <row r="515">
          <cell r="K515" t="e">
            <v>#DIV/0!</v>
          </cell>
          <cell r="L515" t="e">
            <v>#DIV/0!</v>
          </cell>
        </row>
        <row r="527">
          <cell r="K527" t="e">
            <v>#DIV/0!</v>
          </cell>
          <cell r="L527" t="e">
            <v>#DIV/0!</v>
          </cell>
        </row>
        <row r="539">
          <cell r="K539" t="e">
            <v>#DIV/0!</v>
          </cell>
          <cell r="L539" t="e">
            <v>#DIV/0!</v>
          </cell>
        </row>
        <row r="551">
          <cell r="K551" t="e">
            <v>#DIV/0!</v>
          </cell>
          <cell r="L551" t="e">
            <v>#DIV/0!</v>
          </cell>
        </row>
      </sheetData>
      <sheetData sheetId="12">
        <row r="10">
          <cell r="B10" t="str">
            <v>Year</v>
          </cell>
          <cell r="C10" t="str">
            <v>Month</v>
          </cell>
          <cell r="E10" t="str">
            <v>(absolute)</v>
          </cell>
          <cell r="F10" t="str">
            <v>(annualized)</v>
          </cell>
          <cell r="G10" t="str">
            <v>(absolute)</v>
          </cell>
          <cell r="H10" t="str">
            <v>(annualized)</v>
          </cell>
          <cell r="I10" t="str">
            <v>(abs.=ann.)</v>
          </cell>
          <cell r="K10" t="str">
            <v>LN</v>
          </cell>
        </row>
        <row r="11">
          <cell r="A11">
            <v>197112</v>
          </cell>
          <cell r="C11">
            <v>12</v>
          </cell>
          <cell r="D11">
            <v>100</v>
          </cell>
        </row>
        <row r="12">
          <cell r="A12">
            <v>197201</v>
          </cell>
          <cell r="B12">
            <v>1972</v>
          </cell>
          <cell r="C12">
            <v>1</v>
          </cell>
          <cell r="D12">
            <v>100.0008524</v>
          </cell>
          <cell r="E12">
            <v>8.5239999999942029E-6</v>
          </cell>
          <cell r="F12">
            <v>1.0228799999993044E-4</v>
          </cell>
        </row>
        <row r="13">
          <cell r="A13">
            <v>197202</v>
          </cell>
          <cell r="C13">
            <v>2</v>
          </cell>
          <cell r="D13">
            <v>101.737876506267</v>
          </cell>
          <cell r="E13">
            <v>1.7370092999997273E-2</v>
          </cell>
          <cell r="F13">
            <v>0.20844111599996729</v>
          </cell>
        </row>
        <row r="14">
          <cell r="A14">
            <v>197203</v>
          </cell>
          <cell r="C14">
            <v>3</v>
          </cell>
          <cell r="D14">
            <v>101.41632011121801</v>
          </cell>
          <cell r="E14">
            <v>-3.1606359999972957E-3</v>
          </cell>
          <cell r="F14">
            <v>-3.792763199996755E-2</v>
          </cell>
          <cell r="G14">
            <v>1.416320111218039E-2</v>
          </cell>
          <cell r="H14">
            <v>5.6652804448721561E-2</v>
          </cell>
        </row>
        <row r="15">
          <cell r="A15">
            <v>197204</v>
          </cell>
          <cell r="C15">
            <v>4</v>
          </cell>
          <cell r="D15">
            <v>105.31116419109247</v>
          </cell>
          <cell r="E15">
            <v>3.8404509999999871E-2</v>
          </cell>
          <cell r="F15">
            <v>0.46085411999999848</v>
          </cell>
        </row>
        <row r="16">
          <cell r="A16">
            <v>197205</v>
          </cell>
          <cell r="C16">
            <v>5</v>
          </cell>
          <cell r="D16">
            <v>95.443769699318963</v>
          </cell>
          <cell r="E16">
            <v>-9.3697515999999967E-2</v>
          </cell>
          <cell r="F16">
            <v>-1.1243701919999995</v>
          </cell>
        </row>
        <row r="17">
          <cell r="A17">
            <v>197206</v>
          </cell>
          <cell r="C17">
            <v>6</v>
          </cell>
          <cell r="D17">
            <v>104.96469708947343</v>
          </cell>
          <cell r="E17">
            <v>9.9754309999999985E-2</v>
          </cell>
          <cell r="F17">
            <v>1.1970517199999997</v>
          </cell>
          <cell r="G17">
            <v>3.4988224522089828E-2</v>
          </cell>
          <cell r="H17">
            <v>0.13995289808835931</v>
          </cell>
        </row>
        <row r="18">
          <cell r="A18">
            <v>197207</v>
          </cell>
          <cell r="C18">
            <v>7</v>
          </cell>
          <cell r="D18">
            <v>111.04953080958296</v>
          </cell>
          <cell r="E18">
            <v>5.7970287999999925E-2</v>
          </cell>
          <cell r="F18">
            <v>0.69564345599999911</v>
          </cell>
        </row>
        <row r="19">
          <cell r="A19">
            <v>197208</v>
          </cell>
          <cell r="C19">
            <v>8</v>
          </cell>
          <cell r="D19">
            <v>109.56048319789159</v>
          </cell>
          <cell r="E19">
            <v>-1.3408859999999924E-2</v>
          </cell>
          <cell r="F19">
            <v>-0.16090631999999908</v>
          </cell>
        </row>
        <row r="20">
          <cell r="A20">
            <v>197209</v>
          </cell>
          <cell r="C20">
            <v>9</v>
          </cell>
          <cell r="D20">
            <v>113.78434275990634</v>
          </cell>
          <cell r="E20">
            <v>3.8552764999999906E-2</v>
          </cell>
          <cell r="F20">
            <v>0.46263317999999887</v>
          </cell>
          <cell r="G20">
            <v>8.4024876124921377E-2</v>
          </cell>
          <cell r="H20">
            <v>0.33609950449968551</v>
          </cell>
        </row>
        <row r="21">
          <cell r="A21">
            <v>197210</v>
          </cell>
          <cell r="C21">
            <v>10</v>
          </cell>
          <cell r="D21">
            <v>111.15018823208095</v>
          </cell>
          <cell r="E21">
            <v>-2.3150412999999963E-2</v>
          </cell>
          <cell r="F21">
            <v>-0.27780495599999955</v>
          </cell>
        </row>
        <row r="22">
          <cell r="A22">
            <v>197211</v>
          </cell>
          <cell r="C22">
            <v>11</v>
          </cell>
          <cell r="D22">
            <v>109.69553926494291</v>
          </cell>
          <cell r="E22">
            <v>-1.3087237999999989E-2</v>
          </cell>
          <cell r="F22">
            <v>-0.15704685599999987</v>
          </cell>
        </row>
        <row r="23">
          <cell r="A23">
            <v>197212</v>
          </cell>
          <cell r="C23">
            <v>12</v>
          </cell>
          <cell r="D23">
            <v>108.01026212341479</v>
          </cell>
          <cell r="E23">
            <v>-1.5363224000000045E-2</v>
          </cell>
          <cell r="F23">
            <v>-0.18435868800000055</v>
          </cell>
          <cell r="G23">
            <v>-5.0745827557973411E-2</v>
          </cell>
          <cell r="H23">
            <v>-0.20298331023189364</v>
          </cell>
          <cell r="I23">
            <v>8.0102621234148241E-2</v>
          </cell>
          <cell r="K23">
            <v>7.7056056283294219E-2</v>
          </cell>
        </row>
        <row r="24">
          <cell r="A24">
            <v>197301</v>
          </cell>
          <cell r="B24">
            <v>1973</v>
          </cell>
          <cell r="C24">
            <v>1</v>
          </cell>
          <cell r="D24">
            <v>109.63697530246424</v>
          </cell>
          <cell r="E24">
            <v>1.506072799999994E-2</v>
          </cell>
          <cell r="F24">
            <v>0.18072873599999928</v>
          </cell>
        </row>
        <row r="25">
          <cell r="A25">
            <v>197302</v>
          </cell>
          <cell r="C25">
            <v>2</v>
          </cell>
          <cell r="D25">
            <v>103.58500428880346</v>
          </cell>
          <cell r="E25">
            <v>-5.5200090999999972E-2</v>
          </cell>
          <cell r="F25">
            <v>-0.66240109199999964</v>
          </cell>
        </row>
        <row r="26">
          <cell r="A26">
            <v>197303</v>
          </cell>
          <cell r="C26">
            <v>3</v>
          </cell>
          <cell r="D26">
            <v>106.04985359306737</v>
          </cell>
          <cell r="E26">
            <v>2.3795426000000019E-2</v>
          </cell>
          <cell r="F26">
            <v>0.28554511200000021</v>
          </cell>
          <cell r="G26">
            <v>-1.8150206210104658E-2</v>
          </cell>
          <cell r="H26">
            <v>-7.2600824840418632E-2</v>
          </cell>
        </row>
        <row r="27">
          <cell r="A27">
            <v>197304</v>
          </cell>
          <cell r="C27">
            <v>4</v>
          </cell>
          <cell r="D27">
            <v>101.06788906635944</v>
          </cell>
          <cell r="E27">
            <v>-4.6977570999999996E-2</v>
          </cell>
          <cell r="F27">
            <v>-0.56373085199999995</v>
          </cell>
        </row>
        <row r="28">
          <cell r="A28">
            <v>197305</v>
          </cell>
          <cell r="C28">
            <v>5</v>
          </cell>
          <cell r="D28">
            <v>98.211872937441854</v>
          </cell>
          <cell r="E28">
            <v>-2.8258393E-2</v>
          </cell>
          <cell r="F28">
            <v>-0.33910071600000002</v>
          </cell>
        </row>
        <row r="29">
          <cell r="A29">
            <v>197306</v>
          </cell>
          <cell r="C29">
            <v>6</v>
          </cell>
          <cell r="D29">
            <v>100.29742278197362</v>
          </cell>
          <cell r="E29">
            <v>2.1235211000000018E-2</v>
          </cell>
          <cell r="F29">
            <v>0.25482253200000021</v>
          </cell>
          <cell r="G29">
            <v>-5.4242703937780634E-2</v>
          </cell>
          <cell r="H29">
            <v>-0.21697081575112254</v>
          </cell>
        </row>
        <row r="30">
          <cell r="A30">
            <v>197307</v>
          </cell>
          <cell r="C30">
            <v>7</v>
          </cell>
          <cell r="D30">
            <v>103.82311529884167</v>
          </cell>
          <cell r="E30">
            <v>3.515237399999991E-2</v>
          </cell>
          <cell r="F30">
            <v>0.42182848799999895</v>
          </cell>
        </row>
        <row r="31">
          <cell r="A31">
            <v>197308</v>
          </cell>
          <cell r="C31">
            <v>8</v>
          </cell>
          <cell r="D31">
            <v>98.97329526008167</v>
          </cell>
          <cell r="E31">
            <v>-4.6712333999999987E-2</v>
          </cell>
          <cell r="F31">
            <v>-0.56054800799999982</v>
          </cell>
        </row>
        <row r="32">
          <cell r="A32">
            <v>197309</v>
          </cell>
          <cell r="C32">
            <v>9</v>
          </cell>
          <cell r="D32">
            <v>105.39016670303964</v>
          </cell>
          <cell r="E32">
            <v>6.4834371999999973E-2</v>
          </cell>
          <cell r="F32">
            <v>0.77801246399999968</v>
          </cell>
          <cell r="G32">
            <v>5.0776418573950988E-2</v>
          </cell>
          <cell r="H32">
            <v>0.20310567429580395</v>
          </cell>
        </row>
        <row r="33">
          <cell r="A33">
            <v>197310</v>
          </cell>
          <cell r="C33">
            <v>10</v>
          </cell>
          <cell r="D33">
            <v>106.35158523169295</v>
          </cell>
          <cell r="E33">
            <v>9.1224690000000011E-3</v>
          </cell>
          <cell r="F33">
            <v>0.10946962800000001</v>
          </cell>
        </row>
        <row r="34">
          <cell r="A34">
            <v>197311</v>
          </cell>
          <cell r="C34">
            <v>11</v>
          </cell>
          <cell r="D34">
            <v>91.459033537473914</v>
          </cell>
          <cell r="E34">
            <v>-0.14003130900000005</v>
          </cell>
          <cell r="F34">
            <v>-1.6803757080000006</v>
          </cell>
        </row>
        <row r="35">
          <cell r="A35">
            <v>197312</v>
          </cell>
          <cell r="C35">
            <v>12</v>
          </cell>
          <cell r="D35">
            <v>91.247981940010575</v>
          </cell>
          <cell r="E35">
            <v>-2.3076079999999515E-3</v>
          </cell>
          <cell r="F35">
            <v>-2.7691295999999418E-2</v>
          </cell>
          <cell r="G35">
            <v>-0.13418884517829666</v>
          </cell>
          <cell r="H35">
            <v>-0.53675538071318663</v>
          </cell>
          <cell r="I35">
            <v>-0.15519155174580801</v>
          </cell>
          <cell r="K35">
            <v>-0.16864536577925257</v>
          </cell>
        </row>
        <row r="36">
          <cell r="A36">
            <v>197401</v>
          </cell>
          <cell r="B36">
            <v>1974</v>
          </cell>
          <cell r="C36">
            <v>1</v>
          </cell>
          <cell r="D36">
            <v>95.431403713555085</v>
          </cell>
          <cell r="E36">
            <v>4.584673200000005E-2</v>
          </cell>
          <cell r="F36">
            <v>0.55016078400000057</v>
          </cell>
        </row>
        <row r="37">
          <cell r="A37">
            <v>197402</v>
          </cell>
          <cell r="C37">
            <v>2</v>
          </cell>
          <cell r="D37">
            <v>99.530176968030858</v>
          </cell>
          <cell r="E37">
            <v>4.2949941999999977E-2</v>
          </cell>
          <cell r="F37">
            <v>0.51539930399999978</v>
          </cell>
        </row>
        <row r="38">
          <cell r="A38">
            <v>197403</v>
          </cell>
          <cell r="C38">
            <v>3</v>
          </cell>
          <cell r="D38">
            <v>97.363362814641803</v>
          </cell>
          <cell r="E38">
            <v>-2.1770423999999886E-2</v>
          </cell>
          <cell r="F38">
            <v>-0.26124508799999863</v>
          </cell>
          <cell r="G38">
            <v>6.7019354780379459E-2</v>
          </cell>
          <cell r="H38">
            <v>0.26807741912151783</v>
          </cell>
        </row>
        <row r="39">
          <cell r="A39">
            <v>197404</v>
          </cell>
          <cell r="C39">
            <v>4</v>
          </cell>
          <cell r="D39">
            <v>92.015292897953685</v>
          </cell>
          <cell r="E39">
            <v>-5.4928977000000032E-2</v>
          </cell>
          <cell r="F39">
            <v>-0.65914772400000032</v>
          </cell>
        </row>
        <row r="40">
          <cell r="A40">
            <v>197405</v>
          </cell>
          <cell r="C40">
            <v>5</v>
          </cell>
          <cell r="D40">
            <v>85.55657892276021</v>
          </cell>
          <cell r="E40">
            <v>-7.0191745E-2</v>
          </cell>
          <cell r="F40">
            <v>-0.84230094</v>
          </cell>
        </row>
        <row r="41">
          <cell r="A41">
            <v>197406</v>
          </cell>
          <cell r="C41">
            <v>6</v>
          </cell>
          <cell r="D41">
            <v>86.89262524026671</v>
          </cell>
          <cell r="E41">
            <v>1.5615938999999902E-2</v>
          </cell>
          <cell r="F41">
            <v>0.18739126799999883</v>
          </cell>
          <cell r="G41">
            <v>-0.107542891614262</v>
          </cell>
          <cell r="H41">
            <v>-0.43017156645704802</v>
          </cell>
        </row>
        <row r="42">
          <cell r="A42">
            <v>197407</v>
          </cell>
          <cell r="C42">
            <v>7</v>
          </cell>
          <cell r="D42">
            <v>80.246484741079598</v>
          </cell>
          <cell r="E42">
            <v>-7.6486819000000011E-2</v>
          </cell>
          <cell r="F42">
            <v>-0.91784182800000014</v>
          </cell>
        </row>
        <row r="43">
          <cell r="A43">
            <v>197408</v>
          </cell>
          <cell r="C43">
            <v>8</v>
          </cell>
          <cell r="D43">
            <v>74.195251961730889</v>
          </cell>
          <cell r="E43">
            <v>-7.5408072999999909E-2</v>
          </cell>
          <cell r="F43">
            <v>-0.90489687599999891</v>
          </cell>
        </row>
        <row r="44">
          <cell r="A44">
            <v>197409</v>
          </cell>
          <cell r="C44">
            <v>9</v>
          </cell>
          <cell r="D44">
            <v>73.840109859033888</v>
          </cell>
          <cell r="E44">
            <v>-4.7865880000000586E-3</v>
          </cell>
          <cell r="F44">
            <v>-5.7439056000000703E-2</v>
          </cell>
          <cell r="G44">
            <v>-0.15021430581871975</v>
          </cell>
          <cell r="H44">
            <v>-0.600857223274879</v>
          </cell>
        </row>
        <row r="45">
          <cell r="A45">
            <v>197410</v>
          </cell>
          <cell r="C45">
            <v>10</v>
          </cell>
          <cell r="D45">
            <v>77.009759338826299</v>
          </cell>
          <cell r="E45">
            <v>4.2925850000000029E-2</v>
          </cell>
          <cell r="F45">
            <v>0.5151102000000003</v>
          </cell>
        </row>
        <row r="46">
          <cell r="A46">
            <v>197411</v>
          </cell>
          <cell r="C46">
            <v>11</v>
          </cell>
          <cell r="D46">
            <v>72.888505751137501</v>
          </cell>
          <cell r="E46">
            <v>-5.3515991000000054E-2</v>
          </cell>
          <cell r="F46">
            <v>-0.64219189200000071</v>
          </cell>
        </row>
        <row r="47">
          <cell r="A47">
            <v>197412</v>
          </cell>
          <cell r="C47">
            <v>12</v>
          </cell>
          <cell r="D47">
            <v>71.718151414205281</v>
          </cell>
          <cell r="E47">
            <v>-1.6056774999999995E-2</v>
          </cell>
          <cell r="F47">
            <v>-0.19268129999999994</v>
          </cell>
          <cell r="G47">
            <v>-2.8737205955944201E-2</v>
          </cell>
          <cell r="H47">
            <v>-0.1149488238237768</v>
          </cell>
          <cell r="I47">
            <v>-0.21403027344368941</v>
          </cell>
          <cell r="K47">
            <v>-0.24083700312635012</v>
          </cell>
        </row>
        <row r="48">
          <cell r="A48">
            <v>197501</v>
          </cell>
          <cell r="B48">
            <v>1975</v>
          </cell>
          <cell r="C48">
            <v>1</v>
          </cell>
          <cell r="D48">
            <v>81.819456031134166</v>
          </cell>
          <cell r="E48">
            <v>0.14084725300000009</v>
          </cell>
          <cell r="F48">
            <v>1.690167036000001</v>
          </cell>
        </row>
        <row r="49">
          <cell r="A49">
            <v>197502</v>
          </cell>
          <cell r="C49">
            <v>2</v>
          </cell>
          <cell r="D49">
            <v>83.807461809466972</v>
          </cell>
          <cell r="E49">
            <v>2.429747000000005E-2</v>
          </cell>
          <cell r="F49">
            <v>0.29156964000000063</v>
          </cell>
        </row>
        <row r="50">
          <cell r="A50">
            <v>197503</v>
          </cell>
          <cell r="C50">
            <v>3</v>
          </cell>
          <cell r="D50">
            <v>86.17036064790635</v>
          </cell>
          <cell r="E50">
            <v>2.8194373000000134E-2</v>
          </cell>
          <cell r="F50">
            <v>0.3383324760000016</v>
          </cell>
          <cell r="G50">
            <v>0.2015139675063975</v>
          </cell>
          <cell r="H50">
            <v>0.80605587002558998</v>
          </cell>
        </row>
        <row r="51">
          <cell r="A51">
            <v>197504</v>
          </cell>
          <cell r="C51">
            <v>4</v>
          </cell>
          <cell r="D51">
            <v>88.539812044046414</v>
          </cell>
          <cell r="E51">
            <v>2.7497289999999949E-2</v>
          </cell>
          <cell r="F51">
            <v>0.32996747999999937</v>
          </cell>
        </row>
        <row r="52">
          <cell r="A52">
            <v>197505</v>
          </cell>
          <cell r="C52">
            <v>5</v>
          </cell>
          <cell r="D52">
            <v>87.327397440209992</v>
          </cell>
          <cell r="E52">
            <v>-1.369343999999994E-2</v>
          </cell>
          <cell r="F52">
            <v>-0.16432127999999929</v>
          </cell>
        </row>
        <row r="53">
          <cell r="A53">
            <v>197506</v>
          </cell>
          <cell r="C53">
            <v>6</v>
          </cell>
          <cell r="D53">
            <v>92.782476054904848</v>
          </cell>
          <cell r="E53">
            <v>6.2466978000000013E-2</v>
          </cell>
          <cell r="F53">
            <v>0.74960373600000019</v>
          </cell>
          <cell r="G53">
            <v>7.6733059456669972E-2</v>
          </cell>
          <cell r="H53">
            <v>0.30693223782667989</v>
          </cell>
        </row>
        <row r="54">
          <cell r="A54">
            <v>197507</v>
          </cell>
          <cell r="C54">
            <v>7</v>
          </cell>
          <cell r="D54">
            <v>91.365507090848041</v>
          </cell>
          <cell r="E54">
            <v>-1.5271946000000073E-2</v>
          </cell>
          <cell r="F54">
            <v>-0.18326335200000088</v>
          </cell>
        </row>
        <row r="55">
          <cell r="A55">
            <v>197508</v>
          </cell>
          <cell r="C55">
            <v>8</v>
          </cell>
          <cell r="D55">
            <v>89.971435555133596</v>
          </cell>
          <cell r="E55">
            <v>-1.5258181999999952E-2</v>
          </cell>
          <cell r="F55">
            <v>-0.18309818399999941</v>
          </cell>
        </row>
        <row r="56">
          <cell r="A56">
            <v>197509</v>
          </cell>
          <cell r="C56">
            <v>9</v>
          </cell>
          <cell r="D56">
            <v>84.297334878387915</v>
          </cell>
          <cell r="E56">
            <v>-6.3065578999999941E-2</v>
          </cell>
          <cell r="F56">
            <v>-0.75678694799999935</v>
          </cell>
          <cell r="G56">
            <v>-9.1451980344820494E-2</v>
          </cell>
          <cell r="H56">
            <v>-0.36580792137928198</v>
          </cell>
        </row>
        <row r="57">
          <cell r="A57">
            <v>197510</v>
          </cell>
          <cell r="C57">
            <v>10</v>
          </cell>
          <cell r="D57">
            <v>82.22877918438212</v>
          </cell>
          <cell r="E57">
            <v>-2.453880300000006E-2</v>
          </cell>
          <cell r="F57">
            <v>-0.29446563600000075</v>
          </cell>
        </row>
        <row r="58">
          <cell r="A58">
            <v>197511</v>
          </cell>
          <cell r="C58">
            <v>11</v>
          </cell>
          <cell r="D58">
            <v>83.619180595655294</v>
          </cell>
          <cell r="E58">
            <v>1.6908938999999845E-2</v>
          </cell>
          <cell r="F58">
            <v>0.20290726799999814</v>
          </cell>
        </row>
        <row r="59">
          <cell r="A59">
            <v>197512</v>
          </cell>
          <cell r="C59">
            <v>12</v>
          </cell>
          <cell r="D59">
            <v>85.559390255196917</v>
          </cell>
          <cell r="E59">
            <v>2.3202925999999961E-2</v>
          </cell>
          <cell r="F59">
            <v>0.27843511199999954</v>
          </cell>
          <cell r="G59">
            <v>1.4971474230231818E-2</v>
          </cell>
          <cell r="H59">
            <v>5.9885896920927273E-2</v>
          </cell>
          <cell r="I59">
            <v>0.19299491925066636</v>
          </cell>
          <cell r="K59">
            <v>0.17646688430592811</v>
          </cell>
        </row>
        <row r="60">
          <cell r="A60">
            <v>197601</v>
          </cell>
          <cell r="B60">
            <v>1976</v>
          </cell>
          <cell r="C60">
            <v>1</v>
          </cell>
          <cell r="D60">
            <v>97.26760262294664</v>
          </cell>
          <cell r="E60">
            <v>0.13684310200000008</v>
          </cell>
          <cell r="F60">
            <v>1.642117224000001</v>
          </cell>
        </row>
        <row r="61">
          <cell r="A61">
            <v>197602</v>
          </cell>
          <cell r="C61">
            <v>2</v>
          </cell>
          <cell r="D61">
            <v>102.06499086822122</v>
          </cell>
          <cell r="E61">
            <v>4.9321543000000002E-2</v>
          </cell>
          <cell r="F61">
            <v>0.59185851600000006</v>
          </cell>
        </row>
        <row r="62">
          <cell r="A62">
            <v>197603</v>
          </cell>
          <cell r="C62">
            <v>3</v>
          </cell>
          <cell r="D62">
            <v>102.48672984058312</v>
          </cell>
          <cell r="E62">
            <v>4.1320629999999324E-3</v>
          </cell>
          <cell r="F62">
            <v>4.9584755999999189E-2</v>
          </cell>
          <cell r="G62">
            <v>0.19784315356733195</v>
          </cell>
          <cell r="H62">
            <v>0.79137261426932781</v>
          </cell>
        </row>
        <row r="63">
          <cell r="A63">
            <v>197604</v>
          </cell>
          <cell r="C63">
            <v>4</v>
          </cell>
          <cell r="D63">
            <v>104.38614663830394</v>
          </cell>
          <cell r="E63">
            <v>1.853329499999988E-2</v>
          </cell>
          <cell r="F63">
            <v>0.22239953999999856</v>
          </cell>
        </row>
        <row r="64">
          <cell r="A64">
            <v>197605</v>
          </cell>
          <cell r="C64">
            <v>5</v>
          </cell>
          <cell r="D64">
            <v>101.46148752395281</v>
          </cell>
          <cell r="E64">
            <v>-2.801769400000001E-2</v>
          </cell>
          <cell r="F64">
            <v>-0.33621232800000012</v>
          </cell>
        </row>
        <row r="65">
          <cell r="A65">
            <v>197606</v>
          </cell>
          <cell r="C65">
            <v>6</v>
          </cell>
          <cell r="D65">
            <v>105.51296525703142</v>
          </cell>
          <cell r="E65">
            <v>3.9931187999999992E-2</v>
          </cell>
          <cell r="F65">
            <v>0.47917425599999991</v>
          </cell>
          <cell r="G65">
            <v>2.9528070816149388E-2</v>
          </cell>
          <cell r="H65">
            <v>0.11811228326459755</v>
          </cell>
        </row>
        <row r="66">
          <cell r="A66">
            <v>197607</v>
          </cell>
          <cell r="C66">
            <v>7</v>
          </cell>
          <cell r="D66">
            <v>108.16524909624195</v>
          </cell>
          <cell r="E66">
            <v>2.5137041999999866E-2</v>
          </cell>
          <cell r="F66">
            <v>0.30164450399999843</v>
          </cell>
        </row>
        <row r="67">
          <cell r="A67">
            <v>197608</v>
          </cell>
          <cell r="C67">
            <v>8</v>
          </cell>
          <cell r="D67">
            <v>112.16226332130802</v>
          </cell>
          <cell r="E67">
            <v>3.6952850000000023E-2</v>
          </cell>
          <cell r="F67">
            <v>0.44343420000000028</v>
          </cell>
        </row>
        <row r="68">
          <cell r="A68">
            <v>197609</v>
          </cell>
          <cell r="C68">
            <v>9</v>
          </cell>
          <cell r="D68">
            <v>113.28715211962901</v>
          </cell>
          <cell r="E68">
            <v>1.0029119999999989E-2</v>
          </cell>
          <cell r="F68">
            <v>0.12034943999999986</v>
          </cell>
          <cell r="G68">
            <v>7.3679920222690543E-2</v>
          </cell>
          <cell r="H68">
            <v>0.29471968089076217</v>
          </cell>
        </row>
        <row r="69">
          <cell r="A69">
            <v>197610</v>
          </cell>
          <cell r="C69">
            <v>10</v>
          </cell>
          <cell r="D69">
            <v>114.60095115286101</v>
          </cell>
          <cell r="E69">
            <v>1.1597070000000136E-2</v>
          </cell>
          <cell r="F69">
            <v>0.13916484000000162</v>
          </cell>
        </row>
        <row r="70">
          <cell r="A70">
            <v>197611</v>
          </cell>
          <cell r="C70">
            <v>11</v>
          </cell>
          <cell r="D70">
            <v>118.40992520318123</v>
          </cell>
          <cell r="E70">
            <v>3.3236845000000029E-2</v>
          </cell>
          <cell r="F70">
            <v>0.39884214000000034</v>
          </cell>
        </row>
        <row r="71">
          <cell r="A71">
            <v>197612</v>
          </cell>
          <cell r="C71">
            <v>12</v>
          </cell>
          <cell r="D71">
            <v>126.27595076617429</v>
          </cell>
          <cell r="E71">
            <v>6.6430457999999887E-2</v>
          </cell>
          <cell r="F71">
            <v>0.79716549599999864</v>
          </cell>
          <cell r="G71">
            <v>0.11465376614666223</v>
          </cell>
          <cell r="H71">
            <v>0.45861506458664891</v>
          </cell>
          <cell r="I71">
            <v>0.47588652034022938</v>
          </cell>
          <cell r="K71">
            <v>0.38925883998428595</v>
          </cell>
        </row>
        <row r="72">
          <cell r="A72">
            <v>197701</v>
          </cell>
          <cell r="B72">
            <v>1977</v>
          </cell>
          <cell r="C72">
            <v>1</v>
          </cell>
          <cell r="D72">
            <v>133.62017370053766</v>
          </cell>
          <cell r="E72">
            <v>5.8160107999999947E-2</v>
          </cell>
          <cell r="F72">
            <v>0.69792129599999941</v>
          </cell>
        </row>
        <row r="73">
          <cell r="A73">
            <v>197702</v>
          </cell>
          <cell r="C73">
            <v>2</v>
          </cell>
          <cell r="D73">
            <v>134.94744947631966</v>
          </cell>
          <cell r="E73">
            <v>9.9331989999999395E-3</v>
          </cell>
          <cell r="F73">
            <v>0.11919838799999927</v>
          </cell>
        </row>
        <row r="74">
          <cell r="A74">
            <v>197703</v>
          </cell>
          <cell r="C74">
            <v>3</v>
          </cell>
          <cell r="D74">
            <v>135.83894255578892</v>
          </cell>
          <cell r="E74">
            <v>6.6062240000000459E-3</v>
          </cell>
          <cell r="F74">
            <v>7.9274688000000551E-2</v>
          </cell>
          <cell r="G74">
            <v>7.5730903086387968E-2</v>
          </cell>
          <cell r="H74">
            <v>0.30292361234555187</v>
          </cell>
        </row>
        <row r="75">
          <cell r="A75">
            <v>197704</v>
          </cell>
          <cell r="C75">
            <v>4</v>
          </cell>
          <cell r="D75">
            <v>137.62116347353196</v>
          </cell>
          <cell r="E75">
            <v>1.3120103000000093E-2</v>
          </cell>
          <cell r="F75">
            <v>0.15744123600000112</v>
          </cell>
        </row>
        <row r="76">
          <cell r="A76">
            <v>197705</v>
          </cell>
          <cell r="C76">
            <v>5</v>
          </cell>
          <cell r="D76">
            <v>138.09351522569679</v>
          </cell>
          <cell r="E76">
            <v>3.4322609999999846E-3</v>
          </cell>
          <cell r="F76">
            <v>4.1187131999999814E-2</v>
          </cell>
        </row>
        <row r="77">
          <cell r="A77">
            <v>197706</v>
          </cell>
          <cell r="C77">
            <v>6</v>
          </cell>
          <cell r="D77">
            <v>144.00395965778523</v>
          </cell>
          <cell r="E77">
            <v>4.2800303999999914E-2</v>
          </cell>
          <cell r="F77">
            <v>0.51360364799999902</v>
          </cell>
          <cell r="G77">
            <v>6.0108073195894951E-2</v>
          </cell>
          <cell r="H77">
            <v>0.2404322927835798</v>
          </cell>
        </row>
        <row r="78">
          <cell r="A78">
            <v>197707</v>
          </cell>
          <cell r="C78">
            <v>7</v>
          </cell>
          <cell r="D78">
            <v>144.32868714677394</v>
          </cell>
          <cell r="E78">
            <v>2.2549900000000322E-3</v>
          </cell>
          <cell r="F78">
            <v>2.7059880000000387E-2</v>
          </cell>
        </row>
        <row r="79">
          <cell r="A79">
            <v>197708</v>
          </cell>
          <cell r="C79">
            <v>8</v>
          </cell>
          <cell r="D79">
            <v>144.56906412162922</v>
          </cell>
          <cell r="E79">
            <v>1.6654830000000687E-3</v>
          </cell>
          <cell r="F79">
            <v>1.9985796000000826E-2</v>
          </cell>
        </row>
        <row r="80">
          <cell r="A80">
            <v>197709</v>
          </cell>
          <cell r="C80">
            <v>9</v>
          </cell>
          <cell r="D80">
            <v>145.28023491203331</v>
          </cell>
          <cell r="E80">
            <v>4.919246000000101E-3</v>
          </cell>
          <cell r="F80">
            <v>5.9030952000001212E-2</v>
          </cell>
          <cell r="G80">
            <v>8.8627788935875529E-3</v>
          </cell>
          <cell r="H80">
            <v>3.5451115574350212E-2</v>
          </cell>
        </row>
        <row r="81">
          <cell r="A81">
            <v>197710</v>
          </cell>
          <cell r="C81">
            <v>10</v>
          </cell>
          <cell r="D81">
            <v>145.25154860324875</v>
          </cell>
          <cell r="E81">
            <v>-1.9745500000001331E-4</v>
          </cell>
          <cell r="F81">
            <v>-2.3694600000001599E-3</v>
          </cell>
        </row>
        <row r="82">
          <cell r="A82">
            <v>197711</v>
          </cell>
          <cell r="C82">
            <v>11</v>
          </cell>
          <cell r="D82">
            <v>151.72703418206049</v>
          </cell>
          <cell r="E82">
            <v>4.4581181000000088E-2</v>
          </cell>
          <cell r="F82">
            <v>0.53497417200000108</v>
          </cell>
        </row>
        <row r="83">
          <cell r="A83">
            <v>197712</v>
          </cell>
          <cell r="C83">
            <v>12</v>
          </cell>
          <cell r="D83">
            <v>154.59236295982754</v>
          </cell>
          <cell r="E83">
            <v>1.8884761000000028E-2</v>
          </cell>
          <cell r="F83">
            <v>0.22661713200000033</v>
          </cell>
          <cell r="G83">
            <v>6.4097694042363873E-2</v>
          </cell>
          <cell r="H83">
            <v>0.25639077616945549</v>
          </cell>
          <cell r="I83">
            <v>0.22424232026640545</v>
          </cell>
          <cell r="K83">
            <v>0.20232213856971373</v>
          </cell>
        </row>
        <row r="84">
          <cell r="A84">
            <v>197801</v>
          </cell>
          <cell r="B84">
            <v>1978</v>
          </cell>
          <cell r="C84">
            <v>1</v>
          </cell>
          <cell r="D84">
            <v>151.04810408768395</v>
          </cell>
          <cell r="E84">
            <v>-2.2926480999999981E-2</v>
          </cell>
          <cell r="F84">
            <v>-0.27511777199999976</v>
          </cell>
        </row>
        <row r="85">
          <cell r="A85">
            <v>197802</v>
          </cell>
          <cell r="C85">
            <v>2</v>
          </cell>
          <cell r="D85">
            <v>153.21905504753252</v>
          </cell>
          <cell r="E85">
            <v>1.4372580000000024E-2</v>
          </cell>
          <cell r="F85">
            <v>0.17247096000000028</v>
          </cell>
        </row>
        <row r="86">
          <cell r="A86">
            <v>197803</v>
          </cell>
          <cell r="C86">
            <v>3</v>
          </cell>
          <cell r="D86">
            <v>160.5024005112779</v>
          </cell>
          <cell r="E86">
            <v>4.753550700000006E-2</v>
          </cell>
          <cell r="F86">
            <v>0.57042608400000072</v>
          </cell>
          <cell r="G86">
            <v>3.822981574443074E-2</v>
          </cell>
          <cell r="H86">
            <v>0.15291926297772296</v>
          </cell>
        </row>
        <row r="87">
          <cell r="A87">
            <v>197804</v>
          </cell>
          <cell r="C87">
            <v>4</v>
          </cell>
          <cell r="D87">
            <v>165.83815852461726</v>
          </cell>
          <cell r="E87">
            <v>3.3244100999999901E-2</v>
          </cell>
          <cell r="F87">
            <v>0.39892921199999881</v>
          </cell>
        </row>
        <row r="88">
          <cell r="A88">
            <v>197805</v>
          </cell>
          <cell r="C88">
            <v>5</v>
          </cell>
          <cell r="D88">
            <v>160.88171069454711</v>
          </cell>
          <cell r="E88">
            <v>-2.9887258000000069E-2</v>
          </cell>
          <cell r="F88">
            <v>-0.35864709600000083</v>
          </cell>
        </row>
        <row r="89">
          <cell r="A89">
            <v>197806</v>
          </cell>
          <cell r="C89">
            <v>6</v>
          </cell>
          <cell r="D89">
            <v>159.67757962560717</v>
          </cell>
          <cell r="E89">
            <v>-7.484574000000091E-3</v>
          </cell>
          <cell r="F89">
            <v>-8.9814888000001092E-2</v>
          </cell>
          <cell r="G89">
            <v>-5.1389940776166432E-3</v>
          </cell>
          <cell r="H89">
            <v>-2.0555976310466573E-2</v>
          </cell>
        </row>
        <row r="90">
          <cell r="A90">
            <v>197807</v>
          </cell>
          <cell r="C90">
            <v>7</v>
          </cell>
          <cell r="D90">
            <v>164.9800300574332</v>
          </cell>
          <cell r="E90">
            <v>3.3207232000000128E-2</v>
          </cell>
          <cell r="F90">
            <v>0.39848678400000154</v>
          </cell>
        </row>
        <row r="91">
          <cell r="A91">
            <v>197808</v>
          </cell>
          <cell r="C91">
            <v>8</v>
          </cell>
          <cell r="D91">
            <v>172.15133036522028</v>
          </cell>
          <cell r="E91">
            <v>4.346768699999988E-2</v>
          </cell>
          <cell r="F91">
            <v>0.52161224399999861</v>
          </cell>
        </row>
        <row r="92">
          <cell r="A92">
            <v>197809</v>
          </cell>
          <cell r="C92">
            <v>9</v>
          </cell>
          <cell r="D92">
            <v>172.1928250332862</v>
          </cell>
          <cell r="E92">
            <v>2.4103600000006673E-4</v>
          </cell>
          <cell r="F92">
            <v>2.8924320000008009E-3</v>
          </cell>
          <cell r="G92">
            <v>7.8378225903869891E-2</v>
          </cell>
          <cell r="H92">
            <v>0.31351290361547957</v>
          </cell>
        </row>
        <row r="93">
          <cell r="A93">
            <v>197810</v>
          </cell>
          <cell r="C93">
            <v>10</v>
          </cell>
          <cell r="D93">
            <v>159.20215594940757</v>
          </cell>
          <cell r="E93">
            <v>-7.5442569000000043E-2</v>
          </cell>
          <cell r="F93">
            <v>-0.90531082800000051</v>
          </cell>
        </row>
        <row r="94">
          <cell r="A94">
            <v>197811</v>
          </cell>
          <cell r="C94">
            <v>11</v>
          </cell>
          <cell r="D94">
            <v>164.41979407577119</v>
          </cell>
          <cell r="E94">
            <v>3.2773664999999896E-2</v>
          </cell>
          <cell r="F94">
            <v>0.39328397999999876</v>
          </cell>
        </row>
        <row r="95">
          <cell r="A95">
            <v>197812</v>
          </cell>
          <cell r="C95">
            <v>12</v>
          </cell>
          <cell r="D95">
            <v>170.5702941454424</v>
          </cell>
          <cell r="E95">
            <v>3.7407296999999978E-2</v>
          </cell>
          <cell r="F95">
            <v>0.44888756399999974</v>
          </cell>
          <cell r="G95">
            <v>-9.4227554924553036E-3</v>
          </cell>
          <cell r="H95">
            <v>-3.7691021969821215E-2</v>
          </cell>
          <cell r="I95">
            <v>0.10335524265042073</v>
          </cell>
          <cell r="K95">
            <v>9.8355757910794608E-2</v>
          </cell>
        </row>
        <row r="96">
          <cell r="A96">
            <v>197901</v>
          </cell>
          <cell r="B96">
            <v>1979</v>
          </cell>
          <cell r="C96">
            <v>1</v>
          </cell>
          <cell r="D96">
            <v>177.22501519748064</v>
          </cell>
          <cell r="E96">
            <v>3.9014536999999967E-2</v>
          </cell>
          <cell r="F96">
            <v>0.46817444399999963</v>
          </cell>
        </row>
        <row r="97">
          <cell r="A97">
            <v>197902</v>
          </cell>
          <cell r="C97">
            <v>2</v>
          </cell>
          <cell r="D97">
            <v>180.88616146193294</v>
          </cell>
          <cell r="E97">
            <v>2.0658180000000047E-2</v>
          </cell>
          <cell r="F97">
            <v>0.24789816000000056</v>
          </cell>
        </row>
        <row r="98">
          <cell r="A98">
            <v>197903</v>
          </cell>
          <cell r="C98">
            <v>3</v>
          </cell>
          <cell r="D98">
            <v>193.94761491372495</v>
          </cell>
          <cell r="E98">
            <v>7.220814099999992E-2</v>
          </cell>
          <cell r="F98">
            <v>0.86649769199999904</v>
          </cell>
          <cell r="G98">
            <v>0.13705388083782699</v>
          </cell>
          <cell r="H98">
            <v>0.54821552335130797</v>
          </cell>
        </row>
        <row r="99">
          <cell r="A99">
            <v>197904</v>
          </cell>
          <cell r="C99">
            <v>4</v>
          </cell>
          <cell r="D99">
            <v>195.45109953980275</v>
          </cell>
          <cell r="E99">
            <v>7.7520140000000111E-3</v>
          </cell>
          <cell r="F99">
            <v>9.3024168000000129E-2</v>
          </cell>
        </row>
        <row r="100">
          <cell r="A100">
            <v>197905</v>
          </cell>
          <cell r="C100">
            <v>5</v>
          </cell>
          <cell r="D100">
            <v>193.61128198593008</v>
          </cell>
          <cell r="E100">
            <v>-9.4131859999999987E-3</v>
          </cell>
          <cell r="F100">
            <v>-0.11295823199999999</v>
          </cell>
        </row>
        <row r="101">
          <cell r="A101">
            <v>197906</v>
          </cell>
          <cell r="C101">
            <v>6</v>
          </cell>
          <cell r="D101">
            <v>211.41655437554365</v>
          </cell>
          <cell r="E101">
            <v>9.1964023000000089E-2</v>
          </cell>
          <cell r="F101">
            <v>1.1035682760000012</v>
          </cell>
          <cell r="G101">
            <v>9.0070401069843209E-2</v>
          </cell>
          <cell r="H101">
            <v>0.36028160427937284</v>
          </cell>
        </row>
        <row r="102">
          <cell r="A102">
            <v>197907</v>
          </cell>
          <cell r="C102">
            <v>7</v>
          </cell>
          <cell r="D102">
            <v>220.53828017649229</v>
          </cell>
          <cell r="E102">
            <v>4.3145750000000122E-2</v>
          </cell>
          <cell r="F102">
            <v>0.51774900000000146</v>
          </cell>
        </row>
        <row r="103">
          <cell r="A103">
            <v>197908</v>
          </cell>
          <cell r="C103">
            <v>8</v>
          </cell>
          <cell r="D103">
            <v>248.33475673922962</v>
          </cell>
          <cell r="E103">
            <v>0.12603923700000005</v>
          </cell>
          <cell r="F103">
            <v>1.5124708440000005</v>
          </cell>
        </row>
        <row r="104">
          <cell r="A104">
            <v>197909</v>
          </cell>
          <cell r="C104">
            <v>9</v>
          </cell>
          <cell r="D104">
            <v>242.64603326592086</v>
          </cell>
          <cell r="E104">
            <v>-2.2907479999999949E-2</v>
          </cell>
          <cell r="F104">
            <v>-0.27488975999999937</v>
          </cell>
          <cell r="G104">
            <v>0.14771539051243643</v>
          </cell>
          <cell r="H104">
            <v>0.59086156204974571</v>
          </cell>
        </row>
        <row r="105">
          <cell r="A105">
            <v>197910</v>
          </cell>
          <cell r="C105">
            <v>10</v>
          </cell>
          <cell r="D105">
            <v>216.80856535183855</v>
          </cell>
          <cell r="E105">
            <v>-0.10648213600000001</v>
          </cell>
          <cell r="F105">
            <v>-1.2777856320000001</v>
          </cell>
        </row>
        <row r="106">
          <cell r="A106">
            <v>197911</v>
          </cell>
          <cell r="C106">
            <v>11</v>
          </cell>
          <cell r="D106">
            <v>224.409221709718</v>
          </cell>
          <cell r="E106">
            <v>3.5056992999999988E-2</v>
          </cell>
          <cell r="F106">
            <v>0.42068391599999988</v>
          </cell>
        </row>
        <row r="107">
          <cell r="A107">
            <v>197912</v>
          </cell>
          <cell r="C107">
            <v>12</v>
          </cell>
          <cell r="D107">
            <v>231.73263174701594</v>
          </cell>
          <cell r="E107">
            <v>3.2634175999999952E-2</v>
          </cell>
          <cell r="F107">
            <v>0.3916101119999994</v>
          </cell>
          <cell r="G107">
            <v>-4.497663271892316E-2</v>
          </cell>
          <cell r="H107">
            <v>-0.17990653087569264</v>
          </cell>
          <cell r="I107">
            <v>0.35857555331071578</v>
          </cell>
          <cell r="K107">
            <v>0.30643676358307709</v>
          </cell>
        </row>
        <row r="108">
          <cell r="A108">
            <v>198001</v>
          </cell>
          <cell r="B108">
            <v>1980</v>
          </cell>
          <cell r="C108">
            <v>1</v>
          </cell>
          <cell r="D108">
            <v>249.11461165495521</v>
          </cell>
          <cell r="E108">
            <v>7.5008771000000085E-2</v>
          </cell>
          <cell r="F108">
            <v>0.90010525200000102</v>
          </cell>
        </row>
        <row r="109">
          <cell r="A109">
            <v>198002</v>
          </cell>
          <cell r="C109">
            <v>2</v>
          </cell>
          <cell r="D109">
            <v>252.08148098433932</v>
          </cell>
          <cell r="E109">
            <v>1.1909656000000012E-2</v>
          </cell>
          <cell r="F109">
            <v>0.14291587200000014</v>
          </cell>
        </row>
        <row r="110">
          <cell r="A110">
            <v>198003</v>
          </cell>
          <cell r="C110">
            <v>3</v>
          </cell>
          <cell r="D110">
            <v>221.44377633553921</v>
          </cell>
          <cell r="E110">
            <v>-0.12153889499999998</v>
          </cell>
          <cell r="F110">
            <v>-1.4584667399999998</v>
          </cell>
          <cell r="G110">
            <v>-4.439968309128417E-2</v>
          </cell>
          <cell r="H110">
            <v>-0.17759873236513668</v>
          </cell>
        </row>
        <row r="111">
          <cell r="A111">
            <v>198004</v>
          </cell>
          <cell r="C111">
            <v>4</v>
          </cell>
          <cell r="D111">
            <v>220.75699260060617</v>
          </cell>
          <cell r="E111">
            <v>-3.1013909999999551E-3</v>
          </cell>
          <cell r="F111">
            <v>-3.7216691999999461E-2</v>
          </cell>
        </row>
        <row r="112">
          <cell r="A112">
            <v>198005</v>
          </cell>
          <cell r="C112">
            <v>5</v>
          </cell>
          <cell r="D112">
            <v>232.00583072631449</v>
          </cell>
          <cell r="E112">
            <v>5.0955749999999911E-2</v>
          </cell>
          <cell r="F112">
            <v>0.61146899999999893</v>
          </cell>
        </row>
        <row r="113">
          <cell r="A113">
            <v>198006</v>
          </cell>
          <cell r="C113">
            <v>6</v>
          </cell>
          <cell r="D113">
            <v>248.20556709500099</v>
          </cell>
          <cell r="E113">
            <v>6.982469499999984E-2</v>
          </cell>
          <cell r="F113">
            <v>0.83789633999999813</v>
          </cell>
          <cell r="G113">
            <v>0.12085140166193442</v>
          </cell>
          <cell r="H113">
            <v>0.48340560664773768</v>
          </cell>
        </row>
        <row r="114">
          <cell r="A114">
            <v>198007</v>
          </cell>
          <cell r="C114">
            <v>7</v>
          </cell>
          <cell r="D114">
            <v>267.54801124807665</v>
          </cell>
          <cell r="E114">
            <v>7.7929131000000165E-2</v>
          </cell>
          <cell r="F114">
            <v>0.93514957200000204</v>
          </cell>
        </row>
        <row r="115">
          <cell r="A115">
            <v>198008</v>
          </cell>
          <cell r="C115">
            <v>8</v>
          </cell>
          <cell r="D115">
            <v>275.66341905815125</v>
          </cell>
          <cell r="E115">
            <v>3.0332528999999959E-2</v>
          </cell>
          <cell r="F115">
            <v>0.36399034799999952</v>
          </cell>
        </row>
        <row r="116">
          <cell r="A116">
            <v>198009</v>
          </cell>
          <cell r="C116">
            <v>9</v>
          </cell>
          <cell r="D116">
            <v>271.15253619515312</v>
          </cell>
          <cell r="E116">
            <v>-1.6363734000000046E-2</v>
          </cell>
          <cell r="F116">
            <v>-0.19636480800000056</v>
          </cell>
          <cell r="G116">
            <v>9.2451468227419564E-2</v>
          </cell>
          <cell r="H116">
            <v>0.36980587290967826</v>
          </cell>
        </row>
        <row r="117">
          <cell r="A117">
            <v>198010</v>
          </cell>
          <cell r="C117">
            <v>10</v>
          </cell>
          <cell r="D117">
            <v>298.84972437252873</v>
          </cell>
          <cell r="E117">
            <v>0.10214615199999999</v>
          </cell>
          <cell r="F117">
            <v>1.2257538239999999</v>
          </cell>
        </row>
        <row r="118">
          <cell r="A118">
            <v>198011</v>
          </cell>
          <cell r="C118">
            <v>11</v>
          </cell>
          <cell r="D118">
            <v>292.92501334550741</v>
          </cell>
          <cell r="E118">
            <v>-1.9825050999999972E-2</v>
          </cell>
          <cell r="F118">
            <v>-0.23790061199999968</v>
          </cell>
        </row>
        <row r="119">
          <cell r="A119">
            <v>198012</v>
          </cell>
          <cell r="C119">
            <v>12</v>
          </cell>
          <cell r="D119">
            <v>288.20385097743878</v>
          </cell>
          <cell r="E119">
            <v>-1.6117306999999977E-2</v>
          </cell>
          <cell r="F119">
            <v>-0.19340768399999972</v>
          </cell>
          <cell r="G119">
            <v>6.2884585265370774E-2</v>
          </cell>
          <cell r="H119">
            <v>0.2515383410614831</v>
          </cell>
          <cell r="I119">
            <v>0.24369126956652698</v>
          </cell>
          <cell r="K119">
            <v>0.21808378792672162</v>
          </cell>
        </row>
        <row r="120">
          <cell r="A120">
            <v>198101</v>
          </cell>
          <cell r="B120">
            <v>1981</v>
          </cell>
          <cell r="C120">
            <v>1</v>
          </cell>
          <cell r="D120">
            <v>294.1322033274331</v>
          </cell>
          <cell r="E120">
            <v>2.0569996999999878E-2</v>
          </cell>
          <cell r="F120">
            <v>0.24683996399999852</v>
          </cell>
        </row>
        <row r="121">
          <cell r="A121">
            <v>198102</v>
          </cell>
          <cell r="C121">
            <v>2</v>
          </cell>
          <cell r="D121">
            <v>296.76225201496669</v>
          </cell>
          <cell r="E121">
            <v>8.9417230000000091E-3</v>
          </cell>
          <cell r="F121">
            <v>0.10730067600000011</v>
          </cell>
        </row>
        <row r="122">
          <cell r="A122">
            <v>198103</v>
          </cell>
          <cell r="C122">
            <v>3</v>
          </cell>
          <cell r="D122">
            <v>304.25728152919248</v>
          </cell>
          <cell r="E122">
            <v>2.5256007000000098E-2</v>
          </cell>
          <cell r="F122">
            <v>0.30307208400000119</v>
          </cell>
          <cell r="G122">
            <v>5.5701651790247775E-2</v>
          </cell>
          <cell r="H122">
            <v>0.2228066071609911</v>
          </cell>
        </row>
        <row r="123">
          <cell r="A123">
            <v>198104</v>
          </cell>
          <cell r="C123">
            <v>4</v>
          </cell>
          <cell r="D123">
            <v>308.81235136778156</v>
          </cell>
          <cell r="E123">
            <v>1.4971112000000016E-2</v>
          </cell>
          <cell r="F123">
            <v>0.17965334400000019</v>
          </cell>
        </row>
        <row r="124">
          <cell r="A124">
            <v>198105</v>
          </cell>
          <cell r="C124">
            <v>5</v>
          </cell>
          <cell r="D124">
            <v>307.65213193763583</v>
          </cell>
          <cell r="E124">
            <v>-3.7570369999999167E-3</v>
          </cell>
          <cell r="F124">
            <v>-4.5084443999999002E-2</v>
          </cell>
        </row>
        <row r="125">
          <cell r="A125">
            <v>198106</v>
          </cell>
          <cell r="C125">
            <v>6</v>
          </cell>
          <cell r="D125">
            <v>314.81001412537728</v>
          </cell>
          <cell r="E125">
            <v>2.3266154999999882E-2</v>
          </cell>
          <cell r="F125">
            <v>0.27919385999999857</v>
          </cell>
          <cell r="G125">
            <v>3.4683582733491036E-2</v>
          </cell>
          <cell r="H125">
            <v>0.13873433093396415</v>
          </cell>
        </row>
        <row r="126">
          <cell r="A126">
            <v>198107</v>
          </cell>
          <cell r="C126">
            <v>7</v>
          </cell>
          <cell r="D126">
            <v>312.44277126164019</v>
          </cell>
          <cell r="E126">
            <v>-7.5195920000000506E-3</v>
          </cell>
          <cell r="F126">
            <v>-9.0235104000000607E-2</v>
          </cell>
        </row>
        <row r="127">
          <cell r="A127">
            <v>198108</v>
          </cell>
          <cell r="C127">
            <v>8</v>
          </cell>
          <cell r="D127">
            <v>300.52571155591374</v>
          </cell>
          <cell r="E127">
            <v>-3.8141575999999934E-2</v>
          </cell>
          <cell r="F127">
            <v>-0.45769891199999924</v>
          </cell>
        </row>
        <row r="128">
          <cell r="A128">
            <v>198109</v>
          </cell>
          <cell r="C128">
            <v>9</v>
          </cell>
          <cell r="D128">
            <v>281.13220497038162</v>
          </cell>
          <cell r="E128">
            <v>-6.4531938000000039E-2</v>
          </cell>
          <cell r="F128">
            <v>-0.77438325600000046</v>
          </cell>
          <cell r="G128">
            <v>-0.10697820159425742</v>
          </cell>
          <cell r="H128">
            <v>-0.42791280637702966</v>
          </cell>
        </row>
        <row r="129">
          <cell r="A129">
            <v>198110</v>
          </cell>
          <cell r="C129">
            <v>10</v>
          </cell>
          <cell r="D129">
            <v>295.34741089195506</v>
          </cell>
          <cell r="E129">
            <v>5.0564132000000039E-2</v>
          </cell>
          <cell r="F129">
            <v>0.60676958400000047</v>
          </cell>
        </row>
        <row r="130">
          <cell r="A130">
            <v>198111</v>
          </cell>
          <cell r="C130">
            <v>11</v>
          </cell>
          <cell r="D130">
            <v>306.33284661687975</v>
          </cell>
          <cell r="E130">
            <v>3.7194962000000102E-2</v>
          </cell>
          <cell r="F130">
            <v>0.4463395440000012</v>
          </cell>
        </row>
        <row r="131">
          <cell r="A131">
            <v>198112</v>
          </cell>
          <cell r="C131">
            <v>12</v>
          </cell>
          <cell r="D131">
            <v>305.49841493533182</v>
          </cell>
          <cell r="E131">
            <v>-2.7239380000001171E-3</v>
          </cell>
          <cell r="F131">
            <v>-3.2687256000001406E-2</v>
          </cell>
          <cell r="G131">
            <v>8.6671713642758386E-2</v>
          </cell>
          <cell r="H131">
            <v>0.34668685457103354</v>
          </cell>
          <cell r="I131">
            <v>6.0008094615109808E-2</v>
          </cell>
          <cell r="K131">
            <v>5.8276544524166855E-2</v>
          </cell>
        </row>
        <row r="132">
          <cell r="A132">
            <v>198201</v>
          </cell>
          <cell r="B132">
            <v>1982</v>
          </cell>
          <cell r="C132">
            <v>1</v>
          </cell>
          <cell r="D132">
            <v>304.3034264189755</v>
          </cell>
          <cell r="E132">
            <v>-3.9116030000000959E-3</v>
          </cell>
          <cell r="F132">
            <v>-4.6939236000001147E-2</v>
          </cell>
        </row>
        <row r="133">
          <cell r="A133">
            <v>198202</v>
          </cell>
          <cell r="C133">
            <v>2</v>
          </cell>
          <cell r="D133">
            <v>298.69427987007856</v>
          </cell>
          <cell r="E133">
            <v>-1.8432741999999953E-2</v>
          </cell>
          <cell r="F133">
            <v>-0.22119290399999944</v>
          </cell>
        </row>
        <row r="134">
          <cell r="A134">
            <v>198203</v>
          </cell>
          <cell r="C134">
            <v>3</v>
          </cell>
          <cell r="D134">
            <v>294.22345883621398</v>
          </cell>
          <cell r="E134">
            <v>-1.4967882999999967E-2</v>
          </cell>
          <cell r="F134">
            <v>-0.1796145959999996</v>
          </cell>
          <cell r="G134">
            <v>-3.6906758097270398E-2</v>
          </cell>
          <cell r="H134">
            <v>-0.14762703238908159</v>
          </cell>
        </row>
        <row r="135">
          <cell r="A135">
            <v>198204</v>
          </cell>
          <cell r="C135">
            <v>4</v>
          </cell>
          <cell r="D135">
            <v>302.48847560143258</v>
          </cell>
          <cell r="E135">
            <v>2.8090950999999999E-2</v>
          </cell>
          <cell r="F135">
            <v>0.33709141199999998</v>
          </cell>
        </row>
        <row r="136">
          <cell r="A136">
            <v>198205</v>
          </cell>
          <cell r="C136">
            <v>5</v>
          </cell>
          <cell r="D136">
            <v>302.4256221260643</v>
          </cell>
          <cell r="E136">
            <v>-2.0778800000005024E-4</v>
          </cell>
          <cell r="F136">
            <v>-2.4934560000006026E-3</v>
          </cell>
        </row>
        <row r="137">
          <cell r="A137">
            <v>198206</v>
          </cell>
          <cell r="C137">
            <v>6</v>
          </cell>
          <cell r="D137">
            <v>291.01900408892209</v>
          </cell>
          <cell r="E137">
            <v>-3.7717101999999954E-2</v>
          </cell>
          <cell r="F137">
            <v>-0.45260522399999947</v>
          </cell>
          <cell r="G137">
            <v>-1.089122791216901E-2</v>
          </cell>
          <cell r="H137">
            <v>-4.3564911648676041E-2</v>
          </cell>
        </row>
        <row r="138">
          <cell r="A138">
            <v>198207</v>
          </cell>
          <cell r="C138">
            <v>7</v>
          </cell>
          <cell r="D138">
            <v>292.30997865099175</v>
          </cell>
          <cell r="E138">
            <v>4.4360490000000183E-3</v>
          </cell>
          <cell r="F138">
            <v>5.3232588000000219E-2</v>
          </cell>
        </row>
        <row r="139">
          <cell r="A139">
            <v>198208</v>
          </cell>
          <cell r="C139">
            <v>8</v>
          </cell>
          <cell r="D139">
            <v>303.03732458719458</v>
          </cell>
          <cell r="E139">
            <v>3.6698528000000001E-2</v>
          </cell>
          <cell r="F139">
            <v>0.44038233599999999</v>
          </cell>
        </row>
        <row r="140">
          <cell r="A140">
            <v>198209</v>
          </cell>
          <cell r="C140">
            <v>9</v>
          </cell>
          <cell r="D140">
            <v>316.97745364896696</v>
          </cell>
          <cell r="E140">
            <v>4.6001359999999977E-2</v>
          </cell>
          <cell r="F140">
            <v>0.55201631999999967</v>
          </cell>
          <cell r="G140">
            <v>8.9198468812411891E-2</v>
          </cell>
          <cell r="H140">
            <v>0.35679387524964756</v>
          </cell>
        </row>
        <row r="141">
          <cell r="A141">
            <v>198210</v>
          </cell>
          <cell r="C141">
            <v>10</v>
          </cell>
          <cell r="D141">
            <v>349.06694669416657</v>
          </cell>
          <cell r="E141">
            <v>0.1012358849999999</v>
          </cell>
          <cell r="F141">
            <v>1.2148306199999988</v>
          </cell>
        </row>
        <row r="142">
          <cell r="A142">
            <v>198211</v>
          </cell>
          <cell r="C142">
            <v>11</v>
          </cell>
          <cell r="D142">
            <v>362.09168830843799</v>
          </cell>
          <cell r="E142">
            <v>3.7313018999999989E-2</v>
          </cell>
          <cell r="F142">
            <v>0.44775622799999987</v>
          </cell>
        </row>
        <row r="143">
          <cell r="A143">
            <v>198212</v>
          </cell>
          <cell r="C143">
            <v>12</v>
          </cell>
          <cell r="D143">
            <v>371.48882686361833</v>
          </cell>
          <cell r="E143">
            <v>2.5952373000000032E-2</v>
          </cell>
          <cell r="F143">
            <v>0.3114284760000004</v>
          </cell>
          <cell r="G143">
            <v>0.17197239925783281</v>
          </cell>
          <cell r="H143">
            <v>0.68788959703133123</v>
          </cell>
          <cell r="I143">
            <v>0.21600901576610609</v>
          </cell>
          <cell r="K143">
            <v>0.19557419779782687</v>
          </cell>
        </row>
        <row r="144">
          <cell r="A144">
            <v>198301</v>
          </cell>
          <cell r="B144">
            <v>1983</v>
          </cell>
          <cell r="C144">
            <v>1</v>
          </cell>
          <cell r="D144">
            <v>386.3788643112955</v>
          </cell>
          <cell r="E144">
            <v>4.008206000000003E-2</v>
          </cell>
          <cell r="F144">
            <v>0.48098472000000037</v>
          </cell>
        </row>
        <row r="145">
          <cell r="A145">
            <v>198302</v>
          </cell>
          <cell r="C145">
            <v>2</v>
          </cell>
          <cell r="D145">
            <v>383.91028201963337</v>
          </cell>
          <cell r="E145">
            <v>-6.3890199999999415E-3</v>
          </cell>
          <cell r="F145">
            <v>-7.6668239999999305E-2</v>
          </cell>
        </row>
        <row r="146">
          <cell r="A146">
            <v>198303</v>
          </cell>
          <cell r="C146">
            <v>3</v>
          </cell>
          <cell r="D146">
            <v>420.05529763190094</v>
          </cell>
          <cell r="E146">
            <v>9.4149642000000131E-2</v>
          </cell>
          <cell r="F146">
            <v>1.1297957040000015</v>
          </cell>
          <cell r="G146">
            <v>0.13073467425202634</v>
          </cell>
          <cell r="H146">
            <v>0.52293869700810536</v>
          </cell>
        </row>
        <row r="147">
          <cell r="A147">
            <v>198304</v>
          </cell>
          <cell r="C147">
            <v>4</v>
          </cell>
          <cell r="D147">
            <v>446.91618645858375</v>
          </cell>
          <cell r="E147">
            <v>6.3946078000000142E-2</v>
          </cell>
          <cell r="F147">
            <v>0.76735293600000176</v>
          </cell>
        </row>
        <row r="148">
          <cell r="A148">
            <v>198305</v>
          </cell>
          <cell r="C148">
            <v>5</v>
          </cell>
          <cell r="D148">
            <v>452.61734608539729</v>
          </cell>
          <cell r="E148">
            <v>1.2756664000000072E-2</v>
          </cell>
          <cell r="F148">
            <v>0.15307996800000087</v>
          </cell>
        </row>
        <row r="149">
          <cell r="A149">
            <v>198306</v>
          </cell>
          <cell r="C149">
            <v>6</v>
          </cell>
          <cell r="D149">
            <v>460.652068901728</v>
          </cell>
          <cell r="E149">
            <v>1.775169000000006E-2</v>
          </cell>
          <cell r="F149">
            <v>0.21302028000000073</v>
          </cell>
          <cell r="G149">
            <v>9.6646254668599552E-2</v>
          </cell>
          <cell r="H149">
            <v>0.38658501867439821</v>
          </cell>
        </row>
        <row r="150">
          <cell r="A150">
            <v>198307</v>
          </cell>
          <cell r="C150">
            <v>7</v>
          </cell>
          <cell r="D150">
            <v>449.51798263835843</v>
          </cell>
          <cell r="E150">
            <v>-2.4170272999999982E-2</v>
          </cell>
          <cell r="F150">
            <v>-0.29004327599999979</v>
          </cell>
        </row>
        <row r="151">
          <cell r="A151">
            <v>198308</v>
          </cell>
          <cell r="C151">
            <v>8</v>
          </cell>
          <cell r="D151">
            <v>448.241779059267</v>
          </cell>
          <cell r="E151">
            <v>-2.8390489999999572E-3</v>
          </cell>
          <cell r="F151">
            <v>-3.4068587999999483E-2</v>
          </cell>
        </row>
        <row r="152">
          <cell r="A152">
            <v>198309</v>
          </cell>
          <cell r="C152">
            <v>9</v>
          </cell>
          <cell r="D152">
            <v>443.02422906255487</v>
          </cell>
          <cell r="E152">
            <v>-1.1640035000000003E-2</v>
          </cell>
          <cell r="F152">
            <v>-0.13968042000000003</v>
          </cell>
          <cell r="G152">
            <v>-3.8267145703265504E-2</v>
          </cell>
          <cell r="H152">
            <v>-0.15306858281306202</v>
          </cell>
        </row>
        <row r="153">
          <cell r="A153">
            <v>198310</v>
          </cell>
          <cell r="C153">
            <v>10</v>
          </cell>
          <cell r="D153">
            <v>457.82662105762728</v>
          </cell>
          <cell r="E153">
            <v>3.3412149999999932E-2</v>
          </cell>
          <cell r="F153">
            <v>0.40094579999999919</v>
          </cell>
        </row>
        <row r="154">
          <cell r="A154">
            <v>198311</v>
          </cell>
          <cell r="C154">
            <v>11</v>
          </cell>
          <cell r="D154">
            <v>467.41710261024286</v>
          </cell>
          <cell r="E154">
            <v>2.0947846000000114E-2</v>
          </cell>
          <cell r="F154">
            <v>0.25137415200000135</v>
          </cell>
        </row>
        <row r="155">
          <cell r="A155">
            <v>198312</v>
          </cell>
          <cell r="C155">
            <v>12</v>
          </cell>
          <cell r="D155">
            <v>485.29907169354641</v>
          </cell>
          <cell r="E155">
            <v>3.8256985000000049E-2</v>
          </cell>
          <cell r="F155">
            <v>0.45908382000000059</v>
          </cell>
          <cell r="G155">
            <v>9.5423319669097451E-2</v>
          </cell>
          <cell r="H155">
            <v>0.3816932786763898</v>
          </cell>
          <cell r="I155">
            <v>0.30636249760402712</v>
          </cell>
          <cell r="K155">
            <v>0.26724655559032495</v>
          </cell>
        </row>
        <row r="156">
          <cell r="A156">
            <v>198401</v>
          </cell>
          <cell r="B156">
            <v>1984</v>
          </cell>
          <cell r="C156">
            <v>1</v>
          </cell>
          <cell r="D156">
            <v>503.26813753774013</v>
          </cell>
          <cell r="E156">
            <v>3.7026787999999956E-2</v>
          </cell>
          <cell r="F156">
            <v>0.4443214559999995</v>
          </cell>
        </row>
        <row r="157">
          <cell r="A157">
            <v>198402</v>
          </cell>
          <cell r="C157">
            <v>2</v>
          </cell>
          <cell r="D157">
            <v>506.43877914411416</v>
          </cell>
          <cell r="E157">
            <v>6.300103999999934E-3</v>
          </cell>
          <cell r="F157">
            <v>7.5601247999999205E-2</v>
          </cell>
        </row>
        <row r="158">
          <cell r="A158">
            <v>198403</v>
          </cell>
          <cell r="C158">
            <v>3</v>
          </cell>
          <cell r="D158">
            <v>506.79752011770864</v>
          </cell>
          <cell r="E158">
            <v>7.0835999999990947E-4</v>
          </cell>
          <cell r="F158">
            <v>8.5003199999989128E-3</v>
          </cell>
          <cell r="G158">
            <v>4.429938089339247E-2</v>
          </cell>
          <cell r="H158">
            <v>0.17719752357356988</v>
          </cell>
        </row>
        <row r="159">
          <cell r="A159">
            <v>198404</v>
          </cell>
          <cell r="C159">
            <v>4</v>
          </cell>
          <cell r="D159">
            <v>513.95991563798282</v>
          </cell>
          <cell r="E159">
            <v>1.4132656999999996E-2</v>
          </cell>
          <cell r="F159">
            <v>0.16959188399999997</v>
          </cell>
        </row>
        <row r="160">
          <cell r="A160">
            <v>198405</v>
          </cell>
          <cell r="C160">
            <v>5</v>
          </cell>
          <cell r="D160">
            <v>503.75271745584502</v>
          </cell>
          <cell r="E160">
            <v>-1.9859910999999911E-2</v>
          </cell>
          <cell r="F160">
            <v>-0.23831893199999893</v>
          </cell>
        </row>
        <row r="161">
          <cell r="A161">
            <v>198406</v>
          </cell>
          <cell r="C161">
            <v>6</v>
          </cell>
          <cell r="D161">
            <v>503.74495764898535</v>
          </cell>
          <cell r="E161">
            <v>-1.5403999999954965E-5</v>
          </cell>
          <cell r="F161">
            <v>-1.8484799999945957E-4</v>
          </cell>
          <cell r="G161">
            <v>-6.0232387641011575E-3</v>
          </cell>
          <cell r="H161">
            <v>-2.409295505640463E-2</v>
          </cell>
        </row>
        <row r="162">
          <cell r="A162">
            <v>198407</v>
          </cell>
          <cell r="C162">
            <v>7</v>
          </cell>
          <cell r="D162">
            <v>495.21509264063098</v>
          </cell>
          <cell r="E162">
            <v>-1.6932904000000058E-2</v>
          </cell>
          <cell r="F162">
            <v>-0.20319484800000071</v>
          </cell>
        </row>
        <row r="163">
          <cell r="A163">
            <v>198408</v>
          </cell>
          <cell r="C163">
            <v>8</v>
          </cell>
          <cell r="D163">
            <v>515.91584366817654</v>
          </cell>
          <cell r="E163">
            <v>4.1801534999999945E-2</v>
          </cell>
          <cell r="F163">
            <v>0.50161841999999934</v>
          </cell>
        </row>
        <row r="164">
          <cell r="A164">
            <v>198409</v>
          </cell>
          <cell r="C164">
            <v>9</v>
          </cell>
          <cell r="D164">
            <v>552.42671728860603</v>
          </cell>
          <cell r="E164">
            <v>7.0769048999999931E-2</v>
          </cell>
          <cell r="F164">
            <v>0.84922858799999923</v>
          </cell>
          <cell r="G164">
            <v>9.6639696140725651E-2</v>
          </cell>
          <cell r="H164">
            <v>0.3865587845629026</v>
          </cell>
        </row>
        <row r="165">
          <cell r="A165">
            <v>198410</v>
          </cell>
          <cell r="C165">
            <v>10</v>
          </cell>
          <cell r="D165">
            <v>563.96625568225159</v>
          </cell>
          <cell r="E165">
            <v>2.0888812999999999E-2</v>
          </cell>
          <cell r="F165">
            <v>0.25066575599999996</v>
          </cell>
        </row>
        <row r="166">
          <cell r="A166">
            <v>198411</v>
          </cell>
          <cell r="C166">
            <v>11</v>
          </cell>
          <cell r="D166">
            <v>575.33703018012056</v>
          </cell>
          <cell r="E166">
            <v>2.0162154000000085E-2</v>
          </cell>
          <cell r="F166">
            <v>0.24194584800000102</v>
          </cell>
        </row>
        <row r="167">
          <cell r="A167">
            <v>198412</v>
          </cell>
          <cell r="C167">
            <v>12</v>
          </cell>
          <cell r="D167">
            <v>586.85894644856808</v>
          </cell>
          <cell r="E167">
            <v>2.0026377000000071E-2</v>
          </cell>
          <cell r="F167">
            <v>0.24031652400000086</v>
          </cell>
          <cell r="G167">
            <v>6.2329043984260313E-2</v>
          </cell>
          <cell r="H167">
            <v>0.24931617593704125</v>
          </cell>
          <cell r="I167">
            <v>0.2092727571075057</v>
          </cell>
          <cell r="K167">
            <v>0.19001915173552938</v>
          </cell>
        </row>
        <row r="168">
          <cell r="A168">
            <v>198501</v>
          </cell>
          <cell r="B168">
            <v>1985</v>
          </cell>
          <cell r="C168">
            <v>1</v>
          </cell>
          <cell r="D168">
            <v>615.51494074950062</v>
          </cell>
          <cell r="E168">
            <v>4.8829441000000057E-2</v>
          </cell>
          <cell r="F168">
            <v>0.58595329200000068</v>
          </cell>
        </row>
        <row r="169">
          <cell r="A169">
            <v>198502</v>
          </cell>
          <cell r="C169">
            <v>2</v>
          </cell>
          <cell r="D169">
            <v>632.34194236502526</v>
          </cell>
          <cell r="E169">
            <v>2.7338088000000003E-2</v>
          </cell>
          <cell r="F169">
            <v>0.32805705600000001</v>
          </cell>
        </row>
        <row r="170">
          <cell r="A170">
            <v>198503</v>
          </cell>
          <cell r="C170">
            <v>3</v>
          </cell>
          <cell r="D170">
            <v>642.29602513774569</v>
          </cell>
          <cell r="E170">
            <v>1.5741613999999921E-2</v>
          </cell>
          <cell r="F170">
            <v>0.18889936799999907</v>
          </cell>
          <cell r="G170">
            <v>9.4464059932391375E-2</v>
          </cell>
          <cell r="H170">
            <v>0.3778562397295655</v>
          </cell>
        </row>
        <row r="171">
          <cell r="A171">
            <v>198504</v>
          </cell>
          <cell r="C171">
            <v>4</v>
          </cell>
          <cell r="D171">
            <v>648.35910435705443</v>
          </cell>
          <cell r="E171">
            <v>9.4396960000001084E-3</v>
          </cell>
          <cell r="F171">
            <v>0.1132763520000013</v>
          </cell>
        </row>
        <row r="172">
          <cell r="A172">
            <v>198505</v>
          </cell>
          <cell r="C172">
            <v>5</v>
          </cell>
          <cell r="D172">
            <v>668.47127963222545</v>
          </cell>
          <cell r="E172">
            <v>3.1020116999999958E-2</v>
          </cell>
          <cell r="F172">
            <v>0.3722414039999995</v>
          </cell>
        </row>
        <row r="173">
          <cell r="A173">
            <v>198506</v>
          </cell>
          <cell r="C173">
            <v>6</v>
          </cell>
          <cell r="D173">
            <v>682.1390446254411</v>
          </cell>
          <cell r="E173">
            <v>2.0446301000000007E-2</v>
          </cell>
          <cell r="F173">
            <v>0.24535561200000008</v>
          </cell>
          <cell r="G173">
            <v>6.2032175084923979E-2</v>
          </cell>
          <cell r="H173">
            <v>0.24812870033969592</v>
          </cell>
        </row>
        <row r="174">
          <cell r="A174">
            <v>198507</v>
          </cell>
          <cell r="C174">
            <v>7</v>
          </cell>
          <cell r="D174">
            <v>695.27885370409047</v>
          </cell>
          <cell r="E174">
            <v>1.9262654999999837E-2</v>
          </cell>
          <cell r="F174">
            <v>0.23115185999999804</v>
          </cell>
        </row>
        <row r="175">
          <cell r="A175">
            <v>198508</v>
          </cell>
          <cell r="C175">
            <v>8</v>
          </cell>
          <cell r="D175">
            <v>678.26061957964009</v>
          </cell>
          <cell r="E175">
            <v>-2.4476846999999954E-2</v>
          </cell>
          <cell r="F175">
            <v>-0.29372216399999945</v>
          </cell>
        </row>
        <row r="176">
          <cell r="A176">
            <v>198509</v>
          </cell>
          <cell r="C176">
            <v>9</v>
          </cell>
          <cell r="D176">
            <v>664.51499054149974</v>
          </cell>
          <cell r="E176">
            <v>-2.0265998999999976E-2</v>
          </cell>
          <cell r="F176">
            <v>-0.24319198799999969</v>
          </cell>
          <cell r="G176">
            <v>-2.5836454052587721E-2</v>
          </cell>
          <cell r="H176">
            <v>-0.10334581621035088</v>
          </cell>
        </row>
        <row r="177">
          <cell r="A177">
            <v>198510</v>
          </cell>
          <cell r="C177">
            <v>10</v>
          </cell>
          <cell r="D177">
            <v>683.23234573821264</v>
          </cell>
          <cell r="E177">
            <v>2.8166941999999893E-2</v>
          </cell>
          <cell r="F177">
            <v>0.33800330399999873</v>
          </cell>
        </row>
        <row r="178">
          <cell r="A178">
            <v>198511</v>
          </cell>
          <cell r="C178">
            <v>11</v>
          </cell>
          <cell r="D178">
            <v>680.24236453305502</v>
          </cell>
          <cell r="E178">
            <v>-4.3762290000000387E-3</v>
          </cell>
          <cell r="F178">
            <v>-5.2514748000000465E-2</v>
          </cell>
        </row>
        <row r="179">
          <cell r="A179">
            <v>198512</v>
          </cell>
          <cell r="C179">
            <v>12</v>
          </cell>
          <cell r="D179">
            <v>698.92760396395829</v>
          </cell>
          <cell r="E179">
            <v>2.7468502999999929E-2</v>
          </cell>
          <cell r="F179">
            <v>0.32962203599999917</v>
          </cell>
          <cell r="G179">
            <v>5.178606037828648E-2</v>
          </cell>
          <cell r="H179">
            <v>0.20714424151314592</v>
          </cell>
          <cell r="I179">
            <v>0.19096353253807274</v>
          </cell>
          <cell r="K179">
            <v>0.17476267070881307</v>
          </cell>
        </row>
        <row r="180">
          <cell r="A180">
            <v>198601</v>
          </cell>
          <cell r="B180">
            <v>1986</v>
          </cell>
          <cell r="C180">
            <v>1</v>
          </cell>
          <cell r="D180">
            <v>729.88467733492041</v>
          </cell>
          <cell r="E180">
            <v>4.4292245999999862E-2</v>
          </cell>
          <cell r="F180">
            <v>0.53150695199999831</v>
          </cell>
        </row>
        <row r="181">
          <cell r="A181">
            <v>198602</v>
          </cell>
          <cell r="C181">
            <v>2</v>
          </cell>
          <cell r="D181">
            <v>744.89629140167415</v>
          </cell>
          <cell r="E181">
            <v>2.0567103999999982E-2</v>
          </cell>
          <cell r="F181">
            <v>0.24680524799999978</v>
          </cell>
        </row>
        <row r="182">
          <cell r="A182">
            <v>198603</v>
          </cell>
          <cell r="C182">
            <v>3</v>
          </cell>
          <cell r="D182">
            <v>794.52783593242543</v>
          </cell>
          <cell r="E182">
            <v>6.6628798000000003E-2</v>
          </cell>
          <cell r="F182">
            <v>0.79954557600000009</v>
          </cell>
          <cell r="G182">
            <v>0.13678130814446554</v>
          </cell>
          <cell r="H182">
            <v>0.54712523257786216</v>
          </cell>
        </row>
        <row r="183">
          <cell r="A183">
            <v>198604</v>
          </cell>
          <cell r="C183">
            <v>4</v>
          </cell>
          <cell r="D183">
            <v>793.18537865952669</v>
          </cell>
          <cell r="E183">
            <v>-1.6896290000000924E-3</v>
          </cell>
          <cell r="F183">
            <v>-2.0275548000001108E-2</v>
          </cell>
        </row>
        <row r="184">
          <cell r="A184">
            <v>198605</v>
          </cell>
          <cell r="C184">
            <v>5</v>
          </cell>
          <cell r="D184">
            <v>779.73886704127369</v>
          </cell>
          <cell r="E184">
            <v>-1.695254599999994E-2</v>
          </cell>
          <cell r="F184">
            <v>-0.20343055199999927</v>
          </cell>
        </row>
        <row r="185">
          <cell r="A185">
            <v>198606</v>
          </cell>
          <cell r="C185">
            <v>6</v>
          </cell>
          <cell r="D185">
            <v>819.63725807136609</v>
          </cell>
          <cell r="E185">
            <v>5.1168914000000038E-2</v>
          </cell>
          <cell r="F185">
            <v>0.61402696800000045</v>
          </cell>
          <cell r="G185">
            <v>3.1602948321468372E-2</v>
          </cell>
          <cell r="H185">
            <v>0.12641179328587349</v>
          </cell>
        </row>
        <row r="186">
          <cell r="A186">
            <v>198607</v>
          </cell>
          <cell r="C186">
            <v>7</v>
          </cell>
          <cell r="D186">
            <v>815.34996999065061</v>
          </cell>
          <cell r="E186">
            <v>-5.2307139999999714E-3</v>
          </cell>
          <cell r="F186">
            <v>-6.2768567999999664E-2</v>
          </cell>
        </row>
        <row r="187">
          <cell r="A187">
            <v>198608</v>
          </cell>
          <cell r="C187">
            <v>8</v>
          </cell>
          <cell r="D187">
            <v>842.40840891555172</v>
          </cell>
          <cell r="E187">
            <v>3.3186288000000029E-2</v>
          </cell>
          <cell r="F187">
            <v>0.39823545600000032</v>
          </cell>
        </row>
        <row r="188">
          <cell r="A188">
            <v>198609</v>
          </cell>
          <cell r="C188">
            <v>9</v>
          </cell>
          <cell r="D188">
            <v>835.48227861096166</v>
          </cell>
          <cell r="E188">
            <v>-8.2218199999999995E-3</v>
          </cell>
          <cell r="F188">
            <v>-9.8661840000000001E-2</v>
          </cell>
          <cell r="G188">
            <v>1.933174753046174E-2</v>
          </cell>
          <cell r="H188">
            <v>7.7326990121846961E-2</v>
          </cell>
        </row>
        <row r="189">
          <cell r="A189">
            <v>198610</v>
          </cell>
          <cell r="C189">
            <v>10</v>
          </cell>
          <cell r="D189">
            <v>854.27952537213605</v>
          </cell>
          <cell r="E189">
            <v>2.2498678000000095E-2</v>
          </cell>
          <cell r="F189">
            <v>0.26998413600000115</v>
          </cell>
        </row>
        <row r="190">
          <cell r="A190">
            <v>198611</v>
          </cell>
          <cell r="C190">
            <v>11</v>
          </cell>
          <cell r="D190">
            <v>848.27027715816507</v>
          </cell>
          <cell r="E190">
            <v>-7.034288000000076E-3</v>
          </cell>
          <cell r="F190">
            <v>-8.4411456000000912E-2</v>
          </cell>
        </row>
        <row r="191">
          <cell r="A191">
            <v>198612</v>
          </cell>
          <cell r="C191">
            <v>12</v>
          </cell>
          <cell r="D191">
            <v>832.82623757092267</v>
          </cell>
          <cell r="E191">
            <v>-1.8206508000000059E-2</v>
          </cell>
          <cell r="F191">
            <v>-0.2184780960000007</v>
          </cell>
          <cell r="G191">
            <v>-3.1790513192628822E-3</v>
          </cell>
          <cell r="H191">
            <v>-1.2716205277051529E-2</v>
          </cell>
          <cell r="I191">
            <v>0.19157725756939636</v>
          </cell>
          <cell r="K191">
            <v>0.17527785604998034</v>
          </cell>
        </row>
        <row r="192">
          <cell r="A192">
            <v>198701</v>
          </cell>
          <cell r="B192">
            <v>1987</v>
          </cell>
          <cell r="C192">
            <v>1</v>
          </cell>
          <cell r="D192">
            <v>879.50262116765668</v>
          </cell>
          <cell r="E192">
            <v>5.6045764999999893E-2</v>
          </cell>
          <cell r="F192">
            <v>0.67254917999999875</v>
          </cell>
        </row>
        <row r="193">
          <cell r="A193">
            <v>198702</v>
          </cell>
          <cell r="C193">
            <v>2</v>
          </cell>
          <cell r="D193">
            <v>911.03412346249081</v>
          </cell>
          <cell r="E193">
            <v>3.5851515999999937E-2</v>
          </cell>
          <cell r="F193">
            <v>0.43021819199999922</v>
          </cell>
        </row>
        <row r="194">
          <cell r="A194">
            <v>198703</v>
          </cell>
          <cell r="C194">
            <v>3</v>
          </cell>
          <cell r="D194">
            <v>912.7006854728138</v>
          </cell>
          <cell r="E194">
            <v>1.8293080000000759E-3</v>
          </cell>
          <cell r="F194">
            <v>2.1951696000000909E-2</v>
          </cell>
          <cell r="G194">
            <v>9.5907698747410119E-2</v>
          </cell>
          <cell r="H194">
            <v>0.38363079498964048</v>
          </cell>
        </row>
        <row r="195">
          <cell r="A195">
            <v>198704</v>
          </cell>
          <cell r="C195">
            <v>4</v>
          </cell>
          <cell r="D195">
            <v>901.68919813176944</v>
          </cell>
          <cell r="E195">
            <v>-1.2064729999999932E-2</v>
          </cell>
          <cell r="F195">
            <v>-0.14477675999999917</v>
          </cell>
        </row>
        <row r="196">
          <cell r="A196">
            <v>198705</v>
          </cell>
          <cell r="C196">
            <v>5</v>
          </cell>
          <cell r="D196">
            <v>894.83722404421974</v>
          </cell>
          <cell r="E196">
            <v>-7.5990420000000766E-3</v>
          </cell>
          <cell r="F196">
            <v>-9.1188504000000919E-2</v>
          </cell>
        </row>
        <row r="197">
          <cell r="A197">
            <v>198706</v>
          </cell>
          <cell r="C197">
            <v>6</v>
          </cell>
          <cell r="D197">
            <v>919.54173263428106</v>
          </cell>
          <cell r="E197">
            <v>2.760782399999993E-2</v>
          </cell>
          <cell r="F197">
            <v>0.33129388799999915</v>
          </cell>
          <cell r="G197">
            <v>7.4953895295075679E-3</v>
          </cell>
          <cell r="H197">
            <v>2.9981558118030271E-2</v>
          </cell>
        </row>
        <row r="198">
          <cell r="A198">
            <v>198707</v>
          </cell>
          <cell r="C198">
            <v>7</v>
          </cell>
          <cell r="D198">
            <v>919.57935384518839</v>
          </cell>
          <cell r="E198">
            <v>4.0913000000071591E-5</v>
          </cell>
          <cell r="F198">
            <v>4.9095600000085909E-4</v>
          </cell>
        </row>
        <row r="199">
          <cell r="A199">
            <v>198708</v>
          </cell>
          <cell r="C199">
            <v>8</v>
          </cell>
          <cell r="D199">
            <v>897.58871985194344</v>
          </cell>
          <cell r="E199">
            <v>-2.3913796999999945E-2</v>
          </cell>
          <cell r="F199">
            <v>-0.28696556399999934</v>
          </cell>
        </row>
        <row r="200">
          <cell r="A200">
            <v>198709</v>
          </cell>
          <cell r="C200">
            <v>9</v>
          </cell>
          <cell r="D200">
            <v>890.63937256155691</v>
          </cell>
          <cell r="E200">
            <v>-7.7422400000000183E-3</v>
          </cell>
          <cell r="F200">
            <v>-9.2906880000000219E-2</v>
          </cell>
          <cell r="G200">
            <v>-3.1431265212863546E-2</v>
          </cell>
          <cell r="H200">
            <v>-0.12572506085145418</v>
          </cell>
        </row>
        <row r="201">
          <cell r="A201">
            <v>198710</v>
          </cell>
          <cell r="C201">
            <v>10</v>
          </cell>
          <cell r="D201">
            <v>754.91151114820536</v>
          </cell>
          <cell r="E201">
            <v>-0.152393736</v>
          </cell>
          <cell r="F201">
            <v>-1.828724832</v>
          </cell>
        </row>
        <row r="202">
          <cell r="A202">
            <v>198711</v>
          </cell>
          <cell r="C202">
            <v>11</v>
          </cell>
          <cell r="D202">
            <v>771.9163745703629</v>
          </cell>
          <cell r="E202">
            <v>2.2525638000000136E-2</v>
          </cell>
          <cell r="F202">
            <v>0.27030765600000162</v>
          </cell>
        </row>
        <row r="203">
          <cell r="A203">
            <v>198712</v>
          </cell>
          <cell r="C203">
            <v>12</v>
          </cell>
          <cell r="D203">
            <v>802.51273977032361</v>
          </cell>
          <cell r="E203">
            <v>3.963689100000007E-2</v>
          </cell>
          <cell r="F203">
            <v>0.47564269200000087</v>
          </cell>
          <cell r="G203">
            <v>-9.8947604952354107E-2</v>
          </cell>
          <cell r="H203">
            <v>-0.39579041980941643</v>
          </cell>
          <cell r="I203">
            <v>-3.6398346297318418E-2</v>
          </cell>
          <cell r="K203">
            <v>-3.7077292071575604E-2</v>
          </cell>
        </row>
        <row r="204">
          <cell r="A204">
            <v>198801</v>
          </cell>
          <cell r="B204">
            <v>1988</v>
          </cell>
          <cell r="C204">
            <v>1</v>
          </cell>
          <cell r="D204">
            <v>846.49381568585909</v>
          </cell>
          <cell r="E204">
            <v>5.4804209000000069E-2</v>
          </cell>
          <cell r="F204">
            <v>0.6576505080000008</v>
          </cell>
        </row>
        <row r="205">
          <cell r="A205">
            <v>198802</v>
          </cell>
          <cell r="C205">
            <v>2</v>
          </cell>
          <cell r="D205">
            <v>878.85814472005836</v>
          </cell>
          <cell r="E205">
            <v>3.8233390999999867E-2</v>
          </cell>
          <cell r="F205">
            <v>0.4588006919999984</v>
          </cell>
        </row>
        <row r="206">
          <cell r="A206">
            <v>198803</v>
          </cell>
          <cell r="C206">
            <v>3</v>
          </cell>
          <cell r="D206">
            <v>883.22734755905958</v>
          </cell>
          <cell r="E206">
            <v>4.9714540000001198E-3</v>
          </cell>
          <cell r="F206">
            <v>5.9657448000001438E-2</v>
          </cell>
          <cell r="G206">
            <v>0.10057735383968636</v>
          </cell>
          <cell r="H206">
            <v>0.40230941535874543</v>
          </cell>
        </row>
        <row r="207">
          <cell r="A207">
            <v>198804</v>
          </cell>
          <cell r="C207">
            <v>4</v>
          </cell>
          <cell r="D207">
            <v>889.36805811760644</v>
          </cell>
          <cell r="E207">
            <v>6.9525819999999953E-3</v>
          </cell>
          <cell r="F207">
            <v>8.3430983999999944E-2</v>
          </cell>
        </row>
        <row r="208">
          <cell r="A208">
            <v>198805</v>
          </cell>
          <cell r="C208">
            <v>5</v>
          </cell>
          <cell r="D208">
            <v>876.24709464898183</v>
          </cell>
          <cell r="E208">
            <v>-1.4753130999999942E-2</v>
          </cell>
          <cell r="F208">
            <v>-0.17703757199999931</v>
          </cell>
        </row>
        <row r="209">
          <cell r="A209">
            <v>198806</v>
          </cell>
          <cell r="C209">
            <v>6</v>
          </cell>
          <cell r="D209">
            <v>906.6926057627968</v>
          </cell>
          <cell r="E209">
            <v>3.4745349000000078E-2</v>
          </cell>
          <cell r="F209">
            <v>0.41694418800000094</v>
          </cell>
          <cell r="G209">
            <v>2.656763093736525E-2</v>
          </cell>
          <cell r="H209">
            <v>0.106270523749461</v>
          </cell>
        </row>
        <row r="210">
          <cell r="A210">
            <v>198807</v>
          </cell>
          <cell r="C210">
            <v>7</v>
          </cell>
          <cell r="D210">
            <v>916.38062260222046</v>
          </cell>
          <cell r="E210">
            <v>1.0685006999999922E-2</v>
          </cell>
          <cell r="F210">
            <v>0.12822008399999907</v>
          </cell>
        </row>
        <row r="211">
          <cell r="A211">
            <v>198808</v>
          </cell>
          <cell r="C211">
            <v>8</v>
          </cell>
          <cell r="D211">
            <v>912.10277091426622</v>
          </cell>
          <cell r="E211">
            <v>-4.668204000000069E-3</v>
          </cell>
          <cell r="F211">
            <v>-5.6018448000000831E-2</v>
          </cell>
        </row>
        <row r="212">
          <cell r="A212">
            <v>198809</v>
          </cell>
          <cell r="C212">
            <v>9</v>
          </cell>
          <cell r="D212">
            <v>917.24330642660902</v>
          </cell>
          <cell r="E212">
            <v>5.6359169999999886E-3</v>
          </cell>
          <cell r="F212">
            <v>6.7631003999999856E-2</v>
          </cell>
          <cell r="G212">
            <v>1.1636469291525842E-2</v>
          </cell>
          <cell r="H212">
            <v>4.6545877166103367E-2</v>
          </cell>
        </row>
        <row r="213">
          <cell r="A213">
            <v>198810</v>
          </cell>
          <cell r="C213">
            <v>10</v>
          </cell>
          <cell r="D213">
            <v>913.22028187083845</v>
          </cell>
          <cell r="E213">
            <v>-4.385995000000001E-3</v>
          </cell>
          <cell r="F213">
            <v>-5.2631940000000016E-2</v>
          </cell>
        </row>
        <row r="214">
          <cell r="A214">
            <v>198811</v>
          </cell>
          <cell r="C214">
            <v>11</v>
          </cell>
          <cell r="D214">
            <v>894.72739217177877</v>
          </cell>
          <cell r="E214">
            <v>-2.0250195999999943E-2</v>
          </cell>
          <cell r="F214">
            <v>-0.24300235199999931</v>
          </cell>
        </row>
        <row r="215">
          <cell r="A215">
            <v>198812</v>
          </cell>
          <cell r="C215">
            <v>12</v>
          </cell>
          <cell r="D215">
            <v>910.73502168131415</v>
          </cell>
          <cell r="E215">
            <v>1.7891069000000027E-2</v>
          </cell>
          <cell r="F215">
            <v>0.21469282800000034</v>
          </cell>
          <cell r="G215">
            <v>-7.0954834989744864E-3</v>
          </cell>
          <cell r="H215">
            <v>-2.8381933995897946E-2</v>
          </cell>
          <cell r="I215">
            <v>0.13485428523161325</v>
          </cell>
          <cell r="K215">
            <v>0.12650425963570852</v>
          </cell>
        </row>
        <row r="216">
          <cell r="A216">
            <v>198901</v>
          </cell>
          <cell r="B216">
            <v>1989</v>
          </cell>
          <cell r="C216">
            <v>1</v>
          </cell>
          <cell r="D216">
            <v>930.91971300416878</v>
          </cell>
          <cell r="E216">
            <v>2.2163077999999975E-2</v>
          </cell>
          <cell r="F216">
            <v>0.2659569359999997</v>
          </cell>
        </row>
        <row r="217">
          <cell r="A217">
            <v>198902</v>
          </cell>
          <cell r="C217">
            <v>2</v>
          </cell>
          <cell r="D217">
            <v>928.14975115800803</v>
          </cell>
          <cell r="E217">
            <v>-2.9755110000000075E-3</v>
          </cell>
          <cell r="F217">
            <v>-3.5706132000000092E-2</v>
          </cell>
        </row>
        <row r="218">
          <cell r="A218">
            <v>198903</v>
          </cell>
          <cell r="C218">
            <v>3</v>
          </cell>
          <cell r="D218">
            <v>932.4561376785424</v>
          </cell>
          <cell r="E218">
            <v>4.639754000000002E-3</v>
          </cell>
          <cell r="F218">
            <v>5.5677048000000021E-2</v>
          </cell>
          <cell r="G218">
            <v>2.3850094132900068E-2</v>
          </cell>
          <cell r="H218">
            <v>9.5400376531600273E-2</v>
          </cell>
        </row>
        <row r="219">
          <cell r="A219">
            <v>198904</v>
          </cell>
          <cell r="C219">
            <v>4</v>
          </cell>
          <cell r="D219">
            <v>958.8082041240724</v>
          </cell>
          <cell r="E219">
            <v>2.8260918000000003E-2</v>
          </cell>
          <cell r="F219">
            <v>0.33913101600000006</v>
          </cell>
        </row>
        <row r="220">
          <cell r="A220">
            <v>198905</v>
          </cell>
          <cell r="C220">
            <v>5</v>
          </cell>
          <cell r="D220">
            <v>967.75946013825705</v>
          </cell>
          <cell r="E220">
            <v>9.3358150000000771E-3</v>
          </cell>
          <cell r="F220">
            <v>0.11202978000000093</v>
          </cell>
        </row>
        <row r="221">
          <cell r="A221">
            <v>198906</v>
          </cell>
          <cell r="C221">
            <v>6</v>
          </cell>
          <cell r="D221">
            <v>986.51841467314989</v>
          </cell>
          <cell r="E221">
            <v>1.9383901999999953E-2</v>
          </cell>
          <cell r="F221">
            <v>0.23260682399999943</v>
          </cell>
          <cell r="G221">
            <v>5.7978359313717309E-2</v>
          </cell>
          <cell r="H221">
            <v>0.23191343725486924</v>
          </cell>
        </row>
        <row r="222">
          <cell r="A222">
            <v>198907</v>
          </cell>
          <cell r="C222">
            <v>7</v>
          </cell>
          <cell r="D222">
            <v>1022.97735329754</v>
          </cell>
          <cell r="E222">
            <v>3.6957179999999916E-2</v>
          </cell>
          <cell r="F222">
            <v>0.44348615999999896</v>
          </cell>
        </row>
        <row r="223">
          <cell r="A223">
            <v>198908</v>
          </cell>
          <cell r="C223">
            <v>8</v>
          </cell>
          <cell r="D223">
            <v>1032.417614391765</v>
          </cell>
          <cell r="E223">
            <v>9.228221000000196E-3</v>
          </cell>
          <cell r="F223">
            <v>0.11073865200000235</v>
          </cell>
        </row>
        <row r="224">
          <cell r="A224">
            <v>198909</v>
          </cell>
          <cell r="C224">
            <v>9</v>
          </cell>
          <cell r="D224">
            <v>1022.7591989409935</v>
          </cell>
          <cell r="E224">
            <v>-9.3551440000000496E-3</v>
          </cell>
          <cell r="F224">
            <v>-0.11226172800000059</v>
          </cell>
          <cell r="G224">
            <v>3.6736044384787947E-2</v>
          </cell>
          <cell r="H224">
            <v>0.14694417753915179</v>
          </cell>
        </row>
        <row r="225">
          <cell r="A225">
            <v>198910</v>
          </cell>
          <cell r="C225">
            <v>10</v>
          </cell>
          <cell r="D225">
            <v>996.38493110251693</v>
          </cell>
          <cell r="E225">
            <v>-2.5787368000000001E-2</v>
          </cell>
          <cell r="F225">
            <v>-0.309448416</v>
          </cell>
        </row>
        <row r="226">
          <cell r="A226">
            <v>198911</v>
          </cell>
          <cell r="C226">
            <v>11</v>
          </cell>
          <cell r="D226">
            <v>993.25349054827814</v>
          </cell>
          <cell r="E226">
            <v>-3.1428019999999402E-3</v>
          </cell>
          <cell r="F226">
            <v>-3.771362399999928E-2</v>
          </cell>
        </row>
        <row r="227">
          <cell r="A227">
            <v>198912</v>
          </cell>
          <cell r="C227">
            <v>12</v>
          </cell>
          <cell r="D227">
            <v>991.26422033597089</v>
          </cell>
          <cell r="E227">
            <v>-2.0027819999999851E-3</v>
          </cell>
          <cell r="F227">
            <v>-2.4033383999999821E-2</v>
          </cell>
          <cell r="G227">
            <v>-3.0794128899191531E-2</v>
          </cell>
          <cell r="H227">
            <v>-0.12317651559676612</v>
          </cell>
          <cell r="I227">
            <v>8.8422204853823461E-2</v>
          </cell>
          <cell r="K227">
            <v>8.4729129091344127E-2</v>
          </cell>
        </row>
        <row r="228">
          <cell r="A228">
            <v>199001</v>
          </cell>
          <cell r="B228">
            <v>1990</v>
          </cell>
          <cell r="C228">
            <v>1</v>
          </cell>
          <cell r="D228">
            <v>950.13555365324783</v>
          </cell>
          <cell r="E228">
            <v>-4.1491123999999976E-2</v>
          </cell>
          <cell r="F228">
            <v>-0.49789348799999972</v>
          </cell>
        </row>
        <row r="229">
          <cell r="A229">
            <v>199002</v>
          </cell>
          <cell r="C229">
            <v>2</v>
          </cell>
          <cell r="D229">
            <v>943.47429010610472</v>
          </cell>
          <cell r="E229">
            <v>-7.0108559999999083E-3</v>
          </cell>
          <cell r="F229">
            <v>-8.4130271999998896E-2</v>
          </cell>
        </row>
        <row r="230">
          <cell r="A230">
            <v>199003</v>
          </cell>
          <cell r="C230">
            <v>3</v>
          </cell>
          <cell r="D230">
            <v>952.88083727800597</v>
          </cell>
          <cell r="E230">
            <v>9.9701150000000276E-3</v>
          </cell>
          <cell r="F230">
            <v>0.11964138000000032</v>
          </cell>
          <cell r="G230">
            <v>-3.8721646832925782E-2</v>
          </cell>
          <cell r="H230">
            <v>-0.15488658733170313</v>
          </cell>
        </row>
        <row r="231">
          <cell r="A231">
            <v>199004</v>
          </cell>
          <cell r="C231">
            <v>4</v>
          </cell>
          <cell r="D231">
            <v>936.31864392672628</v>
          </cell>
          <cell r="E231">
            <v>-1.7381179999999954E-2</v>
          </cell>
          <cell r="F231">
            <v>-0.20857415999999945</v>
          </cell>
        </row>
        <row r="232">
          <cell r="A232">
            <v>199005</v>
          </cell>
          <cell r="C232">
            <v>5</v>
          </cell>
          <cell r="D232">
            <v>935.60098190307849</v>
          </cell>
          <cell r="E232">
            <v>-7.6647199999998344E-4</v>
          </cell>
          <cell r="F232">
            <v>-9.1976639999998017E-3</v>
          </cell>
        </row>
        <row r="233">
          <cell r="A233">
            <v>199006</v>
          </cell>
          <cell r="C233">
            <v>6</v>
          </cell>
          <cell r="D233">
            <v>951.7579033275922</v>
          </cell>
          <cell r="E233">
            <v>1.7269029999999991E-2</v>
          </cell>
          <cell r="F233">
            <v>0.20722835999999989</v>
          </cell>
          <cell r="G233">
            <v>-1.178462097759847E-3</v>
          </cell>
          <cell r="H233">
            <v>-4.713848391039388E-3</v>
          </cell>
        </row>
        <row r="234">
          <cell r="A234">
            <v>199007</v>
          </cell>
          <cell r="C234">
            <v>7</v>
          </cell>
          <cell r="D234">
            <v>943.09270763214477</v>
          </cell>
          <cell r="E234">
            <v>-9.1044116000000303E-3</v>
          </cell>
          <cell r="F234">
            <v>-0.10925293920000037</v>
          </cell>
        </row>
        <row r="235">
          <cell r="A235">
            <v>199008</v>
          </cell>
          <cell r="C235">
            <v>8</v>
          </cell>
          <cell r="D235">
            <v>875.16823217329193</v>
          </cell>
          <cell r="E235">
            <v>-7.2023115976999924E-2</v>
          </cell>
          <cell r="F235">
            <v>-0.86427739172399909</v>
          </cell>
        </row>
        <row r="236">
          <cell r="A236">
            <v>199009</v>
          </cell>
          <cell r="C236">
            <v>9</v>
          </cell>
          <cell r="D236">
            <v>813.27699506930787</v>
          </cell>
          <cell r="E236">
            <v>-7.0719245544700007E-2</v>
          </cell>
          <cell r="F236">
            <v>-0.84863094653640014</v>
          </cell>
          <cell r="G236">
            <v>-0.14550014008196754</v>
          </cell>
          <cell r="H236">
            <v>-0.58200056032787018</v>
          </cell>
        </row>
        <row r="237">
          <cell r="A237">
            <v>199010</v>
          </cell>
          <cell r="C237">
            <v>10</v>
          </cell>
          <cell r="D237">
            <v>785.86106358340237</v>
          </cell>
          <cell r="E237">
            <v>-3.3710447549999988E-2</v>
          </cell>
          <cell r="F237">
            <v>-0.40452537059999982</v>
          </cell>
        </row>
        <row r="238">
          <cell r="A238">
            <v>199011</v>
          </cell>
          <cell r="C238">
            <v>11</v>
          </cell>
          <cell r="D238">
            <v>841.6305191147153</v>
          </cell>
          <cell r="E238">
            <v>7.0966050000000017E-2</v>
          </cell>
          <cell r="F238">
            <v>0.85159260000000025</v>
          </cell>
        </row>
        <row r="239">
          <cell r="A239">
            <v>199012</v>
          </cell>
          <cell r="C239">
            <v>12</v>
          </cell>
          <cell r="D239">
            <v>839.08799420288028</v>
          </cell>
          <cell r="E239">
            <v>-3.0209514200000955E-3</v>
          </cell>
          <cell r="F239">
            <v>-3.6251417040001149E-2</v>
          </cell>
          <cell r="G239">
            <v>3.1737033372464696E-2</v>
          </cell>
          <cell r="H239">
            <v>0.12694813348985878</v>
          </cell>
          <cell r="I239">
            <v>-0.15351731961183201</v>
          </cell>
          <cell r="K239">
            <v>-0.16666553788031885</v>
          </cell>
        </row>
        <row r="240">
          <cell r="A240">
            <v>199101</v>
          </cell>
          <cell r="B240">
            <v>1991</v>
          </cell>
          <cell r="C240">
            <v>1</v>
          </cell>
          <cell r="D240">
            <v>930.88422076867539</v>
          </cell>
          <cell r="E240">
            <v>0.10940000000000001</v>
          </cell>
          <cell r="F240">
            <v>1.3128000000000002</v>
          </cell>
        </row>
        <row r="241">
          <cell r="A241">
            <v>199102</v>
          </cell>
          <cell r="C241">
            <v>2</v>
          </cell>
          <cell r="D241">
            <v>947.73322516458848</v>
          </cell>
          <cell r="E241">
            <v>1.8100000000000064E-2</v>
          </cell>
          <cell r="F241">
            <v>0.21720000000000078</v>
          </cell>
        </row>
        <row r="242">
          <cell r="A242">
            <v>199103</v>
          </cell>
          <cell r="C242">
            <v>3</v>
          </cell>
          <cell r="D242">
            <v>1029.8910053555783</v>
          </cell>
          <cell r="E242">
            <v>8.668871999999983E-2</v>
          </cell>
          <cell r="F242">
            <v>1.040264639999998</v>
          </cell>
          <cell r="G242">
            <v>0.22739332760202036</v>
          </cell>
          <cell r="H242">
            <v>0.90957331040808143</v>
          </cell>
        </row>
        <row r="243">
          <cell r="A243">
            <v>199104</v>
          </cell>
          <cell r="C243">
            <v>4</v>
          </cell>
          <cell r="D243">
            <v>1055.9720681643034</v>
          </cell>
          <cell r="E243">
            <v>2.5324099999999964E-2</v>
          </cell>
          <cell r="F243">
            <v>0.30388919999999958</v>
          </cell>
        </row>
        <row r="244">
          <cell r="A244">
            <v>199105</v>
          </cell>
          <cell r="C244">
            <v>5</v>
          </cell>
          <cell r="D244">
            <v>1067.7098418449114</v>
          </cell>
          <cell r="E244">
            <v>1.1115610000000097E-2</v>
          </cell>
          <cell r="F244">
            <v>0.13338732000000117</v>
          </cell>
        </row>
        <row r="245">
          <cell r="A245">
            <v>199106</v>
          </cell>
          <cell r="C245">
            <v>6</v>
          </cell>
          <cell r="D245">
            <v>1037.9114375047159</v>
          </cell>
          <cell r="E245">
            <v>-2.7908709999999979E-2</v>
          </cell>
          <cell r="F245">
            <v>-0.33490451999999976</v>
          </cell>
          <cell r="G245">
            <v>7.7876514188688351E-3</v>
          </cell>
          <cell r="H245">
            <v>3.115060567547534E-2</v>
          </cell>
        </row>
        <row r="246">
          <cell r="A246">
            <v>199107</v>
          </cell>
          <cell r="C246">
            <v>7</v>
          </cell>
          <cell r="D246">
            <v>1058.8538843981776</v>
          </cell>
          <cell r="E246">
            <v>2.0177489270000012E-2</v>
          </cell>
          <cell r="F246">
            <v>0.24212987124000013</v>
          </cell>
        </row>
        <row r="247">
          <cell r="A247">
            <v>199108</v>
          </cell>
          <cell r="C247">
            <v>8</v>
          </cell>
          <cell r="D247">
            <v>1054.570972804861</v>
          </cell>
          <cell r="E247">
            <v>-4.0448560999999513E-3</v>
          </cell>
          <cell r="F247">
            <v>-4.8538273199999413E-2</v>
          </cell>
        </row>
        <row r="248">
          <cell r="A248">
            <v>199109</v>
          </cell>
          <cell r="C248">
            <v>9</v>
          </cell>
          <cell r="D248">
            <v>1080.3933138903192</v>
          </cell>
          <cell r="E248">
            <v>2.4486110230000059E-2</v>
          </cell>
          <cell r="F248">
            <v>0.29383332276000074</v>
          </cell>
          <cell r="G248">
            <v>4.0930155358664955E-2</v>
          </cell>
          <cell r="H248">
            <v>0.16372062143465982</v>
          </cell>
        </row>
        <row r="249">
          <cell r="A249">
            <v>199110</v>
          </cell>
          <cell r="C249">
            <v>10</v>
          </cell>
          <cell r="D249">
            <v>1068.5145946788248</v>
          </cell>
          <cell r="E249">
            <v>-1.099480999999998E-2</v>
          </cell>
          <cell r="F249">
            <v>-0.13193771999999976</v>
          </cell>
        </row>
        <row r="250">
          <cell r="A250">
            <v>199111</v>
          </cell>
          <cell r="C250">
            <v>11</v>
          </cell>
          <cell r="D250">
            <v>1062.5830992014276</v>
          </cell>
          <cell r="E250">
            <v>-5.5511599999999205E-3</v>
          </cell>
          <cell r="F250">
            <v>-6.6613919999999049E-2</v>
          </cell>
        </row>
        <row r="251">
          <cell r="A251">
            <v>199112</v>
          </cell>
          <cell r="C251">
            <v>12</v>
          </cell>
          <cell r="D251">
            <v>1138.6104949160499</v>
          </cell>
          <cell r="E251">
            <v>7.1549599999999894E-2</v>
          </cell>
          <cell r="F251">
            <v>0.85859519999999878</v>
          </cell>
          <cell r="G251">
            <v>5.388517336903953E-2</v>
          </cell>
          <cell r="H251">
            <v>0.21554069347615812</v>
          </cell>
          <cell r="I251">
            <v>0.35696196678122072</v>
          </cell>
          <cell r="K251">
            <v>0.30524835303270564</v>
          </cell>
        </row>
        <row r="252">
          <cell r="A252">
            <v>199201</v>
          </cell>
          <cell r="B252">
            <v>1992</v>
          </cell>
          <cell r="C252">
            <v>1</v>
          </cell>
          <cell r="D252">
            <v>1194.0634949214616</v>
          </cell>
          <cell r="E252">
            <v>4.8702343999999981E-2</v>
          </cell>
          <cell r="F252">
            <v>0.58442812799999977</v>
          </cell>
        </row>
        <row r="253">
          <cell r="A253">
            <v>199202</v>
          </cell>
          <cell r="C253">
            <v>2</v>
          </cell>
          <cell r="D253">
            <v>1165.4969586816594</v>
          </cell>
          <cell r="E253">
            <v>-2.3923800000000106E-2</v>
          </cell>
          <cell r="F253">
            <v>-0.28708560000000127</v>
          </cell>
        </row>
        <row r="254">
          <cell r="A254">
            <v>199203</v>
          </cell>
          <cell r="C254">
            <v>3</v>
          </cell>
          <cell r="D254">
            <v>1146.1523082257618</v>
          </cell>
          <cell r="E254">
            <v>-1.6597769999999956E-2</v>
          </cell>
          <cell r="F254">
            <v>-0.19917323999999947</v>
          </cell>
          <cell r="G254">
            <v>6.6236990993726597E-3</v>
          </cell>
          <cell r="H254">
            <v>2.6494796397490639E-2</v>
          </cell>
        </row>
        <row r="255">
          <cell r="A255">
            <v>199204</v>
          </cell>
          <cell r="C255">
            <v>4</v>
          </cell>
          <cell r="D255">
            <v>1142.0815305341594</v>
          </cell>
          <cell r="E255">
            <v>-3.5516900000000522E-3</v>
          </cell>
          <cell r="F255">
            <v>-4.2620280000000628E-2</v>
          </cell>
        </row>
        <row r="256">
          <cell r="A256">
            <v>199205</v>
          </cell>
          <cell r="C256">
            <v>5</v>
          </cell>
          <cell r="D256">
            <v>1191.9904934185022</v>
          </cell>
          <cell r="E256">
            <v>4.3700000000000058E-2</v>
          </cell>
          <cell r="F256">
            <v>0.52440000000000064</v>
          </cell>
        </row>
        <row r="257">
          <cell r="A257">
            <v>199206</v>
          </cell>
          <cell r="C257">
            <v>6</v>
          </cell>
          <cell r="D257">
            <v>1176.3833452874962</v>
          </cell>
          <cell r="E257">
            <v>-1.3093349500000037E-2</v>
          </cell>
          <cell r="F257">
            <v>-0.15712019400000043</v>
          </cell>
          <cell r="G257">
            <v>2.6376107996093356E-2</v>
          </cell>
          <cell r="H257">
            <v>0.10550443198437343</v>
          </cell>
        </row>
        <row r="258">
          <cell r="A258">
            <v>199207</v>
          </cell>
          <cell r="C258">
            <v>7</v>
          </cell>
          <cell r="D258">
            <v>1227.4913550150118</v>
          </cell>
          <cell r="E258">
            <v>4.3445029999999919E-2</v>
          </cell>
          <cell r="F258">
            <v>0.52134035999999906</v>
          </cell>
        </row>
        <row r="259">
          <cell r="A259">
            <v>199208</v>
          </cell>
          <cell r="C259">
            <v>8</v>
          </cell>
          <cell r="D259">
            <v>1231.2665131470508</v>
          </cell>
          <cell r="E259">
            <v>3.0755068999999816E-3</v>
          </cell>
          <cell r="F259">
            <v>3.6906082799999781E-2</v>
          </cell>
        </row>
        <row r="260">
          <cell r="A260">
            <v>199209</v>
          </cell>
          <cell r="C260">
            <v>9</v>
          </cell>
          <cell r="D260">
            <v>1256.647841049064</v>
          </cell>
          <cell r="E260">
            <v>2.0613999999999959E-2</v>
          </cell>
          <cell r="F260">
            <v>0.2473679999999995</v>
          </cell>
          <cell r="G260">
            <v>6.8229881086893318E-2</v>
          </cell>
          <cell r="H260">
            <v>0.27291952434757327</v>
          </cell>
        </row>
        <row r="261">
          <cell r="A261">
            <v>199210</v>
          </cell>
          <cell r="C261">
            <v>10</v>
          </cell>
          <cell r="D261">
            <v>1255.0444086697992</v>
          </cell>
          <cell r="E261">
            <v>-1.2759599999999168E-3</v>
          </cell>
          <cell r="F261">
            <v>-1.5311519999999001E-2</v>
          </cell>
        </row>
        <row r="262">
          <cell r="A262">
            <v>199211</v>
          </cell>
          <cell r="C262">
            <v>11</v>
          </cell>
          <cell r="D262">
            <v>1281.6053904073533</v>
          </cell>
          <cell r="E262">
            <v>2.1163379999999902E-2</v>
          </cell>
          <cell r="F262">
            <v>0.25396055999999884</v>
          </cell>
        </row>
        <row r="263">
          <cell r="A263">
            <v>199212</v>
          </cell>
          <cell r="C263">
            <v>12</v>
          </cell>
          <cell r="D263">
            <v>1304.7293964664732</v>
          </cell>
          <cell r="E263">
            <v>1.8043000000000014E-2</v>
          </cell>
          <cell r="F263">
            <v>0.21651600000000015</v>
          </cell>
          <cell r="G263">
            <v>3.826175786628494E-2</v>
          </cell>
          <cell r="H263">
            <v>0.15304703146513976</v>
          </cell>
          <cell r="I263">
            <v>0.14589616228916857</v>
          </cell>
          <cell r="K263">
            <v>0.13618700536460601</v>
          </cell>
        </row>
        <row r="264">
          <cell r="A264">
            <v>199301</v>
          </cell>
          <cell r="B264">
            <v>1993</v>
          </cell>
          <cell r="C264">
            <v>1</v>
          </cell>
          <cell r="D264">
            <v>1388.4604054847093</v>
          </cell>
          <cell r="E264">
            <v>6.4175000000000162E-2</v>
          </cell>
          <cell r="F264">
            <v>0.77010000000000201</v>
          </cell>
        </row>
        <row r="265">
          <cell r="A265">
            <v>199302</v>
          </cell>
          <cell r="C265">
            <v>2</v>
          </cell>
          <cell r="D265">
            <v>1463.1129230301624</v>
          </cell>
          <cell r="E265">
            <v>5.3766399999999992E-2</v>
          </cell>
          <cell r="F265">
            <v>0.6451967999999999</v>
          </cell>
        </row>
        <row r="266">
          <cell r="A266">
            <v>199303</v>
          </cell>
          <cell r="C266">
            <v>3</v>
          </cell>
          <cell r="D266">
            <v>1587.0780916597389</v>
          </cell>
          <cell r="E266">
            <v>8.4726999999999955E-2</v>
          </cell>
          <cell r="F266">
            <v>1.0167239999999995</v>
          </cell>
          <cell r="G266">
            <v>0.21640402673376946</v>
          </cell>
          <cell r="H266">
            <v>0.86561610693507784</v>
          </cell>
        </row>
        <row r="267">
          <cell r="A267">
            <v>199304</v>
          </cell>
          <cell r="C267">
            <v>4</v>
          </cell>
          <cell r="D267">
            <v>1517.1776177297231</v>
          </cell>
          <cell r="E267">
            <v>-4.4043500000000041E-2</v>
          </cell>
          <cell r="F267">
            <v>-0.52852200000000049</v>
          </cell>
        </row>
        <row r="268">
          <cell r="A268">
            <v>199305</v>
          </cell>
          <cell r="C268">
            <v>5</v>
          </cell>
          <cell r="D268">
            <v>1493.1318696663247</v>
          </cell>
          <cell r="E268">
            <v>-1.5848999999999999E-2</v>
          </cell>
          <cell r="F268">
            <v>-0.19018799999999997</v>
          </cell>
        </row>
        <row r="269">
          <cell r="A269">
            <v>199306</v>
          </cell>
          <cell r="C269">
            <v>6</v>
          </cell>
          <cell r="D269">
            <v>1541.5290515841932</v>
          </cell>
          <cell r="E269">
            <v>3.2413199999999968E-2</v>
          </cell>
          <cell r="F269">
            <v>0.38895839999999959</v>
          </cell>
          <cell r="G269">
            <v>-2.8699936263319792E-2</v>
          </cell>
          <cell r="H269">
            <v>-0.11479974505327917</v>
          </cell>
        </row>
        <row r="270">
          <cell r="A270">
            <v>199307</v>
          </cell>
          <cell r="C270">
            <v>7</v>
          </cell>
          <cell r="D270">
            <v>1568.448773412008</v>
          </cell>
          <cell r="E270">
            <v>1.746300000000001E-2</v>
          </cell>
          <cell r="F270">
            <v>0.20955600000000013</v>
          </cell>
        </row>
        <row r="271">
          <cell r="A271">
            <v>199308</v>
          </cell>
          <cell r="C271">
            <v>8</v>
          </cell>
          <cell r="D271">
            <v>1607.1824000958043</v>
          </cell>
          <cell r="E271">
            <v>2.469550000000002E-2</v>
          </cell>
          <cell r="F271">
            <v>0.29634600000000022</v>
          </cell>
        </row>
        <row r="272">
          <cell r="A272">
            <v>199309</v>
          </cell>
          <cell r="C272">
            <v>9</v>
          </cell>
          <cell r="D272">
            <v>1685.6374911112009</v>
          </cell>
          <cell r="E272">
            <v>4.8815299999999957E-2</v>
          </cell>
          <cell r="F272">
            <v>0.58578359999999952</v>
          </cell>
          <cell r="G272">
            <v>9.3484089306595131E-2</v>
          </cell>
          <cell r="H272">
            <v>0.37393635722638052</v>
          </cell>
        </row>
        <row r="273">
          <cell r="A273">
            <v>199310</v>
          </cell>
          <cell r="C273">
            <v>10</v>
          </cell>
          <cell r="D273">
            <v>1653.4972050789349</v>
          </cell>
          <cell r="E273">
            <v>-1.9067139999999972E-2</v>
          </cell>
          <cell r="F273">
            <v>-0.22880567999999968</v>
          </cell>
        </row>
        <row r="274">
          <cell r="A274">
            <v>199311</v>
          </cell>
          <cell r="C274">
            <v>11</v>
          </cell>
          <cell r="D274">
            <v>1563.8250753525351</v>
          </cell>
          <cell r="E274">
            <v>-5.4231800000000017E-2</v>
          </cell>
          <cell r="F274">
            <v>-0.65078160000000018</v>
          </cell>
        </row>
        <row r="275">
          <cell r="A275">
            <v>199312</v>
          </cell>
          <cell r="C275">
            <v>12</v>
          </cell>
          <cell r="D275">
            <v>1561.167823784496</v>
          </cell>
          <cell r="E275">
            <v>-1.6992000000000467E-3</v>
          </cell>
          <cell r="F275">
            <v>-2.0390400000000562E-2</v>
          </cell>
          <cell r="G275">
            <v>-7.384130216791307E-2</v>
          </cell>
          <cell r="H275">
            <v>-0.29536520867165228</v>
          </cell>
          <cell r="I275">
            <v>0.19654529744828353</v>
          </cell>
          <cell r="K275">
            <v>0.17943848594327663</v>
          </cell>
        </row>
        <row r="276">
          <cell r="A276">
            <v>199401</v>
          </cell>
          <cell r="B276">
            <v>1994</v>
          </cell>
          <cell r="C276">
            <v>1</v>
          </cell>
          <cell r="D276">
            <v>1606.61415288374</v>
          </cell>
          <cell r="E276">
            <v>2.9110470000000051E-2</v>
          </cell>
          <cell r="F276">
            <v>0.3493256400000006</v>
          </cell>
        </row>
        <row r="277">
          <cell r="A277">
            <v>199402</v>
          </cell>
          <cell r="C277">
            <v>2</v>
          </cell>
          <cell r="D277">
            <v>1676.3779985829951</v>
          </cell>
          <cell r="E277">
            <v>4.3422899999999889E-2</v>
          </cell>
          <cell r="F277">
            <v>0.52107479999999873</v>
          </cell>
        </row>
        <row r="278">
          <cell r="A278">
            <v>199403</v>
          </cell>
          <cell r="C278">
            <v>3</v>
          </cell>
          <cell r="D278">
            <v>1614.3100210429377</v>
          </cell>
          <cell r="E278">
            <v>-3.702504900000006E-2</v>
          </cell>
          <cell r="F278">
            <v>-0.44430058800000072</v>
          </cell>
          <cell r="G278">
            <v>3.4040028527885902E-2</v>
          </cell>
          <cell r="H278">
            <v>0.13616011411154361</v>
          </cell>
        </row>
        <row r="279">
          <cell r="A279">
            <v>199404</v>
          </cell>
          <cell r="C279">
            <v>4</v>
          </cell>
          <cell r="D279">
            <v>1641.7238786720843</v>
          </cell>
          <cell r="E279">
            <v>1.698178000000004E-2</v>
          </cell>
          <cell r="F279">
            <v>0.20378136000000047</v>
          </cell>
        </row>
        <row r="280">
          <cell r="A280">
            <v>199405</v>
          </cell>
          <cell r="C280">
            <v>5</v>
          </cell>
          <cell r="D280">
            <v>1678.2611002814829</v>
          </cell>
          <cell r="E280">
            <v>2.2255399999999911E-2</v>
          </cell>
          <cell r="F280">
            <v>0.26706479999999894</v>
          </cell>
        </row>
        <row r="281">
          <cell r="A281">
            <v>199406</v>
          </cell>
          <cell r="C281">
            <v>6</v>
          </cell>
          <cell r="D281">
            <v>1644.0314547062517</v>
          </cell>
          <cell r="E281">
            <v>-2.0395900000000054E-2</v>
          </cell>
          <cell r="F281">
            <v>-0.24475080000000066</v>
          </cell>
          <cell r="G281">
            <v>1.8411230355934061E-2</v>
          </cell>
          <cell r="H281">
            <v>7.3644921423736243E-2</v>
          </cell>
        </row>
        <row r="282">
          <cell r="A282">
            <v>199407</v>
          </cell>
          <cell r="C282">
            <v>7</v>
          </cell>
          <cell r="D282">
            <v>1635.9913681979544</v>
          </cell>
          <cell r="E282">
            <v>-4.8904699999999714E-3</v>
          </cell>
          <cell r="F282">
            <v>-5.8685639999999657E-2</v>
          </cell>
        </row>
        <row r="283">
          <cell r="A283">
            <v>199408</v>
          </cell>
          <cell r="C283">
            <v>8</v>
          </cell>
          <cell r="D283">
            <v>1640.8754568285726</v>
          </cell>
          <cell r="E283">
            <v>2.9854000000000044E-3</v>
          </cell>
          <cell r="F283">
            <v>3.5824800000000052E-2</v>
          </cell>
        </row>
        <row r="284">
          <cell r="A284">
            <v>199409</v>
          </cell>
          <cell r="C284">
            <v>9</v>
          </cell>
          <cell r="D284">
            <v>1610.4076813461797</v>
          </cell>
          <cell r="E284">
            <v>-1.8567999999999966E-2</v>
          </cell>
          <cell r="F284">
            <v>-0.2228159999999996</v>
          </cell>
          <cell r="G284">
            <v>-2.0452025576408239E-2</v>
          </cell>
          <cell r="H284">
            <v>-8.1808102305632957E-2</v>
          </cell>
        </row>
        <row r="285">
          <cell r="A285">
            <v>199410</v>
          </cell>
          <cell r="C285">
            <v>10</v>
          </cell>
          <cell r="D285">
            <v>1554.5468903565595</v>
          </cell>
          <cell r="E285">
            <v>-3.468736E-2</v>
          </cell>
          <cell r="F285">
            <v>-0.41624832</v>
          </cell>
        </row>
        <row r="286">
          <cell r="A286">
            <v>199411</v>
          </cell>
          <cell r="C286">
            <v>11</v>
          </cell>
          <cell r="D286">
            <v>1501.0923964394478</v>
          </cell>
          <cell r="E286">
            <v>-3.4385900000000039E-2</v>
          </cell>
          <cell r="F286">
            <v>-0.41263080000000046</v>
          </cell>
        </row>
        <row r="287">
          <cell r="A287">
            <v>199412</v>
          </cell>
          <cell r="C287">
            <v>12</v>
          </cell>
          <cell r="D287">
            <v>1610.6680133754373</v>
          </cell>
          <cell r="E287">
            <v>7.2997250000000014E-2</v>
          </cell>
          <cell r="F287">
            <v>0.87596700000000016</v>
          </cell>
          <cell r="G287">
            <v>1.6165597834216783E-4</v>
          </cell>
          <cell r="H287">
            <v>6.4662391336867131E-4</v>
          </cell>
          <cell r="I287">
            <v>3.1707154629248224E-2</v>
          </cell>
          <cell r="K287">
            <v>3.1214861896355563E-2</v>
          </cell>
        </row>
        <row r="288">
          <cell r="A288">
            <v>199501</v>
          </cell>
          <cell r="B288">
            <v>1995</v>
          </cell>
          <cell r="C288">
            <v>1</v>
          </cell>
          <cell r="D288">
            <v>1575.4982236493374</v>
          </cell>
          <cell r="E288">
            <v>-2.1835530000000089E-2</v>
          </cell>
          <cell r="F288">
            <v>-0.26202636000000107</v>
          </cell>
        </row>
        <row r="289">
          <cell r="A289">
            <v>199502</v>
          </cell>
          <cell r="C289">
            <v>2</v>
          </cell>
          <cell r="D289">
            <v>1614.4117693748969</v>
          </cell>
          <cell r="E289">
            <v>2.4699199999999873E-2</v>
          </cell>
          <cell r="F289">
            <v>0.2963903999999985</v>
          </cell>
        </row>
        <row r="290">
          <cell r="A290">
            <v>199503</v>
          </cell>
          <cell r="C290">
            <v>3</v>
          </cell>
          <cell r="D290">
            <v>1607.9413684444194</v>
          </cell>
          <cell r="E290">
            <v>-4.0078999999999575E-3</v>
          </cell>
          <cell r="F290">
            <v>-4.8094799999999494E-2</v>
          </cell>
          <cell r="G290">
            <v>-1.6928658844497235E-3</v>
          </cell>
          <cell r="H290">
            <v>-6.7714635377988941E-3</v>
          </cell>
        </row>
        <row r="291">
          <cell r="A291">
            <v>199504</v>
          </cell>
          <cell r="C291">
            <v>4</v>
          </cell>
          <cell r="D291">
            <v>1607.5285134186577</v>
          </cell>
          <cell r="E291">
            <v>-2.5675999999994506E-4</v>
          </cell>
          <cell r="F291">
            <v>-3.0811199999993405E-3</v>
          </cell>
        </row>
        <row r="292">
          <cell r="A292">
            <v>199505</v>
          </cell>
          <cell r="C292">
            <v>5</v>
          </cell>
          <cell r="D292">
            <v>1675.8426881363025</v>
          </cell>
          <cell r="E292">
            <v>4.2496400000000129E-2</v>
          </cell>
          <cell r="F292">
            <v>0.50995680000000154</v>
          </cell>
        </row>
        <row r="293">
          <cell r="A293">
            <v>199506</v>
          </cell>
          <cell r="C293">
            <v>6</v>
          </cell>
          <cell r="D293">
            <v>1702.5054144665787</v>
          </cell>
          <cell r="E293">
            <v>1.5910041269999932E-2</v>
          </cell>
          <cell r="F293">
            <v>0.19092049523999918</v>
          </cell>
          <cell r="G293">
            <v>5.8810630709528855E-2</v>
          </cell>
          <cell r="H293">
            <v>0.23524252283811542</v>
          </cell>
        </row>
        <row r="294">
          <cell r="A294">
            <v>199507</v>
          </cell>
          <cell r="C294">
            <v>7</v>
          </cell>
          <cell r="D294">
            <v>1731.8485209112637</v>
          </cell>
          <cell r="E294">
            <v>1.7235249999999921E-2</v>
          </cell>
          <cell r="F294">
            <v>0.20682299999999904</v>
          </cell>
        </row>
        <row r="295">
          <cell r="A295">
            <v>199508</v>
          </cell>
          <cell r="C295">
            <v>8</v>
          </cell>
          <cell r="D295">
            <v>1752.6356216119984</v>
          </cell>
          <cell r="E295">
            <v>1.2002840000000117E-2</v>
          </cell>
          <cell r="F295">
            <v>0.1440340800000014</v>
          </cell>
        </row>
        <row r="296">
          <cell r="A296">
            <v>199509</v>
          </cell>
          <cell r="C296">
            <v>9</v>
          </cell>
          <cell r="D296">
            <v>1782.6907110955678</v>
          </cell>
          <cell r="E296">
            <v>1.7148509999999912E-2</v>
          </cell>
          <cell r="F296">
            <v>0.20578211999999896</v>
          </cell>
          <cell r="G296">
            <v>4.7098409172526834E-2</v>
          </cell>
          <cell r="H296">
            <v>0.18839363669010734</v>
          </cell>
        </row>
        <row r="297">
          <cell r="A297">
            <v>199510</v>
          </cell>
          <cell r="C297">
            <v>10</v>
          </cell>
          <cell r="D297">
            <v>1744.5005736644453</v>
          </cell>
          <cell r="E297">
            <v>-2.1422750000000011E-2</v>
          </cell>
          <cell r="F297">
            <v>-0.25707300000000011</v>
          </cell>
        </row>
        <row r="298">
          <cell r="A298">
            <v>199511</v>
          </cell>
          <cell r="C298">
            <v>11</v>
          </cell>
          <cell r="D298">
            <v>1760.4449423881679</v>
          </cell>
          <cell r="E298">
            <v>9.1397899000000664E-3</v>
          </cell>
          <cell r="F298">
            <v>0.1096774788000008</v>
          </cell>
        </row>
        <row r="299">
          <cell r="A299">
            <v>199512</v>
          </cell>
          <cell r="C299">
            <v>12</v>
          </cell>
          <cell r="D299">
            <v>1856.56682064301</v>
          </cell>
          <cell r="E299">
            <v>5.4600900000000022E-2</v>
          </cell>
          <cell r="F299">
            <v>0.65521080000000032</v>
          </cell>
          <cell r="G299">
            <v>4.144078896447545E-2</v>
          </cell>
          <cell r="H299">
            <v>0.1657631558579018</v>
          </cell>
          <cell r="I299">
            <v>0.15266883381650387</v>
          </cell>
          <cell r="K299">
            <v>0.14207997870964587</v>
          </cell>
        </row>
        <row r="300">
          <cell r="A300">
            <v>199601</v>
          </cell>
          <cell r="B300">
            <v>1996</v>
          </cell>
          <cell r="C300">
            <v>1</v>
          </cell>
          <cell r="D300">
            <v>1887.1188555568754</v>
          </cell>
          <cell r="E300">
            <v>1.6456199999999907E-2</v>
          </cell>
          <cell r="F300">
            <v>0.19747439999999888</v>
          </cell>
        </row>
        <row r="301">
          <cell r="A301">
            <v>199602</v>
          </cell>
          <cell r="C301">
            <v>2</v>
          </cell>
          <cell r="D301">
            <v>1909.2066948153065</v>
          </cell>
          <cell r="E301">
            <v>1.170453000000001E-2</v>
          </cell>
          <cell r="F301">
            <v>0.14045436000000011</v>
          </cell>
        </row>
        <row r="302">
          <cell r="A302">
            <v>199603</v>
          </cell>
          <cell r="C302">
            <v>3</v>
          </cell>
          <cell r="D302">
            <v>1898.7937096731814</v>
          </cell>
          <cell r="E302">
            <v>-5.4540899999999297E-3</v>
          </cell>
          <cell r="F302">
            <v>-6.544907999999916E-2</v>
          </cell>
          <cell r="G302">
            <v>2.2744610407045007E-2</v>
          </cell>
          <cell r="H302">
            <v>9.0978441628180029E-2</v>
          </cell>
        </row>
        <row r="303">
          <cell r="A303">
            <v>199604</v>
          </cell>
          <cell r="C303">
            <v>4</v>
          </cell>
          <cell r="D303">
            <v>1908.4183911805214</v>
          </cell>
          <cell r="E303">
            <v>5.068840000000116E-3</v>
          </cell>
          <cell r="F303">
            <v>6.0826080000001392E-2</v>
          </cell>
        </row>
        <row r="304">
          <cell r="A304">
            <v>199605</v>
          </cell>
          <cell r="C304">
            <v>5</v>
          </cell>
          <cell r="D304">
            <v>1957.7303765897291</v>
          </cell>
          <cell r="E304">
            <v>2.5839189999999904E-2</v>
          </cell>
          <cell r="F304">
            <v>0.31007027999999887</v>
          </cell>
        </row>
        <row r="305">
          <cell r="A305">
            <v>199606</v>
          </cell>
          <cell r="C305">
            <v>6</v>
          </cell>
          <cell r="D305">
            <v>1983.2473286007591</v>
          </cell>
          <cell r="E305">
            <v>1.3033945999999937E-2</v>
          </cell>
          <cell r="F305">
            <v>0.15640735199999925</v>
          </cell>
          <cell r="G305">
            <v>4.4477511431251671E-2</v>
          </cell>
          <cell r="H305">
            <v>0.17791004572500668</v>
          </cell>
        </row>
        <row r="306">
          <cell r="A306">
            <v>199607</v>
          </cell>
          <cell r="C306">
            <v>7</v>
          </cell>
          <cell r="D306">
            <v>1998.2186941083435</v>
          </cell>
          <cell r="E306">
            <v>7.5489150000000622E-3</v>
          </cell>
          <cell r="F306">
            <v>9.0586980000000747E-2</v>
          </cell>
        </row>
        <row r="307">
          <cell r="A307">
            <v>199608</v>
          </cell>
          <cell r="C307">
            <v>8</v>
          </cell>
          <cell r="D307">
            <v>2076.8807710424821</v>
          </cell>
          <cell r="E307">
            <v>3.9366100000000105E-2</v>
          </cell>
          <cell r="F307">
            <v>0.47239320000000129</v>
          </cell>
        </row>
        <row r="308">
          <cell r="A308">
            <v>199609</v>
          </cell>
          <cell r="C308">
            <v>9</v>
          </cell>
          <cell r="D308">
            <v>2113.0317261891328</v>
          </cell>
          <cell r="E308">
            <v>1.7406369999999952E-2</v>
          </cell>
          <cell r="F308">
            <v>0.20887643999999944</v>
          </cell>
          <cell r="G308">
            <v>6.544034912677299E-2</v>
          </cell>
          <cell r="H308">
            <v>0.26176139650709196</v>
          </cell>
        </row>
        <row r="309">
          <cell r="A309">
            <v>199610</v>
          </cell>
          <cell r="C309">
            <v>10</v>
          </cell>
          <cell r="D309">
            <v>2175.7554459466278</v>
          </cell>
          <cell r="E309">
            <v>2.9684229999999895E-2</v>
          </cell>
          <cell r="F309">
            <v>0.35621075999999874</v>
          </cell>
        </row>
        <row r="310">
          <cell r="A310">
            <v>199611</v>
          </cell>
          <cell r="C310">
            <v>11</v>
          </cell>
          <cell r="D310">
            <v>2274.8891084820857</v>
          </cell>
          <cell r="E310">
            <v>4.5562869999999853E-2</v>
          </cell>
          <cell r="F310">
            <v>0.54675443999999818</v>
          </cell>
        </row>
        <row r="311">
          <cell r="A311">
            <v>199612</v>
          </cell>
          <cell r="C311">
            <v>12</v>
          </cell>
          <cell r="D311">
            <v>2511.3160586375202</v>
          </cell>
          <cell r="E311">
            <v>0.10392899999999992</v>
          </cell>
          <cell r="F311">
            <v>1.247147999999999</v>
          </cell>
          <cell r="G311">
            <v>0.18848951840713557</v>
          </cell>
          <cell r="H311">
            <v>0.75395807362854228</v>
          </cell>
          <cell r="I311">
            <v>0.35266666985233663</v>
          </cell>
          <cell r="K311">
            <v>0.30207795509061663</v>
          </cell>
        </row>
        <row r="312">
          <cell r="A312">
            <v>199701</v>
          </cell>
          <cell r="B312">
            <v>1997</v>
          </cell>
          <cell r="C312">
            <v>1</v>
          </cell>
          <cell r="D312">
            <v>2539.375287538051</v>
          </cell>
          <cell r="E312">
            <v>1.1173117300000042E-2</v>
          </cell>
          <cell r="F312">
            <v>0.1340774076000005</v>
          </cell>
        </row>
        <row r="313">
          <cell r="A313">
            <v>199702</v>
          </cell>
          <cell r="C313">
            <v>2</v>
          </cell>
          <cell r="D313">
            <v>2534.1863534692488</v>
          </cell>
          <cell r="E313">
            <v>-2.0433899999999119E-3</v>
          </cell>
          <cell r="F313">
            <v>-2.4520679999998941E-2</v>
          </cell>
        </row>
        <row r="314">
          <cell r="A314">
            <v>199703</v>
          </cell>
          <cell r="C314">
            <v>3</v>
          </cell>
          <cell r="D314">
            <v>2528.7969500350528</v>
          </cell>
          <cell r="E314">
            <v>-2.12668000000004E-3</v>
          </cell>
          <cell r="F314">
            <v>-2.5520160000000479E-2</v>
          </cell>
          <cell r="G314">
            <v>6.9608488096941645E-3</v>
          </cell>
          <cell r="H314">
            <v>2.7843395238776658E-2</v>
          </cell>
        </row>
        <row r="315">
          <cell r="A315">
            <v>199704</v>
          </cell>
          <cell r="C315">
            <v>4</v>
          </cell>
          <cell r="D315">
            <v>2459.2120443609383</v>
          </cell>
          <cell r="E315">
            <v>-2.7516999999999962E-2</v>
          </cell>
          <cell r="F315">
            <v>-0.33020399999999955</v>
          </cell>
        </row>
        <row r="316">
          <cell r="A316">
            <v>199705</v>
          </cell>
          <cell r="C316">
            <v>5</v>
          </cell>
          <cell r="D316">
            <v>2531.5128784651502</v>
          </cell>
          <cell r="E316">
            <v>2.9400000000000107E-2</v>
          </cell>
          <cell r="F316">
            <v>0.35280000000000128</v>
          </cell>
        </row>
        <row r="317">
          <cell r="A317">
            <v>199706</v>
          </cell>
          <cell r="C317">
            <v>6</v>
          </cell>
          <cell r="D317">
            <v>2654.5469358714345</v>
          </cell>
          <cell r="E317">
            <v>4.8600999999999825E-2</v>
          </cell>
          <cell r="F317">
            <v>0.58321199999999784</v>
          </cell>
          <cell r="G317">
            <v>4.9727197683720137E-2</v>
          </cell>
          <cell r="H317">
            <v>0.19890879073488055</v>
          </cell>
        </row>
        <row r="318">
          <cell r="A318">
            <v>199707</v>
          </cell>
          <cell r="C318">
            <v>7</v>
          </cell>
          <cell r="D318">
            <v>2736.5506158140488</v>
          </cell>
          <cell r="E318">
            <v>3.0891779999999949E-2</v>
          </cell>
          <cell r="F318">
            <v>0.37070135999999937</v>
          </cell>
        </row>
        <row r="319">
          <cell r="A319">
            <v>199708</v>
          </cell>
          <cell r="C319">
            <v>8</v>
          </cell>
          <cell r="D319">
            <v>2730.0018996801218</v>
          </cell>
          <cell r="E319">
            <v>-2.3930550000000311E-3</v>
          </cell>
          <cell r="F319">
            <v>-2.8716660000000373E-2</v>
          </cell>
        </row>
        <row r="320">
          <cell r="A320">
            <v>199709</v>
          </cell>
          <cell r="C320">
            <v>9</v>
          </cell>
          <cell r="D320">
            <v>2968.2568094705252</v>
          </cell>
          <cell r="E320">
            <v>8.7272800000000025E-2</v>
          </cell>
          <cell r="F320">
            <v>1.0472736000000002</v>
          </cell>
          <cell r="G320">
            <v>0.11817831109326615</v>
          </cell>
          <cell r="H320">
            <v>0.47271324437306461</v>
          </cell>
        </row>
        <row r="321">
          <cell r="A321">
            <v>199710</v>
          </cell>
          <cell r="C321">
            <v>10</v>
          </cell>
          <cell r="D321">
            <v>2888.0263120389413</v>
          </cell>
          <cell r="E321">
            <v>-2.7029500000000112E-2</v>
          </cell>
          <cell r="F321">
            <v>-0.32435400000000136</v>
          </cell>
        </row>
        <row r="322">
          <cell r="A322">
            <v>199711</v>
          </cell>
          <cell r="C322">
            <v>11</v>
          </cell>
          <cell r="D322">
            <v>2950.4536633606413</v>
          </cell>
          <cell r="E322">
            <v>2.1615921940000025E-2</v>
          </cell>
          <cell r="F322">
            <v>0.25939106328000028</v>
          </cell>
        </row>
        <row r="323">
          <cell r="A323">
            <v>199712</v>
          </cell>
          <cell r="C323">
            <v>12</v>
          </cell>
          <cell r="D323">
            <v>3020.1134969925133</v>
          </cell>
          <cell r="E323">
            <v>2.3609872101000139E-2</v>
          </cell>
          <cell r="F323">
            <v>0.28331846521200166</v>
          </cell>
          <cell r="G323">
            <v>1.7470418110903996E-2</v>
          </cell>
          <cell r="H323">
            <v>6.9881672443615983E-2</v>
          </cell>
          <cell r="I323">
            <v>0.20260191328965371</v>
          </cell>
          <cell r="K323">
            <v>0.18448747058302817</v>
          </cell>
        </row>
        <row r="324">
          <cell r="A324">
            <v>199801</v>
          </cell>
          <cell r="B324">
            <v>1998</v>
          </cell>
          <cell r="C324">
            <v>1</v>
          </cell>
          <cell r="D324">
            <v>3004.150463917772</v>
          </cell>
          <cell r="E324">
            <v>-5.2855739000000016E-3</v>
          </cell>
          <cell r="F324">
            <v>-6.3426886800000026E-2</v>
          </cell>
        </row>
        <row r="325">
          <cell r="A325">
            <v>199802</v>
          </cell>
          <cell r="C325">
            <v>2</v>
          </cell>
          <cell r="D325">
            <v>2953.0334883165424</v>
          </cell>
          <cell r="E325">
            <v>-1.7015451195000038E-2</v>
          </cell>
          <cell r="F325">
            <v>-0.20418541434000045</v>
          </cell>
        </row>
        <row r="326">
          <cell r="A326">
            <v>199803</v>
          </cell>
          <cell r="C326">
            <v>3</v>
          </cell>
          <cell r="D326">
            <v>3006.0172142015508</v>
          </cell>
          <cell r="E326">
            <v>1.7942135128041926E-2</v>
          </cell>
          <cell r="F326">
            <v>0.21530562153650312</v>
          </cell>
          <cell r="G326">
            <v>-4.6674678964878646E-3</v>
          </cell>
          <cell r="H326">
            <v>-1.8669871585951459E-2</v>
          </cell>
        </row>
        <row r="327">
          <cell r="A327">
            <v>199804</v>
          </cell>
          <cell r="C327">
            <v>4</v>
          </cell>
          <cell r="D327">
            <v>2908.1032804737374</v>
          </cell>
          <cell r="E327">
            <v>-3.2572645713814054E-2</v>
          </cell>
          <cell r="F327">
            <v>-0.39087174856576867</v>
          </cell>
        </row>
        <row r="328">
          <cell r="A328">
            <v>199805</v>
          </cell>
          <cell r="C328">
            <v>5</v>
          </cell>
          <cell r="D328">
            <v>2887.7280981671665</v>
          </cell>
          <cell r="E328">
            <v>-7.0063475542215641E-3</v>
          </cell>
          <cell r="F328">
            <v>-8.4076170650658769E-2</v>
          </cell>
        </row>
        <row r="329">
          <cell r="A329">
            <v>199806</v>
          </cell>
          <cell r="C329">
            <v>6</v>
          </cell>
          <cell r="D329">
            <v>2868.1793758377212</v>
          </cell>
          <cell r="E329">
            <v>-6.7695855235999809E-3</v>
          </cell>
          <cell r="F329">
            <v>-8.1235026283199771E-2</v>
          </cell>
          <cell r="G329">
            <v>-4.5853975057971064E-2</v>
          </cell>
          <cell r="H329">
            <v>-0.18341590023188425</v>
          </cell>
        </row>
        <row r="330">
          <cell r="A330">
            <v>199807</v>
          </cell>
          <cell r="C330">
            <v>7</v>
          </cell>
          <cell r="D330">
            <v>2681.9828971837883</v>
          </cell>
          <cell r="E330">
            <v>-6.4918003463277016E-2</v>
          </cell>
          <cell r="F330">
            <v>-0.77901604155932413</v>
          </cell>
        </row>
        <row r="331">
          <cell r="A331">
            <v>199808</v>
          </cell>
          <cell r="C331">
            <v>8</v>
          </cell>
          <cell r="D331">
            <v>2428.8762002553849</v>
          </cell>
          <cell r="E331">
            <v>-9.4372972025353941E-2</v>
          </cell>
          <cell r="F331">
            <v>-1.1324756643042473</v>
          </cell>
        </row>
        <row r="332">
          <cell r="A332">
            <v>199809</v>
          </cell>
          <cell r="C332">
            <v>9</v>
          </cell>
          <cell r="D332">
            <v>2566.3788934308445</v>
          </cell>
          <cell r="E332">
            <v>5.6611651578208008E-2</v>
          </cell>
          <cell r="F332">
            <v>0.67933981893849604</v>
          </cell>
          <cell r="G332">
            <v>-0.10522371262736263</v>
          </cell>
          <cell r="H332">
            <v>-0.42089485050945052</v>
          </cell>
        </row>
        <row r="333">
          <cell r="A333">
            <v>199810</v>
          </cell>
          <cell r="C333">
            <v>10</v>
          </cell>
          <cell r="D333">
            <v>2518.8663795386046</v>
          </cell>
          <cell r="E333">
            <v>-1.8513444766031076E-2</v>
          </cell>
          <cell r="F333">
            <v>-0.22216133719237291</v>
          </cell>
        </row>
        <row r="334">
          <cell r="A334">
            <v>199811</v>
          </cell>
          <cell r="C334">
            <v>11</v>
          </cell>
          <cell r="D334">
            <v>2555.9572880151509</v>
          </cell>
          <cell r="E334">
            <v>1.4725238614420032E-2</v>
          </cell>
          <cell r="F334">
            <v>0.17670286337304039</v>
          </cell>
        </row>
        <row r="335">
          <cell r="A335">
            <v>199812</v>
          </cell>
          <cell r="C335">
            <v>12</v>
          </cell>
          <cell r="D335">
            <v>2491.527328761279</v>
          </cell>
          <cell r="E335">
            <v>-2.5207760534960058E-2</v>
          </cell>
          <cell r="F335">
            <v>-0.3024931264195207</v>
          </cell>
          <cell r="G335">
            <v>-2.9166217373889358E-2</v>
          </cell>
          <cell r="H335">
            <v>-0.11666486949555743</v>
          </cell>
          <cell r="I335">
            <v>-0.17502195488931471</v>
          </cell>
          <cell r="K335">
            <v>-0.19239850498860941</v>
          </cell>
        </row>
        <row r="336">
          <cell r="A336">
            <v>199901</v>
          </cell>
          <cell r="B336">
            <v>1999</v>
          </cell>
          <cell r="C336">
            <v>1</v>
          </cell>
          <cell r="D336">
            <v>2439.473</v>
          </cell>
          <cell r="E336">
            <v>-2.0892537745977321E-2</v>
          </cell>
          <cell r="F336">
            <v>-0.25071045295172784</v>
          </cell>
        </row>
        <row r="337">
          <cell r="A337">
            <v>199902</v>
          </cell>
          <cell r="C337">
            <v>2</v>
          </cell>
          <cell r="D337">
            <v>2382.1750000000002</v>
          </cell>
          <cell r="E337">
            <v>-2.348785987793256E-2</v>
          </cell>
          <cell r="F337">
            <v>-0.28185431853519072</v>
          </cell>
        </row>
        <row r="338">
          <cell r="A338">
            <v>199903</v>
          </cell>
          <cell r="C338">
            <v>3</v>
          </cell>
          <cell r="D338">
            <v>2371.4259999999999</v>
          </cell>
          <cell r="E338">
            <v>-4.5122629529737533E-3</v>
          </cell>
          <cell r="F338">
            <v>-5.4147155435685039E-2</v>
          </cell>
          <cell r="G338">
            <v>-4.8203897815959573E-2</v>
          </cell>
          <cell r="H338">
            <v>-0.19281559126383829</v>
          </cell>
        </row>
        <row r="339">
          <cell r="A339">
            <v>199904</v>
          </cell>
          <cell r="C339">
            <v>4</v>
          </cell>
          <cell r="D339">
            <v>2596.4630000000002</v>
          </cell>
          <cell r="E339">
            <v>9.4895223380362811E-2</v>
          </cell>
          <cell r="F339">
            <v>1.1387426805643537</v>
          </cell>
        </row>
        <row r="340">
          <cell r="A340">
            <v>199905</v>
          </cell>
          <cell r="C340">
            <v>5</v>
          </cell>
          <cell r="D340">
            <v>2653.498</v>
          </cell>
          <cell r="E340">
            <v>2.1966421243052512E-2</v>
          </cell>
          <cell r="F340">
            <v>0.26359705491663016</v>
          </cell>
        </row>
        <row r="341">
          <cell r="A341">
            <v>199906</v>
          </cell>
          <cell r="C341">
            <v>6</v>
          </cell>
          <cell r="D341">
            <v>2610.527</v>
          </cell>
          <cell r="E341">
            <v>-1.6194095492063684E-2</v>
          </cell>
          <cell r="F341">
            <v>-0.19432914590476419</v>
          </cell>
          <cell r="G341">
            <v>0.10082583222078223</v>
          </cell>
          <cell r="H341">
            <v>0.40330332888312892</v>
          </cell>
        </row>
        <row r="342">
          <cell r="A342">
            <v>199907</v>
          </cell>
          <cell r="C342">
            <v>7</v>
          </cell>
          <cell r="D342">
            <v>2527.4603000000002</v>
          </cell>
          <cell r="E342">
            <v>-3.1819896902043093E-2</v>
          </cell>
          <cell r="F342">
            <v>-0.38183876282451712</v>
          </cell>
        </row>
        <row r="343">
          <cell r="A343">
            <v>199908</v>
          </cell>
          <cell r="C343">
            <v>8</v>
          </cell>
          <cell r="D343">
            <v>2495.3382000000001</v>
          </cell>
          <cell r="E343">
            <v>-1.2709240180745884E-2</v>
          </cell>
          <cell r="F343">
            <v>-0.15251088216895059</v>
          </cell>
        </row>
        <row r="344">
          <cell r="A344">
            <v>199909</v>
          </cell>
          <cell r="C344">
            <v>9</v>
          </cell>
          <cell r="D344">
            <v>2400.6035000000002</v>
          </cell>
          <cell r="E344">
            <v>-3.7964673485942693E-2</v>
          </cell>
          <cell r="F344">
            <v>-0.45557608183131232</v>
          </cell>
          <cell r="G344">
            <v>-8.0414222875304531E-2</v>
          </cell>
          <cell r="H344">
            <v>-0.32165689150121812</v>
          </cell>
        </row>
        <row r="345">
          <cell r="A345">
            <v>199910</v>
          </cell>
          <cell r="C345">
            <v>10</v>
          </cell>
          <cell r="D345">
            <v>2341.5598</v>
          </cell>
          <cell r="E345">
            <v>-2.4595356959198039E-2</v>
          </cell>
          <cell r="F345">
            <v>-0.29514428351037647</v>
          </cell>
        </row>
        <row r="346">
          <cell r="A346">
            <v>199911</v>
          </cell>
          <cell r="C346">
            <v>11</v>
          </cell>
          <cell r="D346">
            <v>2303.4735999999998</v>
          </cell>
          <cell r="E346">
            <v>-1.6265311695221361E-2</v>
          </cell>
          <cell r="F346">
            <v>-0.19518374034265634</v>
          </cell>
        </row>
        <row r="347">
          <cell r="A347">
            <v>199912</v>
          </cell>
          <cell r="C347">
            <v>12</v>
          </cell>
          <cell r="D347">
            <v>2376.4191999999998</v>
          </cell>
          <cell r="E347">
            <v>3.1667651845456363E-2</v>
          </cell>
          <cell r="F347">
            <v>0.38001182214547635</v>
          </cell>
          <cell r="G347">
            <v>-1.0074258410437409E-2</v>
          </cell>
          <cell r="H347">
            <v>-4.0297033641749636E-2</v>
          </cell>
          <cell r="I347">
            <v>-4.6199825878894929E-2</v>
          </cell>
          <cell r="K347">
            <v>-4.7301090562876597E-2</v>
          </cell>
        </row>
        <row r="348">
          <cell r="A348">
            <v>200001</v>
          </cell>
          <cell r="B348">
            <v>2000</v>
          </cell>
          <cell r="C348">
            <v>1</v>
          </cell>
          <cell r="D348">
            <v>2384.245962</v>
          </cell>
          <cell r="E348">
            <v>3.2935106735377936E-3</v>
          </cell>
          <cell r="F348">
            <v>3.952212808245352E-2</v>
          </cell>
        </row>
        <row r="349">
          <cell r="A349">
            <v>200002</v>
          </cell>
          <cell r="C349">
            <v>2</v>
          </cell>
          <cell r="D349">
            <v>2355.8424260000002</v>
          </cell>
          <cell r="E349">
            <v>-1.191300581093311E-2</v>
          </cell>
          <cell r="F349">
            <v>-0.14295606973119732</v>
          </cell>
        </row>
        <row r="350">
          <cell r="A350">
            <v>200003</v>
          </cell>
          <cell r="C350">
            <v>3</v>
          </cell>
          <cell r="D350">
            <v>2433.3028049999998</v>
          </cell>
          <cell r="E350">
            <v>3.2880118867508516E-2</v>
          </cell>
          <cell r="F350">
            <v>0.39456142641010217</v>
          </cell>
          <cell r="G350">
            <v>2.393668802204596E-2</v>
          </cell>
          <cell r="H350">
            <v>9.574675208818384E-2</v>
          </cell>
        </row>
        <row r="351">
          <cell r="A351">
            <v>200004</v>
          </cell>
          <cell r="C351">
            <v>4</v>
          </cell>
          <cell r="D351">
            <v>2596.8032910000002</v>
          </cell>
          <cell r="E351">
            <v>6.7192823541745925E-2</v>
          </cell>
          <cell r="F351">
            <v>0.80631388250095104</v>
          </cell>
        </row>
        <row r="352">
          <cell r="A352">
            <v>200005</v>
          </cell>
          <cell r="C352">
            <v>5</v>
          </cell>
          <cell r="D352">
            <v>2622.3444749999999</v>
          </cell>
          <cell r="E352">
            <v>9.8356252429748249E-3</v>
          </cell>
          <cell r="F352">
            <v>0.1180275029156979</v>
          </cell>
        </row>
        <row r="353">
          <cell r="A353">
            <v>200006</v>
          </cell>
          <cell r="C353">
            <v>6</v>
          </cell>
          <cell r="D353">
            <v>2689.6116929999998</v>
          </cell>
          <cell r="E353">
            <v>2.5651556704807045E-2</v>
          </cell>
          <cell r="F353">
            <v>0.30781868045768457</v>
          </cell>
          <cell r="G353">
            <v>0.10533374123160133</v>
          </cell>
          <cell r="H353">
            <v>0.42133496492640532</v>
          </cell>
        </row>
        <row r="354">
          <cell r="A354">
            <v>200007</v>
          </cell>
          <cell r="C354">
            <v>7</v>
          </cell>
          <cell r="D354">
            <v>2924.6895720000002</v>
          </cell>
          <cell r="E354">
            <v>8.7402162777554679E-2</v>
          </cell>
          <cell r="F354">
            <v>1.0488259533306561</v>
          </cell>
        </row>
        <row r="355">
          <cell r="A355">
            <v>200008</v>
          </cell>
          <cell r="C355">
            <v>8</v>
          </cell>
          <cell r="D355">
            <v>2805.992499</v>
          </cell>
          <cell r="E355">
            <v>-4.0584503099531093E-2</v>
          </cell>
          <cell r="F355">
            <v>-0.48701403719437308</v>
          </cell>
        </row>
        <row r="356">
          <cell r="A356">
            <v>200009</v>
          </cell>
          <cell r="C356">
            <v>9</v>
          </cell>
          <cell r="D356">
            <v>2895.2726590000002</v>
          </cell>
          <cell r="E356">
            <v>3.1817675931713266E-2</v>
          </cell>
          <cell r="F356">
            <v>0.38181211118055919</v>
          </cell>
          <cell r="G356">
            <v>7.6464928575100677E-2</v>
          </cell>
          <cell r="H356">
            <v>0.30585971430040271</v>
          </cell>
        </row>
        <row r="357">
          <cell r="A357">
            <v>200010</v>
          </cell>
          <cell r="C357">
            <v>10</v>
          </cell>
          <cell r="D357">
            <v>2769.9322750000001</v>
          </cell>
          <cell r="E357">
            <v>-4.3291392128605763E-2</v>
          </cell>
          <cell r="F357">
            <v>-0.5194967055432691</v>
          </cell>
        </row>
        <row r="358">
          <cell r="A358">
            <v>200011</v>
          </cell>
          <cell r="C358">
            <v>11</v>
          </cell>
          <cell r="D358">
            <v>2805.4977600000002</v>
          </cell>
          <cell r="E358">
            <v>1.2839839197873558E-2</v>
          </cell>
          <cell r="F358">
            <v>0.15407807037448271</v>
          </cell>
        </row>
        <row r="359">
          <cell r="A359">
            <v>200012</v>
          </cell>
          <cell r="C359">
            <v>12</v>
          </cell>
          <cell r="D359">
            <v>3002.9709950000001</v>
          </cell>
          <cell r="E359">
            <v>7.0387949623599025E-2</v>
          </cell>
          <cell r="F359">
            <v>0.84465539548318835</v>
          </cell>
          <cell r="G359">
            <v>3.7197994346134466E-2</v>
          </cell>
          <cell r="H359">
            <v>0.14879197738453787</v>
          </cell>
          <cell r="I359">
            <v>0.26365373373519274</v>
          </cell>
          <cell r="K359">
            <v>0.23400731336517419</v>
          </cell>
        </row>
        <row r="360">
          <cell r="A360">
            <v>200101</v>
          </cell>
          <cell r="B360">
            <v>2001</v>
          </cell>
          <cell r="C360">
            <v>1</v>
          </cell>
          <cell r="D360">
            <v>3034.3141329999999</v>
          </cell>
          <cell r="E360">
            <v>1.043737620249633E-2</v>
          </cell>
          <cell r="F360">
            <v>0.12524851442995596</v>
          </cell>
        </row>
        <row r="361">
          <cell r="A361">
            <v>200102</v>
          </cell>
          <cell r="C361">
            <v>2</v>
          </cell>
          <cell r="D361">
            <v>2985.850852</v>
          </cell>
          <cell r="E361">
            <v>-1.5971741512499433E-2</v>
          </cell>
          <cell r="F361">
            <v>-0.19166089814999321</v>
          </cell>
        </row>
        <row r="362">
          <cell r="A362">
            <v>200103</v>
          </cell>
          <cell r="C362">
            <v>3</v>
          </cell>
          <cell r="D362">
            <v>3014.8298920000002</v>
          </cell>
          <cell r="E362">
            <v>9.7054546380269651E-3</v>
          </cell>
          <cell r="F362">
            <v>0.11646545565632357</v>
          </cell>
          <cell r="G362">
            <v>3.9490547926519515E-3</v>
          </cell>
          <cell r="H362">
            <v>1.5796219170607806E-2</v>
          </cell>
        </row>
        <row r="363">
          <cell r="A363">
            <v>200104</v>
          </cell>
          <cell r="C363">
            <v>4</v>
          </cell>
          <cell r="D363">
            <v>3086.7504490000001</v>
          </cell>
          <cell r="E363">
            <v>2.3855593707241877E-2</v>
          </cell>
          <cell r="F363">
            <v>0.2862671244869025</v>
          </cell>
        </row>
        <row r="364">
          <cell r="A364">
            <v>200105</v>
          </cell>
          <cell r="C364">
            <v>5</v>
          </cell>
          <cell r="D364">
            <v>3161.4771479999999</v>
          </cell>
          <cell r="E364">
            <v>2.420885660653542E-2</v>
          </cell>
          <cell r="F364">
            <v>0.29050627927842504</v>
          </cell>
        </row>
        <row r="365">
          <cell r="A365">
            <v>200106</v>
          </cell>
          <cell r="C365">
            <v>6</v>
          </cell>
          <cell r="D365">
            <v>3346.7821180000001</v>
          </cell>
          <cell r="E365">
            <v>5.8613414339315079E-2</v>
          </cell>
          <cell r="F365">
            <v>0.70336097207178094</v>
          </cell>
          <cell r="G365">
            <v>0.11010645306418487</v>
          </cell>
          <cell r="H365">
            <v>0.44042581225673949</v>
          </cell>
        </row>
        <row r="366">
          <cell r="A366">
            <v>200107</v>
          </cell>
          <cell r="C366">
            <v>7</v>
          </cell>
          <cell r="D366">
            <v>3280.3036980000002</v>
          </cell>
          <cell r="E366">
            <v>-1.9863384485789795E-2</v>
          </cell>
          <cell r="F366">
            <v>-0.23836061382947754</v>
          </cell>
        </row>
        <row r="367">
          <cell r="A367">
            <v>200108</v>
          </cell>
          <cell r="C367">
            <v>8</v>
          </cell>
          <cell r="D367">
            <v>3400.2467150000002</v>
          </cell>
          <cell r="E367">
            <v>3.6564607439588372E-2</v>
          </cell>
          <cell r="F367">
            <v>0.43877528927506049</v>
          </cell>
        </row>
        <row r="368">
          <cell r="A368">
            <v>200109</v>
          </cell>
          <cell r="C368">
            <v>9</v>
          </cell>
          <cell r="D368">
            <v>3259.0511999999999</v>
          </cell>
          <cell r="E368">
            <v>-4.152507945294797E-2</v>
          </cell>
          <cell r="F368">
            <v>-0.49830095343537562</v>
          </cell>
          <cell r="G368">
            <v>-2.6213513430753954E-2</v>
          </cell>
          <cell r="H368">
            <v>-0.10485405372301582</v>
          </cell>
        </row>
        <row r="369">
          <cell r="A369">
            <v>200110</v>
          </cell>
          <cell r="C369">
            <v>10</v>
          </cell>
          <cell r="D369">
            <v>3165.7999629999999</v>
          </cell>
          <cell r="E369">
            <v>-2.8613001538607293E-2</v>
          </cell>
          <cell r="F369">
            <v>-0.3433560184632875</v>
          </cell>
        </row>
        <row r="370">
          <cell r="A370">
            <v>200111</v>
          </cell>
          <cell r="C370">
            <v>11</v>
          </cell>
          <cell r="D370">
            <v>3340.0189799999998</v>
          </cell>
          <cell r="E370">
            <v>5.5031593605461136E-2</v>
          </cell>
          <cell r="F370">
            <v>0.66037912326553361</v>
          </cell>
        </row>
        <row r="371">
          <cell r="A371">
            <v>200112</v>
          </cell>
          <cell r="C371">
            <v>12</v>
          </cell>
          <cell r="D371">
            <v>3421.3721989999999</v>
          </cell>
          <cell r="E371">
            <v>2.4357112785029767E-2</v>
          </cell>
          <cell r="F371">
            <v>0.29228535342035722</v>
          </cell>
          <cell r="G371">
            <v>4.9806213231630148E-2</v>
          </cell>
          <cell r="H371">
            <v>0.19922485292652059</v>
          </cell>
          <cell r="I371">
            <v>0.13932908599405214</v>
          </cell>
          <cell r="K371">
            <v>0.13043956810206137</v>
          </cell>
        </row>
        <row r="372">
          <cell r="A372">
            <v>200201</v>
          </cell>
          <cell r="B372">
            <v>2002</v>
          </cell>
          <cell r="C372">
            <v>1</v>
          </cell>
          <cell r="D372">
            <v>3428.0814249999999</v>
          </cell>
          <cell r="E372">
            <v>1.960975190586081E-3</v>
          </cell>
          <cell r="F372">
            <v>2.3531702287032972E-2</v>
          </cell>
        </row>
        <row r="373">
          <cell r="A373">
            <v>200202</v>
          </cell>
          <cell r="C373">
            <v>2</v>
          </cell>
          <cell r="D373">
            <v>3494.178531</v>
          </cell>
          <cell r="E373">
            <v>1.9281078190842613E-2</v>
          </cell>
          <cell r="F373">
            <v>0.23137293829011135</v>
          </cell>
        </row>
        <row r="374">
          <cell r="A374">
            <v>200203</v>
          </cell>
          <cell r="C374">
            <v>3</v>
          </cell>
          <cell r="D374">
            <v>3703.7860059999998</v>
          </cell>
          <cell r="E374">
            <v>5.9987626030090731E-2</v>
          </cell>
          <cell r="F374">
            <v>0.7198515123610888</v>
          </cell>
          <cell r="G374">
            <v>8.2544017596958064E-2</v>
          </cell>
          <cell r="H374">
            <v>0.33017607038783225</v>
          </cell>
        </row>
        <row r="375">
          <cell r="A375">
            <v>200204</v>
          </cell>
          <cell r="C375">
            <v>4</v>
          </cell>
          <cell r="D375">
            <v>3735.3677320000002</v>
          </cell>
          <cell r="E375">
            <v>8.5268765389898572E-3</v>
          </cell>
          <cell r="F375">
            <v>0.10232251846787829</v>
          </cell>
        </row>
        <row r="376">
          <cell r="A376">
            <v>200205</v>
          </cell>
          <cell r="C376">
            <v>5</v>
          </cell>
          <cell r="D376">
            <v>3785.9442450000001</v>
          </cell>
          <cell r="E376">
            <v>1.3539901993242355E-2</v>
          </cell>
          <cell r="F376">
            <v>0.16247882391890825</v>
          </cell>
        </row>
        <row r="377">
          <cell r="A377">
            <v>200206</v>
          </cell>
          <cell r="C377">
            <v>6</v>
          </cell>
          <cell r="D377">
            <v>3889.4175580000001</v>
          </cell>
          <cell r="E377">
            <v>2.733091305733161E-2</v>
          </cell>
          <cell r="F377">
            <v>0.32797095668797932</v>
          </cell>
          <cell r="G377">
            <v>5.0119405305620646E-2</v>
          </cell>
          <cell r="H377">
            <v>0.20047762122248258</v>
          </cell>
        </row>
        <row r="378">
          <cell r="A378">
            <v>200207</v>
          </cell>
          <cell r="C378">
            <v>7</v>
          </cell>
          <cell r="D378">
            <v>3685.9773690000002</v>
          </cell>
          <cell r="E378">
            <v>-5.2306080786196703E-2</v>
          </cell>
          <cell r="F378">
            <v>-0.62767296943436046</v>
          </cell>
        </row>
        <row r="379">
          <cell r="A379">
            <v>200208</v>
          </cell>
          <cell r="C379">
            <v>8</v>
          </cell>
          <cell r="D379">
            <v>3678.7717080000002</v>
          </cell>
          <cell r="E379">
            <v>-1.954884764242285E-3</v>
          </cell>
          <cell r="F379">
            <v>-2.3458617170907421E-2</v>
          </cell>
        </row>
        <row r="380">
          <cell r="A380">
            <v>200209</v>
          </cell>
          <cell r="C380">
            <v>9</v>
          </cell>
          <cell r="D380">
            <v>3537.5876979999998</v>
          </cell>
          <cell r="E380">
            <v>-3.8378029735570751E-2</v>
          </cell>
          <cell r="F380">
            <v>-0.46053635682684901</v>
          </cell>
          <cell r="G380">
            <v>-9.0458238220356257E-2</v>
          </cell>
          <cell r="H380">
            <v>-0.36183295288142503</v>
          </cell>
        </row>
        <row r="381">
          <cell r="A381">
            <v>200210</v>
          </cell>
          <cell r="C381">
            <v>10</v>
          </cell>
          <cell r="D381">
            <v>3367.3481149999998</v>
          </cell>
          <cell r="E381">
            <v>-4.8123070728747219E-2</v>
          </cell>
          <cell r="F381">
            <v>-0.57747684874496663</v>
          </cell>
        </row>
        <row r="382">
          <cell r="A382">
            <v>200211</v>
          </cell>
          <cell r="C382">
            <v>11</v>
          </cell>
          <cell r="D382">
            <v>3525.91543</v>
          </cell>
          <cell r="E382">
            <v>4.7089671036283767E-2</v>
          </cell>
          <cell r="F382">
            <v>0.56507605243540526</v>
          </cell>
        </row>
        <row r="383">
          <cell r="A383">
            <v>200212</v>
          </cell>
          <cell r="C383">
            <v>12</v>
          </cell>
          <cell r="D383">
            <v>3552.0956169999999</v>
          </cell>
          <cell r="E383">
            <v>7.4250751385718664E-3</v>
          </cell>
          <cell r="F383">
            <v>8.91009016628624E-2</v>
          </cell>
          <cell r="G383">
            <v>4.101076846293239E-3</v>
          </cell>
          <cell r="H383">
            <v>1.6404307385172956E-2</v>
          </cell>
          <cell r="I383">
            <v>3.8207891569998154E-2</v>
          </cell>
          <cell r="K383">
            <v>3.7496045586108175E-2</v>
          </cell>
        </row>
        <row r="384">
          <cell r="A384">
            <v>200301</v>
          </cell>
          <cell r="B384">
            <v>2003</v>
          </cell>
          <cell r="C384">
            <v>1</v>
          </cell>
          <cell r="D384">
            <v>3448.833443</v>
          </cell>
          <cell r="E384">
            <v>-2.9070775433464341E-2</v>
          </cell>
          <cell r="F384">
            <v>-0.34884930520157209</v>
          </cell>
        </row>
        <row r="385">
          <cell r="A385">
            <v>200302</v>
          </cell>
          <cell r="C385">
            <v>2</v>
          </cell>
          <cell r="D385">
            <v>3505.8941759999998</v>
          </cell>
          <cell r="E385">
            <v>1.6544937278955688E-2</v>
          </cell>
          <cell r="F385">
            <v>0.19853924734746825</v>
          </cell>
        </row>
        <row r="386">
          <cell r="A386">
            <v>200303</v>
          </cell>
          <cell r="C386">
            <v>3</v>
          </cell>
          <cell r="D386">
            <v>3576.0775680000002</v>
          </cell>
          <cell r="E386">
            <v>2.0018685241684937E-2</v>
          </cell>
          <cell r="F386">
            <v>0.24022422290021925</v>
          </cell>
          <cell r="G386">
            <v>6.7514936493333622E-3</v>
          </cell>
          <cell r="H386">
            <v>2.7005974597333449E-2</v>
          </cell>
        </row>
        <row r="387">
          <cell r="A387">
            <v>200304</v>
          </cell>
          <cell r="C387">
            <v>4</v>
          </cell>
          <cell r="D387">
            <v>3733.3136829999999</v>
          </cell>
          <cell r="E387">
            <v>4.3968877075543263E-2</v>
          </cell>
          <cell r="F387">
            <v>0.52762652490651918</v>
          </cell>
        </row>
        <row r="388">
          <cell r="A388">
            <v>200305</v>
          </cell>
          <cell r="C388">
            <v>5</v>
          </cell>
          <cell r="D388">
            <v>3958.7730919999999</v>
          </cell>
          <cell r="E388">
            <v>6.0391230993165936E-2</v>
          </cell>
          <cell r="F388">
            <v>0.72469477191799125</v>
          </cell>
        </row>
        <row r="389">
          <cell r="A389">
            <v>200306</v>
          </cell>
          <cell r="C389">
            <v>6</v>
          </cell>
          <cell r="D389">
            <v>4044.8829329999999</v>
          </cell>
          <cell r="E389">
            <v>2.1751648553440243E-2</v>
          </cell>
          <cell r="F389">
            <v>0.26101978264128289</v>
          </cell>
          <cell r="G389">
            <v>0.13109485353311001</v>
          </cell>
          <cell r="H389">
            <v>0.52437941413244005</v>
          </cell>
        </row>
        <row r="390">
          <cell r="A390">
            <v>200307</v>
          </cell>
          <cell r="C390">
            <v>7</v>
          </cell>
          <cell r="D390">
            <v>4261.3579319999999</v>
          </cell>
          <cell r="E390">
            <v>5.3518235900944934E-2</v>
          </cell>
          <cell r="F390">
            <v>0.64221883081133924</v>
          </cell>
        </row>
        <row r="391">
          <cell r="A391">
            <v>200308</v>
          </cell>
          <cell r="C391">
            <v>8</v>
          </cell>
          <cell r="D391">
            <v>4284.1811399999997</v>
          </cell>
          <cell r="E391">
            <v>5.3558533134737381E-3</v>
          </cell>
          <cell r="F391">
            <v>6.4270239761684861E-2</v>
          </cell>
        </row>
        <row r="392">
          <cell r="A392">
            <v>200309</v>
          </cell>
          <cell r="C392">
            <v>9</v>
          </cell>
          <cell r="D392">
            <v>4429.8471740000005</v>
          </cell>
          <cell r="E392">
            <v>3.4000904546253798E-2</v>
          </cell>
          <cell r="F392">
            <v>0.4080108545550456</v>
          </cell>
          <cell r="G392">
            <v>9.5173147746572928E-2</v>
          </cell>
          <cell r="H392">
            <v>0.38069259098629171</v>
          </cell>
        </row>
        <row r="393">
          <cell r="A393">
            <v>200310</v>
          </cell>
          <cell r="C393">
            <v>10</v>
          </cell>
          <cell r="D393">
            <v>4509.8789720000004</v>
          </cell>
          <cell r="E393">
            <v>1.8066491880290761E-2</v>
          </cell>
          <cell r="F393">
            <v>0.21679790256348913</v>
          </cell>
        </row>
        <row r="394">
          <cell r="A394">
            <v>200311</v>
          </cell>
          <cell r="C394">
            <v>11</v>
          </cell>
          <cell r="D394">
            <v>4706.4870490000003</v>
          </cell>
          <cell r="E394">
            <v>4.3594978539481716E-2</v>
          </cell>
          <cell r="F394">
            <v>0.52313974247378059</v>
          </cell>
        </row>
        <row r="395">
          <cell r="A395">
            <v>200312</v>
          </cell>
          <cell r="C395">
            <v>12</v>
          </cell>
          <cell r="D395">
            <v>4871.120406</v>
          </cell>
          <cell r="E395">
            <v>3.4980093493506961E-2</v>
          </cell>
          <cell r="F395">
            <v>0.41976112192208354</v>
          </cell>
          <cell r="G395">
            <v>9.9613646852188209E-2</v>
          </cell>
          <cell r="H395">
            <v>0.39845458740875284</v>
          </cell>
          <cell r="I395">
            <v>0.37133707287812623</v>
          </cell>
          <cell r="K395">
            <v>0.31578622949971968</v>
          </cell>
        </row>
        <row r="396">
          <cell r="A396">
            <v>200401</v>
          </cell>
          <cell r="B396">
            <v>2004</v>
          </cell>
          <cell r="C396">
            <v>1</v>
          </cell>
          <cell r="D396">
            <v>5081.8501310000001</v>
          </cell>
          <cell r="E396">
            <v>4.3261038002762958E-2</v>
          </cell>
          <cell r="F396">
            <v>0.5191324560331555</v>
          </cell>
        </row>
        <row r="397">
          <cell r="A397">
            <v>200402</v>
          </cell>
          <cell r="C397">
            <v>2</v>
          </cell>
          <cell r="D397">
            <v>5170.709672</v>
          </cell>
          <cell r="E397">
            <v>1.7485667367076435E-2</v>
          </cell>
          <cell r="F397">
            <v>0.20982800840491722</v>
          </cell>
        </row>
        <row r="398">
          <cell r="A398">
            <v>200403</v>
          </cell>
          <cell r="C398">
            <v>3</v>
          </cell>
          <cell r="D398">
            <v>5456.4667319999999</v>
          </cell>
          <cell r="E398">
            <v>5.5264572588054582E-2</v>
          </cell>
          <cell r="F398">
            <v>0.66317487105665496</v>
          </cell>
          <cell r="G398">
            <v>0.1201666715688241</v>
          </cell>
          <cell r="H398">
            <v>0.48066668627529641</v>
          </cell>
        </row>
        <row r="399">
          <cell r="A399">
            <v>200404</v>
          </cell>
          <cell r="C399">
            <v>4</v>
          </cell>
          <cell r="D399">
            <v>4660.8372929999996</v>
          </cell>
          <cell r="E399">
            <v>-0.14581403645951896</v>
          </cell>
          <cell r="F399">
            <v>-1.7497684375142275</v>
          </cell>
        </row>
        <row r="400">
          <cell r="A400">
            <v>200405</v>
          </cell>
          <cell r="C400">
            <v>5</v>
          </cell>
          <cell r="D400">
            <v>4993.0616909999999</v>
          </cell>
          <cell r="E400">
            <v>7.1279981924912972E-2</v>
          </cell>
          <cell r="F400">
            <v>0.85535978309895566</v>
          </cell>
        </row>
        <row r="401">
          <cell r="A401">
            <v>200406</v>
          </cell>
          <cell r="C401">
            <v>6</v>
          </cell>
          <cell r="D401">
            <v>5139.4847929999996</v>
          </cell>
          <cell r="E401">
            <v>2.9325314018035783E-2</v>
          </cell>
          <cell r="F401">
            <v>0.35190376821642938</v>
          </cell>
          <cell r="G401">
            <v>-5.8092893179578442E-2</v>
          </cell>
          <cell r="H401">
            <v>-0.23237157271831377</v>
          </cell>
        </row>
        <row r="402">
          <cell r="A402">
            <v>200407</v>
          </cell>
          <cell r="C402">
            <v>7</v>
          </cell>
          <cell r="D402">
            <v>5156.4146600000004</v>
          </cell>
          <cell r="E402">
            <v>3.2940786249741009E-3</v>
          </cell>
          <cell r="F402">
            <v>3.9528943499689211E-2</v>
          </cell>
        </row>
        <row r="403">
          <cell r="A403">
            <v>200408</v>
          </cell>
          <cell r="C403">
            <v>8</v>
          </cell>
          <cell r="D403">
            <v>5565.6551929999996</v>
          </cell>
          <cell r="E403">
            <v>7.9365326488308297E-2</v>
          </cell>
          <cell r="F403">
            <v>0.95238391785969956</v>
          </cell>
        </row>
        <row r="404">
          <cell r="A404">
            <v>200409</v>
          </cell>
          <cell r="C404">
            <v>9</v>
          </cell>
          <cell r="D404">
            <v>5562.3416219999999</v>
          </cell>
          <cell r="E404">
            <v>-5.9536045354861486E-4</v>
          </cell>
          <cell r="F404">
            <v>-7.1443254425833779E-3</v>
          </cell>
          <cell r="G404">
            <v>8.2276112495932141E-2</v>
          </cell>
          <cell r="H404">
            <v>0.32910444998372856</v>
          </cell>
        </row>
        <row r="405">
          <cell r="A405">
            <v>200410</v>
          </cell>
          <cell r="C405">
            <v>10</v>
          </cell>
          <cell r="D405">
            <v>5860.4416590000001</v>
          </cell>
          <cell r="E405">
            <v>5.3592543798634047E-2</v>
          </cell>
          <cell r="F405">
            <v>0.64311052558360859</v>
          </cell>
        </row>
        <row r="406">
          <cell r="A406">
            <v>200411</v>
          </cell>
          <cell r="C406">
            <v>11</v>
          </cell>
          <cell r="D406">
            <v>6112.6266830000004</v>
          </cell>
          <cell r="E406">
            <v>4.3031743795745266E-2</v>
          </cell>
          <cell r="F406">
            <v>0.51638092554894321</v>
          </cell>
        </row>
        <row r="407">
          <cell r="A407">
            <v>200412</v>
          </cell>
          <cell r="C407">
            <v>12</v>
          </cell>
          <cell r="D407">
            <v>6409.2982750000001</v>
          </cell>
          <cell r="E407">
            <v>4.8534223891846931E-2</v>
          </cell>
          <cell r="F407">
            <v>0.58241068670216323</v>
          </cell>
          <cell r="G407">
            <v>0.1522662055940871</v>
          </cell>
          <cell r="H407">
            <v>0.6090648223763484</v>
          </cell>
          <cell r="I407">
            <v>0.3157749636213778</v>
          </cell>
          <cell r="K407">
            <v>0.27442581799320231</v>
          </cell>
        </row>
        <row r="408">
          <cell r="A408">
            <v>200501</v>
          </cell>
          <cell r="B408">
            <v>2005</v>
          </cell>
          <cell r="C408">
            <v>1</v>
          </cell>
          <cell r="D408">
            <v>5871.110772</v>
          </cell>
          <cell r="E408">
            <v>-8.396980135863627E-2</v>
          </cell>
          <cell r="F408">
            <v>-1.0076376163036351</v>
          </cell>
        </row>
        <row r="409">
          <cell r="A409">
            <v>200502</v>
          </cell>
          <cell r="C409">
            <v>2</v>
          </cell>
          <cell r="D409">
            <v>6051.1725710000001</v>
          </cell>
          <cell r="E409">
            <v>3.0669119693454844E-2</v>
          </cell>
          <cell r="F409">
            <v>0.36802943632145813</v>
          </cell>
        </row>
        <row r="410">
          <cell r="A410">
            <v>200503</v>
          </cell>
          <cell r="C410">
            <v>3</v>
          </cell>
          <cell r="D410">
            <v>5957.3871939999999</v>
          </cell>
          <cell r="E410">
            <v>-1.549871134884878E-2</v>
          </cell>
          <cell r="F410">
            <v>-0.18598453618618535</v>
          </cell>
          <cell r="G410">
            <v>-7.0508667503073941E-2</v>
          </cell>
          <cell r="H410">
            <v>-0.28203467001229576</v>
          </cell>
        </row>
        <row r="411">
          <cell r="A411">
            <v>200504</v>
          </cell>
          <cell r="C411">
            <v>4</v>
          </cell>
          <cell r="D411">
            <v>6274.2812739999999</v>
          </cell>
          <cell r="E411">
            <v>5.319346714935045E-2</v>
          </cell>
          <cell r="F411">
            <v>0.63832160579220543</v>
          </cell>
        </row>
        <row r="412">
          <cell r="A412">
            <v>200505</v>
          </cell>
          <cell r="C412">
            <v>5</v>
          </cell>
          <cell r="D412">
            <v>6491.7449130000005</v>
          </cell>
          <cell r="E412">
            <v>3.4659529833504323E-2</v>
          </cell>
          <cell r="F412">
            <v>0.4159143580020519</v>
          </cell>
        </row>
        <row r="413">
          <cell r="A413">
            <v>200506</v>
          </cell>
          <cell r="C413">
            <v>6</v>
          </cell>
          <cell r="D413">
            <v>6818.1056330000001</v>
          </cell>
          <cell r="E413">
            <v>5.0273189161583999E-2</v>
          </cell>
          <cell r="F413">
            <v>0.60327826993900802</v>
          </cell>
          <cell r="G413">
            <v>0.14447918373794377</v>
          </cell>
          <cell r="H413">
            <v>0.57791673495177509</v>
          </cell>
        </row>
        <row r="414">
          <cell r="A414">
            <v>200507</v>
          </cell>
          <cell r="C414">
            <v>7</v>
          </cell>
          <cell r="D414">
            <v>7304.686976</v>
          </cell>
          <cell r="E414">
            <v>7.1366061071996278E-2</v>
          </cell>
          <cell r="F414">
            <v>0.85639273286395534</v>
          </cell>
        </row>
        <row r="415">
          <cell r="A415">
            <v>200508</v>
          </cell>
          <cell r="C415">
            <v>8</v>
          </cell>
          <cell r="D415">
            <v>7037.5791419999996</v>
          </cell>
          <cell r="E415">
            <v>-3.6566636582457214E-2</v>
          </cell>
          <cell r="F415">
            <v>-0.4387996389894866</v>
          </cell>
        </row>
        <row r="416">
          <cell r="A416">
            <v>200509</v>
          </cell>
          <cell r="C416">
            <v>9</v>
          </cell>
          <cell r="D416">
            <v>7079.5080129999997</v>
          </cell>
          <cell r="E416">
            <v>5.9578542782943913E-3</v>
          </cell>
          <cell r="F416">
            <v>7.1494251339532688E-2</v>
          </cell>
          <cell r="G416">
            <v>3.8339444131636258E-2</v>
          </cell>
          <cell r="H416">
            <v>0.15335777652654503</v>
          </cell>
        </row>
        <row r="417">
          <cell r="A417">
            <v>200510</v>
          </cell>
          <cell r="C417">
            <v>10</v>
          </cell>
          <cell r="D417">
            <v>6911.9904459999998</v>
          </cell>
          <cell r="E417">
            <v>-2.3662317592181511E-2</v>
          </cell>
          <cell r="F417">
            <v>-0.28394781110617812</v>
          </cell>
        </row>
        <row r="418">
          <cell r="A418">
            <v>200511</v>
          </cell>
          <cell r="C418">
            <v>11</v>
          </cell>
          <cell r="D418">
            <v>7203.2192349999996</v>
          </cell>
          <cell r="E418">
            <v>4.2133852943696586E-2</v>
          </cell>
          <cell r="F418">
            <v>0.505606235324359</v>
          </cell>
        </row>
        <row r="419">
          <cell r="A419">
            <v>200512</v>
          </cell>
          <cell r="C419">
            <v>12</v>
          </cell>
          <cell r="D419">
            <v>7188.8506479999996</v>
          </cell>
          <cell r="E419">
            <v>-1.9947452008934911E-3</v>
          </cell>
          <cell r="F419">
            <v>-2.3936942410721893E-2</v>
          </cell>
          <cell r="G419">
            <v>1.54449482646557E-2</v>
          </cell>
          <cell r="H419">
            <v>6.1779793058622801E-2</v>
          </cell>
          <cell r="I419">
            <v>0.12162834986798887</v>
          </cell>
          <cell r="K419">
            <v>0.11478151325192043</v>
          </cell>
        </row>
        <row r="420">
          <cell r="A420">
            <v>200601</v>
          </cell>
          <cell r="B420">
            <v>2006</v>
          </cell>
          <cell r="C420">
            <v>1</v>
          </cell>
          <cell r="D420">
            <v>7713.9954989999997</v>
          </cell>
          <cell r="E420">
            <v>7.3049904179898331E-2</v>
          </cell>
          <cell r="F420">
            <v>0.87659885015878003</v>
          </cell>
        </row>
        <row r="421">
          <cell r="A421">
            <v>200602</v>
          </cell>
          <cell r="C421">
            <v>2</v>
          </cell>
          <cell r="D421">
            <v>7852.0107150000003</v>
          </cell>
          <cell r="E421">
            <v>1.7891534421804141E-2</v>
          </cell>
          <cell r="F421">
            <v>0.21469841306164969</v>
          </cell>
        </row>
        <row r="422">
          <cell r="A422">
            <v>200603</v>
          </cell>
          <cell r="C422">
            <v>3</v>
          </cell>
          <cell r="D422">
            <v>8248.59</v>
          </cell>
          <cell r="E422">
            <v>5.0506717246628183E-2</v>
          </cell>
          <cell r="F422">
            <v>0.60608060695953814</v>
          </cell>
          <cell r="G422">
            <v>0.1474142952594002</v>
          </cell>
          <cell r="H422">
            <v>0.58965718103760079</v>
          </cell>
        </row>
        <row r="423">
          <cell r="A423">
            <v>200604</v>
          </cell>
          <cell r="C423">
            <v>4</v>
          </cell>
          <cell r="D423">
            <v>7942.04</v>
          </cell>
          <cell r="E423">
            <v>-3.7163927410624138E-2</v>
          </cell>
          <cell r="F423">
            <v>-0.44596712892748969</v>
          </cell>
        </row>
        <row r="424">
          <cell r="A424">
            <v>200605</v>
          </cell>
          <cell r="C424">
            <v>5</v>
          </cell>
          <cell r="D424">
            <v>7715.96</v>
          </cell>
          <cell r="E424">
            <v>-2.8466237893538679E-2</v>
          </cell>
          <cell r="F424">
            <v>-0.34159485472246415</v>
          </cell>
        </row>
        <row r="425">
          <cell r="A425">
            <v>200606</v>
          </cell>
          <cell r="C425">
            <v>6</v>
          </cell>
          <cell r="D425">
            <v>8117.39</v>
          </cell>
          <cell r="E425">
            <v>5.2025930668380897E-2</v>
          </cell>
          <cell r="F425">
            <v>0.62431116802057074</v>
          </cell>
          <cell r="G425">
            <v>-1.5905748740087655E-2</v>
          </cell>
          <cell r="H425">
            <v>-6.3622994960350621E-2</v>
          </cell>
        </row>
        <row r="426">
          <cell r="A426">
            <v>200607</v>
          </cell>
          <cell r="C426">
            <v>7</v>
          </cell>
          <cell r="D426">
            <v>8391.19</v>
          </cell>
          <cell r="E426">
            <v>3.3730053625611212E-2</v>
          </cell>
          <cell r="F426">
            <v>0.40476064350733454</v>
          </cell>
        </row>
        <row r="427">
          <cell r="A427">
            <v>200608</v>
          </cell>
          <cell r="C427">
            <v>8</v>
          </cell>
          <cell r="D427">
            <v>8708.7900000000009</v>
          </cell>
          <cell r="E427">
            <v>3.7849220432382098E-2</v>
          </cell>
          <cell r="F427">
            <v>0.45419064518858521</v>
          </cell>
        </row>
        <row r="428">
          <cell r="A428">
            <v>200609</v>
          </cell>
          <cell r="C428">
            <v>9</v>
          </cell>
          <cell r="D428">
            <v>8869.74</v>
          </cell>
          <cell r="E428">
            <v>1.8481327486367095E-2</v>
          </cell>
          <cell r="F428">
            <v>0.22177592983640515</v>
          </cell>
          <cell r="G428">
            <v>9.2683732086298765E-2</v>
          </cell>
          <cell r="H428">
            <v>0.37073492834519506</v>
          </cell>
        </row>
        <row r="429">
          <cell r="A429">
            <v>200610</v>
          </cell>
          <cell r="C429">
            <v>10</v>
          </cell>
          <cell r="D429">
            <v>9425.35</v>
          </cell>
          <cell r="E429">
            <v>6.2641069524022194E-2</v>
          </cell>
          <cell r="F429">
            <v>0.75169283428826628</v>
          </cell>
        </row>
        <row r="430">
          <cell r="A430">
            <v>200611</v>
          </cell>
          <cell r="C430">
            <v>11</v>
          </cell>
          <cell r="D430">
            <v>9863.5</v>
          </cell>
          <cell r="E430">
            <v>4.648633737739178E-2</v>
          </cell>
          <cell r="F430">
            <v>0.55783604852870139</v>
          </cell>
        </row>
        <row r="431">
          <cell r="A431">
            <v>200612</v>
          </cell>
          <cell r="C431">
            <v>12</v>
          </cell>
          <cell r="D431">
            <v>9709.31</v>
          </cell>
          <cell r="E431">
            <v>-1.5632382014497948E-2</v>
          </cell>
          <cell r="F431">
            <v>-0.18758858417397539</v>
          </cell>
          <cell r="G431">
            <v>9.4655536689914221E-2</v>
          </cell>
          <cell r="H431">
            <v>0.37862214675965689</v>
          </cell>
          <cell r="I431">
            <v>0.35060672079774213</v>
          </cell>
          <cell r="K431">
            <v>0.30055391430329564</v>
          </cell>
        </row>
        <row r="432">
          <cell r="A432">
            <v>200701</v>
          </cell>
          <cell r="B432">
            <v>2007</v>
          </cell>
          <cell r="C432">
            <v>1</v>
          </cell>
          <cell r="D432">
            <v>10526.96</v>
          </cell>
          <cell r="E432">
            <v>8.4212987328656688E-2</v>
          </cell>
          <cell r="F432">
            <v>1.0105558479438803</v>
          </cell>
        </row>
        <row r="433">
          <cell r="A433">
            <v>200702</v>
          </cell>
          <cell r="C433">
            <v>2</v>
          </cell>
          <cell r="D433">
            <v>10291.24</v>
          </cell>
          <cell r="E433">
            <v>-2.2392029607787942E-2</v>
          </cell>
          <cell r="F433">
            <v>-0.26870435529345532</v>
          </cell>
        </row>
        <row r="434">
          <cell r="A434">
            <v>200703</v>
          </cell>
          <cell r="C434">
            <v>3</v>
          </cell>
          <cell r="D434">
            <v>10045.6</v>
          </cell>
          <cell r="E434">
            <v>-2.3868843793362064E-2</v>
          </cell>
          <cell r="F434">
            <v>-0.28642612552034474</v>
          </cell>
          <cell r="G434">
            <v>3.4635828910602351E-2</v>
          </cell>
          <cell r="H434">
            <v>0.1385433156424094</v>
          </cell>
        </row>
        <row r="435">
          <cell r="A435">
            <v>200704</v>
          </cell>
          <cell r="C435">
            <v>4</v>
          </cell>
          <cell r="D435">
            <v>10043.61</v>
          </cell>
          <cell r="E435">
            <v>-1.9809667914308569E-4</v>
          </cell>
          <cell r="F435">
            <v>-2.3771601497170284E-3</v>
          </cell>
        </row>
        <row r="436">
          <cell r="A436">
            <v>200705</v>
          </cell>
          <cell r="C436">
            <v>5</v>
          </cell>
          <cell r="D436">
            <v>10048.86</v>
          </cell>
          <cell r="E436">
            <v>5.2272041626466972E-4</v>
          </cell>
          <cell r="F436">
            <v>6.2726449951760362E-3</v>
          </cell>
        </row>
        <row r="437">
          <cell r="A437">
            <v>200706</v>
          </cell>
          <cell r="C437">
            <v>6</v>
          </cell>
          <cell r="D437">
            <v>9137.56</v>
          </cell>
          <cell r="E437">
            <v>-9.0686903788091494E-2</v>
          </cell>
          <cell r="F437">
            <v>-1.0882428454570978</v>
          </cell>
          <cell r="G437">
            <v>-9.0391813331209714E-2</v>
          </cell>
          <cell r="H437">
            <v>-0.36156725332483886</v>
          </cell>
        </row>
        <row r="438">
          <cell r="A438">
            <v>200707</v>
          </cell>
          <cell r="C438">
            <v>7</v>
          </cell>
          <cell r="D438">
            <v>8424.6299999999992</v>
          </cell>
          <cell r="E438">
            <v>-7.8021922701465199E-2</v>
          </cell>
          <cell r="F438">
            <v>-0.93626307241758244</v>
          </cell>
        </row>
        <row r="439">
          <cell r="A439">
            <v>200708</v>
          </cell>
          <cell r="C439">
            <v>8</v>
          </cell>
          <cell r="D439">
            <v>8978.24</v>
          </cell>
          <cell r="E439">
            <v>6.5713271680774191E-2</v>
          </cell>
          <cell r="F439">
            <v>0.78855926016929034</v>
          </cell>
        </row>
        <row r="440">
          <cell r="A440">
            <v>200709</v>
          </cell>
          <cell r="C440">
            <v>9</v>
          </cell>
          <cell r="D440">
            <v>9373.7999999999993</v>
          </cell>
          <cell r="E440">
            <v>4.4057632676337402E-2</v>
          </cell>
          <cell r="F440">
            <v>0.52869159211604888</v>
          </cell>
          <cell r="G440">
            <v>2.5853729004241766E-2</v>
          </cell>
          <cell r="H440">
            <v>0.10341491601696706</v>
          </cell>
        </row>
        <row r="441">
          <cell r="A441">
            <v>200710</v>
          </cell>
          <cell r="C441">
            <v>10</v>
          </cell>
          <cell r="D441">
            <v>9478.84</v>
          </cell>
          <cell r="E441">
            <v>1.1205700996394299E-2</v>
          </cell>
          <cell r="F441">
            <v>0.13446841195673159</v>
          </cell>
        </row>
        <row r="442">
          <cell r="A442">
            <v>200711</v>
          </cell>
          <cell r="C442">
            <v>11</v>
          </cell>
          <cell r="D442">
            <v>8619.15</v>
          </cell>
          <cell r="E442">
            <v>-9.0695696941819934E-2</v>
          </cell>
          <cell r="F442">
            <v>-1.0883483633018392</v>
          </cell>
        </row>
        <row r="443">
          <cell r="A443">
            <v>200712</v>
          </cell>
          <cell r="C443">
            <v>12</v>
          </cell>
          <cell r="D443">
            <v>8185.75</v>
          </cell>
          <cell r="E443">
            <v>-5.0283380611777222E-2</v>
          </cell>
          <cell r="F443">
            <v>-0.60340056734132663</v>
          </cell>
          <cell r="G443">
            <v>-0.12674155625253347</v>
          </cell>
          <cell r="H443">
            <v>-0.50696622501013389</v>
          </cell>
          <cell r="I443">
            <v>-0.1569174328556816</v>
          </cell>
          <cell r="K443">
            <v>-0.17069038135858902</v>
          </cell>
        </row>
        <row r="444">
          <cell r="A444">
            <v>200801</v>
          </cell>
          <cell r="B444">
            <v>2008</v>
          </cell>
          <cell r="C444">
            <v>1</v>
          </cell>
          <cell r="D444">
            <v>8101.79</v>
          </cell>
          <cell r="E444">
            <v>-1.0256848792108241E-2</v>
          </cell>
          <cell r="F444">
            <v>-0.1230821855052989</v>
          </cell>
        </row>
        <row r="445">
          <cell r="A445">
            <v>200802</v>
          </cell>
          <cell r="C445">
            <v>2</v>
          </cell>
          <cell r="D445">
            <v>7813.51</v>
          </cell>
          <cell r="E445">
            <v>-3.5582260216569392E-2</v>
          </cell>
          <cell r="F445">
            <v>-0.4269871225988327</v>
          </cell>
        </row>
        <row r="446">
          <cell r="A446">
            <v>200803</v>
          </cell>
          <cell r="C446">
            <v>3</v>
          </cell>
          <cell r="D446">
            <v>8300.4</v>
          </cell>
          <cell r="E446">
            <v>6.2313864063653773E-2</v>
          </cell>
          <cell r="F446">
            <v>0.74776636876384528</v>
          </cell>
          <cell r="G446">
            <v>1.4006047094035523E-2</v>
          </cell>
          <cell r="H446">
            <v>5.6024188376142092E-2</v>
          </cell>
        </row>
        <row r="447">
          <cell r="A447">
            <v>200804</v>
          </cell>
          <cell r="C447">
            <v>4</v>
          </cell>
          <cell r="D447">
            <v>8786.74</v>
          </cell>
          <cell r="E447">
            <v>5.8592356994843643E-2</v>
          </cell>
          <cell r="F447">
            <v>0.70310828393812375</v>
          </cell>
        </row>
        <row r="448">
          <cell r="A448">
            <v>200805</v>
          </cell>
          <cell r="C448">
            <v>5</v>
          </cell>
          <cell r="D448">
            <v>8854.4699999999993</v>
          </cell>
          <cell r="E448">
            <v>7.7082057736998664E-3</v>
          </cell>
          <cell r="F448">
            <v>9.2498469284398394E-2</v>
          </cell>
        </row>
        <row r="449">
          <cell r="A449">
            <v>200806</v>
          </cell>
          <cell r="C449">
            <v>6</v>
          </cell>
          <cell r="D449">
            <v>7891.5</v>
          </cell>
          <cell r="E449">
            <v>-0.10875523887934561</v>
          </cell>
          <cell r="F449">
            <v>-1.3050628665521473</v>
          </cell>
          <cell r="G449">
            <v>-4.9262686135607692E-2</v>
          </cell>
          <cell r="H449">
            <v>-0.19705074454243077</v>
          </cell>
        </row>
        <row r="450">
          <cell r="A450">
            <v>200807</v>
          </cell>
          <cell r="C450">
            <v>7</v>
          </cell>
          <cell r="D450">
            <v>8165.42</v>
          </cell>
          <cell r="E450">
            <v>3.4710764746879563E-2</v>
          </cell>
          <cell r="F450">
            <v>0.41652917696255476</v>
          </cell>
        </row>
        <row r="451">
          <cell r="A451">
            <v>200808</v>
          </cell>
          <cell r="C451">
            <v>8</v>
          </cell>
          <cell r="D451">
            <v>8345.81</v>
          </cell>
          <cell r="E451">
            <v>2.2091943831425622E-2</v>
          </cell>
          <cell r="F451">
            <v>0.26510332597710745</v>
          </cell>
        </row>
        <row r="452">
          <cell r="A452">
            <v>200809</v>
          </cell>
          <cell r="C452">
            <v>9</v>
          </cell>
          <cell r="D452">
            <v>8329.68</v>
          </cell>
          <cell r="E452">
            <v>-1.9327063520496153E-3</v>
          </cell>
          <cell r="F452">
            <v>-2.3192476224595384E-2</v>
          </cell>
          <cell r="G452">
            <v>5.5525565481847616E-2</v>
          </cell>
          <cell r="H452">
            <v>0.22210226192739047</v>
          </cell>
        </row>
        <row r="453">
          <cell r="A453">
            <v>200810</v>
          </cell>
          <cell r="C453">
            <v>10</v>
          </cell>
          <cell r="D453">
            <v>5691.82</v>
          </cell>
          <cell r="E453">
            <v>-0.31668203340344414</v>
          </cell>
          <cell r="F453">
            <v>-3.8001844008413297</v>
          </cell>
        </row>
        <row r="454">
          <cell r="A454">
            <v>200811</v>
          </cell>
          <cell r="C454">
            <v>11</v>
          </cell>
          <cell r="D454">
            <v>4379.55</v>
          </cell>
          <cell r="E454">
            <v>-0.23055367176052644</v>
          </cell>
          <cell r="F454">
            <v>-2.7666440611263172</v>
          </cell>
        </row>
        <row r="455">
          <cell r="A455">
            <v>200812</v>
          </cell>
          <cell r="C455">
            <v>12</v>
          </cell>
          <cell r="D455">
            <v>5097.46</v>
          </cell>
          <cell r="E455">
            <v>0.16392323412222712</v>
          </cell>
          <cell r="F455">
            <v>1.9670788094667255</v>
          </cell>
          <cell r="G455">
            <v>-0.38803651520826732</v>
          </cell>
          <cell r="H455">
            <v>-1.5521460608330693</v>
          </cell>
          <cell r="I455">
            <v>-0.37727636441376755</v>
          </cell>
          <cell r="K455">
            <v>-0.47365246120573795</v>
          </cell>
        </row>
        <row r="456">
          <cell r="A456">
            <v>200901</v>
          </cell>
          <cell r="B456">
            <v>2009</v>
          </cell>
          <cell r="C456">
            <v>1</v>
          </cell>
          <cell r="D456">
            <v>4215.2</v>
          </cell>
          <cell r="E456">
            <v>-0.1730783566717542</v>
          </cell>
          <cell r="F456">
            <v>-2.0769402800610504</v>
          </cell>
        </row>
        <row r="457">
          <cell r="A457">
            <v>200902</v>
          </cell>
          <cell r="C457">
            <v>2</v>
          </cell>
          <cell r="D457">
            <v>3337.41</v>
          </cell>
          <cell r="E457">
            <v>-0.20824397418865059</v>
          </cell>
          <cell r="F457">
            <v>-2.4989276902638071</v>
          </cell>
        </row>
        <row r="458">
          <cell r="A458">
            <v>200903</v>
          </cell>
          <cell r="C458">
            <v>3</v>
          </cell>
          <cell r="D458">
            <v>3472.97</v>
          </cell>
          <cell r="E458">
            <v>4.0618323790004809E-2</v>
          </cell>
          <cell r="F458">
            <v>0.48741988548005771</v>
          </cell>
          <cell r="G458">
            <v>-0.3186861691901457</v>
          </cell>
          <cell r="H458">
            <v>-1.2747446767605828</v>
          </cell>
        </row>
        <row r="459">
          <cell r="A459">
            <v>200904</v>
          </cell>
          <cell r="C459">
            <v>4</v>
          </cell>
          <cell r="D459">
            <v>4550.2700000000004</v>
          </cell>
          <cell r="E459">
            <v>0.3101955962763861</v>
          </cell>
          <cell r="F459">
            <v>3.7223471553166334</v>
          </cell>
        </row>
        <row r="460">
          <cell r="A460">
            <v>200905</v>
          </cell>
          <cell r="C460">
            <v>5</v>
          </cell>
          <cell r="D460">
            <v>4648.41</v>
          </cell>
          <cell r="E460">
            <v>2.1567950912802846E-2</v>
          </cell>
          <cell r="F460">
            <v>0.25881541095363414</v>
          </cell>
        </row>
        <row r="461">
          <cell r="A461">
            <v>200906</v>
          </cell>
          <cell r="C461">
            <v>6</v>
          </cell>
          <cell r="D461">
            <v>4474.92</v>
          </cell>
          <cell r="E461">
            <v>-3.7322439285691192E-2</v>
          </cell>
          <cell r="F461">
            <v>-0.4478692714282943</v>
          </cell>
          <cell r="G461">
            <v>0.28849946875440891</v>
          </cell>
          <cell r="H461">
            <v>1.1539978750176356</v>
          </cell>
        </row>
        <row r="462">
          <cell r="A462">
            <v>200907</v>
          </cell>
          <cell r="C462">
            <v>7</v>
          </cell>
          <cell r="D462">
            <v>4943.57</v>
          </cell>
          <cell r="E462">
            <v>0.10472812921795242</v>
          </cell>
          <cell r="F462">
            <v>1.256737550615429</v>
          </cell>
        </row>
        <row r="463">
          <cell r="A463">
            <v>200908</v>
          </cell>
          <cell r="C463">
            <v>8</v>
          </cell>
          <cell r="D463">
            <v>5605.49</v>
          </cell>
          <cell r="E463">
            <v>0.13389514055631863</v>
          </cell>
          <cell r="F463">
            <v>1.6067416866758235</v>
          </cell>
        </row>
        <row r="464">
          <cell r="A464">
            <v>200909</v>
          </cell>
          <cell r="C464">
            <v>9</v>
          </cell>
          <cell r="D464">
            <v>5963.97</v>
          </cell>
          <cell r="E464">
            <v>6.3951590315922513E-2</v>
          </cell>
          <cell r="F464">
            <v>0.76741908379107016</v>
          </cell>
          <cell r="G464">
            <v>0.33275455203668458</v>
          </cell>
          <cell r="H464">
            <v>1.3310182081467383</v>
          </cell>
        </row>
        <row r="465">
          <cell r="A465">
            <v>200910</v>
          </cell>
          <cell r="C465">
            <v>10</v>
          </cell>
          <cell r="D465">
            <v>5695.33</v>
          </cell>
          <cell r="E465">
            <v>-4.5043821481328766E-2</v>
          </cell>
          <cell r="F465">
            <v>-0.5405258577759452</v>
          </cell>
        </row>
        <row r="466">
          <cell r="A466">
            <v>200911</v>
          </cell>
          <cell r="C466">
            <v>11</v>
          </cell>
          <cell r="D466">
            <v>6088.91</v>
          </cell>
          <cell r="E466">
            <v>6.910574101939658E-2</v>
          </cell>
          <cell r="F466">
            <v>0.8292688922327589</v>
          </cell>
        </row>
        <row r="467">
          <cell r="A467">
            <v>200912</v>
          </cell>
          <cell r="C467">
            <v>12</v>
          </cell>
          <cell r="D467">
            <v>6524.25</v>
          </cell>
          <cell r="E467">
            <v>7.1497197363731793E-2</v>
          </cell>
          <cell r="F467">
            <v>0.85796636836478157</v>
          </cell>
          <cell r="G467">
            <v>9.394413452783934E-2</v>
          </cell>
          <cell r="H467">
            <v>0.37577653811135736</v>
          </cell>
          <cell r="I467">
            <v>0.2799021473439709</v>
          </cell>
          <cell r="K467">
            <v>0.24678362762175293</v>
          </cell>
        </row>
        <row r="468">
          <cell r="A468">
            <v>201001</v>
          </cell>
          <cell r="B468">
            <v>2010</v>
          </cell>
          <cell r="C468">
            <v>1</v>
          </cell>
          <cell r="D468">
            <v>6184.3</v>
          </cell>
          <cell r="E468">
            <v>-5.2105606008353421E-2</v>
          </cell>
          <cell r="F468">
            <v>-0.62526727210024102</v>
          </cell>
        </row>
        <row r="469">
          <cell r="A469">
            <v>201002</v>
          </cell>
          <cell r="C469">
            <v>2</v>
          </cell>
          <cell r="D469">
            <v>6514.45</v>
          </cell>
          <cell r="E469">
            <v>5.3385185065407501E-2</v>
          </cell>
          <cell r="F469">
            <v>0.64062222078488995</v>
          </cell>
        </row>
        <row r="470">
          <cell r="A470">
            <v>201003</v>
          </cell>
          <cell r="C470">
            <v>3</v>
          </cell>
          <cell r="D470">
            <v>7177.91</v>
          </cell>
          <cell r="E470">
            <v>0.10184436138123711</v>
          </cell>
          <cell r="F470">
            <v>1.2221323365748453</v>
          </cell>
          <cell r="G470">
            <v>0.10018929378855801</v>
          </cell>
          <cell r="H470">
            <v>0.40075717515423204</v>
          </cell>
        </row>
        <row r="471">
          <cell r="A471">
            <v>201004</v>
          </cell>
          <cell r="C471">
            <v>4</v>
          </cell>
          <cell r="D471">
            <v>7676.2</v>
          </cell>
          <cell r="E471">
            <v>6.9419928642181356E-2</v>
          </cell>
          <cell r="F471">
            <v>0.83303914370617627</v>
          </cell>
        </row>
        <row r="472">
          <cell r="A472">
            <v>201005</v>
          </cell>
          <cell r="C472">
            <v>5</v>
          </cell>
          <cell r="D472">
            <v>7250.53</v>
          </cell>
          <cell r="E472">
            <v>-5.5453219040671173E-2</v>
          </cell>
          <cell r="F472">
            <v>-0.66543862848805402</v>
          </cell>
        </row>
        <row r="473">
          <cell r="A473">
            <v>201006</v>
          </cell>
          <cell r="C473">
            <v>6</v>
          </cell>
          <cell r="D473">
            <v>6886.77</v>
          </cell>
          <cell r="E473">
            <v>-5.0170125494274118E-2</v>
          </cell>
          <cell r="F473">
            <v>-0.60204150593128936</v>
          </cell>
          <cell r="G473">
            <v>-4.0560553141513189E-2</v>
          </cell>
          <cell r="H473">
            <v>-0.16224221256605276</v>
          </cell>
        </row>
        <row r="474">
          <cell r="A474">
            <v>201007</v>
          </cell>
          <cell r="C474">
            <v>7</v>
          </cell>
          <cell r="D474">
            <v>7542.56</v>
          </cell>
          <cell r="E474">
            <v>9.5224611828186492E-2</v>
          </cell>
          <cell r="F474">
            <v>1.142695341938238</v>
          </cell>
        </row>
        <row r="475">
          <cell r="A475">
            <v>201008</v>
          </cell>
          <cell r="C475">
            <v>8</v>
          </cell>
          <cell r="D475">
            <v>7437.87</v>
          </cell>
          <cell r="E475">
            <v>-1.3879902844657583E-2</v>
          </cell>
          <cell r="F475">
            <v>-0.16655883413589101</v>
          </cell>
        </row>
        <row r="476">
          <cell r="A476">
            <v>201009</v>
          </cell>
          <cell r="C476">
            <v>9</v>
          </cell>
          <cell r="D476">
            <v>7770.14</v>
          </cell>
          <cell r="E476">
            <v>4.4672735608447103E-2</v>
          </cell>
          <cell r="F476">
            <v>0.5360728273013653</v>
          </cell>
          <cell r="G476">
            <v>0.12827058258080348</v>
          </cell>
          <cell r="H476">
            <v>0.51308233032321393</v>
          </cell>
        </row>
        <row r="477">
          <cell r="A477">
            <v>201010</v>
          </cell>
          <cell r="C477">
            <v>10</v>
          </cell>
          <cell r="D477">
            <v>8135.44</v>
          </cell>
          <cell r="E477">
            <v>4.7013309927491559E-2</v>
          </cell>
          <cell r="F477">
            <v>0.56415971912989871</v>
          </cell>
        </row>
        <row r="478">
          <cell r="A478">
            <v>201011</v>
          </cell>
          <cell r="C478">
            <v>11</v>
          </cell>
          <cell r="D478">
            <v>7976.14</v>
          </cell>
          <cell r="E478">
            <v>-1.958099377538268E-2</v>
          </cell>
          <cell r="F478">
            <v>-0.23497192530459216</v>
          </cell>
        </row>
        <row r="479">
          <cell r="A479">
            <v>201012</v>
          </cell>
          <cell r="C479">
            <v>12</v>
          </cell>
          <cell r="D479">
            <v>8347.58</v>
          </cell>
          <cell r="E479">
            <v>4.6568891719553515E-2</v>
          </cell>
          <cell r="F479">
            <v>0.55882670063464213</v>
          </cell>
          <cell r="G479">
            <v>7.431526330284921E-2</v>
          </cell>
          <cell r="H479">
            <v>0.29726105321139684</v>
          </cell>
          <cell r="I479">
            <v>0.27946967084339214</v>
          </cell>
          <cell r="K479">
            <v>0.2464456724238232</v>
          </cell>
        </row>
        <row r="480">
          <cell r="A480">
            <v>201101</v>
          </cell>
          <cell r="B480">
            <v>2011</v>
          </cell>
          <cell r="C480">
            <v>1</v>
          </cell>
          <cell r="D480">
            <v>8691.91</v>
          </cell>
          <cell r="E480">
            <v>4.1249080571854349E-2</v>
          </cell>
          <cell r="F480">
            <v>0.49498896686225219</v>
          </cell>
        </row>
        <row r="481">
          <cell r="A481">
            <v>201102</v>
          </cell>
          <cell r="C481">
            <v>2</v>
          </cell>
          <cell r="D481">
            <v>9090.25</v>
          </cell>
          <cell r="E481">
            <v>4.5828822433734373E-2</v>
          </cell>
          <cell r="F481">
            <v>0.54994586920481248</v>
          </cell>
        </row>
        <row r="482">
          <cell r="A482">
            <v>201103</v>
          </cell>
          <cell r="C482">
            <v>3</v>
          </cell>
          <cell r="D482">
            <v>8973.82</v>
          </cell>
          <cell r="E482">
            <v>-1.2808228596573283E-2</v>
          </cell>
          <cell r="F482">
            <v>-0.15369874315887941</v>
          </cell>
          <cell r="G482">
            <v>7.5020544876479356E-2</v>
          </cell>
          <cell r="H482">
            <v>0.30008217950591742</v>
          </cell>
        </row>
        <row r="483">
          <cell r="A483">
            <v>201104</v>
          </cell>
          <cell r="C483">
            <v>4</v>
          </cell>
          <cell r="D483">
            <v>9432.7000000000007</v>
          </cell>
          <cell r="E483">
            <v>5.1135413904000865E-2</v>
          </cell>
          <cell r="F483">
            <v>0.61362496684801038</v>
          </cell>
        </row>
        <row r="484">
          <cell r="A484">
            <v>201105</v>
          </cell>
          <cell r="C484">
            <v>5</v>
          </cell>
          <cell r="D484">
            <v>9526.9500000000007</v>
          </cell>
          <cell r="E484">
            <v>9.9918369077782593E-3</v>
          </cell>
          <cell r="F484">
            <v>0.11990204289333911</v>
          </cell>
        </row>
        <row r="485">
          <cell r="A485">
            <v>201106</v>
          </cell>
          <cell r="C485">
            <v>6</v>
          </cell>
          <cell r="D485">
            <v>9234.380000000001</v>
          </cell>
          <cell r="E485">
            <v>-3.0709723468686168E-2</v>
          </cell>
          <cell r="F485">
            <v>-0.36851668162423401</v>
          </cell>
          <cell r="G485">
            <v>2.9035572364946249E-2</v>
          </cell>
          <cell r="H485">
            <v>0.116142289459785</v>
          </cell>
        </row>
        <row r="486">
          <cell r="A486">
            <v>201107</v>
          </cell>
          <cell r="C486">
            <v>7</v>
          </cell>
          <cell r="D486">
            <v>9331.56</v>
          </cell>
          <cell r="E486">
            <v>1.0523716806109177E-2</v>
          </cell>
          <cell r="F486">
            <v>0.12628460167331013</v>
          </cell>
        </row>
        <row r="487">
          <cell r="A487">
            <v>201108</v>
          </cell>
          <cell r="C487">
            <v>8</v>
          </cell>
          <cell r="D487">
            <v>8809.33</v>
          </cell>
          <cell r="E487">
            <v>-5.5963847416723417E-2</v>
          </cell>
          <cell r="F487">
            <v>-0.671566169000681</v>
          </cell>
        </row>
        <row r="488">
          <cell r="A488">
            <v>201109</v>
          </cell>
          <cell r="C488">
            <v>9</v>
          </cell>
          <cell r="D488">
            <v>7842.64</v>
          </cell>
          <cell r="E488">
            <v>-0.1097347925438143</v>
          </cell>
          <cell r="F488">
            <v>-1.3168175105257716</v>
          </cell>
          <cell r="G488">
            <v>-0.15071287947864409</v>
          </cell>
          <cell r="H488">
            <v>-0.60285151791457636</v>
          </cell>
        </row>
        <row r="489">
          <cell r="A489">
            <v>201110</v>
          </cell>
          <cell r="C489">
            <v>10</v>
          </cell>
          <cell r="D489">
            <v>8962.35</v>
          </cell>
          <cell r="E489">
            <v>0.14277207674966594</v>
          </cell>
          <cell r="F489">
            <v>1.7132649209959911</v>
          </cell>
        </row>
        <row r="490">
          <cell r="A490">
            <v>201111</v>
          </cell>
          <cell r="C490">
            <v>11</v>
          </cell>
          <cell r="D490">
            <v>8625.48</v>
          </cell>
          <cell r="E490">
            <v>-3.7587239953806847E-2</v>
          </cell>
          <cell r="F490">
            <v>-0.45104687944568217</v>
          </cell>
        </row>
        <row r="491">
          <cell r="A491">
            <v>201112</v>
          </cell>
          <cell r="C491">
            <v>12</v>
          </cell>
          <cell r="D491">
            <v>9039.07</v>
          </cell>
          <cell r="E491">
            <v>4.7949795257771183E-2</v>
          </cell>
          <cell r="F491">
            <v>0.57539754309325419</v>
          </cell>
          <cell r="G491">
            <v>0.15255449695510692</v>
          </cell>
          <cell r="H491">
            <v>0.61021798782042769</v>
          </cell>
          <cell r="I491">
            <v>8.2837181554414663E-2</v>
          </cell>
          <cell r="K491">
            <v>7.9584616508334732E-2</v>
          </cell>
        </row>
        <row r="492">
          <cell r="A492">
            <v>201201</v>
          </cell>
          <cell r="C492">
            <v>1</v>
          </cell>
          <cell r="D492">
            <v>9613.8000000000011</v>
          </cell>
          <cell r="E492">
            <v>6.3582868591569863E-2</v>
          </cell>
          <cell r="F492">
            <v>0.76299442309883836</v>
          </cell>
        </row>
        <row r="493">
          <cell r="A493">
            <v>201202</v>
          </cell>
          <cell r="C493">
            <v>2</v>
          </cell>
          <cell r="D493">
            <v>9526.2199999999993</v>
          </cell>
          <cell r="E493">
            <v>-9.1098212985501817E-3</v>
          </cell>
          <cell r="F493">
            <v>-0.10931785558260218</v>
          </cell>
        </row>
        <row r="494">
          <cell r="A494">
            <v>201203</v>
          </cell>
          <cell r="C494">
            <v>3</v>
          </cell>
          <cell r="D494">
            <v>9987.3700000000008</v>
          </cell>
          <cell r="E494">
            <v>4.8408497809204649E-2</v>
          </cell>
          <cell r="F494">
            <v>0.58090197371045582</v>
          </cell>
          <cell r="G494">
            <v>0.10491123533726365</v>
          </cell>
          <cell r="H494">
            <v>0.41964494134905461</v>
          </cell>
        </row>
        <row r="495">
          <cell r="A495">
            <v>201204</v>
          </cell>
          <cell r="C495">
            <v>4</v>
          </cell>
          <cell r="D495">
            <v>10254.33</v>
          </cell>
          <cell r="E495">
            <v>2.6729759686483941E-2</v>
          </cell>
          <cell r="F495">
            <v>0.32075711623780728</v>
          </cell>
        </row>
        <row r="496">
          <cell r="A496">
            <v>201205</v>
          </cell>
          <cell r="C496">
            <v>5</v>
          </cell>
          <cell r="D496">
            <v>9802.0400000000009</v>
          </cell>
          <cell r="E496">
            <v>-4.4107221047108791E-2</v>
          </cell>
          <cell r="F496">
            <v>-0.52928665256530549</v>
          </cell>
        </row>
        <row r="497">
          <cell r="A497">
            <v>201206</v>
          </cell>
          <cell r="C497">
            <v>6</v>
          </cell>
          <cell r="D497">
            <v>10386.82</v>
          </cell>
          <cell r="E497">
            <v>5.9659009757152472E-2</v>
          </cell>
          <cell r="F497">
            <v>0.71590811708582969</v>
          </cell>
          <cell r="G497">
            <v>3.9995514334604687E-2</v>
          </cell>
          <cell r="H497">
            <v>0.15998205733841875</v>
          </cell>
        </row>
        <row r="498">
          <cell r="E498">
            <v>-1</v>
          </cell>
          <cell r="F498">
            <v>-12</v>
          </cell>
        </row>
        <row r="499">
          <cell r="E499" t="e">
            <v>#DIV/0!</v>
          </cell>
          <cell r="F499" t="e">
            <v>#DIV/0!</v>
          </cell>
        </row>
        <row r="500">
          <cell r="E500" t="e">
            <v>#DIV/0!</v>
          </cell>
          <cell r="F500" t="e">
            <v>#DIV/0!</v>
          </cell>
          <cell r="G500" t="e">
            <v>#DIV/0!</v>
          </cell>
          <cell r="H500" t="e">
            <v>#DIV/0!</v>
          </cell>
        </row>
        <row r="501">
          <cell r="E501" t="e">
            <v>#DIV/0!</v>
          </cell>
          <cell r="F501" t="e">
            <v>#DIV/0!</v>
          </cell>
        </row>
        <row r="502">
          <cell r="E502" t="e">
            <v>#DIV/0!</v>
          </cell>
          <cell r="F502" t="e">
            <v>#DIV/0!</v>
          </cell>
        </row>
        <row r="503">
          <cell r="E503" t="e">
            <v>#DIV/0!</v>
          </cell>
          <cell r="F503" t="e">
            <v>#DIV/0!</v>
          </cell>
          <cell r="G503" t="e">
            <v>#DIV/0!</v>
          </cell>
          <cell r="H503" t="e">
            <v>#DIV/0!</v>
          </cell>
          <cell r="K503" t="e">
            <v>#NUM!</v>
          </cell>
        </row>
        <row r="515">
          <cell r="K515" t="e">
            <v>#DIV/0!</v>
          </cell>
        </row>
        <row r="527">
          <cell r="K527" t="e">
            <v>#DIV/0!</v>
          </cell>
        </row>
        <row r="539">
          <cell r="K539" t="e">
            <v>#DIV/0!</v>
          </cell>
        </row>
        <row r="551">
          <cell r="K551" t="e">
            <v>#DIV/0!</v>
          </cell>
        </row>
      </sheetData>
      <sheetData sheetId="13">
        <row r="10">
          <cell r="B10" t="str">
            <v>Year</v>
          </cell>
          <cell r="C10" t="str">
            <v>Month</v>
          </cell>
          <cell r="E10" t="str">
            <v>(absolute)</v>
          </cell>
          <cell r="F10" t="str">
            <v>(annualized)</v>
          </cell>
          <cell r="G10" t="str">
            <v>(absolute)</v>
          </cell>
          <cell r="H10" t="str">
            <v>(annualized)</v>
          </cell>
          <cell r="I10" t="str">
            <v>(abs.=ann.)</v>
          </cell>
          <cell r="K10" t="str">
            <v>LN</v>
          </cell>
        </row>
        <row r="11">
          <cell r="A11">
            <v>197112</v>
          </cell>
          <cell r="C11">
            <v>12</v>
          </cell>
          <cell r="D11">
            <v>100</v>
          </cell>
        </row>
        <row r="12">
          <cell r="A12">
            <v>197201</v>
          </cell>
          <cell r="B12">
            <v>1972</v>
          </cell>
          <cell r="C12">
            <v>1</v>
          </cell>
          <cell r="D12">
            <v>101.24294009999998</v>
          </cell>
          <cell r="E12">
            <v>1.2429400999999842E-2</v>
          </cell>
          <cell r="F12">
            <v>0.14915281199999811</v>
          </cell>
        </row>
        <row r="13">
          <cell r="A13">
            <v>197202</v>
          </cell>
          <cell r="C13">
            <v>2</v>
          </cell>
          <cell r="D13">
            <v>101.76448946117929</v>
          </cell>
          <cell r="E13">
            <v>5.1514640000000431E-3</v>
          </cell>
          <cell r="F13">
            <v>6.1817568000000517E-2</v>
          </cell>
        </row>
        <row r="14">
          <cell r="A14">
            <v>197203</v>
          </cell>
          <cell r="C14">
            <v>3</v>
          </cell>
          <cell r="D14">
            <v>100.1507914306563</v>
          </cell>
          <cell r="E14">
            <v>-1.5857181999999949E-2</v>
          </cell>
          <cell r="F14">
            <v>-0.19028618399999939</v>
          </cell>
          <cell r="G14">
            <v>1.5079143065630518E-3</v>
          </cell>
          <cell r="H14">
            <v>6.0316572262522072E-3</v>
          </cell>
        </row>
        <row r="15">
          <cell r="A15">
            <v>197204</v>
          </cell>
          <cell r="C15">
            <v>4</v>
          </cell>
          <cell r="D15">
            <v>100.51874483746776</v>
          </cell>
          <cell r="E15">
            <v>3.6739939999998364E-3</v>
          </cell>
          <cell r="F15">
            <v>4.4087927999998035E-2</v>
          </cell>
        </row>
        <row r="16">
          <cell r="A16">
            <v>197205</v>
          </cell>
          <cell r="C16">
            <v>5</v>
          </cell>
          <cell r="D16">
            <v>101.884963953894</v>
          </cell>
          <cell r="E16">
            <v>1.3591684999999987E-2</v>
          </cell>
          <cell r="F16">
            <v>0.16310021999999985</v>
          </cell>
        </row>
        <row r="17">
          <cell r="A17">
            <v>197206</v>
          </cell>
          <cell r="C17">
            <v>6</v>
          </cell>
          <cell r="D17">
            <v>98.427667238698618</v>
          </cell>
          <cell r="E17">
            <v>-3.3933336000000092E-2</v>
          </cell>
          <cell r="F17">
            <v>-0.4072000320000011</v>
          </cell>
          <cell r="G17">
            <v>-1.7205297804868014E-2</v>
          </cell>
          <cell r="H17">
            <v>-6.8821191219472055E-2</v>
          </cell>
        </row>
        <row r="18">
          <cell r="A18">
            <v>197207</v>
          </cell>
          <cell r="C18">
            <v>7</v>
          </cell>
          <cell r="D18">
            <v>99.82745896588078</v>
          </cell>
          <cell r="E18">
            <v>1.422152699999994E-2</v>
          </cell>
          <cell r="F18">
            <v>0.17065832399999928</v>
          </cell>
        </row>
        <row r="19">
          <cell r="A19">
            <v>197208</v>
          </cell>
          <cell r="C19">
            <v>8</v>
          </cell>
          <cell r="D19">
            <v>98.089546860177791</v>
          </cell>
          <cell r="E19">
            <v>-1.7409158999999952E-2</v>
          </cell>
          <cell r="F19">
            <v>-0.20890990799999942</v>
          </cell>
        </row>
        <row r="20">
          <cell r="A20">
            <v>197209</v>
          </cell>
          <cell r="C20">
            <v>9</v>
          </cell>
          <cell r="D20">
            <v>100.70421897668584</v>
          </cell>
          <cell r="E20">
            <v>2.6655971000000063E-2</v>
          </cell>
          <cell r="F20">
            <v>0.31987165200000078</v>
          </cell>
          <cell r="G20">
            <v>2.3129185135174479E-2</v>
          </cell>
          <cell r="H20">
            <v>9.2516740540697917E-2</v>
          </cell>
        </row>
        <row r="21">
          <cell r="A21">
            <v>197210</v>
          </cell>
          <cell r="C21">
            <v>10</v>
          </cell>
          <cell r="D21">
            <v>106.28100090109328</v>
          </cell>
          <cell r="E21">
            <v>5.5377838000000075E-2</v>
          </cell>
          <cell r="F21">
            <v>0.66453405600000093</v>
          </cell>
        </row>
        <row r="22">
          <cell r="A22">
            <v>197211</v>
          </cell>
          <cell r="C22">
            <v>11</v>
          </cell>
          <cell r="D22">
            <v>110.13647376532053</v>
          </cell>
          <cell r="E22">
            <v>3.6276218999999957E-2</v>
          </cell>
          <cell r="F22">
            <v>0.43531462799999948</v>
          </cell>
        </row>
        <row r="23">
          <cell r="A23">
            <v>197212</v>
          </cell>
          <cell r="C23">
            <v>12</v>
          </cell>
          <cell r="D23">
            <v>112.16967545311073</v>
          </cell>
          <cell r="E23">
            <v>1.8460748000000027E-2</v>
          </cell>
          <cell r="F23">
            <v>0.22152897600000032</v>
          </cell>
          <cell r="G23">
            <v>0.11385279179891428</v>
          </cell>
          <cell r="H23">
            <v>0.45541116719565711</v>
          </cell>
          <cell r="I23">
            <v>0.1216967545311074</v>
          </cell>
          <cell r="K23">
            <v>0.11484249831646158</v>
          </cell>
        </row>
        <row r="24">
          <cell r="A24">
            <v>197301</v>
          </cell>
          <cell r="B24">
            <v>1973</v>
          </cell>
          <cell r="C24">
            <v>1</v>
          </cell>
          <cell r="D24">
            <v>112.39427043870731</v>
          </cell>
          <cell r="E24">
            <v>2.0022790000000248E-3</v>
          </cell>
          <cell r="F24">
            <v>2.4027348000000295E-2</v>
          </cell>
        </row>
        <row r="25">
          <cell r="A25">
            <v>197302</v>
          </cell>
          <cell r="C25">
            <v>2</v>
          </cell>
          <cell r="D25">
            <v>103.94509926940538</v>
          </cell>
          <cell r="E25">
            <v>-7.5174393999999978E-2</v>
          </cell>
          <cell r="F25">
            <v>-0.90209272799999973</v>
          </cell>
        </row>
        <row r="26">
          <cell r="A26">
            <v>197303</v>
          </cell>
          <cell r="C26">
            <v>3</v>
          </cell>
          <cell r="D26">
            <v>106.41622883577276</v>
          </cell>
          <cell r="E26">
            <v>2.3773411000000071E-2</v>
          </cell>
          <cell r="F26">
            <v>0.28528093200000082</v>
          </cell>
          <cell r="G26">
            <v>-5.1292353250527389E-2</v>
          </cell>
          <cell r="H26">
            <v>-0.20516941300210956</v>
          </cell>
        </row>
        <row r="27">
          <cell r="A27">
            <v>197304</v>
          </cell>
          <cell r="C27">
            <v>4</v>
          </cell>
          <cell r="D27">
            <v>99.439936622752484</v>
          </cell>
          <cell r="E27">
            <v>-6.5556657000000074E-2</v>
          </cell>
          <cell r="F27">
            <v>-0.78667988400000088</v>
          </cell>
        </row>
        <row r="28">
          <cell r="A28">
            <v>197305</v>
          </cell>
          <cell r="C28">
            <v>5</v>
          </cell>
          <cell r="D28">
            <v>96.916178377249594</v>
          </cell>
          <cell r="E28">
            <v>-2.5379725000000034E-2</v>
          </cell>
          <cell r="F28">
            <v>-0.3045567000000004</v>
          </cell>
        </row>
        <row r="29">
          <cell r="A29">
            <v>197306</v>
          </cell>
          <cell r="C29">
            <v>6</v>
          </cell>
          <cell r="D29">
            <v>96.637929509307867</v>
          </cell>
          <cell r="E29">
            <v>-2.8710260000000577E-3</v>
          </cell>
          <cell r="F29">
            <v>-3.4452312000000693E-2</v>
          </cell>
          <cell r="G29">
            <v>-9.1887294197911307E-2</v>
          </cell>
          <cell r="H29">
            <v>-0.36754917679164523</v>
          </cell>
        </row>
        <row r="30">
          <cell r="A30">
            <v>197307</v>
          </cell>
          <cell r="C30">
            <v>7</v>
          </cell>
          <cell r="D30">
            <v>97.218458001266441</v>
          </cell>
          <cell r="E30">
            <v>6.0072529999999616E-3</v>
          </cell>
          <cell r="F30">
            <v>7.2087035999999535E-2</v>
          </cell>
        </row>
        <row r="31">
          <cell r="A31">
            <v>197308</v>
          </cell>
          <cell r="C31">
            <v>8</v>
          </cell>
          <cell r="D31">
            <v>90.226230984705381</v>
          </cell>
          <cell r="E31">
            <v>-7.1922834000000019E-2</v>
          </cell>
          <cell r="F31">
            <v>-0.86307400800000023</v>
          </cell>
        </row>
        <row r="32">
          <cell r="A32">
            <v>197309</v>
          </cell>
          <cell r="C32">
            <v>9</v>
          </cell>
          <cell r="D32">
            <v>97.797526901864998</v>
          </cell>
          <cell r="E32">
            <v>8.3914576000000018E-2</v>
          </cell>
          <cell r="F32">
            <v>1.0069749120000002</v>
          </cell>
          <cell r="G32">
            <v>1.1999402288988659E-2</v>
          </cell>
          <cell r="H32">
            <v>4.7997609155954635E-2</v>
          </cell>
        </row>
        <row r="33">
          <cell r="A33">
            <v>197310</v>
          </cell>
          <cell r="C33">
            <v>10</v>
          </cell>
          <cell r="D33">
            <v>97.275923596538846</v>
          </cell>
          <cell r="E33">
            <v>-5.3335020000000186E-3</v>
          </cell>
          <cell r="F33">
            <v>-6.4002024000000227E-2</v>
          </cell>
        </row>
        <row r="34">
          <cell r="A34">
            <v>197311</v>
          </cell>
          <cell r="C34">
            <v>11</v>
          </cell>
          <cell r="D34">
            <v>82.34993360352415</v>
          </cell>
          <cell r="E34">
            <v>-0.153439715</v>
          </cell>
          <cell r="F34">
            <v>-1.8412765800000002</v>
          </cell>
        </row>
        <row r="35">
          <cell r="A35">
            <v>197312</v>
          </cell>
          <cell r="C35">
            <v>12</v>
          </cell>
          <cell r="D35">
            <v>71.498859410845427</v>
          </cell>
          <cell r="E35">
            <v>-0.13176785599999991</v>
          </cell>
          <cell r="F35">
            <v>-1.5812142719999989</v>
          </cell>
          <cell r="G35">
            <v>-0.26890933057447353</v>
          </cell>
          <cell r="H35">
            <v>-1.0756373222978941</v>
          </cell>
          <cell r="I35">
            <v>-0.36258298758532637</v>
          </cell>
          <cell r="K35">
            <v>-0.45033118702769842</v>
          </cell>
        </row>
        <row r="36">
          <cell r="A36">
            <v>197401</v>
          </cell>
          <cell r="B36">
            <v>1974</v>
          </cell>
          <cell r="C36">
            <v>1</v>
          </cell>
          <cell r="D36">
            <v>74.736968394748828</v>
          </cell>
          <cell r="E36">
            <v>4.5288959999999996E-2</v>
          </cell>
          <cell r="F36">
            <v>0.54346751999999998</v>
          </cell>
        </row>
        <row r="37">
          <cell r="A37">
            <v>197402</v>
          </cell>
          <cell r="C37">
            <v>2</v>
          </cell>
          <cell r="D37">
            <v>78.338619656558322</v>
          </cell>
          <cell r="E37">
            <v>4.8191027000000081E-2</v>
          </cell>
          <cell r="F37">
            <v>0.57829232400000097</v>
          </cell>
        </row>
        <row r="38">
          <cell r="A38">
            <v>197403</v>
          </cell>
          <cell r="C38">
            <v>3</v>
          </cell>
          <cell r="D38">
            <v>73.710656182956868</v>
          </cell>
          <cell r="E38">
            <v>-5.9076397999999891E-2</v>
          </cell>
          <cell r="F38">
            <v>-0.70891677599999869</v>
          </cell>
          <cell r="G38">
            <v>3.0934714068682645E-2</v>
          </cell>
          <cell r="H38">
            <v>0.12373885627473058</v>
          </cell>
        </row>
        <row r="39">
          <cell r="A39">
            <v>197404</v>
          </cell>
          <cell r="C39">
            <v>4</v>
          </cell>
          <cell r="D39">
            <v>63.717543604058669</v>
          </cell>
          <cell r="E39">
            <v>-0.13557215600000008</v>
          </cell>
          <cell r="F39">
            <v>-1.6268658720000011</v>
          </cell>
        </row>
        <row r="40">
          <cell r="A40">
            <v>197405</v>
          </cell>
          <cell r="C40">
            <v>5</v>
          </cell>
          <cell r="D40">
            <v>58.379709292461577</v>
          </cell>
          <cell r="E40">
            <v>-8.3773384999999964E-2</v>
          </cell>
          <cell r="F40">
            <v>-1.0052806199999995</v>
          </cell>
        </row>
        <row r="41">
          <cell r="A41">
            <v>197406</v>
          </cell>
          <cell r="C41">
            <v>6</v>
          </cell>
          <cell r="D41">
            <v>52.097168587034602</v>
          </cell>
          <cell r="E41">
            <v>-0.10761514200000004</v>
          </cell>
          <cell r="F41">
            <v>-1.2913817040000004</v>
          </cell>
          <cell r="G41">
            <v>-0.29322066462514629</v>
          </cell>
          <cell r="H41">
            <v>-1.1728826585005852</v>
          </cell>
        </row>
        <row r="42">
          <cell r="A42">
            <v>197407</v>
          </cell>
          <cell r="C42">
            <v>7</v>
          </cell>
          <cell r="D42">
            <v>52.832227335553142</v>
          </cell>
          <cell r="E42">
            <v>1.4109380000000111E-2</v>
          </cell>
          <cell r="F42">
            <v>0.16931256000000133</v>
          </cell>
        </row>
        <row r="43">
          <cell r="A43">
            <v>197408</v>
          </cell>
          <cell r="C43">
            <v>8</v>
          </cell>
          <cell r="D43">
            <v>41.318098454556065</v>
          </cell>
          <cell r="E43">
            <v>-0.21793760100000006</v>
          </cell>
          <cell r="F43">
            <v>-2.6152512120000009</v>
          </cell>
        </row>
        <row r="44">
          <cell r="A44">
            <v>197409</v>
          </cell>
          <cell r="C44">
            <v>9</v>
          </cell>
          <cell r="D44">
            <v>43.727345412964155</v>
          </cell>
          <cell r="E44">
            <v>5.8309725000000028E-2</v>
          </cell>
          <cell r="F44">
            <v>0.6997167000000003</v>
          </cell>
          <cell r="G44">
            <v>-0.16065792827277459</v>
          </cell>
          <cell r="H44">
            <v>-0.64263171309109834</v>
          </cell>
        </row>
        <row r="45">
          <cell r="A45">
            <v>197410</v>
          </cell>
          <cell r="C45">
            <v>10</v>
          </cell>
          <cell r="D45">
            <v>49.997449700886868</v>
          </cell>
          <cell r="E45">
            <v>0.14339092000000006</v>
          </cell>
          <cell r="F45">
            <v>1.7206910400000006</v>
          </cell>
        </row>
        <row r="46">
          <cell r="A46">
            <v>197411</v>
          </cell>
          <cell r="C46">
            <v>11</v>
          </cell>
          <cell r="D46">
            <v>43.721339386387072</v>
          </cell>
          <cell r="E46">
            <v>-0.12552860900000004</v>
          </cell>
          <cell r="F46">
            <v>-1.5063433080000004</v>
          </cell>
        </row>
        <row r="47">
          <cell r="A47">
            <v>197412</v>
          </cell>
          <cell r="C47">
            <v>12</v>
          </cell>
          <cell r="D47">
            <v>39.092090831381157</v>
          </cell>
          <cell r="E47">
            <v>-0.10588075799999994</v>
          </cell>
          <cell r="F47">
            <v>-1.2705690959999991</v>
          </cell>
          <cell r="G47">
            <v>-0.10600356682545731</v>
          </cell>
          <cell r="H47">
            <v>-0.42401426730182923</v>
          </cell>
          <cell r="I47">
            <v>-0.45324874895205103</v>
          </cell>
          <cell r="K47">
            <v>-0.60376133127433584</v>
          </cell>
        </row>
        <row r="48">
          <cell r="A48">
            <v>197501</v>
          </cell>
          <cell r="B48">
            <v>1975</v>
          </cell>
          <cell r="C48">
            <v>1</v>
          </cell>
          <cell r="D48">
            <v>54.101504813535215</v>
          </cell>
          <cell r="E48">
            <v>0.38395014600000005</v>
          </cell>
          <cell r="F48">
            <v>4.6074017520000004</v>
          </cell>
        </row>
        <row r="49">
          <cell r="A49">
            <v>197502</v>
          </cell>
          <cell r="C49">
            <v>2</v>
          </cell>
          <cell r="D49">
            <v>49.512093149831209</v>
          </cell>
          <cell r="E49">
            <v>-8.4829649000000049E-2</v>
          </cell>
          <cell r="F49">
            <v>-1.0179557880000005</v>
          </cell>
        </row>
        <row r="50">
          <cell r="A50">
            <v>197503</v>
          </cell>
          <cell r="C50">
            <v>3</v>
          </cell>
          <cell r="D50">
            <v>55.590825023124701</v>
          </cell>
          <cell r="E50">
            <v>0.1227726700000001</v>
          </cell>
          <cell r="F50">
            <v>1.4732720400000012</v>
          </cell>
          <cell r="G50">
            <v>0.42204788336619736</v>
          </cell>
          <cell r="H50">
            <v>1.6881915334647895</v>
          </cell>
        </row>
        <row r="51">
          <cell r="A51">
            <v>197504</v>
          </cell>
          <cell r="C51">
            <v>4</v>
          </cell>
          <cell r="D51">
            <v>52.062123413393756</v>
          </cell>
          <cell r="E51">
            <v>-6.3476330999999969E-2</v>
          </cell>
          <cell r="F51">
            <v>-0.76171597199999963</v>
          </cell>
        </row>
        <row r="52">
          <cell r="A52">
            <v>197505</v>
          </cell>
          <cell r="C52">
            <v>5</v>
          </cell>
          <cell r="D52">
            <v>52.105190295185906</v>
          </cell>
          <cell r="E52">
            <v>8.2722099999998108E-4</v>
          </cell>
          <cell r="F52">
            <v>9.9266519999997721E-3</v>
          </cell>
        </row>
        <row r="53">
          <cell r="A53">
            <v>197506</v>
          </cell>
          <cell r="C53">
            <v>6</v>
          </cell>
          <cell r="D53">
            <v>55.706915513352413</v>
          </cell>
          <cell r="E53">
            <v>6.9124116000000041E-2</v>
          </cell>
          <cell r="F53">
            <v>0.82948939200000049</v>
          </cell>
          <cell r="G53">
            <v>2.0883030640295175E-3</v>
          </cell>
          <cell r="H53">
            <v>8.3532122561180699E-3</v>
          </cell>
        </row>
        <row r="54">
          <cell r="A54">
            <v>197507</v>
          </cell>
          <cell r="C54">
            <v>7</v>
          </cell>
          <cell r="D54">
            <v>56.965675104052835</v>
          </cell>
          <cell r="E54">
            <v>2.2596110000000069E-2</v>
          </cell>
          <cell r="F54">
            <v>0.27115332000000081</v>
          </cell>
        </row>
        <row r="55">
          <cell r="A55">
            <v>197508</v>
          </cell>
          <cell r="C55">
            <v>8</v>
          </cell>
          <cell r="D55">
            <v>55.951267275557328</v>
          </cell>
          <cell r="E55">
            <v>-1.780735200000003E-2</v>
          </cell>
          <cell r="F55">
            <v>-0.21368822400000037</v>
          </cell>
        </row>
        <row r="56">
          <cell r="A56">
            <v>197509</v>
          </cell>
          <cell r="C56">
            <v>9</v>
          </cell>
          <cell r="D56">
            <v>52.285064068207539</v>
          </cell>
          <cell r="E56">
            <v>-6.5524936000000006E-2</v>
          </cell>
          <cell r="F56">
            <v>-0.78629923200000007</v>
          </cell>
          <cell r="G56">
            <v>-6.1425972226458847E-2</v>
          </cell>
          <cell r="H56">
            <v>-0.24570388890583539</v>
          </cell>
        </row>
        <row r="57">
          <cell r="A57">
            <v>197510</v>
          </cell>
          <cell r="C57">
            <v>10</v>
          </cell>
          <cell r="D57">
            <v>51.276368325213625</v>
          </cell>
          <cell r="E57">
            <v>-1.9292234999999977E-2</v>
          </cell>
          <cell r="F57">
            <v>-0.23150681999999972</v>
          </cell>
        </row>
        <row r="58">
          <cell r="A58">
            <v>197511</v>
          </cell>
          <cell r="C58">
            <v>11</v>
          </cell>
          <cell r="D58">
            <v>50.292621456384424</v>
          </cell>
          <cell r="E58">
            <v>-1.9185189999999911E-2</v>
          </cell>
          <cell r="F58">
            <v>-0.23022227999999895</v>
          </cell>
        </row>
        <row r="59">
          <cell r="A59">
            <v>197512</v>
          </cell>
          <cell r="C59">
            <v>12</v>
          </cell>
          <cell r="D59">
            <v>55.035852816942707</v>
          </cell>
          <cell r="E59">
            <v>9.431266900000003E-2</v>
          </cell>
          <cell r="F59">
            <v>1.1317520280000004</v>
          </cell>
          <cell r="G59">
            <v>5.2611368040912598E-2</v>
          </cell>
          <cell r="H59">
            <v>0.21044547216365039</v>
          </cell>
          <cell r="I59">
            <v>0.40785134912156473</v>
          </cell>
          <cell r="K59">
            <v>0.34206467625434245</v>
          </cell>
        </row>
        <row r="60">
          <cell r="A60">
            <v>197601</v>
          </cell>
          <cell r="B60">
            <v>1976</v>
          </cell>
          <cell r="C60">
            <v>1</v>
          </cell>
          <cell r="D60">
            <v>61.75400485176219</v>
          </cell>
          <cell r="E60">
            <v>0.122068646</v>
          </cell>
          <cell r="F60">
            <v>1.464823752</v>
          </cell>
        </row>
        <row r="61">
          <cell r="A61">
            <v>197602</v>
          </cell>
          <cell r="C61">
            <v>2</v>
          </cell>
          <cell r="D61">
            <v>66.620836677295472</v>
          </cell>
          <cell r="E61">
            <v>7.8809979000000099E-2</v>
          </cell>
          <cell r="F61">
            <v>0.94571974800000125</v>
          </cell>
        </row>
        <row r="62">
          <cell r="A62">
            <v>197603</v>
          </cell>
          <cell r="C62">
            <v>3</v>
          </cell>
          <cell r="D62">
            <v>64.623107893713268</v>
          </cell>
          <cell r="E62">
            <v>-2.998654599999994E-2</v>
          </cell>
          <cell r="F62">
            <v>-0.35983855199999926</v>
          </cell>
          <cell r="G62">
            <v>0.17420017290654477</v>
          </cell>
          <cell r="H62">
            <v>0.69680069162617908</v>
          </cell>
        </row>
        <row r="63">
          <cell r="A63">
            <v>197604</v>
          </cell>
          <cell r="C63">
            <v>4</v>
          </cell>
          <cell r="D63">
            <v>63.565485205201242</v>
          </cell>
          <cell r="E63">
            <v>-1.6366014000000071E-2</v>
          </cell>
          <cell r="F63">
            <v>-0.19639216800000087</v>
          </cell>
        </row>
        <row r="64">
          <cell r="A64">
            <v>197605</v>
          </cell>
          <cell r="C64">
            <v>5</v>
          </cell>
          <cell r="D64">
            <v>62.721502802467747</v>
          </cell>
          <cell r="E64">
            <v>-1.3277368999999959E-2</v>
          </cell>
          <cell r="F64">
            <v>-0.15932842799999952</v>
          </cell>
        </row>
        <row r="65">
          <cell r="A65">
            <v>197606</v>
          </cell>
          <cell r="C65">
            <v>6</v>
          </cell>
          <cell r="D65">
            <v>64.428109734240863</v>
          </cell>
          <cell r="E65">
            <v>2.7209279999999787E-2</v>
          </cell>
          <cell r="F65">
            <v>0.32651135999999747</v>
          </cell>
          <cell r="G65">
            <v>-3.0174679898267165E-3</v>
          </cell>
          <cell r="H65">
            <v>-1.2069871959306866E-2</v>
          </cell>
        </row>
        <row r="66">
          <cell r="A66">
            <v>197607</v>
          </cell>
          <cell r="C66">
            <v>7</v>
          </cell>
          <cell r="D66">
            <v>67.241545992761914</v>
          </cell>
          <cell r="E66">
            <v>4.3667837999999966E-2</v>
          </cell>
          <cell r="F66">
            <v>0.52401405599999962</v>
          </cell>
        </row>
        <row r="67">
          <cell r="A67">
            <v>197608</v>
          </cell>
          <cell r="C67">
            <v>8</v>
          </cell>
          <cell r="D67">
            <v>69.011543459649189</v>
          </cell>
          <cell r="E67">
            <v>2.6322973999999992E-2</v>
          </cell>
          <cell r="F67">
            <v>0.31587568799999988</v>
          </cell>
        </row>
        <row r="68">
          <cell r="A68">
            <v>197609</v>
          </cell>
          <cell r="C68">
            <v>9</v>
          </cell>
          <cell r="D68">
            <v>73.205801930111463</v>
          </cell>
          <cell r="E68">
            <v>6.0776187000000099E-2</v>
          </cell>
          <cell r="F68">
            <v>0.72931424400000122</v>
          </cell>
          <cell r="G68">
            <v>0.1362401012861878</v>
          </cell>
          <cell r="H68">
            <v>0.54496040514475119</v>
          </cell>
        </row>
        <row r="69">
          <cell r="A69">
            <v>197610</v>
          </cell>
          <cell r="C69">
            <v>10</v>
          </cell>
          <cell r="D69">
            <v>73.108182798501488</v>
          </cell>
          <cell r="E69">
            <v>-1.3334889999998903E-3</v>
          </cell>
          <cell r="F69">
            <v>-1.6001867999998684E-2</v>
          </cell>
        </row>
        <row r="70">
          <cell r="A70">
            <v>197611</v>
          </cell>
          <cell r="C70">
            <v>11</v>
          </cell>
          <cell r="D70">
            <v>76.81956582953076</v>
          </cell>
          <cell r="E70">
            <v>5.0765630999999964E-2</v>
          </cell>
          <cell r="F70">
            <v>0.60918757199999951</v>
          </cell>
        </row>
        <row r="71">
          <cell r="A71">
            <v>197612</v>
          </cell>
          <cell r="C71">
            <v>12</v>
          </cell>
          <cell r="D71">
            <v>83.496913388054665</v>
          </cell>
          <cell r="E71">
            <v>8.6922485000000077E-2</v>
          </cell>
          <cell r="F71">
            <v>1.0430698200000008</v>
          </cell>
          <cell r="G71">
            <v>0.14057781195769148</v>
          </cell>
          <cell r="H71">
            <v>0.56231124783076591</v>
          </cell>
          <cell r="I71">
            <v>0.51713672296089652</v>
          </cell>
          <cell r="K71">
            <v>0.41682482350419181</v>
          </cell>
        </row>
        <row r="72">
          <cell r="A72">
            <v>197701</v>
          </cell>
          <cell r="B72">
            <v>1977</v>
          </cell>
          <cell r="C72">
            <v>1</v>
          </cell>
          <cell r="D72">
            <v>82.748641103270856</v>
          </cell>
          <cell r="E72">
            <v>-8.9616760000000104E-3</v>
          </cell>
          <cell r="F72">
            <v>-0.10754011200000013</v>
          </cell>
        </row>
        <row r="73">
          <cell r="A73">
            <v>197702</v>
          </cell>
          <cell r="C73">
            <v>2</v>
          </cell>
          <cell r="D73">
            <v>83.231792710463651</v>
          </cell>
          <cell r="E73">
            <v>5.838785999999911E-3</v>
          </cell>
          <cell r="F73">
            <v>7.0065431999998928E-2</v>
          </cell>
        </row>
        <row r="74">
          <cell r="A74">
            <v>197703</v>
          </cell>
          <cell r="C74">
            <v>3</v>
          </cell>
          <cell r="D74">
            <v>83.750869616801893</v>
          </cell>
          <cell r="E74">
            <v>6.2365219999999484E-3</v>
          </cell>
          <cell r="F74">
            <v>7.4838263999999377E-2</v>
          </cell>
          <cell r="G74">
            <v>3.0415043915092976E-3</v>
          </cell>
          <cell r="H74">
            <v>1.2166017566037191E-2</v>
          </cell>
        </row>
        <row r="75">
          <cell r="A75">
            <v>197704</v>
          </cell>
          <cell r="C75">
            <v>4</v>
          </cell>
          <cell r="D75">
            <v>86.721756007133479</v>
          </cell>
          <cell r="E75">
            <v>3.5472901999999938E-2</v>
          </cell>
          <cell r="F75">
            <v>0.42567482399999923</v>
          </cell>
        </row>
        <row r="76">
          <cell r="A76">
            <v>197705</v>
          </cell>
          <cell r="C76">
            <v>5</v>
          </cell>
          <cell r="D76">
            <v>85.119573906389093</v>
          </cell>
          <cell r="E76">
            <v>-1.8474973000000085E-2</v>
          </cell>
          <cell r="F76">
            <v>-0.22169967600000101</v>
          </cell>
        </row>
        <row r="77">
          <cell r="A77">
            <v>197706</v>
          </cell>
          <cell r="C77">
            <v>6</v>
          </cell>
          <cell r="D77">
            <v>88.816591852247711</v>
          </cell>
          <cell r="E77">
            <v>4.3433228999999962E-2</v>
          </cell>
          <cell r="F77">
            <v>0.52119874799999955</v>
          </cell>
          <cell r="G77">
            <v>6.048560759576338E-2</v>
          </cell>
          <cell r="H77">
            <v>0.24194243038305352</v>
          </cell>
        </row>
        <row r="78">
          <cell r="A78">
            <v>197707</v>
          </cell>
          <cell r="C78">
            <v>7</v>
          </cell>
          <cell r="D78">
            <v>94.336842081329678</v>
          </cell>
          <cell r="E78">
            <v>6.2153367000000057E-2</v>
          </cell>
          <cell r="F78">
            <v>0.74584040400000062</v>
          </cell>
        </row>
        <row r="79">
          <cell r="A79">
            <v>197708</v>
          </cell>
          <cell r="C79">
            <v>8</v>
          </cell>
          <cell r="D79">
            <v>95.668881498970691</v>
          </cell>
          <cell r="E79">
            <v>1.412003400000008E-2</v>
          </cell>
          <cell r="F79">
            <v>0.16944040800000096</v>
          </cell>
        </row>
        <row r="80">
          <cell r="A80">
            <v>197709</v>
          </cell>
          <cell r="C80">
            <v>9</v>
          </cell>
          <cell r="D80">
            <v>92.513951679456881</v>
          </cell>
          <cell r="E80">
            <v>-3.297759699999999E-2</v>
          </cell>
          <cell r="F80">
            <v>-0.39573116399999986</v>
          </cell>
          <cell r="G80">
            <v>4.1629156783678178E-2</v>
          </cell>
          <cell r="H80">
            <v>0.16651662713471271</v>
          </cell>
        </row>
        <row r="81">
          <cell r="A81">
            <v>197710</v>
          </cell>
          <cell r="C81">
            <v>10</v>
          </cell>
          <cell r="D81">
            <v>91.739208763405344</v>
          </cell>
          <cell r="E81">
            <v>-8.3743360000000048E-3</v>
          </cell>
          <cell r="F81">
            <v>-0.10049203200000006</v>
          </cell>
        </row>
        <row r="82">
          <cell r="A82">
            <v>197711</v>
          </cell>
          <cell r="C82">
            <v>11</v>
          </cell>
          <cell r="D82">
            <v>100.43411336118777</v>
          </cell>
          <cell r="E82">
            <v>9.4778500000000127E-2</v>
          </cell>
          <cell r="F82">
            <v>1.1373420000000016</v>
          </cell>
        </row>
        <row r="83">
          <cell r="A83">
            <v>197712</v>
          </cell>
          <cell r="C83">
            <v>12</v>
          </cell>
          <cell r="D83">
            <v>98.379728550679005</v>
          </cell>
          <cell r="E83">
            <v>-2.0455050000000009E-2</v>
          </cell>
          <cell r="F83">
            <v>-0.24546060000000011</v>
          </cell>
          <cell r="G83">
            <v>6.3404240817059865E-2</v>
          </cell>
          <cell r="H83">
            <v>0.25361696326823946</v>
          </cell>
          <cell r="I83">
            <v>0.1782438961959707</v>
          </cell>
          <cell r="K83">
            <v>0.16402510641021167</v>
          </cell>
        </row>
        <row r="84">
          <cell r="A84">
            <v>197801</v>
          </cell>
          <cell r="B84">
            <v>1978</v>
          </cell>
          <cell r="C84">
            <v>1</v>
          </cell>
          <cell r="D84">
            <v>94.519000172179716</v>
          </cell>
          <cell r="E84">
            <v>-3.9243129000000099E-2</v>
          </cell>
          <cell r="F84">
            <v>-0.47091754800000118</v>
          </cell>
        </row>
        <row r="85">
          <cell r="A85">
            <v>197802</v>
          </cell>
          <cell r="C85">
            <v>2</v>
          </cell>
          <cell r="D85">
            <v>94.736292926283539</v>
          </cell>
          <cell r="E85">
            <v>2.2989319999999363E-3</v>
          </cell>
          <cell r="F85">
            <v>2.7587183999999237E-2</v>
          </cell>
        </row>
        <row r="86">
          <cell r="A86">
            <v>197803</v>
          </cell>
          <cell r="C86">
            <v>3</v>
          </cell>
          <cell r="D86">
            <v>96.675673210161477</v>
          </cell>
          <cell r="E86">
            <v>2.0471354999999986E-2</v>
          </cell>
          <cell r="F86">
            <v>0.24565625999999985</v>
          </cell>
          <cell r="G86">
            <v>-1.7321203927084472E-2</v>
          </cell>
          <cell r="H86">
            <v>-6.9284815708337888E-2</v>
          </cell>
        </row>
        <row r="87">
          <cell r="A87">
            <v>197804</v>
          </cell>
          <cell r="C87">
            <v>4</v>
          </cell>
          <cell r="D87">
            <v>98.762239153110073</v>
          </cell>
          <cell r="E87">
            <v>2.1583154000000066E-2</v>
          </cell>
          <cell r="F87">
            <v>0.25899784800000081</v>
          </cell>
        </row>
        <row r="88">
          <cell r="A88">
            <v>197805</v>
          </cell>
          <cell r="C88">
            <v>5</v>
          </cell>
          <cell r="D88">
            <v>96.808445627154171</v>
          </cell>
          <cell r="E88">
            <v>-1.9782798999999952E-2</v>
          </cell>
          <cell r="F88">
            <v>-0.23739358799999943</v>
          </cell>
        </row>
        <row r="89">
          <cell r="A89">
            <v>197806</v>
          </cell>
          <cell r="C89">
            <v>6</v>
          </cell>
          <cell r="D89">
            <v>96.854226050665929</v>
          </cell>
          <cell r="E89">
            <v>4.7289700000013938E-4</v>
          </cell>
          <cell r="F89">
            <v>5.6747640000016728E-3</v>
          </cell>
          <cell r="G89">
            <v>1.8469262698206368E-3</v>
          </cell>
          <cell r="H89">
            <v>7.3877050792825472E-3</v>
          </cell>
        </row>
        <row r="90">
          <cell r="A90">
            <v>197807</v>
          </cell>
          <cell r="C90">
            <v>7</v>
          </cell>
          <cell r="D90">
            <v>99.159318470106726</v>
          </cell>
          <cell r="E90">
            <v>2.3799606000000122E-2</v>
          </cell>
          <cell r="F90">
            <v>0.28559527200000145</v>
          </cell>
        </row>
        <row r="91">
          <cell r="A91">
            <v>197808</v>
          </cell>
          <cell r="C91">
            <v>8</v>
          </cell>
          <cell r="D91">
            <v>102.73758094230377</v>
          </cell>
          <cell r="E91">
            <v>3.6085992999999976E-2</v>
          </cell>
          <cell r="F91">
            <v>0.43303191599999968</v>
          </cell>
        </row>
        <row r="92">
          <cell r="A92">
            <v>197809</v>
          </cell>
          <cell r="C92">
            <v>9</v>
          </cell>
          <cell r="D92">
            <v>103.00922136654199</v>
          </cell>
          <cell r="E92">
            <v>2.6440219999999642E-3</v>
          </cell>
          <cell r="F92">
            <v>3.1728263999999569E-2</v>
          </cell>
          <cell r="G92">
            <v>6.3549063028558894E-2</v>
          </cell>
          <cell r="H92">
            <v>0.25419625211423558</v>
          </cell>
        </row>
        <row r="93">
          <cell r="A93">
            <v>197810</v>
          </cell>
          <cell r="C93">
            <v>10</v>
          </cell>
          <cell r="D93">
            <v>91.429187271020609</v>
          </cell>
          <cell r="E93">
            <v>-0.11241745099999996</v>
          </cell>
          <cell r="F93">
            <v>-1.3490094119999996</v>
          </cell>
        </row>
        <row r="94">
          <cell r="A94">
            <v>197811</v>
          </cell>
          <cell r="C94">
            <v>11</v>
          </cell>
          <cell r="D94">
            <v>90.013505598226232</v>
          </cell>
          <cell r="E94">
            <v>-1.5483914E-2</v>
          </cell>
          <cell r="F94">
            <v>-0.18580696799999999</v>
          </cell>
        </row>
        <row r="95">
          <cell r="A95">
            <v>197812</v>
          </cell>
          <cell r="C95">
            <v>12</v>
          </cell>
          <cell r="D95">
            <v>88.571861084334273</v>
          </cell>
          <cell r="E95">
            <v>-1.6015869000000005E-2</v>
          </cell>
          <cell r="F95">
            <v>-0.19219042800000008</v>
          </cell>
          <cell r="G95">
            <v>-0.14015599856671734</v>
          </cell>
          <cell r="H95">
            <v>-0.56062399426686937</v>
          </cell>
          <cell r="I95">
            <v>-9.9693987885851487E-2</v>
          </cell>
          <cell r="K95">
            <v>-0.10502055998913803</v>
          </cell>
        </row>
        <row r="96">
          <cell r="A96">
            <v>197901</v>
          </cell>
          <cell r="B96">
            <v>1979</v>
          </cell>
          <cell r="C96">
            <v>1</v>
          </cell>
          <cell r="D96">
            <v>98.817887454733551</v>
          </cell>
          <cell r="E96">
            <v>0.11568037799999999</v>
          </cell>
          <cell r="F96">
            <v>1.3881645359999999</v>
          </cell>
        </row>
        <row r="97">
          <cell r="A97">
            <v>197902</v>
          </cell>
          <cell r="C97">
            <v>2</v>
          </cell>
          <cell r="D97">
            <v>97.463802939617977</v>
          </cell>
          <cell r="E97">
            <v>-1.3702828000000019E-2</v>
          </cell>
          <cell r="F97">
            <v>-0.16443393600000022</v>
          </cell>
        </row>
        <row r="98">
          <cell r="A98">
            <v>197903</v>
          </cell>
          <cell r="C98">
            <v>3</v>
          </cell>
          <cell r="D98">
            <v>100.94438816583474</v>
          </cell>
          <cell r="E98">
            <v>3.571156799999993E-2</v>
          </cell>
          <cell r="F98">
            <v>0.42853881599999916</v>
          </cell>
          <cell r="G98">
            <v>0.13968913975647279</v>
          </cell>
          <cell r="H98">
            <v>0.55875655902589116</v>
          </cell>
        </row>
        <row r="99">
          <cell r="A99">
            <v>197904</v>
          </cell>
          <cell r="C99">
            <v>4</v>
          </cell>
          <cell r="D99">
            <v>102.48115584061014</v>
          </cell>
          <cell r="E99">
            <v>1.5223904000000005E-2</v>
          </cell>
          <cell r="F99">
            <v>0.18268684800000007</v>
          </cell>
        </row>
        <row r="100">
          <cell r="A100">
            <v>197905</v>
          </cell>
          <cell r="C100">
            <v>5</v>
          </cell>
          <cell r="D100">
            <v>101.58665276117698</v>
          </cell>
          <cell r="E100">
            <v>-8.7284640000000868E-3</v>
          </cell>
          <cell r="F100">
            <v>-0.10474156800000103</v>
          </cell>
        </row>
        <row r="101">
          <cell r="A101">
            <v>197906</v>
          </cell>
          <cell r="C101">
            <v>6</v>
          </cell>
          <cell r="D101">
            <v>109.28494589118456</v>
          </cell>
          <cell r="E101">
            <v>7.5780557000000054E-2</v>
          </cell>
          <cell r="F101">
            <v>0.90936668400000065</v>
          </cell>
          <cell r="G101">
            <v>8.2625273944378907E-2</v>
          </cell>
          <cell r="H101">
            <v>0.33050109577751563</v>
          </cell>
        </row>
        <row r="102">
          <cell r="A102">
            <v>197907</v>
          </cell>
          <cell r="C102">
            <v>7</v>
          </cell>
          <cell r="D102">
            <v>109.588788421977</v>
          </cell>
          <cell r="E102">
            <v>2.780277999999874E-3</v>
          </cell>
          <cell r="F102">
            <v>3.3363335999998488E-2</v>
          </cell>
        </row>
        <row r="103">
          <cell r="A103">
            <v>197908</v>
          </cell>
          <cell r="C103">
            <v>8</v>
          </cell>
          <cell r="D103">
            <v>117.47029167460892</v>
          </cell>
          <cell r="E103">
            <v>7.1918882999999975E-2</v>
          </cell>
          <cell r="F103">
            <v>0.86302659599999965</v>
          </cell>
        </row>
        <row r="104">
          <cell r="A104">
            <v>197909</v>
          </cell>
          <cell r="C104">
            <v>9</v>
          </cell>
          <cell r="D104">
            <v>111.85107078731079</v>
          </cell>
          <cell r="E104">
            <v>-4.7835250999999988E-2</v>
          </cell>
          <cell r="F104">
            <v>-0.57402301199999983</v>
          </cell>
          <cell r="G104">
            <v>2.348104649913374E-2</v>
          </cell>
          <cell r="H104">
            <v>9.3924185996534959E-2</v>
          </cell>
        </row>
        <row r="105">
          <cell r="A105">
            <v>197910</v>
          </cell>
          <cell r="C105">
            <v>10</v>
          </cell>
          <cell r="D105">
            <v>98.523510136162741</v>
          </cell>
          <cell r="E105">
            <v>-0.11915452000000007</v>
          </cell>
          <cell r="F105">
            <v>-1.4298542400000009</v>
          </cell>
        </row>
        <row r="106">
          <cell r="A106">
            <v>197911</v>
          </cell>
          <cell r="C106">
            <v>11</v>
          </cell>
          <cell r="D106">
            <v>105.2057176524596</v>
          </cell>
          <cell r="E106">
            <v>6.7823482000000046E-2</v>
          </cell>
          <cell r="F106">
            <v>0.81388178400000055</v>
          </cell>
        </row>
        <row r="107">
          <cell r="A107">
            <v>197912</v>
          </cell>
          <cell r="C107">
            <v>12</v>
          </cell>
          <cell r="D107">
            <v>103.24196887310804</v>
          </cell>
          <cell r="E107">
            <v>-1.866579899999999E-2</v>
          </cell>
          <cell r="F107">
            <v>-0.22398958799999988</v>
          </cell>
          <cell r="G107">
            <v>-7.6969329427102995E-2</v>
          </cell>
          <cell r="H107">
            <v>-0.30787731770841198</v>
          </cell>
          <cell r="I107">
            <v>0.16562944042471361</v>
          </cell>
          <cell r="K107">
            <v>0.15326123332243433</v>
          </cell>
        </row>
        <row r="108">
          <cell r="A108">
            <v>198001</v>
          </cell>
          <cell r="B108">
            <v>1980</v>
          </cell>
          <cell r="C108">
            <v>1</v>
          </cell>
          <cell r="D108">
            <v>109.38662165073865</v>
          </cell>
          <cell r="E108">
            <v>5.9517004999999963E-2</v>
          </cell>
          <cell r="F108">
            <v>0.71420405999999959</v>
          </cell>
        </row>
        <row r="109">
          <cell r="A109">
            <v>198002</v>
          </cell>
          <cell r="C109">
            <v>2</v>
          </cell>
          <cell r="D109">
            <v>101.92166642050186</v>
          </cell>
          <cell r="E109">
            <v>-6.8243767999999969E-2</v>
          </cell>
          <cell r="F109">
            <v>-0.81892521599999957</v>
          </cell>
        </row>
        <row r="110">
          <cell r="A110">
            <v>198003</v>
          </cell>
          <cell r="C110">
            <v>3</v>
          </cell>
          <cell r="D110">
            <v>89.969807225216755</v>
          </cell>
          <cell r="E110">
            <v>-0.11726514699999994</v>
          </cell>
          <cell r="F110">
            <v>-1.4071817639999993</v>
          </cell>
          <cell r="G110">
            <v>-0.12855393782933122</v>
          </cell>
          <cell r="H110">
            <v>-0.51421575131732489</v>
          </cell>
        </row>
        <row r="111">
          <cell r="A111">
            <v>198004</v>
          </cell>
          <cell r="C111">
            <v>4</v>
          </cell>
          <cell r="D111">
            <v>105.44163174878413</v>
          </cell>
          <cell r="E111">
            <v>0.17196685199999998</v>
          </cell>
          <cell r="F111">
            <v>2.0636022239999998</v>
          </cell>
        </row>
        <row r="112">
          <cell r="A112">
            <v>198005</v>
          </cell>
          <cell r="C112">
            <v>5</v>
          </cell>
          <cell r="D112">
            <v>114.80021522645221</v>
          </cell>
          <cell r="E112">
            <v>8.8756056999999833E-2</v>
          </cell>
          <cell r="F112">
            <v>1.065072683999998</v>
          </cell>
        </row>
        <row r="113">
          <cell r="A113">
            <v>198006</v>
          </cell>
          <cell r="C113">
            <v>6</v>
          </cell>
          <cell r="D113">
            <v>121.88984509962907</v>
          </cell>
          <cell r="E113">
            <v>6.175624199999994E-2</v>
          </cell>
          <cell r="F113">
            <v>0.74107490399999931</v>
          </cell>
          <cell r="G113">
            <v>0.35478610946123901</v>
          </cell>
          <cell r="H113">
            <v>1.419144437844956</v>
          </cell>
        </row>
        <row r="114">
          <cell r="A114">
            <v>198007</v>
          </cell>
          <cell r="C114">
            <v>7</v>
          </cell>
          <cell r="D114">
            <v>127.29866297369102</v>
          </cell>
          <cell r="E114">
            <v>4.4374638999999945E-2</v>
          </cell>
          <cell r="F114">
            <v>0.53249566799999937</v>
          </cell>
        </row>
        <row r="115">
          <cell r="A115">
            <v>198008</v>
          </cell>
          <cell r="C115">
            <v>8</v>
          </cell>
          <cell r="D115">
            <v>126.69907214093335</v>
          </cell>
          <cell r="E115">
            <v>-4.7101109999999622E-3</v>
          </cell>
          <cell r="F115">
            <v>-5.6521331999999549E-2</v>
          </cell>
        </row>
        <row r="116">
          <cell r="A116">
            <v>198009</v>
          </cell>
          <cell r="C116">
            <v>9</v>
          </cell>
          <cell r="D116">
            <v>124.07889250477247</v>
          </cell>
          <cell r="E116">
            <v>-2.0680337999999993E-2</v>
          </cell>
          <cell r="F116">
            <v>-0.24816405599999991</v>
          </cell>
          <cell r="G116">
            <v>1.7959227065668326E-2</v>
          </cell>
          <cell r="H116">
            <v>7.1836908262673305E-2</v>
          </cell>
        </row>
        <row r="117">
          <cell r="A117">
            <v>198010</v>
          </cell>
          <cell r="C117">
            <v>10</v>
          </cell>
          <cell r="D117">
            <v>127.40855467237263</v>
          </cell>
          <cell r="E117">
            <v>2.6835041E-2</v>
          </cell>
          <cell r="F117">
            <v>0.32202049199999999</v>
          </cell>
        </row>
        <row r="118">
          <cell r="A118">
            <v>198011</v>
          </cell>
          <cell r="C118">
            <v>11</v>
          </cell>
          <cell r="D118">
            <v>124.67040799567562</v>
          </cell>
          <cell r="E118">
            <v>-2.1491074000000058E-2</v>
          </cell>
          <cell r="F118">
            <v>-0.25789288800000071</v>
          </cell>
        </row>
        <row r="119">
          <cell r="A119">
            <v>198012</v>
          </cell>
          <cell r="C119">
            <v>12</v>
          </cell>
          <cell r="D119">
            <v>120.58436903462751</v>
          </cell>
          <cell r="E119">
            <v>-3.2774729999999953E-2</v>
          </cell>
          <cell r="F119">
            <v>-0.39329675999999947</v>
          </cell>
          <cell r="G119">
            <v>-2.8163722286693837E-2</v>
          </cell>
          <cell r="H119">
            <v>-0.11265488914677535</v>
          </cell>
          <cell r="I119">
            <v>0.16797820063693814</v>
          </cell>
          <cell r="K119">
            <v>0.15527422039362601</v>
          </cell>
        </row>
        <row r="120">
          <cell r="A120">
            <v>198101</v>
          </cell>
          <cell r="B120">
            <v>1981</v>
          </cell>
          <cell r="C120">
            <v>1</v>
          </cell>
          <cell r="D120">
            <v>122.80910940346217</v>
          </cell>
          <cell r="E120">
            <v>1.8449657999999931E-2</v>
          </cell>
          <cell r="F120">
            <v>0.22139589599999918</v>
          </cell>
        </row>
        <row r="121">
          <cell r="A121">
            <v>198102</v>
          </cell>
          <cell r="C121">
            <v>2</v>
          </cell>
          <cell r="D121">
            <v>122.69494900277934</v>
          </cell>
          <cell r="E121">
            <v>-9.295760000000143E-4</v>
          </cell>
          <cell r="F121">
            <v>-1.1154912000000171E-2</v>
          </cell>
        </row>
        <row r="122">
          <cell r="A122">
            <v>198103</v>
          </cell>
          <cell r="C122">
            <v>3</v>
          </cell>
          <cell r="D122">
            <v>125.39449934377681</v>
          </cell>
          <cell r="E122">
            <v>2.2002131000000046E-2</v>
          </cell>
          <cell r="F122">
            <v>0.26402557200000054</v>
          </cell>
          <cell r="G122">
            <v>3.989016443555804E-2</v>
          </cell>
          <cell r="H122">
            <v>0.15956065774223216</v>
          </cell>
        </row>
        <row r="123">
          <cell r="A123">
            <v>198104</v>
          </cell>
          <cell r="C123">
            <v>4</v>
          </cell>
          <cell r="D123">
            <v>126.78126294328652</v>
          </cell>
          <cell r="E123">
            <v>1.1059206000000108E-2</v>
          </cell>
          <cell r="F123">
            <v>0.1327104720000013</v>
          </cell>
        </row>
        <row r="124">
          <cell r="A124">
            <v>198105</v>
          </cell>
          <cell r="C124">
            <v>5</v>
          </cell>
          <cell r="D124">
            <v>124.97125338096872</v>
          </cell>
          <cell r="E124">
            <v>-1.4276633000000006E-2</v>
          </cell>
          <cell r="F124">
            <v>-0.17131959600000007</v>
          </cell>
        </row>
        <row r="125">
          <cell r="A125">
            <v>198106</v>
          </cell>
          <cell r="C125">
            <v>6</v>
          </cell>
          <cell r="D125">
            <v>130.00640978982597</v>
          </cell>
          <cell r="E125">
            <v>4.0290517000000158E-2</v>
          </cell>
          <cell r="F125">
            <v>0.48348620400000186</v>
          </cell>
          <cell r="G125">
            <v>3.6779208579200029E-2</v>
          </cell>
          <cell r="H125">
            <v>0.14711683431680012</v>
          </cell>
        </row>
        <row r="126">
          <cell r="A126">
            <v>198107</v>
          </cell>
          <cell r="C126">
            <v>7</v>
          </cell>
          <cell r="D126">
            <v>127.93922219994367</v>
          </cell>
          <cell r="E126">
            <v>-1.5900659000000081E-2</v>
          </cell>
          <cell r="F126">
            <v>-0.19080790800000097</v>
          </cell>
        </row>
        <row r="127">
          <cell r="A127">
            <v>198108</v>
          </cell>
          <cell r="C127">
            <v>8</v>
          </cell>
          <cell r="D127">
            <v>123.27994503948445</v>
          </cell>
          <cell r="E127">
            <v>-3.6417895000000061E-2</v>
          </cell>
          <cell r="F127">
            <v>-0.43701474000000073</v>
          </cell>
        </row>
        <row r="128">
          <cell r="A128">
            <v>198109</v>
          </cell>
          <cell r="C128">
            <v>9</v>
          </cell>
          <cell r="D128">
            <v>119.49048139553852</v>
          </cell>
          <cell r="E128">
            <v>-3.0738687000000056E-2</v>
          </cell>
          <cell r="F128">
            <v>-0.36886424400000067</v>
          </cell>
          <cell r="G128">
            <v>-8.0887768620700684E-2</v>
          </cell>
          <cell r="H128">
            <v>-0.32355107448280274</v>
          </cell>
        </row>
        <row r="129">
          <cell r="A129">
            <v>198110</v>
          </cell>
          <cell r="C129">
            <v>10</v>
          </cell>
          <cell r="D129">
            <v>125.06282153526278</v>
          </cell>
          <cell r="E129">
            <v>4.663417599999993E-2</v>
          </cell>
          <cell r="F129">
            <v>0.55961011199999922</v>
          </cell>
        </row>
        <row r="130">
          <cell r="A130">
            <v>198111</v>
          </cell>
          <cell r="C130">
            <v>11</v>
          </cell>
          <cell r="D130">
            <v>134.03469278410398</v>
          </cell>
          <cell r="E130">
            <v>7.1738915999999917E-2</v>
          </cell>
          <cell r="F130">
            <v>0.86086699199999894</v>
          </cell>
        </row>
        <row r="131">
          <cell r="A131">
            <v>198112</v>
          </cell>
          <cell r="C131">
            <v>12</v>
          </cell>
          <cell r="D131">
            <v>129.11057878220115</v>
          </cell>
          <cell r="E131">
            <v>-3.673760799999997E-2</v>
          </cell>
          <cell r="F131">
            <v>-0.44085129599999962</v>
          </cell>
          <cell r="G131">
            <v>8.0509319858023565E-2</v>
          </cell>
          <cell r="H131">
            <v>0.32203727943209426</v>
          </cell>
          <cell r="I131">
            <v>7.0707421001847903E-2</v>
          </cell>
          <cell r="K131">
            <v>6.8319571139527135E-2</v>
          </cell>
        </row>
        <row r="132">
          <cell r="A132">
            <v>198201</v>
          </cell>
          <cell r="B132">
            <v>1982</v>
          </cell>
          <cell r="C132">
            <v>1</v>
          </cell>
          <cell r="D132">
            <v>129.43158267002053</v>
          </cell>
          <cell r="E132">
            <v>2.4862709999998842E-3</v>
          </cell>
          <cell r="F132">
            <v>2.9835251999998612E-2</v>
          </cell>
        </row>
        <row r="133">
          <cell r="A133">
            <v>198202</v>
          </cell>
          <cell r="C133">
            <v>2</v>
          </cell>
          <cell r="D133">
            <v>125.93812640348018</v>
          </cell>
          <cell r="E133">
            <v>-2.699075599999997E-2</v>
          </cell>
          <cell r="F133">
            <v>-0.32388907199999961</v>
          </cell>
        </row>
        <row r="134">
          <cell r="A134">
            <v>198203</v>
          </cell>
          <cell r="C134">
            <v>3</v>
          </cell>
          <cell r="D134">
            <v>129.02199358076055</v>
          </cell>
          <cell r="E134">
            <v>2.4487160999999983E-2</v>
          </cell>
          <cell r="F134">
            <v>0.29384593199999981</v>
          </cell>
          <cell r="G134">
            <v>-6.8611884693059455E-4</v>
          </cell>
          <cell r="H134">
            <v>-2.7444753877223782E-3</v>
          </cell>
        </row>
        <row r="135">
          <cell r="A135">
            <v>198204</v>
          </cell>
          <cell r="C135">
            <v>4</v>
          </cell>
          <cell r="D135">
            <v>136.02421651136851</v>
          </cell>
          <cell r="E135">
            <v>5.4271544999999997E-2</v>
          </cell>
          <cell r="F135">
            <v>0.65125853999999994</v>
          </cell>
        </row>
        <row r="136">
          <cell r="A136">
            <v>198205</v>
          </cell>
          <cell r="C136">
            <v>5</v>
          </cell>
          <cell r="D136">
            <v>134.34947901237285</v>
          </cell>
          <cell r="E136">
            <v>-1.2312053999999951E-2</v>
          </cell>
          <cell r="F136">
            <v>-0.14774464799999942</v>
          </cell>
        </row>
        <row r="137">
          <cell r="A137">
            <v>198206</v>
          </cell>
          <cell r="C137">
            <v>6</v>
          </cell>
          <cell r="D137">
            <v>129.74150643836646</v>
          </cell>
          <cell r="E137">
            <v>-3.4298402999999929E-2</v>
          </cell>
          <cell r="F137">
            <v>-0.41158083599999917</v>
          </cell>
          <cell r="G137">
            <v>5.5766682690074898E-3</v>
          </cell>
          <cell r="H137">
            <v>2.2306673076029959E-2</v>
          </cell>
        </row>
        <row r="138">
          <cell r="A138">
            <v>198207</v>
          </cell>
          <cell r="C138">
            <v>7</v>
          </cell>
          <cell r="D138">
            <v>133.64797623080037</v>
          </cell>
          <cell r="E138">
            <v>3.0109638000000206E-2</v>
          </cell>
          <cell r="F138">
            <v>0.36131565600000248</v>
          </cell>
        </row>
        <row r="139">
          <cell r="A139">
            <v>198208</v>
          </cell>
          <cell r="C139">
            <v>8</v>
          </cell>
          <cell r="D139">
            <v>152.01351666640579</v>
          </cell>
          <cell r="E139">
            <v>0.13741727300000015</v>
          </cell>
          <cell r="F139">
            <v>1.6490072760000016</v>
          </cell>
        </row>
        <row r="140">
          <cell r="A140">
            <v>198209</v>
          </cell>
          <cell r="C140">
            <v>9</v>
          </cell>
          <cell r="D140">
            <v>156.94063455755796</v>
          </cell>
          <cell r="E140">
            <v>3.2412367000000025E-2</v>
          </cell>
          <cell r="F140">
            <v>0.3889484040000003</v>
          </cell>
          <cell r="G140">
            <v>0.20964091496896864</v>
          </cell>
          <cell r="H140">
            <v>0.83856365987587456</v>
          </cell>
        </row>
        <row r="141">
          <cell r="A141">
            <v>198210</v>
          </cell>
          <cell r="C141">
            <v>10</v>
          </cell>
          <cell r="D141">
            <v>179.46055595340297</v>
          </cell>
          <cell r="E141">
            <v>0.14349324799999988</v>
          </cell>
          <cell r="F141">
            <v>1.7219189759999987</v>
          </cell>
        </row>
        <row r="142">
          <cell r="A142">
            <v>198211</v>
          </cell>
          <cell r="C142">
            <v>11</v>
          </cell>
          <cell r="D142">
            <v>190.28230582071546</v>
          </cell>
          <cell r="E142">
            <v>6.0301551000000043E-2</v>
          </cell>
          <cell r="F142">
            <v>0.72361861200000055</v>
          </cell>
        </row>
        <row r="143">
          <cell r="A143">
            <v>198212</v>
          </cell>
          <cell r="C143">
            <v>12</v>
          </cell>
          <cell r="D143">
            <v>191.91417315475002</v>
          </cell>
          <cell r="E143">
            <v>8.5760330000000246E-3</v>
          </cell>
          <cell r="F143">
            <v>0.10291239600000029</v>
          </cell>
          <cell r="G143">
            <v>0.22284565559320146</v>
          </cell>
          <cell r="H143">
            <v>0.89138262237280586</v>
          </cell>
          <cell r="I143">
            <v>0.48643259882285328</v>
          </cell>
          <cell r="K143">
            <v>0.3963790202301482</v>
          </cell>
        </row>
        <row r="144">
          <cell r="A144">
            <v>198301</v>
          </cell>
          <cell r="B144">
            <v>1983</v>
          </cell>
          <cell r="C144">
            <v>1</v>
          </cell>
          <cell r="D144">
            <v>199.59207676315603</v>
          </cell>
          <cell r="E144">
            <v>4.0006964999999943E-2</v>
          </cell>
          <cell r="F144">
            <v>0.48008357999999929</v>
          </cell>
        </row>
        <row r="145">
          <cell r="A145">
            <v>198302</v>
          </cell>
          <cell r="C145">
            <v>2</v>
          </cell>
          <cell r="D145">
            <v>203.10660183052312</v>
          </cell>
          <cell r="E145">
            <v>1.7608539999999926E-2</v>
          </cell>
          <cell r="F145">
            <v>0.21130247999999913</v>
          </cell>
        </row>
        <row r="146">
          <cell r="A146">
            <v>198303</v>
          </cell>
          <cell r="C146">
            <v>3</v>
          </cell>
          <cell r="D146">
            <v>217.91553374044943</v>
          </cell>
          <cell r="E146">
            <v>7.2912115000000013E-2</v>
          </cell>
          <cell r="F146">
            <v>0.87494538000000022</v>
          </cell>
          <cell r="G146">
            <v>0.13548431654775794</v>
          </cell>
          <cell r="H146">
            <v>0.54193726619103177</v>
          </cell>
        </row>
        <row r="147">
          <cell r="A147">
            <v>198304</v>
          </cell>
          <cell r="C147">
            <v>4</v>
          </cell>
          <cell r="D147">
            <v>227.07963592198206</v>
          </cell>
          <cell r="E147">
            <v>4.2053459999999938E-2</v>
          </cell>
          <cell r="F147">
            <v>0.50464151999999929</v>
          </cell>
        </row>
        <row r="148">
          <cell r="A148">
            <v>198305</v>
          </cell>
          <cell r="C148">
            <v>5</v>
          </cell>
          <cell r="D148">
            <v>228.27782752499493</v>
          </cell>
          <cell r="E148">
            <v>5.2765260000000027E-3</v>
          </cell>
          <cell r="F148">
            <v>6.3318312000000029E-2</v>
          </cell>
        </row>
        <row r="149">
          <cell r="A149">
            <v>198306</v>
          </cell>
          <cell r="C149">
            <v>6</v>
          </cell>
          <cell r="D149">
            <v>222.5211311954171</v>
          </cell>
          <cell r="E149">
            <v>-2.5217938999999964E-2</v>
          </cell>
          <cell r="F149">
            <v>-0.30261526799999955</v>
          </cell>
          <cell r="G149">
            <v>2.1134782711053735E-2</v>
          </cell>
          <cell r="H149">
            <v>8.4539130844214938E-2</v>
          </cell>
        </row>
        <row r="150">
          <cell r="A150">
            <v>198307</v>
          </cell>
          <cell r="C150">
            <v>7</v>
          </cell>
          <cell r="D150">
            <v>218.47120121334973</v>
          </cell>
          <cell r="E150">
            <v>-1.820020400000006E-2</v>
          </cell>
          <cell r="F150">
            <v>-0.21840244800000072</v>
          </cell>
        </row>
        <row r="151">
          <cell r="A151">
            <v>198308</v>
          </cell>
          <cell r="C151">
            <v>8</v>
          </cell>
          <cell r="D151">
            <v>214.7703530271823</v>
          </cell>
          <cell r="E151">
            <v>-1.693975299999995E-2</v>
          </cell>
          <cell r="F151">
            <v>-0.20327703599999941</v>
          </cell>
        </row>
        <row r="152">
          <cell r="A152">
            <v>198309</v>
          </cell>
          <cell r="C152">
            <v>9</v>
          </cell>
          <cell r="D152">
            <v>220.43629411514115</v>
          </cell>
          <cell r="E152">
            <v>2.6381393000000097E-2</v>
          </cell>
          <cell r="F152">
            <v>0.31657671600000115</v>
          </cell>
          <cell r="G152">
            <v>-9.3691644882258895E-3</v>
          </cell>
          <cell r="H152">
            <v>-3.7476657952903558E-2</v>
          </cell>
        </row>
        <row r="153">
          <cell r="A153">
            <v>198310</v>
          </cell>
          <cell r="C153">
            <v>10</v>
          </cell>
          <cell r="D153">
            <v>223.79540045901857</v>
          </cell>
          <cell r="E153">
            <v>1.5238445000000055E-2</v>
          </cell>
          <cell r="F153">
            <v>0.18286134000000065</v>
          </cell>
        </row>
        <row r="154">
          <cell r="A154">
            <v>198311</v>
          </cell>
          <cell r="C154">
            <v>11</v>
          </cell>
          <cell r="D154">
            <v>225.2970313412437</v>
          </cell>
          <cell r="E154">
            <v>6.7098379999999498E-3</v>
          </cell>
          <cell r="F154">
            <v>8.0518055999999394E-2</v>
          </cell>
        </row>
        <row r="155">
          <cell r="A155">
            <v>198312</v>
          </cell>
          <cell r="C155">
            <v>12</v>
          </cell>
          <cell r="D155">
            <v>224.34106156681699</v>
          </cell>
          <cell r="E155">
            <v>-4.2431530000000594E-3</v>
          </cell>
          <cell r="F155">
            <v>-5.0917836000000716E-2</v>
          </cell>
          <cell r="G155">
            <v>1.7713813722690652E-2</v>
          </cell>
          <cell r="H155">
            <v>7.0855254890762609E-2</v>
          </cell>
          <cell r="I155">
            <v>0.16896557392829759</v>
          </cell>
          <cell r="K155">
            <v>0.1561192328931631</v>
          </cell>
        </row>
        <row r="156">
          <cell r="A156">
            <v>198401</v>
          </cell>
          <cell r="B156">
            <v>1984</v>
          </cell>
          <cell r="C156">
            <v>1</v>
          </cell>
          <cell r="D156">
            <v>227.79568890086119</v>
          </cell>
          <cell r="E156">
            <v>1.5398996999999885E-2</v>
          </cell>
          <cell r="F156">
            <v>0.18478796399999861</v>
          </cell>
        </row>
        <row r="157">
          <cell r="A157">
            <v>198402</v>
          </cell>
          <cell r="C157">
            <v>2</v>
          </cell>
          <cell r="D157">
            <v>219.05662393218722</v>
          </cell>
          <cell r="E157">
            <v>-3.836361000000002E-2</v>
          </cell>
          <cell r="F157">
            <v>-0.46036332000000024</v>
          </cell>
        </row>
        <row r="158">
          <cell r="A158">
            <v>198403</v>
          </cell>
          <cell r="C158">
            <v>3</v>
          </cell>
          <cell r="D158">
            <v>219.57071061742036</v>
          </cell>
          <cell r="E158">
            <v>2.346820999999904E-3</v>
          </cell>
          <cell r="F158">
            <v>2.8161851999998849E-2</v>
          </cell>
          <cell r="G158">
            <v>-2.1263833361935935E-2</v>
          </cell>
          <cell r="H158">
            <v>-8.5055333447743742E-2</v>
          </cell>
        </row>
        <row r="159">
          <cell r="A159">
            <v>198404</v>
          </cell>
          <cell r="C159">
            <v>4</v>
          </cell>
          <cell r="D159">
            <v>219.89580305928769</v>
          </cell>
          <cell r="E159">
            <v>1.4805819999998404E-3</v>
          </cell>
          <cell r="F159">
            <v>1.7766983999998084E-2</v>
          </cell>
        </row>
        <row r="160">
          <cell r="A160">
            <v>198405</v>
          </cell>
          <cell r="C160">
            <v>5</v>
          </cell>
          <cell r="D160">
            <v>209.63266935319703</v>
          </cell>
          <cell r="E160">
            <v>-4.6672712999999998E-2</v>
          </cell>
          <cell r="F160">
            <v>-0.56007255599999994</v>
          </cell>
        </row>
        <row r="161">
          <cell r="A161">
            <v>198406</v>
          </cell>
          <cell r="C161">
            <v>6</v>
          </cell>
          <cell r="D161">
            <v>207.51184477629178</v>
          </cell>
          <cell r="E161">
            <v>-1.0116860999999977E-2</v>
          </cell>
          <cell r="F161">
            <v>-0.12140233199999972</v>
          </cell>
          <cell r="G161">
            <v>-5.4920193167930731E-2</v>
          </cell>
          <cell r="H161">
            <v>-0.21968077267172292</v>
          </cell>
        </row>
        <row r="162">
          <cell r="A162">
            <v>198407</v>
          </cell>
          <cell r="C162">
            <v>7</v>
          </cell>
          <cell r="D162">
            <v>207.93499691231611</v>
          </cell>
          <cell r="E162">
            <v>2.0391710000000583E-3</v>
          </cell>
          <cell r="F162">
            <v>2.44700520000007E-2</v>
          </cell>
        </row>
        <row r="163">
          <cell r="A163">
            <v>198408</v>
          </cell>
          <cell r="C163">
            <v>8</v>
          </cell>
          <cell r="D163">
            <v>217.19863493489783</v>
          </cell>
          <cell r="E163">
            <v>4.4550644000000104E-2</v>
          </cell>
          <cell r="F163">
            <v>0.53460772800000123</v>
          </cell>
        </row>
        <row r="164">
          <cell r="A164">
            <v>198409</v>
          </cell>
          <cell r="C164">
            <v>9</v>
          </cell>
          <cell r="D164">
            <v>224.98968376437173</v>
          </cell>
          <cell r="E164">
            <v>3.5870616000000015E-2</v>
          </cell>
          <cell r="F164">
            <v>0.43044739200000015</v>
          </cell>
          <cell r="G164">
            <v>8.4225741460310033E-2</v>
          </cell>
          <cell r="H164">
            <v>0.33690296584124013</v>
          </cell>
        </row>
        <row r="165">
          <cell r="A165">
            <v>198410</v>
          </cell>
          <cell r="C165">
            <v>10</v>
          </cell>
          <cell r="D165">
            <v>234.88327797290978</v>
          </cell>
          <cell r="E165">
            <v>4.3973545999999974E-2</v>
          </cell>
          <cell r="F165">
            <v>0.52768255199999969</v>
          </cell>
        </row>
        <row r="166">
          <cell r="A166">
            <v>198411</v>
          </cell>
          <cell r="C166">
            <v>11</v>
          </cell>
          <cell r="D166">
            <v>237.5423316676052</v>
          </cell>
          <cell r="E166">
            <v>1.1320744999999946E-2</v>
          </cell>
          <cell r="F166">
            <v>0.13584893999999936</v>
          </cell>
        </row>
        <row r="167">
          <cell r="A167">
            <v>198412</v>
          </cell>
          <cell r="C167">
            <v>12</v>
          </cell>
          <cell r="D167">
            <v>240.63831660578879</v>
          </cell>
          <cell r="E167">
            <v>1.3033403000000127E-2</v>
          </cell>
          <cell r="F167">
            <v>0.15640083600000154</v>
          </cell>
          <cell r="G167">
            <v>6.9552668280584928E-2</v>
          </cell>
          <cell r="H167">
            <v>0.27821067312233971</v>
          </cell>
          <cell r="I167">
            <v>7.2644993855116802E-2</v>
          </cell>
          <cell r="K167">
            <v>7.0127555088068574E-2</v>
          </cell>
        </row>
        <row r="168">
          <cell r="A168">
            <v>198501</v>
          </cell>
          <cell r="B168">
            <v>1985</v>
          </cell>
          <cell r="C168">
            <v>1</v>
          </cell>
          <cell r="D168">
            <v>251.14404744152159</v>
          </cell>
          <cell r="E168">
            <v>4.3657763999999988E-2</v>
          </cell>
          <cell r="F168">
            <v>0.52389316799999985</v>
          </cell>
        </row>
        <row r="169">
          <cell r="A169">
            <v>198502</v>
          </cell>
          <cell r="C169">
            <v>2</v>
          </cell>
          <cell r="D169">
            <v>253.20004622251116</v>
          </cell>
          <cell r="E169">
            <v>8.1865320000001351E-3</v>
          </cell>
          <cell r="F169">
            <v>9.8238384000001622E-2</v>
          </cell>
        </row>
        <row r="170">
          <cell r="A170">
            <v>198503</v>
          </cell>
          <cell r="C170">
            <v>3</v>
          </cell>
          <cell r="D170">
            <v>244.70100940298371</v>
          </cell>
          <cell r="E170">
            <v>-3.3566489999999956E-2</v>
          </cell>
          <cell r="F170">
            <v>-0.4027978799999995</v>
          </cell>
          <cell r="G170">
            <v>1.688298378454145E-2</v>
          </cell>
          <cell r="H170">
            <v>6.75319351381658E-2</v>
          </cell>
        </row>
        <row r="171">
          <cell r="A171">
            <v>198504</v>
          </cell>
          <cell r="C171">
            <v>4</v>
          </cell>
          <cell r="D171">
            <v>244.28933592571158</v>
          </cell>
          <cell r="E171">
            <v>-1.6823529999999741E-3</v>
          </cell>
          <cell r="F171">
            <v>-2.018823599999969E-2</v>
          </cell>
        </row>
        <row r="172">
          <cell r="A172">
            <v>198505</v>
          </cell>
          <cell r="C172">
            <v>5</v>
          </cell>
          <cell r="D172">
            <v>252.38829154869168</v>
          </cell>
          <cell r="E172">
            <v>3.3153127999999941E-2</v>
          </cell>
          <cell r="F172">
            <v>0.39783753599999927</v>
          </cell>
        </row>
        <row r="173">
          <cell r="A173">
            <v>198506</v>
          </cell>
          <cell r="C173">
            <v>6</v>
          </cell>
          <cell r="D173">
            <v>261.83526328934136</v>
          </cell>
          <cell r="E173">
            <v>3.7430309000000217E-2</v>
          </cell>
          <cell r="F173">
            <v>0.4491637080000026</v>
          </cell>
          <cell r="G173">
            <v>7.0021181882990557E-2</v>
          </cell>
          <cell r="H173">
            <v>0.28008472753196223</v>
          </cell>
        </row>
        <row r="174">
          <cell r="A174">
            <v>198507</v>
          </cell>
          <cell r="C174">
            <v>7</v>
          </cell>
          <cell r="D174">
            <v>262.80670379821163</v>
          </cell>
          <cell r="E174">
            <v>3.7101209999998428E-3</v>
          </cell>
          <cell r="F174">
            <v>4.4521451999998116E-2</v>
          </cell>
        </row>
        <row r="175">
          <cell r="A175">
            <v>198508</v>
          </cell>
          <cell r="C175">
            <v>8</v>
          </cell>
          <cell r="D175">
            <v>235.2379315624766</v>
          </cell>
          <cell r="E175">
            <v>-0.10490132799999993</v>
          </cell>
          <cell r="F175">
            <v>-1.2588159359999991</v>
          </cell>
        </row>
        <row r="176">
          <cell r="A176">
            <v>198509</v>
          </cell>
          <cell r="C176">
            <v>9</v>
          </cell>
          <cell r="D176">
            <v>228.80312356164052</v>
          </cell>
          <cell r="E176">
            <v>-2.7354465999999966E-2</v>
          </cell>
          <cell r="F176">
            <v>-0.32825359199999959</v>
          </cell>
          <cell r="G176">
            <v>-0.12615619192285277</v>
          </cell>
          <cell r="H176">
            <v>-0.50462476769141107</v>
          </cell>
        </row>
        <row r="177">
          <cell r="A177">
            <v>198510</v>
          </cell>
          <cell r="C177">
            <v>10</v>
          </cell>
          <cell r="D177">
            <v>234.44632402996797</v>
          </cell>
          <cell r="E177">
            <v>2.4664001000000109E-2</v>
          </cell>
          <cell r="F177">
            <v>0.29596801200000133</v>
          </cell>
        </row>
        <row r="178">
          <cell r="A178">
            <v>198511</v>
          </cell>
          <cell r="C178">
            <v>11</v>
          </cell>
          <cell r="D178">
            <v>229.6844115953422</v>
          </cell>
          <cell r="E178">
            <v>-2.0311311999999974E-2</v>
          </cell>
          <cell r="F178">
            <v>-0.2437357439999997</v>
          </cell>
        </row>
        <row r="179">
          <cell r="A179">
            <v>198512</v>
          </cell>
          <cell r="C179">
            <v>12</v>
          </cell>
          <cell r="D179">
            <v>228.11439208597724</v>
          </cell>
          <cell r="E179">
            <v>-6.8355510000000048E-3</v>
          </cell>
          <cell r="F179">
            <v>-8.2026612000000054E-2</v>
          </cell>
          <cell r="G179">
            <v>-3.0101489216677324E-3</v>
          </cell>
          <cell r="H179">
            <v>-1.204059568667093E-2</v>
          </cell>
          <cell r="I179">
            <v>-5.2044598285351684E-2</v>
          </cell>
          <cell r="K179">
            <v>-5.3447822438548731E-2</v>
          </cell>
        </row>
        <row r="180">
          <cell r="A180">
            <v>198601</v>
          </cell>
          <cell r="B180">
            <v>1986</v>
          </cell>
          <cell r="C180">
            <v>1</v>
          </cell>
          <cell r="D180">
            <v>238.16868743815257</v>
          </cell>
          <cell r="E180">
            <v>4.4075673000000044E-2</v>
          </cell>
          <cell r="F180">
            <v>0.52890807600000056</v>
          </cell>
        </row>
        <row r="181">
          <cell r="A181">
            <v>198602</v>
          </cell>
          <cell r="C181">
            <v>2</v>
          </cell>
          <cell r="D181">
            <v>250.54711770546476</v>
          </cell>
          <cell r="E181">
            <v>5.1973373999999906E-2</v>
          </cell>
          <cell r="F181">
            <v>0.62368048799999887</v>
          </cell>
        </row>
        <row r="182">
          <cell r="A182">
            <v>198603</v>
          </cell>
          <cell r="C182">
            <v>3</v>
          </cell>
          <cell r="D182">
            <v>243.29197019879598</v>
          </cell>
          <cell r="E182">
            <v>-2.8957217999999899E-2</v>
          </cell>
          <cell r="F182">
            <v>-0.3474866159999988</v>
          </cell>
          <cell r="G182">
            <v>6.6534943166138616E-2</v>
          </cell>
          <cell r="H182">
            <v>0.26613977266455446</v>
          </cell>
        </row>
        <row r="183">
          <cell r="A183">
            <v>198604</v>
          </cell>
          <cell r="C183">
            <v>4</v>
          </cell>
          <cell r="D183">
            <v>246.99799663765916</v>
          </cell>
          <cell r="E183">
            <v>1.5232835E-2</v>
          </cell>
          <cell r="F183">
            <v>0.18279402</v>
          </cell>
        </row>
        <row r="184">
          <cell r="A184">
            <v>198605</v>
          </cell>
          <cell r="C184">
            <v>5</v>
          </cell>
          <cell r="D184">
            <v>248.6678868614392</v>
          </cell>
          <cell r="E184">
            <v>6.7607439999998768E-3</v>
          </cell>
          <cell r="F184">
            <v>8.1128927999998518E-2</v>
          </cell>
        </row>
        <row r="185">
          <cell r="A185">
            <v>198606</v>
          </cell>
          <cell r="C185">
            <v>6</v>
          </cell>
          <cell r="D185">
            <v>253.96633981455264</v>
          </cell>
          <cell r="E185">
            <v>2.1307347000000056E-2</v>
          </cell>
          <cell r="F185">
            <v>0.25568816400000066</v>
          </cell>
          <cell r="G185">
            <v>4.387473046083068E-2</v>
          </cell>
          <cell r="H185">
            <v>0.17549892184332272</v>
          </cell>
        </row>
        <row r="186">
          <cell r="A186">
            <v>198607</v>
          </cell>
          <cell r="C186">
            <v>7</v>
          </cell>
          <cell r="D186">
            <v>256.42096588537368</v>
          </cell>
          <cell r="E186">
            <v>9.6651629999999784E-3</v>
          </cell>
          <cell r="F186">
            <v>0.11598195599999975</v>
          </cell>
        </row>
        <row r="187">
          <cell r="A187">
            <v>198608</v>
          </cell>
          <cell r="C187">
            <v>8</v>
          </cell>
          <cell r="D187">
            <v>268.41278929048167</v>
          </cell>
          <cell r="E187">
            <v>4.6766157999999995E-2</v>
          </cell>
          <cell r="F187">
            <v>0.56119389599999991</v>
          </cell>
        </row>
        <row r="188">
          <cell r="A188">
            <v>198609</v>
          </cell>
          <cell r="C188">
            <v>9</v>
          </cell>
          <cell r="D188">
            <v>257.85342935455577</v>
          </cell>
          <cell r="E188">
            <v>-3.9340002999999929E-2</v>
          </cell>
          <cell r="F188">
            <v>-0.47208003599999915</v>
          </cell>
          <cell r="G188">
            <v>1.5305530421241942E-2</v>
          </cell>
          <cell r="H188">
            <v>6.1222121684967767E-2</v>
          </cell>
        </row>
        <row r="189">
          <cell r="A189">
            <v>198610</v>
          </cell>
          <cell r="C189">
            <v>10</v>
          </cell>
          <cell r="D189">
            <v>271.1176057291604</v>
          </cell>
          <cell r="E189">
            <v>5.1440759999999891E-2</v>
          </cell>
          <cell r="F189">
            <v>0.61728911999999869</v>
          </cell>
        </row>
        <row r="190">
          <cell r="A190">
            <v>198611</v>
          </cell>
          <cell r="C190">
            <v>11</v>
          </cell>
          <cell r="D190">
            <v>270.41839965968984</v>
          </cell>
          <cell r="E190">
            <v>-2.5789769999999628E-3</v>
          </cell>
          <cell r="F190">
            <v>-3.0947723999999552E-2</v>
          </cell>
        </row>
        <row r="191">
          <cell r="A191">
            <v>198612</v>
          </cell>
          <cell r="C191">
            <v>12</v>
          </cell>
          <cell r="D191">
            <v>271.94522656320436</v>
          </cell>
          <cell r="E191">
            <v>5.6461649999998724E-3</v>
          </cell>
          <cell r="F191">
            <v>6.7753979999998465E-2</v>
          </cell>
          <cell r="G191">
            <v>5.4650416106244659E-2</v>
          </cell>
          <cell r="H191">
            <v>0.21860166442497864</v>
          </cell>
          <cell r="I191">
            <v>0.19214409961782275</v>
          </cell>
          <cell r="K191">
            <v>0.17575345027780528</v>
          </cell>
        </row>
        <row r="192">
          <cell r="A192">
            <v>198701</v>
          </cell>
          <cell r="B192">
            <v>1987</v>
          </cell>
          <cell r="C192">
            <v>1</v>
          </cell>
          <cell r="D192">
            <v>267.73622532082817</v>
          </cell>
          <cell r="E192">
            <v>-1.5477386000000081E-2</v>
          </cell>
          <cell r="F192">
            <v>-0.18572863200000098</v>
          </cell>
        </row>
        <row r="193">
          <cell r="A193">
            <v>198702</v>
          </cell>
          <cell r="C193">
            <v>2</v>
          </cell>
          <cell r="D193">
            <v>275.41907159342003</v>
          </cell>
          <cell r="E193">
            <v>2.8695580000000036E-2</v>
          </cell>
          <cell r="F193">
            <v>0.34434696000000042</v>
          </cell>
        </row>
        <row r="194">
          <cell r="A194">
            <v>198703</v>
          </cell>
          <cell r="C194">
            <v>3</v>
          </cell>
          <cell r="D194">
            <v>275.65348820156811</v>
          </cell>
          <cell r="E194">
            <v>8.5112699999995622E-4</v>
          </cell>
          <cell r="F194">
            <v>1.0213523999999474E-2</v>
          </cell>
          <cell r="G194">
            <v>1.3636060780430448E-2</v>
          </cell>
          <cell r="H194">
            <v>5.4544243121721792E-2</v>
          </cell>
        </row>
        <row r="195">
          <cell r="A195">
            <v>198704</v>
          </cell>
          <cell r="C195">
            <v>4</v>
          </cell>
          <cell r="D195">
            <v>257.41883326314843</v>
          </cell>
          <cell r="E195">
            <v>-6.6150641000000052E-2</v>
          </cell>
          <cell r="F195">
            <v>-0.79380769200000056</v>
          </cell>
        </row>
        <row r="196">
          <cell r="A196">
            <v>198705</v>
          </cell>
          <cell r="C196">
            <v>5</v>
          </cell>
          <cell r="D196">
            <v>254.79839654809521</v>
          </cell>
          <cell r="E196">
            <v>-1.0179662000000032E-2</v>
          </cell>
          <cell r="F196">
            <v>-0.12215594400000038</v>
          </cell>
        </row>
        <row r="197">
          <cell r="A197">
            <v>198706</v>
          </cell>
          <cell r="C197">
            <v>6</v>
          </cell>
          <cell r="D197">
            <v>257.44096753873794</v>
          </cell>
          <cell r="E197">
            <v>1.0371222999999995E-2</v>
          </cell>
          <cell r="F197">
            <v>0.12445467599999994</v>
          </cell>
          <cell r="G197">
            <v>-6.607034353765362E-2</v>
          </cell>
          <cell r="H197">
            <v>-0.26428137415061448</v>
          </cell>
        </row>
        <row r="198">
          <cell r="A198">
            <v>198707</v>
          </cell>
          <cell r="C198">
            <v>7</v>
          </cell>
          <cell r="D198">
            <v>257.87719842638165</v>
          </cell>
          <cell r="E198">
            <v>1.694488999999877E-3</v>
          </cell>
          <cell r="F198">
            <v>2.0333867999998523E-2</v>
          </cell>
        </row>
        <row r="199">
          <cell r="A199">
            <v>198708</v>
          </cell>
          <cell r="C199">
            <v>8</v>
          </cell>
          <cell r="D199">
            <v>256.52229434807714</v>
          </cell>
          <cell r="E199">
            <v>-5.2540670000000411E-3</v>
          </cell>
          <cell r="F199">
            <v>-6.3048804000000486E-2</v>
          </cell>
        </row>
        <row r="200">
          <cell r="A200">
            <v>198709</v>
          </cell>
          <cell r="C200">
            <v>9</v>
          </cell>
          <cell r="D200">
            <v>244.88000205815956</v>
          </cell>
          <cell r="E200">
            <v>-4.5385109000000048E-2</v>
          </cell>
          <cell r="F200">
            <v>-0.54462130800000064</v>
          </cell>
          <cell r="G200">
            <v>-4.8791634061460254E-2</v>
          </cell>
          <cell r="H200">
            <v>-0.19516653624584102</v>
          </cell>
        </row>
        <row r="201">
          <cell r="A201">
            <v>198710</v>
          </cell>
          <cell r="C201">
            <v>10</v>
          </cell>
          <cell r="D201">
            <v>219.72351691336516</v>
          </cell>
          <cell r="E201">
            <v>-0.10272984699999994</v>
          </cell>
          <cell r="F201">
            <v>-1.2327581639999994</v>
          </cell>
        </row>
        <row r="202">
          <cell r="A202">
            <v>198711</v>
          </cell>
          <cell r="C202">
            <v>11</v>
          </cell>
          <cell r="D202">
            <v>216.77136952740213</v>
          </cell>
          <cell r="E202">
            <v>-1.343573700000002E-2</v>
          </cell>
          <cell r="F202">
            <v>-0.16122884400000026</v>
          </cell>
        </row>
        <row r="203">
          <cell r="A203">
            <v>198712</v>
          </cell>
          <cell r="C203">
            <v>12</v>
          </cell>
          <cell r="D203">
            <v>229.33989058914045</v>
          </cell>
          <cell r="E203">
            <v>5.7980540000000018E-2</v>
          </cell>
          <cell r="F203">
            <v>0.69576648000000019</v>
          </cell>
          <cell r="G203">
            <v>-6.3460108373113777E-2</v>
          </cell>
          <cell r="H203">
            <v>-0.25384043349245511</v>
          </cell>
          <cell r="I203">
            <v>-0.15666881346844208</v>
          </cell>
          <cell r="K203">
            <v>-0.1703955315466745</v>
          </cell>
        </row>
        <row r="204">
          <cell r="A204">
            <v>198801</v>
          </cell>
          <cell r="B204">
            <v>1988</v>
          </cell>
          <cell r="C204">
            <v>1</v>
          </cell>
          <cell r="D204">
            <v>250.84090002582408</v>
          </cell>
          <cell r="E204">
            <v>9.3751721000000038E-2</v>
          </cell>
          <cell r="F204">
            <v>1.1250206520000003</v>
          </cell>
        </row>
        <row r="205">
          <cell r="A205">
            <v>198802</v>
          </cell>
          <cell r="C205">
            <v>2</v>
          </cell>
          <cell r="D205">
            <v>251.70172403701042</v>
          </cell>
          <cell r="E205">
            <v>3.4317530000000647E-3</v>
          </cell>
          <cell r="F205">
            <v>4.1181036000000774E-2</v>
          </cell>
        </row>
        <row r="206">
          <cell r="A206">
            <v>198803</v>
          </cell>
          <cell r="C206">
            <v>3</v>
          </cell>
          <cell r="D206">
            <v>250.41000614305764</v>
          </cell>
          <cell r="E206">
            <v>-5.1319390000000298E-3</v>
          </cell>
          <cell r="F206">
            <v>-6.1583268000000357E-2</v>
          </cell>
          <cell r="G206">
            <v>9.1872876976574647E-2</v>
          </cell>
          <cell r="H206">
            <v>0.36749150790629859</v>
          </cell>
        </row>
        <row r="207">
          <cell r="A207">
            <v>198804</v>
          </cell>
          <cell r="C207">
            <v>4</v>
          </cell>
          <cell r="D207">
            <v>252.06778874565637</v>
          </cell>
          <cell r="E207">
            <v>6.6202730000000419E-3</v>
          </cell>
          <cell r="F207">
            <v>7.9443276000000507E-2</v>
          </cell>
        </row>
        <row r="208">
          <cell r="A208">
            <v>198805</v>
          </cell>
          <cell r="C208">
            <v>5</v>
          </cell>
          <cell r="D208">
            <v>248.95485691898321</v>
          </cell>
          <cell r="E208">
            <v>-1.2349582000000005E-2</v>
          </cell>
          <cell r="F208">
            <v>-0.14819498400000006</v>
          </cell>
        </row>
        <row r="209">
          <cell r="A209">
            <v>198806</v>
          </cell>
          <cell r="C209">
            <v>6</v>
          </cell>
          <cell r="D209">
            <v>255.96989442950346</v>
          </cell>
          <cell r="E209">
            <v>2.8177949999999924E-2</v>
          </cell>
          <cell r="F209">
            <v>0.33813539999999909</v>
          </cell>
          <cell r="G209">
            <v>2.2203139451502096E-2</v>
          </cell>
          <cell r="H209">
            <v>8.8812557806008385E-2</v>
          </cell>
        </row>
        <row r="210">
          <cell r="A210">
            <v>198807</v>
          </cell>
          <cell r="C210">
            <v>7</v>
          </cell>
          <cell r="D210">
            <v>260.76848013000716</v>
          </cell>
          <cell r="E210">
            <v>1.8746680000000092E-2</v>
          </cell>
          <cell r="F210">
            <v>0.2249601600000011</v>
          </cell>
        </row>
        <row r="211">
          <cell r="A211">
            <v>198808</v>
          </cell>
          <cell r="C211">
            <v>8</v>
          </cell>
          <cell r="D211">
            <v>259.03125303226813</v>
          </cell>
          <cell r="E211">
            <v>-6.6619519999999068E-3</v>
          </cell>
          <cell r="F211">
            <v>-7.9943423999998875E-2</v>
          </cell>
        </row>
        <row r="212">
          <cell r="A212">
            <v>198809</v>
          </cell>
          <cell r="C212">
            <v>9</v>
          </cell>
          <cell r="D212">
            <v>256.19459634065544</v>
          </cell>
          <cell r="E212">
            <v>-1.0951021000000026E-2</v>
          </cell>
          <cell r="F212">
            <v>-0.13141225200000031</v>
          </cell>
          <cell r="G212">
            <v>8.7784507491717179E-4</v>
          </cell>
          <cell r="H212">
            <v>3.5113802996686871E-3</v>
          </cell>
        </row>
        <row r="213">
          <cell r="A213">
            <v>198810</v>
          </cell>
          <cell r="C213">
            <v>10</v>
          </cell>
          <cell r="D213">
            <v>253.15580741622605</v>
          </cell>
          <cell r="E213">
            <v>-1.186125299999998E-2</v>
          </cell>
          <cell r="F213">
            <v>-0.14233503599999975</v>
          </cell>
        </row>
        <row r="214">
          <cell r="A214">
            <v>198811</v>
          </cell>
          <cell r="C214">
            <v>11</v>
          </cell>
          <cell r="D214">
            <v>250.97961250307557</v>
          </cell>
          <cell r="E214">
            <v>-8.5962670000000897E-3</v>
          </cell>
          <cell r="F214">
            <v>-0.10315520400000108</v>
          </cell>
        </row>
        <row r="215">
          <cell r="A215">
            <v>198812</v>
          </cell>
          <cell r="C215">
            <v>12</v>
          </cell>
          <cell r="D215">
            <v>246.08914198523814</v>
          </cell>
          <cell r="E215">
            <v>-1.9485528999999949E-2</v>
          </cell>
          <cell r="F215">
            <v>-0.23382634799999941</v>
          </cell>
          <cell r="G215">
            <v>-3.9444447696236118E-2</v>
          </cell>
          <cell r="H215">
            <v>-0.15777779078494447</v>
          </cell>
          <cell r="I215">
            <v>7.3032438242956133E-2</v>
          </cell>
          <cell r="K215">
            <v>7.0488694545709399E-2</v>
          </cell>
        </row>
        <row r="216">
          <cell r="A216">
            <v>198901</v>
          </cell>
          <cell r="B216">
            <v>1989</v>
          </cell>
          <cell r="C216">
            <v>1</v>
          </cell>
          <cell r="D216">
            <v>241.02686463957173</v>
          </cell>
          <cell r="E216">
            <v>-2.0570909000000012E-2</v>
          </cell>
          <cell r="F216">
            <v>-0.24685090800000015</v>
          </cell>
        </row>
        <row r="217">
          <cell r="A217">
            <v>198902</v>
          </cell>
          <cell r="C217">
            <v>2</v>
          </cell>
          <cell r="D217">
            <v>229.22814913625467</v>
          </cell>
          <cell r="E217">
            <v>-4.895186900000003E-2</v>
          </cell>
          <cell r="F217">
            <v>-0.58742242800000033</v>
          </cell>
        </row>
        <row r="218">
          <cell r="A218">
            <v>198903</v>
          </cell>
          <cell r="C218">
            <v>3</v>
          </cell>
          <cell r="D218">
            <v>224.92025169276067</v>
          </cell>
          <cell r="E218">
            <v>-1.8793056000000061E-2</v>
          </cell>
          <cell r="F218">
            <v>-0.22551667200000075</v>
          </cell>
          <cell r="G218">
            <v>-8.6021228412212047E-2</v>
          </cell>
          <cell r="H218">
            <v>-0.34408491364884819</v>
          </cell>
        </row>
        <row r="219">
          <cell r="A219">
            <v>198904</v>
          </cell>
          <cell r="C219">
            <v>4</v>
          </cell>
          <cell r="D219">
            <v>221.16248543110328</v>
          </cell>
          <cell r="E219">
            <v>-1.6707105000000062E-2</v>
          </cell>
          <cell r="F219">
            <v>-0.20048526000000075</v>
          </cell>
        </row>
        <row r="220">
          <cell r="A220">
            <v>198905</v>
          </cell>
          <cell r="C220">
            <v>5</v>
          </cell>
          <cell r="D220">
            <v>230.88135916631799</v>
          </cell>
          <cell r="E220">
            <v>4.3944495000000104E-2</v>
          </cell>
          <cell r="F220">
            <v>0.52733394000000122</v>
          </cell>
        </row>
        <row r="221">
          <cell r="A221">
            <v>198906</v>
          </cell>
          <cell r="C221">
            <v>6</v>
          </cell>
          <cell r="D221">
            <v>233.17240805356283</v>
          </cell>
          <cell r="E221">
            <v>9.9230569999999799E-3</v>
          </cell>
          <cell r="F221">
            <v>0.11907668399999977</v>
          </cell>
          <cell r="G221">
            <v>3.6689254518861736E-2</v>
          </cell>
          <cell r="H221">
            <v>0.14675701807544694</v>
          </cell>
        </row>
        <row r="222">
          <cell r="A222">
            <v>198907</v>
          </cell>
          <cell r="C222">
            <v>7</v>
          </cell>
          <cell r="D222">
            <v>236.80368590624789</v>
          </cell>
          <cell r="E222">
            <v>1.5573360000000112E-2</v>
          </cell>
          <cell r="F222">
            <v>0.18688032000000135</v>
          </cell>
        </row>
        <row r="223">
          <cell r="A223">
            <v>198908</v>
          </cell>
          <cell r="C223">
            <v>8</v>
          </cell>
          <cell r="D223">
            <v>236.0030640107758</v>
          </cell>
          <cell r="E223">
            <v>-3.3809519999999584E-3</v>
          </cell>
          <cell r="F223">
            <v>-4.0571423999999502E-2</v>
          </cell>
        </row>
        <row r="224">
          <cell r="A224">
            <v>198909</v>
          </cell>
          <cell r="C224">
            <v>9</v>
          </cell>
          <cell r="D224">
            <v>232.37427712249709</v>
          </cell>
          <cell r="E224">
            <v>-1.5376015999999991E-2</v>
          </cell>
          <cell r="F224">
            <v>-0.18451219199999988</v>
          </cell>
          <cell r="G224">
            <v>-3.4229218530967831E-3</v>
          </cell>
          <cell r="H224">
            <v>-1.3691687412387132E-2</v>
          </cell>
        </row>
        <row r="225">
          <cell r="A225">
            <v>198910</v>
          </cell>
          <cell r="C225">
            <v>10</v>
          </cell>
          <cell r="D225">
            <v>220.76740970701994</v>
          </cell>
          <cell r="E225">
            <v>-4.9949020000000018E-2</v>
          </cell>
          <cell r="F225">
            <v>-0.59938824000000024</v>
          </cell>
        </row>
        <row r="226">
          <cell r="A226">
            <v>198911</v>
          </cell>
          <cell r="C226">
            <v>11</v>
          </cell>
          <cell r="D226">
            <v>213.17159944704818</v>
          </cell>
          <cell r="E226">
            <v>-3.4406393000000063E-2</v>
          </cell>
          <cell r="F226">
            <v>-0.41287671600000075</v>
          </cell>
        </row>
        <row r="227">
          <cell r="A227">
            <v>198912</v>
          </cell>
          <cell r="C227">
            <v>12</v>
          </cell>
          <cell r="D227">
            <v>206.95045299485699</v>
          </cell>
          <cell r="E227">
            <v>-2.9183748999999995E-2</v>
          </cell>
          <cell r="F227">
            <v>-0.35020498799999994</v>
          </cell>
          <cell r="G227">
            <v>-0.10940894337559492</v>
          </cell>
          <cell r="H227">
            <v>-0.4376357735023797</v>
          </cell>
          <cell r="I227">
            <v>-0.15904273010439818</v>
          </cell>
          <cell r="K227">
            <v>-0.17321442898536638</v>
          </cell>
        </row>
        <row r="228">
          <cell r="A228">
            <v>199001</v>
          </cell>
          <cell r="B228">
            <v>1990</v>
          </cell>
          <cell r="C228">
            <v>1</v>
          </cell>
          <cell r="D228">
            <v>209.19028333528257</v>
          </cell>
          <cell r="E228">
            <v>1.0823027000000077E-2</v>
          </cell>
          <cell r="F228">
            <v>0.12987632400000093</v>
          </cell>
        </row>
        <row r="229">
          <cell r="A229">
            <v>199002</v>
          </cell>
          <cell r="C229">
            <v>2</v>
          </cell>
          <cell r="D229">
            <v>189.75379114193771</v>
          </cell>
          <cell r="E229">
            <v>-9.2912977999999924E-2</v>
          </cell>
          <cell r="F229">
            <v>-1.1149557359999991</v>
          </cell>
        </row>
        <row r="230">
          <cell r="A230">
            <v>199003</v>
          </cell>
          <cell r="C230">
            <v>3</v>
          </cell>
          <cell r="D230">
            <v>186.5091183914997</v>
          </cell>
          <cell r="E230">
            <v>-1.7099383000000069E-2</v>
          </cell>
          <cell r="F230">
            <v>-0.20519259600000084</v>
          </cell>
          <cell r="G230">
            <v>-9.8774051023049925E-2</v>
          </cell>
          <cell r="H230">
            <v>-0.3950962040921997</v>
          </cell>
        </row>
        <row r="231">
          <cell r="A231">
            <v>199004</v>
          </cell>
          <cell r="C231">
            <v>4</v>
          </cell>
          <cell r="D231">
            <v>185.77852953566449</v>
          </cell>
          <cell r="E231">
            <v>-3.9171749999999204E-3</v>
          </cell>
          <cell r="F231">
            <v>-4.7006099999999044E-2</v>
          </cell>
        </row>
        <row r="232">
          <cell r="A232">
            <v>199005</v>
          </cell>
          <cell r="C232">
            <v>5</v>
          </cell>
          <cell r="D232">
            <v>186.76467243811862</v>
          </cell>
          <cell r="E232">
            <v>5.308163999999907E-3</v>
          </cell>
          <cell r="F232">
            <v>6.3697967999998883E-2</v>
          </cell>
        </row>
        <row r="233">
          <cell r="A233">
            <v>199006</v>
          </cell>
          <cell r="C233">
            <v>6</v>
          </cell>
          <cell r="D233">
            <v>184.74081929023899</v>
          </cell>
          <cell r="E233">
            <v>-1.0836380999999905E-2</v>
          </cell>
          <cell r="F233">
            <v>-0.13003657199999885</v>
          </cell>
          <cell r="G233">
            <v>-9.4810329731380705E-3</v>
          </cell>
          <cell r="H233">
            <v>-3.7924131892552282E-2</v>
          </cell>
        </row>
        <row r="234">
          <cell r="A234">
            <v>199007</v>
          </cell>
          <cell r="C234">
            <v>7</v>
          </cell>
          <cell r="D234">
            <v>180.2392739919994</v>
          </cell>
          <cell r="E234">
            <v>-2.4366814630000053E-2</v>
          </cell>
          <cell r="F234">
            <v>-0.29240177556000063</v>
          </cell>
        </row>
        <row r="235">
          <cell r="A235">
            <v>199008</v>
          </cell>
          <cell r="C235">
            <v>8</v>
          </cell>
          <cell r="D235">
            <v>175.47531208257311</v>
          </cell>
          <cell r="E235">
            <v>-2.6431319899999996E-2</v>
          </cell>
          <cell r="F235">
            <v>-0.31717583879999994</v>
          </cell>
        </row>
        <row r="236">
          <cell r="A236">
            <v>199009</v>
          </cell>
          <cell r="C236">
            <v>9</v>
          </cell>
          <cell r="D236">
            <v>162.75067420332419</v>
          </cell>
          <cell r="E236">
            <v>-7.2515259999999915E-2</v>
          </cell>
          <cell r="F236">
            <v>-0.87018311999999898</v>
          </cell>
          <cell r="G236">
            <v>-0.11903241076552196</v>
          </cell>
          <cell r="H236">
            <v>-0.47612964306208783</v>
          </cell>
        </row>
        <row r="237">
          <cell r="A237">
            <v>199010</v>
          </cell>
          <cell r="C237">
            <v>10</v>
          </cell>
          <cell r="D237">
            <v>157.16737899454432</v>
          </cell>
          <cell r="E237">
            <v>-3.4305819230000055E-2</v>
          </cell>
          <cell r="F237">
            <v>-0.41166983076000063</v>
          </cell>
        </row>
        <row r="238">
          <cell r="A238">
            <v>199011</v>
          </cell>
          <cell r="C238">
            <v>11</v>
          </cell>
          <cell r="D238">
            <v>167.87838576580697</v>
          </cell>
          <cell r="E238">
            <v>6.8150317449999928E-2</v>
          </cell>
          <cell r="F238">
            <v>0.81780380939999908</v>
          </cell>
        </row>
        <row r="239">
          <cell r="A239">
            <v>199012</v>
          </cell>
          <cell r="C239">
            <v>12</v>
          </cell>
          <cell r="D239">
            <v>168.93791460315313</v>
          </cell>
          <cell r="E239">
            <v>6.3112879750000924E-3</v>
          </cell>
          <cell r="F239">
            <v>7.5735455700001106E-2</v>
          </cell>
          <cell r="G239">
            <v>3.8016680607413145E-2</v>
          </cell>
          <cell r="H239">
            <v>0.15206672242965258</v>
          </cell>
          <cell r="I239">
            <v>-0.1836794162158637</v>
          </cell>
          <cell r="K239">
            <v>-0.20294812888765795</v>
          </cell>
        </row>
        <row r="240">
          <cell r="A240">
            <v>199101</v>
          </cell>
          <cell r="B240">
            <v>1991</v>
          </cell>
          <cell r="C240">
            <v>1</v>
          </cell>
          <cell r="D240">
            <v>182.1319657336594</v>
          </cell>
          <cell r="E240">
            <v>7.8100000000000044E-2</v>
          </cell>
          <cell r="F240">
            <v>0.93720000000000048</v>
          </cell>
        </row>
        <row r="241">
          <cell r="A241">
            <v>199102</v>
          </cell>
          <cell r="C241">
            <v>2</v>
          </cell>
          <cell r="D241">
            <v>195.8647159499773</v>
          </cell>
          <cell r="E241">
            <v>7.5399999999999884E-2</v>
          </cell>
          <cell r="F241">
            <v>0.90479999999999861</v>
          </cell>
        </row>
        <row r="242">
          <cell r="A242">
            <v>199103</v>
          </cell>
          <cell r="C242">
            <v>3</v>
          </cell>
          <cell r="D242">
            <v>208.26399642854685</v>
          </cell>
          <cell r="E242">
            <v>6.3305329999999868E-2</v>
          </cell>
          <cell r="F242">
            <v>0.75966395999999836</v>
          </cell>
          <cell r="G242">
            <v>0.23278422678398414</v>
          </cell>
          <cell r="H242">
            <v>0.93113690713593655</v>
          </cell>
        </row>
        <row r="243">
          <cell r="A243">
            <v>199104</v>
          </cell>
          <cell r="C243">
            <v>4</v>
          </cell>
          <cell r="D243">
            <v>212.74905531043399</v>
          </cell>
          <cell r="E243">
            <v>2.1535449999999963E-2</v>
          </cell>
          <cell r="F243">
            <v>0.25842539999999958</v>
          </cell>
        </row>
        <row r="244">
          <cell r="A244">
            <v>199105</v>
          </cell>
          <cell r="C244">
            <v>5</v>
          </cell>
          <cell r="D244">
            <v>222.55952569158308</v>
          </cell>
          <cell r="E244">
            <v>4.6112874000000068E-2</v>
          </cell>
          <cell r="F244">
            <v>0.55335448800000075</v>
          </cell>
        </row>
        <row r="245">
          <cell r="A245">
            <v>199106</v>
          </cell>
          <cell r="C245">
            <v>6</v>
          </cell>
          <cell r="D245">
            <v>217.45957193476519</v>
          </cell>
          <cell r="E245">
            <v>-2.2915009999999996E-2</v>
          </cell>
          <cell r="F245">
            <v>-0.27498011999999994</v>
          </cell>
          <cell r="G245">
            <v>4.4153457457411616E-2</v>
          </cell>
          <cell r="H245">
            <v>0.17661382982964646</v>
          </cell>
        </row>
        <row r="246">
          <cell r="A246">
            <v>199107</v>
          </cell>
          <cell r="C246">
            <v>7</v>
          </cell>
          <cell r="D246">
            <v>220.0328558326072</v>
          </cell>
          <cell r="E246">
            <v>1.1833389880000097E-2</v>
          </cell>
          <cell r="F246">
            <v>0.14200067856000115</v>
          </cell>
        </row>
        <row r="247">
          <cell r="A247">
            <v>199108</v>
          </cell>
          <cell r="C247">
            <v>8</v>
          </cell>
          <cell r="D247">
            <v>221.06479100363654</v>
          </cell>
          <cell r="E247">
            <v>4.6899140000000901E-3</v>
          </cell>
          <cell r="F247">
            <v>5.6278968000001081E-2</v>
          </cell>
        </row>
        <row r="248">
          <cell r="A248">
            <v>199109</v>
          </cell>
          <cell r="C248">
            <v>9</v>
          </cell>
          <cell r="D248">
            <v>227.51943548791223</v>
          </cell>
          <cell r="E248">
            <v>2.9197976100000068E-2</v>
          </cell>
          <cell r="F248">
            <v>0.35037571320000083</v>
          </cell>
          <cell r="G248">
            <v>4.6260845009686857E-2</v>
          </cell>
          <cell r="H248">
            <v>0.18504338003874743</v>
          </cell>
        </row>
        <row r="249">
          <cell r="A249">
            <v>199110</v>
          </cell>
          <cell r="C249">
            <v>10</v>
          </cell>
          <cell r="D249">
            <v>231.22275705329949</v>
          </cell>
          <cell r="E249">
            <v>1.6276946000000108E-2</v>
          </cell>
          <cell r="F249">
            <v>0.19532335200000128</v>
          </cell>
        </row>
        <row r="250">
          <cell r="A250">
            <v>199111</v>
          </cell>
          <cell r="C250">
            <v>11</v>
          </cell>
          <cell r="D250">
            <v>231.15602616561392</v>
          </cell>
          <cell r="E250">
            <v>-2.8859999999992841E-4</v>
          </cell>
          <cell r="F250">
            <v>-3.4631999999991409E-3</v>
          </cell>
        </row>
        <row r="251">
          <cell r="A251">
            <v>199112</v>
          </cell>
          <cell r="C251">
            <v>12</v>
          </cell>
          <cell r="D251">
            <v>222.7173610582426</v>
          </cell>
          <cell r="E251">
            <v>-3.6506359999999995E-2</v>
          </cell>
          <cell r="F251">
            <v>-0.43807631999999996</v>
          </cell>
          <cell r="G251">
            <v>-2.1106216351898355E-2</v>
          </cell>
          <cell r="H251">
            <v>-8.4424865407593419E-2</v>
          </cell>
          <cell r="I251">
            <v>0.31833852443023902</v>
          </cell>
          <cell r="K251">
            <v>0.27637225016466949</v>
          </cell>
        </row>
        <row r="252">
          <cell r="A252">
            <v>199201</v>
          </cell>
          <cell r="B252">
            <v>1992</v>
          </cell>
          <cell r="C252">
            <v>1</v>
          </cell>
          <cell r="D252">
            <v>238.30557388052631</v>
          </cell>
          <cell r="E252">
            <v>6.9991009000000007E-2</v>
          </cell>
          <cell r="F252">
            <v>0.83989210800000014</v>
          </cell>
        </row>
        <row r="253">
          <cell r="A253">
            <v>199202</v>
          </cell>
          <cell r="C253">
            <v>2</v>
          </cell>
          <cell r="D253">
            <v>234.93331170454297</v>
          </cell>
          <cell r="E253">
            <v>-1.415100000000004E-2</v>
          </cell>
          <cell r="F253">
            <v>-0.16981200000000049</v>
          </cell>
        </row>
        <row r="254">
          <cell r="A254">
            <v>199203</v>
          </cell>
          <cell r="C254">
            <v>3</v>
          </cell>
          <cell r="D254">
            <v>233.49759876178643</v>
          </cell>
          <cell r="E254">
            <v>-6.1111510000000377E-3</v>
          </cell>
          <cell r="F254">
            <v>-7.3333812000000456E-2</v>
          </cell>
          <cell r="G254">
            <v>4.840322125011487E-2</v>
          </cell>
          <cell r="H254">
            <v>0.19361288500045948</v>
          </cell>
        </row>
        <row r="255">
          <cell r="A255">
            <v>199204</v>
          </cell>
          <cell r="C255">
            <v>4</v>
          </cell>
          <cell r="D255">
            <v>236.9021805498123</v>
          </cell>
          <cell r="E255">
            <v>1.4580800000000041E-2</v>
          </cell>
          <cell r="F255">
            <v>0.1749696000000005</v>
          </cell>
        </row>
        <row r="256">
          <cell r="A256">
            <v>199205</v>
          </cell>
          <cell r="C256">
            <v>5</v>
          </cell>
          <cell r="D256">
            <v>236.92587076786728</v>
          </cell>
          <cell r="E256">
            <v>9.9999999999996942E-5</v>
          </cell>
          <cell r="F256">
            <v>1.1999999999999632E-3</v>
          </cell>
        </row>
        <row r="257">
          <cell r="A257">
            <v>199206</v>
          </cell>
          <cell r="C257">
            <v>6</v>
          </cell>
          <cell r="D257">
            <v>233.57570104707031</v>
          </cell>
          <cell r="E257">
            <v>-1.4140160000000016E-2</v>
          </cell>
          <cell r="F257">
            <v>-0.16968192000000021</v>
          </cell>
          <cell r="G257">
            <v>3.3448860158746818E-4</v>
          </cell>
          <cell r="H257">
            <v>1.3379544063498727E-3</v>
          </cell>
        </row>
        <row r="258">
          <cell r="A258">
            <v>199207</v>
          </cell>
          <cell r="C258">
            <v>7</v>
          </cell>
          <cell r="D258">
            <v>234.34650086052565</v>
          </cell>
          <cell r="E258">
            <v>3.3000000000000368E-3</v>
          </cell>
          <cell r="F258">
            <v>3.960000000000044E-2</v>
          </cell>
        </row>
        <row r="259">
          <cell r="A259">
            <v>199208</v>
          </cell>
          <cell r="C259">
            <v>8</v>
          </cell>
          <cell r="D259">
            <v>220.20067583759186</v>
          </cell>
          <cell r="E259">
            <v>-6.0362860000000011E-2</v>
          </cell>
          <cell r="F259">
            <v>-0.72435432000000011</v>
          </cell>
        </row>
        <row r="260">
          <cell r="A260">
            <v>199209</v>
          </cell>
          <cell r="C260">
            <v>9</v>
          </cell>
          <cell r="D260">
            <v>226.70694520656519</v>
          </cell>
          <cell r="E260">
            <v>2.9547000000000039E-2</v>
          </cell>
          <cell r="F260">
            <v>0.35456400000000043</v>
          </cell>
          <cell r="G260">
            <v>-2.9406979449120518E-2</v>
          </cell>
          <cell r="H260">
            <v>-0.11762791779648207</v>
          </cell>
        </row>
        <row r="261">
          <cell r="A261">
            <v>199210</v>
          </cell>
          <cell r="C261">
            <v>10</v>
          </cell>
          <cell r="D261">
            <v>223.58813776135847</v>
          </cell>
          <cell r="E261">
            <v>-1.3757000000000042E-2</v>
          </cell>
          <cell r="F261">
            <v>-0.16508400000000051</v>
          </cell>
        </row>
        <row r="262">
          <cell r="A262">
            <v>199211</v>
          </cell>
          <cell r="C262">
            <v>11</v>
          </cell>
          <cell r="D262">
            <v>225.79129254324795</v>
          </cell>
          <cell r="E262">
            <v>9.8536300000001166E-3</v>
          </cell>
          <cell r="F262">
            <v>0.1182435600000014</v>
          </cell>
        </row>
        <row r="263">
          <cell r="A263">
            <v>199212</v>
          </cell>
          <cell r="C263">
            <v>12</v>
          </cell>
          <cell r="D263">
            <v>226.98990561971377</v>
          </cell>
          <cell r="E263">
            <v>5.3084999999999417E-3</v>
          </cell>
          <cell r="F263">
            <v>6.3701999999999301E-2</v>
          </cell>
          <cell r="G263">
            <v>1.2481329713598388E-3</v>
          </cell>
          <cell r="H263">
            <v>4.9925318854393552E-3</v>
          </cell>
          <cell r="I263">
            <v>1.9183706834393854E-2</v>
          </cell>
          <cell r="K263">
            <v>1.9002019477990382E-2</v>
          </cell>
        </row>
        <row r="264">
          <cell r="A264">
            <v>199301</v>
          </cell>
          <cell r="B264">
            <v>1993</v>
          </cell>
          <cell r="C264">
            <v>1</v>
          </cell>
          <cell r="D264">
            <v>243.38450124199377</v>
          </cell>
          <cell r="E264">
            <v>7.2226100000000001E-2</v>
          </cell>
          <cell r="F264">
            <v>0.86671319999999996</v>
          </cell>
        </row>
        <row r="265">
          <cell r="A265">
            <v>199302</v>
          </cell>
          <cell r="C265">
            <v>2</v>
          </cell>
          <cell r="D265">
            <v>247.05138081460589</v>
          </cell>
          <cell r="E265">
            <v>1.5066199999999962E-2</v>
          </cell>
          <cell r="F265">
            <v>0.18079439999999955</v>
          </cell>
        </row>
        <row r="266">
          <cell r="A266">
            <v>199303</v>
          </cell>
          <cell r="C266">
            <v>3</v>
          </cell>
          <cell r="D266">
            <v>251.91977532493851</v>
          </cell>
          <cell r="E266">
            <v>1.9705999999999987E-2</v>
          </cell>
          <cell r="F266">
            <v>0.23647199999999985</v>
          </cell>
          <cell r="G266">
            <v>0.10982809846615327</v>
          </cell>
          <cell r="H266">
            <v>0.43931239386461307</v>
          </cell>
        </row>
        <row r="267">
          <cell r="A267">
            <v>199304</v>
          </cell>
          <cell r="C267">
            <v>4</v>
          </cell>
          <cell r="D267">
            <v>236.28185527164297</v>
          </cell>
          <cell r="E267">
            <v>-6.207499999999995E-2</v>
          </cell>
          <cell r="F267">
            <v>-0.74489999999999945</v>
          </cell>
        </row>
        <row r="268">
          <cell r="A268">
            <v>199305</v>
          </cell>
          <cell r="C268">
            <v>5</v>
          </cell>
          <cell r="D268">
            <v>237.31322556990366</v>
          </cell>
          <cell r="E268">
            <v>4.3649999999998959E-3</v>
          </cell>
          <cell r="F268">
            <v>5.2379999999998747E-2</v>
          </cell>
        </row>
        <row r="269">
          <cell r="A269">
            <v>199306</v>
          </cell>
          <cell r="C269">
            <v>6</v>
          </cell>
          <cell r="D269">
            <v>241.08902137665618</v>
          </cell>
          <cell r="E269">
            <v>1.5910600000000014E-2</v>
          </cell>
          <cell r="F269">
            <v>0.19092720000000019</v>
          </cell>
          <cell r="G269">
            <v>-4.2992869195410788E-2</v>
          </cell>
          <cell r="H269">
            <v>-0.17197147678164315</v>
          </cell>
        </row>
        <row r="270">
          <cell r="A270">
            <v>199307</v>
          </cell>
          <cell r="C270">
            <v>7</v>
          </cell>
          <cell r="D270">
            <v>245.924061700365</v>
          </cell>
          <cell r="E270">
            <v>2.0054999999999937E-2</v>
          </cell>
          <cell r="F270">
            <v>0.24065999999999926</v>
          </cell>
        </row>
        <row r="271">
          <cell r="A271">
            <v>199308</v>
          </cell>
          <cell r="C271">
            <v>8</v>
          </cell>
          <cell r="D271">
            <v>249.14150341427518</v>
          </cell>
          <cell r="E271">
            <v>1.3083069999999926E-2</v>
          </cell>
          <cell r="F271">
            <v>0.15699683999999911</v>
          </cell>
        </row>
        <row r="272">
          <cell r="A272">
            <v>199309</v>
          </cell>
          <cell r="C272">
            <v>9</v>
          </cell>
          <cell r="D272">
            <v>259.50808205814042</v>
          </cell>
          <cell r="E272">
            <v>4.1609199999999923E-2</v>
          </cell>
          <cell r="F272">
            <v>0.49931039999999904</v>
          </cell>
          <cell r="G272">
            <v>7.6399417013302884E-2</v>
          </cell>
          <cell r="H272">
            <v>0.30559766805321154</v>
          </cell>
        </row>
        <row r="273">
          <cell r="A273">
            <v>199310</v>
          </cell>
          <cell r="C273">
            <v>10</v>
          </cell>
          <cell r="D273">
            <v>262.46154354004415</v>
          </cell>
          <cell r="E273">
            <v>1.1381000000000131E-2</v>
          </cell>
          <cell r="F273">
            <v>0.13657200000000158</v>
          </cell>
        </row>
        <row r="274">
          <cell r="A274">
            <v>199311</v>
          </cell>
          <cell r="C274">
            <v>11</v>
          </cell>
          <cell r="D274">
            <v>258.05729973482414</v>
          </cell>
          <cell r="E274">
            <v>-1.6780529999999957E-2</v>
          </cell>
          <cell r="F274">
            <v>-0.20136635999999947</v>
          </cell>
        </row>
        <row r="275">
          <cell r="A275">
            <v>199312</v>
          </cell>
          <cell r="C275">
            <v>12</v>
          </cell>
          <cell r="D275">
            <v>260.01443726288903</v>
          </cell>
          <cell r="E275">
            <v>7.5841200000000631E-3</v>
          </cell>
          <cell r="F275">
            <v>9.100944000000076E-2</v>
          </cell>
          <cell r="G275">
            <v>1.9512116953457337E-3</v>
          </cell>
          <cell r="H275">
            <v>7.8048467813829348E-3</v>
          </cell>
          <cell r="I275">
            <v>0.14548898794866538</v>
          </cell>
          <cell r="K275">
            <v>0.13583160955107629</v>
          </cell>
        </row>
        <row r="276">
          <cell r="A276">
            <v>199401</v>
          </cell>
          <cell r="B276">
            <v>1994</v>
          </cell>
          <cell r="C276">
            <v>1</v>
          </cell>
          <cell r="D276">
            <v>271.48684626668967</v>
          </cell>
          <cell r="E276">
            <v>4.4122199999999973E-2</v>
          </cell>
          <cell r="F276">
            <v>0.52946639999999967</v>
          </cell>
        </row>
        <row r="277">
          <cell r="A277">
            <v>199402</v>
          </cell>
          <cell r="C277">
            <v>2</v>
          </cell>
          <cell r="D277">
            <v>261.79300119046815</v>
          </cell>
          <cell r="E277">
            <v>-3.5706499999999877E-2</v>
          </cell>
          <cell r="F277">
            <v>-0.42847799999999853</v>
          </cell>
        </row>
        <row r="278">
          <cell r="A278">
            <v>199403</v>
          </cell>
          <cell r="C278">
            <v>3</v>
          </cell>
          <cell r="D278">
            <v>241.45535009998542</v>
          </cell>
          <cell r="E278">
            <v>-7.7686000000000061E-2</v>
          </cell>
          <cell r="F278">
            <v>-0.93223200000000073</v>
          </cell>
          <cell r="G278">
            <v>-7.1377141047515691E-2</v>
          </cell>
          <cell r="H278">
            <v>-0.28550856419006276</v>
          </cell>
        </row>
        <row r="279">
          <cell r="A279">
            <v>199404</v>
          </cell>
          <cell r="C279">
            <v>4</v>
          </cell>
          <cell r="D279">
            <v>241.98330598593398</v>
          </cell>
          <cell r="E279">
            <v>2.1865569999999328E-3</v>
          </cell>
          <cell r="F279">
            <v>2.6238683999999193E-2</v>
          </cell>
        </row>
        <row r="280">
          <cell r="A280">
            <v>199405</v>
          </cell>
          <cell r="C280">
            <v>5</v>
          </cell>
          <cell r="D280">
            <v>239.13087936996359</v>
          </cell>
          <cell r="E280">
            <v>-1.1787699999999972E-2</v>
          </cell>
          <cell r="F280">
            <v>-0.14145239999999967</v>
          </cell>
        </row>
        <row r="281">
          <cell r="A281">
            <v>199406</v>
          </cell>
          <cell r="C281">
            <v>6</v>
          </cell>
          <cell r="D281">
            <v>232.09425237456372</v>
          </cell>
          <cell r="E281">
            <v>-2.9425840000000088E-2</v>
          </cell>
          <cell r="F281">
            <v>-0.35311008000000105</v>
          </cell>
          <cell r="G281">
            <v>-3.8769477344549719E-2</v>
          </cell>
          <cell r="H281">
            <v>-0.15507790937819887</v>
          </cell>
        </row>
        <row r="282">
          <cell r="A282">
            <v>199407</v>
          </cell>
          <cell r="C282">
            <v>7</v>
          </cell>
          <cell r="D282">
            <v>237.31332333451522</v>
          </cell>
          <cell r="E282">
            <v>2.2486860000000053E-2</v>
          </cell>
          <cell r="F282">
            <v>0.26984232000000064</v>
          </cell>
        </row>
        <row r="283">
          <cell r="A283">
            <v>199408</v>
          </cell>
          <cell r="C283">
            <v>8</v>
          </cell>
          <cell r="D283">
            <v>243.30363370478975</v>
          </cell>
          <cell r="E283">
            <v>2.5242200000000121E-2</v>
          </cell>
          <cell r="F283">
            <v>0.30290640000000146</v>
          </cell>
        </row>
        <row r="284">
          <cell r="A284">
            <v>199409</v>
          </cell>
          <cell r="C284">
            <v>9</v>
          </cell>
          <cell r="D284">
            <v>230.89295865314213</v>
          </cell>
          <cell r="E284">
            <v>-5.1008999999999978E-2</v>
          </cell>
          <cell r="F284">
            <v>-0.61210799999999976</v>
          </cell>
          <cell r="G284">
            <v>-5.1758874213001516E-3</v>
          </cell>
          <cell r="H284">
            <v>-2.0703549685200606E-2</v>
          </cell>
        </row>
        <row r="285">
          <cell r="A285">
            <v>199410</v>
          </cell>
          <cell r="C285">
            <v>10</v>
          </cell>
          <cell r="D285">
            <v>218.48611023428248</v>
          </cell>
          <cell r="E285">
            <v>-5.3734199999999926E-2</v>
          </cell>
          <cell r="F285">
            <v>-0.64481039999999912</v>
          </cell>
        </row>
        <row r="286">
          <cell r="A286">
            <v>199411</v>
          </cell>
          <cell r="C286">
            <v>11</v>
          </cell>
          <cell r="D286">
            <v>205.71191865893675</v>
          </cell>
          <cell r="E286">
            <v>-5.8466836000000043E-2</v>
          </cell>
          <cell r="F286">
            <v>-0.70160203200000049</v>
          </cell>
        </row>
        <row r="287">
          <cell r="A287">
            <v>199412</v>
          </cell>
          <cell r="C287">
            <v>12</v>
          </cell>
          <cell r="D287">
            <v>196.82497246078631</v>
          </cell>
          <cell r="E287">
            <v>-4.3200930000000096E-2</v>
          </cell>
          <cell r="F287">
            <v>-0.5184111600000012</v>
          </cell>
          <cell r="G287">
            <v>-0.14754883124666562</v>
          </cell>
          <cell r="H287">
            <v>-0.5901953249866625</v>
          </cell>
          <cell r="I287">
            <v>-0.24302290852493957</v>
          </cell>
          <cell r="K287">
            <v>-0.2784222882548314</v>
          </cell>
        </row>
        <row r="288">
          <cell r="A288">
            <v>199501</v>
          </cell>
          <cell r="B288">
            <v>1995</v>
          </cell>
          <cell r="C288">
            <v>1</v>
          </cell>
          <cell r="D288">
            <v>210.84737141508546</v>
          </cell>
          <cell r="E288">
            <v>7.1242986999999952E-2</v>
          </cell>
          <cell r="F288">
            <v>0.85491584399999943</v>
          </cell>
        </row>
        <row r="289">
          <cell r="A289">
            <v>199502</v>
          </cell>
          <cell r="C289">
            <v>2</v>
          </cell>
          <cell r="D289">
            <v>237.30681890133596</v>
          </cell>
          <cell r="E289">
            <v>0.12549100000000005</v>
          </cell>
          <cell r="F289">
            <v>1.5058920000000007</v>
          </cell>
        </row>
        <row r="290">
          <cell r="A290">
            <v>199503</v>
          </cell>
          <cell r="C290">
            <v>3</v>
          </cell>
          <cell r="D290">
            <v>238.4932343424332</v>
          </cell>
          <cell r="E290">
            <v>4.9995000000000412E-3</v>
          </cell>
          <cell r="F290">
            <v>5.9994000000000491E-2</v>
          </cell>
          <cell r="G290">
            <v>0.21170210954785484</v>
          </cell>
          <cell r="H290">
            <v>0.84680843819141938</v>
          </cell>
        </row>
        <row r="291">
          <cell r="A291">
            <v>199504</v>
          </cell>
          <cell r="C291">
            <v>4</v>
          </cell>
          <cell r="D291">
            <v>243.70109338050841</v>
          </cell>
          <cell r="E291">
            <v>2.1836506399999879E-2</v>
          </cell>
          <cell r="F291">
            <v>0.26203807679999858</v>
          </cell>
        </row>
        <row r="292">
          <cell r="A292">
            <v>199505</v>
          </cell>
          <cell r="C292">
            <v>5</v>
          </cell>
          <cell r="D292">
            <v>260.47415914583843</v>
          </cell>
          <cell r="E292">
            <v>6.8826387000000031E-2</v>
          </cell>
          <cell r="F292">
            <v>0.82591664400000031</v>
          </cell>
        </row>
        <row r="293">
          <cell r="A293">
            <v>199506</v>
          </cell>
          <cell r="C293">
            <v>6</v>
          </cell>
          <cell r="D293">
            <v>265.44694959057642</v>
          </cell>
          <cell r="E293">
            <v>1.9091300499999887E-2</v>
          </cell>
          <cell r="F293">
            <v>0.22909560599999865</v>
          </cell>
          <cell r="G293">
            <v>0.11301668712934054</v>
          </cell>
          <cell r="H293">
            <v>0.45206674851736217</v>
          </cell>
        </row>
        <row r="294">
          <cell r="A294">
            <v>199507</v>
          </cell>
          <cell r="C294">
            <v>7</v>
          </cell>
          <cell r="D294">
            <v>268.06447948897716</v>
          </cell>
          <cell r="E294">
            <v>9.8608399999999732E-3</v>
          </cell>
          <cell r="F294">
            <v>0.11833007999999967</v>
          </cell>
        </row>
        <row r="295">
          <cell r="A295">
            <v>199508</v>
          </cell>
          <cell r="C295">
            <v>8</v>
          </cell>
          <cell r="D295">
            <v>288.87890008817789</v>
          </cell>
          <cell r="E295">
            <v>7.7647066999999986E-2</v>
          </cell>
          <cell r="F295">
            <v>0.93176480399999984</v>
          </cell>
        </row>
        <row r="296">
          <cell r="A296">
            <v>199509</v>
          </cell>
          <cell r="C296">
            <v>9</v>
          </cell>
          <cell r="D296">
            <v>293.39355975440714</v>
          </cell>
          <cell r="E296">
            <v>1.5628208445999991E-2</v>
          </cell>
          <cell r="F296">
            <v>0.1875385013519999</v>
          </cell>
          <cell r="G296">
            <v>0.10528133853839883</v>
          </cell>
          <cell r="H296">
            <v>0.42112535415359531</v>
          </cell>
        </row>
        <row r="297">
          <cell r="A297">
            <v>199510</v>
          </cell>
          <cell r="C297">
            <v>10</v>
          </cell>
          <cell r="D297">
            <v>299.63773752923623</v>
          </cell>
          <cell r="E297">
            <v>2.1282599999999836E-2</v>
          </cell>
          <cell r="F297">
            <v>0.25539119999999804</v>
          </cell>
        </row>
        <row r="298">
          <cell r="A298">
            <v>199511</v>
          </cell>
          <cell r="C298">
            <v>11</v>
          </cell>
          <cell r="D298">
            <v>306.7240082174244</v>
          </cell>
          <cell r="E298">
            <v>2.364945999999998E-2</v>
          </cell>
          <cell r="F298">
            <v>0.28379351999999974</v>
          </cell>
        </row>
        <row r="299">
          <cell r="A299">
            <v>199512</v>
          </cell>
          <cell r="C299">
            <v>12</v>
          </cell>
          <cell r="D299">
            <v>321.64686735482178</v>
          </cell>
          <cell r="E299">
            <v>4.865239999999988E-2</v>
          </cell>
          <cell r="F299">
            <v>0.58382879999999859</v>
          </cell>
          <cell r="G299">
            <v>9.6298322376485945E-2</v>
          </cell>
          <cell r="H299">
            <v>0.38519328950594378</v>
          </cell>
          <cell r="I299">
            <v>0.63417712363152523</v>
          </cell>
          <cell r="K299">
            <v>0.4911393893583888</v>
          </cell>
        </row>
        <row r="300">
          <cell r="A300">
            <v>199601</v>
          </cell>
          <cell r="B300">
            <v>1996</v>
          </cell>
          <cell r="C300">
            <v>1</v>
          </cell>
          <cell r="D300">
            <v>339.60666348731291</v>
          </cell>
          <cell r="E300">
            <v>5.5836999999999852E-2</v>
          </cell>
          <cell r="F300">
            <v>0.6700439999999982</v>
          </cell>
        </row>
        <row r="301">
          <cell r="A301">
            <v>199602</v>
          </cell>
          <cell r="C301">
            <v>2</v>
          </cell>
          <cell r="D301">
            <v>326.01900088118555</v>
          </cell>
          <cell r="E301">
            <v>-4.0009999999999935E-2</v>
          </cell>
          <cell r="F301">
            <v>-0.48011999999999921</v>
          </cell>
        </row>
        <row r="302">
          <cell r="A302">
            <v>199603</v>
          </cell>
          <cell r="C302">
            <v>3</v>
          </cell>
          <cell r="D302">
            <v>342.41443449189018</v>
          </cell>
          <cell r="E302">
            <v>5.0289809999999921E-2</v>
          </cell>
          <cell r="F302">
            <v>0.603477719999999</v>
          </cell>
          <cell r="G302">
            <v>6.4566359087710135E-2</v>
          </cell>
          <cell r="H302">
            <v>0.25826543635084054</v>
          </cell>
        </row>
        <row r="303">
          <cell r="A303">
            <v>199604</v>
          </cell>
          <cell r="C303">
            <v>4</v>
          </cell>
          <cell r="D303">
            <v>336.66346421954682</v>
          </cell>
          <cell r="E303">
            <v>-1.6795349999999955E-2</v>
          </cell>
          <cell r="F303">
            <v>-0.20154419999999945</v>
          </cell>
        </row>
        <row r="304">
          <cell r="A304">
            <v>199605</v>
          </cell>
          <cell r="C304">
            <v>5</v>
          </cell>
          <cell r="D304">
            <v>358.63756932838805</v>
          </cell>
          <cell r="E304">
            <v>6.5270239999999979E-2</v>
          </cell>
          <cell r="F304">
            <v>0.78324287999999975</v>
          </cell>
        </row>
        <row r="305">
          <cell r="A305">
            <v>199606</v>
          </cell>
          <cell r="C305">
            <v>6</v>
          </cell>
          <cell r="D305">
            <v>372.49632883379354</v>
          </cell>
          <cell r="E305">
            <v>3.8642799000000061E-2</v>
          </cell>
          <cell r="F305">
            <v>0.46371358800000073</v>
          </cell>
          <cell r="G305">
            <v>8.7852296257726392E-2</v>
          </cell>
          <cell r="H305">
            <v>0.35140918503090557</v>
          </cell>
        </row>
        <row r="306">
          <cell r="A306">
            <v>199607</v>
          </cell>
          <cell r="C306">
            <v>7</v>
          </cell>
          <cell r="D306">
            <v>379.96082076191942</v>
          </cell>
          <cell r="E306">
            <v>2.0039101999999868E-2</v>
          </cell>
          <cell r="F306">
            <v>0.24046922399999843</v>
          </cell>
        </row>
        <row r="307">
          <cell r="A307">
            <v>199608</v>
          </cell>
          <cell r="C307">
            <v>8</v>
          </cell>
          <cell r="D307">
            <v>400.17193231559628</v>
          </cell>
          <cell r="E307">
            <v>5.3192619999999913E-2</v>
          </cell>
          <cell r="F307">
            <v>0.63831143999999895</v>
          </cell>
        </row>
        <row r="308">
          <cell r="A308">
            <v>199609</v>
          </cell>
          <cell r="C308">
            <v>9</v>
          </cell>
          <cell r="D308">
            <v>412.34978848417427</v>
          </cell>
          <cell r="E308">
            <v>3.0431559999999955E-2</v>
          </cell>
          <cell r="F308">
            <v>0.36517871999999946</v>
          </cell>
          <cell r="G308">
            <v>0.10699020786366797</v>
          </cell>
          <cell r="H308">
            <v>0.4279608314546719</v>
          </cell>
        </row>
        <row r="309">
          <cell r="A309">
            <v>199610</v>
          </cell>
          <cell r="C309">
            <v>10</v>
          </cell>
          <cell r="D309">
            <v>439.27489283417657</v>
          </cell>
          <cell r="E309">
            <v>6.5296757999999969E-2</v>
          </cell>
          <cell r="F309">
            <v>0.78356109599999968</v>
          </cell>
        </row>
        <row r="310">
          <cell r="A310">
            <v>199611</v>
          </cell>
          <cell r="C310">
            <v>11</v>
          </cell>
          <cell r="D310">
            <v>457.97995131619933</v>
          </cell>
          <cell r="E310">
            <v>4.2581669899999959E-2</v>
          </cell>
          <cell r="F310">
            <v>0.51098003879999954</v>
          </cell>
        </row>
        <row r="311">
          <cell r="A311">
            <v>199612</v>
          </cell>
          <cell r="C311">
            <v>12</v>
          </cell>
          <cell r="D311">
            <v>485.24862719350739</v>
          </cell>
          <cell r="E311">
            <v>5.9541199999999933E-2</v>
          </cell>
          <cell r="F311">
            <v>0.7144943999999992</v>
          </cell>
          <cell r="G311">
            <v>0.17678883497749354</v>
          </cell>
          <cell r="H311">
            <v>0.70715533990997415</v>
          </cell>
          <cell r="I311">
            <v>0.50863781508000816</v>
          </cell>
          <cell r="K311">
            <v>0.41120713446289575</v>
          </cell>
        </row>
        <row r="312">
          <cell r="A312">
            <v>199701</v>
          </cell>
          <cell r="B312">
            <v>1997</v>
          </cell>
          <cell r="C312">
            <v>1</v>
          </cell>
          <cell r="D312">
            <v>506.90993181197467</v>
          </cell>
          <cell r="E312">
            <v>4.4639599999999981E-2</v>
          </cell>
          <cell r="F312">
            <v>0.5356751999999998</v>
          </cell>
        </row>
        <row r="313">
          <cell r="A313">
            <v>199702</v>
          </cell>
          <cell r="C313">
            <v>2</v>
          </cell>
          <cell r="D313">
            <v>521.67228450458663</v>
          </cell>
          <cell r="E313">
            <v>2.9122239999999987E-2</v>
          </cell>
          <cell r="F313">
            <v>0.34946687999999981</v>
          </cell>
        </row>
        <row r="314">
          <cell r="A314">
            <v>199703</v>
          </cell>
          <cell r="C314">
            <v>3</v>
          </cell>
          <cell r="D314">
            <v>472.09949404337749</v>
          </cell>
          <cell r="E314">
            <v>-9.5026689999999969E-2</v>
          </cell>
          <cell r="F314">
            <v>-1.1403202799999996</v>
          </cell>
          <cell r="G314">
            <v>-2.7097723544689756E-2</v>
          </cell>
          <cell r="H314">
            <v>-0.10839089417875902</v>
          </cell>
        </row>
        <row r="315">
          <cell r="A315">
            <v>199704</v>
          </cell>
          <cell r="C315">
            <v>4</v>
          </cell>
          <cell r="D315">
            <v>493.35036963977223</v>
          </cell>
          <cell r="E315">
            <v>4.5013552999999956E-2</v>
          </cell>
          <cell r="F315">
            <v>0.54016263599999947</v>
          </cell>
        </row>
        <row r="316">
          <cell r="A316">
            <v>199705</v>
          </cell>
          <cell r="C316">
            <v>5</v>
          </cell>
          <cell r="D316">
            <v>526.35550936867298</v>
          </cell>
          <cell r="E316">
            <v>6.6899999999999987E-2</v>
          </cell>
          <cell r="F316">
            <v>0.80279999999999985</v>
          </cell>
        </row>
        <row r="317">
          <cell r="A317">
            <v>199706</v>
          </cell>
          <cell r="C317">
            <v>6</v>
          </cell>
          <cell r="D317">
            <v>545.54753658682455</v>
          </cell>
          <cell r="E317">
            <v>3.6462100000000143E-2</v>
          </cell>
          <cell r="F317">
            <v>0.43754520000000174</v>
          </cell>
          <cell r="G317">
            <v>0.15557746506862058</v>
          </cell>
          <cell r="H317">
            <v>0.62230986027448232</v>
          </cell>
        </row>
        <row r="318">
          <cell r="A318">
            <v>199707</v>
          </cell>
          <cell r="C318">
            <v>7</v>
          </cell>
          <cell r="D318">
            <v>561.90938008512194</v>
          </cell>
          <cell r="E318">
            <v>2.9991599999999969E-2</v>
          </cell>
          <cell r="F318">
            <v>0.35989919999999964</v>
          </cell>
        </row>
        <row r="319">
          <cell r="A319">
            <v>199708</v>
          </cell>
          <cell r="C319">
            <v>8</v>
          </cell>
          <cell r="D319">
            <v>556.27662233387525</v>
          </cell>
          <cell r="E319">
            <v>-1.0024316999999887E-2</v>
          </cell>
          <cell r="F319">
            <v>-0.12029180399999864</v>
          </cell>
        </row>
        <row r="320">
          <cell r="A320">
            <v>199709</v>
          </cell>
          <cell r="C320">
            <v>9</v>
          </cell>
          <cell r="D320">
            <v>552.70347757750983</v>
          </cell>
          <cell r="E320">
            <v>-6.4233235999999186E-3</v>
          </cell>
          <cell r="F320">
            <v>-7.7079883199999019E-2</v>
          </cell>
          <cell r="G320">
            <v>1.3116988916228811E-2</v>
          </cell>
          <cell r="H320">
            <v>5.2467955664915245E-2</v>
          </cell>
        </row>
        <row r="321">
          <cell r="A321">
            <v>199710</v>
          </cell>
          <cell r="C321">
            <v>10</v>
          </cell>
          <cell r="D321">
            <v>534.99784275470529</v>
          </cell>
          <cell r="E321">
            <v>-3.203460000000008E-2</v>
          </cell>
          <cell r="F321">
            <v>-0.38441520000000096</v>
          </cell>
        </row>
        <row r="322">
          <cell r="A322">
            <v>199711</v>
          </cell>
          <cell r="C322">
            <v>11</v>
          </cell>
          <cell r="D322">
            <v>525.49669108972842</v>
          </cell>
          <cell r="E322">
            <v>-1.775923359999999E-2</v>
          </cell>
          <cell r="F322">
            <v>-0.21311080319999987</v>
          </cell>
        </row>
        <row r="323">
          <cell r="A323">
            <v>199712</v>
          </cell>
          <cell r="C323">
            <v>12</v>
          </cell>
          <cell r="D323">
            <v>503.80075033739865</v>
          </cell>
          <cell r="E323">
            <v>-4.1286541133757938E-2</v>
          </cell>
          <cell r="F323">
            <v>-0.49543849360509529</v>
          </cell>
          <cell r="G323">
            <v>-8.8479137953774045E-2</v>
          </cell>
          <cell r="H323">
            <v>-0.35391655181509618</v>
          </cell>
          <cell r="I323">
            <v>3.8232201193828752E-2</v>
          </cell>
          <cell r="K323">
            <v>3.7519460298543909E-2</v>
          </cell>
        </row>
        <row r="324">
          <cell r="A324">
            <v>199801</v>
          </cell>
          <cell r="B324">
            <v>1998</v>
          </cell>
          <cell r="C324">
            <v>1</v>
          </cell>
          <cell r="D324">
            <v>525.94604494553016</v>
          </cell>
          <cell r="E324">
            <v>4.3956454200000016E-2</v>
          </cell>
          <cell r="F324">
            <v>0.52747745040000016</v>
          </cell>
        </row>
        <row r="325">
          <cell r="A325">
            <v>199802</v>
          </cell>
          <cell r="C325">
            <v>2</v>
          </cell>
          <cell r="D325">
            <v>514.70627628239276</v>
          </cell>
          <cell r="E325">
            <v>-2.1370573600000071E-2</v>
          </cell>
          <cell r="F325">
            <v>-0.25644688320000086</v>
          </cell>
        </row>
        <row r="326">
          <cell r="A326">
            <v>199803</v>
          </cell>
          <cell r="C326">
            <v>3</v>
          </cell>
          <cell r="D326">
            <v>518.3117149388155</v>
          </cell>
          <cell r="E326">
            <v>7.0048468856140703E-3</v>
          </cell>
          <cell r="F326">
            <v>8.4058162627368843E-2</v>
          </cell>
          <cell r="G326">
            <v>2.8802983305798335E-2</v>
          </cell>
          <cell r="H326">
            <v>0.11521193322319334</v>
          </cell>
        </row>
        <row r="327">
          <cell r="A327">
            <v>199804</v>
          </cell>
          <cell r="C327">
            <v>4</v>
          </cell>
          <cell r="D327">
            <v>509.52489271923105</v>
          </cell>
          <cell r="E327">
            <v>-1.6952775648958075E-2</v>
          </cell>
          <cell r="F327">
            <v>-0.20343330778749691</v>
          </cell>
        </row>
        <row r="328">
          <cell r="A328">
            <v>199805</v>
          </cell>
          <cell r="C328">
            <v>5</v>
          </cell>
          <cell r="D328">
            <v>494.99080203827975</v>
          </cell>
          <cell r="E328">
            <v>-2.8524790228374907E-2</v>
          </cell>
          <cell r="F328">
            <v>-0.34229748274049887</v>
          </cell>
        </row>
        <row r="329">
          <cell r="A329">
            <v>199806</v>
          </cell>
          <cell r="C329">
            <v>6</v>
          </cell>
          <cell r="D329">
            <v>500.06590360906648</v>
          </cell>
          <cell r="E329">
            <v>1.0252920963154076E-2</v>
          </cell>
          <cell r="F329">
            <v>0.12303505155784891</v>
          </cell>
          <cell r="G329">
            <v>-3.5202390383753612E-2</v>
          </cell>
          <cell r="H329">
            <v>-0.14080956153501445</v>
          </cell>
        </row>
        <row r="330">
          <cell r="A330">
            <v>199807</v>
          </cell>
          <cell r="C330">
            <v>7</v>
          </cell>
          <cell r="D330">
            <v>486.75919315989006</v>
          </cell>
          <cell r="E330">
            <v>-2.6609913519677054E-2</v>
          </cell>
          <cell r="F330">
            <v>-0.31931896223612466</v>
          </cell>
        </row>
        <row r="331">
          <cell r="A331">
            <v>199808</v>
          </cell>
          <cell r="C331">
            <v>8</v>
          </cell>
          <cell r="D331">
            <v>386.21351247639348</v>
          </cell>
          <cell r="E331">
            <v>-0.20656144166643292</v>
          </cell>
          <cell r="F331">
            <v>-2.4787372999971948</v>
          </cell>
        </row>
        <row r="332">
          <cell r="A332">
            <v>199809</v>
          </cell>
          <cell r="C332">
            <v>9</v>
          </cell>
          <cell r="D332">
            <v>435.08881769551294</v>
          </cell>
          <cell r="E332">
            <v>0.12654996171866689</v>
          </cell>
          <cell r="F332">
            <v>1.5185995406240027</v>
          </cell>
          <cell r="G332">
            <v>-0.1299370451866485</v>
          </cell>
          <cell r="H332">
            <v>-0.51974818074659401</v>
          </cell>
        </row>
        <row r="333">
          <cell r="A333">
            <v>199810</v>
          </cell>
          <cell r="C333">
            <v>10</v>
          </cell>
          <cell r="D333">
            <v>372.65945910950967</v>
          </cell>
          <cell r="E333">
            <v>-0.14348646999632395</v>
          </cell>
          <cell r="F333">
            <v>-1.7218376399558872</v>
          </cell>
        </row>
        <row r="334">
          <cell r="A334">
            <v>199811</v>
          </cell>
          <cell r="C334">
            <v>11</v>
          </cell>
          <cell r="D334">
            <v>411.10663773520844</v>
          </cell>
          <cell r="E334">
            <v>0.10316973764082206</v>
          </cell>
          <cell r="F334">
            <v>1.2380368516898648</v>
          </cell>
        </row>
        <row r="335">
          <cell r="A335">
            <v>199812</v>
          </cell>
          <cell r="C335">
            <v>12</v>
          </cell>
          <cell r="D335">
            <v>356.5978880801311</v>
          </cell>
          <cell r="E335">
            <v>-0.13259029325181104</v>
          </cell>
          <cell r="F335">
            <v>-1.5910835190217325</v>
          </cell>
          <cell r="G335">
            <v>-0.18040208440914685</v>
          </cell>
          <cell r="H335">
            <v>-0.72160833763658738</v>
          </cell>
          <cell r="I335">
            <v>-0.29218468245369789</v>
          </cell>
          <cell r="K335">
            <v>-0.34557207023923903</v>
          </cell>
        </row>
        <row r="336">
          <cell r="A336">
            <v>199901</v>
          </cell>
          <cell r="B336">
            <v>1999</v>
          </cell>
          <cell r="C336">
            <v>1</v>
          </cell>
          <cell r="D336">
            <v>352.291</v>
          </cell>
          <cell r="E336">
            <v>-1.20777161730226E-2</v>
          </cell>
          <cell r="F336">
            <v>-0.14493259407627121</v>
          </cell>
        </row>
        <row r="337">
          <cell r="A337">
            <v>199902</v>
          </cell>
          <cell r="C337">
            <v>2</v>
          </cell>
          <cell r="D337">
            <v>332.80500000000001</v>
          </cell>
          <cell r="E337">
            <v>-5.5312227675416034E-2</v>
          </cell>
          <cell r="F337">
            <v>-0.66374673210499235</v>
          </cell>
        </row>
        <row r="338">
          <cell r="A338">
            <v>199903</v>
          </cell>
          <cell r="C338">
            <v>3</v>
          </cell>
          <cell r="D338">
            <v>333.53899999999999</v>
          </cell>
          <cell r="E338">
            <v>2.2054957107014031E-3</v>
          </cell>
          <cell r="F338">
            <v>2.6465948528416838E-2</v>
          </cell>
          <cell r="G338">
            <v>-6.4663557611843059E-2</v>
          </cell>
          <cell r="H338">
            <v>-0.25865423044737224</v>
          </cell>
        </row>
        <row r="339">
          <cell r="A339">
            <v>199904</v>
          </cell>
          <cell r="C339">
            <v>4</v>
          </cell>
          <cell r="D339">
            <v>379.20100000000002</v>
          </cell>
          <cell r="E339">
            <v>0.13690153175490732</v>
          </cell>
          <cell r="F339">
            <v>1.6428183810588879</v>
          </cell>
        </row>
        <row r="340">
          <cell r="A340">
            <v>199905</v>
          </cell>
          <cell r="C340">
            <v>5</v>
          </cell>
          <cell r="D340">
            <v>390.23700000000002</v>
          </cell>
          <cell r="E340">
            <v>2.9103298778220522E-2</v>
          </cell>
          <cell r="F340">
            <v>0.3492395853386463</v>
          </cell>
        </row>
        <row r="341">
          <cell r="A341">
            <v>199906</v>
          </cell>
          <cell r="C341">
            <v>6</v>
          </cell>
          <cell r="D341">
            <v>404.76</v>
          </cell>
          <cell r="E341">
            <v>3.7215845755271711E-2</v>
          </cell>
          <cell r="F341">
            <v>0.44659014906326056</v>
          </cell>
          <cell r="G341">
            <v>0.21353125121799854</v>
          </cell>
          <cell r="H341">
            <v>0.85412500487199416</v>
          </cell>
        </row>
        <row r="342">
          <cell r="A342">
            <v>199907</v>
          </cell>
          <cell r="C342">
            <v>7</v>
          </cell>
          <cell r="D342">
            <v>351.19619999999998</v>
          </cell>
          <cell r="E342">
            <v>-0.13233471686925591</v>
          </cell>
          <cell r="F342">
            <v>-1.5880166024310709</v>
          </cell>
        </row>
        <row r="343">
          <cell r="A343">
            <v>199908</v>
          </cell>
          <cell r="C343">
            <v>8</v>
          </cell>
          <cell r="D343">
            <v>286.34219999999999</v>
          </cell>
          <cell r="E343">
            <v>-0.18466600720622828</v>
          </cell>
          <cell r="F343">
            <v>-2.2159920864747393</v>
          </cell>
        </row>
        <row r="344">
          <cell r="A344">
            <v>199909</v>
          </cell>
          <cell r="C344">
            <v>9</v>
          </cell>
          <cell r="D344">
            <v>275.61559999999997</v>
          </cell>
          <cell r="E344">
            <v>-3.7460772460363924E-2</v>
          </cell>
          <cell r="F344">
            <v>-0.44952926952436711</v>
          </cell>
          <cell r="G344">
            <v>-0.31906413677240841</v>
          </cell>
          <cell r="H344">
            <v>-1.2762565470896337</v>
          </cell>
        </row>
        <row r="345">
          <cell r="A345">
            <v>199910</v>
          </cell>
          <cell r="C345">
            <v>10</v>
          </cell>
          <cell r="D345">
            <v>264.04259999999999</v>
          </cell>
          <cell r="E345">
            <v>-4.1989640644433696E-2</v>
          </cell>
          <cell r="F345">
            <v>-0.50387568773320435</v>
          </cell>
        </row>
        <row r="346">
          <cell r="A346">
            <v>199911</v>
          </cell>
          <cell r="C346">
            <v>11</v>
          </cell>
          <cell r="D346">
            <v>229.8929</v>
          </cell>
          <cell r="E346">
            <v>-0.1293340544290959</v>
          </cell>
          <cell r="F346">
            <v>-1.5520086531491508</v>
          </cell>
        </row>
        <row r="347">
          <cell r="A347">
            <v>199912</v>
          </cell>
          <cell r="C347">
            <v>12</v>
          </cell>
          <cell r="D347">
            <v>238.14510000000001</v>
          </cell>
          <cell r="E347">
            <v>3.5895845413233797E-2</v>
          </cell>
          <cell r="F347">
            <v>0.43075014495880559</v>
          </cell>
          <cell r="G347">
            <v>-0.13595202884016711</v>
          </cell>
          <cell r="H347">
            <v>-0.54380811536066842</v>
          </cell>
          <cell r="I347">
            <v>-0.33217467640614173</v>
          </cell>
          <cell r="K347">
            <v>-0.4037286312663485</v>
          </cell>
        </row>
        <row r="348">
          <cell r="A348">
            <v>200001</v>
          </cell>
          <cell r="B348">
            <v>2000</v>
          </cell>
          <cell r="C348">
            <v>1</v>
          </cell>
          <cell r="D348">
            <v>233.717444</v>
          </cell>
          <cell r="E348">
            <v>-1.8592261608573985E-2</v>
          </cell>
          <cell r="F348">
            <v>-0.22310713930288784</v>
          </cell>
        </row>
        <row r="349">
          <cell r="A349">
            <v>200002</v>
          </cell>
          <cell r="C349">
            <v>2</v>
          </cell>
          <cell r="D349">
            <v>228.04363799999999</v>
          </cell>
          <cell r="E349">
            <v>-2.4276347981967546E-2</v>
          </cell>
          <cell r="F349">
            <v>-0.29131617578361058</v>
          </cell>
        </row>
        <row r="350">
          <cell r="A350">
            <v>200003</v>
          </cell>
          <cell r="C350">
            <v>3</v>
          </cell>
          <cell r="D350">
            <v>239.16159400000001</v>
          </cell>
          <cell r="E350">
            <v>4.8753633723384211E-2</v>
          </cell>
          <cell r="F350">
            <v>0.58504360468061056</v>
          </cell>
          <cell r="G350">
            <v>4.2683809156687236E-3</v>
          </cell>
          <cell r="H350">
            <v>1.7073523662674894E-2</v>
          </cell>
        </row>
        <row r="351">
          <cell r="A351">
            <v>200004</v>
          </cell>
          <cell r="C351">
            <v>4</v>
          </cell>
          <cell r="D351">
            <v>237.406148</v>
          </cell>
          <cell r="E351">
            <v>-7.3399995820399412E-3</v>
          </cell>
          <cell r="F351">
            <v>-8.8079994984479298E-2</v>
          </cell>
        </row>
        <row r="352">
          <cell r="A352">
            <v>200005</v>
          </cell>
          <cell r="C352">
            <v>5</v>
          </cell>
          <cell r="D352">
            <v>234.17020199999999</v>
          </cell>
          <cell r="E352">
            <v>-1.3630422073147038E-2</v>
          </cell>
          <cell r="F352">
            <v>-0.16356506487776445</v>
          </cell>
        </row>
        <row r="353">
          <cell r="A353">
            <v>200006</v>
          </cell>
          <cell r="C353">
            <v>6</v>
          </cell>
          <cell r="D353">
            <v>242.96268499999999</v>
          </cell>
          <cell r="E353">
            <v>3.7547403234507198E-2</v>
          </cell>
          <cell r="F353">
            <v>0.45056883881408638</v>
          </cell>
          <cell r="G353">
            <v>1.5893400509782385E-2</v>
          </cell>
          <cell r="H353">
            <v>6.357360203912954E-2</v>
          </cell>
        </row>
        <row r="354">
          <cell r="A354">
            <v>200007</v>
          </cell>
          <cell r="C354">
            <v>7</v>
          </cell>
          <cell r="D354">
            <v>245.540494</v>
          </cell>
          <cell r="E354">
            <v>1.0609896741962669E-2</v>
          </cell>
          <cell r="F354">
            <v>0.12731876090355204</v>
          </cell>
        </row>
        <row r="355">
          <cell r="A355">
            <v>200008</v>
          </cell>
          <cell r="C355">
            <v>8</v>
          </cell>
          <cell r="D355">
            <v>250.43860000000001</v>
          </cell>
          <cell r="E355">
            <v>1.9948261568619362E-2</v>
          </cell>
          <cell r="F355">
            <v>0.23937913882343234</v>
          </cell>
        </row>
        <row r="356">
          <cell r="A356">
            <v>200009</v>
          </cell>
          <cell r="C356">
            <v>9</v>
          </cell>
          <cell r="D356">
            <v>261.13781799999998</v>
          </cell>
          <cell r="E356">
            <v>4.2721920662389799E-2</v>
          </cell>
          <cell r="F356">
            <v>0.51266304794867756</v>
          </cell>
          <cell r="G356">
            <v>7.4806273234920839E-2</v>
          </cell>
          <cell r="H356">
            <v>0.29922509293968336</v>
          </cell>
        </row>
        <row r="357">
          <cell r="A357">
            <v>200010</v>
          </cell>
          <cell r="C357">
            <v>10</v>
          </cell>
          <cell r="D357">
            <v>265.232302</v>
          </cell>
          <cell r="E357">
            <v>1.567939883759013E-2</v>
          </cell>
          <cell r="F357">
            <v>0.18815278605108154</v>
          </cell>
        </row>
        <row r="358">
          <cell r="A358">
            <v>200011</v>
          </cell>
          <cell r="C358">
            <v>11</v>
          </cell>
          <cell r="D358">
            <v>262.55045200000001</v>
          </cell>
          <cell r="E358">
            <v>-1.0111324977302339E-2</v>
          </cell>
          <cell r="F358">
            <v>-0.12133589972762807</v>
          </cell>
        </row>
        <row r="359">
          <cell r="A359">
            <v>200012</v>
          </cell>
          <cell r="C359">
            <v>12</v>
          </cell>
          <cell r="D359">
            <v>276.154383</v>
          </cell>
          <cell r="E359">
            <v>5.1814540391650094E-2</v>
          </cell>
          <cell r="F359">
            <v>0.62177448469980112</v>
          </cell>
          <cell r="G359">
            <v>5.7504367291603797E-2</v>
          </cell>
          <cell r="H359">
            <v>0.23001746916641519</v>
          </cell>
          <cell r="I359">
            <v>0.15960556400278647</v>
          </cell>
          <cell r="K359">
            <v>0.148079916262533</v>
          </cell>
        </row>
        <row r="360">
          <cell r="A360">
            <v>200101</v>
          </cell>
          <cell r="B360">
            <v>2001</v>
          </cell>
          <cell r="C360">
            <v>1</v>
          </cell>
          <cell r="D360">
            <v>315.27518300000003</v>
          </cell>
          <cell r="E360">
            <v>0.1416627886728129</v>
          </cell>
          <cell r="F360">
            <v>1.6999534640737548</v>
          </cell>
        </row>
        <row r="361">
          <cell r="A361">
            <v>200102</v>
          </cell>
          <cell r="C361">
            <v>2</v>
          </cell>
          <cell r="D361">
            <v>328.69441799999998</v>
          </cell>
          <cell r="E361">
            <v>4.2563562638547284E-2</v>
          </cell>
          <cell r="F361">
            <v>0.51076275166256746</v>
          </cell>
        </row>
        <row r="362">
          <cell r="A362">
            <v>200103</v>
          </cell>
          <cell r="C362">
            <v>3</v>
          </cell>
          <cell r="D362">
            <v>339.69680099999999</v>
          </cell>
          <cell r="E362">
            <v>3.3472984016418586E-2</v>
          </cell>
          <cell r="F362">
            <v>0.40167580819702303</v>
          </cell>
          <cell r="G362">
            <v>0.23009744516711161</v>
          </cell>
          <cell r="H362">
            <v>0.92038978066844646</v>
          </cell>
        </row>
        <row r="363">
          <cell r="A363">
            <v>200104</v>
          </cell>
          <cell r="C363">
            <v>4</v>
          </cell>
          <cell r="D363">
            <v>366.99995999999999</v>
          </cell>
          <cell r="E363">
            <v>8.037508425049901E-2</v>
          </cell>
          <cell r="F363">
            <v>0.96450101100598817</v>
          </cell>
        </row>
        <row r="364">
          <cell r="A364">
            <v>200105</v>
          </cell>
          <cell r="C364">
            <v>5</v>
          </cell>
          <cell r="D364">
            <v>397.85855600000002</v>
          </cell>
          <cell r="E364">
            <v>8.4083377011812302E-2</v>
          </cell>
          <cell r="F364">
            <v>1.0090005241417477</v>
          </cell>
        </row>
        <row r="365">
          <cell r="A365">
            <v>200106</v>
          </cell>
          <cell r="C365">
            <v>6</v>
          </cell>
          <cell r="D365">
            <v>411.57005800000002</v>
          </cell>
          <cell r="E365">
            <v>3.4463257841814504E-2</v>
          </cell>
          <cell r="F365">
            <v>0.41355909410177405</v>
          </cell>
          <cell r="G365">
            <v>0.21158061185274479</v>
          </cell>
          <cell r="H365">
            <v>0.84632244741097917</v>
          </cell>
        </row>
        <row r="366">
          <cell r="A366">
            <v>200107</v>
          </cell>
          <cell r="C366">
            <v>7</v>
          </cell>
          <cell r="D366">
            <v>437.29212100000001</v>
          </cell>
          <cell r="E366">
            <v>6.2497410829628404E-2</v>
          </cell>
          <cell r="F366">
            <v>0.74996892995554088</v>
          </cell>
        </row>
        <row r="367">
          <cell r="A367">
            <v>200108</v>
          </cell>
          <cell r="C367">
            <v>8</v>
          </cell>
          <cell r="D367">
            <v>413.39763699999997</v>
          </cell>
          <cell r="E367">
            <v>-5.4641926649302772E-2</v>
          </cell>
          <cell r="F367">
            <v>-0.6557031197916332</v>
          </cell>
        </row>
        <row r="368">
          <cell r="A368">
            <v>200109</v>
          </cell>
          <cell r="C368">
            <v>9</v>
          </cell>
          <cell r="D368">
            <v>430.57853999999998</v>
          </cell>
          <cell r="E368">
            <v>4.1560235139902361E-2</v>
          </cell>
          <cell r="F368">
            <v>0.49872282167882831</v>
          </cell>
          <cell r="G368">
            <v>4.6185288823901383E-2</v>
          </cell>
          <cell r="H368">
            <v>0.18474115529560553</v>
          </cell>
        </row>
        <row r="369">
          <cell r="A369">
            <v>200110</v>
          </cell>
          <cell r="C369">
            <v>10</v>
          </cell>
          <cell r="D369">
            <v>438.26953300000002</v>
          </cell>
          <cell r="E369">
            <v>1.7861997952801013E-2</v>
          </cell>
          <cell r="F369">
            <v>0.21434397543361217</v>
          </cell>
        </row>
        <row r="370">
          <cell r="A370">
            <v>200111</v>
          </cell>
          <cell r="C370">
            <v>11</v>
          </cell>
          <cell r="D370">
            <v>442.071664</v>
          </cell>
          <cell r="E370">
            <v>8.6753258296874917E-3</v>
          </cell>
          <cell r="F370">
            <v>0.10410390995624991</v>
          </cell>
        </row>
        <row r="371">
          <cell r="A371">
            <v>200112</v>
          </cell>
          <cell r="C371">
            <v>12</v>
          </cell>
          <cell r="D371">
            <v>489.74034399999999</v>
          </cell>
          <cell r="E371">
            <v>0.1078302091762208</v>
          </cell>
          <cell r="F371">
            <v>1.2939625101146497</v>
          </cell>
          <cell r="G371">
            <v>0.13740072600924336</v>
          </cell>
          <cell r="H371">
            <v>0.54960290403697343</v>
          </cell>
          <cell r="I371">
            <v>0.77342955299029215</v>
          </cell>
          <cell r="K371">
            <v>0.57291527241851803</v>
          </cell>
        </row>
        <row r="372">
          <cell r="A372">
            <v>200201</v>
          </cell>
          <cell r="B372">
            <v>2002</v>
          </cell>
          <cell r="C372">
            <v>1</v>
          </cell>
          <cell r="D372">
            <v>499.42026499999997</v>
          </cell>
          <cell r="E372">
            <v>1.9765414711269896E-2</v>
          </cell>
          <cell r="F372">
            <v>0.23718497653523873</v>
          </cell>
        </row>
        <row r="373">
          <cell r="A373">
            <v>200202</v>
          </cell>
          <cell r="C373">
            <v>2</v>
          </cell>
          <cell r="D373">
            <v>489.12663300000003</v>
          </cell>
          <cell r="E373">
            <v>-2.0611162024031897E-2</v>
          </cell>
          <cell r="F373">
            <v>-0.24733394428838276</v>
          </cell>
        </row>
        <row r="374">
          <cell r="A374">
            <v>200203</v>
          </cell>
          <cell r="C374">
            <v>3</v>
          </cell>
          <cell r="D374">
            <v>513.76573399999995</v>
          </cell>
          <cell r="E374">
            <v>5.03736646865433E-2</v>
          </cell>
          <cell r="F374">
            <v>0.60448397623851957</v>
          </cell>
          <cell r="G374">
            <v>4.9057404182327291E-2</v>
          </cell>
          <cell r="H374">
            <v>0.19622961672930916</v>
          </cell>
        </row>
        <row r="375">
          <cell r="A375">
            <v>200204</v>
          </cell>
          <cell r="C375">
            <v>4</v>
          </cell>
          <cell r="D375">
            <v>566.80467699999997</v>
          </cell>
          <cell r="E375">
            <v>0.10323565681786015</v>
          </cell>
          <cell r="F375">
            <v>1.2388278818143217</v>
          </cell>
        </row>
        <row r="376">
          <cell r="A376">
            <v>200205</v>
          </cell>
          <cell r="C376">
            <v>5</v>
          </cell>
          <cell r="D376">
            <v>599.29039699999998</v>
          </cell>
          <cell r="E376">
            <v>5.7313782539589062E-2</v>
          </cell>
          <cell r="F376">
            <v>0.68776539047506868</v>
          </cell>
        </row>
        <row r="377">
          <cell r="A377">
            <v>200206</v>
          </cell>
          <cell r="C377">
            <v>6</v>
          </cell>
          <cell r="D377">
            <v>634.33979999999997</v>
          </cell>
          <cell r="E377">
            <v>5.8484840029899537E-2</v>
          </cell>
          <cell r="F377">
            <v>0.70181808035879445</v>
          </cell>
          <cell r="G377">
            <v>0.23468685827147828</v>
          </cell>
          <cell r="H377">
            <v>0.93874743308591313</v>
          </cell>
        </row>
        <row r="378">
          <cell r="A378">
            <v>200207</v>
          </cell>
          <cell r="C378">
            <v>7</v>
          </cell>
          <cell r="D378">
            <v>600.57620399999996</v>
          </cell>
          <cell r="E378">
            <v>-5.3226355968835647E-2</v>
          </cell>
          <cell r="F378">
            <v>-0.63871627162602773</v>
          </cell>
        </row>
        <row r="379">
          <cell r="A379">
            <v>200208</v>
          </cell>
          <cell r="C379">
            <v>8</v>
          </cell>
          <cell r="D379">
            <v>630.30158500000005</v>
          </cell>
          <cell r="E379">
            <v>4.9494769859380054E-2</v>
          </cell>
          <cell r="F379">
            <v>0.59393723831256062</v>
          </cell>
        </row>
        <row r="380">
          <cell r="A380">
            <v>200209</v>
          </cell>
          <cell r="C380">
            <v>9</v>
          </cell>
          <cell r="D380">
            <v>582.444208</v>
          </cell>
          <cell r="E380">
            <v>-7.5927743383352023E-2</v>
          </cell>
          <cell r="F380">
            <v>-0.91113292060022433</v>
          </cell>
          <cell r="G380">
            <v>-8.1810398779959881E-2</v>
          </cell>
          <cell r="H380">
            <v>-0.32724159511983952</v>
          </cell>
        </row>
        <row r="381">
          <cell r="A381">
            <v>200210</v>
          </cell>
          <cell r="C381">
            <v>10</v>
          </cell>
          <cell r="D381">
            <v>568.24120600000003</v>
          </cell>
          <cell r="E381">
            <v>-2.4385171669524044E-2</v>
          </cell>
          <cell r="F381">
            <v>-0.29262206003428853</v>
          </cell>
        </row>
        <row r="382">
          <cell r="A382">
            <v>200211</v>
          </cell>
          <cell r="C382">
            <v>11</v>
          </cell>
          <cell r="D382">
            <v>589.25153299999999</v>
          </cell>
          <cell r="E382">
            <v>3.697431087037352E-2</v>
          </cell>
          <cell r="F382">
            <v>0.44369173044448224</v>
          </cell>
        </row>
        <row r="383">
          <cell r="A383">
            <v>200212</v>
          </cell>
          <cell r="C383">
            <v>12</v>
          </cell>
          <cell r="D383">
            <v>641.92950900000005</v>
          </cell>
          <cell r="E383">
            <v>8.9398114472109588E-2</v>
          </cell>
          <cell r="F383">
            <v>1.072777373665315</v>
          </cell>
          <cell r="G383">
            <v>0.10213047049478119</v>
          </cell>
          <cell r="H383">
            <v>0.40852188197912476</v>
          </cell>
          <cell r="I383">
            <v>0.3107548047950901</v>
          </cell>
          <cell r="K383">
            <v>0.27060315814762376</v>
          </cell>
        </row>
        <row r="384">
          <cell r="A384">
            <v>200301</v>
          </cell>
          <cell r="B384">
            <v>2003</v>
          </cell>
          <cell r="C384">
            <v>1</v>
          </cell>
          <cell r="D384">
            <v>634.98934499999996</v>
          </cell>
          <cell r="E384">
            <v>-1.0811411381931181E-2</v>
          </cell>
          <cell r="F384">
            <v>-0.12973693658317417</v>
          </cell>
        </row>
        <row r="385">
          <cell r="A385">
            <v>200302</v>
          </cell>
          <cell r="C385">
            <v>2</v>
          </cell>
          <cell r="D385">
            <v>639.20924500000001</v>
          </cell>
          <cell r="E385">
            <v>6.6456233214433743E-3</v>
          </cell>
          <cell r="F385">
            <v>7.9747479857320488E-2</v>
          </cell>
        </row>
        <row r="386">
          <cell r="A386">
            <v>200303</v>
          </cell>
          <cell r="C386">
            <v>3</v>
          </cell>
          <cell r="D386">
            <v>660.15160000000003</v>
          </cell>
          <cell r="E386">
            <v>3.2762910054594127E-2</v>
          </cell>
          <cell r="F386">
            <v>0.39315492065512953</v>
          </cell>
          <cell r="G386">
            <v>2.8386436118798208E-2</v>
          </cell>
          <cell r="H386">
            <v>0.11354574447519283</v>
          </cell>
        </row>
        <row r="387">
          <cell r="A387">
            <v>200304</v>
          </cell>
          <cell r="C387">
            <v>4</v>
          </cell>
          <cell r="D387">
            <v>734.03340400000002</v>
          </cell>
          <cell r="E387">
            <v>0.11191642041009972</v>
          </cell>
          <cell r="F387">
            <v>1.3429970449211965</v>
          </cell>
        </row>
        <row r="388">
          <cell r="A388">
            <v>200305</v>
          </cell>
          <cell r="C388">
            <v>5</v>
          </cell>
          <cell r="D388">
            <v>780.70920000000001</v>
          </cell>
          <cell r="E388">
            <v>6.3588108859416417E-2</v>
          </cell>
          <cell r="F388">
            <v>0.76305730631299706</v>
          </cell>
        </row>
        <row r="389">
          <cell r="A389">
            <v>200306</v>
          </cell>
          <cell r="C389">
            <v>6</v>
          </cell>
          <cell r="D389">
            <v>831.12835099999995</v>
          </cell>
          <cell r="E389">
            <v>6.4581217949013461E-2</v>
          </cell>
          <cell r="F389">
            <v>0.77497461538816159</v>
          </cell>
          <cell r="G389">
            <v>0.25899619269270868</v>
          </cell>
          <cell r="H389">
            <v>1.0359847707708347</v>
          </cell>
        </row>
        <row r="390">
          <cell r="A390">
            <v>200307</v>
          </cell>
          <cell r="C390">
            <v>7</v>
          </cell>
          <cell r="D390">
            <v>869.635401</v>
          </cell>
          <cell r="E390">
            <v>4.6331050978671344E-2</v>
          </cell>
          <cell r="F390">
            <v>0.5559726117440561</v>
          </cell>
        </row>
        <row r="391">
          <cell r="A391">
            <v>200308</v>
          </cell>
          <cell r="C391">
            <v>8</v>
          </cell>
          <cell r="D391">
            <v>855.09772999999996</v>
          </cell>
          <cell r="E391">
            <v>-1.6716972403932814E-2</v>
          </cell>
          <cell r="F391">
            <v>-0.20060366884719377</v>
          </cell>
        </row>
        <row r="392">
          <cell r="A392">
            <v>200309</v>
          </cell>
          <cell r="C392">
            <v>9</v>
          </cell>
          <cell r="D392">
            <v>851.74893699999996</v>
          </cell>
          <cell r="E392">
            <v>-3.9162693134502892E-3</v>
          </cell>
          <cell r="F392">
            <v>-4.6995231761403466E-2</v>
          </cell>
          <cell r="G392">
            <v>2.4810350862402686E-2</v>
          </cell>
          <cell r="H392">
            <v>9.9241403449610743E-2</v>
          </cell>
        </row>
        <row r="393">
          <cell r="A393">
            <v>200310</v>
          </cell>
          <cell r="C393">
            <v>10</v>
          </cell>
          <cell r="D393">
            <v>922.10166500000003</v>
          </cell>
          <cell r="E393">
            <v>8.25979639584805E-2</v>
          </cell>
          <cell r="F393">
            <v>0.99117556750176594</v>
          </cell>
        </row>
        <row r="394">
          <cell r="A394">
            <v>200311</v>
          </cell>
          <cell r="C394">
            <v>11</v>
          </cell>
          <cell r="D394">
            <v>986.611943</v>
          </cell>
          <cell r="E394">
            <v>6.9960049361802168E-2</v>
          </cell>
          <cell r="F394">
            <v>0.83952059234162602</v>
          </cell>
        </row>
        <row r="395">
          <cell r="A395">
            <v>200312</v>
          </cell>
          <cell r="C395">
            <v>12</v>
          </cell>
          <cell r="D395">
            <v>1010.331221</v>
          </cell>
          <cell r="E395">
            <v>2.4041142181876092E-2</v>
          </cell>
          <cell r="F395">
            <v>0.28849370618251313</v>
          </cell>
          <cell r="G395">
            <v>0.18618430515282225</v>
          </cell>
          <cell r="H395">
            <v>0.744737220611289</v>
          </cell>
          <cell r="I395">
            <v>0.57389745577189255</v>
          </cell>
          <cell r="K395">
            <v>0.45355499906219354</v>
          </cell>
        </row>
        <row r="396">
          <cell r="A396">
            <v>200401</v>
          </cell>
          <cell r="B396">
            <v>2004</v>
          </cell>
          <cell r="C396">
            <v>1</v>
          </cell>
          <cell r="D396">
            <v>1060.3044480000001</v>
          </cell>
          <cell r="E396">
            <v>4.9462221854866407E-2</v>
          </cell>
          <cell r="F396">
            <v>0.59354666225839692</v>
          </cell>
        </row>
        <row r="397">
          <cell r="A397">
            <v>200402</v>
          </cell>
          <cell r="C397">
            <v>2</v>
          </cell>
          <cell r="D397">
            <v>1137.113769</v>
          </cell>
          <cell r="E397">
            <v>7.2440817488676562E-2</v>
          </cell>
          <cell r="F397">
            <v>0.86928980986411875</v>
          </cell>
        </row>
        <row r="398">
          <cell r="A398">
            <v>200403</v>
          </cell>
          <cell r="C398">
            <v>3</v>
          </cell>
          <cell r="D398">
            <v>1220.742931</v>
          </cell>
          <cell r="E398">
            <v>7.3545114200441936E-2</v>
          </cell>
          <cell r="F398">
            <v>0.88254137040530323</v>
          </cell>
          <cell r="G398">
            <v>0.20826012858608856</v>
          </cell>
          <cell r="H398">
            <v>0.83304051434435422</v>
          </cell>
        </row>
        <row r="399">
          <cell r="A399">
            <v>200404</v>
          </cell>
          <cell r="C399">
            <v>4</v>
          </cell>
          <cell r="D399">
            <v>930.97311400000001</v>
          </cell>
          <cell r="E399">
            <v>-0.23737169361499255</v>
          </cell>
          <cell r="F399">
            <v>-2.8484603233799106</v>
          </cell>
        </row>
        <row r="400">
          <cell r="A400">
            <v>200405</v>
          </cell>
          <cell r="C400">
            <v>5</v>
          </cell>
          <cell r="D400">
            <v>987.91708600000004</v>
          </cell>
          <cell r="E400">
            <v>6.116607573696272E-2</v>
          </cell>
          <cell r="F400">
            <v>0.73399290884355262</v>
          </cell>
        </row>
        <row r="401">
          <cell r="A401">
            <v>200406</v>
          </cell>
          <cell r="C401">
            <v>6</v>
          </cell>
          <cell r="D401">
            <v>1021.866048</v>
          </cell>
          <cell r="E401">
            <v>3.4364181449130171E-2</v>
          </cell>
          <cell r="F401">
            <v>0.41237017738956205</v>
          </cell>
          <cell r="G401">
            <v>-0.1629146300581773</v>
          </cell>
          <cell r="H401">
            <v>-0.6516585202327092</v>
          </cell>
        </row>
        <row r="402">
          <cell r="A402">
            <v>200407</v>
          </cell>
          <cell r="C402">
            <v>7</v>
          </cell>
          <cell r="D402">
            <v>989.355547</v>
          </cell>
          <cell r="E402">
            <v>-3.1814836263157634E-2</v>
          </cell>
          <cell r="F402">
            <v>-0.3817780351578916</v>
          </cell>
        </row>
        <row r="403">
          <cell r="A403">
            <v>200408</v>
          </cell>
          <cell r="C403">
            <v>8</v>
          </cell>
          <cell r="D403">
            <v>1069.916381</v>
          </cell>
          <cell r="E403">
            <v>8.1427586113286335E-2</v>
          </cell>
          <cell r="F403">
            <v>0.97713103335943607</v>
          </cell>
        </row>
        <row r="404">
          <cell r="A404">
            <v>200409</v>
          </cell>
          <cell r="C404">
            <v>9</v>
          </cell>
          <cell r="D404">
            <v>1099.0872750000001</v>
          </cell>
          <cell r="E404">
            <v>2.726464845106441E-2</v>
          </cell>
          <cell r="F404">
            <v>0.32717578141277293</v>
          </cell>
          <cell r="G404">
            <v>7.5568835221737407E-2</v>
          </cell>
          <cell r="H404">
            <v>0.30227534088694963</v>
          </cell>
        </row>
        <row r="405">
          <cell r="A405">
            <v>200410</v>
          </cell>
          <cell r="C405">
            <v>10</v>
          </cell>
          <cell r="D405">
            <v>1056.602889</v>
          </cell>
          <cell r="E405">
            <v>-3.8654242448580879E-2</v>
          </cell>
          <cell r="F405">
            <v>-0.46385090938297058</v>
          </cell>
        </row>
        <row r="406">
          <cell r="A406">
            <v>200411</v>
          </cell>
          <cell r="C406">
            <v>11</v>
          </cell>
          <cell r="D406">
            <v>1144.5528489999999</v>
          </cell>
          <cell r="E406">
            <v>8.3238424686911797E-2</v>
          </cell>
          <cell r="F406">
            <v>0.99886109624294162</v>
          </cell>
        </row>
        <row r="407">
          <cell r="A407">
            <v>200412</v>
          </cell>
          <cell r="C407">
            <v>12</v>
          </cell>
          <cell r="D407">
            <v>1196.5659270000001</v>
          </cell>
          <cell r="E407">
            <v>4.5444016015026477E-2</v>
          </cell>
          <cell r="F407">
            <v>0.54532819218031769</v>
          </cell>
          <cell r="G407">
            <v>8.8690547345296133E-2</v>
          </cell>
          <cell r="H407">
            <v>0.35476218938118453</v>
          </cell>
          <cell r="I407">
            <v>0.18433034843332807</v>
          </cell>
          <cell r="K407">
            <v>0.16917750804674445</v>
          </cell>
        </row>
        <row r="408">
          <cell r="A408">
            <v>200501</v>
          </cell>
          <cell r="B408">
            <v>2005</v>
          </cell>
          <cell r="C408">
            <v>1</v>
          </cell>
          <cell r="D408">
            <v>1162.3160700000001</v>
          </cell>
          <cell r="E408">
            <v>-2.8623460042749502E-2</v>
          </cell>
          <cell r="F408">
            <v>-0.34348152051299402</v>
          </cell>
        </row>
        <row r="409">
          <cell r="A409">
            <v>200502</v>
          </cell>
          <cell r="C409">
            <v>2</v>
          </cell>
          <cell r="D409">
            <v>1097.4535530000001</v>
          </cell>
          <cell r="E409">
            <v>-5.5804542907162955E-2</v>
          </cell>
          <cell r="F409">
            <v>-0.6696545148859554</v>
          </cell>
        </row>
        <row r="410">
          <cell r="A410">
            <v>200503</v>
          </cell>
          <cell r="C410">
            <v>3</v>
          </cell>
          <cell r="D410">
            <v>1044.036329</v>
          </cell>
          <cell r="E410">
            <v>-4.8673790206408885E-2</v>
          </cell>
          <cell r="F410">
            <v>-0.58408548247690661</v>
          </cell>
          <cell r="G410">
            <v>-0.12747279072405016</v>
          </cell>
          <cell r="H410">
            <v>-0.50989116289620062</v>
          </cell>
        </row>
        <row r="411">
          <cell r="A411">
            <v>200504</v>
          </cell>
          <cell r="C411">
            <v>4</v>
          </cell>
          <cell r="D411">
            <v>1036.4570189999999</v>
          </cell>
          <cell r="E411">
            <v>-7.2596228593498277E-3</v>
          </cell>
          <cell r="F411">
            <v>-8.7115474312197932E-2</v>
          </cell>
        </row>
        <row r="412">
          <cell r="A412">
            <v>200505</v>
          </cell>
          <cell r="C412">
            <v>5</v>
          </cell>
          <cell r="D412">
            <v>1084.3873550000001</v>
          </cell>
          <cell r="E412">
            <v>4.6244402923957748E-2</v>
          </cell>
          <cell r="F412">
            <v>0.55493283508749291</v>
          </cell>
        </row>
        <row r="413">
          <cell r="A413">
            <v>200506</v>
          </cell>
          <cell r="C413">
            <v>6</v>
          </cell>
          <cell r="D413">
            <v>1107.7331360000001</v>
          </cell>
          <cell r="E413">
            <v>2.1529005195749434E-2</v>
          </cell>
          <cell r="F413">
            <v>0.25834806234899321</v>
          </cell>
          <cell r="G413">
            <v>6.1010144216926188E-2</v>
          </cell>
          <cell r="H413">
            <v>0.24404057686770475</v>
          </cell>
        </row>
        <row r="414">
          <cell r="A414">
            <v>200507</v>
          </cell>
          <cell r="C414">
            <v>7</v>
          </cell>
          <cell r="D414">
            <v>1117.5126749999999</v>
          </cell>
          <cell r="E414">
            <v>8.8284250801719134E-3</v>
          </cell>
          <cell r="F414">
            <v>0.10594110096206297</v>
          </cell>
        </row>
        <row r="415">
          <cell r="A415">
            <v>200508</v>
          </cell>
          <cell r="C415">
            <v>8</v>
          </cell>
          <cell r="D415">
            <v>998.87011299999995</v>
          </cell>
          <cell r="E415">
            <v>-0.10616663654396583</v>
          </cell>
          <cell r="F415">
            <v>-1.2739996385275898</v>
          </cell>
        </row>
        <row r="416">
          <cell r="A416">
            <v>200509</v>
          </cell>
          <cell r="C416">
            <v>9</v>
          </cell>
          <cell r="D416">
            <v>921.91411000000005</v>
          </cell>
          <cell r="E416">
            <v>-7.704305294396159E-2</v>
          </cell>
          <cell r="F416">
            <v>-0.92451663532753914</v>
          </cell>
          <cell r="G416">
            <v>-0.16774710438922891</v>
          </cell>
          <cell r="H416">
            <v>-0.67098841755691563</v>
          </cell>
        </row>
        <row r="417">
          <cell r="A417">
            <v>200510</v>
          </cell>
          <cell r="C417">
            <v>10</v>
          </cell>
          <cell r="D417">
            <v>862.57562199999995</v>
          </cell>
          <cell r="E417">
            <v>-6.43644428004254E-2</v>
          </cell>
          <cell r="F417">
            <v>-0.77237331360510475</v>
          </cell>
        </row>
        <row r="418">
          <cell r="A418">
            <v>200511</v>
          </cell>
          <cell r="C418">
            <v>11</v>
          </cell>
          <cell r="D418">
            <v>921.67132500000002</v>
          </cell>
          <cell r="E418">
            <v>6.8510750237734022E-2</v>
          </cell>
          <cell r="F418">
            <v>0.82212900285280832</v>
          </cell>
        </row>
        <row r="419">
          <cell r="A419">
            <v>200512</v>
          </cell>
          <cell r="C419">
            <v>12</v>
          </cell>
          <cell r="D419">
            <v>919.11075000000005</v>
          </cell>
          <cell r="E419">
            <v>-2.7781866816784947E-3</v>
          </cell>
          <cell r="F419">
            <v>-3.3338240180141934E-2</v>
          </cell>
          <cell r="G419">
            <v>-3.0408038770554091E-3</v>
          </cell>
          <cell r="H419">
            <v>-1.2163215508221636E-2</v>
          </cell>
          <cell r="I419">
            <v>-0.23187621403830916</v>
          </cell>
          <cell r="K419">
            <v>-0.26380437918488908</v>
          </cell>
        </row>
        <row r="420">
          <cell r="A420">
            <v>200601</v>
          </cell>
          <cell r="B420">
            <v>2006</v>
          </cell>
          <cell r="C420">
            <v>1</v>
          </cell>
          <cell r="D420">
            <v>957.968706</v>
          </cell>
          <cell r="E420">
            <v>4.2277773380411381E-2</v>
          </cell>
          <cell r="F420">
            <v>0.50733328056493654</v>
          </cell>
        </row>
        <row r="421">
          <cell r="A421">
            <v>200602</v>
          </cell>
          <cell r="C421">
            <v>2</v>
          </cell>
          <cell r="D421">
            <v>921.42470300000002</v>
          </cell>
          <cell r="E421">
            <v>-3.8147387040010444E-2</v>
          </cell>
          <cell r="F421">
            <v>-0.45776864448012533</v>
          </cell>
        </row>
        <row r="422">
          <cell r="A422">
            <v>200603</v>
          </cell>
          <cell r="C422">
            <v>3</v>
          </cell>
          <cell r="D422">
            <v>968.23</v>
          </cell>
          <cell r="E422">
            <v>5.0796659615929565E-2</v>
          </cell>
          <cell r="F422">
            <v>0.60955991539115484</v>
          </cell>
          <cell r="G422">
            <v>5.3442145029856114E-2</v>
          </cell>
          <cell r="H422">
            <v>0.21376858011942446</v>
          </cell>
        </row>
        <row r="423">
          <cell r="A423">
            <v>200604</v>
          </cell>
          <cell r="C423">
            <v>4</v>
          </cell>
          <cell r="D423">
            <v>1012.46</v>
          </cell>
          <cell r="E423">
            <v>4.5681294733689329E-2</v>
          </cell>
          <cell r="F423">
            <v>0.548175536804272</v>
          </cell>
        </row>
        <row r="424">
          <cell r="A424">
            <v>200605</v>
          </cell>
          <cell r="C424">
            <v>5</v>
          </cell>
          <cell r="D424">
            <v>994.04</v>
          </cell>
          <cell r="E424">
            <v>-1.8193311340695011E-2</v>
          </cell>
          <cell r="F424">
            <v>-0.21831973608834013</v>
          </cell>
        </row>
        <row r="425">
          <cell r="A425">
            <v>200606</v>
          </cell>
          <cell r="C425">
            <v>6</v>
          </cell>
          <cell r="D425">
            <v>1028.06</v>
          </cell>
          <cell r="E425">
            <v>3.4223974890346447E-2</v>
          </cell>
          <cell r="F425">
            <v>0.41068769868415733</v>
          </cell>
          <cell r="G425">
            <v>6.1793168978445001E-2</v>
          </cell>
          <cell r="H425">
            <v>0.24717267591378</v>
          </cell>
        </row>
        <row r="426">
          <cell r="A426">
            <v>200607</v>
          </cell>
          <cell r="C426">
            <v>7</v>
          </cell>
          <cell r="D426">
            <v>1013.94</v>
          </cell>
          <cell r="E426">
            <v>-1.3734606929556536E-2</v>
          </cell>
          <cell r="F426">
            <v>-0.16481528315467842</v>
          </cell>
        </row>
        <row r="427">
          <cell r="A427">
            <v>200608</v>
          </cell>
          <cell r="C427">
            <v>8</v>
          </cell>
          <cell r="D427">
            <v>985.49</v>
          </cell>
          <cell r="E427">
            <v>-2.8058859498589703E-2</v>
          </cell>
          <cell r="F427">
            <v>-0.33670631398307643</v>
          </cell>
        </row>
        <row r="428">
          <cell r="A428">
            <v>200609</v>
          </cell>
          <cell r="C428">
            <v>9</v>
          </cell>
          <cell r="D428">
            <v>1027.3399999999999</v>
          </cell>
          <cell r="E428">
            <v>4.2466184334696351E-2</v>
          </cell>
          <cell r="F428">
            <v>0.50959421201635624</v>
          </cell>
          <cell r="G428">
            <v>-7.003482287026852E-4</v>
          </cell>
          <cell r="H428">
            <v>-2.8013929148107408E-3</v>
          </cell>
        </row>
        <row r="429">
          <cell r="A429">
            <v>200610</v>
          </cell>
          <cell r="C429">
            <v>10</v>
          </cell>
          <cell r="D429">
            <v>1067.69</v>
          </cell>
          <cell r="E429">
            <v>3.9276188992933343E-2</v>
          </cell>
          <cell r="F429">
            <v>0.47131426791520015</v>
          </cell>
        </row>
        <row r="430">
          <cell r="A430">
            <v>200611</v>
          </cell>
          <cell r="C430">
            <v>11</v>
          </cell>
          <cell r="D430">
            <v>1079.5</v>
          </cell>
          <cell r="E430">
            <v>1.1061263100712702E-2</v>
          </cell>
          <cell r="F430">
            <v>0.13273515720855242</v>
          </cell>
        </row>
        <row r="431">
          <cell r="A431">
            <v>200612</v>
          </cell>
          <cell r="C431">
            <v>12</v>
          </cell>
          <cell r="D431">
            <v>1096.72</v>
          </cell>
          <cell r="E431">
            <v>1.5951829550717951E-2</v>
          </cell>
          <cell r="F431">
            <v>0.19142195460861541</v>
          </cell>
          <cell r="G431">
            <v>6.7533630541009027E-2</v>
          </cell>
          <cell r="H431">
            <v>0.27013452216403611</v>
          </cell>
          <cell r="I431">
            <v>0.19324031407531672</v>
          </cell>
          <cell r="K431">
            <v>0.17667255960741374</v>
          </cell>
        </row>
        <row r="432">
          <cell r="A432">
            <v>200701</v>
          </cell>
          <cell r="B432">
            <v>2007</v>
          </cell>
          <cell r="C432">
            <v>1</v>
          </cell>
          <cell r="D432">
            <v>1115.3599999999999</v>
          </cell>
          <cell r="E432">
            <v>1.6996133926617436E-2</v>
          </cell>
          <cell r="F432">
            <v>0.20395360711940924</v>
          </cell>
        </row>
        <row r="433">
          <cell r="A433">
            <v>200702</v>
          </cell>
          <cell r="C433">
            <v>2</v>
          </cell>
          <cell r="D433">
            <v>987.82</v>
          </cell>
          <cell r="E433">
            <v>-0.11434873045474095</v>
          </cell>
          <cell r="F433">
            <v>-1.3721847654568915</v>
          </cell>
        </row>
        <row r="434">
          <cell r="A434">
            <v>200703</v>
          </cell>
          <cell r="C434">
            <v>3</v>
          </cell>
          <cell r="D434">
            <v>940.28</v>
          </cell>
          <cell r="E434">
            <v>-4.8126176833836201E-2</v>
          </cell>
          <cell r="F434">
            <v>-0.57751412200603447</v>
          </cell>
          <cell r="G434">
            <v>-0.14264351885622595</v>
          </cell>
          <cell r="H434">
            <v>-0.57057407542490379</v>
          </cell>
        </row>
        <row r="435">
          <cell r="A435">
            <v>200704</v>
          </cell>
          <cell r="C435">
            <v>4</v>
          </cell>
          <cell r="D435">
            <v>954.68</v>
          </cell>
          <cell r="E435">
            <v>1.531458714425488E-2</v>
          </cell>
          <cell r="F435">
            <v>0.18377504573105857</v>
          </cell>
        </row>
        <row r="436">
          <cell r="A436">
            <v>200705</v>
          </cell>
          <cell r="C436">
            <v>5</v>
          </cell>
          <cell r="D436">
            <v>964.68</v>
          </cell>
          <cell r="E436">
            <v>1.04747140403067E-2</v>
          </cell>
          <cell r="F436">
            <v>0.12569656848368041</v>
          </cell>
        </row>
        <row r="437">
          <cell r="A437">
            <v>200706</v>
          </cell>
          <cell r="C437">
            <v>6</v>
          </cell>
          <cell r="D437">
            <v>877.7</v>
          </cell>
          <cell r="E437">
            <v>-9.0164614172575264E-2</v>
          </cell>
          <cell r="F437">
            <v>-1.0819753700709032</v>
          </cell>
          <cell r="G437">
            <v>-6.6554643297741078E-2</v>
          </cell>
          <cell r="H437">
            <v>-0.26621857319096431</v>
          </cell>
        </row>
        <row r="438">
          <cell r="A438">
            <v>200707</v>
          </cell>
          <cell r="C438">
            <v>7</v>
          </cell>
          <cell r="D438">
            <v>683.6</v>
          </cell>
          <cell r="E438">
            <v>-0.22114617750939958</v>
          </cell>
          <cell r="F438">
            <v>-2.6537541301127949</v>
          </cell>
        </row>
        <row r="439">
          <cell r="A439">
            <v>200708</v>
          </cell>
          <cell r="C439">
            <v>8</v>
          </cell>
          <cell r="D439">
            <v>598.97</v>
          </cell>
          <cell r="E439">
            <v>-0.12380046811000583</v>
          </cell>
          <cell r="F439">
            <v>-1.48560561732007</v>
          </cell>
        </row>
        <row r="440">
          <cell r="A440">
            <v>200709</v>
          </cell>
          <cell r="C440">
            <v>9</v>
          </cell>
          <cell r="D440">
            <v>630.64</v>
          </cell>
          <cell r="E440">
            <v>5.2874100539258992E-2</v>
          </cell>
          <cell r="F440">
            <v>0.63448920647110785</v>
          </cell>
          <cell r="G440">
            <v>-0.28148570126466899</v>
          </cell>
          <cell r="H440">
            <v>-1.1259428050586759</v>
          </cell>
        </row>
        <row r="441">
          <cell r="A441">
            <v>200710</v>
          </cell>
          <cell r="C441">
            <v>10</v>
          </cell>
          <cell r="D441">
            <v>631.64</v>
          </cell>
          <cell r="E441">
            <v>1.5856907268806293E-3</v>
          </cell>
          <cell r="F441">
            <v>1.9028288722567552E-2</v>
          </cell>
        </row>
        <row r="442">
          <cell r="A442">
            <v>200711</v>
          </cell>
          <cell r="C442">
            <v>11</v>
          </cell>
          <cell r="D442">
            <v>599.92999999999995</v>
          </cell>
          <cell r="E442">
            <v>-5.0202647077449238E-2</v>
          </cell>
          <cell r="F442">
            <v>-0.60243176492939088</v>
          </cell>
        </row>
        <row r="443">
          <cell r="A443">
            <v>200712</v>
          </cell>
          <cell r="C443">
            <v>12</v>
          </cell>
          <cell r="D443">
            <v>632.27</v>
          </cell>
          <cell r="E443">
            <v>5.3906289067057883E-2</v>
          </cell>
          <cell r="F443">
            <v>0.6468754688046946</v>
          </cell>
          <cell r="G443">
            <v>2.5846758848153684E-3</v>
          </cell>
          <cell r="H443">
            <v>1.0338703539261473E-2</v>
          </cell>
          <cell r="I443">
            <v>-0.42349004303742077</v>
          </cell>
          <cell r="K443">
            <v>-0.55076266802134077</v>
          </cell>
        </row>
        <row r="444">
          <cell r="A444">
            <v>200801</v>
          </cell>
          <cell r="B444">
            <v>2008</v>
          </cell>
          <cell r="C444">
            <v>1</v>
          </cell>
          <cell r="D444">
            <v>683.36</v>
          </cell>
          <cell r="E444">
            <v>8.0804086861625629E-2</v>
          </cell>
          <cell r="F444">
            <v>0.96964904233950755</v>
          </cell>
        </row>
        <row r="445">
          <cell r="A445">
            <v>200802</v>
          </cell>
          <cell r="C445">
            <v>2</v>
          </cell>
          <cell r="D445">
            <v>655.24</v>
          </cell>
          <cell r="E445">
            <v>-4.1149613673612744E-2</v>
          </cell>
          <cell r="F445">
            <v>-0.49379536408335289</v>
          </cell>
        </row>
        <row r="446">
          <cell r="A446">
            <v>200803</v>
          </cell>
          <cell r="C446">
            <v>3</v>
          </cell>
          <cell r="D446">
            <v>497.28</v>
          </cell>
          <cell r="E446">
            <v>-0.24107197362798369</v>
          </cell>
          <cell r="F446">
            <v>-2.8928636835358041</v>
          </cell>
          <cell r="G446">
            <v>-0.21350056146899266</v>
          </cell>
          <cell r="H446">
            <v>-0.85400224587597062</v>
          </cell>
        </row>
        <row r="447">
          <cell r="A447">
            <v>200804</v>
          </cell>
          <cell r="C447">
            <v>4</v>
          </cell>
          <cell r="D447">
            <v>543.86</v>
          </cell>
          <cell r="E447">
            <v>9.3669562419562508E-2</v>
          </cell>
          <cell r="F447">
            <v>1.1240347490347502</v>
          </cell>
        </row>
        <row r="448">
          <cell r="A448">
            <v>200805</v>
          </cell>
          <cell r="C448">
            <v>5</v>
          </cell>
          <cell r="D448">
            <v>561.39</v>
          </cell>
          <cell r="E448">
            <v>3.2232559849961338E-2</v>
          </cell>
          <cell r="F448">
            <v>0.38679071819953603</v>
          </cell>
        </row>
        <row r="449">
          <cell r="A449">
            <v>200806</v>
          </cell>
          <cell r="C449">
            <v>6</v>
          </cell>
          <cell r="D449">
            <v>474.67</v>
          </cell>
          <cell r="E449">
            <v>-0.15447371702381585</v>
          </cell>
          <cell r="F449">
            <v>-1.8536846042857902</v>
          </cell>
          <cell r="G449">
            <v>-4.5467342342342287E-2</v>
          </cell>
          <cell r="H449">
            <v>-0.18186936936936915</v>
          </cell>
        </row>
        <row r="450">
          <cell r="A450">
            <v>200807</v>
          </cell>
          <cell r="C450">
            <v>7</v>
          </cell>
          <cell r="D450">
            <v>459.05</v>
          </cell>
          <cell r="E450">
            <v>-3.2907072281795784E-2</v>
          </cell>
          <cell r="F450">
            <v>-0.39488486738154938</v>
          </cell>
        </row>
        <row r="451">
          <cell r="A451">
            <v>200808</v>
          </cell>
          <cell r="C451">
            <v>8</v>
          </cell>
          <cell r="D451">
            <v>450.39</v>
          </cell>
          <cell r="E451">
            <v>-1.8865047380459698E-2</v>
          </cell>
          <cell r="F451">
            <v>-0.22638056856551636</v>
          </cell>
        </row>
        <row r="452">
          <cell r="A452">
            <v>200809</v>
          </cell>
          <cell r="C452">
            <v>9</v>
          </cell>
          <cell r="D452">
            <v>436.27</v>
          </cell>
          <cell r="E452">
            <v>-3.1350607251493162E-2</v>
          </cell>
          <cell r="F452">
            <v>-0.37620728701791795</v>
          </cell>
          <cell r="G452">
            <v>-8.0898308298396948E-2</v>
          </cell>
          <cell r="H452">
            <v>-0.32359323319358779</v>
          </cell>
        </row>
        <row r="453">
          <cell r="A453">
            <v>200810</v>
          </cell>
          <cell r="C453">
            <v>10</v>
          </cell>
          <cell r="D453">
            <v>396.69</v>
          </cell>
          <cell r="E453">
            <v>-9.0723634446558288E-2</v>
          </cell>
          <cell r="F453">
            <v>-1.0886836133586995</v>
          </cell>
        </row>
        <row r="454">
          <cell r="A454">
            <v>200811</v>
          </cell>
          <cell r="C454">
            <v>11</v>
          </cell>
          <cell r="D454">
            <v>393.43</v>
          </cell>
          <cell r="E454">
            <v>-8.2180039829589623E-3</v>
          </cell>
          <cell r="F454">
            <v>-9.8616047795507547E-2</v>
          </cell>
        </row>
        <row r="455">
          <cell r="A455">
            <v>200812</v>
          </cell>
          <cell r="C455">
            <v>12</v>
          </cell>
          <cell r="D455">
            <v>434.31</v>
          </cell>
          <cell r="E455">
            <v>0.10390666700556642</v>
          </cell>
          <cell r="F455">
            <v>1.2468800040667971</v>
          </cell>
          <cell r="G455">
            <v>-4.4926307103397845E-3</v>
          </cell>
          <cell r="H455">
            <v>-1.7970522841359138E-2</v>
          </cell>
          <cell r="I455">
            <v>-0.31309408955035034</v>
          </cell>
          <cell r="K455">
            <v>-0.37555795327224217</v>
          </cell>
        </row>
        <row r="456">
          <cell r="A456">
            <v>200901</v>
          </cell>
          <cell r="B456">
            <v>2009</v>
          </cell>
          <cell r="C456">
            <v>1</v>
          </cell>
          <cell r="D456">
            <v>410.92</v>
          </cell>
          <cell r="E456">
            <v>-5.3855540973037658E-2</v>
          </cell>
          <cell r="F456">
            <v>-0.64626649167645189</v>
          </cell>
        </row>
        <row r="457">
          <cell r="A457">
            <v>200902</v>
          </cell>
          <cell r="C457">
            <v>2</v>
          </cell>
          <cell r="D457">
            <v>377.72</v>
          </cell>
          <cell r="E457">
            <v>-8.0794315195171773E-2</v>
          </cell>
          <cell r="F457">
            <v>-0.96953178234206128</v>
          </cell>
        </row>
        <row r="458">
          <cell r="A458">
            <v>200903</v>
          </cell>
          <cell r="C458">
            <v>3</v>
          </cell>
          <cell r="D458">
            <v>396</v>
          </cell>
          <cell r="E458">
            <v>4.8395636979773303E-2</v>
          </cell>
          <cell r="F458">
            <v>0.58074764375727961</v>
          </cell>
          <cell r="G458">
            <v>-8.8208883055881704E-2</v>
          </cell>
          <cell r="H458">
            <v>-0.35283553222352682</v>
          </cell>
        </row>
        <row r="459">
          <cell r="A459">
            <v>200904</v>
          </cell>
          <cell r="C459">
            <v>4</v>
          </cell>
          <cell r="D459">
            <v>409.98</v>
          </cell>
          <cell r="E459">
            <v>3.530303030303035E-2</v>
          </cell>
          <cell r="F459">
            <v>0.4236363636363642</v>
          </cell>
        </row>
        <row r="460">
          <cell r="A460">
            <v>200905</v>
          </cell>
          <cell r="C460">
            <v>5</v>
          </cell>
          <cell r="D460">
            <v>414.68</v>
          </cell>
          <cell r="E460">
            <v>1.1463973852383015E-2</v>
          </cell>
          <cell r="F460">
            <v>0.13756768622859619</v>
          </cell>
        </row>
        <row r="461">
          <cell r="A461">
            <v>200906</v>
          </cell>
          <cell r="C461">
            <v>6</v>
          </cell>
          <cell r="D461">
            <v>454.95</v>
          </cell>
          <cell r="E461">
            <v>9.7111025368959158E-2</v>
          </cell>
          <cell r="F461">
            <v>1.1653323044275099</v>
          </cell>
          <cell r="G461">
            <v>0.1488636363636362</v>
          </cell>
          <cell r="H461">
            <v>0.59545454545454479</v>
          </cell>
        </row>
        <row r="462">
          <cell r="A462">
            <v>200907</v>
          </cell>
          <cell r="C462">
            <v>7</v>
          </cell>
          <cell r="D462">
            <v>495.53</v>
          </cell>
          <cell r="E462">
            <v>8.9196615012638716E-2</v>
          </cell>
          <cell r="F462">
            <v>1.0703593801516647</v>
          </cell>
        </row>
        <row r="463">
          <cell r="A463">
            <v>200908</v>
          </cell>
          <cell r="C463">
            <v>8</v>
          </cell>
          <cell r="D463">
            <v>518.04</v>
          </cell>
          <cell r="E463">
            <v>4.5426109418198683E-2</v>
          </cell>
          <cell r="F463">
            <v>0.54511331301838417</v>
          </cell>
        </row>
        <row r="464">
          <cell r="A464">
            <v>200909</v>
          </cell>
          <cell r="C464">
            <v>9</v>
          </cell>
          <cell r="D464">
            <v>548.11</v>
          </cell>
          <cell r="E464">
            <v>5.8045710755926287E-2</v>
          </cell>
          <cell r="F464">
            <v>0.69654852907111542</v>
          </cell>
          <cell r="G464">
            <v>0.20476975491812288</v>
          </cell>
          <cell r="H464">
            <v>0.81907901967249153</v>
          </cell>
        </row>
        <row r="465">
          <cell r="A465">
            <v>200910</v>
          </cell>
          <cell r="C465">
            <v>10</v>
          </cell>
          <cell r="D465">
            <v>509.13</v>
          </cell>
          <cell r="E465">
            <v>-7.1117111528707769E-2</v>
          </cell>
          <cell r="F465">
            <v>-0.85340533834449328</v>
          </cell>
        </row>
        <row r="466">
          <cell r="A466">
            <v>200911</v>
          </cell>
          <cell r="C466">
            <v>11</v>
          </cell>
          <cell r="D466">
            <v>545.45000000000005</v>
          </cell>
          <cell r="E466">
            <v>7.1337379451220803E-2</v>
          </cell>
          <cell r="F466">
            <v>0.85604855341464958</v>
          </cell>
        </row>
        <row r="467">
          <cell r="A467">
            <v>200912</v>
          </cell>
          <cell r="C467">
            <v>12</v>
          </cell>
          <cell r="D467">
            <v>541.28</v>
          </cell>
          <cell r="E467">
            <v>-7.6450637088643731E-3</v>
          </cell>
          <cell r="F467">
            <v>-9.1740764506372474E-2</v>
          </cell>
          <cell r="G467">
            <v>-1.2461002353542305E-2</v>
          </cell>
          <cell r="H467">
            <v>-4.9844009414169221E-2</v>
          </cell>
          <cell r="I467">
            <v>0.24629872671594</v>
          </cell>
          <cell r="K467">
            <v>0.22017814019833645</v>
          </cell>
        </row>
        <row r="468">
          <cell r="A468">
            <v>201001</v>
          </cell>
          <cell r="B468">
            <v>2010</v>
          </cell>
          <cell r="C468">
            <v>1</v>
          </cell>
          <cell r="D468">
            <v>540.49</v>
          </cell>
          <cell r="E468">
            <v>-1.4595033993496224E-3</v>
          </cell>
          <cell r="F468">
            <v>-1.751404079219547E-2</v>
          </cell>
        </row>
        <row r="469">
          <cell r="A469">
            <v>201002</v>
          </cell>
          <cell r="C469">
            <v>2</v>
          </cell>
          <cell r="D469">
            <v>551.73</v>
          </cell>
          <cell r="E469">
            <v>2.0795944420803361E-2</v>
          </cell>
          <cell r="F469">
            <v>0.24955133304964033</v>
          </cell>
        </row>
        <row r="470">
          <cell r="A470">
            <v>201003</v>
          </cell>
          <cell r="C470">
            <v>3</v>
          </cell>
          <cell r="D470">
            <v>554.35</v>
          </cell>
          <cell r="E470">
            <v>4.7486995450673414E-3</v>
          </cell>
          <cell r="F470">
            <v>5.69843945408081E-2</v>
          </cell>
          <cell r="G470">
            <v>2.4146467632279123E-2</v>
          </cell>
          <cell r="H470">
            <v>9.6585870529116491E-2</v>
          </cell>
        </row>
        <row r="471">
          <cell r="A471">
            <v>201004</v>
          </cell>
          <cell r="C471">
            <v>4</v>
          </cell>
          <cell r="D471">
            <v>562.64</v>
          </cell>
          <cell r="E471">
            <v>1.4954451159014996E-2</v>
          </cell>
          <cell r="F471">
            <v>0.17945341390817995</v>
          </cell>
        </row>
        <row r="472">
          <cell r="A472">
            <v>201005</v>
          </cell>
          <cell r="C472">
            <v>5</v>
          </cell>
          <cell r="D472">
            <v>552.99</v>
          </cell>
          <cell r="E472">
            <v>-1.7151286790843129E-2</v>
          </cell>
          <cell r="F472">
            <v>-0.20581544149011755</v>
          </cell>
        </row>
        <row r="473">
          <cell r="A473">
            <v>201006</v>
          </cell>
          <cell r="C473">
            <v>6</v>
          </cell>
          <cell r="D473">
            <v>561.86</v>
          </cell>
          <cell r="E473">
            <v>1.6040073057378985E-2</v>
          </cell>
          <cell r="F473">
            <v>0.19248087668854783</v>
          </cell>
          <cell r="G473">
            <v>1.3547397853341803E-2</v>
          </cell>
          <cell r="H473">
            <v>5.4189591413367211E-2</v>
          </cell>
        </row>
        <row r="474">
          <cell r="A474">
            <v>201007</v>
          </cell>
          <cell r="C474">
            <v>7</v>
          </cell>
          <cell r="D474">
            <v>581.12</v>
          </cell>
          <cell r="E474">
            <v>3.427900188659095E-2</v>
          </cell>
          <cell r="F474">
            <v>0.41134802263909143</v>
          </cell>
        </row>
        <row r="475">
          <cell r="A475">
            <v>201008</v>
          </cell>
          <cell r="C475">
            <v>8</v>
          </cell>
          <cell r="D475">
            <v>578.46</v>
          </cell>
          <cell r="E475">
            <v>-4.577367841409637E-3</v>
          </cell>
          <cell r="F475">
            <v>-5.4928414096915644E-2</v>
          </cell>
        </row>
        <row r="476">
          <cell r="A476">
            <v>201009</v>
          </cell>
          <cell r="C476">
            <v>9</v>
          </cell>
          <cell r="D476">
            <v>604.08000000000004</v>
          </cell>
          <cell r="E476">
            <v>4.4290011409604819E-2</v>
          </cell>
          <cell r="F476">
            <v>0.53148013691525786</v>
          </cell>
          <cell r="G476">
            <v>7.5143274125226922E-2</v>
          </cell>
          <cell r="H476">
            <v>0.30057309650090769</v>
          </cell>
        </row>
        <row r="477">
          <cell r="A477">
            <v>201010</v>
          </cell>
          <cell r="C477">
            <v>10</v>
          </cell>
          <cell r="D477">
            <v>619.79</v>
          </cell>
          <cell r="E477">
            <v>2.6006489206727455E-2</v>
          </cell>
          <cell r="F477">
            <v>0.31207787048072944</v>
          </cell>
        </row>
        <row r="478">
          <cell r="A478">
            <v>201011</v>
          </cell>
          <cell r="C478">
            <v>11</v>
          </cell>
          <cell r="D478">
            <v>631.95000000000005</v>
          </cell>
          <cell r="E478">
            <v>1.961954855676936E-2</v>
          </cell>
          <cell r="F478">
            <v>0.23543458268123232</v>
          </cell>
        </row>
        <row r="479">
          <cell r="A479">
            <v>201012</v>
          </cell>
          <cell r="C479">
            <v>12</v>
          </cell>
          <cell r="D479">
            <v>663.59</v>
          </cell>
          <cell r="E479">
            <v>5.0067252156024977E-2</v>
          </cell>
          <cell r="F479">
            <v>0.60080702587229973</v>
          </cell>
          <cell r="G479">
            <v>9.8513441928221424E-2</v>
          </cell>
          <cell r="H479">
            <v>0.39405376771288569</v>
          </cell>
          <cell r="I479">
            <v>0.22596438072716518</v>
          </cell>
          <cell r="K479">
            <v>0.2037277838514811</v>
          </cell>
        </row>
        <row r="480">
          <cell r="A480">
            <v>201101</v>
          </cell>
          <cell r="B480">
            <v>2011</v>
          </cell>
          <cell r="C480">
            <v>1</v>
          </cell>
          <cell r="D480">
            <v>666.44</v>
          </cell>
          <cell r="E480">
            <v>4.2948205970554446E-3</v>
          </cell>
          <cell r="F480">
            <v>5.1537847164665335E-2</v>
          </cell>
        </row>
        <row r="481">
          <cell r="A481">
            <v>201102</v>
          </cell>
          <cell r="C481">
            <v>2</v>
          </cell>
          <cell r="D481">
            <v>690.29</v>
          </cell>
          <cell r="E481">
            <v>3.5787167636996436E-2</v>
          </cell>
          <cell r="F481">
            <v>0.42944601164395724</v>
          </cell>
        </row>
        <row r="482">
          <cell r="A482">
            <v>201103</v>
          </cell>
          <cell r="C482">
            <v>3</v>
          </cell>
          <cell r="D482">
            <v>674.5</v>
          </cell>
          <cell r="E482">
            <v>-2.287444407422962E-2</v>
          </cell>
          <cell r="F482">
            <v>-0.27449332889075545</v>
          </cell>
          <cell r="G482">
            <v>1.6440874636447056E-2</v>
          </cell>
          <cell r="H482">
            <v>6.5763498545788224E-2</v>
          </cell>
        </row>
        <row r="483">
          <cell r="A483">
            <v>201104</v>
          </cell>
          <cell r="C483">
            <v>4</v>
          </cell>
          <cell r="D483">
            <v>686.84</v>
          </cell>
          <cell r="E483">
            <v>1.8295033358043042E-2</v>
          </cell>
          <cell r="F483">
            <v>0.2195404002965165</v>
          </cell>
        </row>
        <row r="484">
          <cell r="A484">
            <v>201105</v>
          </cell>
          <cell r="C484">
            <v>5</v>
          </cell>
          <cell r="D484">
            <v>688.54</v>
          </cell>
          <cell r="E484">
            <v>2.4751033719642591E-3</v>
          </cell>
          <cell r="F484">
            <v>2.9701240463571109E-2</v>
          </cell>
        </row>
        <row r="485">
          <cell r="A485">
            <v>201106</v>
          </cell>
          <cell r="C485">
            <v>6</v>
          </cell>
          <cell r="D485">
            <v>691.03</v>
          </cell>
          <cell r="E485">
            <v>3.6163476341243925E-3</v>
          </cell>
          <cell r="F485">
            <v>4.3396171609492711E-2</v>
          </cell>
          <cell r="G485">
            <v>2.4507042253520961E-2</v>
          </cell>
          <cell r="H485">
            <v>9.8028169014083844E-2</v>
          </cell>
        </row>
        <row r="486">
          <cell r="A486">
            <v>201107</v>
          </cell>
          <cell r="C486">
            <v>7</v>
          </cell>
          <cell r="D486">
            <v>647.37</v>
          </cell>
          <cell r="E486">
            <v>-6.318104857965641E-2</v>
          </cell>
          <cell r="F486">
            <v>-0.75817258295587697</v>
          </cell>
        </row>
        <row r="487">
          <cell r="A487">
            <v>201108</v>
          </cell>
          <cell r="C487">
            <v>8</v>
          </cell>
          <cell r="D487">
            <v>661.29</v>
          </cell>
          <cell r="E487">
            <v>2.1502386579544865E-2</v>
          </cell>
          <cell r="F487">
            <v>0.25802863895453837</v>
          </cell>
        </row>
        <row r="488">
          <cell r="A488">
            <v>201109</v>
          </cell>
          <cell r="C488">
            <v>9</v>
          </cell>
          <cell r="D488">
            <v>622.88</v>
          </cell>
          <cell r="E488">
            <v>-5.8083442967533108E-2</v>
          </cell>
          <cell r="F488">
            <v>-0.69700131561039735</v>
          </cell>
          <cell r="G488">
            <v>-9.8620899237370163E-2</v>
          </cell>
          <cell r="H488">
            <v>-0.39448359694948065</v>
          </cell>
        </row>
        <row r="489">
          <cell r="A489">
            <v>201110</v>
          </cell>
          <cell r="C489">
            <v>10</v>
          </cell>
          <cell r="D489">
            <v>647.47</v>
          </cell>
          <cell r="E489">
            <v>3.9477909067557208E-2</v>
          </cell>
          <cell r="F489">
            <v>0.47373490881068647</v>
          </cell>
        </row>
        <row r="490">
          <cell r="A490">
            <v>201111</v>
          </cell>
          <cell r="C490">
            <v>11</v>
          </cell>
          <cell r="D490">
            <v>632.47</v>
          </cell>
          <cell r="E490">
            <v>-2.3167096545013668E-2</v>
          </cell>
          <cell r="F490">
            <v>-0.278005158540164</v>
          </cell>
        </row>
        <row r="491">
          <cell r="A491">
            <v>201112</v>
          </cell>
          <cell r="C491">
            <v>12</v>
          </cell>
          <cell r="D491">
            <v>647.56000000000006</v>
          </cell>
          <cell r="E491">
            <v>2.3858839154426346E-2</v>
          </cell>
          <cell r="F491">
            <v>0.28630606985311613</v>
          </cell>
          <cell r="G491">
            <v>3.9622399178012024E-2</v>
          </cell>
          <cell r="H491">
            <v>0.1584895967120481</v>
          </cell>
          <cell r="I491">
            <v>-2.4156482165192283E-2</v>
          </cell>
          <cell r="K491">
            <v>-2.4453035510574154E-2</v>
          </cell>
        </row>
        <row r="492">
          <cell r="A492">
            <v>201201</v>
          </cell>
          <cell r="C492">
            <v>1</v>
          </cell>
          <cell r="D492">
            <v>694.86</v>
          </cell>
          <cell r="E492">
            <v>7.3043424547532196E-2</v>
          </cell>
          <cell r="F492">
            <v>0.87652109457038629</v>
          </cell>
        </row>
        <row r="493">
          <cell r="A493">
            <v>201202</v>
          </cell>
          <cell r="C493">
            <v>2</v>
          </cell>
          <cell r="D493">
            <v>703.12</v>
          </cell>
          <cell r="E493">
            <v>1.188728664767002E-2</v>
          </cell>
          <cell r="F493">
            <v>0.14264743977204025</v>
          </cell>
        </row>
        <row r="494">
          <cell r="A494">
            <v>201203</v>
          </cell>
          <cell r="C494">
            <v>3</v>
          </cell>
          <cell r="D494">
            <v>706.34</v>
          </cell>
          <cell r="E494">
            <v>4.5795881215155692E-3</v>
          </cell>
          <cell r="F494">
            <v>5.495505745818683E-2</v>
          </cell>
          <cell r="G494">
            <v>9.0771511520167936E-2</v>
          </cell>
          <cell r="H494">
            <v>0.36308604608067174</v>
          </cell>
        </row>
        <row r="495">
          <cell r="A495">
            <v>201204</v>
          </cell>
          <cell r="C495">
            <v>4</v>
          </cell>
          <cell r="D495">
            <v>731.13</v>
          </cell>
          <cell r="E495">
            <v>3.5096412492567265E-2</v>
          </cell>
          <cell r="F495">
            <v>0.42115694991080721</v>
          </cell>
        </row>
        <row r="496">
          <cell r="A496">
            <v>201205</v>
          </cell>
          <cell r="C496">
            <v>5</v>
          </cell>
          <cell r="D496">
            <v>735.53</v>
          </cell>
          <cell r="E496">
            <v>6.0180815997154776E-3</v>
          </cell>
          <cell r="F496">
            <v>7.2216979196585734E-2</v>
          </cell>
        </row>
        <row r="497">
          <cell r="A497">
            <v>201206</v>
          </cell>
          <cell r="C497">
            <v>6</v>
          </cell>
          <cell r="D497">
            <v>766.62</v>
          </cell>
          <cell r="E497">
            <v>4.2268840156077972E-2</v>
          </cell>
          <cell r="F497">
            <v>0.50722608187293572</v>
          </cell>
          <cell r="G497">
            <v>8.5341337033156828E-2</v>
          </cell>
          <cell r="H497">
            <v>0.34136534813262731</v>
          </cell>
        </row>
        <row r="498">
          <cell r="E498">
            <v>-1</v>
          </cell>
          <cell r="F498">
            <v>-12</v>
          </cell>
        </row>
        <row r="499">
          <cell r="E499" t="e">
            <v>#DIV/0!</v>
          </cell>
          <cell r="F499" t="e">
            <v>#DIV/0!</v>
          </cell>
        </row>
        <row r="500">
          <cell r="E500" t="e">
            <v>#DIV/0!</v>
          </cell>
          <cell r="F500" t="e">
            <v>#DIV/0!</v>
          </cell>
          <cell r="G500" t="e">
            <v>#DIV/0!</v>
          </cell>
          <cell r="H500" t="e">
            <v>#DIV/0!</v>
          </cell>
        </row>
        <row r="501">
          <cell r="E501" t="e">
            <v>#DIV/0!</v>
          </cell>
          <cell r="F501" t="e">
            <v>#DIV/0!</v>
          </cell>
        </row>
        <row r="502">
          <cell r="E502" t="e">
            <v>#DIV/0!</v>
          </cell>
          <cell r="F502" t="e">
            <v>#DIV/0!</v>
          </cell>
        </row>
        <row r="503">
          <cell r="E503" t="e">
            <v>#DIV/0!</v>
          </cell>
          <cell r="F503" t="e">
            <v>#DIV/0!</v>
          </cell>
          <cell r="G503" t="e">
            <v>#DIV/0!</v>
          </cell>
          <cell r="H503" t="e">
            <v>#DIV/0!</v>
          </cell>
          <cell r="K503" t="e">
            <v>#NUM!</v>
          </cell>
        </row>
        <row r="515">
          <cell r="K515" t="e">
            <v>#DIV/0!</v>
          </cell>
        </row>
        <row r="527">
          <cell r="K527" t="e">
            <v>#DIV/0!</v>
          </cell>
        </row>
        <row r="539">
          <cell r="K539" t="e">
            <v>#DIV/0!</v>
          </cell>
        </row>
        <row r="551">
          <cell r="K551" t="e">
            <v>#DIV/0!</v>
          </cell>
        </row>
      </sheetData>
      <sheetData sheetId="14">
        <row r="10">
          <cell r="B10" t="str">
            <v>Year</v>
          </cell>
          <cell r="C10" t="str">
            <v>Month</v>
          </cell>
          <cell r="E10" t="str">
            <v>(absolute)</v>
          </cell>
          <cell r="F10" t="str">
            <v>(annualized)</v>
          </cell>
          <cell r="G10" t="str">
            <v>(absolute)</v>
          </cell>
          <cell r="H10" t="str">
            <v>(annualized)</v>
          </cell>
          <cell r="I10" t="str">
            <v>(abs.=ann.)</v>
          </cell>
          <cell r="K10" t="str">
            <v>LN</v>
          </cell>
        </row>
        <row r="11">
          <cell r="A11">
            <v>197112</v>
          </cell>
          <cell r="C11">
            <v>12</v>
          </cell>
          <cell r="D11">
            <v>100</v>
          </cell>
        </row>
        <row r="12">
          <cell r="A12">
            <v>197201</v>
          </cell>
          <cell r="B12">
            <v>1972</v>
          </cell>
          <cell r="C12">
            <v>1</v>
          </cell>
          <cell r="D12">
            <v>101.2203525</v>
          </cell>
          <cell r="E12">
            <v>1.2203525000000041E-2</v>
          </cell>
          <cell r="F12">
            <v>0.1464423000000005</v>
          </cell>
        </row>
        <row r="13">
          <cell r="A13">
            <v>197202</v>
          </cell>
          <cell r="C13">
            <v>2</v>
          </cell>
          <cell r="D13">
            <v>102.18162143752023</v>
          </cell>
          <cell r="E13">
            <v>9.4967949999999329E-3</v>
          </cell>
          <cell r="F13">
            <v>0.1139615399999992</v>
          </cell>
        </row>
        <row r="14">
          <cell r="A14">
            <v>197203</v>
          </cell>
          <cell r="C14">
            <v>3</v>
          </cell>
          <cell r="D14">
            <v>102.43956105905551</v>
          </cell>
          <cell r="E14">
            <v>2.5243250000000325E-3</v>
          </cell>
          <cell r="F14">
            <v>3.0291900000000392E-2</v>
          </cell>
          <cell r="G14">
            <v>2.4395610590555172E-2</v>
          </cell>
          <cell r="H14">
            <v>9.7582442362220689E-2</v>
          </cell>
        </row>
        <row r="15">
          <cell r="A15">
            <v>197204</v>
          </cell>
          <cell r="C15">
            <v>4</v>
          </cell>
          <cell r="D15">
            <v>102.70063022676618</v>
          </cell>
          <cell r="E15">
            <v>2.5485190000000958E-3</v>
          </cell>
          <cell r="F15">
            <v>3.0582228000001148E-2</v>
          </cell>
        </row>
        <row r="16">
          <cell r="A16">
            <v>197205</v>
          </cell>
          <cell r="C16">
            <v>5</v>
          </cell>
          <cell r="D16">
            <v>101.15299745765215</v>
          </cell>
          <cell r="E16">
            <v>-1.5069360000000098E-2</v>
          </cell>
          <cell r="F16">
            <v>-0.18083232000000116</v>
          </cell>
        </row>
        <row r="17">
          <cell r="A17">
            <v>197206</v>
          </cell>
          <cell r="C17">
            <v>6</v>
          </cell>
          <cell r="D17">
            <v>101.1599782283127</v>
          </cell>
          <cell r="E17">
            <v>6.9011999999998749E-5</v>
          </cell>
          <cell r="F17">
            <v>8.2814399999998499E-4</v>
          </cell>
          <cell r="G17">
            <v>-1.2491100288931856E-2</v>
          </cell>
          <cell r="H17">
            <v>-4.9964401155727423E-2</v>
          </cell>
        </row>
        <row r="18">
          <cell r="A18">
            <v>197207</v>
          </cell>
          <cell r="C18">
            <v>7</v>
          </cell>
          <cell r="D18">
            <v>104.01767164211887</v>
          </cell>
          <cell r="E18">
            <v>2.8249248999999903E-2</v>
          </cell>
          <cell r="F18">
            <v>0.33899098799999883</v>
          </cell>
        </row>
        <row r="19">
          <cell r="A19">
            <v>197208</v>
          </cell>
          <cell r="C19">
            <v>8</v>
          </cell>
          <cell r="D19">
            <v>102.83842569111862</v>
          </cell>
          <cell r="E19">
            <v>-1.1336977000000005E-2</v>
          </cell>
          <cell r="F19">
            <v>-0.13604372400000006</v>
          </cell>
        </row>
        <row r="20">
          <cell r="A20">
            <v>197209</v>
          </cell>
          <cell r="C20">
            <v>9</v>
          </cell>
          <cell r="D20">
            <v>105.88745235129115</v>
          </cell>
          <cell r="E20">
            <v>2.964871000000004E-2</v>
          </cell>
          <cell r="F20">
            <v>0.35578452000000049</v>
          </cell>
          <cell r="G20">
            <v>4.6732652633720173E-2</v>
          </cell>
          <cell r="H20">
            <v>0.18693061053488069</v>
          </cell>
        </row>
        <row r="21">
          <cell r="A21">
            <v>197210</v>
          </cell>
          <cell r="C21">
            <v>10</v>
          </cell>
          <cell r="D21">
            <v>108.90154111788206</v>
          </cell>
          <cell r="E21">
            <v>2.8465023000000093E-2</v>
          </cell>
          <cell r="F21">
            <v>0.34158027600000113</v>
          </cell>
        </row>
        <row r="22">
          <cell r="A22">
            <v>197211</v>
          </cell>
          <cell r="C22">
            <v>11</v>
          </cell>
          <cell r="D22">
            <v>111.21273837824177</v>
          </cell>
          <cell r="E22">
            <v>2.1222815000000009E-2</v>
          </cell>
          <cell r="F22">
            <v>0.25467378000000013</v>
          </cell>
        </row>
        <row r="23">
          <cell r="A23">
            <v>197212</v>
          </cell>
          <cell r="C23">
            <v>12</v>
          </cell>
          <cell r="D23">
            <v>111.19246184935517</v>
          </cell>
          <cell r="E23">
            <v>-1.8232199999999814E-4</v>
          </cell>
          <cell r="F23">
            <v>-2.1878639999999778E-3</v>
          </cell>
          <cell r="G23">
            <v>5.0100454588936305E-2</v>
          </cell>
          <cell r="H23">
            <v>0.20040181835574522</v>
          </cell>
          <cell r="I23">
            <v>0.11192461849355118</v>
          </cell>
          <cell r="K23">
            <v>0.10609240440610015</v>
          </cell>
        </row>
        <row r="24">
          <cell r="A24">
            <v>197301</v>
          </cell>
          <cell r="B24">
            <v>1973</v>
          </cell>
          <cell r="C24">
            <v>1</v>
          </cell>
          <cell r="D24">
            <v>111.57311756728794</v>
          </cell>
          <cell r="E24">
            <v>3.4233949999999558E-3</v>
          </cell>
          <cell r="F24">
            <v>4.108073999999947E-2</v>
          </cell>
        </row>
        <row r="25">
          <cell r="A25">
            <v>197302</v>
          </cell>
          <cell r="C25">
            <v>2</v>
          </cell>
          <cell r="D25">
            <v>104.39145612116788</v>
          </cell>
          <cell r="E25">
            <v>-6.4367309999999928E-2</v>
          </cell>
          <cell r="F25">
            <v>-0.77240771999999913</v>
          </cell>
        </row>
        <row r="26">
          <cell r="A26">
            <v>197303</v>
          </cell>
          <cell r="C26">
            <v>3</v>
          </cell>
          <cell r="D26">
            <v>106.0512403959582</v>
          </cell>
          <cell r="E26">
            <v>1.5899617999999949E-2</v>
          </cell>
          <cell r="F26">
            <v>0.19079541599999938</v>
          </cell>
          <cell r="G26">
            <v>-4.6237140251129238E-2</v>
          </cell>
          <cell r="H26">
            <v>-0.18494856100451695</v>
          </cell>
        </row>
        <row r="27">
          <cell r="A27">
            <v>197304</v>
          </cell>
          <cell r="C27">
            <v>4</v>
          </cell>
          <cell r="D27">
            <v>101.9370526246669</v>
          </cell>
          <cell r="E27">
            <v>-3.8794339000000018E-2</v>
          </cell>
          <cell r="F27">
            <v>-0.46553206800000024</v>
          </cell>
        </row>
        <row r="28">
          <cell r="A28">
            <v>197305</v>
          </cell>
          <cell r="C28">
            <v>5</v>
          </cell>
          <cell r="D28">
            <v>97.824781136549333</v>
          </cell>
          <cell r="E28">
            <v>-4.0341282999999908E-2</v>
          </cell>
          <cell r="F28">
            <v>-0.4840953959999989</v>
          </cell>
        </row>
        <row r="29">
          <cell r="A29">
            <v>197306</v>
          </cell>
          <cell r="C29">
            <v>6</v>
          </cell>
          <cell r="D29">
            <v>98.721748391588875</v>
          </cell>
          <cell r="E29">
            <v>9.1691210000000335E-3</v>
          </cell>
          <cell r="F29">
            <v>0.1100294520000004</v>
          </cell>
          <cell r="G29">
            <v>-6.9112741887823126E-2</v>
          </cell>
          <cell r="H29">
            <v>-0.2764509675512925</v>
          </cell>
        </row>
        <row r="30">
          <cell r="A30">
            <v>197307</v>
          </cell>
          <cell r="C30">
            <v>7</v>
          </cell>
          <cell r="D30">
            <v>100.86660207374688</v>
          </cell>
          <cell r="E30">
            <v>2.1726252999999977E-2</v>
          </cell>
          <cell r="F30">
            <v>0.26071503599999973</v>
          </cell>
        </row>
        <row r="31">
          <cell r="A31">
            <v>197308</v>
          </cell>
          <cell r="C31">
            <v>8</v>
          </cell>
          <cell r="D31">
            <v>94.27755968083558</v>
          </cell>
          <cell r="E31">
            <v>-6.5324321999999865E-2</v>
          </cell>
          <cell r="F31">
            <v>-0.78389186399999833</v>
          </cell>
        </row>
        <row r="32">
          <cell r="A32">
            <v>197309</v>
          </cell>
          <cell r="C32">
            <v>9</v>
          </cell>
          <cell r="D32">
            <v>101.67477160227712</v>
          </cell>
          <cell r="E32">
            <v>7.846206399999997E-2</v>
          </cell>
          <cell r="F32">
            <v>0.94154476799999964</v>
          </cell>
          <cell r="G32">
            <v>2.9912590273166728E-2</v>
          </cell>
          <cell r="H32">
            <v>0.11965036109266691</v>
          </cell>
        </row>
        <row r="33">
          <cell r="A33">
            <v>197310</v>
          </cell>
          <cell r="C33">
            <v>10</v>
          </cell>
          <cell r="D33">
            <v>102.92181155755655</v>
          </cell>
          <cell r="E33">
            <v>1.2264988999999922E-2</v>
          </cell>
          <cell r="F33">
            <v>0.14717986799999908</v>
          </cell>
        </row>
        <row r="34">
          <cell r="A34">
            <v>197311</v>
          </cell>
          <cell r="C34">
            <v>11</v>
          </cell>
          <cell r="D34">
            <v>88.483314067648251</v>
          </cell>
          <cell r="E34">
            <v>-0.14028607999999998</v>
          </cell>
          <cell r="F34">
            <v>-1.6834329599999998</v>
          </cell>
        </row>
        <row r="35">
          <cell r="A35">
            <v>197312</v>
          </cell>
          <cell r="C35">
            <v>12</v>
          </cell>
          <cell r="D35">
            <v>80.929587249522712</v>
          </cell>
          <cell r="E35">
            <v>-8.5368941000000073E-2</v>
          </cell>
          <cell r="F35">
            <v>-1.0244272920000008</v>
          </cell>
          <cell r="G35">
            <v>-0.20403472784678267</v>
          </cell>
          <cell r="H35">
            <v>-0.81613891138713068</v>
          </cell>
          <cell r="I35">
            <v>-0.27216660281191496</v>
          </cell>
          <cell r="K35">
            <v>-0.3176831069919786</v>
          </cell>
        </row>
        <row r="36">
          <cell r="A36">
            <v>197401</v>
          </cell>
          <cell r="B36">
            <v>1974</v>
          </cell>
          <cell r="C36">
            <v>1</v>
          </cell>
          <cell r="D36">
            <v>83.44175412987417</v>
          </cell>
          <cell r="E36">
            <v>3.1041389999999953E-2</v>
          </cell>
          <cell r="F36">
            <v>0.37249667999999947</v>
          </cell>
        </row>
        <row r="37">
          <cell r="A37">
            <v>197402</v>
          </cell>
          <cell r="C37">
            <v>2</v>
          </cell>
          <cell r="D37">
            <v>87.256585048201529</v>
          </cell>
          <cell r="E37">
            <v>4.5718489000000036E-2</v>
          </cell>
          <cell r="F37">
            <v>0.54862186800000046</v>
          </cell>
        </row>
        <row r="38">
          <cell r="A38">
            <v>197403</v>
          </cell>
          <cell r="C38">
            <v>3</v>
          </cell>
          <cell r="D38">
            <v>84.0502570172047</v>
          </cell>
          <cell r="E38">
            <v>-3.6745971999999967E-2</v>
          </cell>
          <cell r="F38">
            <v>-0.44095166399999963</v>
          </cell>
          <cell r="G38">
            <v>3.8560307469013955E-2</v>
          </cell>
          <cell r="H38">
            <v>0.15424122987605582</v>
          </cell>
        </row>
        <row r="39">
          <cell r="A39">
            <v>197404</v>
          </cell>
          <cell r="C39">
            <v>4</v>
          </cell>
          <cell r="D39">
            <v>73.767696586222485</v>
          </cell>
          <cell r="E39">
            <v>-0.122338239</v>
          </cell>
          <cell r="F39">
            <v>-1.468058868</v>
          </cell>
        </row>
        <row r="40">
          <cell r="A40">
            <v>197405</v>
          </cell>
          <cell r="C40">
            <v>5</v>
          </cell>
          <cell r="D40">
            <v>69.595223493501905</v>
          </cell>
          <cell r="E40">
            <v>-5.6562334000000054E-2</v>
          </cell>
          <cell r="F40">
            <v>-0.67874800800000068</v>
          </cell>
        </row>
        <row r="41">
          <cell r="A41">
            <v>197406</v>
          </cell>
          <cell r="C41">
            <v>6</v>
          </cell>
          <cell r="D41">
            <v>63.199201976781055</v>
          </cell>
          <cell r="E41">
            <v>-9.1903167999999966E-2</v>
          </cell>
          <cell r="F41">
            <v>-1.1028380159999995</v>
          </cell>
          <cell r="G41">
            <v>-0.24807842093993271</v>
          </cell>
          <cell r="H41">
            <v>-0.99231368375973084</v>
          </cell>
        </row>
        <row r="42">
          <cell r="A42">
            <v>197407</v>
          </cell>
          <cell r="C42">
            <v>7</v>
          </cell>
          <cell r="D42">
            <v>62.187419598267539</v>
          </cell>
          <cell r="E42">
            <v>-1.6009417000000057E-2</v>
          </cell>
          <cell r="F42">
            <v>-0.1921130040000007</v>
          </cell>
        </row>
        <row r="43">
          <cell r="A43">
            <v>197408</v>
          </cell>
          <cell r="C43">
            <v>8</v>
          </cell>
          <cell r="D43">
            <v>51.033823811182963</v>
          </cell>
          <cell r="E43">
            <v>-0.17935453599999993</v>
          </cell>
          <cell r="F43">
            <v>-2.152254431999999</v>
          </cell>
        </row>
        <row r="44">
          <cell r="A44">
            <v>197409</v>
          </cell>
          <cell r="C44">
            <v>9</v>
          </cell>
          <cell r="D44">
            <v>52.755454297395886</v>
          </cell>
          <cell r="E44">
            <v>3.3735086999999893E-2</v>
          </cell>
          <cell r="F44">
            <v>0.40482104399999874</v>
          </cell>
          <cell r="G44">
            <v>-0.16525125876149704</v>
          </cell>
          <cell r="H44">
            <v>-0.66100503504598818</v>
          </cell>
        </row>
        <row r="45">
          <cell r="A45">
            <v>197410</v>
          </cell>
          <cell r="C45">
            <v>10</v>
          </cell>
          <cell r="D45">
            <v>57.448398982527614</v>
          </cell>
          <cell r="E45">
            <v>8.8956577999999925E-2</v>
          </cell>
          <cell r="F45">
            <v>1.0674789359999992</v>
          </cell>
        </row>
        <row r="46">
          <cell r="A46">
            <v>197411</v>
          </cell>
          <cell r="C46">
            <v>11</v>
          </cell>
          <cell r="D46">
            <v>51.429566930655149</v>
          </cell>
          <cell r="E46">
            <v>-0.10476936099999995</v>
          </cell>
          <cell r="F46">
            <v>-1.2572323319999994</v>
          </cell>
        </row>
        <row r="47">
          <cell r="A47">
            <v>197412</v>
          </cell>
          <cell r="C47">
            <v>12</v>
          </cell>
          <cell r="D47">
            <v>46.751688428498355</v>
          </cell>
          <cell r="E47">
            <v>-9.0956987999999947E-2</v>
          </cell>
          <cell r="F47">
            <v>-1.0914838559999993</v>
          </cell>
          <cell r="G47">
            <v>-0.11380369951991665</v>
          </cell>
          <cell r="H47">
            <v>-0.45521479807966658</v>
          </cell>
          <cell r="I47">
            <v>-0.4223164850161264</v>
          </cell>
          <cell r="K47">
            <v>-0.54872911220207643</v>
          </cell>
        </row>
        <row r="48">
          <cell r="A48">
            <v>197501</v>
          </cell>
          <cell r="B48">
            <v>1975</v>
          </cell>
          <cell r="C48">
            <v>1</v>
          </cell>
          <cell r="D48">
            <v>61.157203012717844</v>
          </cell>
          <cell r="E48">
            <v>0.30812822100000009</v>
          </cell>
          <cell r="F48">
            <v>3.6975386520000013</v>
          </cell>
        </row>
        <row r="49">
          <cell r="A49">
            <v>197502</v>
          </cell>
          <cell r="C49">
            <v>2</v>
          </cell>
          <cell r="D49">
            <v>58.338261181458712</v>
          </cell>
          <cell r="E49">
            <v>-4.609337400000002E-2</v>
          </cell>
          <cell r="F49">
            <v>-0.55312048800000024</v>
          </cell>
        </row>
        <row r="50">
          <cell r="A50">
            <v>197503</v>
          </cell>
          <cell r="C50">
            <v>3</v>
          </cell>
          <cell r="D50">
            <v>63.557874375212123</v>
          </cell>
          <cell r="E50">
            <v>8.9471524999999968E-2</v>
          </cell>
          <cell r="F50">
            <v>1.0736582999999995</v>
          </cell>
          <cell r="G50">
            <v>0.35947762554965279</v>
          </cell>
          <cell r="H50">
            <v>1.4379105021986112</v>
          </cell>
        </row>
        <row r="51">
          <cell r="A51">
            <v>197504</v>
          </cell>
          <cell r="C51">
            <v>4</v>
          </cell>
          <cell r="D51">
            <v>60.11478339176896</v>
          </cell>
          <cell r="E51">
            <v>-5.4172532000000072E-2</v>
          </cell>
          <cell r="F51">
            <v>-0.65007038400000083</v>
          </cell>
        </row>
        <row r="52">
          <cell r="A52">
            <v>197505</v>
          </cell>
          <cell r="C52">
            <v>5</v>
          </cell>
          <cell r="D52">
            <v>62.158911818215522</v>
          </cell>
          <cell r="E52">
            <v>3.4003755999999968E-2</v>
          </cell>
          <cell r="F52">
            <v>0.40804507199999962</v>
          </cell>
        </row>
        <row r="53">
          <cell r="A53">
            <v>197506</v>
          </cell>
          <cell r="C53">
            <v>6</v>
          </cell>
          <cell r="D53">
            <v>66.127521139401082</v>
          </cell>
          <cell r="E53">
            <v>6.3846183999999973E-2</v>
          </cell>
          <cell r="F53">
            <v>0.76615420799999967</v>
          </cell>
          <cell r="G53">
            <v>4.04300299443483E-2</v>
          </cell>
          <cell r="H53">
            <v>0.1617201197773932</v>
          </cell>
        </row>
        <row r="54">
          <cell r="A54">
            <v>197507</v>
          </cell>
          <cell r="C54">
            <v>7</v>
          </cell>
          <cell r="D54">
            <v>66.279763423326841</v>
          </cell>
          <cell r="E54">
            <v>2.3022530000001377E-3</v>
          </cell>
          <cell r="F54">
            <v>2.7627036000001652E-2</v>
          </cell>
        </row>
        <row r="55">
          <cell r="A55">
            <v>197508</v>
          </cell>
          <cell r="C55">
            <v>8</v>
          </cell>
          <cell r="D55">
            <v>65.322075655224111</v>
          </cell>
          <cell r="E55">
            <v>-1.4449173000000122E-2</v>
          </cell>
          <cell r="F55">
            <v>-0.17339007600000148</v>
          </cell>
        </row>
        <row r="56">
          <cell r="A56">
            <v>197509</v>
          </cell>
          <cell r="C56">
            <v>9</v>
          </cell>
          <cell r="D56">
            <v>60.325232515313878</v>
          </cell>
          <cell r="E56">
            <v>-7.6495474000000063E-2</v>
          </cell>
          <cell r="F56">
            <v>-0.91794568800000076</v>
          </cell>
          <cell r="G56">
            <v>-8.7743930577037887E-2</v>
          </cell>
          <cell r="H56">
            <v>-0.35097572230815155</v>
          </cell>
        </row>
        <row r="57">
          <cell r="A57">
            <v>197510</v>
          </cell>
          <cell r="C57">
            <v>10</v>
          </cell>
          <cell r="D57">
            <v>59.496278400024224</v>
          </cell>
          <cell r="E57">
            <v>-1.3741416000000005E-2</v>
          </cell>
          <cell r="F57">
            <v>-0.16489699200000005</v>
          </cell>
        </row>
        <row r="58">
          <cell r="A58">
            <v>197511</v>
          </cell>
          <cell r="C58">
            <v>11</v>
          </cell>
          <cell r="D58">
            <v>60.334694719564865</v>
          </cell>
          <cell r="E58">
            <v>1.4091911999999989E-2</v>
          </cell>
          <cell r="F58">
            <v>0.16910294399999987</v>
          </cell>
        </row>
        <row r="59">
          <cell r="A59">
            <v>197512</v>
          </cell>
          <cell r="C59">
            <v>12</v>
          </cell>
          <cell r="D59">
            <v>63.739695946684087</v>
          </cell>
          <cell r="E59">
            <v>5.6435210999999874E-2</v>
          </cell>
          <cell r="F59">
            <v>0.67722253199999849</v>
          </cell>
          <cell r="G59">
            <v>5.6600916216998254E-2</v>
          </cell>
          <cell r="H59">
            <v>0.22640366486799302</v>
          </cell>
          <cell r="I59">
            <v>0.36336671656612052</v>
          </cell>
          <cell r="K59">
            <v>0.30995716756562858</v>
          </cell>
        </row>
        <row r="60">
          <cell r="A60">
            <v>197601</v>
          </cell>
          <cell r="B60">
            <v>1976</v>
          </cell>
          <cell r="C60">
            <v>1</v>
          </cell>
          <cell r="D60">
            <v>73.028503062313106</v>
          </cell>
          <cell r="E60">
            <v>0.14573033299999996</v>
          </cell>
          <cell r="F60">
            <v>1.7487639959999997</v>
          </cell>
        </row>
        <row r="61">
          <cell r="A61">
            <v>197602</v>
          </cell>
          <cell r="C61">
            <v>2</v>
          </cell>
          <cell r="D61">
            <v>75.883807259009927</v>
          </cell>
          <cell r="E61">
            <v>3.9098490000000034E-2</v>
          </cell>
          <cell r="F61">
            <v>0.46918188000000038</v>
          </cell>
        </row>
        <row r="62">
          <cell r="A62">
            <v>197603</v>
          </cell>
          <cell r="C62">
            <v>3</v>
          </cell>
          <cell r="D62">
            <v>75.208964669139604</v>
          </cell>
          <cell r="E62">
            <v>-8.893103999999907E-3</v>
          </cell>
          <cell r="F62">
            <v>-0.10671724799999888</v>
          </cell>
          <cell r="G62">
            <v>0.1799391815745266</v>
          </cell>
          <cell r="H62">
            <v>0.71975672629810639</v>
          </cell>
        </row>
        <row r="63">
          <cell r="A63">
            <v>197604</v>
          </cell>
          <cell r="C63">
            <v>4</v>
          </cell>
          <cell r="D63">
            <v>75.756645299727083</v>
          </cell>
          <cell r="E63">
            <v>7.2821190000001146E-3</v>
          </cell>
          <cell r="F63">
            <v>8.7385428000001375E-2</v>
          </cell>
        </row>
        <row r="64">
          <cell r="A64">
            <v>197605</v>
          </cell>
          <cell r="C64">
            <v>5</v>
          </cell>
          <cell r="D64">
            <v>74.249247071460999</v>
          </cell>
          <cell r="E64">
            <v>-1.9897900999999985E-2</v>
          </cell>
          <cell r="F64">
            <v>-0.23877481199999984</v>
          </cell>
        </row>
        <row r="65">
          <cell r="A65">
            <v>197606</v>
          </cell>
          <cell r="C65">
            <v>6</v>
          </cell>
          <cell r="D65">
            <v>75.275048607514591</v>
          </cell>
          <cell r="E65">
            <v>1.3815649000000122E-2</v>
          </cell>
          <cell r="F65">
            <v>0.16578778800000146</v>
          </cell>
          <cell r="G65">
            <v>8.7867102898830929E-4</v>
          </cell>
          <cell r="H65">
            <v>3.5146841159532372E-3</v>
          </cell>
        </row>
        <row r="66">
          <cell r="A66">
            <v>197607</v>
          </cell>
          <cell r="C66">
            <v>7</v>
          </cell>
          <cell r="D66">
            <v>77.614200569280086</v>
          </cell>
          <cell r="E66">
            <v>3.1074732000000077E-2</v>
          </cell>
          <cell r="F66">
            <v>0.37289678400000092</v>
          </cell>
        </row>
        <row r="67">
          <cell r="A67">
            <v>197608</v>
          </cell>
          <cell r="C67">
            <v>8</v>
          </cell>
          <cell r="D67">
            <v>79.910486545902756</v>
          </cell>
          <cell r="E67">
            <v>2.9585900000000082E-2</v>
          </cell>
          <cell r="F67">
            <v>0.35503080000000098</v>
          </cell>
        </row>
        <row r="68">
          <cell r="A68">
            <v>197609</v>
          </cell>
          <cell r="C68">
            <v>9</v>
          </cell>
          <cell r="D68">
            <v>82.580778880382056</v>
          </cell>
          <cell r="E68">
            <v>3.3416044000000061E-2</v>
          </cell>
          <cell r="F68">
            <v>0.40099252800000074</v>
          </cell>
          <cell r="G68">
            <v>9.7053810100603766E-2</v>
          </cell>
          <cell r="H68">
            <v>0.38821524040241506</v>
          </cell>
        </row>
        <row r="69">
          <cell r="A69">
            <v>197610</v>
          </cell>
          <cell r="C69">
            <v>10</v>
          </cell>
          <cell r="D69">
            <v>83.616121769766323</v>
          </cell>
          <cell r="E69">
            <v>1.2537334999999913E-2</v>
          </cell>
          <cell r="F69">
            <v>0.15044801999999896</v>
          </cell>
        </row>
        <row r="70">
          <cell r="A70">
            <v>197611</v>
          </cell>
          <cell r="C70">
            <v>11</v>
          </cell>
          <cell r="D70">
            <v>87.239177889781971</v>
          </cell>
          <cell r="E70">
            <v>4.3329635999999963E-2</v>
          </cell>
          <cell r="F70">
            <v>0.51995563199999961</v>
          </cell>
        </row>
        <row r="71">
          <cell r="A71">
            <v>197612</v>
          </cell>
          <cell r="C71">
            <v>12</v>
          </cell>
          <cell r="D71">
            <v>94.955405356786514</v>
          </cell>
          <cell r="E71">
            <v>8.8449108000000068E-2</v>
          </cell>
          <cell r="F71">
            <v>1.0613892960000009</v>
          </cell>
          <cell r="G71">
            <v>0.14984874984442897</v>
          </cell>
          <cell r="H71">
            <v>0.5993949993777159</v>
          </cell>
          <cell r="I71">
            <v>0.48973734415384063</v>
          </cell>
          <cell r="K71">
            <v>0.39859982532700089</v>
          </cell>
        </row>
        <row r="72">
          <cell r="A72">
            <v>197701</v>
          </cell>
          <cell r="B72">
            <v>1977</v>
          </cell>
          <cell r="C72">
            <v>1</v>
          </cell>
          <cell r="D72">
            <v>96.675827426631301</v>
          </cell>
          <cell r="E72">
            <v>1.8118210999999985E-2</v>
          </cell>
          <cell r="F72">
            <v>0.21741853199999983</v>
          </cell>
        </row>
        <row r="73">
          <cell r="A73">
            <v>197702</v>
          </cell>
          <cell r="C73">
            <v>2</v>
          </cell>
          <cell r="D73">
            <v>96.234760302212123</v>
          </cell>
          <cell r="E73">
            <v>-4.5623310000000757E-3</v>
          </cell>
          <cell r="F73">
            <v>-5.4747972000000908E-2</v>
          </cell>
        </row>
        <row r="74">
          <cell r="A74">
            <v>197703</v>
          </cell>
          <cell r="C74">
            <v>3</v>
          </cell>
          <cell r="D74">
            <v>96.579998847875416</v>
          </cell>
          <cell r="E74">
            <v>3.5874619999999788E-3</v>
          </cell>
          <cell r="F74">
            <v>4.3049543999999745E-2</v>
          </cell>
          <cell r="G74">
            <v>1.7109015384481285E-2</v>
          </cell>
          <cell r="H74">
            <v>6.8436061537925141E-2</v>
          </cell>
        </row>
        <row r="75">
          <cell r="A75">
            <v>197704</v>
          </cell>
          <cell r="C75">
            <v>4</v>
          </cell>
          <cell r="D75">
            <v>100.10922960845444</v>
          </cell>
          <cell r="E75">
            <v>3.6542046000000154E-2</v>
          </cell>
          <cell r="F75">
            <v>0.43850455200000182</v>
          </cell>
        </row>
        <row r="76">
          <cell r="A76">
            <v>197705</v>
          </cell>
          <cell r="C76">
            <v>5</v>
          </cell>
          <cell r="D76">
            <v>98.979117738561271</v>
          </cell>
          <cell r="E76">
            <v>-1.1288788000000051E-2</v>
          </cell>
          <cell r="F76">
            <v>-0.13546545600000062</v>
          </cell>
        </row>
        <row r="77">
          <cell r="A77">
            <v>197706</v>
          </cell>
          <cell r="C77">
            <v>6</v>
          </cell>
          <cell r="D77">
            <v>104.03066765856595</v>
          </cell>
          <cell r="E77">
            <v>5.1036522000000022E-2</v>
          </cell>
          <cell r="F77">
            <v>0.61243826400000023</v>
          </cell>
          <cell r="G77">
            <v>7.7145049695291235E-2</v>
          </cell>
          <cell r="H77">
            <v>0.30858019878116494</v>
          </cell>
        </row>
        <row r="78">
          <cell r="A78">
            <v>197707</v>
          </cell>
          <cell r="C78">
            <v>7</v>
          </cell>
          <cell r="D78">
            <v>107.48017957937327</v>
          </cell>
          <cell r="E78">
            <v>3.3158605999999945E-2</v>
          </cell>
          <cell r="F78">
            <v>0.39790327199999931</v>
          </cell>
        </row>
        <row r="79">
          <cell r="A79">
            <v>197708</v>
          </cell>
          <cell r="C79">
            <v>8</v>
          </cell>
          <cell r="D79">
            <v>108.65974660541021</v>
          </cell>
          <cell r="E79">
            <v>1.0974740000000037E-2</v>
          </cell>
          <cell r="F79">
            <v>0.13169688000000043</v>
          </cell>
        </row>
        <row r="80">
          <cell r="A80">
            <v>197709</v>
          </cell>
          <cell r="C80">
            <v>9</v>
          </cell>
          <cell r="D80">
            <v>106.96581069806969</v>
          </cell>
          <cell r="E80">
            <v>-1.5589359999999995E-2</v>
          </cell>
          <cell r="F80">
            <v>-0.18707231999999993</v>
          </cell>
          <cell r="G80">
            <v>2.8214209382343203E-2</v>
          </cell>
          <cell r="H80">
            <v>0.11285683752937281</v>
          </cell>
        </row>
        <row r="81">
          <cell r="A81">
            <v>197710</v>
          </cell>
          <cell r="C81">
            <v>10</v>
          </cell>
          <cell r="D81">
            <v>105.77444678471092</v>
          </cell>
          <cell r="E81">
            <v>-1.1137800999999996E-2</v>
          </cell>
          <cell r="F81">
            <v>-0.13365361199999995</v>
          </cell>
        </row>
        <row r="82">
          <cell r="A82">
            <v>197711</v>
          </cell>
          <cell r="C82">
            <v>11</v>
          </cell>
          <cell r="D82">
            <v>112.81669747964561</v>
          </cell>
          <cell r="E82">
            <v>6.6577995999999973E-2</v>
          </cell>
          <cell r="F82">
            <v>0.79893595199999967</v>
          </cell>
        </row>
        <row r="83">
          <cell r="A83">
            <v>197712</v>
          </cell>
          <cell r="C83">
            <v>12</v>
          </cell>
          <cell r="D83">
            <v>113.0695592973583</v>
          </cell>
          <cell r="E83">
            <v>2.241350999999852E-3</v>
          </cell>
          <cell r="F83">
            <v>2.6896211999998226E-2</v>
          </cell>
          <cell r="G83">
            <v>5.7062612431532322E-2</v>
          </cell>
          <cell r="H83">
            <v>0.22825044972612929</v>
          </cell>
          <cell r="I83">
            <v>0.1907648529592334</v>
          </cell>
          <cell r="K83">
            <v>0.17459583423786199</v>
          </cell>
        </row>
        <row r="84">
          <cell r="A84">
            <v>197801</v>
          </cell>
          <cell r="B84">
            <v>1978</v>
          </cell>
          <cell r="C84">
            <v>1</v>
          </cell>
          <cell r="D84">
            <v>109.43777782958735</v>
          </cell>
          <cell r="E84">
            <v>-3.2119887000000014E-2</v>
          </cell>
          <cell r="F84">
            <v>-0.38543864400000016</v>
          </cell>
        </row>
        <row r="85">
          <cell r="A85">
            <v>197802</v>
          </cell>
          <cell r="C85">
            <v>2</v>
          </cell>
          <cell r="D85">
            <v>110.68201827815194</v>
          </cell>
          <cell r="E85">
            <v>1.1369386999999981E-2</v>
          </cell>
          <cell r="F85">
            <v>0.13643264399999977</v>
          </cell>
        </row>
        <row r="86">
          <cell r="A86">
            <v>197803</v>
          </cell>
          <cell r="C86">
            <v>3</v>
          </cell>
          <cell r="D86">
            <v>114.95195024231528</v>
          </cell>
          <cell r="E86">
            <v>3.8578371000000063E-2</v>
          </cell>
          <cell r="F86">
            <v>0.46294045200000078</v>
          </cell>
          <cell r="G86">
            <v>1.6648078905185715E-2</v>
          </cell>
          <cell r="H86">
            <v>6.6592315620742859E-2</v>
          </cell>
        </row>
        <row r="87">
          <cell r="A87">
            <v>197804</v>
          </cell>
          <cell r="C87">
            <v>4</v>
          </cell>
          <cell r="D87">
            <v>115.56455930256755</v>
          </cell>
          <cell r="E87">
            <v>5.3292620000000559E-3</v>
          </cell>
          <cell r="F87">
            <v>6.3951144000000668E-2</v>
          </cell>
        </row>
        <row r="88">
          <cell r="A88">
            <v>197805</v>
          </cell>
          <cell r="C88">
            <v>5</v>
          </cell>
          <cell r="D88">
            <v>113.52459729159121</v>
          </cell>
          <cell r="E88">
            <v>-1.7652141999999964E-2</v>
          </cell>
          <cell r="F88">
            <v>-0.21182570399999956</v>
          </cell>
        </row>
        <row r="89">
          <cell r="A89">
            <v>197806</v>
          </cell>
          <cell r="C89">
            <v>6</v>
          </cell>
          <cell r="D89">
            <v>113.24643046838877</v>
          </cell>
          <cell r="E89">
            <v>-2.4502779999999525E-3</v>
          </cell>
          <cell r="F89">
            <v>-2.940333599999943E-2</v>
          </cell>
          <cell r="G89">
            <v>-1.4836805903086669E-2</v>
          </cell>
          <cell r="H89">
            <v>-5.9347223612346678E-2</v>
          </cell>
        </row>
        <row r="90">
          <cell r="A90">
            <v>197807</v>
          </cell>
          <cell r="C90">
            <v>7</v>
          </cell>
          <cell r="D90">
            <v>116.18841090280837</v>
          </cell>
          <cell r="E90">
            <v>2.5978571000000041E-2</v>
          </cell>
          <cell r="F90">
            <v>0.31174285200000051</v>
          </cell>
        </row>
        <row r="91">
          <cell r="A91">
            <v>197808</v>
          </cell>
          <cell r="C91">
            <v>8</v>
          </cell>
          <cell r="D91">
            <v>121.09554141216871</v>
          </cell>
          <cell r="E91">
            <v>4.223425099999998E-2</v>
          </cell>
          <cell r="F91">
            <v>0.50681101199999978</v>
          </cell>
        </row>
        <row r="92">
          <cell r="A92">
            <v>197809</v>
          </cell>
          <cell r="C92">
            <v>9</v>
          </cell>
          <cell r="D92">
            <v>122.74549952765473</v>
          </cell>
          <cell r="E92">
            <v>1.3625258999999924E-2</v>
          </cell>
          <cell r="F92">
            <v>0.16350310799999909</v>
          </cell>
          <cell r="G92">
            <v>8.3879633291554345E-2</v>
          </cell>
          <cell r="H92">
            <v>0.33551853316621738</v>
          </cell>
        </row>
        <row r="93">
          <cell r="A93">
            <v>197810</v>
          </cell>
          <cell r="C93">
            <v>10</v>
          </cell>
          <cell r="D93">
            <v>109.81346674354336</v>
          </cell>
          <cell r="E93">
            <v>-0.10535647200000002</v>
          </cell>
          <cell r="F93">
            <v>-1.2642776640000002</v>
          </cell>
        </row>
        <row r="94">
          <cell r="A94">
            <v>197811</v>
          </cell>
          <cell r="C94">
            <v>11</v>
          </cell>
          <cell r="D94">
            <v>110.50094340999851</v>
          </cell>
          <cell r="E94">
            <v>6.2604040000000779E-3</v>
          </cell>
          <cell r="F94">
            <v>7.5124848000000938E-2</v>
          </cell>
        </row>
        <row r="95">
          <cell r="A95">
            <v>197812</v>
          </cell>
          <cell r="C95">
            <v>12</v>
          </cell>
          <cell r="D95">
            <v>111.21462612911766</v>
          </cell>
          <cell r="E95">
            <v>6.4586120000001022E-3</v>
          </cell>
          <cell r="F95">
            <v>7.7503344000001223E-2</v>
          </cell>
          <cell r="G95">
            <v>-9.3941313065732057E-2</v>
          </cell>
          <cell r="H95">
            <v>-0.37576525226292823</v>
          </cell>
          <cell r="I95">
            <v>-1.6405239215290579E-2</v>
          </cell>
          <cell r="K95">
            <v>-1.6541295225341566E-2</v>
          </cell>
        </row>
        <row r="96">
          <cell r="A96">
            <v>197901</v>
          </cell>
          <cell r="B96">
            <v>1979</v>
          </cell>
          <cell r="C96">
            <v>1</v>
          </cell>
          <cell r="D96">
            <v>119.71977200250726</v>
          </cell>
          <cell r="E96">
            <v>7.6475065999999967E-2</v>
          </cell>
          <cell r="F96">
            <v>0.91770079199999954</v>
          </cell>
        </row>
        <row r="97">
          <cell r="A97">
            <v>197902</v>
          </cell>
          <cell r="C97">
            <v>2</v>
          </cell>
          <cell r="D97">
            <v>119.46179911947763</v>
          </cell>
          <cell r="E97">
            <v>-2.154805999999905E-3</v>
          </cell>
          <cell r="F97">
            <v>-2.585767199999886E-2</v>
          </cell>
        </row>
        <row r="98">
          <cell r="A98">
            <v>197903</v>
          </cell>
          <cell r="C98">
            <v>3</v>
          </cell>
          <cell r="D98">
            <v>128.96238622853045</v>
          </cell>
          <cell r="E98">
            <v>7.9528244000000109E-2</v>
          </cell>
          <cell r="F98">
            <v>0.95433892800000131</v>
          </cell>
          <cell r="G98">
            <v>0.15958116946603806</v>
          </cell>
          <cell r="H98">
            <v>0.63832467786415226</v>
          </cell>
        </row>
        <row r="99">
          <cell r="A99">
            <v>197904</v>
          </cell>
          <cell r="C99">
            <v>4</v>
          </cell>
          <cell r="D99">
            <v>130.91212224842295</v>
          </cell>
          <cell r="E99">
            <v>1.5118641000000018E-2</v>
          </cell>
          <cell r="F99">
            <v>0.18142369200000022</v>
          </cell>
        </row>
        <row r="100">
          <cell r="A100">
            <v>197905</v>
          </cell>
          <cell r="C100">
            <v>5</v>
          </cell>
          <cell r="D100">
            <v>130.73067032317141</v>
          </cell>
          <cell r="E100">
            <v>-1.3860590000000755E-3</v>
          </cell>
          <cell r="F100">
            <v>-1.6632708000000905E-2</v>
          </cell>
        </row>
        <row r="101">
          <cell r="A101">
            <v>197906</v>
          </cell>
          <cell r="C101">
            <v>6</v>
          </cell>
          <cell r="D101">
            <v>140.88911693169533</v>
          </cell>
          <cell r="E101">
            <v>7.7705151999999958E-2</v>
          </cell>
          <cell r="F101">
            <v>0.93246182399999955</v>
          </cell>
          <cell r="G101">
            <v>9.2482242706255935E-2</v>
          </cell>
          <cell r="H101">
            <v>0.36992897082502374</v>
          </cell>
        </row>
        <row r="102">
          <cell r="A102">
            <v>197907</v>
          </cell>
          <cell r="C102">
            <v>7</v>
          </cell>
          <cell r="D102">
            <v>144.48766561674253</v>
          </cell>
          <cell r="E102">
            <v>2.5541707999999913E-2</v>
          </cell>
          <cell r="F102">
            <v>0.30650049599999896</v>
          </cell>
        </row>
        <row r="103">
          <cell r="A103">
            <v>197908</v>
          </cell>
          <cell r="C103">
            <v>8</v>
          </cell>
          <cell r="D103">
            <v>159.04590253583299</v>
          </cell>
          <cell r="E103">
            <v>0.10075764500000008</v>
          </cell>
          <cell r="F103">
            <v>1.209091740000001</v>
          </cell>
        </row>
        <row r="104">
          <cell r="A104">
            <v>197909</v>
          </cell>
          <cell r="C104">
            <v>9</v>
          </cell>
          <cell r="D104">
            <v>154.59416287291052</v>
          </cell>
          <cell r="E104">
            <v>-2.7990281999999981E-2</v>
          </cell>
          <cell r="F104">
            <v>-0.33588338399999979</v>
          </cell>
          <cell r="G104">
            <v>9.727540522423439E-2</v>
          </cell>
          <cell r="H104">
            <v>0.38910162089693756</v>
          </cell>
        </row>
        <row r="105">
          <cell r="A105">
            <v>197910</v>
          </cell>
          <cell r="C105">
            <v>10</v>
          </cell>
          <cell r="D105">
            <v>136.90397631367611</v>
          </cell>
          <cell r="E105">
            <v>-0.11442984800000007</v>
          </cell>
          <cell r="F105">
            <v>-1.3731581760000009</v>
          </cell>
        </row>
        <row r="106">
          <cell r="A106">
            <v>197911</v>
          </cell>
          <cell r="C106">
            <v>11</v>
          </cell>
          <cell r="D106">
            <v>144.0734076914471</v>
          </cell>
          <cell r="E106">
            <v>5.2368321000000023E-2</v>
          </cell>
          <cell r="F106">
            <v>0.62841985200000028</v>
          </cell>
        </row>
        <row r="107">
          <cell r="A107">
            <v>197912</v>
          </cell>
          <cell r="C107">
            <v>12</v>
          </cell>
          <cell r="D107">
            <v>145.16404698950655</v>
          </cell>
          <cell r="E107">
            <v>7.570024999999975E-3</v>
          </cell>
          <cell r="F107">
            <v>9.0840299999999707E-2</v>
          </cell>
          <cell r="G107">
            <v>-6.0999171690307108E-2</v>
          </cell>
          <cell r="H107">
            <v>-0.24399668676122843</v>
          </cell>
          <cell r="I107">
            <v>0.30526039642460678</v>
          </cell>
          <cell r="K107">
            <v>0.26640255835981969</v>
          </cell>
        </row>
        <row r="108">
          <cell r="A108">
            <v>198001</v>
          </cell>
          <cell r="B108">
            <v>1980</v>
          </cell>
          <cell r="C108">
            <v>1</v>
          </cell>
          <cell r="D108">
            <v>155.15715653296553</v>
          </cell>
          <cell r="E108">
            <v>6.884011399999998E-2</v>
          </cell>
          <cell r="F108">
            <v>0.82608136799999976</v>
          </cell>
        </row>
        <row r="109">
          <cell r="A109">
            <v>198002</v>
          </cell>
          <cell r="C109">
            <v>2</v>
          </cell>
          <cell r="D109">
            <v>153.34865837024705</v>
          </cell>
          <cell r="E109">
            <v>-1.1655912000000048E-2</v>
          </cell>
          <cell r="F109">
            <v>-0.13987094400000058</v>
          </cell>
        </row>
        <row r="110">
          <cell r="A110">
            <v>198003</v>
          </cell>
          <cell r="C110">
            <v>3</v>
          </cell>
          <cell r="D110">
            <v>132.93309615589988</v>
          </cell>
          <cell r="E110">
            <v>-0.13313166500000001</v>
          </cell>
          <cell r="F110">
            <v>-1.5975799800000001</v>
          </cell>
          <cell r="G110">
            <v>-8.4256061244220026E-2</v>
          </cell>
          <cell r="H110">
            <v>-0.33702424497688011</v>
          </cell>
        </row>
        <row r="111">
          <cell r="A111">
            <v>198004</v>
          </cell>
          <cell r="C111">
            <v>4</v>
          </cell>
          <cell r="D111">
            <v>144.19364205031943</v>
          </cell>
          <cell r="E111">
            <v>8.4708370000000047E-2</v>
          </cell>
          <cell r="F111">
            <v>1.0165004400000006</v>
          </cell>
        </row>
        <row r="112">
          <cell r="A112">
            <v>198005</v>
          </cell>
          <cell r="C112">
            <v>5</v>
          </cell>
          <cell r="D112">
            <v>155.23543702236651</v>
          </cell>
          <cell r="E112">
            <v>7.6576157000000158E-2</v>
          </cell>
          <cell r="F112">
            <v>0.91891388400000196</v>
          </cell>
        </row>
        <row r="113">
          <cell r="A113">
            <v>198006</v>
          </cell>
          <cell r="C113">
            <v>6</v>
          </cell>
          <cell r="D113">
            <v>164.24378963875262</v>
          </cell>
          <cell r="E113">
            <v>5.8030258999999924E-2</v>
          </cell>
          <cell r="F113">
            <v>0.69636310799999912</v>
          </cell>
          <cell r="G113">
            <v>0.2355372317976594</v>
          </cell>
          <cell r="H113">
            <v>0.94214892719063759</v>
          </cell>
        </row>
        <row r="114">
          <cell r="A114">
            <v>198007</v>
          </cell>
          <cell r="C114">
            <v>7</v>
          </cell>
          <cell r="D114">
            <v>177.35516852453404</v>
          </cell>
          <cell r="E114">
            <v>7.982876500000001E-2</v>
          </cell>
          <cell r="F114">
            <v>0.95794518000000006</v>
          </cell>
        </row>
        <row r="115">
          <cell r="A115">
            <v>198008</v>
          </cell>
          <cell r="C115">
            <v>8</v>
          </cell>
          <cell r="D115">
            <v>181.17928364216385</v>
          </cell>
          <cell r="E115">
            <v>2.1561903999999951E-2</v>
          </cell>
          <cell r="F115">
            <v>0.25874284799999941</v>
          </cell>
        </row>
        <row r="116">
          <cell r="A116">
            <v>198009</v>
          </cell>
          <cell r="C116">
            <v>9</v>
          </cell>
          <cell r="D116">
            <v>177.97401538897134</v>
          </cell>
          <cell r="E116">
            <v>-1.7691141000000001E-2</v>
          </cell>
          <cell r="F116">
            <v>-0.21229369200000001</v>
          </cell>
          <cell r="G116">
            <v>8.3596620489686524E-2</v>
          </cell>
          <cell r="H116">
            <v>0.3343864819587461</v>
          </cell>
        </row>
        <row r="117">
          <cell r="A117">
            <v>198010</v>
          </cell>
          <cell r="C117">
            <v>10</v>
          </cell>
          <cell r="D117">
            <v>192.1031450199101</v>
          </cell>
          <cell r="E117">
            <v>7.9388721999999981E-2</v>
          </cell>
          <cell r="F117">
            <v>0.95266466399999983</v>
          </cell>
        </row>
        <row r="118">
          <cell r="A118">
            <v>198011</v>
          </cell>
          <cell r="C118">
            <v>11</v>
          </cell>
          <cell r="D118">
            <v>190.13207665563081</v>
          </cell>
          <cell r="E118">
            <v>-1.0260468999999991E-2</v>
          </cell>
          <cell r="F118">
            <v>-0.12312562799999989</v>
          </cell>
        </row>
        <row r="119">
          <cell r="A119">
            <v>198012</v>
          </cell>
          <cell r="C119">
            <v>12</v>
          </cell>
          <cell r="D119">
            <v>185.83822509983685</v>
          </cell>
          <cell r="E119">
            <v>-2.2583519999999961E-2</v>
          </cell>
          <cell r="F119">
            <v>-0.27100223999999951</v>
          </cell>
          <cell r="G119">
            <v>4.4187403951514437E-2</v>
          </cell>
          <cell r="H119">
            <v>0.17674961580605775</v>
          </cell>
          <cell r="I119">
            <v>0.2801945726497308</v>
          </cell>
          <cell r="K119">
            <v>0.24701207626179683</v>
          </cell>
        </row>
        <row r="120">
          <cell r="A120">
            <v>198101</v>
          </cell>
          <cell r="B120">
            <v>1981</v>
          </cell>
          <cell r="C120">
            <v>1</v>
          </cell>
          <cell r="D120">
            <v>189.317982865673</v>
          </cell>
          <cell r="E120">
            <v>1.8724661000000101E-2</v>
          </cell>
          <cell r="F120">
            <v>0.22469593200000121</v>
          </cell>
        </row>
        <row r="121">
          <cell r="A121">
            <v>198102</v>
          </cell>
          <cell r="C121">
            <v>2</v>
          </cell>
          <cell r="D121">
            <v>190.55928654506212</v>
          </cell>
          <cell r="E121">
            <v>6.5567129999999155E-3</v>
          </cell>
          <cell r="F121">
            <v>7.8680555999998986E-2</v>
          </cell>
        </row>
        <row r="122">
          <cell r="A122">
            <v>198103</v>
          </cell>
          <cell r="C122">
            <v>3</v>
          </cell>
          <cell r="D122">
            <v>201.99928102102464</v>
          </cell>
          <cell r="E122">
            <v>6.0033781000000078E-2</v>
          </cell>
          <cell r="F122">
            <v>0.72040537200000099</v>
          </cell>
          <cell r="G122">
            <v>8.6963034179355025E-2</v>
          </cell>
          <cell r="H122">
            <v>0.3478521367174201</v>
          </cell>
        </row>
        <row r="123">
          <cell r="A123">
            <v>198104</v>
          </cell>
          <cell r="C123">
            <v>4</v>
          </cell>
          <cell r="D123">
            <v>204.97567194911321</v>
          </cell>
          <cell r="E123">
            <v>1.4734661000000152E-2</v>
          </cell>
          <cell r="F123">
            <v>0.17681593200000184</v>
          </cell>
        </row>
        <row r="124">
          <cell r="A124">
            <v>198105</v>
          </cell>
          <cell r="C124">
            <v>5</v>
          </cell>
          <cell r="D124">
            <v>195.59728249174955</v>
          </cell>
          <cell r="E124">
            <v>-4.5753670999999996E-2</v>
          </cell>
          <cell r="F124">
            <v>-0.54904405199999995</v>
          </cell>
        </row>
        <row r="125">
          <cell r="A125">
            <v>198106</v>
          </cell>
          <cell r="C125">
            <v>6</v>
          </cell>
          <cell r="D125">
            <v>203.40005319685605</v>
          </cell>
          <cell r="E125">
            <v>3.9892019999999861E-2</v>
          </cell>
          <cell r="F125">
            <v>0.47870423999999834</v>
          </cell>
          <cell r="G125">
            <v>6.9345404040601633E-3</v>
          </cell>
          <cell r="H125">
            <v>2.7738161616240653E-2</v>
          </cell>
        </row>
        <row r="126">
          <cell r="A126">
            <v>198107</v>
          </cell>
          <cell r="C126">
            <v>7</v>
          </cell>
          <cell r="D126">
            <v>204.57532168843352</v>
          </cell>
          <cell r="E126">
            <v>5.7781130000001176E-3</v>
          </cell>
          <cell r="F126">
            <v>6.9337356000001404E-2</v>
          </cell>
        </row>
        <row r="127">
          <cell r="A127">
            <v>198108</v>
          </cell>
          <cell r="C127">
            <v>8</v>
          </cell>
          <cell r="D127">
            <v>193.86163619416592</v>
          </cell>
          <cell r="E127">
            <v>-5.2370370999999923E-2</v>
          </cell>
          <cell r="F127">
            <v>-0.6284444519999991</v>
          </cell>
        </row>
        <row r="128">
          <cell r="A128">
            <v>198109</v>
          </cell>
          <cell r="C128">
            <v>9</v>
          </cell>
          <cell r="D128">
            <v>183.0947925845972</v>
          </cell>
          <cell r="E128">
            <v>-5.5538805000000004E-2</v>
          </cell>
          <cell r="F128">
            <v>-0.66646566000000007</v>
          </cell>
          <cell r="G128">
            <v>-9.9829180440807797E-2</v>
          </cell>
          <cell r="H128">
            <v>-0.39931672176323119</v>
          </cell>
        </row>
        <row r="129">
          <cell r="A129">
            <v>198110</v>
          </cell>
          <cell r="C129">
            <v>10</v>
          </cell>
          <cell r="D129">
            <v>192.55203007825818</v>
          </cell>
          <cell r="E129">
            <v>5.1652137999999959E-2</v>
          </cell>
          <cell r="F129">
            <v>0.6198256559999995</v>
          </cell>
        </row>
        <row r="130">
          <cell r="A130">
            <v>198111</v>
          </cell>
          <cell r="C130">
            <v>11</v>
          </cell>
          <cell r="D130">
            <v>204.84018729414041</v>
          </cell>
          <cell r="E130">
            <v>6.3817333999999865E-2</v>
          </cell>
          <cell r="F130">
            <v>0.76580800799999837</v>
          </cell>
        </row>
        <row r="131">
          <cell r="A131">
            <v>198112</v>
          </cell>
          <cell r="C131">
            <v>12</v>
          </cell>
          <cell r="D131">
            <v>201.7750326787785</v>
          </cell>
          <cell r="E131">
            <v>-1.4963639000000006E-2</v>
          </cell>
          <cell r="F131">
            <v>-0.17956366800000007</v>
          </cell>
          <cell r="G131">
            <v>0.10202496657872051</v>
          </cell>
          <cell r="H131">
            <v>0.40809986631488204</v>
          </cell>
          <cell r="I131">
            <v>8.5756348406685445E-2</v>
          </cell>
          <cell r="K131">
            <v>8.2276839440048058E-2</v>
          </cell>
        </row>
        <row r="132">
          <cell r="A132">
            <v>198201</v>
          </cell>
          <cell r="B132">
            <v>1982</v>
          </cell>
          <cell r="C132">
            <v>1</v>
          </cell>
          <cell r="D132">
            <v>199.97410879323215</v>
          </cell>
          <cell r="E132">
            <v>-8.9254050000001015E-3</v>
          </cell>
          <cell r="F132">
            <v>-0.10710486000000122</v>
          </cell>
        </row>
        <row r="133">
          <cell r="A133">
            <v>198202</v>
          </cell>
          <cell r="C133">
            <v>2</v>
          </cell>
          <cell r="D133">
            <v>195.87369528522916</v>
          </cell>
          <cell r="E133">
            <v>-2.0504722000000031E-2</v>
          </cell>
          <cell r="F133">
            <v>-0.24605666400000037</v>
          </cell>
        </row>
        <row r="134">
          <cell r="A134">
            <v>198203</v>
          </cell>
          <cell r="C134">
            <v>3</v>
          </cell>
          <cell r="D134">
            <v>196.90839494659429</v>
          </cell>
          <cell r="E134">
            <v>5.2824840000001315E-3</v>
          </cell>
          <cell r="F134">
            <v>6.3389808000001574E-2</v>
          </cell>
          <cell r="G134">
            <v>-2.4119127463762102E-2</v>
          </cell>
          <cell r="H134">
            <v>-9.6476509855048409E-2</v>
          </cell>
        </row>
        <row r="135">
          <cell r="A135">
            <v>198204</v>
          </cell>
          <cell r="C135">
            <v>4</v>
          </cell>
          <cell r="D135">
            <v>201.80584226082107</v>
          </cell>
          <cell r="E135">
            <v>2.487170399999996E-2</v>
          </cell>
          <cell r="F135">
            <v>0.29846044799999949</v>
          </cell>
        </row>
        <row r="136">
          <cell r="A136">
            <v>198205</v>
          </cell>
          <cell r="C136">
            <v>5</v>
          </cell>
          <cell r="D136">
            <v>199.82335978653333</v>
          </cell>
          <cell r="E136">
            <v>-9.8237120000000018E-3</v>
          </cell>
          <cell r="F136">
            <v>-0.11788454400000002</v>
          </cell>
        </row>
        <row r="137">
          <cell r="A137">
            <v>198206</v>
          </cell>
          <cell r="C137">
            <v>6</v>
          </cell>
          <cell r="D137">
            <v>192.47774477651936</v>
          </cell>
          <cell r="E137">
            <v>-3.6760542000000014E-2</v>
          </cell>
          <cell r="F137">
            <v>-0.4411265040000002</v>
          </cell>
          <cell r="G137">
            <v>-2.2501073005427696E-2</v>
          </cell>
          <cell r="H137">
            <v>-9.0004292021710786E-2</v>
          </cell>
        </row>
        <row r="138">
          <cell r="A138">
            <v>198207</v>
          </cell>
          <cell r="C138">
            <v>7</v>
          </cell>
          <cell r="D138">
            <v>200.11924463122429</v>
          </cell>
          <cell r="E138">
            <v>3.9700692999999912E-2</v>
          </cell>
          <cell r="F138">
            <v>0.47640831599999894</v>
          </cell>
        </row>
        <row r="139">
          <cell r="A139">
            <v>198208</v>
          </cell>
          <cell r="C139">
            <v>8</v>
          </cell>
          <cell r="D139">
            <v>214.25063006999039</v>
          </cell>
          <cell r="E139">
            <v>7.0614825000000048E-2</v>
          </cell>
          <cell r="F139">
            <v>0.84737790000000057</v>
          </cell>
        </row>
        <row r="140">
          <cell r="A140">
            <v>198209</v>
          </cell>
          <cell r="C140">
            <v>9</v>
          </cell>
          <cell r="D140">
            <v>224.50797968238729</v>
          </cell>
          <cell r="E140">
            <v>4.7875469999999865E-2</v>
          </cell>
          <cell r="F140">
            <v>0.57450563999999837</v>
          </cell>
          <cell r="G140">
            <v>0.16641006960600757</v>
          </cell>
          <cell r="H140">
            <v>0.66564027842403029</v>
          </cell>
        </row>
        <row r="141">
          <cell r="A141">
            <v>198210</v>
          </cell>
          <cell r="C141">
            <v>10</v>
          </cell>
          <cell r="D141">
            <v>249.13922519222703</v>
          </cell>
          <cell r="E141">
            <v>0.10971211600000012</v>
          </cell>
          <cell r="F141">
            <v>1.3165453920000014</v>
          </cell>
        </row>
        <row r="142">
          <cell r="A142">
            <v>198211</v>
          </cell>
          <cell r="C142">
            <v>11</v>
          </cell>
          <cell r="D142">
            <v>260.99176746648453</v>
          </cell>
          <cell r="E142">
            <v>4.7573971000000097E-2</v>
          </cell>
          <cell r="F142">
            <v>0.57088765200000113</v>
          </cell>
        </row>
        <row r="143">
          <cell r="A143">
            <v>198212</v>
          </cell>
          <cell r="C143">
            <v>12</v>
          </cell>
          <cell r="D143">
            <v>265.62465399309883</v>
          </cell>
          <cell r="E143">
            <v>1.7751083000000126E-2</v>
          </cell>
          <cell r="F143">
            <v>0.21301299600000151</v>
          </cell>
          <cell r="G143">
            <v>0.18314126014086218</v>
          </cell>
          <cell r="H143">
            <v>0.73256504056344873</v>
          </cell>
          <cell r="I143">
            <v>0.31643965294738674</v>
          </cell>
          <cell r="K143">
            <v>0.27493085989666549</v>
          </cell>
        </row>
        <row r="144">
          <cell r="A144">
            <v>198301</v>
          </cell>
          <cell r="B144">
            <v>1983</v>
          </cell>
          <cell r="C144">
            <v>1</v>
          </cell>
          <cell r="D144">
            <v>271.71006859739094</v>
          </cell>
          <cell r="E144">
            <v>2.2909826000000046E-2</v>
          </cell>
          <cell r="F144">
            <v>0.27491791200000054</v>
          </cell>
        </row>
        <row r="145">
          <cell r="A145">
            <v>198302</v>
          </cell>
          <cell r="C145">
            <v>2</v>
          </cell>
          <cell r="D145">
            <v>279.0450359587864</v>
          </cell>
          <cell r="E145">
            <v>2.6995566999999974E-2</v>
          </cell>
          <cell r="F145">
            <v>0.3239468039999997</v>
          </cell>
        </row>
        <row r="146">
          <cell r="A146">
            <v>198303</v>
          </cell>
          <cell r="C146">
            <v>3</v>
          </cell>
          <cell r="D146">
            <v>302.26790359966697</v>
          </cell>
          <cell r="E146">
            <v>8.322265100000012E-2</v>
          </cell>
          <cell r="F146">
            <v>0.99867181200000144</v>
          </cell>
          <cell r="G146">
            <v>0.13795123703961654</v>
          </cell>
          <cell r="H146">
            <v>0.55180494815846615</v>
          </cell>
        </row>
        <row r="147">
          <cell r="A147">
            <v>198304</v>
          </cell>
          <cell r="C147">
            <v>4</v>
          </cell>
          <cell r="D147">
            <v>318.22723903445205</v>
          </cell>
          <cell r="E147">
            <v>5.2798643999999846E-2</v>
          </cell>
          <cell r="F147">
            <v>0.63358372799999818</v>
          </cell>
        </row>
        <row r="148">
          <cell r="A148">
            <v>198305</v>
          </cell>
          <cell r="C148">
            <v>5</v>
          </cell>
          <cell r="D148">
            <v>318.44142760577449</v>
          </cell>
          <cell r="E148">
            <v>6.7306799999999282E-4</v>
          </cell>
          <cell r="F148">
            <v>8.0768159999999138E-3</v>
          </cell>
        </row>
        <row r="149">
          <cell r="A149">
            <v>198306</v>
          </cell>
          <cell r="C149">
            <v>6</v>
          </cell>
          <cell r="D149">
            <v>315.53563429368324</v>
          </cell>
          <cell r="E149">
            <v>-9.1250480000000956E-3</v>
          </cell>
          <cell r="F149">
            <v>-0.10950057600000115</v>
          </cell>
          <cell r="G149">
            <v>4.3893944861537415E-2</v>
          </cell>
          <cell r="H149">
            <v>0.17557577944614966</v>
          </cell>
        </row>
        <row r="150">
          <cell r="A150">
            <v>198307</v>
          </cell>
          <cell r="C150">
            <v>7</v>
          </cell>
          <cell r="D150">
            <v>311.22017742895281</v>
          </cell>
          <cell r="E150">
            <v>-1.3676607000000025E-2</v>
          </cell>
          <cell r="F150">
            <v>-0.16411928400000031</v>
          </cell>
        </row>
        <row r="151">
          <cell r="A151">
            <v>198308</v>
          </cell>
          <cell r="C151">
            <v>8</v>
          </cell>
          <cell r="D151">
            <v>308.82121636360716</v>
          </cell>
          <cell r="E151">
            <v>-7.7082439999999492E-3</v>
          </cell>
          <cell r="F151">
            <v>-9.2498927999999397E-2</v>
          </cell>
        </row>
        <row r="152">
          <cell r="A152">
            <v>198309</v>
          </cell>
          <cell r="C152">
            <v>9</v>
          </cell>
          <cell r="D152">
            <v>315.71386966461239</v>
          </cell>
          <cell r="E152">
            <v>2.2319235000000104E-2</v>
          </cell>
          <cell r="F152">
            <v>0.26783082000000125</v>
          </cell>
          <cell r="G152">
            <v>5.6486606125538685E-4</v>
          </cell>
          <cell r="H152">
            <v>2.2594642450215474E-3</v>
          </cell>
        </row>
        <row r="153">
          <cell r="A153">
            <v>198310</v>
          </cell>
          <cell r="C153">
            <v>10</v>
          </cell>
          <cell r="D153">
            <v>323.66411066202176</v>
          </cell>
          <cell r="E153">
            <v>2.518179199999996E-2</v>
          </cell>
          <cell r="F153">
            <v>0.30218150399999955</v>
          </cell>
        </row>
        <row r="154">
          <cell r="A154">
            <v>198311</v>
          </cell>
          <cell r="C154">
            <v>11</v>
          </cell>
          <cell r="D154">
            <v>328.30456360894669</v>
          </cell>
          <cell r="E154">
            <v>1.433724899999993E-2</v>
          </cell>
          <cell r="F154">
            <v>0.17204698799999918</v>
          </cell>
        </row>
        <row r="155">
          <cell r="A155">
            <v>198312</v>
          </cell>
          <cell r="C155">
            <v>12</v>
          </cell>
          <cell r="D155">
            <v>333.27624442456789</v>
          </cell>
          <cell r="E155">
            <v>1.514350199999996E-2</v>
          </cell>
          <cell r="F155">
            <v>0.18172202399999951</v>
          </cell>
          <cell r="G155">
            <v>5.5627504672544958E-2</v>
          </cell>
          <cell r="H155">
            <v>0.22251001869017983</v>
          </cell>
          <cell r="I155">
            <v>0.25468867220896851</v>
          </cell>
          <cell r="K155">
            <v>0.22688747185629388</v>
          </cell>
        </row>
        <row r="156">
          <cell r="A156">
            <v>198401</v>
          </cell>
          <cell r="B156">
            <v>1984</v>
          </cell>
          <cell r="C156">
            <v>1</v>
          </cell>
          <cell r="D156">
            <v>337.63798494225335</v>
          </cell>
          <cell r="E156">
            <v>1.3087462999999919E-2</v>
          </cell>
          <cell r="F156">
            <v>0.15704955599999904</v>
          </cell>
        </row>
        <row r="157">
          <cell r="A157">
            <v>198402</v>
          </cell>
          <cell r="C157">
            <v>2</v>
          </cell>
          <cell r="D157">
            <v>332.40055937590046</v>
          </cell>
          <cell r="E157">
            <v>-1.5511956000000002E-2</v>
          </cell>
          <cell r="F157">
            <v>-0.18614347200000003</v>
          </cell>
        </row>
        <row r="158">
          <cell r="A158">
            <v>198403</v>
          </cell>
          <cell r="C158">
            <v>3</v>
          </cell>
          <cell r="D158">
            <v>334.71514358216797</v>
          </cell>
          <cell r="E158">
            <v>6.963237999999955E-3</v>
          </cell>
          <cell r="F158">
            <v>8.355885599999946E-2</v>
          </cell>
          <cell r="G158">
            <v>4.3174369060852147E-3</v>
          </cell>
          <cell r="H158">
            <v>1.7269747624340859E-2</v>
          </cell>
        </row>
        <row r="159">
          <cell r="A159">
            <v>198404</v>
          </cell>
          <cell r="C159">
            <v>4</v>
          </cell>
          <cell r="D159">
            <v>338.94342125315478</v>
          </cell>
          <cell r="E159">
            <v>1.2632465999999875E-2</v>
          </cell>
          <cell r="F159">
            <v>0.1515895919999985</v>
          </cell>
        </row>
        <row r="160">
          <cell r="A160">
            <v>198405</v>
          </cell>
          <cell r="C160">
            <v>5</v>
          </cell>
          <cell r="D160">
            <v>329.37485323976756</v>
          </cell>
          <cell r="E160">
            <v>-2.8230576000000059E-2</v>
          </cell>
          <cell r="F160">
            <v>-0.3387669120000007</v>
          </cell>
        </row>
        <row r="161">
          <cell r="A161">
            <v>198406</v>
          </cell>
          <cell r="C161">
            <v>6</v>
          </cell>
          <cell r="D161">
            <v>330.21037974748026</v>
          </cell>
          <cell r="E161">
            <v>2.5367039999999053E-3</v>
          </cell>
          <cell r="F161">
            <v>3.0440447999998864E-2</v>
          </cell>
          <cell r="G161">
            <v>-1.3458500223434977E-2</v>
          </cell>
          <cell r="H161">
            <v>-5.3834000893739908E-2</v>
          </cell>
        </row>
        <row r="162">
          <cell r="A162">
            <v>198407</v>
          </cell>
          <cell r="C162">
            <v>7</v>
          </cell>
          <cell r="D162">
            <v>327.79521046327505</v>
          </cell>
          <cell r="E162">
            <v>-7.3140319999999487E-3</v>
          </cell>
          <cell r="F162">
            <v>-8.776838399999938E-2</v>
          </cell>
        </row>
        <row r="163">
          <cell r="A163">
            <v>198408</v>
          </cell>
          <cell r="C163">
            <v>8</v>
          </cell>
          <cell r="D163">
            <v>343.78702366739384</v>
          </cell>
          <cell r="E163">
            <v>4.8785987999999919E-2</v>
          </cell>
          <cell r="F163">
            <v>0.58543185599999903</v>
          </cell>
        </row>
        <row r="164">
          <cell r="A164">
            <v>198409</v>
          </cell>
          <cell r="C164">
            <v>9</v>
          </cell>
          <cell r="D164">
            <v>361.72060293687656</v>
          </cell>
          <cell r="E164">
            <v>5.2164793999999987E-2</v>
          </cell>
          <cell r="F164">
            <v>0.62597752799999984</v>
          </cell>
          <cell r="G164">
            <v>9.5424690203539164E-2</v>
          </cell>
          <cell r="H164">
            <v>0.38169876081415666</v>
          </cell>
        </row>
        <row r="165">
          <cell r="A165">
            <v>198410</v>
          </cell>
          <cell r="C165">
            <v>10</v>
          </cell>
          <cell r="D165">
            <v>372.6693231122382</v>
          </cell>
          <cell r="E165">
            <v>3.026844499999988E-2</v>
          </cell>
          <cell r="F165">
            <v>0.36322133999999856</v>
          </cell>
        </row>
        <row r="166">
          <cell r="A166">
            <v>198411</v>
          </cell>
          <cell r="C166">
            <v>11</v>
          </cell>
          <cell r="D166">
            <v>377.41803214845004</v>
          </cell>
          <cell r="E166">
            <v>1.274241999999997E-2</v>
          </cell>
          <cell r="F166">
            <v>0.15290903999999964</v>
          </cell>
        </row>
        <row r="167">
          <cell r="A167">
            <v>198412</v>
          </cell>
          <cell r="C167">
            <v>12</v>
          </cell>
          <cell r="D167">
            <v>382.65218505980096</v>
          </cell>
          <cell r="E167">
            <v>1.3868317000000059E-2</v>
          </cell>
          <cell r="F167">
            <v>0.1664198040000007</v>
          </cell>
          <cell r="G167">
            <v>5.7866712465303394E-2</v>
          </cell>
          <cell r="H167">
            <v>0.23146684986121357</v>
          </cell>
          <cell r="I167">
            <v>0.14815319561850337</v>
          </cell>
          <cell r="K167">
            <v>0.13815473465501157</v>
          </cell>
        </row>
        <row r="168">
          <cell r="A168">
            <v>198501</v>
          </cell>
          <cell r="B168">
            <v>1985</v>
          </cell>
          <cell r="C168">
            <v>1</v>
          </cell>
          <cell r="D168">
            <v>404.30778968380821</v>
          </cell>
          <cell r="E168">
            <v>5.6593442999999882E-2</v>
          </cell>
          <cell r="F168">
            <v>0.67912131599999859</v>
          </cell>
        </row>
        <row r="169">
          <cell r="A169">
            <v>198502</v>
          </cell>
          <cell r="C169">
            <v>2</v>
          </cell>
          <cell r="D169">
            <v>410.96276018694226</v>
          </cell>
          <cell r="E169">
            <v>1.6460159000000023E-2</v>
          </cell>
          <cell r="F169">
            <v>0.19752190800000027</v>
          </cell>
        </row>
        <row r="170">
          <cell r="A170">
            <v>198503</v>
          </cell>
          <cell r="C170">
            <v>3</v>
          </cell>
          <cell r="D170">
            <v>408.19606765163098</v>
          </cell>
          <cell r="E170">
            <v>-6.7322220000000533E-3</v>
          </cell>
          <cell r="F170">
            <v>-8.0786664000000646E-2</v>
          </cell>
          <cell r="G170">
            <v>6.6754832689216226E-2</v>
          </cell>
          <cell r="H170">
            <v>0.2670193307568649</v>
          </cell>
        </row>
        <row r="171">
          <cell r="A171">
            <v>198504</v>
          </cell>
          <cell r="C171">
            <v>4</v>
          </cell>
          <cell r="D171">
            <v>408.57397271369035</v>
          </cell>
          <cell r="E171">
            <v>9.257929999999092E-4</v>
          </cell>
          <cell r="F171">
            <v>1.110951599999891E-2</v>
          </cell>
        </row>
        <row r="172">
          <cell r="A172">
            <v>198505</v>
          </cell>
          <cell r="C172">
            <v>5</v>
          </cell>
          <cell r="D172">
            <v>419.69713845062603</v>
          </cell>
          <cell r="E172">
            <v>2.7224362000000113E-2</v>
          </cell>
          <cell r="F172">
            <v>0.32669234400000136</v>
          </cell>
        </row>
        <row r="173">
          <cell r="A173">
            <v>198506</v>
          </cell>
          <cell r="C173">
            <v>6</v>
          </cell>
          <cell r="D173">
            <v>429.43586178005074</v>
          </cell>
          <cell r="E173">
            <v>2.3204168999999979E-2</v>
          </cell>
          <cell r="F173">
            <v>0.27845002799999974</v>
          </cell>
          <cell r="G173">
            <v>5.2033313918512958E-2</v>
          </cell>
          <cell r="H173">
            <v>0.20813325567405183</v>
          </cell>
        </row>
        <row r="174">
          <cell r="A174">
            <v>198507</v>
          </cell>
          <cell r="C174">
            <v>7</v>
          </cell>
          <cell r="D174">
            <v>433.39747760301719</v>
          </cell>
          <cell r="E174">
            <v>9.2251630000000293E-3</v>
          </cell>
          <cell r="F174">
            <v>0.11070195600000035</v>
          </cell>
        </row>
        <row r="175">
          <cell r="A175">
            <v>198508</v>
          </cell>
          <cell r="C175">
            <v>8</v>
          </cell>
          <cell r="D175">
            <v>409.70276550673526</v>
          </cell>
          <cell r="E175">
            <v>-5.4672012000000103E-2</v>
          </cell>
          <cell r="F175">
            <v>-0.65606414400000124</v>
          </cell>
        </row>
        <row r="176">
          <cell r="A176">
            <v>198509</v>
          </cell>
          <cell r="C176">
            <v>9</v>
          </cell>
          <cell r="D176">
            <v>396.94377084591434</v>
          </cell>
          <cell r="E176">
            <v>-3.1142075999999973E-2</v>
          </cell>
          <cell r="F176">
            <v>-0.37370491199999967</v>
          </cell>
          <cell r="G176">
            <v>-7.5662267234631431E-2</v>
          </cell>
          <cell r="H176">
            <v>-0.30264906893852572</v>
          </cell>
        </row>
        <row r="177">
          <cell r="A177">
            <v>198510</v>
          </cell>
          <cell r="C177">
            <v>10</v>
          </cell>
          <cell r="D177">
            <v>409.41288057353006</v>
          </cell>
          <cell r="E177">
            <v>3.1412785999999922E-2</v>
          </cell>
          <cell r="F177">
            <v>0.37695343199999909</v>
          </cell>
        </row>
        <row r="178">
          <cell r="A178">
            <v>198511</v>
          </cell>
          <cell r="C178">
            <v>11</v>
          </cell>
          <cell r="D178">
            <v>402.82880375312806</v>
          </cell>
          <cell r="E178">
            <v>-1.6081752999999987E-2</v>
          </cell>
          <cell r="F178">
            <v>-0.19298103599999983</v>
          </cell>
        </row>
        <row r="179">
          <cell r="A179">
            <v>198512</v>
          </cell>
          <cell r="C179">
            <v>12</v>
          </cell>
          <cell r="D179">
            <v>405.30491224686665</v>
          </cell>
          <cell r="E179">
            <v>6.146801000000153E-3</v>
          </cell>
          <cell r="F179">
            <v>7.3761612000001836E-2</v>
          </cell>
          <cell r="G179">
            <v>2.1063792947636273E-2</v>
          </cell>
          <cell r="H179">
            <v>8.4255171790545091E-2</v>
          </cell>
          <cell r="I179">
            <v>5.9199262598031543E-2</v>
          </cell>
          <cell r="K179">
            <v>5.7513210012705332E-2</v>
          </cell>
        </row>
        <row r="180">
          <cell r="A180">
            <v>198601</v>
          </cell>
          <cell r="B180">
            <v>1986</v>
          </cell>
          <cell r="C180">
            <v>1</v>
          </cell>
          <cell r="D180">
            <v>420.9676012003759</v>
          </cell>
          <cell r="E180">
            <v>3.8644211999999838E-2</v>
          </cell>
          <cell r="F180">
            <v>0.46373054399999802</v>
          </cell>
        </row>
        <row r="181">
          <cell r="A181">
            <v>198602</v>
          </cell>
          <cell r="C181">
            <v>2</v>
          </cell>
          <cell r="D181">
            <v>436.8982511906753</v>
          </cell>
          <cell r="E181">
            <v>3.7842936000000126E-2</v>
          </cell>
          <cell r="F181">
            <v>0.45411523200000148</v>
          </cell>
        </row>
        <row r="182">
          <cell r="A182">
            <v>198603</v>
          </cell>
          <cell r="C182">
            <v>3</v>
          </cell>
          <cell r="D182">
            <v>447.64626055221555</v>
          </cell>
          <cell r="E182">
            <v>2.4600715000000096E-2</v>
          </cell>
          <cell r="F182">
            <v>0.29520858000000116</v>
          </cell>
          <cell r="G182">
            <v>0.1044678883130814</v>
          </cell>
          <cell r="H182">
            <v>0.41787155325232561</v>
          </cell>
        </row>
        <row r="183">
          <cell r="A183">
            <v>198604</v>
          </cell>
          <cell r="C183">
            <v>4</v>
          </cell>
          <cell r="D183">
            <v>450.32661684655119</v>
          </cell>
          <cell r="E183">
            <v>5.9876659999999913E-3</v>
          </cell>
          <cell r="F183">
            <v>7.1851991999999892E-2</v>
          </cell>
        </row>
        <row r="184">
          <cell r="A184">
            <v>198605</v>
          </cell>
          <cell r="C184">
            <v>5</v>
          </cell>
          <cell r="D184">
            <v>447.75846224280889</v>
          </cell>
          <cell r="E184">
            <v>-5.7028709999999826E-3</v>
          </cell>
          <cell r="F184">
            <v>-6.8434451999999785E-2</v>
          </cell>
        </row>
        <row r="185">
          <cell r="A185">
            <v>198606</v>
          </cell>
          <cell r="C185">
            <v>6</v>
          </cell>
          <cell r="D185">
            <v>463.52272487056695</v>
          </cell>
          <cell r="E185">
            <v>3.5207068000000119E-2</v>
          </cell>
          <cell r="F185">
            <v>0.42248481600000143</v>
          </cell>
          <cell r="G185">
            <v>3.5466540698376958E-2</v>
          </cell>
          <cell r="H185">
            <v>0.14186616279350783</v>
          </cell>
        </row>
        <row r="186">
          <cell r="A186">
            <v>198607</v>
          </cell>
          <cell r="C186">
            <v>7</v>
          </cell>
          <cell r="D186">
            <v>465.61524490688174</v>
          </cell>
          <cell r="E186">
            <v>4.5143849999999585E-3</v>
          </cell>
          <cell r="F186">
            <v>5.4172619999999505E-2</v>
          </cell>
        </row>
        <row r="187">
          <cell r="A187">
            <v>198608</v>
          </cell>
          <cell r="C187">
            <v>8</v>
          </cell>
          <cell r="D187">
            <v>485.03045262686004</v>
          </cell>
          <cell r="E187">
            <v>4.1697963999999914E-2</v>
          </cell>
          <cell r="F187">
            <v>0.50037556799999894</v>
          </cell>
        </row>
        <row r="188">
          <cell r="A188">
            <v>198609</v>
          </cell>
          <cell r="C188">
            <v>9</v>
          </cell>
          <cell r="D188">
            <v>473.40141002766279</v>
          </cell>
          <cell r="E188">
            <v>-2.3975902000000021E-2</v>
          </cell>
          <cell r="F188">
            <v>-0.28771082400000025</v>
          </cell>
          <cell r="G188">
            <v>2.1312191672704595E-2</v>
          </cell>
          <cell r="H188">
            <v>8.5248766690818378E-2</v>
          </cell>
        </row>
        <row r="189">
          <cell r="A189">
            <v>198610</v>
          </cell>
          <cell r="C189">
            <v>10</v>
          </cell>
          <cell r="D189">
            <v>490.88990859181348</v>
          </cell>
          <cell r="E189">
            <v>3.6942218999999943E-2</v>
          </cell>
          <cell r="F189">
            <v>0.44330662799999931</v>
          </cell>
        </row>
        <row r="190">
          <cell r="A190">
            <v>198611</v>
          </cell>
          <cell r="C190">
            <v>11</v>
          </cell>
          <cell r="D190">
            <v>488.16522857218376</v>
          </cell>
          <cell r="E190">
            <v>-5.5504910000000662E-3</v>
          </cell>
          <cell r="F190">
            <v>-6.6605892000000791E-2</v>
          </cell>
        </row>
        <row r="191">
          <cell r="A191">
            <v>198612</v>
          </cell>
          <cell r="C191">
            <v>12</v>
          </cell>
          <cell r="D191">
            <v>483.02557022352653</v>
          </cell>
          <cell r="E191">
            <v>-1.0528521999999938E-2</v>
          </cell>
          <cell r="F191">
            <v>-0.12634226399999926</v>
          </cell>
          <cell r="G191">
            <v>2.0329808893685852E-2</v>
          </cell>
          <cell r="H191">
            <v>8.1319235574743409E-2</v>
          </cell>
          <cell r="I191">
            <v>0.19175849003606737</v>
          </cell>
          <cell r="K191">
            <v>0.17542993908503066</v>
          </cell>
        </row>
        <row r="192">
          <cell r="A192">
            <v>198701</v>
          </cell>
          <cell r="B192">
            <v>1987</v>
          </cell>
          <cell r="C192">
            <v>1</v>
          </cell>
          <cell r="D192">
            <v>493.35087744870481</v>
          </cell>
          <cell r="E192">
            <v>2.1376315999999968E-2</v>
          </cell>
          <cell r="F192">
            <v>0.25651579199999963</v>
          </cell>
        </row>
        <row r="193">
          <cell r="A193">
            <v>198702</v>
          </cell>
          <cell r="C193">
            <v>2</v>
          </cell>
          <cell r="D193">
            <v>508.46960719450635</v>
          </cell>
          <cell r="E193">
            <v>3.0644984000000052E-2</v>
          </cell>
          <cell r="F193">
            <v>0.36773980800000061</v>
          </cell>
        </row>
        <row r="194">
          <cell r="A194">
            <v>198703</v>
          </cell>
          <cell r="C194">
            <v>3</v>
          </cell>
          <cell r="D194">
            <v>509.40317925750855</v>
          </cell>
          <cell r="E194">
            <v>1.8360429999999595E-3</v>
          </cell>
          <cell r="F194">
            <v>2.2032515999999516E-2</v>
          </cell>
          <cell r="G194">
            <v>5.4609135954801546E-2</v>
          </cell>
          <cell r="H194">
            <v>0.21843654381920619</v>
          </cell>
        </row>
        <row r="195">
          <cell r="A195">
            <v>198704</v>
          </cell>
          <cell r="C195">
            <v>4</v>
          </cell>
          <cell r="D195">
            <v>495.59029485073739</v>
          </cell>
          <cell r="E195">
            <v>-2.711581900000001E-2</v>
          </cell>
          <cell r="F195">
            <v>-0.3253898280000001</v>
          </cell>
        </row>
        <row r="196">
          <cell r="A196">
            <v>198705</v>
          </cell>
          <cell r="C196">
            <v>5</v>
          </cell>
          <cell r="D196">
            <v>490.8720388471877</v>
          </cell>
          <cell r="E196">
            <v>-9.5204770000000688E-3</v>
          </cell>
          <cell r="F196">
            <v>-0.11424572400000083</v>
          </cell>
        </row>
        <row r="197">
          <cell r="A197">
            <v>198706</v>
          </cell>
          <cell r="C197">
            <v>6</v>
          </cell>
          <cell r="D197">
            <v>500.63639672185053</v>
          </cell>
          <cell r="E197">
            <v>1.9891860000000032E-2</v>
          </cell>
          <cell r="F197">
            <v>0.23870232000000038</v>
          </cell>
          <cell r="G197">
            <v>-1.7209909346141639E-2</v>
          </cell>
          <cell r="H197">
            <v>-6.8839637384566554E-2</v>
          </cell>
        </row>
        <row r="198">
          <cell r="A198">
            <v>198707</v>
          </cell>
          <cell r="C198">
            <v>7</v>
          </cell>
          <cell r="D198">
            <v>501.13067854078878</v>
          </cell>
          <cell r="E198">
            <v>9.8730699999997548E-4</v>
          </cell>
          <cell r="F198">
            <v>1.1847683999999706E-2</v>
          </cell>
        </row>
        <row r="199">
          <cell r="A199">
            <v>198708</v>
          </cell>
          <cell r="C199">
            <v>8</v>
          </cell>
          <cell r="D199">
            <v>491.6070172334542</v>
          </cell>
          <cell r="E199">
            <v>-1.9004346999999949E-2</v>
          </cell>
          <cell r="F199">
            <v>-0.22805216399999939</v>
          </cell>
        </row>
        <row r="200">
          <cell r="A200">
            <v>198709</v>
          </cell>
          <cell r="C200">
            <v>9</v>
          </cell>
          <cell r="D200">
            <v>481.51944722316398</v>
          </cell>
          <cell r="E200">
            <v>-2.0519580999999922E-2</v>
          </cell>
          <cell r="F200">
            <v>-0.24623497199999905</v>
          </cell>
          <cell r="G200">
            <v>-3.8185297001703589E-2</v>
          </cell>
          <cell r="H200">
            <v>-0.15274118800681435</v>
          </cell>
        </row>
        <row r="201">
          <cell r="A201">
            <v>198710</v>
          </cell>
          <cell r="C201">
            <v>10</v>
          </cell>
          <cell r="D201">
            <v>412.75248487296716</v>
          </cell>
          <cell r="E201">
            <v>-0.14281243000000005</v>
          </cell>
          <cell r="F201">
            <v>-1.7137491600000005</v>
          </cell>
        </row>
        <row r="202">
          <cell r="A202">
            <v>198711</v>
          </cell>
          <cell r="C202">
            <v>11</v>
          </cell>
          <cell r="D202">
            <v>416.69293873848284</v>
          </cell>
          <cell r="E202">
            <v>9.5467720000000297E-3</v>
          </cell>
          <cell r="F202">
            <v>0.11456126400000036</v>
          </cell>
        </row>
        <row r="203">
          <cell r="A203">
            <v>198712</v>
          </cell>
          <cell r="C203">
            <v>12</v>
          </cell>
          <cell r="D203">
            <v>431.49371232907822</v>
          </cell>
          <cell r="E203">
            <v>3.5519617000000024E-2</v>
          </cell>
          <cell r="F203">
            <v>0.42623540400000026</v>
          </cell>
          <cell r="G203">
            <v>-0.10389141120379497</v>
          </cell>
          <cell r="H203">
            <v>-0.41556564481517988</v>
          </cell>
          <cell r="I203">
            <v>-0.10668556919378247</v>
          </cell>
          <cell r="K203">
            <v>-0.11281665391448972</v>
          </cell>
        </row>
        <row r="204">
          <cell r="A204">
            <v>198801</v>
          </cell>
          <cell r="B204">
            <v>1988</v>
          </cell>
          <cell r="C204">
            <v>1</v>
          </cell>
          <cell r="D204">
            <v>467.02524459265652</v>
          </cell>
          <cell r="E204">
            <v>8.2345423000000084E-2</v>
          </cell>
          <cell r="F204">
            <v>0.98814507600000101</v>
          </cell>
        </row>
        <row r="205">
          <cell r="A205">
            <v>198802</v>
          </cell>
          <cell r="C205">
            <v>2</v>
          </cell>
          <cell r="D205">
            <v>478.28223894847252</v>
          </cell>
          <cell r="E205">
            <v>2.4103610000000008E-2</v>
          </cell>
          <cell r="F205">
            <v>0.28924332000000008</v>
          </cell>
        </row>
        <row r="206">
          <cell r="A206">
            <v>198803</v>
          </cell>
          <cell r="C206">
            <v>3</v>
          </cell>
          <cell r="D206">
            <v>479.23809413380917</v>
          </cell>
          <cell r="E206">
            <v>1.9985170000001271E-3</v>
          </cell>
          <cell r="F206">
            <v>2.3982204000001527E-2</v>
          </cell>
          <cell r="G206">
            <v>0.11064907886379283</v>
          </cell>
          <cell r="H206">
            <v>0.44259631545517131</v>
          </cell>
        </row>
        <row r="207">
          <cell r="A207">
            <v>198804</v>
          </cell>
          <cell r="C207">
            <v>4</v>
          </cell>
          <cell r="D207">
            <v>483.18314138948074</v>
          </cell>
          <cell r="E207">
            <v>8.2319150000001087E-3</v>
          </cell>
          <cell r="F207">
            <v>9.8782980000001297E-2</v>
          </cell>
        </row>
        <row r="208">
          <cell r="A208">
            <v>198805</v>
          </cell>
          <cell r="C208">
            <v>5</v>
          </cell>
          <cell r="D208">
            <v>477.64530257989639</v>
          </cell>
          <cell r="E208">
            <v>-1.1461159000000049E-2</v>
          </cell>
          <cell r="F208">
            <v>-0.13753390800000059</v>
          </cell>
        </row>
        <row r="209">
          <cell r="A209">
            <v>198806</v>
          </cell>
          <cell r="C209">
            <v>6</v>
          </cell>
          <cell r="D209">
            <v>490.01583349496008</v>
          </cell>
          <cell r="E209">
            <v>2.5898989999999941E-2</v>
          </cell>
          <cell r="F209">
            <v>0.31078787999999929</v>
          </cell>
          <cell r="G209">
            <v>2.2489321055812583E-2</v>
          </cell>
          <cell r="H209">
            <v>8.9957284223250333E-2</v>
          </cell>
        </row>
        <row r="210">
          <cell r="A210">
            <v>198807</v>
          </cell>
          <cell r="C210">
            <v>7</v>
          </cell>
          <cell r="D210">
            <v>496.21301914973003</v>
          </cell>
          <cell r="E210">
            <v>1.2646909000000085E-2</v>
          </cell>
          <cell r="F210">
            <v>0.15176290800000103</v>
          </cell>
        </row>
        <row r="211">
          <cell r="A211">
            <v>198808</v>
          </cell>
          <cell r="C211">
            <v>8</v>
          </cell>
          <cell r="D211">
            <v>493.0586217673503</v>
          </cell>
          <cell r="E211">
            <v>-6.3569420000000086E-3</v>
          </cell>
          <cell r="F211">
            <v>-7.6283304000000107E-2</v>
          </cell>
        </row>
        <row r="212">
          <cell r="A212">
            <v>198809</v>
          </cell>
          <cell r="C212">
            <v>9</v>
          </cell>
          <cell r="D212">
            <v>491.36904644779179</v>
          </cell>
          <cell r="E212">
            <v>-3.4267230000000698E-3</v>
          </cell>
          <cell r="F212">
            <v>-4.1120676000000841E-2</v>
          </cell>
          <cell r="G212">
            <v>2.7615698521006316E-3</v>
          </cell>
          <cell r="H212">
            <v>1.1046279408402526E-2</v>
          </cell>
        </row>
        <row r="213">
          <cell r="A213">
            <v>198810</v>
          </cell>
          <cell r="C213">
            <v>10</v>
          </cell>
          <cell r="D213">
            <v>487.7179857469709</v>
          </cell>
          <cell r="E213">
            <v>-7.4303839999999254E-3</v>
          </cell>
          <cell r="F213">
            <v>-8.9164607999999104E-2</v>
          </cell>
        </row>
        <row r="214">
          <cell r="A214">
            <v>198811</v>
          </cell>
          <cell r="C214">
            <v>11</v>
          </cell>
          <cell r="D214">
            <v>479.91085862340969</v>
          </cell>
          <cell r="E214">
            <v>-1.6007462000000049E-2</v>
          </cell>
          <cell r="F214">
            <v>-0.19208954400000058</v>
          </cell>
        </row>
        <row r="215">
          <cell r="A215">
            <v>198812</v>
          </cell>
          <cell r="C215">
            <v>12</v>
          </cell>
          <cell r="D215">
            <v>480.49160163289508</v>
          </cell>
          <cell r="E215">
            <v>1.2101060000001013E-3</v>
          </cell>
          <cell r="F215">
            <v>1.4521272000001216E-2</v>
          </cell>
          <cell r="G215">
            <v>-2.2137016756615058E-2</v>
          </cell>
          <cell r="H215">
            <v>-8.8548067026460231E-2</v>
          </cell>
          <cell r="I215">
            <v>0.11355412119296093</v>
          </cell>
          <cell r="K215">
            <v>0.10755681110795254</v>
          </cell>
        </row>
        <row r="216">
          <cell r="A216">
            <v>198901</v>
          </cell>
          <cell r="B216">
            <v>1989</v>
          </cell>
          <cell r="C216">
            <v>1</v>
          </cell>
          <cell r="D216">
            <v>482.69218686053267</v>
          </cell>
          <cell r="E216">
            <v>4.579861999999906E-3</v>
          </cell>
          <cell r="F216">
            <v>5.4958343999998868E-2</v>
          </cell>
        </row>
        <row r="217">
          <cell r="A217">
            <v>198902</v>
          </cell>
          <cell r="C217">
            <v>2</v>
          </cell>
          <cell r="D217">
            <v>474.7114314737305</v>
          </cell>
          <cell r="E217">
            <v>-1.653384000000005E-2</v>
          </cell>
          <cell r="F217">
            <v>-0.1984060800000006</v>
          </cell>
        </row>
        <row r="218">
          <cell r="A218">
            <v>198903</v>
          </cell>
          <cell r="C218">
            <v>3</v>
          </cell>
          <cell r="D218">
            <v>474.57684366223623</v>
          </cell>
          <cell r="E218">
            <v>-2.8351499999999151E-4</v>
          </cell>
          <cell r="F218">
            <v>-3.402179999999898E-3</v>
          </cell>
          <cell r="G218">
            <v>-1.2309805104934624E-2</v>
          </cell>
          <cell r="H218">
            <v>-4.9239220419738494E-2</v>
          </cell>
        </row>
        <row r="219">
          <cell r="A219">
            <v>198904</v>
          </cell>
          <cell r="C219">
            <v>4</v>
          </cell>
          <cell r="D219">
            <v>482.52006076945815</v>
          </cell>
          <cell r="E219">
            <v>1.6737473000000055E-2</v>
          </cell>
          <cell r="F219">
            <v>0.20084967600000064</v>
          </cell>
        </row>
        <row r="220">
          <cell r="A220">
            <v>198905</v>
          </cell>
          <cell r="C220">
            <v>5</v>
          </cell>
          <cell r="D220">
            <v>493.99396512698263</v>
          </cell>
          <cell r="E220">
            <v>2.3779123999999988E-2</v>
          </cell>
          <cell r="F220">
            <v>0.28534948799999987</v>
          </cell>
        </row>
        <row r="221">
          <cell r="A221">
            <v>198906</v>
          </cell>
          <cell r="C221">
            <v>6</v>
          </cell>
          <cell r="D221">
            <v>498.30454905677124</v>
          </cell>
          <cell r="E221">
            <v>8.7259850000000663E-3</v>
          </cell>
          <cell r="F221">
            <v>0.10471182000000079</v>
          </cell>
          <cell r="G221">
            <v>4.9997604626959902E-2</v>
          </cell>
          <cell r="H221">
            <v>0.19999041850783961</v>
          </cell>
        </row>
        <row r="222">
          <cell r="A222">
            <v>198907</v>
          </cell>
          <cell r="C222">
            <v>7</v>
          </cell>
          <cell r="D222">
            <v>510.15052285088723</v>
          </cell>
          <cell r="E222">
            <v>2.3772558000000103E-2</v>
          </cell>
          <cell r="F222">
            <v>0.28527069600000121</v>
          </cell>
        </row>
        <row r="223">
          <cell r="A223">
            <v>198908</v>
          </cell>
          <cell r="C223">
            <v>8</v>
          </cell>
          <cell r="D223">
            <v>510.64566882655998</v>
          </cell>
          <cell r="E223">
            <v>9.7058799999991954E-4</v>
          </cell>
          <cell r="F223">
            <v>1.1647055999999035E-2</v>
          </cell>
        </row>
        <row r="224">
          <cell r="A224">
            <v>198909</v>
          </cell>
          <cell r="C224">
            <v>9</v>
          </cell>
          <cell r="D224">
            <v>504.60974663674665</v>
          </cell>
          <cell r="E224">
            <v>-1.1820177000000025E-2</v>
          </cell>
          <cell r="F224">
            <v>-0.14184212400000029</v>
          </cell>
          <cell r="G224">
            <v>1.2653301263073624E-2</v>
          </cell>
          <cell r="H224">
            <v>5.0613205052294497E-2</v>
          </cell>
        </row>
        <row r="225">
          <cell r="A225">
            <v>198910</v>
          </cell>
          <cell r="C225">
            <v>10</v>
          </cell>
          <cell r="D225">
            <v>483.76403491711477</v>
          </cell>
          <cell r="E225">
            <v>-4.1310561000000023E-2</v>
          </cell>
          <cell r="F225">
            <v>-0.49572673200000028</v>
          </cell>
        </row>
        <row r="226">
          <cell r="A226">
            <v>198911</v>
          </cell>
          <cell r="C226">
            <v>11</v>
          </cell>
          <cell r="D226">
            <v>477.21066494760572</v>
          </cell>
          <cell r="E226">
            <v>-1.3546624999999977E-2</v>
          </cell>
          <cell r="F226">
            <v>-0.16255949999999972</v>
          </cell>
        </row>
        <row r="227">
          <cell r="A227">
            <v>198912</v>
          </cell>
          <cell r="C227">
            <v>12</v>
          </cell>
          <cell r="D227">
            <v>471.77755758094816</v>
          </cell>
          <cell r="E227">
            <v>-1.1385133999999941E-2</v>
          </cell>
          <cell r="F227">
            <v>-0.13662160799999928</v>
          </cell>
          <cell r="G227">
            <v>-6.5064516241762904E-2</v>
          </cell>
          <cell r="H227">
            <v>-0.26025806496705162</v>
          </cell>
          <cell r="I227">
            <v>-1.8135684416404341E-2</v>
          </cell>
          <cell r="K227">
            <v>-1.830215167769959E-2</v>
          </cell>
        </row>
        <row r="228">
          <cell r="A228">
            <v>199001</v>
          </cell>
          <cell r="B228">
            <v>1990</v>
          </cell>
          <cell r="C228">
            <v>1</v>
          </cell>
          <cell r="D228">
            <v>461.25877779402498</v>
          </cell>
          <cell r="E228">
            <v>-2.2296058000000035E-2</v>
          </cell>
          <cell r="F228">
            <v>-0.26755269600000042</v>
          </cell>
        </row>
        <row r="229">
          <cell r="A229">
            <v>199002</v>
          </cell>
          <cell r="C229">
            <v>2</v>
          </cell>
          <cell r="D229">
            <v>445.43839092945876</v>
          </cell>
          <cell r="E229">
            <v>-3.4298288999999926E-2</v>
          </cell>
          <cell r="F229">
            <v>-0.41157946799999912</v>
          </cell>
        </row>
        <row r="230">
          <cell r="A230">
            <v>199003</v>
          </cell>
          <cell r="C230">
            <v>3</v>
          </cell>
          <cell r="D230">
            <v>446.17659815721049</v>
          </cell>
          <cell r="E230">
            <v>1.6572599999999432E-3</v>
          </cell>
          <cell r="F230">
            <v>1.9887119999999318E-2</v>
          </cell>
          <cell r="G230">
            <v>-5.4264894572364164E-2</v>
          </cell>
          <cell r="H230">
            <v>-0.21705957828945666</v>
          </cell>
        </row>
        <row r="231">
          <cell r="A231">
            <v>199004</v>
          </cell>
          <cell r="C231">
            <v>4</v>
          </cell>
          <cell r="D231">
            <v>439.33425515146416</v>
          </cell>
          <cell r="E231">
            <v>-1.5335504000000078E-2</v>
          </cell>
          <cell r="F231">
            <v>-0.18402604800000094</v>
          </cell>
        </row>
        <row r="232">
          <cell r="A232">
            <v>199005</v>
          </cell>
          <cell r="C232">
            <v>5</v>
          </cell>
          <cell r="D232">
            <v>439.18646838004224</v>
          </cell>
          <cell r="E232">
            <v>-3.3638800000006686E-4</v>
          </cell>
          <cell r="F232">
            <v>-4.0366560000008028E-3</v>
          </cell>
        </row>
        <row r="233">
          <cell r="A233">
            <v>199006</v>
          </cell>
          <cell r="C233">
            <v>6</v>
          </cell>
          <cell r="D233">
            <v>442.53809663660172</v>
          </cell>
          <cell r="E233">
            <v>7.6314470000000256E-3</v>
          </cell>
          <cell r="F233">
            <v>9.15773640000003E-2</v>
          </cell>
          <cell r="G233">
            <v>-8.1548461654787907E-3</v>
          </cell>
          <cell r="H233">
            <v>-3.2619384661915163E-2</v>
          </cell>
        </row>
        <row r="234">
          <cell r="A234">
            <v>199007</v>
          </cell>
          <cell r="C234">
            <v>7</v>
          </cell>
          <cell r="D234">
            <v>434.57598132769692</v>
          </cell>
          <cell r="E234">
            <v>-1.7991931924999975E-2</v>
          </cell>
          <cell r="F234">
            <v>-0.2159031830999997</v>
          </cell>
        </row>
        <row r="235">
          <cell r="A235">
            <v>199008</v>
          </cell>
          <cell r="C235">
            <v>8</v>
          </cell>
          <cell r="D235">
            <v>408.04442943400517</v>
          </cell>
          <cell r="E235">
            <v>-6.1051583689999973E-2</v>
          </cell>
          <cell r="F235">
            <v>-0.73261900427999971</v>
          </cell>
        </row>
        <row r="236">
          <cell r="A236">
            <v>199009</v>
          </cell>
          <cell r="C236">
            <v>9</v>
          </cell>
          <cell r="D236">
            <v>379.75769382312916</v>
          </cell>
          <cell r="E236">
            <v>-6.9322685399999917E-2</v>
          </cell>
          <cell r="F236">
            <v>-0.831872224799999</v>
          </cell>
          <cell r="G236">
            <v>-0.14186440284038604</v>
          </cell>
          <cell r="H236">
            <v>-0.56745761136154416</v>
          </cell>
        </row>
        <row r="237">
          <cell r="A237">
            <v>199010</v>
          </cell>
          <cell r="C237">
            <v>10</v>
          </cell>
          <cell r="D237">
            <v>366.45870791443463</v>
          </cell>
          <cell r="E237">
            <v>-3.5019661550000067E-2</v>
          </cell>
          <cell r="F237">
            <v>-0.4202359386000008</v>
          </cell>
        </row>
        <row r="238">
          <cell r="A238">
            <v>199011</v>
          </cell>
          <cell r="C238">
            <v>11</v>
          </cell>
          <cell r="D238">
            <v>389.79868509548197</v>
          </cell>
          <cell r="E238">
            <v>6.3690606000000025E-2</v>
          </cell>
          <cell r="F238">
            <v>0.76428727200000024</v>
          </cell>
        </row>
        <row r="239">
          <cell r="A239">
            <v>199012</v>
          </cell>
          <cell r="C239">
            <v>12</v>
          </cell>
          <cell r="D239">
            <v>389.94742423528589</v>
          </cell>
          <cell r="E239">
            <v>3.8157937799992379E-4</v>
          </cell>
          <cell r="F239">
            <v>4.5789525359990852E-3</v>
          </cell>
          <cell r="G239">
            <v>2.6832189519516492E-2</v>
          </cell>
          <cell r="H239">
            <v>0.10732875807806597</v>
          </cell>
          <cell r="I239">
            <v>-0.17345066977167867</v>
          </cell>
          <cell r="K239">
            <v>-0.19049567780548024</v>
          </cell>
        </row>
        <row r="240">
          <cell r="A240">
            <v>199101</v>
          </cell>
          <cell r="B240">
            <v>1991</v>
          </cell>
          <cell r="C240">
            <v>1</v>
          </cell>
          <cell r="D240">
            <v>424.11529167619028</v>
          </cell>
          <cell r="E240">
            <v>8.7621728770000115E-2</v>
          </cell>
          <cell r="F240">
            <v>1.0514607452400013</v>
          </cell>
        </row>
        <row r="241">
          <cell r="A241">
            <v>199102</v>
          </cell>
          <cell r="C241">
            <v>2</v>
          </cell>
          <cell r="D241">
            <v>444.98176402665882</v>
          </cell>
          <cell r="E241">
            <v>4.9199999999999952E-2</v>
          </cell>
          <cell r="F241">
            <v>0.59039999999999937</v>
          </cell>
        </row>
        <row r="242">
          <cell r="A242">
            <v>199103</v>
          </cell>
          <cell r="C242">
            <v>3</v>
          </cell>
          <cell r="D242">
            <v>478.89881371015593</v>
          </cell>
          <cell r="E242">
            <v>7.6221212699999874E-2</v>
          </cell>
          <cell r="F242">
            <v>0.91465455239999849</v>
          </cell>
          <cell r="G242">
            <v>0.22811123742978912</v>
          </cell>
          <cell r="H242">
            <v>0.91244494971915646</v>
          </cell>
        </row>
        <row r="243">
          <cell r="A243">
            <v>199104</v>
          </cell>
          <cell r="C243">
            <v>4</v>
          </cell>
          <cell r="D243">
            <v>490.28022043244539</v>
          </cell>
          <cell r="E243">
            <v>2.3765786000000049E-2</v>
          </cell>
          <cell r="F243">
            <v>0.28518943200000058</v>
          </cell>
        </row>
        <row r="244">
          <cell r="A244">
            <v>199105</v>
          </cell>
          <cell r="C244">
            <v>5</v>
          </cell>
          <cell r="D244">
            <v>501.84553502922483</v>
          </cell>
          <cell r="E244">
            <v>2.3589192700000025E-2</v>
          </cell>
          <cell r="F244">
            <v>0.2830703124000003</v>
          </cell>
        </row>
        <row r="245">
          <cell r="A245">
            <v>199106</v>
          </cell>
          <cell r="C245">
            <v>6</v>
          </cell>
          <cell r="D245">
            <v>488.84458408200794</v>
          </cell>
          <cell r="E245">
            <v>-2.5906279999999973E-2</v>
          </cell>
          <cell r="F245">
            <v>-0.31087535999999966</v>
          </cell>
          <cell r="G245">
            <v>2.0767999600582732E-2</v>
          </cell>
          <cell r="H245">
            <v>8.3071998402330927E-2</v>
          </cell>
        </row>
        <row r="246">
          <cell r="A246">
            <v>199107</v>
          </cell>
          <cell r="C246">
            <v>7</v>
          </cell>
          <cell r="D246">
            <v>498.27043549012967</v>
          </cell>
          <cell r="E246">
            <v>1.9281898000000061E-2</v>
          </cell>
          <cell r="F246">
            <v>0.23138277600000073</v>
          </cell>
        </row>
        <row r="247">
          <cell r="A247">
            <v>199108</v>
          </cell>
          <cell r="C247">
            <v>8</v>
          </cell>
          <cell r="D247">
            <v>498.5736056452514</v>
          </cell>
          <cell r="E247">
            <v>6.0844499999988333E-4</v>
          </cell>
          <cell r="F247">
            <v>7.3013399999986E-3</v>
          </cell>
        </row>
        <row r="248">
          <cell r="A248">
            <v>199109</v>
          </cell>
          <cell r="C248">
            <v>9</v>
          </cell>
          <cell r="D248">
            <v>508.19566517023839</v>
          </cell>
          <cell r="E248">
            <v>1.929917552000002E-2</v>
          </cell>
          <cell r="F248">
            <v>0.23159010624000026</v>
          </cell>
          <cell r="G248">
            <v>3.9585344132572198E-2</v>
          </cell>
          <cell r="H248">
            <v>0.15834137653028879</v>
          </cell>
        </row>
        <row r="249">
          <cell r="A249">
            <v>199110</v>
          </cell>
          <cell r="C249">
            <v>10</v>
          </cell>
          <cell r="D249">
            <v>505.06142430682411</v>
          </cell>
          <cell r="E249">
            <v>-6.1673900000000009E-3</v>
          </cell>
          <cell r="F249">
            <v>-7.4008680000000007E-2</v>
          </cell>
        </row>
        <row r="250">
          <cell r="A250">
            <v>199111</v>
          </cell>
          <cell r="C250">
            <v>11</v>
          </cell>
          <cell r="D250">
            <v>505.17597223785691</v>
          </cell>
          <cell r="E250">
            <v>2.2680000000002991E-4</v>
          </cell>
          <cell r="F250">
            <v>2.7216000000003589E-3</v>
          </cell>
        </row>
        <row r="251">
          <cell r="A251">
            <v>199112</v>
          </cell>
          <cell r="C251">
            <v>12</v>
          </cell>
          <cell r="D251">
            <v>529.07705889641136</v>
          </cell>
          <cell r="E251">
            <v>4.7312398000000019E-2</v>
          </cell>
          <cell r="F251">
            <v>0.56774877600000018</v>
          </cell>
          <cell r="G251">
            <v>4.1089279498631726E-2</v>
          </cell>
          <cell r="H251">
            <v>0.1643571179945269</v>
          </cell>
          <cell r="I251">
            <v>0.35679075181473086</v>
          </cell>
          <cell r="K251">
            <v>0.3051221698579869</v>
          </cell>
        </row>
        <row r="252">
          <cell r="A252">
            <v>199201</v>
          </cell>
          <cell r="B252">
            <v>1992</v>
          </cell>
          <cell r="C252">
            <v>1</v>
          </cell>
          <cell r="D252">
            <v>555.27155826696094</v>
          </cell>
          <cell r="E252">
            <v>4.9509800000000062E-2</v>
          </cell>
          <cell r="F252">
            <v>0.5941176000000008</v>
          </cell>
        </row>
        <row r="253">
          <cell r="A253">
            <v>199202</v>
          </cell>
          <cell r="C253">
            <v>2</v>
          </cell>
          <cell r="D253">
            <v>542.38063474786759</v>
          </cell>
          <cell r="E253">
            <v>-2.3215529999999943E-2</v>
          </cell>
          <cell r="F253">
            <v>-0.27858635999999931</v>
          </cell>
        </row>
        <row r="254">
          <cell r="A254">
            <v>199203</v>
          </cell>
          <cell r="C254">
            <v>3</v>
          </cell>
          <cell r="D254">
            <v>534.31425259057335</v>
          </cell>
          <cell r="E254">
            <v>-1.4872179500000034E-2</v>
          </cell>
          <cell r="F254">
            <v>-0.1784661540000004</v>
          </cell>
          <cell r="G254">
            <v>9.8987351768495824E-3</v>
          </cell>
          <cell r="H254">
            <v>3.9594940707398329E-2</v>
          </cell>
        </row>
        <row r="255">
          <cell r="A255">
            <v>199204</v>
          </cell>
          <cell r="C255">
            <v>4</v>
          </cell>
          <cell r="D255">
            <v>535.50737631660809</v>
          </cell>
          <cell r="E255">
            <v>2.2329999999999837E-3</v>
          </cell>
          <cell r="F255">
            <v>2.6795999999999806E-2</v>
          </cell>
        </row>
        <row r="256">
          <cell r="A256">
            <v>199205</v>
          </cell>
          <cell r="C256">
            <v>5</v>
          </cell>
          <cell r="D256">
            <v>552.75071383400291</v>
          </cell>
          <cell r="E256">
            <v>3.2200000000000076E-2</v>
          </cell>
          <cell r="F256">
            <v>0.38640000000000091</v>
          </cell>
        </row>
        <row r="257">
          <cell r="A257">
            <v>199206</v>
          </cell>
          <cell r="C257">
            <v>6</v>
          </cell>
          <cell r="D257">
            <v>546.05428265108958</v>
          </cell>
          <cell r="E257">
            <v>-1.2114739999999966E-2</v>
          </cell>
          <cell r="F257">
            <v>-0.1453768799999996</v>
          </cell>
          <cell r="G257">
            <v>2.1972144676275507E-2</v>
          </cell>
          <cell r="H257">
            <v>8.7888578705102027E-2</v>
          </cell>
        </row>
        <row r="258">
          <cell r="A258">
            <v>199207</v>
          </cell>
          <cell r="C258">
            <v>7</v>
          </cell>
          <cell r="D258">
            <v>564.5294832503065</v>
          </cell>
          <cell r="E258">
            <v>3.3833999999999913E-2</v>
          </cell>
          <cell r="F258">
            <v>0.40600799999999893</v>
          </cell>
        </row>
        <row r="259">
          <cell r="A259">
            <v>199208</v>
          </cell>
          <cell r="C259">
            <v>8</v>
          </cell>
          <cell r="D259">
            <v>559.64672153653839</v>
          </cell>
          <cell r="E259">
            <v>-8.649259000000074E-3</v>
          </cell>
          <cell r="F259">
            <v>-0.10379110800000088</v>
          </cell>
        </row>
        <row r="260">
          <cell r="A260">
            <v>199209</v>
          </cell>
          <cell r="C260">
            <v>9</v>
          </cell>
          <cell r="D260">
            <v>572.99821337223557</v>
          </cell>
          <cell r="E260">
            <v>2.3856999999999962E-2</v>
          </cell>
          <cell r="F260">
            <v>0.28628399999999954</v>
          </cell>
          <cell r="G260">
            <v>4.9342952847716059E-2</v>
          </cell>
          <cell r="H260">
            <v>0.19737181139086424</v>
          </cell>
        </row>
        <row r="261">
          <cell r="A261">
            <v>199210</v>
          </cell>
          <cell r="C261">
            <v>10</v>
          </cell>
          <cell r="D261">
            <v>571.12428001522301</v>
          </cell>
          <cell r="E261">
            <v>-3.2704000000000032E-3</v>
          </cell>
          <cell r="F261">
            <v>-3.9244800000000038E-2</v>
          </cell>
        </row>
        <row r="262">
          <cell r="A262">
            <v>199211</v>
          </cell>
          <cell r="C262">
            <v>11</v>
          </cell>
          <cell r="D262">
            <v>582.23508596219472</v>
          </cell>
          <cell r="E262">
            <v>1.9454269999999923E-2</v>
          </cell>
          <cell r="F262">
            <v>0.23345123999999906</v>
          </cell>
        </row>
        <row r="263">
          <cell r="A263">
            <v>199212</v>
          </cell>
          <cell r="C263">
            <v>12</v>
          </cell>
          <cell r="D263">
            <v>593.49434805453166</v>
          </cell>
          <cell r="E263">
            <v>1.9338000000000032E-2</v>
          </cell>
          <cell r="F263">
            <v>0.23205600000000037</v>
          </cell>
          <cell r="G263">
            <v>3.5769980087147824E-2</v>
          </cell>
          <cell r="H263">
            <v>0.14307992034859129</v>
          </cell>
          <cell r="I263">
            <v>0.12175407735970789</v>
          </cell>
          <cell r="K263">
            <v>0.11489360068768195</v>
          </cell>
        </row>
        <row r="264">
          <cell r="A264">
            <v>199301</v>
          </cell>
          <cell r="B264">
            <v>1993</v>
          </cell>
          <cell r="C264">
            <v>1</v>
          </cell>
          <cell r="D264">
            <v>631.28664375220899</v>
          </cell>
          <cell r="E264">
            <v>6.3677600000000154E-2</v>
          </cell>
          <cell r="F264">
            <v>0.76413120000000179</v>
          </cell>
        </row>
        <row r="265">
          <cell r="A265">
            <v>199302</v>
          </cell>
          <cell r="C265">
            <v>2</v>
          </cell>
          <cell r="D265">
            <v>661.03665812567556</v>
          </cell>
          <cell r="E265">
            <v>4.7125999999999953E-2</v>
          </cell>
          <cell r="F265">
            <v>0.56551199999999946</v>
          </cell>
        </row>
        <row r="266">
          <cell r="A266">
            <v>199303</v>
          </cell>
          <cell r="C266">
            <v>3</v>
          </cell>
          <cell r="D266">
            <v>706.94076236123351</v>
          </cell>
          <cell r="E266">
            <v>6.9442599999999868E-2</v>
          </cell>
          <cell r="F266">
            <v>0.83331119999999848</v>
          </cell>
          <cell r="G266">
            <v>0.19114994890613191</v>
          </cell>
          <cell r="H266">
            <v>0.76459979562452762</v>
          </cell>
        </row>
        <row r="267">
          <cell r="A267">
            <v>199304</v>
          </cell>
          <cell r="C267">
            <v>4</v>
          </cell>
          <cell r="D267">
            <v>675.7816413193998</v>
          </cell>
          <cell r="E267">
            <v>-4.4075999999999983E-2</v>
          </cell>
          <cell r="F267">
            <v>-0.52891199999999983</v>
          </cell>
        </row>
        <row r="268">
          <cell r="A268">
            <v>199305</v>
          </cell>
          <cell r="C268">
            <v>5</v>
          </cell>
          <cell r="D268">
            <v>667.52832013396596</v>
          </cell>
          <cell r="E268">
            <v>-1.2213000000000005E-2</v>
          </cell>
          <cell r="F268">
            <v>-0.14655600000000008</v>
          </cell>
        </row>
        <row r="269">
          <cell r="A269">
            <v>199306</v>
          </cell>
          <cell r="C269">
            <v>6</v>
          </cell>
          <cell r="D269">
            <v>687.11787322794544</v>
          </cell>
          <cell r="E269">
            <v>2.9346400000000085E-2</v>
          </cell>
          <cell r="F269">
            <v>0.35215680000000105</v>
          </cell>
          <cell r="G269">
            <v>-2.8040382148962761E-2</v>
          </cell>
          <cell r="H269">
            <v>-0.11216152859585105</v>
          </cell>
        </row>
        <row r="270">
          <cell r="A270">
            <v>199307</v>
          </cell>
          <cell r="C270">
            <v>7</v>
          </cell>
          <cell r="D270">
            <v>698.72466834251179</v>
          </cell>
          <cell r="E270">
            <v>1.6891999999999852E-2</v>
          </cell>
          <cell r="F270">
            <v>0.20270399999999822</v>
          </cell>
        </row>
        <row r="271">
          <cell r="A271">
            <v>199308</v>
          </cell>
          <cell r="C271">
            <v>8</v>
          </cell>
          <cell r="D271">
            <v>715.48448785477581</v>
          </cell>
          <cell r="E271">
            <v>2.3986300000000037E-2</v>
          </cell>
          <cell r="F271">
            <v>0.28783560000000041</v>
          </cell>
        </row>
        <row r="272">
          <cell r="A272">
            <v>199309</v>
          </cell>
          <cell r="C272">
            <v>9</v>
          </cell>
          <cell r="D272">
            <v>748.12396006087636</v>
          </cell>
          <cell r="E272">
            <v>4.5618699999999845E-2</v>
          </cell>
          <cell r="F272">
            <v>0.54742439999999815</v>
          </cell>
          <cell r="G272">
            <v>8.8785475112641565E-2</v>
          </cell>
          <cell r="H272">
            <v>0.35514190045056626</v>
          </cell>
        </row>
        <row r="273">
          <cell r="A273">
            <v>199310</v>
          </cell>
          <cell r="C273">
            <v>10</v>
          </cell>
          <cell r="D273">
            <v>738.70126397151364</v>
          </cell>
          <cell r="E273">
            <v>-1.2595099999999963E-2</v>
          </cell>
          <cell r="F273">
            <v>-0.15114119999999956</v>
          </cell>
        </row>
        <row r="274">
          <cell r="A274">
            <v>199311</v>
          </cell>
          <cell r="C274">
            <v>11</v>
          </cell>
          <cell r="D274">
            <v>703.75788712085796</v>
          </cell>
          <cell r="E274">
            <v>-4.7303799999999993E-2</v>
          </cell>
          <cell r="F274">
            <v>-0.56764559999999986</v>
          </cell>
        </row>
        <row r="275">
          <cell r="A275">
            <v>199312</v>
          </cell>
          <cell r="C275">
            <v>12</v>
          </cell>
          <cell r="D275">
            <v>703.57068752288387</v>
          </cell>
          <cell r="E275">
            <v>-2.6599999999991149E-4</v>
          </cell>
          <cell r="F275">
            <v>-3.1919999999989379E-3</v>
          </cell>
          <cell r="G275">
            <v>-5.9553329282980072E-2</v>
          </cell>
          <cell r="H275">
            <v>-0.23821331713192029</v>
          </cell>
          <cell r="I275">
            <v>0.18547158844760925</v>
          </cell>
          <cell r="K275">
            <v>0.17014066035474434</v>
          </cell>
        </row>
        <row r="276">
          <cell r="A276">
            <v>199401</v>
          </cell>
          <cell r="B276">
            <v>1994</v>
          </cell>
          <cell r="C276">
            <v>1</v>
          </cell>
          <cell r="D276">
            <v>724.61029350539559</v>
          </cell>
          <cell r="E276">
            <v>2.9904039999999851E-2</v>
          </cell>
          <cell r="F276">
            <v>0.35884847999999819</v>
          </cell>
        </row>
        <row r="277">
          <cell r="A277">
            <v>199402</v>
          </cell>
          <cell r="C277">
            <v>2</v>
          </cell>
          <cell r="D277">
            <v>749.55739407328747</v>
          </cell>
          <cell r="E277">
            <v>3.4428300000000092E-2</v>
          </cell>
          <cell r="F277">
            <v>0.41313960000000111</v>
          </cell>
        </row>
        <row r="278">
          <cell r="A278">
            <v>199403</v>
          </cell>
          <cell r="C278">
            <v>3</v>
          </cell>
          <cell r="D278">
            <v>719.38246206007909</v>
          </cell>
          <cell r="E278">
            <v>-4.0257000000000057E-2</v>
          </cell>
          <cell r="F278">
            <v>-0.48308400000000068</v>
          </cell>
          <cell r="G278">
            <v>2.2473611845406749E-2</v>
          </cell>
          <cell r="H278">
            <v>8.9894447381626996E-2</v>
          </cell>
        </row>
        <row r="279">
          <cell r="A279">
            <v>199404</v>
          </cell>
          <cell r="C279">
            <v>4</v>
          </cell>
          <cell r="D279">
            <v>731.04861550906128</v>
          </cell>
          <cell r="E279">
            <v>1.6216900000000124E-2</v>
          </cell>
          <cell r="F279">
            <v>0.19460280000000149</v>
          </cell>
        </row>
        <row r="280">
          <cell r="A280">
            <v>199405</v>
          </cell>
          <cell r="C280">
            <v>5</v>
          </cell>
          <cell r="D280">
            <v>745.91339984300089</v>
          </cell>
          <cell r="E280">
            <v>2.0333509999999944E-2</v>
          </cell>
          <cell r="F280">
            <v>0.24400211999999932</v>
          </cell>
        </row>
        <row r="281">
          <cell r="A281">
            <v>199406</v>
          </cell>
          <cell r="C281">
            <v>6</v>
          </cell>
          <cell r="D281">
            <v>729.72082682029031</v>
          </cell>
          <cell r="E281">
            <v>-2.1708381999999964E-2</v>
          </cell>
          <cell r="F281">
            <v>-0.26050058399999954</v>
          </cell>
          <cell r="G281">
            <v>1.4371165972833833E-2</v>
          </cell>
          <cell r="H281">
            <v>5.748466389133533E-2</v>
          </cell>
        </row>
        <row r="282">
          <cell r="A282">
            <v>199407</v>
          </cell>
          <cell r="C282">
            <v>7</v>
          </cell>
          <cell r="D282">
            <v>727.87485934189124</v>
          </cell>
          <cell r="E282">
            <v>-2.5296900000000748E-3</v>
          </cell>
          <cell r="F282">
            <v>-3.0356280000000898E-2</v>
          </cell>
        </row>
        <row r="283">
          <cell r="A283">
            <v>199408</v>
          </cell>
          <cell r="C283">
            <v>8</v>
          </cell>
          <cell r="D283">
            <v>731.90616877473633</v>
          </cell>
          <cell r="E283">
            <v>5.5384650000001425E-3</v>
          </cell>
          <cell r="F283">
            <v>6.6461580000001713E-2</v>
          </cell>
        </row>
        <row r="284">
          <cell r="A284">
            <v>199409</v>
          </cell>
          <cell r="C284">
            <v>9</v>
          </cell>
          <cell r="D284">
            <v>717.03969067458388</v>
          </cell>
          <cell r="E284">
            <v>-2.0312000000000007E-2</v>
          </cell>
          <cell r="F284">
            <v>-0.24374400000000007</v>
          </cell>
          <cell r="G284">
            <v>-1.7378065254028185E-2</v>
          </cell>
          <cell r="H284">
            <v>-6.9512261016112742E-2</v>
          </cell>
        </row>
        <row r="285">
          <cell r="A285">
            <v>199410</v>
          </cell>
          <cell r="C285">
            <v>10</v>
          </cell>
          <cell r="D285">
            <v>690.4379053519898</v>
          </cell>
          <cell r="E285">
            <v>-3.709945999999998E-2</v>
          </cell>
          <cell r="F285">
            <v>-0.44519351999999979</v>
          </cell>
        </row>
        <row r="286">
          <cell r="A286">
            <v>199411</v>
          </cell>
          <cell r="C286">
            <v>11</v>
          </cell>
          <cell r="D286">
            <v>668.0049564129888</v>
          </cell>
          <cell r="E286">
            <v>-3.2490900000000045E-2</v>
          </cell>
          <cell r="F286">
            <v>-0.38989080000000054</v>
          </cell>
        </row>
        <row r="287">
          <cell r="A287">
            <v>199412</v>
          </cell>
          <cell r="C287">
            <v>12</v>
          </cell>
          <cell r="D287">
            <v>709.23825106069069</v>
          </cell>
          <cell r="E287">
            <v>6.1726031000000132E-2</v>
          </cell>
          <cell r="F287">
            <v>0.74071237200000162</v>
          </cell>
          <cell r="G287">
            <v>-1.0880066634182617E-2</v>
          </cell>
          <cell r="H287">
            <v>-4.3520266536730468E-2</v>
          </cell>
          <cell r="I287">
            <v>8.0554287412983872E-3</v>
          </cell>
          <cell r="K287">
            <v>8.0231569679994896E-3</v>
          </cell>
        </row>
        <row r="288">
          <cell r="A288">
            <v>199501</v>
          </cell>
          <cell r="B288">
            <v>1995</v>
          </cell>
          <cell r="C288">
            <v>1</v>
          </cell>
          <cell r="D288">
            <v>698.7125880243492</v>
          </cell>
          <cell r="E288">
            <v>-1.484079999999998E-2</v>
          </cell>
          <cell r="F288">
            <v>-0.17808959999999976</v>
          </cell>
        </row>
        <row r="289">
          <cell r="A289">
            <v>199502</v>
          </cell>
          <cell r="C289">
            <v>2</v>
          </cell>
          <cell r="D289">
            <v>721.39263094059845</v>
          </cell>
          <cell r="E289">
            <v>3.2459759999999997E-2</v>
          </cell>
          <cell r="F289">
            <v>0.38951711999999994</v>
          </cell>
        </row>
        <row r="290">
          <cell r="A290">
            <v>199503</v>
          </cell>
          <cell r="C290">
            <v>3</v>
          </cell>
          <cell r="D290">
            <v>717.08654454547195</v>
          </cell>
          <cell r="E290">
            <v>-5.969130000000062E-3</v>
          </cell>
          <cell r="F290">
            <v>-7.1629560000000744E-2</v>
          </cell>
          <cell r="G290">
            <v>1.1065806832956104E-2</v>
          </cell>
          <cell r="H290">
            <v>4.4263227331824417E-2</v>
          </cell>
        </row>
        <row r="291">
          <cell r="A291">
            <v>199504</v>
          </cell>
          <cell r="C291">
            <v>4</v>
          </cell>
          <cell r="D291">
            <v>718.71278209465402</v>
          </cell>
          <cell r="E291">
            <v>2.267840000000086E-3</v>
          </cell>
          <cell r="F291">
            <v>2.7214080000001032E-2</v>
          </cell>
        </row>
        <row r="292">
          <cell r="A292">
            <v>199505</v>
          </cell>
          <cell r="C292">
            <v>5</v>
          </cell>
          <cell r="D292">
            <v>751.06873778887405</v>
          </cell>
          <cell r="E292">
            <v>4.5019313000000005E-2</v>
          </cell>
          <cell r="F292">
            <v>0.54023175600000006</v>
          </cell>
        </row>
        <row r="293">
          <cell r="A293">
            <v>199506</v>
          </cell>
          <cell r="C293">
            <v>6</v>
          </cell>
          <cell r="D293">
            <v>764.39431875465357</v>
          </cell>
          <cell r="E293">
            <v>1.7742159000000014E-2</v>
          </cell>
          <cell r="F293">
            <v>0.21290590800000017</v>
          </cell>
          <cell r="G293">
            <v>6.5972196200066557E-2</v>
          </cell>
          <cell r="H293">
            <v>0.26388878480026623</v>
          </cell>
        </row>
        <row r="294">
          <cell r="A294">
            <v>199507</v>
          </cell>
          <cell r="C294">
            <v>7</v>
          </cell>
          <cell r="D294">
            <v>776.33635641166188</v>
          </cell>
          <cell r="E294">
            <v>1.5622875999999852E-2</v>
          </cell>
          <cell r="F294">
            <v>0.18747451199999821</v>
          </cell>
        </row>
        <row r="295">
          <cell r="A295">
            <v>199508</v>
          </cell>
          <cell r="C295">
            <v>8</v>
          </cell>
          <cell r="D295">
            <v>787.88964656387259</v>
          </cell>
          <cell r="E295">
            <v>1.4881810000000094E-2</v>
          </cell>
          <cell r="F295">
            <v>0.17858172000000114</v>
          </cell>
        </row>
        <row r="296">
          <cell r="A296">
            <v>199509</v>
          </cell>
          <cell r="C296">
            <v>9</v>
          </cell>
          <cell r="D296">
            <v>802.30717538728356</v>
          </cell>
          <cell r="E296">
            <v>1.8298919000000056E-2</v>
          </cell>
          <cell r="F296">
            <v>0.21958702800000068</v>
          </cell>
          <cell r="G296">
            <v>4.9598558888293898E-2</v>
          </cell>
          <cell r="H296">
            <v>0.19839423555317559</v>
          </cell>
        </row>
        <row r="297">
          <cell r="A297">
            <v>199510</v>
          </cell>
          <cell r="C297">
            <v>10</v>
          </cell>
          <cell r="D297">
            <v>787.54587868249018</v>
          </cell>
          <cell r="E297">
            <v>-1.8398559999999901E-2</v>
          </cell>
          <cell r="F297">
            <v>-0.22078271999999882</v>
          </cell>
        </row>
        <row r="298">
          <cell r="A298">
            <v>199511</v>
          </cell>
          <cell r="C298">
            <v>11</v>
          </cell>
          <cell r="D298">
            <v>795.44582463332097</v>
          </cell>
          <cell r="E298">
            <v>1.0031093000000008E-2</v>
          </cell>
          <cell r="F298">
            <v>0.1203731160000001</v>
          </cell>
        </row>
        <row r="299">
          <cell r="A299">
            <v>199512</v>
          </cell>
          <cell r="C299">
            <v>12</v>
          </cell>
          <cell r="D299">
            <v>839.09265293219346</v>
          </cell>
          <cell r="E299">
            <v>5.48709E-2</v>
          </cell>
          <cell r="F299">
            <v>0.6584508</v>
          </cell>
          <cell r="G299">
            <v>4.5849618043305007E-2</v>
          </cell>
          <cell r="H299">
            <v>0.18339847217322003</v>
          </cell>
          <cell r="I299">
            <v>0.18308995838464859</v>
          </cell>
          <cell r="K299">
            <v>0.16812962469573212</v>
          </cell>
        </row>
        <row r="300">
          <cell r="A300">
            <v>199601</v>
          </cell>
          <cell r="B300">
            <v>1996</v>
          </cell>
          <cell r="C300">
            <v>1</v>
          </cell>
          <cell r="D300">
            <v>855.16203241923267</v>
          </cell>
          <cell r="E300">
            <v>1.9150900000000085E-2</v>
          </cell>
          <cell r="F300">
            <v>0.22981080000000104</v>
          </cell>
        </row>
        <row r="301">
          <cell r="A301">
            <v>199602</v>
          </cell>
          <cell r="C301">
            <v>2</v>
          </cell>
          <cell r="D301">
            <v>861.75216758966496</v>
          </cell>
          <cell r="E301">
            <v>7.7062999999999507E-3</v>
          </cell>
          <cell r="F301">
            <v>9.2475599999999408E-2</v>
          </cell>
        </row>
        <row r="302">
          <cell r="A302">
            <v>199603</v>
          </cell>
          <cell r="C302">
            <v>3</v>
          </cell>
          <cell r="D302">
            <v>860.51492415009147</v>
          </cell>
          <cell r="E302">
            <v>-1.4357299999999771E-3</v>
          </cell>
          <cell r="F302">
            <v>-1.7228759999999725E-2</v>
          </cell>
          <cell r="G302">
            <v>2.5530281004175537E-2</v>
          </cell>
          <cell r="H302">
            <v>0.10212112401670215</v>
          </cell>
        </row>
        <row r="303">
          <cell r="A303">
            <v>199604</v>
          </cell>
          <cell r="C303">
            <v>4</v>
          </cell>
          <cell r="D303">
            <v>863.30909957875451</v>
          </cell>
          <cell r="E303">
            <v>3.2470970000000568E-3</v>
          </cell>
          <cell r="F303">
            <v>3.8965164000000684E-2</v>
          </cell>
        </row>
        <row r="304">
          <cell r="A304">
            <v>199605</v>
          </cell>
          <cell r="C304">
            <v>5</v>
          </cell>
          <cell r="D304">
            <v>886.74065098697179</v>
          </cell>
          <cell r="E304">
            <v>2.7141555000000036E-2</v>
          </cell>
          <cell r="F304">
            <v>0.32569866000000042</v>
          </cell>
        </row>
        <row r="305">
          <cell r="A305">
            <v>199606</v>
          </cell>
          <cell r="C305">
            <v>6</v>
          </cell>
          <cell r="D305">
            <v>898.9576094633635</v>
          </cell>
          <cell r="E305">
            <v>1.377737500000009E-2</v>
          </cell>
          <cell r="F305">
            <v>0.16532850000000107</v>
          </cell>
          <cell r="G305">
            <v>4.4674048333607663E-2</v>
          </cell>
          <cell r="H305">
            <v>0.17869619333443065</v>
          </cell>
        </row>
        <row r="306">
          <cell r="A306">
            <v>199607</v>
          </cell>
          <cell r="C306">
            <v>7</v>
          </cell>
          <cell r="D306">
            <v>906.70010751322673</v>
          </cell>
          <cell r="E306">
            <v>8.61275100000004E-3</v>
          </cell>
          <cell r="F306">
            <v>0.10335301200000048</v>
          </cell>
        </row>
        <row r="307">
          <cell r="A307">
            <v>199608</v>
          </cell>
          <cell r="C307">
            <v>8</v>
          </cell>
          <cell r="D307">
            <v>943.59146813767109</v>
          </cell>
          <cell r="E307">
            <v>4.0687499999999939E-2</v>
          </cell>
          <cell r="F307">
            <v>0.4882499999999993</v>
          </cell>
        </row>
        <row r="308">
          <cell r="A308">
            <v>199609</v>
          </cell>
          <cell r="C308">
            <v>9</v>
          </cell>
          <cell r="D308">
            <v>959.99807043076805</v>
          </cell>
          <cell r="E308">
            <v>1.7387400000000025E-2</v>
          </cell>
          <cell r="F308">
            <v>0.2086488000000003</v>
          </cell>
          <cell r="G308">
            <v>6.7901378579845462E-2</v>
          </cell>
          <cell r="H308">
            <v>0.27160551431938185</v>
          </cell>
        </row>
        <row r="309">
          <cell r="A309">
            <v>199610</v>
          </cell>
          <cell r="C309">
            <v>10</v>
          </cell>
          <cell r="D309">
            <v>990.80149875673999</v>
          </cell>
          <cell r="E309">
            <v>3.2086969000000069E-2</v>
          </cell>
          <cell r="F309">
            <v>0.3850436280000008</v>
          </cell>
        </row>
        <row r="310">
          <cell r="A310">
            <v>199611</v>
          </cell>
          <cell r="C310">
            <v>11</v>
          </cell>
          <cell r="D310">
            <v>1035.8798954655256</v>
          </cell>
          <cell r="E310">
            <v>4.5496900000000069E-2</v>
          </cell>
          <cell r="F310">
            <v>0.54596280000000086</v>
          </cell>
        </row>
        <row r="311">
          <cell r="A311">
            <v>199612</v>
          </cell>
          <cell r="C311">
            <v>12</v>
          </cell>
          <cell r="D311">
            <v>1139.0980758893968</v>
          </cell>
          <cell r="E311">
            <v>9.9642999999999857E-2</v>
          </cell>
          <cell r="F311">
            <v>1.1957159999999982</v>
          </cell>
          <cell r="G311">
            <v>0.18656288067148252</v>
          </cell>
          <cell r="H311">
            <v>0.74625152268593009</v>
          </cell>
          <cell r="I311">
            <v>0.35753551399698247</v>
          </cell>
          <cell r="K311">
            <v>0.30567093380749599</v>
          </cell>
        </row>
        <row r="312">
          <cell r="A312">
            <v>199701</v>
          </cell>
          <cell r="B312">
            <v>1997</v>
          </cell>
          <cell r="C312">
            <v>1</v>
          </cell>
          <cell r="D312">
            <v>1151.7826938819401</v>
          </cell>
          <cell r="E312">
            <v>1.1135668000000135E-2</v>
          </cell>
          <cell r="F312">
            <v>0.13362801600000163</v>
          </cell>
        </row>
        <row r="313">
          <cell r="A313">
            <v>199702</v>
          </cell>
          <cell r="C313">
            <v>2</v>
          </cell>
          <cell r="D313">
            <v>1152.7713380750606</v>
          </cell>
          <cell r="E313">
            <v>8.5836000000002891E-4</v>
          </cell>
          <cell r="F313">
            <v>1.0300320000000347E-2</v>
          </cell>
        </row>
        <row r="314">
          <cell r="A314">
            <v>199703</v>
          </cell>
          <cell r="C314">
            <v>3</v>
          </cell>
          <cell r="D314">
            <v>1142.106220431165</v>
          </cell>
          <cell r="E314">
            <v>-9.2517199999998748E-3</v>
          </cell>
          <cell r="F314">
            <v>-0.1110206399999985</v>
          </cell>
          <cell r="G314">
            <v>2.6408125915053926E-3</v>
          </cell>
          <cell r="H314">
            <v>1.056325036602157E-2</v>
          </cell>
        </row>
        <row r="315">
          <cell r="A315">
            <v>199704</v>
          </cell>
          <cell r="C315">
            <v>4</v>
          </cell>
          <cell r="D315">
            <v>1116.0735080851452</v>
          </cell>
          <cell r="E315">
            <v>-2.2793599999999917E-2</v>
          </cell>
          <cell r="F315">
            <v>-0.27352319999999902</v>
          </cell>
        </row>
        <row r="316">
          <cell r="A316">
            <v>199705</v>
          </cell>
          <cell r="C316">
            <v>5</v>
          </cell>
          <cell r="D316">
            <v>1151.7878603438699</v>
          </cell>
          <cell r="E316">
            <v>3.1999999999999959E-2</v>
          </cell>
          <cell r="F316">
            <v>0.38399999999999951</v>
          </cell>
        </row>
        <row r="317">
          <cell r="A317">
            <v>199706</v>
          </cell>
          <cell r="C317">
            <v>6</v>
          </cell>
          <cell r="D317">
            <v>1207.0722609413074</v>
          </cell>
          <cell r="E317">
            <v>4.7998769999999996E-2</v>
          </cell>
          <cell r="F317">
            <v>0.57598523999999995</v>
          </cell>
          <cell r="G317">
            <v>5.6882660603684077E-2</v>
          </cell>
          <cell r="H317">
            <v>0.22753064241473631</v>
          </cell>
        </row>
        <row r="318">
          <cell r="A318">
            <v>199707</v>
          </cell>
          <cell r="C318">
            <v>7</v>
          </cell>
          <cell r="D318">
            <v>1243.1951054222368</v>
          </cell>
          <cell r="E318">
            <v>2.9925999999999876E-2</v>
          </cell>
          <cell r="F318">
            <v>0.35911199999999854</v>
          </cell>
        </row>
        <row r="319">
          <cell r="A319">
            <v>199708</v>
          </cell>
          <cell r="C319">
            <v>8</v>
          </cell>
          <cell r="D319">
            <v>1240.7042968959877</v>
          </cell>
          <cell r="E319">
            <v>-2.0035539999999734E-3</v>
          </cell>
          <cell r="F319">
            <v>-2.4042647999999681E-2</v>
          </cell>
        </row>
        <row r="320">
          <cell r="A320">
            <v>199709</v>
          </cell>
          <cell r="C320">
            <v>9</v>
          </cell>
          <cell r="D320">
            <v>1339.8088776980705</v>
          </cell>
          <cell r="E320">
            <v>7.9877680000000131E-2</v>
          </cell>
          <cell r="F320">
            <v>0.95853216000000163</v>
          </cell>
          <cell r="G320">
            <v>0.10996575851494739</v>
          </cell>
          <cell r="H320">
            <v>0.43986303405978955</v>
          </cell>
        </row>
        <row r="321">
          <cell r="A321">
            <v>199710</v>
          </cell>
          <cell r="C321">
            <v>10</v>
          </cell>
          <cell r="D321">
            <v>1305.666796029466</v>
          </cell>
          <cell r="E321">
            <v>-2.5482800000000104E-2</v>
          </cell>
          <cell r="F321">
            <v>-0.30579360000000122</v>
          </cell>
        </row>
        <row r="322">
          <cell r="A322">
            <v>199711</v>
          </cell>
          <cell r="C322">
            <v>11</v>
          </cell>
          <cell r="D322">
            <v>1327.803805457489</v>
          </cell>
          <cell r="E322">
            <v>1.6954562600000007E-2</v>
          </cell>
          <cell r="F322">
            <v>0.20345475120000009</v>
          </cell>
        </row>
        <row r="323">
          <cell r="A323">
            <v>199712</v>
          </cell>
          <cell r="C323">
            <v>12</v>
          </cell>
          <cell r="D323">
            <v>1353.9422577730591</v>
          </cell>
          <cell r="E323">
            <v>1.9685477785299863E-2</v>
          </cell>
          <cell r="F323">
            <v>0.23622573342359837</v>
          </cell>
          <cell r="G323">
            <v>1.0548803124271977E-2</v>
          </cell>
          <cell r="H323">
            <v>4.2195212497087908E-2</v>
          </cell>
          <cell r="I323">
            <v>0.18860902887217534</v>
          </cell>
          <cell r="K323">
            <v>0.1727837401458486</v>
          </cell>
        </row>
        <row r="324">
          <cell r="A324">
            <v>199801</v>
          </cell>
          <cell r="B324">
            <v>1998</v>
          </cell>
          <cell r="C324">
            <v>1</v>
          </cell>
          <cell r="D324">
            <v>1347.6069435309739</v>
          </cell>
          <cell r="E324">
            <v>-4.6791613199999747E-3</v>
          </cell>
          <cell r="F324">
            <v>-5.6149935839999693E-2</v>
          </cell>
        </row>
        <row r="325">
          <cell r="A325">
            <v>199802</v>
          </cell>
          <cell r="C325">
            <v>2</v>
          </cell>
          <cell r="D325">
            <v>1324.740400664554</v>
          </cell>
          <cell r="E325">
            <v>-1.6968258419999972E-2</v>
          </cell>
          <cell r="F325">
            <v>-0.20361910103999967</v>
          </cell>
        </row>
        <row r="326">
          <cell r="A326">
            <v>199803</v>
          </cell>
          <cell r="C326">
            <v>3</v>
          </cell>
          <cell r="D326">
            <v>1346.5891982281985</v>
          </cell>
          <cell r="E326">
            <v>1.6492889891999988E-2</v>
          </cell>
          <cell r="F326">
            <v>0.19791467870399987</v>
          </cell>
          <cell r="G326">
            <v>-5.4308516501690995E-3</v>
          </cell>
          <cell r="H326">
            <v>-2.1723406600676398E-2</v>
          </cell>
        </row>
        <row r="327">
          <cell r="A327">
            <v>199804</v>
          </cell>
          <cell r="C327">
            <v>4</v>
          </cell>
          <cell r="D327">
            <v>1303.3011891245242</v>
          </cell>
          <cell r="E327">
            <v>-3.2146410472199967E-2</v>
          </cell>
          <cell r="F327">
            <v>-0.38575692566639963</v>
          </cell>
        </row>
        <row r="328">
          <cell r="A328">
            <v>199805</v>
          </cell>
          <cell r="C328">
            <v>5</v>
          </cell>
          <cell r="D328">
            <v>1292.2488005311302</v>
          </cell>
          <cell r="E328">
            <v>-8.4803027002670582E-3</v>
          </cell>
          <cell r="F328">
            <v>-0.1017636324032047</v>
          </cell>
        </row>
        <row r="329">
          <cell r="A329">
            <v>199806</v>
          </cell>
          <cell r="C329">
            <v>6</v>
          </cell>
          <cell r="D329">
            <v>1284.1946223664904</v>
          </cell>
          <cell r="E329">
            <v>-6.2326837999999787E-3</v>
          </cell>
          <cell r="F329">
            <v>-7.4792205599999745E-2</v>
          </cell>
          <cell r="G329">
            <v>-4.6335271323878824E-2</v>
          </cell>
          <cell r="H329">
            <v>-0.1853410852955153</v>
          </cell>
        </row>
        <row r="330">
          <cell r="A330">
            <v>199807</v>
          </cell>
          <cell r="C330">
            <v>7</v>
          </cell>
          <cell r="D330">
            <v>1200.0056898428434</v>
          </cell>
          <cell r="E330">
            <v>-6.5557767535659991E-2</v>
          </cell>
          <cell r="F330">
            <v>-0.78669321042791984</v>
          </cell>
        </row>
        <row r="331">
          <cell r="A331">
            <v>199808</v>
          </cell>
          <cell r="C331">
            <v>8</v>
          </cell>
          <cell r="D331">
            <v>1075.8426134008237</v>
          </cell>
          <cell r="E331">
            <v>-0.10346873976762602</v>
          </cell>
          <cell r="F331">
            <v>-1.2416248772115122</v>
          </cell>
        </row>
        <row r="332">
          <cell r="A332">
            <v>199809</v>
          </cell>
          <cell r="C332">
            <v>9</v>
          </cell>
          <cell r="D332">
            <v>1144.129983797852</v>
          </cell>
          <cell r="E332">
            <v>6.3473383138418868E-2</v>
          </cell>
          <cell r="F332">
            <v>0.76168059766102636</v>
          </cell>
          <cell r="G332">
            <v>-0.10906807747764113</v>
          </cell>
          <cell r="H332">
            <v>-0.43627230991056454</v>
          </cell>
        </row>
        <row r="333">
          <cell r="A333">
            <v>199810</v>
          </cell>
          <cell r="C333">
            <v>10</v>
          </cell>
          <cell r="D333">
            <v>1112.9720599874661</v>
          </cell>
          <cell r="E333">
            <v>-2.7232853129991019E-2</v>
          </cell>
          <cell r="F333">
            <v>-0.32679423755989223</v>
          </cell>
        </row>
        <row r="334">
          <cell r="A334">
            <v>199811</v>
          </cell>
          <cell r="C334">
            <v>11</v>
          </cell>
          <cell r="D334">
            <v>1133.2316699441931</v>
          </cell>
          <cell r="E334">
            <v>1.8203161323703983E-2</v>
          </cell>
          <cell r="F334">
            <v>0.21843793588444779</v>
          </cell>
        </row>
        <row r="335">
          <cell r="A335">
            <v>199812</v>
          </cell>
          <cell r="C335">
            <v>12</v>
          </cell>
          <cell r="D335">
            <v>1099.0939179163986</v>
          </cell>
          <cell r="E335">
            <v>-3.0124248142019909E-2</v>
          </cell>
          <cell r="F335">
            <v>-0.36149097770423888</v>
          </cell>
          <cell r="G335">
            <v>-3.9362717977165174E-2</v>
          </cell>
          <cell r="H335">
            <v>-0.15745087190866069</v>
          </cell>
          <cell r="I335">
            <v>-0.18822688958377776</v>
          </cell>
          <cell r="K335">
            <v>-0.20853439853536512</v>
          </cell>
        </row>
        <row r="336">
          <cell r="A336">
            <v>199901</v>
          </cell>
          <cell r="B336">
            <v>1999</v>
          </cell>
          <cell r="C336">
            <v>1</v>
          </cell>
          <cell r="D336">
            <v>1077.241</v>
          </cell>
          <cell r="E336">
            <v>-1.9882666585787467E-2</v>
          </cell>
          <cell r="F336">
            <v>-0.23859199902944961</v>
          </cell>
        </row>
        <row r="337">
          <cell r="A337">
            <v>199902</v>
          </cell>
          <cell r="C337">
            <v>2</v>
          </cell>
          <cell r="D337">
            <v>1048.316</v>
          </cell>
          <cell r="E337">
            <v>-2.6851001772119659E-2</v>
          </cell>
          <cell r="F337">
            <v>-0.32221202126543591</v>
          </cell>
        </row>
        <row r="338">
          <cell r="A338">
            <v>199903</v>
          </cell>
          <cell r="C338">
            <v>3</v>
          </cell>
          <cell r="D338">
            <v>1043.0530000000001</v>
          </cell>
          <cell r="E338">
            <v>-5.0204327702714829E-3</v>
          </cell>
          <cell r="F338">
            <v>-6.0245193243257791E-2</v>
          </cell>
          <cell r="G338">
            <v>-5.0988288628361911E-2</v>
          </cell>
          <cell r="H338">
            <v>-0.20395315451344764</v>
          </cell>
        </row>
        <row r="339">
          <cell r="A339">
            <v>199904</v>
          </cell>
          <cell r="C339">
            <v>4</v>
          </cell>
          <cell r="D339">
            <v>1144.3320000000001</v>
          </cell>
          <cell r="E339">
            <v>9.7098613397401654E-2</v>
          </cell>
          <cell r="F339">
            <v>1.1651833607688198</v>
          </cell>
        </row>
        <row r="340">
          <cell r="A340">
            <v>199905</v>
          </cell>
          <cell r="C340">
            <v>5</v>
          </cell>
          <cell r="D340">
            <v>1169.5129999999999</v>
          </cell>
          <cell r="E340">
            <v>2.2004977576437441E-2</v>
          </cell>
          <cell r="F340">
            <v>0.26405973091724932</v>
          </cell>
        </row>
        <row r="341">
          <cell r="A341">
            <v>199906</v>
          </cell>
          <cell r="C341">
            <v>6</v>
          </cell>
          <cell r="D341">
            <v>1153.4169999999999</v>
          </cell>
          <cell r="E341">
            <v>-1.3762993656333879E-2</v>
          </cell>
          <cell r="F341">
            <v>-0.16515592387600656</v>
          </cell>
          <cell r="G341">
            <v>0.1058086214219216</v>
          </cell>
          <cell r="H341">
            <v>0.4232344856876864</v>
          </cell>
        </row>
        <row r="342">
          <cell r="A342">
            <v>199907</v>
          </cell>
          <cell r="C342">
            <v>7</v>
          </cell>
          <cell r="D342">
            <v>1111.0851</v>
          </cell>
          <cell r="E342">
            <v>-3.6701297102435554E-2</v>
          </cell>
          <cell r="F342">
            <v>-0.44041556522922665</v>
          </cell>
        </row>
        <row r="343">
          <cell r="A343">
            <v>199908</v>
          </cell>
          <cell r="C343">
            <v>8</v>
          </cell>
          <cell r="D343">
            <v>1086.8331000000001</v>
          </cell>
          <cell r="E343">
            <v>-2.1827310977349936E-2</v>
          </cell>
          <cell r="F343">
            <v>-0.26192773172819922</v>
          </cell>
        </row>
        <row r="344">
          <cell r="A344">
            <v>199909</v>
          </cell>
          <cell r="C344">
            <v>9</v>
          </cell>
          <cell r="D344">
            <v>1046.3848</v>
          </cell>
          <cell r="E344">
            <v>-3.7216661877522886E-2</v>
          </cell>
          <cell r="F344">
            <v>-0.44659994253027463</v>
          </cell>
          <cell r="G344">
            <v>-9.2795753834042483E-2</v>
          </cell>
          <cell r="H344">
            <v>-0.37118301533616993</v>
          </cell>
        </row>
        <row r="345">
          <cell r="A345">
            <v>199910</v>
          </cell>
          <cell r="C345">
            <v>10</v>
          </cell>
          <cell r="D345">
            <v>1019.3865</v>
          </cell>
          <cell r="E345">
            <v>-2.5801502468308108E-2</v>
          </cell>
          <cell r="F345">
            <v>-0.30961802961969731</v>
          </cell>
        </row>
        <row r="346">
          <cell r="A346">
            <v>199911</v>
          </cell>
          <cell r="C346">
            <v>11</v>
          </cell>
          <cell r="D346">
            <v>997.96090000000004</v>
          </cell>
          <cell r="E346">
            <v>-2.1018131984286547E-2</v>
          </cell>
          <cell r="F346">
            <v>-0.25221758381143855</v>
          </cell>
        </row>
        <row r="347">
          <cell r="A347">
            <v>199912</v>
          </cell>
          <cell r="C347">
            <v>12</v>
          </cell>
          <cell r="D347">
            <v>1027.9172000000001</v>
          </cell>
          <cell r="E347">
            <v>3.0017508701994291E-2</v>
          </cell>
          <cell r="F347">
            <v>0.36021010442393148</v>
          </cell>
          <cell r="G347">
            <v>-1.7648956674447214E-2</v>
          </cell>
          <cell r="H347">
            <v>-7.0595826697788855E-2</v>
          </cell>
          <cell r="I347">
            <v>-6.475945026729979E-2</v>
          </cell>
          <cell r="K347">
            <v>-6.6951510340938644E-2</v>
          </cell>
        </row>
        <row r="348">
          <cell r="A348">
            <v>200001</v>
          </cell>
          <cell r="B348">
            <v>2000</v>
          </cell>
          <cell r="C348">
            <v>1</v>
          </cell>
          <cell r="D348">
            <v>1031.4088340000001</v>
          </cell>
          <cell r="E348">
            <v>3.3968047231819607E-3</v>
          </cell>
          <cell r="F348">
            <v>4.076165667818353E-2</v>
          </cell>
        </row>
        <row r="349">
          <cell r="A349">
            <v>200002</v>
          </cell>
          <cell r="C349">
            <v>2</v>
          </cell>
          <cell r="D349">
            <v>1017.948029</v>
          </cell>
          <cell r="E349">
            <v>-1.3050891708767397E-2</v>
          </cell>
          <cell r="F349">
            <v>-0.15661070050520876</v>
          </cell>
        </row>
        <row r="350">
          <cell r="A350">
            <v>200003</v>
          </cell>
          <cell r="C350">
            <v>3</v>
          </cell>
          <cell r="D350">
            <v>1050.948112</v>
          </cell>
          <cell r="E350">
            <v>3.2418239497372235E-2</v>
          </cell>
          <cell r="F350">
            <v>0.38901887396846679</v>
          </cell>
          <cell r="G350">
            <v>2.2405415533468975E-2</v>
          </cell>
          <cell r="H350">
            <v>8.9621662133875901E-2</v>
          </cell>
        </row>
        <row r="351">
          <cell r="A351">
            <v>200004</v>
          </cell>
          <cell r="C351">
            <v>4</v>
          </cell>
          <cell r="D351">
            <v>1120.1677709999999</v>
          </cell>
          <cell r="E351">
            <v>6.5864011942770265E-2</v>
          </cell>
          <cell r="F351">
            <v>0.79036814331324323</v>
          </cell>
        </row>
        <row r="352">
          <cell r="A352">
            <v>200005</v>
          </cell>
          <cell r="C352">
            <v>5</v>
          </cell>
          <cell r="D352">
            <v>1131.8924730000001</v>
          </cell>
          <cell r="E352">
            <v>1.0466916031277432E-2</v>
          </cell>
          <cell r="F352">
            <v>0.12560299237532918</v>
          </cell>
        </row>
        <row r="353">
          <cell r="A353">
            <v>200006</v>
          </cell>
          <cell r="C353">
            <v>6</v>
          </cell>
          <cell r="D353">
            <v>1161.9234980000001</v>
          </cell>
          <cell r="E353">
            <v>2.6531694234528228E-2</v>
          </cell>
          <cell r="F353">
            <v>0.31838033081433875</v>
          </cell>
          <cell r="G353">
            <v>0.10559549489918107</v>
          </cell>
          <cell r="H353">
            <v>0.4223819795967243</v>
          </cell>
        </row>
        <row r="354">
          <cell r="A354">
            <v>200007</v>
          </cell>
          <cell r="C354">
            <v>7</v>
          </cell>
          <cell r="D354">
            <v>1260.65877</v>
          </cell>
          <cell r="E354">
            <v>8.4975708099501654E-2</v>
          </cell>
          <cell r="F354">
            <v>1.0197084971940198</v>
          </cell>
        </row>
        <row r="355">
          <cell r="A355">
            <v>200008</v>
          </cell>
          <cell r="C355">
            <v>8</v>
          </cell>
          <cell r="D355">
            <v>1210.6628009999999</v>
          </cell>
          <cell r="E355">
            <v>-3.9658605635210911E-2</v>
          </cell>
          <cell r="F355">
            <v>-0.47590326762253093</v>
          </cell>
        </row>
        <row r="356">
          <cell r="A356">
            <v>200009</v>
          </cell>
          <cell r="C356">
            <v>9</v>
          </cell>
          <cell r="D356">
            <v>1249.594634</v>
          </cell>
          <cell r="E356">
            <v>3.2157453725217826E-2</v>
          </cell>
          <cell r="F356">
            <v>0.38588944470261388</v>
          </cell>
          <cell r="G356">
            <v>7.545344951789601E-2</v>
          </cell>
          <cell r="H356">
            <v>0.30181379807158404</v>
          </cell>
        </row>
        <row r="357">
          <cell r="A357">
            <v>200010</v>
          </cell>
          <cell r="C357">
            <v>10</v>
          </cell>
          <cell r="D357">
            <v>1196.0182159999999</v>
          </cell>
          <cell r="E357">
            <v>-4.2875038466274419E-2</v>
          </cell>
          <cell r="F357">
            <v>-0.51450046159529306</v>
          </cell>
        </row>
        <row r="358">
          <cell r="A358">
            <v>200011</v>
          </cell>
          <cell r="C358">
            <v>11</v>
          </cell>
          <cell r="D358">
            <v>1210.2573239999999</v>
          </cell>
          <cell r="E358">
            <v>1.1905427366835346E-2</v>
          </cell>
          <cell r="F358">
            <v>0.14286512840202414</v>
          </cell>
        </row>
        <row r="359">
          <cell r="A359">
            <v>200012</v>
          </cell>
          <cell r="C359">
            <v>12</v>
          </cell>
          <cell r="D359">
            <v>1294.047145</v>
          </cell>
          <cell r="E359">
            <v>6.9233062538359882E-2</v>
          </cell>
          <cell r="F359">
            <v>0.83079675046031864</v>
          </cell>
          <cell r="G359">
            <v>3.5573545044528476E-2</v>
          </cell>
          <cell r="H359">
            <v>0.1422941801781139</v>
          </cell>
          <cell r="I359">
            <v>0.25890212266124157</v>
          </cell>
          <cell r="K359">
            <v>0.23024000991244689</v>
          </cell>
        </row>
        <row r="360">
          <cell r="A360">
            <v>200101</v>
          </cell>
          <cell r="B360">
            <v>2001</v>
          </cell>
          <cell r="C360">
            <v>1</v>
          </cell>
          <cell r="D360">
            <v>1312.8831210000001</v>
          </cell>
          <cell r="E360">
            <v>1.4555865350639968E-2</v>
          </cell>
          <cell r="F360">
            <v>0.17467038420767961</v>
          </cell>
        </row>
        <row r="361">
          <cell r="A361">
            <v>200102</v>
          </cell>
          <cell r="C361">
            <v>2</v>
          </cell>
          <cell r="D361">
            <v>1295.8733669999999</v>
          </cell>
          <cell r="E361">
            <v>-1.2956030683861733E-2</v>
          </cell>
          <cell r="F361">
            <v>-0.15547236820634081</v>
          </cell>
        </row>
        <row r="362">
          <cell r="A362">
            <v>200103</v>
          </cell>
          <cell r="C362">
            <v>3</v>
          </cell>
          <cell r="D362">
            <v>1307.6749930000001</v>
          </cell>
          <cell r="E362">
            <v>9.1070827601939363E-3</v>
          </cell>
          <cell r="F362">
            <v>0.10928499312232723</v>
          </cell>
          <cell r="G362">
            <v>1.0531183545094081E-2</v>
          </cell>
          <cell r="H362">
            <v>4.2124734180376322E-2</v>
          </cell>
        </row>
        <row r="363">
          <cell r="A363">
            <v>200104</v>
          </cell>
          <cell r="C363">
            <v>4</v>
          </cell>
          <cell r="D363">
            <v>1342.0636119999999</v>
          </cell>
          <cell r="E363">
            <v>2.629752743157323E-2</v>
          </cell>
          <cell r="F363">
            <v>0.31557032917887873</v>
          </cell>
        </row>
        <row r="364">
          <cell r="A364">
            <v>200105</v>
          </cell>
          <cell r="C364">
            <v>5</v>
          </cell>
          <cell r="D364">
            <v>1376.063202</v>
          </cell>
          <cell r="E364">
            <v>2.5333814057690231E-2</v>
          </cell>
          <cell r="F364">
            <v>0.3040057686922828</v>
          </cell>
        </row>
        <row r="365">
          <cell r="A365">
            <v>200106</v>
          </cell>
          <cell r="C365">
            <v>6</v>
          </cell>
          <cell r="D365">
            <v>1456.511131</v>
          </cell>
          <cell r="E365">
            <v>5.8462379404576166E-2</v>
          </cell>
          <cell r="F365">
            <v>0.70154855285491402</v>
          </cell>
          <cell r="G365">
            <v>0.11381737725101559</v>
          </cell>
          <cell r="H365">
            <v>0.45526950900406238</v>
          </cell>
        </row>
        <row r="366">
          <cell r="A366">
            <v>200107</v>
          </cell>
          <cell r="C366">
            <v>7</v>
          </cell>
          <cell r="D366">
            <v>1431.316775</v>
          </cell>
          <cell r="E366">
            <v>-1.7297743535061232E-2</v>
          </cell>
          <cell r="F366">
            <v>-0.20757292242073477</v>
          </cell>
        </row>
        <row r="367">
          <cell r="A367">
            <v>200108</v>
          </cell>
          <cell r="C367">
            <v>8</v>
          </cell>
          <cell r="D367">
            <v>1479.8012080000001</v>
          </cell>
          <cell r="E367">
            <v>3.3874005983057162E-2</v>
          </cell>
          <cell r="F367">
            <v>0.40648807179668595</v>
          </cell>
        </row>
        <row r="368">
          <cell r="A368">
            <v>200109</v>
          </cell>
          <cell r="C368">
            <v>9</v>
          </cell>
          <cell r="D368">
            <v>1420.490571</v>
          </cell>
          <cell r="E368">
            <v>-4.0080138250569691E-2</v>
          </cell>
          <cell r="F368">
            <v>-0.4809616590068363</v>
          </cell>
          <cell r="G368">
            <v>-2.4730713849930641E-2</v>
          </cell>
          <cell r="H368">
            <v>-9.8922855399722565E-2</v>
          </cell>
        </row>
        <row r="369">
          <cell r="A369">
            <v>200110</v>
          </cell>
          <cell r="C369">
            <v>10</v>
          </cell>
          <cell r="D369">
            <v>1382.2203159999999</v>
          </cell>
          <cell r="E369">
            <v>-2.6941576228174859E-2</v>
          </cell>
          <cell r="F369">
            <v>-0.3232989147380983</v>
          </cell>
        </row>
        <row r="370">
          <cell r="A370">
            <v>200111</v>
          </cell>
          <cell r="C370">
            <v>11</v>
          </cell>
          <cell r="D370">
            <v>1456.213477</v>
          </cell>
          <cell r="E370">
            <v>5.3532103488486207E-2</v>
          </cell>
          <cell r="F370">
            <v>0.64238524186183454</v>
          </cell>
        </row>
        <row r="371">
          <cell r="A371">
            <v>200112</v>
          </cell>
          <cell r="C371">
            <v>12</v>
          </cell>
          <cell r="D371">
            <v>1494.6506159999999</v>
          </cell>
          <cell r="E371">
            <v>2.639526388616158E-2</v>
          </cell>
          <cell r="F371">
            <v>0.31674316663393898</v>
          </cell>
          <cell r="G371">
            <v>5.2207347598085319E-2</v>
          </cell>
          <cell r="H371">
            <v>0.20882939039234127</v>
          </cell>
          <cell r="I371">
            <v>0.15502021837079227</v>
          </cell>
          <cell r="K371">
            <v>0.14411784890348153</v>
          </cell>
        </row>
        <row r="372">
          <cell r="A372">
            <v>200201</v>
          </cell>
          <cell r="B372">
            <v>2002</v>
          </cell>
          <cell r="C372">
            <v>1</v>
          </cell>
          <cell r="D372">
            <v>1500.3391590000001</v>
          </cell>
          <cell r="E372">
            <v>3.8059349383094952E-3</v>
          </cell>
          <cell r="F372">
            <v>4.5671219259713944E-2</v>
          </cell>
        </row>
        <row r="373">
          <cell r="A373">
            <v>200202</v>
          </cell>
          <cell r="C373">
            <v>2</v>
          </cell>
          <cell r="D373">
            <v>1527.4956090000001</v>
          </cell>
          <cell r="E373">
            <v>1.8100207434497782E-2</v>
          </cell>
          <cell r="F373">
            <v>0.21720248921397339</v>
          </cell>
        </row>
        <row r="374">
          <cell r="A374">
            <v>200203</v>
          </cell>
          <cell r="C374">
            <v>3</v>
          </cell>
          <cell r="D374">
            <v>1618.9402669999999</v>
          </cell>
          <cell r="E374">
            <v>5.9865741977396338E-2</v>
          </cell>
          <cell r="F374">
            <v>0.71838890372875608</v>
          </cell>
          <cell r="G374">
            <v>8.3156324072996446E-2</v>
          </cell>
          <cell r="H374">
            <v>0.33262529629198578</v>
          </cell>
        </row>
        <row r="375">
          <cell r="A375">
            <v>200204</v>
          </cell>
          <cell r="C375">
            <v>4</v>
          </cell>
          <cell r="D375">
            <v>1640.204917</v>
          </cell>
          <cell r="E375">
            <v>1.3134919449131272E-2</v>
          </cell>
          <cell r="F375">
            <v>0.15761903338957528</v>
          </cell>
        </row>
        <row r="376">
          <cell r="A376">
            <v>200205</v>
          </cell>
          <cell r="C376">
            <v>5</v>
          </cell>
          <cell r="D376">
            <v>1663.908858</v>
          </cell>
          <cell r="E376">
            <v>1.4451816815276616E-2</v>
          </cell>
          <cell r="F376">
            <v>0.1734218017833194</v>
          </cell>
        </row>
        <row r="377">
          <cell r="A377">
            <v>200206</v>
          </cell>
          <cell r="C377">
            <v>6</v>
          </cell>
          <cell r="D377">
            <v>1709.473884</v>
          </cell>
          <cell r="E377">
            <v>2.7384328042323571E-2</v>
          </cell>
          <cell r="F377">
            <v>0.32861193650788284</v>
          </cell>
          <cell r="G377">
            <v>5.5921530179593448E-2</v>
          </cell>
          <cell r="H377">
            <v>0.22368612071837379</v>
          </cell>
        </row>
        <row r="378">
          <cell r="A378">
            <v>200207</v>
          </cell>
          <cell r="C378">
            <v>7</v>
          </cell>
          <cell r="D378">
            <v>1623.170339</v>
          </cell>
          <cell r="E378">
            <v>-5.048544222159055E-2</v>
          </cell>
          <cell r="F378">
            <v>-0.60582530665908663</v>
          </cell>
        </row>
        <row r="379">
          <cell r="A379">
            <v>200208</v>
          </cell>
          <cell r="C379">
            <v>8</v>
          </cell>
          <cell r="D379">
            <v>1622.776091</v>
          </cell>
          <cell r="E379">
            <v>-2.428876320170741E-4</v>
          </cell>
          <cell r="F379">
            <v>-2.9146515842048892E-3</v>
          </cell>
        </row>
        <row r="380">
          <cell r="A380">
            <v>200209</v>
          </cell>
          <cell r="C380">
            <v>9</v>
          </cell>
          <cell r="D380">
            <v>1558.643096</v>
          </cell>
          <cell r="E380">
            <v>-3.9520544673836915E-2</v>
          </cell>
          <cell r="F380">
            <v>-0.47424653608604295</v>
          </cell>
          <cell r="G380">
            <v>-8.8232285624083806E-2</v>
          </cell>
          <cell r="H380">
            <v>-0.35292914249633522</v>
          </cell>
        </row>
        <row r="381">
          <cell r="A381">
            <v>200210</v>
          </cell>
          <cell r="C381">
            <v>10</v>
          </cell>
          <cell r="D381">
            <v>1487.4317040000001</v>
          </cell>
          <cell r="E381">
            <v>-4.5688068155405305E-2</v>
          </cell>
          <cell r="F381">
            <v>-0.54825681786486369</v>
          </cell>
        </row>
        <row r="382">
          <cell r="A382">
            <v>200211</v>
          </cell>
          <cell r="C382">
            <v>11</v>
          </cell>
          <cell r="D382">
            <v>1554.813909</v>
          </cell>
          <cell r="E382">
            <v>4.5301041263807754E-2</v>
          </cell>
          <cell r="F382">
            <v>0.5436124951656931</v>
          </cell>
        </row>
        <row r="383">
          <cell r="A383">
            <v>200212</v>
          </cell>
          <cell r="C383">
            <v>12</v>
          </cell>
          <cell r="D383">
            <v>1572.605174</v>
          </cell>
          <cell r="E383">
            <v>1.1442697352407121E-2</v>
          </cell>
          <cell r="F383">
            <v>0.13731236822888546</v>
          </cell>
          <cell r="G383">
            <v>8.9578416225186697E-3</v>
          </cell>
          <cell r="H383">
            <v>3.5831366490074679E-2</v>
          </cell>
          <cell r="I383">
            <v>5.2155705932549257E-2</v>
          </cell>
          <cell r="K383">
            <v>5.084111280478857E-2</v>
          </cell>
        </row>
        <row r="384">
          <cell r="A384">
            <v>200301</v>
          </cell>
          <cell r="B384">
            <v>2003</v>
          </cell>
          <cell r="C384">
            <v>1</v>
          </cell>
          <cell r="D384">
            <v>1528.7378900000001</v>
          </cell>
          <cell r="E384">
            <v>-2.7894658319367788E-2</v>
          </cell>
          <cell r="F384">
            <v>-0.33473589983241347</v>
          </cell>
        </row>
        <row r="385">
          <cell r="A385">
            <v>200302</v>
          </cell>
          <cell r="C385">
            <v>2</v>
          </cell>
          <cell r="D385">
            <v>1553.503768</v>
          </cell>
          <cell r="E385">
            <v>1.6200212058589014E-2</v>
          </cell>
          <cell r="F385">
            <v>0.19440254470306817</v>
          </cell>
        </row>
        <row r="386">
          <cell r="A386">
            <v>200303</v>
          </cell>
          <cell r="C386">
            <v>3</v>
          </cell>
          <cell r="D386">
            <v>1585.6214649999999</v>
          </cell>
          <cell r="E386">
            <v>2.0674360540076854E-2</v>
          </cell>
          <cell r="F386">
            <v>0.24809232648092225</v>
          </cell>
          <cell r="G386">
            <v>8.2768969701989548E-3</v>
          </cell>
          <cell r="H386">
            <v>3.3107587880795819E-2</v>
          </cell>
        </row>
        <row r="387">
          <cell r="A387">
            <v>200304</v>
          </cell>
          <cell r="C387">
            <v>4</v>
          </cell>
          <cell r="D387">
            <v>1661.259454</v>
          </cell>
          <cell r="E387">
            <v>4.7702424992083506E-2</v>
          </cell>
          <cell r="F387">
            <v>0.57242909990500213</v>
          </cell>
        </row>
        <row r="388">
          <cell r="A388">
            <v>200305</v>
          </cell>
          <cell r="C388">
            <v>5</v>
          </cell>
          <cell r="D388">
            <v>1762.9510299999999</v>
          </cell>
          <cell r="E388">
            <v>6.1213542385053561E-2</v>
          </cell>
          <cell r="F388">
            <v>0.73456250862064276</v>
          </cell>
        </row>
        <row r="389">
          <cell r="A389">
            <v>200306</v>
          </cell>
          <cell r="C389">
            <v>6</v>
          </cell>
          <cell r="D389">
            <v>1808.806006</v>
          </cell>
          <cell r="E389">
            <v>2.6010351518385669E-2</v>
          </cell>
          <cell r="F389">
            <v>0.31212421822062802</v>
          </cell>
          <cell r="G389">
            <v>0.14075524702864661</v>
          </cell>
          <cell r="H389">
            <v>0.56302098811458645</v>
          </cell>
        </row>
        <row r="390">
          <cell r="A390">
            <v>200307</v>
          </cell>
          <cell r="C390">
            <v>7</v>
          </cell>
          <cell r="D390">
            <v>1903.502718</v>
          </cell>
          <cell r="E390">
            <v>5.2353160972421015E-2</v>
          </cell>
          <cell r="F390">
            <v>0.62823793166905217</v>
          </cell>
        </row>
        <row r="391">
          <cell r="A391">
            <v>200308</v>
          </cell>
          <cell r="C391">
            <v>8</v>
          </cell>
          <cell r="D391">
            <v>1911.694107</v>
          </cell>
          <cell r="E391">
            <v>4.3033240365460161E-3</v>
          </cell>
          <cell r="F391">
            <v>5.1639888438552189E-2</v>
          </cell>
        </row>
        <row r="392">
          <cell r="A392">
            <v>200309</v>
          </cell>
          <cell r="C392">
            <v>9</v>
          </cell>
          <cell r="D392">
            <v>1971.8675940000001</v>
          </cell>
          <cell r="E392">
            <v>3.1476524816216336E-2</v>
          </cell>
          <cell r="F392">
            <v>0.37771829779459604</v>
          </cell>
          <cell r="G392">
            <v>9.0148743126188036E-2</v>
          </cell>
          <cell r="H392">
            <v>0.36059497250475214</v>
          </cell>
        </row>
        <row r="393">
          <cell r="A393">
            <v>200310</v>
          </cell>
          <cell r="C393">
            <v>10</v>
          </cell>
          <cell r="D393">
            <v>2014.34764</v>
          </cell>
          <cell r="E393">
            <v>2.1543051941853606E-2</v>
          </cell>
          <cell r="F393">
            <v>0.25851662330224329</v>
          </cell>
        </row>
        <row r="394">
          <cell r="A394">
            <v>200311</v>
          </cell>
          <cell r="C394">
            <v>11</v>
          </cell>
          <cell r="D394">
            <v>2105.3371619999998</v>
          </cell>
          <cell r="E394">
            <v>4.5170714425440413E-2</v>
          </cell>
          <cell r="F394">
            <v>0.54204857310528498</v>
          </cell>
        </row>
        <row r="395">
          <cell r="A395">
            <v>200312</v>
          </cell>
          <cell r="C395">
            <v>12</v>
          </cell>
          <cell r="D395">
            <v>2177.5288999999998</v>
          </cell>
          <cell r="E395">
            <v>3.4289870194197422E-2</v>
          </cell>
          <cell r="F395">
            <v>0.41147844233036907</v>
          </cell>
          <cell r="G395">
            <v>0.10429772598615972</v>
          </cell>
          <cell r="H395">
            <v>0.41719090394463887</v>
          </cell>
          <cell r="I395">
            <v>0.38466344636355587</v>
          </cell>
          <cell r="K395">
            <v>0.32545711109477432</v>
          </cell>
        </row>
        <row r="396">
          <cell r="A396">
            <v>200401</v>
          </cell>
          <cell r="B396">
            <v>2004</v>
          </cell>
          <cell r="C396">
            <v>1</v>
          </cell>
          <cell r="D396">
            <v>2271.2093300000001</v>
          </cell>
          <cell r="E396">
            <v>4.3021440496151558E-2</v>
          </cell>
          <cell r="F396">
            <v>0.5162572859538187</v>
          </cell>
        </row>
        <row r="397">
          <cell r="A397">
            <v>200402</v>
          </cell>
          <cell r="C397">
            <v>2</v>
          </cell>
          <cell r="D397">
            <v>2321.0238920000002</v>
          </cell>
          <cell r="E397">
            <v>2.1933056254220311E-2</v>
          </cell>
          <cell r="F397">
            <v>0.2631966750506437</v>
          </cell>
        </row>
        <row r="398">
          <cell r="A398">
            <v>200403</v>
          </cell>
          <cell r="C398">
            <v>3</v>
          </cell>
          <cell r="D398">
            <v>2450.9436000000001</v>
          </cell>
          <cell r="E398">
            <v>5.5975170461536931E-2</v>
          </cell>
          <cell r="F398">
            <v>0.67170204553844315</v>
          </cell>
          <cell r="G398">
            <v>0.12556191561912255</v>
          </cell>
          <cell r="H398">
            <v>0.50224766247649022</v>
          </cell>
        </row>
        <row r="399">
          <cell r="A399">
            <v>200404</v>
          </cell>
          <cell r="C399">
            <v>4</v>
          </cell>
          <cell r="D399">
            <v>2076.8321689999998</v>
          </cell>
          <cell r="E399">
            <v>-0.15263975515389266</v>
          </cell>
          <cell r="F399">
            <v>-1.831677061846712</v>
          </cell>
        </row>
        <row r="400">
          <cell r="A400">
            <v>200405</v>
          </cell>
          <cell r="C400">
            <v>5</v>
          </cell>
          <cell r="D400">
            <v>2223.4985470000001</v>
          </cell>
          <cell r="E400">
            <v>7.0620236044697152E-2</v>
          </cell>
          <cell r="F400">
            <v>0.84744283253636588</v>
          </cell>
        </row>
        <row r="401">
          <cell r="A401">
            <v>200406</v>
          </cell>
          <cell r="C401">
            <v>6</v>
          </cell>
          <cell r="D401">
            <v>2290.0418909999999</v>
          </cell>
          <cell r="E401">
            <v>2.9927316161182858E-2</v>
          </cell>
          <cell r="F401">
            <v>0.35912779393419431</v>
          </cell>
          <cell r="G401">
            <v>-6.5648882740508618E-2</v>
          </cell>
          <cell r="H401">
            <v>-0.26259553096203447</v>
          </cell>
        </row>
        <row r="402">
          <cell r="A402">
            <v>200407</v>
          </cell>
          <cell r="C402">
            <v>7</v>
          </cell>
          <cell r="D402">
            <v>2291.0066390000002</v>
          </cell>
          <cell r="E402">
            <v>4.2127962977089796E-4</v>
          </cell>
          <cell r="F402">
            <v>5.055355557250776E-3</v>
          </cell>
        </row>
        <row r="403">
          <cell r="A403">
            <v>200408</v>
          </cell>
          <cell r="C403">
            <v>8</v>
          </cell>
          <cell r="D403">
            <v>2471.5899880000002</v>
          </cell>
          <cell r="E403">
            <v>7.8822708728082377E-2</v>
          </cell>
          <cell r="F403">
            <v>0.94587250473698847</v>
          </cell>
        </row>
        <row r="404">
          <cell r="A404">
            <v>200409</v>
          </cell>
          <cell r="C404">
            <v>9</v>
          </cell>
          <cell r="D404">
            <v>2476.383257</v>
          </cell>
          <cell r="E404">
            <v>1.9393463411293693E-3</v>
          </cell>
          <cell r="F404">
            <v>2.3272156093552432E-2</v>
          </cell>
          <cell r="G404">
            <v>8.1370287038124989E-2</v>
          </cell>
          <cell r="H404">
            <v>0.32548114815249996</v>
          </cell>
        </row>
        <row r="405">
          <cell r="A405">
            <v>200410</v>
          </cell>
          <cell r="C405">
            <v>10</v>
          </cell>
          <cell r="D405">
            <v>2588.9631359999998</v>
          </cell>
          <cell r="E405">
            <v>4.5461411791478563E-2</v>
          </cell>
          <cell r="F405">
            <v>0.54553694149774279</v>
          </cell>
        </row>
        <row r="406">
          <cell r="A406">
            <v>200411</v>
          </cell>
          <cell r="C406">
            <v>11</v>
          </cell>
          <cell r="D406">
            <v>2709.0236329999998</v>
          </cell>
          <cell r="E406">
            <v>4.6373969304752571E-2</v>
          </cell>
          <cell r="F406">
            <v>0.55648763165703086</v>
          </cell>
        </row>
        <row r="407">
          <cell r="A407">
            <v>200412</v>
          </cell>
          <cell r="C407">
            <v>12</v>
          </cell>
          <cell r="D407">
            <v>2839.7046770000002</v>
          </cell>
          <cell r="E407">
            <v>4.8239167206999556E-2</v>
          </cell>
          <cell r="F407">
            <v>0.57887000648399467</v>
          </cell>
          <cell r="G407">
            <v>0.14671453579448923</v>
          </cell>
          <cell r="H407">
            <v>0.58685814317795693</v>
          </cell>
          <cell r="I407">
            <v>0.30409505793470837</v>
          </cell>
          <cell r="K407">
            <v>0.26550935803678327</v>
          </cell>
        </row>
        <row r="408">
          <cell r="A408">
            <v>200501</v>
          </cell>
          <cell r="B408">
            <v>2005</v>
          </cell>
          <cell r="C408">
            <v>1</v>
          </cell>
          <cell r="D408">
            <v>2615.0341629999998</v>
          </cell>
          <cell r="E408">
            <v>-7.911756311129968E-2</v>
          </cell>
          <cell r="F408">
            <v>-0.9494107573355961</v>
          </cell>
        </row>
        <row r="409">
          <cell r="A409">
            <v>200502</v>
          </cell>
          <cell r="C409">
            <v>2</v>
          </cell>
          <cell r="D409">
            <v>2673.9786709999998</v>
          </cell>
          <cell r="E409">
            <v>2.2540626365040742E-2</v>
          </cell>
          <cell r="F409">
            <v>0.2704875163804889</v>
          </cell>
        </row>
        <row r="410">
          <cell r="A410">
            <v>200503</v>
          </cell>
          <cell r="C410">
            <v>3</v>
          </cell>
          <cell r="D410">
            <v>2624.252696</v>
          </cell>
          <cell r="E410">
            <v>-1.859624967816351E-2</v>
          </cell>
          <cell r="F410">
            <v>-0.22315499613796214</v>
          </cell>
          <cell r="G410">
            <v>-7.5871263214460027E-2</v>
          </cell>
          <cell r="H410">
            <v>-0.30348505285784011</v>
          </cell>
        </row>
        <row r="411">
          <cell r="A411">
            <v>200504</v>
          </cell>
          <cell r="C411">
            <v>4</v>
          </cell>
          <cell r="D411">
            <v>2747.0308839999998</v>
          </cell>
          <cell r="E411">
            <v>4.678596241404024E-2</v>
          </cell>
          <cell r="F411">
            <v>0.56143154896848291</v>
          </cell>
        </row>
        <row r="412">
          <cell r="A412">
            <v>200505</v>
          </cell>
          <cell r="C412">
            <v>5</v>
          </cell>
          <cell r="D412">
            <v>2845.2538979999999</v>
          </cell>
          <cell r="E412">
            <v>3.5756064692281833E-2</v>
          </cell>
          <cell r="F412">
            <v>0.429072776307382</v>
          </cell>
        </row>
        <row r="413">
          <cell r="A413">
            <v>200506</v>
          </cell>
          <cell r="C413">
            <v>6</v>
          </cell>
          <cell r="D413">
            <v>2978.9730060000002</v>
          </cell>
          <cell r="E413">
            <v>4.6997249733668665E-2</v>
          </cell>
          <cell r="F413">
            <v>0.56396699680402396</v>
          </cell>
          <cell r="G413">
            <v>0.13517002784856813</v>
          </cell>
          <cell r="H413">
            <v>0.54068011139427252</v>
          </cell>
        </row>
        <row r="414">
          <cell r="A414">
            <v>200507</v>
          </cell>
          <cell r="C414">
            <v>7</v>
          </cell>
          <cell r="D414">
            <v>3174.6059610000002</v>
          </cell>
          <cell r="E414">
            <v>6.5671274833968743E-2</v>
          </cell>
          <cell r="F414">
            <v>0.78805529800762497</v>
          </cell>
        </row>
        <row r="415">
          <cell r="A415">
            <v>200508</v>
          </cell>
          <cell r="C415">
            <v>8</v>
          </cell>
          <cell r="D415">
            <v>3039.8110799999999</v>
          </cell>
          <cell r="E415">
            <v>-4.2460350246913761E-2</v>
          </cell>
          <cell r="F415">
            <v>-0.50952420296296519</v>
          </cell>
        </row>
        <row r="416">
          <cell r="A416">
            <v>200509</v>
          </cell>
          <cell r="C416">
            <v>9</v>
          </cell>
          <cell r="D416">
            <v>3036.7539790000001</v>
          </cell>
          <cell r="E416">
            <v>-1.0056878271526911E-3</v>
          </cell>
          <cell r="F416">
            <v>-1.2068253925832294E-2</v>
          </cell>
          <cell r="G416">
            <v>1.9396272770388245E-2</v>
          </cell>
          <cell r="H416">
            <v>7.7585091081552982E-2</v>
          </cell>
        </row>
        <row r="417">
          <cell r="A417">
            <v>200510</v>
          </cell>
          <cell r="C417">
            <v>10</v>
          </cell>
          <cell r="D417">
            <v>2953.7173590000002</v>
          </cell>
          <cell r="E417">
            <v>-2.7343874602362001E-2</v>
          </cell>
          <cell r="F417">
            <v>-0.32812649522834403</v>
          </cell>
        </row>
        <row r="418">
          <cell r="A418">
            <v>200511</v>
          </cell>
          <cell r="C418">
            <v>11</v>
          </cell>
          <cell r="D418">
            <v>3081.8597249999998</v>
          </cell>
          <cell r="E418">
            <v>4.3383421778508624E-2</v>
          </cell>
          <cell r="F418">
            <v>0.52060106134210349</v>
          </cell>
        </row>
        <row r="419">
          <cell r="A419">
            <v>200512</v>
          </cell>
          <cell r="C419">
            <v>12</v>
          </cell>
          <cell r="D419">
            <v>3075.063983</v>
          </cell>
          <cell r="E419">
            <v>-2.2050782989481428E-3</v>
          </cell>
          <cell r="F419">
            <v>-2.6460939587377712E-2</v>
          </cell>
          <cell r="G419">
            <v>1.2615445394959401E-2</v>
          </cell>
          <cell r="H419">
            <v>5.0461781579837606E-2</v>
          </cell>
          <cell r="I419">
            <v>8.2881613678449151E-2</v>
          </cell>
          <cell r="K419">
            <v>7.9625648727419659E-2</v>
          </cell>
        </row>
        <row r="420">
          <cell r="A420">
            <v>200601</v>
          </cell>
          <cell r="B420">
            <v>2006</v>
          </cell>
          <cell r="C420">
            <v>1</v>
          </cell>
          <cell r="D420">
            <v>3290.258417</v>
          </cell>
          <cell r="E420">
            <v>6.9980473638814683E-2</v>
          </cell>
          <cell r="F420">
            <v>0.8397656836657762</v>
          </cell>
        </row>
        <row r="421">
          <cell r="A421">
            <v>200602</v>
          </cell>
          <cell r="C421">
            <v>2</v>
          </cell>
          <cell r="D421">
            <v>3337.7658280000001</v>
          </cell>
          <cell r="E421">
            <v>1.4438808439647264E-2</v>
          </cell>
          <cell r="F421">
            <v>0.17326570127576718</v>
          </cell>
        </row>
        <row r="422">
          <cell r="A422">
            <v>200603</v>
          </cell>
          <cell r="C422">
            <v>3</v>
          </cell>
          <cell r="D422">
            <v>3504.61</v>
          </cell>
          <cell r="E422">
            <v>4.9986781756937583E-2</v>
          </cell>
          <cell r="F422">
            <v>0.59984138108325102</v>
          </cell>
          <cell r="G422">
            <v>0.13968685509461798</v>
          </cell>
          <cell r="H422">
            <v>0.55874742037847192</v>
          </cell>
        </row>
        <row r="423">
          <cell r="A423">
            <v>200604</v>
          </cell>
          <cell r="C423">
            <v>4</v>
          </cell>
          <cell r="D423">
            <v>3394.99</v>
          </cell>
          <cell r="E423">
            <v>-3.1278801350221666E-2</v>
          </cell>
          <cell r="F423">
            <v>-0.37534561620265999</v>
          </cell>
        </row>
        <row r="424">
          <cell r="A424">
            <v>200605</v>
          </cell>
          <cell r="C424">
            <v>5</v>
          </cell>
          <cell r="D424">
            <v>3303.2</v>
          </cell>
          <cell r="E424">
            <v>-2.7036898488655332E-2</v>
          </cell>
          <cell r="F424">
            <v>-0.32444278186386399</v>
          </cell>
        </row>
        <row r="425">
          <cell r="A425">
            <v>200606</v>
          </cell>
          <cell r="C425">
            <v>6</v>
          </cell>
          <cell r="D425">
            <v>3468.22</v>
          </cell>
          <cell r="E425">
            <v>4.9957616856381691E-2</v>
          </cell>
          <cell r="F425">
            <v>0.59949140227658027</v>
          </cell>
          <cell r="G425">
            <v>-1.0383466348609316E-2</v>
          </cell>
          <cell r="H425">
            <v>-4.1533865394437264E-2</v>
          </cell>
        </row>
        <row r="426">
          <cell r="A426">
            <v>200607</v>
          </cell>
          <cell r="C426">
            <v>7</v>
          </cell>
          <cell r="D426">
            <v>3573.46</v>
          </cell>
          <cell r="E426">
            <v>3.0344095818604425E-2</v>
          </cell>
          <cell r="F426">
            <v>0.36412914982325312</v>
          </cell>
        </row>
        <row r="427">
          <cell r="A427">
            <v>200608</v>
          </cell>
          <cell r="C427">
            <v>8</v>
          </cell>
          <cell r="D427">
            <v>3693.51</v>
          </cell>
          <cell r="E427">
            <v>3.3594891225870775E-2</v>
          </cell>
          <cell r="F427">
            <v>0.40313869471044927</v>
          </cell>
        </row>
        <row r="428">
          <cell r="A428">
            <v>200609</v>
          </cell>
          <cell r="C428">
            <v>9</v>
          </cell>
          <cell r="D428">
            <v>3766.99</v>
          </cell>
          <cell r="E428">
            <v>1.9894355233910171E-2</v>
          </cell>
          <cell r="F428">
            <v>0.23873226280692206</v>
          </cell>
          <cell r="G428">
            <v>8.6145054235313934E-2</v>
          </cell>
          <cell r="H428">
            <v>0.34458021694125573</v>
          </cell>
        </row>
        <row r="429">
          <cell r="A429">
            <v>200610</v>
          </cell>
          <cell r="C429">
            <v>10</v>
          </cell>
          <cell r="D429">
            <v>4000.04</v>
          </cell>
          <cell r="E429">
            <v>6.1866370762863769E-2</v>
          </cell>
          <cell r="F429">
            <v>0.7423964491543652</v>
          </cell>
        </row>
        <row r="430">
          <cell r="A430">
            <v>200611</v>
          </cell>
          <cell r="C430">
            <v>11</v>
          </cell>
          <cell r="D430">
            <v>4174.5</v>
          </cell>
          <cell r="E430">
            <v>4.3614563854361466E-2</v>
          </cell>
          <cell r="F430">
            <v>0.52337476625233759</v>
          </cell>
        </row>
        <row r="431">
          <cell r="A431">
            <v>200612</v>
          </cell>
          <cell r="C431">
            <v>12</v>
          </cell>
          <cell r="D431">
            <v>4121.18</v>
          </cell>
          <cell r="E431">
            <v>-1.277278716013887E-2</v>
          </cell>
          <cell r="F431">
            <v>-0.15327344592166645</v>
          </cell>
          <cell r="G431">
            <v>9.4024672218402605E-2</v>
          </cell>
          <cell r="H431">
            <v>0.37609868887361042</v>
          </cell>
          <cell r="I431">
            <v>0.34019325216752749</v>
          </cell>
          <cell r="K431">
            <v>0.29281382159986713</v>
          </cell>
        </row>
        <row r="432">
          <cell r="A432">
            <v>200701</v>
          </cell>
          <cell r="B432">
            <v>2007</v>
          </cell>
          <cell r="C432">
            <v>1</v>
          </cell>
          <cell r="D432">
            <v>4445.83</v>
          </cell>
          <cell r="E432">
            <v>7.8775981636327361E-2</v>
          </cell>
          <cell r="F432">
            <v>0.94531177963592827</v>
          </cell>
        </row>
        <row r="433">
          <cell r="A433">
            <v>200702</v>
          </cell>
          <cell r="C433">
            <v>2</v>
          </cell>
          <cell r="D433">
            <v>4317.28</v>
          </cell>
          <cell r="E433">
            <v>-2.8914735831104696E-2</v>
          </cell>
          <cell r="F433">
            <v>-0.34697682997325635</v>
          </cell>
        </row>
        <row r="434">
          <cell r="A434">
            <v>200703</v>
          </cell>
          <cell r="C434">
            <v>3</v>
          </cell>
          <cell r="D434">
            <v>4208.7700000000004</v>
          </cell>
          <cell r="E434">
            <v>-2.5133880591483367E-2</v>
          </cell>
          <cell r="F434">
            <v>-0.30160656709780043</v>
          </cell>
          <cell r="G434">
            <v>2.1253621535579859E-2</v>
          </cell>
          <cell r="H434">
            <v>8.5014486142319434E-2</v>
          </cell>
        </row>
        <row r="435">
          <cell r="A435">
            <v>200704</v>
          </cell>
          <cell r="C435">
            <v>4</v>
          </cell>
          <cell r="D435">
            <v>4215.22</v>
          </cell>
          <cell r="E435">
            <v>1.5325142500064906E-3</v>
          </cell>
          <cell r="F435">
            <v>1.8390171000077886E-2</v>
          </cell>
        </row>
        <row r="436">
          <cell r="A436">
            <v>200705</v>
          </cell>
          <cell r="C436">
            <v>5</v>
          </cell>
          <cell r="D436">
            <v>4220.53</v>
          </cell>
          <cell r="E436">
            <v>1.2597207263202136E-3</v>
          </cell>
          <cell r="F436">
            <v>1.5116648715842562E-2</v>
          </cell>
        </row>
        <row r="437">
          <cell r="A437">
            <v>200706</v>
          </cell>
          <cell r="C437">
            <v>6</v>
          </cell>
          <cell r="D437">
            <v>3839.06</v>
          </cell>
          <cell r="E437">
            <v>-9.0384383004030261E-2</v>
          </cell>
          <cell r="F437">
            <v>-1.084612596048363</v>
          </cell>
          <cell r="G437">
            <v>-8.784276641394051E-2</v>
          </cell>
          <cell r="H437">
            <v>-0.35137106565576204</v>
          </cell>
        </row>
        <row r="438">
          <cell r="A438">
            <v>200707</v>
          </cell>
          <cell r="C438">
            <v>7</v>
          </cell>
          <cell r="D438">
            <v>3501.7</v>
          </cell>
          <cell r="E438">
            <v>-8.7875677900319388E-2</v>
          </cell>
          <cell r="F438">
            <v>-1.0545081348038328</v>
          </cell>
        </row>
        <row r="439">
          <cell r="A439">
            <v>200708</v>
          </cell>
          <cell r="C439">
            <v>8</v>
          </cell>
          <cell r="D439">
            <v>3692.41</v>
          </cell>
          <cell r="E439">
            <v>5.4462118399634475E-2</v>
          </cell>
          <cell r="F439">
            <v>0.65354542079561373</v>
          </cell>
        </row>
        <row r="440">
          <cell r="A440">
            <v>200709</v>
          </cell>
          <cell r="C440">
            <v>9</v>
          </cell>
          <cell r="D440">
            <v>3850.88</v>
          </cell>
          <cell r="E440">
            <v>4.2917769153479779E-2</v>
          </cell>
          <cell r="F440">
            <v>0.51501322984175735</v>
          </cell>
          <cell r="G440">
            <v>3.0788786838444882E-3</v>
          </cell>
          <cell r="H440">
            <v>1.2315514735377953E-2</v>
          </cell>
        </row>
        <row r="441">
          <cell r="A441">
            <v>200710</v>
          </cell>
          <cell r="C441">
            <v>10</v>
          </cell>
          <cell r="D441">
            <v>3882.25</v>
          </cell>
          <cell r="E441">
            <v>8.1461899617749425E-3</v>
          </cell>
          <cell r="F441">
            <v>9.775427954129931E-2</v>
          </cell>
        </row>
        <row r="442">
          <cell r="A442">
            <v>200711</v>
          </cell>
          <cell r="C442">
            <v>11</v>
          </cell>
          <cell r="D442">
            <v>3545.57</v>
          </cell>
          <cell r="E442">
            <v>-8.6722905531586028E-2</v>
          </cell>
          <cell r="F442">
            <v>-1.0406748663790324</v>
          </cell>
        </row>
        <row r="443">
          <cell r="A443">
            <v>200712</v>
          </cell>
          <cell r="C443">
            <v>12</v>
          </cell>
          <cell r="D443">
            <v>3386.3</v>
          </cell>
          <cell r="E443">
            <v>-4.4920844885307572E-2</v>
          </cell>
          <cell r="F443">
            <v>-0.53905013862369089</v>
          </cell>
          <cell r="G443">
            <v>-0.12064255442911753</v>
          </cell>
          <cell r="H443">
            <v>-0.48257021771647013</v>
          </cell>
          <cell r="I443">
            <v>-0.17831786041861786</v>
          </cell>
          <cell r="K443">
            <v>-0.19640165021723199</v>
          </cell>
        </row>
        <row r="444">
          <cell r="A444">
            <v>200801</v>
          </cell>
          <cell r="B444">
            <v>2008</v>
          </cell>
          <cell r="C444">
            <v>1</v>
          </cell>
          <cell r="D444">
            <v>3371.76</v>
          </cell>
          <cell r="E444">
            <v>-4.2937719634999743E-3</v>
          </cell>
          <cell r="F444">
            <v>-5.1525263561999692E-2</v>
          </cell>
        </row>
        <row r="445">
          <cell r="A445">
            <v>200802</v>
          </cell>
          <cell r="C445">
            <v>2</v>
          </cell>
          <cell r="D445">
            <v>3242.42</v>
          </cell>
          <cell r="E445">
            <v>-3.8359788359788399E-2</v>
          </cell>
          <cell r="F445">
            <v>-0.46031746031746079</v>
          </cell>
        </row>
        <row r="446">
          <cell r="A446">
            <v>200803</v>
          </cell>
          <cell r="C446">
            <v>3</v>
          </cell>
          <cell r="D446">
            <v>3366.68</v>
          </cell>
          <cell r="E446">
            <v>3.8323227712634314E-2</v>
          </cell>
          <cell r="F446">
            <v>0.45987873255161177</v>
          </cell>
          <cell r="G446">
            <v>-5.7939343826596268E-3</v>
          </cell>
          <cell r="H446">
            <v>-2.3175737530638507E-2</v>
          </cell>
        </row>
        <row r="447">
          <cell r="A447">
            <v>200804</v>
          </cell>
          <cell r="C447">
            <v>4</v>
          </cell>
          <cell r="D447">
            <v>3574.89</v>
          </cell>
          <cell r="E447">
            <v>6.1844309527487033E-2</v>
          </cell>
          <cell r="F447">
            <v>0.74213171432984437</v>
          </cell>
        </row>
        <row r="448">
          <cell r="A448">
            <v>200805</v>
          </cell>
          <cell r="C448">
            <v>5</v>
          </cell>
          <cell r="D448">
            <v>3605.5</v>
          </cell>
          <cell r="E448">
            <v>8.5625012238139155E-3</v>
          </cell>
          <cell r="F448">
            <v>0.10275001468576699</v>
          </cell>
        </row>
        <row r="449">
          <cell r="A449">
            <v>200806</v>
          </cell>
          <cell r="C449">
            <v>6</v>
          </cell>
          <cell r="D449">
            <v>3198.01</v>
          </cell>
          <cell r="E449">
            <v>-0.11301899875190675</v>
          </cell>
          <cell r="F449">
            <v>-1.3562279850228811</v>
          </cell>
          <cell r="G449">
            <v>-5.0099801584944204E-2</v>
          </cell>
          <cell r="H449">
            <v>-0.20039920633977681</v>
          </cell>
        </row>
        <row r="450">
          <cell r="A450">
            <v>200807</v>
          </cell>
          <cell r="C450">
            <v>7</v>
          </cell>
          <cell r="D450">
            <v>3288.95</v>
          </cell>
          <cell r="E450">
            <v>2.8436433907335999E-2</v>
          </cell>
          <cell r="F450">
            <v>0.341237206888032</v>
          </cell>
        </row>
        <row r="451">
          <cell r="A451">
            <v>200808</v>
          </cell>
          <cell r="C451">
            <v>8</v>
          </cell>
          <cell r="D451">
            <v>3350.69</v>
          </cell>
          <cell r="E451">
            <v>1.8771948494200351E-2</v>
          </cell>
          <cell r="F451">
            <v>0.22526338193040421</v>
          </cell>
        </row>
        <row r="452">
          <cell r="A452">
            <v>200809</v>
          </cell>
          <cell r="C452">
            <v>9</v>
          </cell>
          <cell r="D452">
            <v>3333.52</v>
          </cell>
          <cell r="E452">
            <v>-5.1243176778514492E-3</v>
          </cell>
          <cell r="F452">
            <v>-6.1491812134217394E-2</v>
          </cell>
          <cell r="G452">
            <v>4.237322584982528E-2</v>
          </cell>
          <cell r="H452">
            <v>0.16949290339930112</v>
          </cell>
        </row>
        <row r="453">
          <cell r="A453">
            <v>200810</v>
          </cell>
          <cell r="C453">
            <v>10</v>
          </cell>
          <cell r="D453">
            <v>2315.4699999999998</v>
          </cell>
          <cell r="E453">
            <v>-0.30539789771772785</v>
          </cell>
          <cell r="F453">
            <v>-3.6647747726127342</v>
          </cell>
        </row>
        <row r="454">
          <cell r="A454">
            <v>200811</v>
          </cell>
          <cell r="C454">
            <v>11</v>
          </cell>
          <cell r="D454">
            <v>1814.81</v>
          </cell>
          <cell r="E454">
            <v>-0.21622391998168833</v>
          </cell>
          <cell r="F454">
            <v>-2.5946870397802599</v>
          </cell>
        </row>
        <row r="455">
          <cell r="A455">
            <v>200812</v>
          </cell>
          <cell r="C455">
            <v>12</v>
          </cell>
          <cell r="D455">
            <v>2104.9299999999998</v>
          </cell>
          <cell r="E455">
            <v>0.15986246494123346</v>
          </cell>
          <cell r="F455">
            <v>1.9183495792948015</v>
          </cell>
          <cell r="G455">
            <v>-0.36855636084379284</v>
          </cell>
          <cell r="H455">
            <v>-1.4742254433751714</v>
          </cell>
          <cell r="I455">
            <v>-0.37839825177922826</v>
          </cell>
          <cell r="K455">
            <v>-0.4754556674796751</v>
          </cell>
        </row>
        <row r="456">
          <cell r="A456">
            <v>200901</v>
          </cell>
          <cell r="B456">
            <v>2009</v>
          </cell>
          <cell r="C456">
            <v>1</v>
          </cell>
          <cell r="D456">
            <v>1759.48</v>
          </cell>
          <cell r="E456">
            <v>-0.16411472115462264</v>
          </cell>
          <cell r="F456">
            <v>-1.9693766538554716</v>
          </cell>
        </row>
        <row r="457">
          <cell r="A457">
            <v>200902</v>
          </cell>
          <cell r="C457">
            <v>2</v>
          </cell>
          <cell r="D457">
            <v>1414.86</v>
          </cell>
          <cell r="E457">
            <v>-0.19586468729397327</v>
          </cell>
          <cell r="F457">
            <v>-2.350376247527679</v>
          </cell>
        </row>
        <row r="458">
          <cell r="A458">
            <v>200903</v>
          </cell>
          <cell r="C458">
            <v>3</v>
          </cell>
          <cell r="D458">
            <v>1476.26</v>
          </cell>
          <cell r="E458">
            <v>4.3396519797011784E-2</v>
          </cell>
          <cell r="F458">
            <v>0.52075823756414141</v>
          </cell>
          <cell r="G458">
            <v>-0.29866551381756157</v>
          </cell>
          <cell r="H458">
            <v>-1.1946620552702463</v>
          </cell>
        </row>
        <row r="459">
          <cell r="A459">
            <v>200904</v>
          </cell>
          <cell r="C459">
            <v>4</v>
          </cell>
          <cell r="D459">
            <v>1890.61</v>
          </cell>
          <cell r="E459">
            <v>0.28067549076720899</v>
          </cell>
          <cell r="F459">
            <v>3.3681058892065079</v>
          </cell>
        </row>
        <row r="460">
          <cell r="A460">
            <v>200905</v>
          </cell>
          <cell r="C460">
            <v>5</v>
          </cell>
          <cell r="D460">
            <v>1929.39</v>
          </cell>
          <cell r="E460">
            <v>2.0511898276217834E-2</v>
          </cell>
          <cell r="F460">
            <v>0.24614277931461401</v>
          </cell>
        </row>
        <row r="461">
          <cell r="A461">
            <v>200906</v>
          </cell>
          <cell r="C461">
            <v>6</v>
          </cell>
          <cell r="D461">
            <v>1879</v>
          </cell>
          <cell r="E461">
            <v>-2.6117062905892587E-2</v>
          </cell>
          <cell r="F461">
            <v>-0.31340475487071107</v>
          </cell>
          <cell r="G461">
            <v>0.27281102244862021</v>
          </cell>
          <cell r="H461">
            <v>1.0912440897944808</v>
          </cell>
        </row>
        <row r="462">
          <cell r="A462">
            <v>200907</v>
          </cell>
          <cell r="C462">
            <v>7</v>
          </cell>
          <cell r="D462">
            <v>2072.83</v>
          </cell>
          <cell r="E462">
            <v>0.10315593400745074</v>
          </cell>
          <cell r="F462">
            <v>1.237871208089409</v>
          </cell>
        </row>
        <row r="463">
          <cell r="A463">
            <v>200908</v>
          </cell>
          <cell r="C463">
            <v>8</v>
          </cell>
          <cell r="D463">
            <v>2332.2199999999998</v>
          </cell>
          <cell r="E463">
            <v>0.12513809622593261</v>
          </cell>
          <cell r="F463">
            <v>1.5016571547111912</v>
          </cell>
        </row>
        <row r="464">
          <cell r="A464">
            <v>200909</v>
          </cell>
          <cell r="C464">
            <v>9</v>
          </cell>
          <cell r="D464">
            <v>2480.34</v>
          </cell>
          <cell r="E464">
            <v>6.3510303487664274E-2</v>
          </cell>
          <cell r="F464">
            <v>0.76212364185197123</v>
          </cell>
          <cell r="G464">
            <v>0.32003193187865886</v>
          </cell>
          <cell r="H464">
            <v>1.2801277275146354</v>
          </cell>
        </row>
        <row r="465">
          <cell r="A465">
            <v>200910</v>
          </cell>
          <cell r="C465">
            <v>10</v>
          </cell>
          <cell r="D465">
            <v>2362.14</v>
          </cell>
          <cell r="E465">
            <v>-4.7654757009119822E-2</v>
          </cell>
          <cell r="F465">
            <v>-0.57185708410943792</v>
          </cell>
        </row>
        <row r="466">
          <cell r="A466">
            <v>200911</v>
          </cell>
          <cell r="C466">
            <v>11</v>
          </cell>
          <cell r="D466">
            <v>2526.31</v>
          </cell>
          <cell r="E466">
            <v>6.9500537648064922E-2</v>
          </cell>
          <cell r="F466">
            <v>0.83400645177677912</v>
          </cell>
        </row>
        <row r="467">
          <cell r="A467">
            <v>200912</v>
          </cell>
          <cell r="C467">
            <v>12</v>
          </cell>
          <cell r="D467">
            <v>2690.12</v>
          </cell>
          <cell r="E467">
            <v>6.484160692868253E-2</v>
          </cell>
          <cell r="F467">
            <v>0.77809928314419041</v>
          </cell>
          <cell r="G467">
            <v>8.4577114427860423E-2</v>
          </cell>
          <cell r="H467">
            <v>0.33830845771144169</v>
          </cell>
          <cell r="I467">
            <v>0.27800924496301516</v>
          </cell>
          <cell r="K467">
            <v>0.24530358985955028</v>
          </cell>
        </row>
        <row r="468">
          <cell r="A468">
            <v>201001</v>
          </cell>
          <cell r="B468">
            <v>2010</v>
          </cell>
          <cell r="C468">
            <v>1</v>
          </cell>
          <cell r="D468">
            <v>2562.66</v>
          </cell>
          <cell r="E468">
            <v>-4.738078598724222E-2</v>
          </cell>
          <cell r="F468">
            <v>-0.56856943184690667</v>
          </cell>
        </row>
        <row r="469">
          <cell r="A469">
            <v>201002</v>
          </cell>
          <cell r="C469">
            <v>2</v>
          </cell>
          <cell r="D469">
            <v>2692.79</v>
          </cell>
          <cell r="E469">
            <v>5.0779268416411116E-2</v>
          </cell>
          <cell r="F469">
            <v>0.6093512209969334</v>
          </cell>
        </row>
        <row r="470">
          <cell r="A470">
            <v>201003</v>
          </cell>
          <cell r="C470">
            <v>3</v>
          </cell>
          <cell r="D470">
            <v>2944.71</v>
          </cell>
          <cell r="E470">
            <v>9.3553526268294246E-2</v>
          </cell>
          <cell r="F470">
            <v>1.1226423152195308</v>
          </cell>
          <cell r="G470">
            <v>9.4638900866875986E-2</v>
          </cell>
          <cell r="H470">
            <v>0.37855560346750394</v>
          </cell>
        </row>
        <row r="471">
          <cell r="A471">
            <v>201004</v>
          </cell>
          <cell r="C471">
            <v>4</v>
          </cell>
          <cell r="D471">
            <v>3138.77</v>
          </cell>
          <cell r="E471">
            <v>6.5901226266763091E-2</v>
          </cell>
          <cell r="F471">
            <v>0.79081471520115709</v>
          </cell>
        </row>
        <row r="472">
          <cell r="A472">
            <v>201005</v>
          </cell>
          <cell r="C472">
            <v>5</v>
          </cell>
          <cell r="D472">
            <v>2972.37</v>
          </cell>
          <cell r="E472">
            <v>-5.3014397359475239E-2</v>
          </cell>
          <cell r="F472">
            <v>-0.63617276831370284</v>
          </cell>
        </row>
        <row r="473">
          <cell r="A473">
            <v>201006</v>
          </cell>
          <cell r="C473">
            <v>6</v>
          </cell>
          <cell r="D473">
            <v>2836.82</v>
          </cell>
          <cell r="E473">
            <v>-4.5603340095613849E-2</v>
          </cell>
          <cell r="F473">
            <v>-0.54724008114736622</v>
          </cell>
          <cell r="G473">
            <v>-3.6638582407096054E-2</v>
          </cell>
          <cell r="H473">
            <v>-0.14655432962838422</v>
          </cell>
        </row>
        <row r="474">
          <cell r="A474">
            <v>201007</v>
          </cell>
          <cell r="C474">
            <v>7</v>
          </cell>
          <cell r="D474">
            <v>3092.76</v>
          </cell>
          <cell r="E474">
            <v>9.0220740124505622E-2</v>
          </cell>
          <cell r="F474">
            <v>1.0826488814940673</v>
          </cell>
        </row>
        <row r="475">
          <cell r="A475">
            <v>201008</v>
          </cell>
          <cell r="C475">
            <v>8</v>
          </cell>
          <cell r="D475">
            <v>3050.51</v>
          </cell>
          <cell r="E475">
            <v>-1.3660937156455721E-2</v>
          </cell>
          <cell r="F475">
            <v>-0.16393124587746866</v>
          </cell>
        </row>
        <row r="476">
          <cell r="A476">
            <v>201009</v>
          </cell>
          <cell r="C476">
            <v>9</v>
          </cell>
          <cell r="D476">
            <v>3187.27</v>
          </cell>
          <cell r="E476">
            <v>4.4831847789385953E-2</v>
          </cell>
          <cell r="F476">
            <v>0.53798217347263144</v>
          </cell>
          <cell r="G476">
            <v>0.12353621308366391</v>
          </cell>
          <cell r="H476">
            <v>0.49414485233465566</v>
          </cell>
        </row>
        <row r="477">
          <cell r="A477">
            <v>201010</v>
          </cell>
          <cell r="C477">
            <v>10</v>
          </cell>
          <cell r="D477">
            <v>3332.1</v>
          </cell>
          <cell r="E477">
            <v>4.5440141563155907E-2</v>
          </cell>
          <cell r="F477">
            <v>0.54528169875787091</v>
          </cell>
        </row>
        <row r="478">
          <cell r="A478">
            <v>201011</v>
          </cell>
          <cell r="C478">
            <v>11</v>
          </cell>
          <cell r="D478">
            <v>3277.59</v>
          </cell>
          <cell r="E478">
            <v>-1.6359052849554266E-2</v>
          </cell>
          <cell r="F478">
            <v>-0.19630863419465119</v>
          </cell>
        </row>
        <row r="479">
          <cell r="A479">
            <v>201012</v>
          </cell>
          <cell r="C479">
            <v>12</v>
          </cell>
          <cell r="D479">
            <v>3431.62</v>
          </cell>
          <cell r="E479">
            <v>4.6994895639784033E-2</v>
          </cell>
          <cell r="F479">
            <v>0.56393874767740837</v>
          </cell>
          <cell r="G479">
            <v>7.6664355388781136E-2</v>
          </cell>
          <cell r="H479">
            <v>0.30665742155512454</v>
          </cell>
          <cell r="I479">
            <v>0.27563826149019399</v>
          </cell>
          <cell r="K479">
            <v>0.24344665060059878</v>
          </cell>
        </row>
        <row r="480">
          <cell r="A480">
            <v>201101</v>
          </cell>
          <cell r="B480">
            <v>2011</v>
          </cell>
          <cell r="C480">
            <v>1</v>
          </cell>
          <cell r="D480">
            <v>3562.13</v>
          </cell>
          <cell r="E480">
            <v>3.8031600235457368E-2</v>
          </cell>
          <cell r="F480">
            <v>0.45637920282548838</v>
          </cell>
        </row>
        <row r="481">
          <cell r="A481">
            <v>201102</v>
          </cell>
          <cell r="C481">
            <v>2</v>
          </cell>
          <cell r="D481">
            <v>3722.32</v>
          </cell>
          <cell r="E481">
            <v>4.4970284633070678E-2</v>
          </cell>
          <cell r="F481">
            <v>0.53964341559684814</v>
          </cell>
        </row>
        <row r="482">
          <cell r="A482">
            <v>201103</v>
          </cell>
          <cell r="C482">
            <v>3</v>
          </cell>
          <cell r="D482">
            <v>3671.46</v>
          </cell>
          <cell r="E482">
            <v>-1.3663521674654551E-2</v>
          </cell>
          <cell r="F482">
            <v>-0.1639622600958546</v>
          </cell>
          <cell r="G482">
            <v>6.9891188418298E-2</v>
          </cell>
          <cell r="H482">
            <v>0.279564753673192</v>
          </cell>
        </row>
        <row r="483">
          <cell r="A483">
            <v>201104</v>
          </cell>
          <cell r="C483">
            <v>4</v>
          </cell>
          <cell r="D483">
            <v>3847.71</v>
          </cell>
          <cell r="E483">
            <v>4.800542563448873E-2</v>
          </cell>
          <cell r="F483">
            <v>0.57606510761386476</v>
          </cell>
        </row>
        <row r="484">
          <cell r="A484">
            <v>201105</v>
          </cell>
          <cell r="C484">
            <v>5</v>
          </cell>
          <cell r="D484">
            <v>3883.34</v>
          </cell>
          <cell r="E484">
            <v>9.2600533824015088E-3</v>
          </cell>
          <cell r="F484">
            <v>0.1111206405888181</v>
          </cell>
        </row>
        <row r="485">
          <cell r="A485">
            <v>201106</v>
          </cell>
          <cell r="C485">
            <v>6</v>
          </cell>
          <cell r="D485">
            <v>3776.69</v>
          </cell>
          <cell r="E485">
            <v>-2.7463472165713043E-2</v>
          </cell>
          <cell r="F485">
            <v>-0.32956166598855652</v>
          </cell>
          <cell r="G485">
            <v>2.8661622351871197E-2</v>
          </cell>
          <cell r="H485">
            <v>0.11464648940748479</v>
          </cell>
        </row>
        <row r="486">
          <cell r="A486">
            <v>201107</v>
          </cell>
          <cell r="C486">
            <v>7</v>
          </cell>
          <cell r="D486">
            <v>3788.86</v>
          </cell>
          <cell r="E486">
            <v>3.2223984494359008E-3</v>
          </cell>
          <cell r="F486">
            <v>3.8668781393230808E-2</v>
          </cell>
        </row>
        <row r="487">
          <cell r="A487">
            <v>201108</v>
          </cell>
          <cell r="C487">
            <v>8</v>
          </cell>
          <cell r="D487">
            <v>3605.03</v>
          </cell>
          <cell r="E487">
            <v>-4.8518551754353531E-2</v>
          </cell>
          <cell r="F487">
            <v>-0.58222262105224232</v>
          </cell>
        </row>
        <row r="488">
          <cell r="A488">
            <v>201109</v>
          </cell>
          <cell r="C488">
            <v>9</v>
          </cell>
          <cell r="D488">
            <v>3228.59</v>
          </cell>
          <cell r="E488">
            <v>-0.10442076764964509</v>
          </cell>
          <cell r="F488">
            <v>-1.253049211795741</v>
          </cell>
          <cell r="G488">
            <v>-0.14512708218042769</v>
          </cell>
          <cell r="H488">
            <v>-0.58050832872171076</v>
          </cell>
        </row>
        <row r="489">
          <cell r="A489">
            <v>201110</v>
          </cell>
          <cell r="C489">
            <v>10</v>
          </cell>
          <cell r="D489">
            <v>3653.98</v>
          </cell>
          <cell r="E489">
            <v>0.13175720670633306</v>
          </cell>
          <cell r="F489">
            <v>1.5810864804759968</v>
          </cell>
        </row>
        <row r="490">
          <cell r="A490">
            <v>201111</v>
          </cell>
          <cell r="C490">
            <v>11</v>
          </cell>
          <cell r="D490">
            <v>3522.02</v>
          </cell>
          <cell r="E490">
            <v>-3.6114045506543561E-2</v>
          </cell>
          <cell r="F490">
            <v>-0.43336854607852271</v>
          </cell>
        </row>
        <row r="491">
          <cell r="A491">
            <v>201112</v>
          </cell>
          <cell r="C491">
            <v>12</v>
          </cell>
          <cell r="D491">
            <v>3682.29</v>
          </cell>
          <cell r="E491">
            <v>4.5505136257034312E-2</v>
          </cell>
          <cell r="F491">
            <v>0.54606163508441175</v>
          </cell>
          <cell r="G491">
            <v>0.1405257403386615</v>
          </cell>
          <cell r="H491">
            <v>0.56210296135464599</v>
          </cell>
          <cell r="I491">
            <v>7.3047132258233782E-2</v>
          </cell>
          <cell r="K491">
            <v>7.0502388367206126E-2</v>
          </cell>
        </row>
        <row r="492">
          <cell r="A492">
            <v>201201</v>
          </cell>
          <cell r="C492">
            <v>1</v>
          </cell>
          <cell r="D492">
            <v>3919.93</v>
          </cell>
          <cell r="E492">
            <v>6.4535927371282512E-2</v>
          </cell>
          <cell r="F492">
            <v>0.77443112845539019</v>
          </cell>
        </row>
        <row r="493">
          <cell r="A493">
            <v>201202</v>
          </cell>
          <cell r="C493">
            <v>2</v>
          </cell>
          <cell r="D493">
            <v>3892.19</v>
          </cell>
          <cell r="E493">
            <v>-7.0766569811195057E-3</v>
          </cell>
          <cell r="F493">
            <v>-8.4919883773434068E-2</v>
          </cell>
        </row>
        <row r="494">
          <cell r="A494">
            <v>201203</v>
          </cell>
          <cell r="C494">
            <v>3</v>
          </cell>
          <cell r="D494">
            <v>4063.87</v>
          </cell>
          <cell r="E494">
            <v>4.4108843607326427E-2</v>
          </cell>
          <cell r="F494">
            <v>0.52930612328791715</v>
          </cell>
          <cell r="G494">
            <v>0.10362573289990751</v>
          </cell>
          <cell r="H494">
            <v>0.41450293159963003</v>
          </cell>
        </row>
        <row r="495">
          <cell r="A495">
            <v>201204</v>
          </cell>
          <cell r="C495">
            <v>4</v>
          </cell>
          <cell r="D495">
            <v>4175.8100000000004</v>
          </cell>
          <cell r="E495">
            <v>2.75451724587648E-2</v>
          </cell>
          <cell r="F495">
            <v>0.33054206950517762</v>
          </cell>
        </row>
        <row r="496">
          <cell r="A496">
            <v>201205</v>
          </cell>
          <cell r="C496">
            <v>5</v>
          </cell>
          <cell r="D496">
            <v>4012.72</v>
          </cell>
          <cell r="E496">
            <v>-3.9055895742383058E-2</v>
          </cell>
          <cell r="F496">
            <v>-0.46867074890859672</v>
          </cell>
        </row>
        <row r="497">
          <cell r="A497">
            <v>201206</v>
          </cell>
          <cell r="C497">
            <v>6</v>
          </cell>
          <cell r="D497">
            <v>4244.87</v>
          </cell>
          <cell r="E497">
            <v>5.7853525787994207E-2</v>
          </cell>
          <cell r="F497">
            <v>0.69424230945593046</v>
          </cell>
          <cell r="G497">
            <v>4.453882629119521E-2</v>
          </cell>
          <cell r="H497">
            <v>0.17815530516478084</v>
          </cell>
        </row>
        <row r="498">
          <cell r="E498">
            <v>-1</v>
          </cell>
          <cell r="F498">
            <v>-12</v>
          </cell>
        </row>
        <row r="499">
          <cell r="E499" t="e">
            <v>#DIV/0!</v>
          </cell>
          <cell r="F499" t="e">
            <v>#DIV/0!</v>
          </cell>
        </row>
        <row r="500">
          <cell r="E500" t="e">
            <v>#DIV/0!</v>
          </cell>
          <cell r="F500" t="e">
            <v>#DIV/0!</v>
          </cell>
          <cell r="G500" t="e">
            <v>#DIV/0!</v>
          </cell>
          <cell r="H500" t="e">
            <v>#DIV/0!</v>
          </cell>
        </row>
        <row r="501">
          <cell r="E501" t="e">
            <v>#DIV/0!</v>
          </cell>
          <cell r="F501" t="e">
            <v>#DIV/0!</v>
          </cell>
        </row>
        <row r="502">
          <cell r="E502" t="e">
            <v>#DIV/0!</v>
          </cell>
          <cell r="F502" t="e">
            <v>#DIV/0!</v>
          </cell>
        </row>
        <row r="503">
          <cell r="E503" t="e">
            <v>#DIV/0!</v>
          </cell>
          <cell r="F503" t="e">
            <v>#DIV/0!</v>
          </cell>
          <cell r="G503" t="e">
            <v>#DIV/0!</v>
          </cell>
          <cell r="H503" t="e">
            <v>#DIV/0!</v>
          </cell>
          <cell r="K503" t="e">
            <v>#NUM!</v>
          </cell>
        </row>
        <row r="515">
          <cell r="K515" t="e">
            <v>#DIV/0!</v>
          </cell>
        </row>
        <row r="527">
          <cell r="K527" t="e">
            <v>#DIV/0!</v>
          </cell>
        </row>
        <row r="539">
          <cell r="K539" t="e">
            <v>#DIV/0!</v>
          </cell>
        </row>
        <row r="551">
          <cell r="K551" t="e">
            <v>#DIV/0!</v>
          </cell>
        </row>
      </sheetData>
      <sheetData sheetId="15">
        <row r="10">
          <cell r="B10" t="str">
            <v>Year</v>
          </cell>
          <cell r="C10" t="str">
            <v>Month</v>
          </cell>
          <cell r="E10" t="str">
            <v>(absolute)</v>
          </cell>
          <cell r="F10" t="str">
            <v>(annualized)</v>
          </cell>
          <cell r="G10" t="str">
            <v>(absolute)</v>
          </cell>
          <cell r="H10" t="str">
            <v>(annualized)</v>
          </cell>
          <cell r="I10" t="str">
            <v>(abs.=ann.)</v>
          </cell>
          <cell r="K10" t="str">
            <v>Simple Ave Annual</v>
          </cell>
        </row>
        <row r="11">
          <cell r="A11">
            <v>198601</v>
          </cell>
          <cell r="B11">
            <v>1986</v>
          </cell>
          <cell r="C11">
            <v>1</v>
          </cell>
          <cell r="D11">
            <v>8.1590909090909083</v>
          </cell>
          <cell r="E11">
            <v>6.7992424242424238E-3</v>
          </cell>
          <cell r="F11">
            <v>8.1590909090909089E-2</v>
          </cell>
          <cell r="K11" t="str">
            <v xml:space="preserve"> </v>
          </cell>
        </row>
        <row r="12">
          <cell r="A12">
            <v>198602</v>
          </cell>
          <cell r="C12">
            <v>2</v>
          </cell>
          <cell r="D12">
            <v>8.015625</v>
          </cell>
          <cell r="E12">
            <v>6.6796874999999999E-3</v>
          </cell>
          <cell r="F12">
            <v>8.0156249999999998E-2</v>
          </cell>
        </row>
        <row r="13">
          <cell r="A13">
            <v>198603</v>
          </cell>
          <cell r="C13">
            <v>3</v>
          </cell>
          <cell r="D13">
            <v>6.8482142857142856</v>
          </cell>
          <cell r="E13">
            <v>5.7068452380952383E-3</v>
          </cell>
          <cell r="F13">
            <v>6.8482142857142853E-2</v>
          </cell>
          <cell r="G13">
            <v>1.9308373330753303E-2</v>
          </cell>
          <cell r="H13">
            <v>7.7233493323013214E-2</v>
          </cell>
        </row>
        <row r="14">
          <cell r="A14">
            <v>198604</v>
          </cell>
          <cell r="C14">
            <v>4</v>
          </cell>
          <cell r="D14">
            <v>6.9362500000000002</v>
          </cell>
          <cell r="E14">
            <v>5.7802083333333334E-3</v>
          </cell>
          <cell r="F14">
            <v>6.9362499999999994E-2</v>
          </cell>
        </row>
        <row r="15">
          <cell r="A15">
            <v>198605</v>
          </cell>
          <cell r="C15">
            <v>5</v>
          </cell>
          <cell r="D15">
            <v>6.3593772727272722</v>
          </cell>
          <cell r="E15">
            <v>5.2994810606060601E-3</v>
          </cell>
          <cell r="F15">
            <v>6.3593772727272721E-2</v>
          </cell>
        </row>
        <row r="16">
          <cell r="A16">
            <v>198606</v>
          </cell>
          <cell r="C16">
            <v>6</v>
          </cell>
          <cell r="D16">
            <v>7.0639904761904759</v>
          </cell>
          <cell r="E16">
            <v>5.8866587301587298E-3</v>
          </cell>
          <cell r="F16">
            <v>7.0639904761904765E-2</v>
          </cell>
          <cell r="G16">
            <v>1.7062382899731166E-2</v>
          </cell>
          <cell r="H16">
            <v>6.8249531598924662E-2</v>
          </cell>
        </row>
        <row r="17">
          <cell r="A17">
            <v>198607</v>
          </cell>
          <cell r="C17">
            <v>7</v>
          </cell>
          <cell r="D17">
            <v>6.6644000000000005</v>
          </cell>
          <cell r="E17">
            <v>5.5536666666666668E-3</v>
          </cell>
          <cell r="F17">
            <v>6.6644000000000009E-2</v>
          </cell>
        </row>
        <row r="18">
          <cell r="A18">
            <v>198608</v>
          </cell>
          <cell r="C18">
            <v>8</v>
          </cell>
          <cell r="D18">
            <v>5.9017857142857144</v>
          </cell>
          <cell r="E18">
            <v>4.9181547619047616E-3</v>
          </cell>
          <cell r="F18">
            <v>5.9017857142857136E-2</v>
          </cell>
        </row>
        <row r="19">
          <cell r="A19">
            <v>198609</v>
          </cell>
          <cell r="C19">
            <v>9</v>
          </cell>
          <cell r="D19">
            <v>5.9971590909090908</v>
          </cell>
          <cell r="E19">
            <v>4.9976325757575754E-3</v>
          </cell>
          <cell r="F19">
            <v>5.9971590909090905E-2</v>
          </cell>
          <cell r="G19">
            <v>1.5549238616687999E-2</v>
          </cell>
          <cell r="H19">
            <v>6.2196954466751997E-2</v>
          </cell>
        </row>
        <row r="20">
          <cell r="A20">
            <v>198610</v>
          </cell>
          <cell r="C20">
            <v>10</v>
          </cell>
          <cell r="D20">
            <v>5.9993217391304343</v>
          </cell>
          <cell r="E20">
            <v>4.9994347826086954E-3</v>
          </cell>
          <cell r="F20">
            <v>5.9993217391304345E-2</v>
          </cell>
        </row>
        <row r="21">
          <cell r="A21">
            <v>198611</v>
          </cell>
          <cell r="C21">
            <v>11</v>
          </cell>
          <cell r="D21">
            <v>6.0859399999999999</v>
          </cell>
          <cell r="E21">
            <v>5.0716166666666665E-3</v>
          </cell>
          <cell r="F21">
            <v>6.0859399999999994E-2</v>
          </cell>
        </row>
        <row r="22">
          <cell r="A22">
            <v>198612</v>
          </cell>
          <cell r="C22">
            <v>12</v>
          </cell>
          <cell r="D22">
            <v>5.8274478260869556</v>
          </cell>
          <cell r="E22">
            <v>4.8562065217391294E-3</v>
          </cell>
          <cell r="F22">
            <v>5.8274478260869553E-2</v>
          </cell>
          <cell r="G22">
            <v>1.5001643423679933E-2</v>
          </cell>
          <cell r="H22">
            <v>6.0006573694719734E-2</v>
          </cell>
          <cell r="I22">
            <v>6.8614133679535838E-2</v>
          </cell>
          <cell r="K22">
            <v>6.6548835261779266E-2</v>
          </cell>
        </row>
        <row r="23">
          <cell r="A23">
            <v>198701</v>
          </cell>
          <cell r="B23">
            <v>1987</v>
          </cell>
          <cell r="C23">
            <v>1</v>
          </cell>
          <cell r="D23">
            <v>6.2165180952380945</v>
          </cell>
          <cell r="E23">
            <v>5.1804317460317452E-3</v>
          </cell>
          <cell r="F23">
            <v>6.2165180952380938E-2</v>
          </cell>
        </row>
        <row r="24">
          <cell r="A24">
            <v>198702</v>
          </cell>
          <cell r="C24">
            <v>2</v>
          </cell>
          <cell r="D24">
            <v>6.4453125</v>
          </cell>
          <cell r="E24">
            <v>5.37109375E-3</v>
          </cell>
          <cell r="F24">
            <v>6.4453125E-2</v>
          </cell>
        </row>
        <row r="25">
          <cell r="A25">
            <v>198703</v>
          </cell>
          <cell r="C25">
            <v>3</v>
          </cell>
          <cell r="D25">
            <v>6.4943181818181817</v>
          </cell>
          <cell r="E25">
            <v>5.4119318181818183E-3</v>
          </cell>
          <cell r="F25">
            <v>6.4943181818181817E-2</v>
          </cell>
          <cell r="G25">
            <v>1.604853662010397E-2</v>
          </cell>
          <cell r="H25">
            <v>6.4194146480415881E-2</v>
          </cell>
        </row>
        <row r="26">
          <cell r="A26">
            <v>198704</v>
          </cell>
          <cell r="C26">
            <v>4</v>
          </cell>
          <cell r="D26">
            <v>6.9023439583333328</v>
          </cell>
          <cell r="E26">
            <v>5.7519532986111104E-3</v>
          </cell>
          <cell r="F26">
            <v>6.9023439583333318E-2</v>
          </cell>
        </row>
        <row r="27">
          <cell r="A27">
            <v>198705</v>
          </cell>
          <cell r="C27">
            <v>5</v>
          </cell>
          <cell r="D27">
            <v>7.357421875</v>
          </cell>
          <cell r="E27">
            <v>6.1311848958333333E-3</v>
          </cell>
          <cell r="F27">
            <v>7.3574218750000003E-2</v>
          </cell>
        </row>
        <row r="28">
          <cell r="A28">
            <v>198706</v>
          </cell>
          <cell r="C28">
            <v>6</v>
          </cell>
          <cell r="D28">
            <v>7.2386363636363633</v>
          </cell>
          <cell r="E28">
            <v>6.0321969696969695E-3</v>
          </cell>
          <cell r="F28">
            <v>7.2386363636363638E-2</v>
          </cell>
          <cell r="G28">
            <v>1.8022495616737189E-2</v>
          </cell>
          <cell r="H28">
            <v>7.2089982466948754E-2</v>
          </cell>
        </row>
        <row r="29">
          <cell r="A29">
            <v>198707</v>
          </cell>
          <cell r="C29">
            <v>7</v>
          </cell>
          <cell r="D29">
            <v>6.9925273913043471</v>
          </cell>
          <cell r="E29">
            <v>5.8271061594202889E-3</v>
          </cell>
          <cell r="F29">
            <v>6.992527391304347E-2</v>
          </cell>
        </row>
        <row r="30">
          <cell r="A30">
            <v>198708</v>
          </cell>
          <cell r="C30">
            <v>8</v>
          </cell>
          <cell r="D30">
            <v>7.0406250000000004</v>
          </cell>
          <cell r="E30">
            <v>5.8671875E-3</v>
          </cell>
          <cell r="F30">
            <v>7.0406250000000004E-2</v>
          </cell>
        </row>
        <row r="31">
          <cell r="A31">
            <v>198709</v>
          </cell>
          <cell r="C31">
            <v>9</v>
          </cell>
          <cell r="D31">
            <v>7.6321022727272725</v>
          </cell>
          <cell r="E31">
            <v>6.3600852272727272E-3</v>
          </cell>
          <cell r="F31">
            <v>7.632102272727273E-2</v>
          </cell>
          <cell r="G31">
            <v>1.8163161758660618E-2</v>
          </cell>
          <cell r="H31">
            <v>7.265264703464247E-2</v>
          </cell>
        </row>
        <row r="32">
          <cell r="A32">
            <v>198710</v>
          </cell>
          <cell r="C32">
            <v>10</v>
          </cell>
          <cell r="D32">
            <v>8.4176136363636367</v>
          </cell>
          <cell r="E32">
            <v>7.0146780303030308E-3</v>
          </cell>
          <cell r="F32">
            <v>8.417613636363637E-2</v>
          </cell>
        </row>
        <row r="33">
          <cell r="A33">
            <v>198711</v>
          </cell>
          <cell r="C33">
            <v>11</v>
          </cell>
          <cell r="D33">
            <v>7.5327380952380949</v>
          </cell>
          <cell r="E33">
            <v>6.2772817460317459E-3</v>
          </cell>
          <cell r="F33">
            <v>7.5327380952380951E-2</v>
          </cell>
        </row>
        <row r="34">
          <cell r="A34">
            <v>198712</v>
          </cell>
          <cell r="C34">
            <v>12</v>
          </cell>
          <cell r="D34">
            <v>7.8628472222222223</v>
          </cell>
          <cell r="E34">
            <v>6.5523726851851854E-3</v>
          </cell>
          <cell r="F34">
            <v>7.8628472222222218E-2</v>
          </cell>
          <cell r="G34">
            <v>1.9975747967394542E-2</v>
          </cell>
          <cell r="H34">
            <v>7.9902991869578166E-2</v>
          </cell>
          <cell r="I34">
            <v>7.418492918975228E-2</v>
          </cell>
          <cell r="K34">
            <v>7.1777503826567959E-2</v>
          </cell>
        </row>
        <row r="35">
          <cell r="A35">
            <v>198801</v>
          </cell>
          <cell r="B35">
            <v>1988</v>
          </cell>
          <cell r="C35">
            <v>1</v>
          </cell>
          <cell r="D35">
            <v>7.2281255</v>
          </cell>
          <cell r="E35">
            <v>6.0234379166666666E-3</v>
          </cell>
          <cell r="F35">
            <v>7.2281255000000003E-2</v>
          </cell>
        </row>
        <row r="36">
          <cell r="A36">
            <v>198802</v>
          </cell>
          <cell r="C36">
            <v>2</v>
          </cell>
          <cell r="D36">
            <v>6.8415180952380945</v>
          </cell>
          <cell r="E36">
            <v>5.7012650793650784E-3</v>
          </cell>
          <cell r="F36">
            <v>6.8415180952380944E-2</v>
          </cell>
        </row>
        <row r="37">
          <cell r="A37">
            <v>198803</v>
          </cell>
          <cell r="C37">
            <v>3</v>
          </cell>
          <cell r="D37">
            <v>6.8573369565217392</v>
          </cell>
          <cell r="E37">
            <v>5.714447463768116E-3</v>
          </cell>
          <cell r="F37">
            <v>6.8573369565217396E-2</v>
          </cell>
          <cell r="G37">
            <v>1.7540688116426839E-2</v>
          </cell>
          <cell r="H37">
            <v>7.0162752465707356E-2</v>
          </cell>
        </row>
        <row r="38">
          <cell r="A38">
            <v>198804</v>
          </cell>
          <cell r="C38">
            <v>4</v>
          </cell>
          <cell r="D38">
            <v>7.1990131578947372</v>
          </cell>
          <cell r="E38">
            <v>5.9991776315789476E-3</v>
          </cell>
          <cell r="F38">
            <v>7.1990131578947375E-2</v>
          </cell>
        </row>
        <row r="39">
          <cell r="A39">
            <v>198805</v>
          </cell>
          <cell r="C39">
            <v>5</v>
          </cell>
          <cell r="D39">
            <v>7.515625</v>
          </cell>
          <cell r="E39">
            <v>6.2630208333333331E-3</v>
          </cell>
          <cell r="F39">
            <v>7.5156249999999994E-2</v>
          </cell>
        </row>
        <row r="40">
          <cell r="A40">
            <v>198806</v>
          </cell>
          <cell r="C40">
            <v>6</v>
          </cell>
          <cell r="D40">
            <v>7.7357954545454541</v>
          </cell>
          <cell r="E40">
            <v>6.4464962121212116E-3</v>
          </cell>
          <cell r="F40">
            <v>7.7357954545454535E-2</v>
          </cell>
          <cell r="G40">
            <v>1.8825558081516869E-2</v>
          </cell>
          <cell r="H40">
            <v>7.5302232326067475E-2</v>
          </cell>
        </row>
        <row r="41">
          <cell r="A41">
            <v>198807</v>
          </cell>
          <cell r="C41">
            <v>7</v>
          </cell>
          <cell r="D41">
            <v>8.1979171428571433</v>
          </cell>
          <cell r="E41">
            <v>6.8315976190476196E-3</v>
          </cell>
          <cell r="F41">
            <v>8.1979171428571432E-2</v>
          </cell>
        </row>
        <row r="42">
          <cell r="A42">
            <v>198808</v>
          </cell>
          <cell r="C42">
            <v>8</v>
          </cell>
          <cell r="D42">
            <v>8.5887786363636351</v>
          </cell>
          <cell r="E42">
            <v>7.157315530303029E-3</v>
          </cell>
          <cell r="F42">
            <v>8.5887786363636351E-2</v>
          </cell>
        </row>
        <row r="43">
          <cell r="A43">
            <v>198809</v>
          </cell>
          <cell r="C43">
            <v>9</v>
          </cell>
          <cell r="D43">
            <v>8.4240059090909085</v>
          </cell>
          <cell r="E43">
            <v>7.0200049242424237E-3</v>
          </cell>
          <cell r="F43">
            <v>8.4240059090909092E-2</v>
          </cell>
          <cell r="G43">
            <v>2.1156359461978802E-2</v>
          </cell>
          <cell r="H43">
            <v>8.4625437847915208E-2</v>
          </cell>
        </row>
        <row r="44">
          <cell r="A44">
            <v>198810</v>
          </cell>
          <cell r="C44">
            <v>10</v>
          </cell>
          <cell r="D44">
            <v>8.628720476190475</v>
          </cell>
          <cell r="E44">
            <v>7.1906003968253956E-3</v>
          </cell>
          <cell r="F44">
            <v>8.628720476190474E-2</v>
          </cell>
        </row>
        <row r="45">
          <cell r="A45">
            <v>198811</v>
          </cell>
          <cell r="C45">
            <v>11</v>
          </cell>
          <cell r="D45">
            <v>9.0227272727272734</v>
          </cell>
          <cell r="E45">
            <v>7.5189393939393947E-3</v>
          </cell>
          <cell r="F45">
            <v>9.0227272727272739E-2</v>
          </cell>
        </row>
        <row r="46">
          <cell r="A46">
            <v>198812</v>
          </cell>
          <cell r="C46">
            <v>12</v>
          </cell>
          <cell r="D46">
            <v>9.4156250000000004</v>
          </cell>
          <cell r="E46">
            <v>7.8463541666666664E-3</v>
          </cell>
          <cell r="F46">
            <v>9.4156249999999997E-2</v>
          </cell>
          <cell r="G46">
            <v>2.2725800123389206E-2</v>
          </cell>
          <cell r="H46">
            <v>9.0903200493556824E-2</v>
          </cell>
          <cell r="I46">
            <v>8.2687377593537503E-2</v>
          </cell>
          <cell r="K46">
            <v>7.97126571678579E-2</v>
          </cell>
        </row>
        <row r="47">
          <cell r="A47">
            <v>198901</v>
          </cell>
          <cell r="B47">
            <v>1989</v>
          </cell>
          <cell r="C47">
            <v>1</v>
          </cell>
          <cell r="D47">
            <v>9.4017857142857135</v>
          </cell>
          <cell r="E47">
            <v>7.8348214285714271E-3</v>
          </cell>
          <cell r="F47">
            <v>9.4017857142857125E-2</v>
          </cell>
        </row>
        <row r="48">
          <cell r="A48">
            <v>198902</v>
          </cell>
          <cell r="C48">
            <v>2</v>
          </cell>
          <cell r="D48">
            <v>9.7375000000000007</v>
          </cell>
          <cell r="E48">
            <v>8.1145833333333348E-3</v>
          </cell>
          <cell r="F48">
            <v>9.7375000000000017E-2</v>
          </cell>
        </row>
        <row r="49">
          <cell r="A49">
            <v>198903</v>
          </cell>
          <cell r="C49">
            <v>3</v>
          </cell>
          <cell r="D49">
            <v>10.297619047619047</v>
          </cell>
          <cell r="E49">
            <v>8.5813492063492054E-3</v>
          </cell>
          <cell r="F49">
            <v>0.10297619047619047</v>
          </cell>
          <cell r="G49">
            <v>2.47317432620624E-2</v>
          </cell>
          <cell r="H49">
            <v>9.89269730482496E-2</v>
          </cell>
        </row>
        <row r="50">
          <cell r="A50">
            <v>198904</v>
          </cell>
          <cell r="C50">
            <v>4</v>
          </cell>
          <cell r="D50">
            <v>10.171094</v>
          </cell>
          <cell r="E50">
            <v>8.4759116666666672E-3</v>
          </cell>
          <cell r="F50">
            <v>0.10171094</v>
          </cell>
        </row>
        <row r="51">
          <cell r="A51">
            <v>198905</v>
          </cell>
          <cell r="C51">
            <v>5</v>
          </cell>
          <cell r="D51">
            <v>9.7686014285714275</v>
          </cell>
          <cell r="E51">
            <v>8.14050119047619E-3</v>
          </cell>
          <cell r="F51">
            <v>9.7686014285714273E-2</v>
          </cell>
        </row>
        <row r="52">
          <cell r="A52">
            <v>198906</v>
          </cell>
          <cell r="C52">
            <v>6</v>
          </cell>
          <cell r="D52">
            <v>9.3970172727272718</v>
          </cell>
          <cell r="E52">
            <v>7.8308477272727266E-3</v>
          </cell>
          <cell r="F52">
            <v>9.3970172727272719E-2</v>
          </cell>
          <cell r="G52">
            <v>2.4646919666441391E-2</v>
          </cell>
          <cell r="H52">
            <v>9.8587678665765566E-2</v>
          </cell>
        </row>
        <row r="53">
          <cell r="A53">
            <v>198907</v>
          </cell>
          <cell r="C53">
            <v>7</v>
          </cell>
          <cell r="D53">
            <v>8.9732142857142865</v>
          </cell>
          <cell r="E53">
            <v>7.4776785714285718E-3</v>
          </cell>
          <cell r="F53">
            <v>8.9732142857142858E-2</v>
          </cell>
        </row>
        <row r="54">
          <cell r="A54">
            <v>198908</v>
          </cell>
          <cell r="C54">
            <v>8</v>
          </cell>
          <cell r="D54">
            <v>8.8315217391304355</v>
          </cell>
          <cell r="E54">
            <v>7.3596014492753629E-3</v>
          </cell>
          <cell r="F54">
            <v>8.8315217391304351E-2</v>
          </cell>
        </row>
        <row r="55">
          <cell r="A55">
            <v>198909</v>
          </cell>
          <cell r="C55">
            <v>9</v>
          </cell>
          <cell r="D55">
            <v>8.9732142857142865</v>
          </cell>
          <cell r="E55">
            <v>7.4776785714285718E-3</v>
          </cell>
          <cell r="F55">
            <v>8.9732142857142858E-2</v>
          </cell>
          <cell r="G55">
            <v>2.2481351254149295E-2</v>
          </cell>
          <cell r="H55">
            <v>8.9925405016597182E-2</v>
          </cell>
        </row>
        <row r="56">
          <cell r="A56">
            <v>198910</v>
          </cell>
          <cell r="C56">
            <v>10</v>
          </cell>
          <cell r="D56">
            <v>8.795454545454545</v>
          </cell>
          <cell r="E56">
            <v>7.329545454545454E-3</v>
          </cell>
          <cell r="F56">
            <v>8.7954545454545452E-2</v>
          </cell>
        </row>
        <row r="57">
          <cell r="A57">
            <v>198911</v>
          </cell>
          <cell r="C57">
            <v>11</v>
          </cell>
          <cell r="D57">
            <v>8.545454545454545</v>
          </cell>
          <cell r="E57">
            <v>7.1212121212121211E-3</v>
          </cell>
          <cell r="F57">
            <v>8.545454545454545E-2</v>
          </cell>
        </row>
        <row r="58">
          <cell r="A58">
            <v>198912</v>
          </cell>
          <cell r="C58">
            <v>12</v>
          </cell>
          <cell r="D58">
            <v>8.5098684210526319</v>
          </cell>
          <cell r="E58">
            <v>7.0915570175438597E-3</v>
          </cell>
          <cell r="F58">
            <v>8.5098684210526312E-2</v>
          </cell>
          <cell r="G58">
            <v>2.1697358358107266E-2</v>
          </cell>
          <cell r="H58">
            <v>8.6789433432429064E-2</v>
          </cell>
          <cell r="I58">
            <v>9.6887518559107821E-2</v>
          </cell>
          <cell r="K58">
            <v>9.2835287738103511E-2</v>
          </cell>
        </row>
        <row r="59">
          <cell r="A59">
            <v>199001</v>
          </cell>
          <cell r="B59">
            <v>1990</v>
          </cell>
          <cell r="C59">
            <v>1</v>
          </cell>
          <cell r="D59">
            <v>8.3494318181818183</v>
          </cell>
          <cell r="E59">
            <v>6.9578598484848486E-3</v>
          </cell>
          <cell r="F59">
            <v>8.3494318181818183E-2</v>
          </cell>
        </row>
        <row r="60">
          <cell r="A60">
            <v>199002</v>
          </cell>
          <cell r="C60">
            <v>2</v>
          </cell>
          <cell r="D60">
            <v>8.3656249999999996</v>
          </cell>
          <cell r="E60">
            <v>6.9713541666666665E-3</v>
          </cell>
          <cell r="F60">
            <v>8.3656250000000001E-2</v>
          </cell>
        </row>
        <row r="61">
          <cell r="A61">
            <v>199003</v>
          </cell>
          <cell r="C61">
            <v>3</v>
          </cell>
          <cell r="D61">
            <v>8.4914772727272734</v>
          </cell>
          <cell r="E61">
            <v>7.0762310606060615E-3</v>
          </cell>
          <cell r="F61">
            <v>8.4914772727272742E-2</v>
          </cell>
          <cell r="G61">
            <v>2.1152860355445169E-2</v>
          </cell>
          <cell r="H61">
            <v>8.4611441421780675E-2</v>
          </cell>
        </row>
        <row r="62">
          <cell r="A62">
            <v>199004</v>
          </cell>
          <cell r="C62">
            <v>4</v>
          </cell>
          <cell r="D62">
            <v>8.569901578947368</v>
          </cell>
          <cell r="E62">
            <v>7.141584649122807E-3</v>
          </cell>
          <cell r="F62">
            <v>8.5699015789473684E-2</v>
          </cell>
        </row>
        <row r="63">
          <cell r="A63">
            <v>199005</v>
          </cell>
          <cell r="C63">
            <v>5</v>
          </cell>
          <cell r="D63">
            <v>8.4754466666666666</v>
          </cell>
          <cell r="E63">
            <v>7.0628722222222219E-3</v>
          </cell>
          <cell r="F63">
            <v>8.4754466666666667E-2</v>
          </cell>
        </row>
        <row r="64">
          <cell r="A64">
            <v>199006</v>
          </cell>
          <cell r="C64">
            <v>6</v>
          </cell>
          <cell r="D64">
            <v>8.3519347619047615</v>
          </cell>
          <cell r="E64">
            <v>6.9599456349206347E-3</v>
          </cell>
          <cell r="F64">
            <v>8.3519347619047613E-2</v>
          </cell>
          <cell r="G64">
            <v>2.1314055914057217E-2</v>
          </cell>
          <cell r="H64">
            <v>8.5256223656228869E-2</v>
          </cell>
        </row>
        <row r="65">
          <cell r="A65">
            <v>199007</v>
          </cell>
          <cell r="C65">
            <v>7</v>
          </cell>
          <cell r="D65">
            <v>8.2208809090909085</v>
          </cell>
          <cell r="E65">
            <v>6.8507340909090908E-3</v>
          </cell>
          <cell r="F65">
            <v>8.2208809090909093E-2</v>
          </cell>
        </row>
        <row r="66">
          <cell r="A66">
            <v>199008</v>
          </cell>
          <cell r="C66">
            <v>8</v>
          </cell>
          <cell r="D66">
            <v>8.0909090909090917</v>
          </cell>
          <cell r="E66">
            <v>6.7424242424242433E-3</v>
          </cell>
          <cell r="F66">
            <v>8.0909090909090917E-2</v>
          </cell>
        </row>
        <row r="67">
          <cell r="A67">
            <v>199009</v>
          </cell>
          <cell r="C67">
            <v>9</v>
          </cell>
          <cell r="D67">
            <v>8.1875</v>
          </cell>
          <cell r="E67">
            <v>6.8229166666666664E-3</v>
          </cell>
          <cell r="F67">
            <v>8.1875000000000003E-2</v>
          </cell>
          <cell r="G67">
            <v>2.0555325696470117E-2</v>
          </cell>
          <cell r="H67">
            <v>8.2221302785880468E-2</v>
          </cell>
        </row>
        <row r="68">
          <cell r="A68">
            <v>199010</v>
          </cell>
          <cell r="C68">
            <v>10</v>
          </cell>
          <cell r="D68">
            <v>8.1691578260869555</v>
          </cell>
          <cell r="E68">
            <v>6.8076315217391299E-3</v>
          </cell>
          <cell r="F68">
            <v>8.1691578260869563E-2</v>
          </cell>
        </row>
        <row r="69">
          <cell r="A69">
            <v>199011</v>
          </cell>
          <cell r="C69">
            <v>11</v>
          </cell>
          <cell r="D69">
            <v>8.1603260869565215</v>
          </cell>
          <cell r="E69">
            <v>6.8002717391304349E-3</v>
          </cell>
          <cell r="F69">
            <v>8.1603260869565222E-2</v>
          </cell>
        </row>
        <row r="70">
          <cell r="A70">
            <v>199012</v>
          </cell>
          <cell r="C70">
            <v>12</v>
          </cell>
          <cell r="D70">
            <v>7.9218752631578937</v>
          </cell>
          <cell r="E70">
            <v>6.6015627192982452E-3</v>
          </cell>
          <cell r="F70">
            <v>7.9218752631578945E-2</v>
          </cell>
          <cell r="G70">
            <v>2.034589876232662E-2</v>
          </cell>
          <cell r="H70">
            <v>8.1383595049306479E-2</v>
          </cell>
          <cell r="I70">
            <v>8.6010548799227537E-2</v>
          </cell>
          <cell r="K70">
            <v>8.2795388562191055E-2</v>
          </cell>
        </row>
        <row r="71">
          <cell r="A71">
            <v>199101</v>
          </cell>
          <cell r="B71">
            <v>1991</v>
          </cell>
          <cell r="C71">
            <v>1</v>
          </cell>
          <cell r="D71">
            <v>7.337358181818181</v>
          </cell>
          <cell r="E71">
            <v>6.1144651515151506E-3</v>
          </cell>
          <cell r="F71">
            <v>7.3373581818181807E-2</v>
          </cell>
        </row>
        <row r="72">
          <cell r="A72">
            <v>199102</v>
          </cell>
          <cell r="C72">
            <v>2</v>
          </cell>
          <cell r="D72">
            <v>6.7125000000000004</v>
          </cell>
          <cell r="E72">
            <v>5.5937500000000006E-3</v>
          </cell>
          <cell r="F72">
            <v>6.7125000000000004E-2</v>
          </cell>
        </row>
        <row r="73">
          <cell r="A73">
            <v>199103</v>
          </cell>
          <cell r="C73">
            <v>3</v>
          </cell>
          <cell r="D73">
            <v>6.5687499999999996</v>
          </cell>
          <cell r="E73">
            <v>5.4739583333333333E-3</v>
          </cell>
          <cell r="F73">
            <v>6.5687499999999996E-2</v>
          </cell>
          <cell r="G73">
            <v>1.7280653780831434E-2</v>
          </cell>
          <cell r="H73">
            <v>6.9122615123325737E-2</v>
          </cell>
        </row>
        <row r="74">
          <cell r="A74">
            <v>199104</v>
          </cell>
          <cell r="C74">
            <v>4</v>
          </cell>
          <cell r="D74">
            <v>6.2232142857142856</v>
          </cell>
          <cell r="E74">
            <v>5.1860119047619051E-3</v>
          </cell>
          <cell r="F74">
            <v>6.2232142857142861E-2</v>
          </cell>
        </row>
        <row r="75">
          <cell r="A75">
            <v>199105</v>
          </cell>
          <cell r="C75">
            <v>5</v>
          </cell>
          <cell r="D75">
            <v>6.0595238095238093</v>
          </cell>
          <cell r="E75">
            <v>5.0496031746031745E-3</v>
          </cell>
          <cell r="F75">
            <v>6.0595238095238091E-2</v>
          </cell>
        </row>
        <row r="76">
          <cell r="A76">
            <v>199106</v>
          </cell>
          <cell r="C76">
            <v>6</v>
          </cell>
          <cell r="D76">
            <v>6.2062499999999998</v>
          </cell>
          <cell r="E76">
            <v>5.1718750000000003E-3</v>
          </cell>
          <cell r="F76">
            <v>6.2062500000000007E-2</v>
          </cell>
          <cell r="G76">
            <v>1.5486750140735195E-2</v>
          </cell>
          <cell r="H76">
            <v>6.1947000562940779E-2</v>
          </cell>
        </row>
        <row r="77">
          <cell r="A77">
            <v>199107</v>
          </cell>
          <cell r="C77">
            <v>7</v>
          </cell>
          <cell r="D77">
            <v>6.1385869565217392</v>
          </cell>
          <cell r="E77">
            <v>5.1154891304347827E-3</v>
          </cell>
          <cell r="F77">
            <v>6.1385869565217396E-2</v>
          </cell>
        </row>
        <row r="78">
          <cell r="A78">
            <v>199108</v>
          </cell>
          <cell r="C78">
            <v>8</v>
          </cell>
          <cell r="D78">
            <v>5.770833333333333</v>
          </cell>
          <cell r="E78">
            <v>4.8090277777777775E-3</v>
          </cell>
          <cell r="F78">
            <v>5.7708333333333334E-2</v>
          </cell>
        </row>
        <row r="79">
          <cell r="A79">
            <v>199109</v>
          </cell>
          <cell r="C79">
            <v>9</v>
          </cell>
          <cell r="D79">
            <v>5.6190476190476186</v>
          </cell>
          <cell r="E79">
            <v>4.6825396825396822E-3</v>
          </cell>
          <cell r="F79">
            <v>5.6190476190476187E-2</v>
          </cell>
          <cell r="G79">
            <v>1.4678244257284812E-2</v>
          </cell>
          <cell r="H79">
            <v>5.8712977029139246E-2</v>
          </cell>
        </row>
        <row r="80">
          <cell r="A80">
            <v>199110</v>
          </cell>
          <cell r="C80">
            <v>10</v>
          </cell>
          <cell r="D80">
            <v>5.4701086956521738</v>
          </cell>
          <cell r="E80">
            <v>4.5584239130434783E-3</v>
          </cell>
          <cell r="F80">
            <v>5.470108695652174E-2</v>
          </cell>
        </row>
        <row r="81">
          <cell r="A81">
            <v>199111</v>
          </cell>
          <cell r="C81">
            <v>11</v>
          </cell>
          <cell r="D81">
            <v>5.0714285714285712</v>
          </cell>
          <cell r="E81">
            <v>4.2261904761904763E-3</v>
          </cell>
          <cell r="F81">
            <v>5.0714285714285712E-2</v>
          </cell>
        </row>
        <row r="82">
          <cell r="A82">
            <v>199112</v>
          </cell>
          <cell r="C82">
            <v>12</v>
          </cell>
          <cell r="D82">
            <v>4.6062500000000002</v>
          </cell>
          <cell r="E82">
            <v>3.8385416666666668E-3</v>
          </cell>
          <cell r="F82">
            <v>4.6062499999999999E-2</v>
          </cell>
          <cell r="G82">
            <v>1.2676214880600556E-2</v>
          </cell>
          <cell r="H82">
            <v>5.0704859522402224E-2</v>
          </cell>
          <cell r="I82">
            <v>6.1485350697025432E-2</v>
          </cell>
          <cell r="K82">
            <v>5.9819876210866429E-2</v>
          </cell>
        </row>
        <row r="83">
          <cell r="A83">
            <v>199201</v>
          </cell>
          <cell r="B83">
            <v>1992</v>
          </cell>
          <cell r="C83">
            <v>1</v>
          </cell>
          <cell r="D83">
            <v>7.44176318181818</v>
          </cell>
          <cell r="E83">
            <v>6.2014693181818162E-3</v>
          </cell>
          <cell r="F83">
            <v>7.4417631818181798E-2</v>
          </cell>
        </row>
        <row r="84">
          <cell r="A84">
            <v>199202</v>
          </cell>
          <cell r="C84">
            <v>2</v>
          </cell>
          <cell r="D84">
            <v>7.5289085</v>
          </cell>
          <cell r="E84">
            <v>6.2740904166666668E-3</v>
          </cell>
          <cell r="F84">
            <v>7.5289085000000006E-2</v>
          </cell>
        </row>
        <row r="85">
          <cell r="A85">
            <v>199203</v>
          </cell>
          <cell r="C85">
            <v>3</v>
          </cell>
          <cell r="D85">
            <v>7.4680418181818178</v>
          </cell>
          <cell r="E85">
            <v>6.2233681818181811E-3</v>
          </cell>
          <cell r="F85">
            <v>7.468041818181817E-2</v>
          </cell>
          <cell r="G85">
            <v>1.8815718639803469E-2</v>
          </cell>
          <cell r="H85">
            <v>7.5262874559213877E-2</v>
          </cell>
        </row>
        <row r="86">
          <cell r="A86">
            <v>199204</v>
          </cell>
          <cell r="C86">
            <v>4</v>
          </cell>
          <cell r="D86">
            <v>4.1703124999999996</v>
          </cell>
          <cell r="E86">
            <v>3.4752604166666664E-3</v>
          </cell>
          <cell r="F86">
            <v>4.1703124999999994E-2</v>
          </cell>
        </row>
        <row r="87">
          <cell r="A87">
            <v>199205</v>
          </cell>
          <cell r="C87">
            <v>5</v>
          </cell>
          <cell r="D87">
            <v>3.9601152631578942</v>
          </cell>
          <cell r="E87">
            <v>3.3000960526315785E-3</v>
          </cell>
          <cell r="F87">
            <v>3.9601152631578942E-2</v>
          </cell>
        </row>
        <row r="88">
          <cell r="A88">
            <v>199206</v>
          </cell>
          <cell r="C88">
            <v>6</v>
          </cell>
          <cell r="D88">
            <v>3.9943181818181817</v>
          </cell>
          <cell r="E88">
            <v>3.3285984848484846E-3</v>
          </cell>
          <cell r="F88">
            <v>3.9943181818181815E-2</v>
          </cell>
          <cell r="G88">
            <v>1.0138014263282313E-2</v>
          </cell>
          <cell r="H88">
            <v>4.0552057053129253E-2</v>
          </cell>
        </row>
        <row r="89">
          <cell r="A89">
            <v>199207</v>
          </cell>
          <cell r="C89">
            <v>7</v>
          </cell>
          <cell r="D89">
            <v>5.5767678260869573</v>
          </cell>
          <cell r="E89">
            <v>4.6473065217391314E-3</v>
          </cell>
          <cell r="F89">
            <v>5.5767678260869577E-2</v>
          </cell>
        </row>
        <row r="90">
          <cell r="A90">
            <v>199208</v>
          </cell>
          <cell r="C90">
            <v>8</v>
          </cell>
          <cell r="D90">
            <v>5.6867205000000007</v>
          </cell>
          <cell r="E90">
            <v>4.7389337500000003E-3</v>
          </cell>
          <cell r="F90">
            <v>5.6867205000000004E-2</v>
          </cell>
        </row>
        <row r="91">
          <cell r="A91">
            <v>199209</v>
          </cell>
          <cell r="C91">
            <v>9</v>
          </cell>
          <cell r="D91">
            <v>5.8970181818181819</v>
          </cell>
          <cell r="E91">
            <v>4.9141818181818184E-3</v>
          </cell>
          <cell r="F91">
            <v>5.8970181818181824E-2</v>
          </cell>
          <cell r="G91">
            <v>1.4368679285318819E-2</v>
          </cell>
          <cell r="H91">
            <v>5.7474717141275278E-2</v>
          </cell>
        </row>
        <row r="92">
          <cell r="A92">
            <v>199210</v>
          </cell>
          <cell r="C92">
            <v>10</v>
          </cell>
          <cell r="D92">
            <v>3.4371449999999997</v>
          </cell>
          <cell r="E92">
            <v>2.8642874999999998E-3</v>
          </cell>
          <cell r="F92">
            <v>3.4371449999999998E-2</v>
          </cell>
        </row>
        <row r="93">
          <cell r="A93">
            <v>199211</v>
          </cell>
          <cell r="C93">
            <v>11</v>
          </cell>
          <cell r="D93">
            <v>3.7961314285714289</v>
          </cell>
          <cell r="E93">
            <v>3.1634428571428574E-3</v>
          </cell>
          <cell r="F93">
            <v>3.7961314285714289E-2</v>
          </cell>
        </row>
        <row r="94">
          <cell r="A94">
            <v>199212</v>
          </cell>
          <cell r="C94">
            <v>12</v>
          </cell>
          <cell r="D94">
            <v>3.6369047619047619</v>
          </cell>
          <cell r="E94">
            <v>3.0307539682539681E-3</v>
          </cell>
          <cell r="F94">
            <v>3.636904761904762E-2</v>
          </cell>
          <cell r="G94">
            <v>9.0858413646204284E-3</v>
          </cell>
          <cell r="H94">
            <v>3.6343365458481713E-2</v>
          </cell>
          <cell r="I94">
            <v>5.3416933945705125E-2</v>
          </cell>
          <cell r="K94">
            <v>5.2161789286131174E-2</v>
          </cell>
        </row>
        <row r="95">
          <cell r="A95">
            <v>199301</v>
          </cell>
          <cell r="B95">
            <v>1993</v>
          </cell>
          <cell r="C95">
            <v>1</v>
          </cell>
          <cell r="D95">
            <v>5.8578135000000007</v>
          </cell>
          <cell r="E95">
            <v>4.8815112500000006E-3</v>
          </cell>
          <cell r="F95">
            <v>5.8578135000000003E-2</v>
          </cell>
        </row>
        <row r="96">
          <cell r="A96">
            <v>199302</v>
          </cell>
          <cell r="C96">
            <v>2</v>
          </cell>
          <cell r="D96">
            <v>5.7757830000000006</v>
          </cell>
          <cell r="E96">
            <v>4.8131525000000008E-3</v>
          </cell>
          <cell r="F96">
            <v>5.775783000000001E-2</v>
          </cell>
        </row>
        <row r="97">
          <cell r="A97">
            <v>199303</v>
          </cell>
          <cell r="C97">
            <v>3</v>
          </cell>
          <cell r="D97">
            <v>5.3315234782608698</v>
          </cell>
          <cell r="E97">
            <v>4.4429362318840586E-3</v>
          </cell>
          <cell r="F97">
            <v>5.3315234782608703E-2</v>
          </cell>
          <cell r="G97">
            <v>1.4204272601613388E-2</v>
          </cell>
          <cell r="H97">
            <v>5.6817090406453552E-2</v>
          </cell>
        </row>
        <row r="98">
          <cell r="A98">
            <v>199304</v>
          </cell>
          <cell r="C98">
            <v>4</v>
          </cell>
          <cell r="D98">
            <v>5.2125020000000006</v>
          </cell>
          <cell r="E98">
            <v>4.343751666666667E-3</v>
          </cell>
          <cell r="F98">
            <v>5.2125020000000008E-2</v>
          </cell>
        </row>
        <row r="99">
          <cell r="A99">
            <v>199305</v>
          </cell>
          <cell r="C99">
            <v>5</v>
          </cell>
          <cell r="D99">
            <v>5.1389815789473685</v>
          </cell>
          <cell r="E99">
            <v>4.2824846491228072E-3</v>
          </cell>
          <cell r="F99">
            <v>5.1389815789473686E-2</v>
          </cell>
        </row>
        <row r="100">
          <cell r="A100">
            <v>199306</v>
          </cell>
          <cell r="C100">
            <v>6</v>
          </cell>
          <cell r="D100">
            <v>5.1768477272727278</v>
          </cell>
          <cell r="E100">
            <v>4.3140397727272732E-3</v>
          </cell>
          <cell r="F100">
            <v>5.1768477272727279E-2</v>
          </cell>
          <cell r="G100">
            <v>1.2996172314886811E-2</v>
          </cell>
          <cell r="H100">
            <v>5.1984689259547245E-2</v>
          </cell>
        </row>
        <row r="101">
          <cell r="A101">
            <v>199307</v>
          </cell>
          <cell r="C101">
            <v>7</v>
          </cell>
          <cell r="D101">
            <v>5.0532677272727273</v>
          </cell>
          <cell r="E101">
            <v>4.2110564393939391E-3</v>
          </cell>
          <cell r="F101">
            <v>5.0532677272727269E-2</v>
          </cell>
        </row>
        <row r="102">
          <cell r="A102">
            <v>199308</v>
          </cell>
          <cell r="C102">
            <v>8</v>
          </cell>
          <cell r="D102">
            <v>4.775298095238095</v>
          </cell>
          <cell r="E102">
            <v>3.9794150793650788E-3</v>
          </cell>
          <cell r="F102">
            <v>4.7752980952380945E-2</v>
          </cell>
        </row>
        <row r="103">
          <cell r="A103">
            <v>199309</v>
          </cell>
          <cell r="C103">
            <v>9</v>
          </cell>
          <cell r="D103">
            <v>4.8160522727272728</v>
          </cell>
          <cell r="E103">
            <v>4.0133768939393938E-3</v>
          </cell>
          <cell r="F103">
            <v>4.8160522727272725E-2</v>
          </cell>
          <cell r="G103">
            <v>1.2253544657667037E-2</v>
          </cell>
          <cell r="H103">
            <v>4.9014178630668148E-2</v>
          </cell>
        </row>
        <row r="104">
          <cell r="A104">
            <v>199310</v>
          </cell>
          <cell r="C104">
            <v>10</v>
          </cell>
          <cell r="D104">
            <v>3.3869047619047619</v>
          </cell>
          <cell r="E104">
            <v>2.8224206349206347E-3</v>
          </cell>
          <cell r="F104">
            <v>3.3869047619047618E-2</v>
          </cell>
        </row>
        <row r="105">
          <cell r="A105">
            <v>199311</v>
          </cell>
          <cell r="C105">
            <v>11</v>
          </cell>
          <cell r="D105">
            <v>3.4886363636363638</v>
          </cell>
          <cell r="E105">
            <v>2.9071969696969698E-3</v>
          </cell>
          <cell r="F105">
            <v>3.4886363636363639E-2</v>
          </cell>
        </row>
        <row r="106">
          <cell r="A106">
            <v>199312</v>
          </cell>
          <cell r="C106">
            <v>12</v>
          </cell>
          <cell r="D106">
            <v>3.3735119047619047</v>
          </cell>
          <cell r="E106">
            <v>2.8112599206349207E-3</v>
          </cell>
          <cell r="F106">
            <v>3.3735119047619049E-2</v>
          </cell>
          <cell r="G106">
            <v>8.5652133696250132E-3</v>
          </cell>
          <cell r="H106">
            <v>3.4260853478500053E-2</v>
          </cell>
          <cell r="I106">
            <v>4.8881755167065055E-2</v>
          </cell>
          <cell r="K106">
            <v>4.7822602008351742E-2</v>
          </cell>
        </row>
        <row r="107">
          <cell r="A107">
            <v>199401</v>
          </cell>
          <cell r="B107">
            <v>1994</v>
          </cell>
          <cell r="C107">
            <v>1</v>
          </cell>
          <cell r="D107">
            <v>3.2718750000000001</v>
          </cell>
          <cell r="E107">
            <v>2.7265625000000003E-3</v>
          </cell>
          <cell r="F107">
            <v>3.2718750000000005E-2</v>
          </cell>
        </row>
        <row r="108">
          <cell r="A108">
            <v>199402</v>
          </cell>
          <cell r="C108">
            <v>2</v>
          </cell>
          <cell r="D108">
            <v>3.5531250000000001</v>
          </cell>
          <cell r="E108">
            <v>2.9609375E-3</v>
          </cell>
          <cell r="F108">
            <v>3.553125E-2</v>
          </cell>
        </row>
        <row r="109">
          <cell r="A109">
            <v>199403</v>
          </cell>
          <cell r="C109">
            <v>3</v>
          </cell>
          <cell r="D109">
            <v>3.8773782608695653</v>
          </cell>
          <cell r="E109">
            <v>3.2311485507246379E-3</v>
          </cell>
          <cell r="F109">
            <v>3.8773782608695656E-2</v>
          </cell>
          <cell r="G109">
            <v>8.9451249749066264E-3</v>
          </cell>
          <cell r="H109">
            <v>3.5780499899626506E-2</v>
          </cell>
        </row>
        <row r="110">
          <cell r="A110">
            <v>199404</v>
          </cell>
          <cell r="C110">
            <v>4</v>
          </cell>
          <cell r="D110">
            <v>4.1315789473684212</v>
          </cell>
          <cell r="E110">
            <v>3.442982456140351E-3</v>
          </cell>
          <cell r="F110">
            <v>4.1315789473684209E-2</v>
          </cell>
        </row>
        <row r="111">
          <cell r="A111">
            <v>199405</v>
          </cell>
          <cell r="C111">
            <v>5</v>
          </cell>
          <cell r="D111">
            <v>4.6500000000000004</v>
          </cell>
          <cell r="E111">
            <v>3.8750000000000004E-3</v>
          </cell>
          <cell r="F111">
            <v>4.6500000000000007E-2</v>
          </cell>
        </row>
        <row r="112">
          <cell r="A112">
            <v>199406</v>
          </cell>
          <cell r="C112">
            <v>6</v>
          </cell>
          <cell r="D112">
            <v>4.6370740909090911</v>
          </cell>
          <cell r="E112">
            <v>3.8642284090909091E-3</v>
          </cell>
          <cell r="F112">
            <v>4.6370740909090907E-2</v>
          </cell>
          <cell r="G112">
            <v>1.1223882332776824E-2</v>
          </cell>
          <cell r="H112">
            <v>4.4895529331107298E-2</v>
          </cell>
        </row>
        <row r="113">
          <cell r="A113">
            <v>199407</v>
          </cell>
          <cell r="C113">
            <v>7</v>
          </cell>
          <cell r="D113">
            <v>4.8582590476190477</v>
          </cell>
          <cell r="E113">
            <v>4.0485492063492062E-3</v>
          </cell>
          <cell r="F113">
            <v>4.8582590476190471E-2</v>
          </cell>
        </row>
        <row r="114">
          <cell r="A114">
            <v>199408</v>
          </cell>
          <cell r="C114">
            <v>8</v>
          </cell>
          <cell r="D114">
            <v>4.9183240909090911</v>
          </cell>
          <cell r="E114">
            <v>4.0986034090909089E-3</v>
          </cell>
          <cell r="F114">
            <v>4.9183240909090903E-2</v>
          </cell>
        </row>
        <row r="115">
          <cell r="A115">
            <v>199409</v>
          </cell>
          <cell r="C115">
            <v>9</v>
          </cell>
          <cell r="D115">
            <v>5.1278409090909092</v>
          </cell>
          <cell r="E115">
            <v>4.2732007575757578E-3</v>
          </cell>
          <cell r="F115">
            <v>5.1278409090909097E-2</v>
          </cell>
          <cell r="G115">
            <v>1.2471832096242474E-2</v>
          </cell>
          <cell r="H115">
            <v>4.9887328384969898E-2</v>
          </cell>
        </row>
        <row r="116">
          <cell r="A116">
            <v>199410</v>
          </cell>
          <cell r="C116">
            <v>10</v>
          </cell>
          <cell r="D116">
            <v>5.6223957142857142</v>
          </cell>
          <cell r="E116">
            <v>4.6853297619047617E-3</v>
          </cell>
          <cell r="F116">
            <v>5.6223957142857141E-2</v>
          </cell>
        </row>
        <row r="117">
          <cell r="A117">
            <v>199411</v>
          </cell>
          <cell r="C117">
            <v>11</v>
          </cell>
          <cell r="D117">
            <v>5.8810372727272728</v>
          </cell>
          <cell r="E117">
            <v>4.9008643939393937E-3</v>
          </cell>
          <cell r="F117">
            <v>5.8810372727272728E-2</v>
          </cell>
        </row>
        <row r="118">
          <cell r="A118">
            <v>199412</v>
          </cell>
          <cell r="C118">
            <v>12</v>
          </cell>
          <cell r="D118">
            <v>6.3843750000000004</v>
          </cell>
          <cell r="E118">
            <v>5.3203125000000004E-3</v>
          </cell>
          <cell r="F118">
            <v>6.3843750000000005E-2</v>
          </cell>
          <cell r="G118">
            <v>1.4980592536140591E-2</v>
          </cell>
          <cell r="H118">
            <v>5.9922370144562365E-2</v>
          </cell>
          <cell r="I118">
            <v>4.8468897798229493E-2</v>
          </cell>
          <cell r="K118">
            <v>4.742771944481592E-2</v>
          </cell>
        </row>
        <row r="119">
          <cell r="A119">
            <v>199501</v>
          </cell>
          <cell r="B119">
            <v>1995</v>
          </cell>
          <cell r="C119">
            <v>1</v>
          </cell>
          <cell r="D119">
            <v>6.3374257142857138</v>
          </cell>
          <cell r="E119">
            <v>5.2811880952380952E-3</v>
          </cell>
          <cell r="F119">
            <v>6.3374257142857146E-2</v>
          </cell>
        </row>
        <row r="120">
          <cell r="A120">
            <v>199502</v>
          </cell>
          <cell r="C120">
            <v>2</v>
          </cell>
          <cell r="D120">
            <v>6.262335789473684</v>
          </cell>
          <cell r="E120">
            <v>5.2186131578947368E-3</v>
          </cell>
          <cell r="F120">
            <v>6.2623357894736845E-2</v>
          </cell>
        </row>
        <row r="121">
          <cell r="A121">
            <v>199503</v>
          </cell>
          <cell r="C121">
            <v>3</v>
          </cell>
          <cell r="D121">
            <v>6.2686821739130432</v>
          </cell>
          <cell r="E121">
            <v>5.2239018115942028E-3</v>
          </cell>
          <cell r="F121">
            <v>6.2686821739130427E-2</v>
          </cell>
          <cell r="G121">
            <v>1.5806257446427274E-2</v>
          </cell>
          <cell r="H121">
            <v>6.3225029785709097E-2</v>
          </cell>
        </row>
        <row r="122">
          <cell r="A122">
            <v>199504</v>
          </cell>
          <cell r="C122">
            <v>4</v>
          </cell>
          <cell r="D122">
            <v>6.2361111111111107</v>
          </cell>
          <cell r="E122">
            <v>5.1967592592592586E-3</v>
          </cell>
          <cell r="F122">
            <v>6.2361111111111103E-2</v>
          </cell>
        </row>
        <row r="123">
          <cell r="A123">
            <v>199505</v>
          </cell>
          <cell r="C123">
            <v>5</v>
          </cell>
          <cell r="D123">
            <v>6.125</v>
          </cell>
          <cell r="E123">
            <v>5.1041666666666666E-3</v>
          </cell>
          <cell r="F123">
            <v>6.1249999999999999E-2</v>
          </cell>
        </row>
        <row r="124">
          <cell r="A124">
            <v>199506</v>
          </cell>
          <cell r="C124">
            <v>6</v>
          </cell>
          <cell r="D124">
            <v>6.0058590909090919</v>
          </cell>
          <cell r="E124">
            <v>5.0048825757575766E-3</v>
          </cell>
          <cell r="F124">
            <v>6.0058590909090923E-2</v>
          </cell>
          <cell r="G124">
            <v>1.5384021306887874E-2</v>
          </cell>
          <cell r="H124">
            <v>6.1536085227551496E-2</v>
          </cell>
        </row>
        <row r="125">
          <cell r="A125">
            <v>199507</v>
          </cell>
          <cell r="C125">
            <v>7</v>
          </cell>
          <cell r="D125">
            <v>5.8978795238095234</v>
          </cell>
          <cell r="E125">
            <v>4.9148996031746026E-3</v>
          </cell>
          <cell r="F125">
            <v>5.8978795238095232E-2</v>
          </cell>
        </row>
        <row r="126">
          <cell r="A126">
            <v>199508</v>
          </cell>
          <cell r="C126">
            <v>8</v>
          </cell>
          <cell r="D126">
            <v>5.902166363636363</v>
          </cell>
          <cell r="E126">
            <v>4.9184719696969692E-3</v>
          </cell>
          <cell r="F126">
            <v>5.902166363636363E-2</v>
          </cell>
        </row>
        <row r="127">
          <cell r="A127">
            <v>199509</v>
          </cell>
          <cell r="C127">
            <v>9</v>
          </cell>
          <cell r="D127">
            <v>5.8642114285714282</v>
          </cell>
          <cell r="E127">
            <v>4.8868428571428564E-3</v>
          </cell>
          <cell r="F127">
            <v>5.8642114285714281E-2</v>
          </cell>
          <cell r="G127">
            <v>1.479256050112121E-2</v>
          </cell>
          <cell r="H127">
            <v>5.9170242004484841E-2</v>
          </cell>
        </row>
        <row r="128">
          <cell r="A128">
            <v>199510</v>
          </cell>
          <cell r="C128">
            <v>10</v>
          </cell>
          <cell r="D128">
            <v>5.9375</v>
          </cell>
          <cell r="E128">
            <v>4.9479166666666664E-3</v>
          </cell>
          <cell r="F128">
            <v>5.9374999999999997E-2</v>
          </cell>
        </row>
        <row r="129">
          <cell r="A129">
            <v>199511</v>
          </cell>
          <cell r="C129">
            <v>11</v>
          </cell>
          <cell r="D129">
            <v>5.8774859090909084</v>
          </cell>
          <cell r="E129">
            <v>4.8979049242424237E-3</v>
          </cell>
          <cell r="F129">
            <v>5.8774859090909085E-2</v>
          </cell>
        </row>
        <row r="130">
          <cell r="A130">
            <v>199512</v>
          </cell>
          <cell r="C130">
            <v>12</v>
          </cell>
          <cell r="D130">
            <v>5.7652142105263158</v>
          </cell>
          <cell r="E130">
            <v>4.8043451754385966E-3</v>
          </cell>
          <cell r="F130">
            <v>5.7652142105263163E-2</v>
          </cell>
          <cell r="G130">
            <v>1.4721820347757486E-2</v>
          </cell>
          <cell r="H130">
            <v>5.8887281391029944E-2</v>
          </cell>
          <cell r="I130">
            <v>6.2100180784892434E-2</v>
          </cell>
          <cell r="K130">
            <v>6.0399892762772647E-2</v>
          </cell>
        </row>
        <row r="131">
          <cell r="A131">
            <v>199601</v>
          </cell>
          <cell r="B131">
            <v>1996</v>
          </cell>
          <cell r="C131">
            <v>1</v>
          </cell>
          <cell r="D131">
            <v>5.5427918181818185</v>
          </cell>
          <cell r="E131">
            <v>4.6189931818181821E-3</v>
          </cell>
          <cell r="F131">
            <v>5.5427918181818185E-2</v>
          </cell>
        </row>
        <row r="132">
          <cell r="A132">
            <v>199602</v>
          </cell>
          <cell r="C132">
            <v>2</v>
          </cell>
          <cell r="D132">
            <v>5.275111428571428</v>
          </cell>
          <cell r="E132">
            <v>4.39592619047619E-3</v>
          </cell>
          <cell r="F132">
            <v>5.275111428571428E-2</v>
          </cell>
        </row>
        <row r="133">
          <cell r="A133">
            <v>199603</v>
          </cell>
          <cell r="C133">
            <v>3</v>
          </cell>
          <cell r="D133">
            <v>5.3941600000000003</v>
          </cell>
          <cell r="E133">
            <v>4.4951333333333333E-3</v>
          </cell>
          <cell r="F133">
            <v>5.3941599999999999E-2</v>
          </cell>
          <cell r="G133">
            <v>1.357097199586943E-2</v>
          </cell>
          <cell r="H133">
            <v>5.4283887983477719E-2</v>
          </cell>
        </row>
        <row r="134">
          <cell r="A134">
            <v>199604</v>
          </cell>
          <cell r="C134">
            <v>4</v>
          </cell>
          <cell r="D134">
            <v>5.4942447368421048</v>
          </cell>
          <cell r="E134">
            <v>4.5785372807017541E-3</v>
          </cell>
          <cell r="F134">
            <v>5.4942447368421049E-2</v>
          </cell>
        </row>
        <row r="135">
          <cell r="A135">
            <v>199605</v>
          </cell>
          <cell r="C135">
            <v>5</v>
          </cell>
          <cell r="D135">
            <v>5.4966519047619027</v>
          </cell>
          <cell r="E135">
            <v>4.5805432539682521E-3</v>
          </cell>
          <cell r="F135">
            <v>5.4966519047619025E-2</v>
          </cell>
        </row>
        <row r="136">
          <cell r="A136">
            <v>199606</v>
          </cell>
          <cell r="C136">
            <v>6</v>
          </cell>
          <cell r="D136">
            <v>5.5697275000000008</v>
          </cell>
          <cell r="E136">
            <v>4.6414395833333337E-3</v>
          </cell>
          <cell r="F136">
            <v>5.5697275000000004E-2</v>
          </cell>
          <cell r="G136">
            <v>1.386410096614199E-2</v>
          </cell>
          <cell r="H136">
            <v>5.545640386456796E-2</v>
          </cell>
        </row>
        <row r="137">
          <cell r="A137">
            <v>199607</v>
          </cell>
          <cell r="C137">
            <v>7</v>
          </cell>
          <cell r="D137">
            <v>5.6402856521739135</v>
          </cell>
          <cell r="E137">
            <v>4.7002380434782616E-3</v>
          </cell>
          <cell r="F137">
            <v>5.6402856521739139E-2</v>
          </cell>
        </row>
        <row r="138">
          <cell r="A138">
            <v>199608</v>
          </cell>
          <cell r="C138">
            <v>8</v>
          </cell>
          <cell r="D138">
            <v>5.527343809523809</v>
          </cell>
          <cell r="E138">
            <v>4.6061198412698408E-3</v>
          </cell>
          <cell r="F138">
            <v>5.5273438095238089E-2</v>
          </cell>
        </row>
        <row r="139">
          <cell r="A139">
            <v>199609</v>
          </cell>
          <cell r="C139">
            <v>9</v>
          </cell>
          <cell r="D139">
            <v>5.6177457142857143</v>
          </cell>
          <cell r="E139">
            <v>4.6814547619047622E-3</v>
          </cell>
          <cell r="F139">
            <v>5.6177457142857143E-2</v>
          </cell>
          <cell r="G139">
            <v>1.4053131152637954E-2</v>
          </cell>
          <cell r="H139">
            <v>5.6212524610551817E-2</v>
          </cell>
        </row>
        <row r="140">
          <cell r="A140">
            <v>199610</v>
          </cell>
          <cell r="C140">
            <v>10</v>
          </cell>
          <cell r="D140">
            <v>5.5448373913043483</v>
          </cell>
          <cell r="E140">
            <v>4.6206978260869567E-3</v>
          </cell>
          <cell r="F140">
            <v>5.5448373913043483E-2</v>
          </cell>
        </row>
        <row r="141">
          <cell r="A141">
            <v>199611</v>
          </cell>
          <cell r="C141">
            <v>11</v>
          </cell>
          <cell r="D141">
            <v>5.5</v>
          </cell>
          <cell r="E141">
            <v>4.5833333333333334E-3</v>
          </cell>
          <cell r="F141">
            <v>5.5E-2</v>
          </cell>
        </row>
        <row r="142">
          <cell r="A142">
            <v>199612</v>
          </cell>
          <cell r="C142">
            <v>12</v>
          </cell>
          <cell r="D142">
            <v>5.5517585</v>
          </cell>
          <cell r="E142">
            <v>4.6264654166666671E-3</v>
          </cell>
          <cell r="F142">
            <v>5.5517585000000008E-2</v>
          </cell>
          <cell r="G142">
            <v>1.3894354886511806E-2</v>
          </cell>
          <cell r="H142">
            <v>5.5577419546047224E-2</v>
          </cell>
          <cell r="I142">
            <v>5.654336082592204E-2</v>
          </cell>
          <cell r="K142">
            <v>5.5128882046370863E-2</v>
          </cell>
        </row>
        <row r="143">
          <cell r="A143">
            <v>199701</v>
          </cell>
          <cell r="B143">
            <v>1997</v>
          </cell>
          <cell r="C143">
            <v>1</v>
          </cell>
          <cell r="D143">
            <v>5.5653409090909092</v>
          </cell>
          <cell r="E143">
            <v>4.6377840909090908E-3</v>
          </cell>
          <cell r="F143">
            <v>5.5653409090909087E-2</v>
          </cell>
        </row>
        <row r="144">
          <cell r="A144">
            <v>199702</v>
          </cell>
          <cell r="C144">
            <v>2</v>
          </cell>
          <cell r="D144">
            <v>5.5101570000000013</v>
          </cell>
          <cell r="E144">
            <v>4.5917975000000014E-3</v>
          </cell>
          <cell r="F144">
            <v>5.5101570000000016E-2</v>
          </cell>
        </row>
        <row r="145">
          <cell r="A145">
            <v>199703</v>
          </cell>
          <cell r="C145">
            <v>3</v>
          </cell>
          <cell r="D145">
            <v>5.6245899999999995</v>
          </cell>
          <cell r="E145">
            <v>4.6871583333333326E-3</v>
          </cell>
          <cell r="F145">
            <v>5.6245899999999988E-2</v>
          </cell>
          <cell r="G145">
            <v>1.3981396016528036E-2</v>
          </cell>
          <cell r="H145">
            <v>5.5925584066112144E-2</v>
          </cell>
        </row>
        <row r="146">
          <cell r="A146">
            <v>199704</v>
          </cell>
          <cell r="C146">
            <v>4</v>
          </cell>
          <cell r="D146">
            <v>5.8300790909090914</v>
          </cell>
          <cell r="E146">
            <v>4.8583992424242432E-3</v>
          </cell>
          <cell r="F146">
            <v>5.8300790909090919E-2</v>
          </cell>
        </row>
        <row r="147">
          <cell r="A147">
            <v>199705</v>
          </cell>
          <cell r="C147">
            <v>5</v>
          </cell>
          <cell r="D147">
            <v>5.8191410000000001</v>
          </cell>
          <cell r="E147">
            <v>4.8492841666666672E-3</v>
          </cell>
          <cell r="F147">
            <v>5.8191410000000006E-2</v>
          </cell>
        </row>
        <row r="148">
          <cell r="A148">
            <v>199706</v>
          </cell>
          <cell r="C148">
            <v>6</v>
          </cell>
          <cell r="D148">
            <v>5.7906170000000001</v>
          </cell>
          <cell r="E148">
            <v>4.8255141666666669E-3</v>
          </cell>
          <cell r="F148">
            <v>5.7906170000000007E-2</v>
          </cell>
          <cell r="G148">
            <v>1.4603715586043897E-2</v>
          </cell>
          <cell r="H148">
            <v>5.8414862344175589E-2</v>
          </cell>
        </row>
        <row r="149">
          <cell r="A149">
            <v>199707</v>
          </cell>
          <cell r="C149">
            <v>7</v>
          </cell>
          <cell r="D149">
            <v>5.7450743478260868</v>
          </cell>
          <cell r="E149">
            <v>4.7875619565217386E-3</v>
          </cell>
          <cell r="F149">
            <v>5.745074347826086E-2</v>
          </cell>
        </row>
        <row r="150">
          <cell r="A150">
            <v>199708</v>
          </cell>
          <cell r="C150">
            <v>8</v>
          </cell>
          <cell r="D150">
            <v>5.7253910000000001</v>
          </cell>
          <cell r="E150">
            <v>4.7711591666666671E-3</v>
          </cell>
          <cell r="F150">
            <v>5.7253910000000005E-2</v>
          </cell>
        </row>
        <row r="151">
          <cell r="A151">
            <v>199709</v>
          </cell>
          <cell r="C151">
            <v>9</v>
          </cell>
          <cell r="D151">
            <v>5.7238990909090912</v>
          </cell>
          <cell r="E151">
            <v>4.7699159090909098E-3</v>
          </cell>
          <cell r="F151">
            <v>5.7238990909090917E-2</v>
          </cell>
          <cell r="G151">
            <v>1.4397182503819161E-2</v>
          </cell>
          <cell r="H151">
            <v>5.7588730015276646E-2</v>
          </cell>
        </row>
        <row r="152">
          <cell r="A152">
            <v>199710</v>
          </cell>
          <cell r="C152">
            <v>10</v>
          </cell>
          <cell r="D152">
            <v>5.7664743478260867</v>
          </cell>
          <cell r="E152">
            <v>4.8053952898550719E-3</v>
          </cell>
          <cell r="F152">
            <v>5.7664743478260866E-2</v>
          </cell>
        </row>
        <row r="153">
          <cell r="A153">
            <v>199711</v>
          </cell>
          <cell r="C153">
            <v>11</v>
          </cell>
          <cell r="D153">
            <v>5.8406250000000002</v>
          </cell>
          <cell r="E153">
            <v>4.8671875E-3</v>
          </cell>
          <cell r="F153">
            <v>5.840625E-2</v>
          </cell>
        </row>
        <row r="154">
          <cell r="A154">
            <v>199712</v>
          </cell>
          <cell r="C154">
            <v>12</v>
          </cell>
          <cell r="D154">
            <v>5.9067604761904757</v>
          </cell>
          <cell r="E154">
            <v>4.9223003968253964E-3</v>
          </cell>
          <cell r="F154">
            <v>5.9067604761904757E-2</v>
          </cell>
          <cell r="G154">
            <v>1.4665998431174332E-2</v>
          </cell>
          <cell r="H154">
            <v>5.8663993724697328E-2</v>
          </cell>
          <cell r="I154">
            <v>5.8906409156769479E-2</v>
          </cell>
          <cell r="K154">
            <v>5.7373457718959776E-2</v>
          </cell>
        </row>
        <row r="155">
          <cell r="A155">
            <v>199801</v>
          </cell>
          <cell r="B155">
            <v>1998</v>
          </cell>
          <cell r="C155">
            <v>1</v>
          </cell>
          <cell r="D155">
            <v>5.6507814999999999</v>
          </cell>
          <cell r="E155">
            <v>4.7089845833333333E-3</v>
          </cell>
          <cell r="F155">
            <v>5.6507815000000003E-2</v>
          </cell>
        </row>
        <row r="156">
          <cell r="A156">
            <v>199802</v>
          </cell>
          <cell r="C156">
            <v>2</v>
          </cell>
          <cell r="D156">
            <v>5.6335944999999992</v>
          </cell>
          <cell r="E156">
            <v>4.6946620833333329E-3</v>
          </cell>
          <cell r="F156">
            <v>5.6335944999999998E-2</v>
          </cell>
        </row>
        <row r="157">
          <cell r="A157">
            <v>199803</v>
          </cell>
          <cell r="C157">
            <v>3</v>
          </cell>
          <cell r="D157">
            <v>5.6869419047619054</v>
          </cell>
          <cell r="E157">
            <v>4.7391182539682549E-3</v>
          </cell>
          <cell r="F157">
            <v>5.6869419047619059E-2</v>
          </cell>
          <cell r="G157">
            <v>1.4209541773701151E-2</v>
          </cell>
          <cell r="H157">
            <v>5.6838167094804604E-2</v>
          </cell>
        </row>
        <row r="158">
          <cell r="A158">
            <v>199804</v>
          </cell>
          <cell r="C158">
            <v>4</v>
          </cell>
          <cell r="D158">
            <v>5.6877057894736849</v>
          </cell>
          <cell r="E158">
            <v>4.7397548245614041E-3</v>
          </cell>
          <cell r="F158">
            <v>5.6877057894736849E-2</v>
          </cell>
        </row>
        <row r="159">
          <cell r="A159">
            <v>199805</v>
          </cell>
          <cell r="C159">
            <v>5</v>
          </cell>
          <cell r="D159">
            <v>5.6922294736842103</v>
          </cell>
          <cell r="E159">
            <v>4.7435245614035086E-3</v>
          </cell>
          <cell r="F159">
            <v>5.69222947368421E-2</v>
          </cell>
        </row>
        <row r="160">
          <cell r="A160">
            <v>199806</v>
          </cell>
          <cell r="C160">
            <v>6</v>
          </cell>
          <cell r="D160">
            <v>5.6880580952380955</v>
          </cell>
          <cell r="E160">
            <v>4.7400484126984129E-3</v>
          </cell>
          <cell r="F160">
            <v>5.6880580952380952E-2</v>
          </cell>
          <cell r="G160">
            <v>1.4290868716677618E-2</v>
          </cell>
          <cell r="H160">
            <v>5.7163474866710473E-2</v>
          </cell>
        </row>
        <row r="161">
          <cell r="A161">
            <v>199807</v>
          </cell>
          <cell r="C161">
            <v>7</v>
          </cell>
          <cell r="D161">
            <v>5.6888586956521738</v>
          </cell>
          <cell r="E161">
            <v>4.7407155797101449E-3</v>
          </cell>
          <cell r="F161">
            <v>5.6888586956521742E-2</v>
          </cell>
        </row>
        <row r="162">
          <cell r="A162">
            <v>199808</v>
          </cell>
          <cell r="C162">
            <v>8</v>
          </cell>
          <cell r="D162">
            <v>5.6843750000000002</v>
          </cell>
          <cell r="E162">
            <v>4.7369791666666671E-3</v>
          </cell>
          <cell r="F162">
            <v>5.6843750000000005E-2</v>
          </cell>
        </row>
        <row r="163">
          <cell r="A163">
            <v>199809</v>
          </cell>
          <cell r="C163">
            <v>9</v>
          </cell>
          <cell r="D163">
            <v>5.4906995238095231</v>
          </cell>
          <cell r="E163">
            <v>4.5755829365079362E-3</v>
          </cell>
          <cell r="F163">
            <v>5.4906995238095238E-2</v>
          </cell>
          <cell r="G163">
            <v>1.4119203084540288E-2</v>
          </cell>
          <cell r="H163">
            <v>5.6476812338161153E-2</v>
          </cell>
        </row>
        <row r="164">
          <cell r="A164">
            <v>199810</v>
          </cell>
          <cell r="C164">
            <v>10</v>
          </cell>
          <cell r="D164">
            <v>5.2756928571428583</v>
          </cell>
          <cell r="E164">
            <v>4.3964107142857155E-3</v>
          </cell>
          <cell r="F164">
            <v>5.2756928571428587E-2</v>
          </cell>
        </row>
        <row r="165">
          <cell r="A165">
            <v>199811</v>
          </cell>
          <cell r="C165">
            <v>11</v>
          </cell>
          <cell r="D165">
            <v>5.3232452380952386</v>
          </cell>
          <cell r="E165">
            <v>4.4360376984126986E-3</v>
          </cell>
          <cell r="F165">
            <v>5.323245238095238E-2</v>
          </cell>
        </row>
        <row r="166">
          <cell r="A166">
            <v>199812</v>
          </cell>
          <cell r="C166">
            <v>12</v>
          </cell>
          <cell r="D166">
            <v>5.2356645000000004</v>
          </cell>
          <cell r="E166">
            <v>4.36305375E-3</v>
          </cell>
          <cell r="F166">
            <v>5.2356645E-2</v>
          </cell>
          <cell r="G166">
            <v>1.325362634461591E-2</v>
          </cell>
          <cell r="H166">
            <v>5.3014505378463639E-2</v>
          </cell>
          <cell r="I166">
            <v>5.7054503942672419E-2</v>
          </cell>
          <cell r="K166">
            <v>5.5614872564881415E-2</v>
          </cell>
        </row>
        <row r="167">
          <cell r="A167">
            <v>199901</v>
          </cell>
          <cell r="B167">
            <v>1999</v>
          </cell>
          <cell r="C167">
            <v>1</v>
          </cell>
          <cell r="D167">
            <v>5.0041485000000003</v>
          </cell>
          <cell r="E167">
            <v>4.17012375E-3</v>
          </cell>
          <cell r="F167">
            <v>5.0041484999999997E-2</v>
          </cell>
        </row>
        <row r="168">
          <cell r="A168">
            <v>199902</v>
          </cell>
          <cell r="C168">
            <v>2</v>
          </cell>
          <cell r="D168">
            <v>4.9959924999999998</v>
          </cell>
          <cell r="E168">
            <v>4.1633270833333329E-3</v>
          </cell>
          <cell r="F168">
            <v>4.9959924999999995E-2</v>
          </cell>
        </row>
        <row r="169">
          <cell r="A169">
            <v>199903</v>
          </cell>
          <cell r="C169">
            <v>3</v>
          </cell>
          <cell r="D169">
            <v>5.0051973913043479</v>
          </cell>
          <cell r="E169">
            <v>4.1709978260869567E-3</v>
          </cell>
          <cell r="F169">
            <v>5.0051973913043481E-2</v>
          </cell>
          <cell r="G169">
            <v>1.2556641469029683E-2</v>
          </cell>
          <cell r="H169">
            <v>5.0226565876118734E-2</v>
          </cell>
        </row>
        <row r="170">
          <cell r="A170">
            <v>199904</v>
          </cell>
          <cell r="C170">
            <v>4</v>
          </cell>
          <cell r="D170">
            <v>4.9982500000000005</v>
          </cell>
          <cell r="E170">
            <v>4.1652083333333341E-3</v>
          </cell>
          <cell r="F170">
            <v>4.9982500000000013E-2</v>
          </cell>
        </row>
        <row r="171">
          <cell r="A171">
            <v>199905</v>
          </cell>
          <cell r="C171">
            <v>5</v>
          </cell>
          <cell r="D171">
            <v>5.0241094736842102</v>
          </cell>
          <cell r="E171">
            <v>4.1867578947368421E-3</v>
          </cell>
          <cell r="F171">
            <v>5.0241094736842101E-2</v>
          </cell>
        </row>
        <row r="172">
          <cell r="A172">
            <v>199906</v>
          </cell>
          <cell r="C172">
            <v>6</v>
          </cell>
          <cell r="D172">
            <v>5.1788068181818181</v>
          </cell>
          <cell r="E172">
            <v>4.3156723484848482E-3</v>
          </cell>
          <cell r="F172">
            <v>5.1788068181818178E-2</v>
          </cell>
          <cell r="G172">
            <v>1.2721196904930565E-2</v>
          </cell>
          <cell r="H172">
            <v>5.088478761972226E-2</v>
          </cell>
        </row>
        <row r="173">
          <cell r="A173">
            <v>199907</v>
          </cell>
          <cell r="C173">
            <v>7</v>
          </cell>
          <cell r="D173">
            <v>5.3095454545454555</v>
          </cell>
          <cell r="E173">
            <v>4.4246212121212131E-3</v>
          </cell>
          <cell r="F173">
            <v>5.3095454545454557E-2</v>
          </cell>
        </row>
        <row r="174">
          <cell r="A174">
            <v>199908</v>
          </cell>
          <cell r="C174">
            <v>8</v>
          </cell>
          <cell r="D174">
            <v>5.4499114285714292</v>
          </cell>
          <cell r="E174">
            <v>4.5415928571428572E-3</v>
          </cell>
          <cell r="F174">
            <v>5.4499114285714287E-2</v>
          </cell>
        </row>
        <row r="175">
          <cell r="A175">
            <v>199909</v>
          </cell>
          <cell r="C175">
            <v>9</v>
          </cell>
          <cell r="D175">
            <v>5.5655681818181826</v>
          </cell>
          <cell r="E175">
            <v>4.6379734848484852E-3</v>
          </cell>
          <cell r="F175">
            <v>5.5655681818181826E-2</v>
          </cell>
          <cell r="G175">
            <v>1.3665960644597908E-2</v>
          </cell>
          <cell r="H175">
            <v>5.466384257839163E-2</v>
          </cell>
        </row>
        <row r="176">
          <cell r="A176">
            <v>199910</v>
          </cell>
          <cell r="C176">
            <v>10</v>
          </cell>
          <cell r="D176">
            <v>6.182291666666667</v>
          </cell>
          <cell r="E176">
            <v>5.1519097222222227E-3</v>
          </cell>
          <cell r="F176">
            <v>6.1822916666666672E-2</v>
          </cell>
        </row>
        <row r="177">
          <cell r="A177">
            <v>199911</v>
          </cell>
          <cell r="C177">
            <v>11</v>
          </cell>
          <cell r="D177">
            <v>6.102528636363636</v>
          </cell>
          <cell r="E177">
            <v>5.0854405303030299E-3</v>
          </cell>
          <cell r="F177">
            <v>6.1025286363636355E-2</v>
          </cell>
        </row>
        <row r="178">
          <cell r="A178">
            <v>199912</v>
          </cell>
          <cell r="C178">
            <v>12</v>
          </cell>
          <cell r="D178">
            <v>6.1265625000000004</v>
          </cell>
          <cell r="E178">
            <v>5.1054687500000006E-3</v>
          </cell>
          <cell r="F178">
            <v>6.1265625000000004E-2</v>
          </cell>
          <cell r="G178">
            <v>1.5421418966737432E-2</v>
          </cell>
          <cell r="H178">
            <v>6.168567586694973E-2</v>
          </cell>
          <cell r="I178">
            <v>5.5480975297142798E-2</v>
          </cell>
          <cell r="K178">
            <v>5.4119093792613128E-2</v>
          </cell>
        </row>
        <row r="179">
          <cell r="A179">
            <v>200001</v>
          </cell>
          <cell r="B179">
            <v>2000</v>
          </cell>
          <cell r="C179">
            <v>1</v>
          </cell>
          <cell r="D179">
            <v>6.0391565000000025</v>
          </cell>
          <cell r="E179">
            <v>5.0326304166666688E-3</v>
          </cell>
          <cell r="F179">
            <v>6.0391565000000022E-2</v>
          </cell>
        </row>
        <row r="180">
          <cell r="A180">
            <v>200002</v>
          </cell>
          <cell r="C180">
            <v>2</v>
          </cell>
          <cell r="D180">
            <v>6.0997619047619045</v>
          </cell>
          <cell r="E180">
            <v>5.0831349206349203E-3</v>
          </cell>
          <cell r="F180">
            <v>6.0997619047619044E-2</v>
          </cell>
        </row>
        <row r="181">
          <cell r="A181">
            <v>200003</v>
          </cell>
          <cell r="C181">
            <v>3</v>
          </cell>
          <cell r="D181">
            <v>6.0997619047619045</v>
          </cell>
          <cell r="E181">
            <v>5.0831349206349203E-3</v>
          </cell>
          <cell r="F181">
            <v>6.0997619047619044E-2</v>
          </cell>
          <cell r="G181">
            <v>1.5276031631801246E-2</v>
          </cell>
          <cell r="H181">
            <v>6.1104126527204983E-2</v>
          </cell>
        </row>
        <row r="182">
          <cell r="A182">
            <v>200004</v>
          </cell>
          <cell r="C182">
            <v>4</v>
          </cell>
          <cell r="D182">
            <v>6.3119100000000001</v>
          </cell>
          <cell r="E182">
            <v>5.2599250000000004E-3</v>
          </cell>
          <cell r="F182">
            <v>6.3119100000000011E-2</v>
          </cell>
        </row>
        <row r="183">
          <cell r="A183">
            <v>200005</v>
          </cell>
          <cell r="C183">
            <v>5</v>
          </cell>
          <cell r="D183">
            <v>6.7556547619047622</v>
          </cell>
          <cell r="E183">
            <v>5.6297123015873023E-3</v>
          </cell>
          <cell r="F183">
            <v>6.7556547619047627E-2</v>
          </cell>
        </row>
        <row r="184">
          <cell r="A184">
            <v>200006</v>
          </cell>
          <cell r="C184">
            <v>6</v>
          </cell>
          <cell r="D184">
            <v>6.7901427272727286</v>
          </cell>
          <cell r="E184">
            <v>5.6584522727272735E-3</v>
          </cell>
          <cell r="F184">
            <v>6.7901427272727286E-2</v>
          </cell>
          <cell r="G184">
            <v>1.6639487489052973E-2</v>
          </cell>
          <cell r="H184">
            <v>6.6557949956211893E-2</v>
          </cell>
        </row>
        <row r="185">
          <cell r="A185">
            <v>200007</v>
          </cell>
          <cell r="C185">
            <v>7</v>
          </cell>
          <cell r="D185">
            <v>6.7318752380952382</v>
          </cell>
          <cell r="E185">
            <v>5.6098960317460317E-3</v>
          </cell>
          <cell r="F185">
            <v>6.7318752380952376E-2</v>
          </cell>
        </row>
        <row r="186">
          <cell r="A186">
            <v>200008</v>
          </cell>
          <cell r="C186">
            <v>8</v>
          </cell>
          <cell r="D186">
            <v>6.6914490909090913</v>
          </cell>
          <cell r="E186">
            <v>5.5762075757575759E-3</v>
          </cell>
          <cell r="F186">
            <v>6.6914490909090907E-2</v>
          </cell>
        </row>
        <row r="187">
          <cell r="A187">
            <v>200009</v>
          </cell>
          <cell r="C187">
            <v>9</v>
          </cell>
          <cell r="D187">
            <v>6.674226666666665</v>
          </cell>
          <cell r="E187">
            <v>5.5618555555555539E-3</v>
          </cell>
          <cell r="F187">
            <v>6.6742266666666647E-2</v>
          </cell>
          <cell r="G187">
            <v>1.684163058596333E-2</v>
          </cell>
          <cell r="H187">
            <v>6.7366522343853319E-2</v>
          </cell>
        </row>
        <row r="188">
          <cell r="A188">
            <v>200010</v>
          </cell>
          <cell r="C188">
            <v>10</v>
          </cell>
          <cell r="D188">
            <v>6.7783531818181819</v>
          </cell>
          <cell r="E188">
            <v>5.6486276515151515E-3</v>
          </cell>
          <cell r="F188">
            <v>6.7783531818181822E-2</v>
          </cell>
        </row>
        <row r="189">
          <cell r="A189">
            <v>200011</v>
          </cell>
          <cell r="C189">
            <v>11</v>
          </cell>
          <cell r="D189">
            <v>6.751735</v>
          </cell>
          <cell r="E189">
            <v>5.6264458333333336E-3</v>
          </cell>
          <cell r="F189">
            <v>6.7517350000000004E-2</v>
          </cell>
        </row>
        <row r="190">
          <cell r="A190">
            <v>200012</v>
          </cell>
          <cell r="C190">
            <v>12</v>
          </cell>
          <cell r="D190">
            <v>6.545132105263157</v>
          </cell>
          <cell r="E190">
            <v>5.4542767543859644E-3</v>
          </cell>
          <cell r="F190">
            <v>6.5451321052631573E-2</v>
          </cell>
          <cell r="G190">
            <v>1.6822802654134605E-2</v>
          </cell>
          <cell r="H190">
            <v>6.7291210616538422E-2</v>
          </cell>
          <cell r="I190">
            <v>6.7209550424911724E-2</v>
          </cell>
          <cell r="K190">
            <v>6.5224299234544703E-2</v>
          </cell>
        </row>
        <row r="191">
          <cell r="A191">
            <v>200101</v>
          </cell>
          <cell r="B191">
            <v>2001</v>
          </cell>
          <cell r="C191">
            <v>1</v>
          </cell>
          <cell r="D191">
            <v>5.6981818181818173</v>
          </cell>
          <cell r="E191">
            <v>4.7484848484848482E-3</v>
          </cell>
          <cell r="F191">
            <v>5.6981818181818175E-2</v>
          </cell>
        </row>
        <row r="192">
          <cell r="A192">
            <v>200102</v>
          </cell>
          <cell r="C192">
            <v>2</v>
          </cell>
          <cell r="D192">
            <v>5.3481564999999991</v>
          </cell>
          <cell r="E192">
            <v>4.4567970833333326E-3</v>
          </cell>
          <cell r="F192">
            <v>5.3481564999999995E-2</v>
          </cell>
        </row>
        <row r="193">
          <cell r="A193">
            <v>200103</v>
          </cell>
          <cell r="C193">
            <v>3</v>
          </cell>
          <cell r="D193">
            <v>4.9639772727272735</v>
          </cell>
          <cell r="E193">
            <v>4.1366477272727275E-3</v>
          </cell>
          <cell r="F193">
            <v>4.9639772727272727E-2</v>
          </cell>
          <cell r="G193">
            <v>1.3401259245110264E-2</v>
          </cell>
          <cell r="H193">
            <v>5.3605036980441056E-2</v>
          </cell>
        </row>
        <row r="194">
          <cell r="A194">
            <v>200104</v>
          </cell>
          <cell r="C194">
            <v>4</v>
          </cell>
          <cell r="D194">
            <v>4.6138815789473693</v>
          </cell>
          <cell r="E194">
            <v>3.8449013157894744E-3</v>
          </cell>
          <cell r="F194">
            <v>4.6138815789473694E-2</v>
          </cell>
        </row>
        <row r="195">
          <cell r="A195">
            <v>200105</v>
          </cell>
          <cell r="C195">
            <v>5</v>
          </cell>
          <cell r="D195">
            <v>4.1036609523809533</v>
          </cell>
          <cell r="E195">
            <v>3.4197174603174609E-3</v>
          </cell>
          <cell r="F195">
            <v>4.1036609523809532E-2</v>
          </cell>
        </row>
        <row r="196">
          <cell r="A196">
            <v>200106</v>
          </cell>
          <cell r="C196">
            <v>6</v>
          </cell>
          <cell r="D196">
            <v>3.834078095238096</v>
          </cell>
          <cell r="E196">
            <v>3.19506507936508E-3</v>
          </cell>
          <cell r="F196">
            <v>3.8340780952380957E-2</v>
          </cell>
          <cell r="G196">
            <v>1.0496085271638256E-2</v>
          </cell>
          <cell r="H196">
            <v>4.1984341086553023E-2</v>
          </cell>
        </row>
        <row r="197">
          <cell r="A197">
            <v>200107</v>
          </cell>
          <cell r="C197">
            <v>7</v>
          </cell>
          <cell r="D197">
            <v>3.7511363636363639</v>
          </cell>
          <cell r="E197">
            <v>3.12594696969697E-3</v>
          </cell>
          <cell r="F197">
            <v>3.7511363636363641E-2</v>
          </cell>
        </row>
        <row r="198">
          <cell r="A198">
            <v>200108</v>
          </cell>
          <cell r="C198">
            <v>8</v>
          </cell>
          <cell r="D198">
            <v>3.5660227272727281</v>
          </cell>
          <cell r="E198">
            <v>2.9716856060606066E-3</v>
          </cell>
          <cell r="F198">
            <v>3.5660227272727281E-2</v>
          </cell>
        </row>
        <row r="199">
          <cell r="A199">
            <v>200109</v>
          </cell>
          <cell r="C199">
            <v>9</v>
          </cell>
          <cell r="D199">
            <v>3.0345629999999999</v>
          </cell>
          <cell r="E199">
            <v>2.5288024999999999E-3</v>
          </cell>
          <cell r="F199">
            <v>3.0345629999999998E-2</v>
          </cell>
          <cell r="G199">
            <v>8.6511676067595467E-3</v>
          </cell>
          <cell r="H199">
            <v>3.4604670427038187E-2</v>
          </cell>
        </row>
        <row r="200">
          <cell r="A200">
            <v>200110</v>
          </cell>
          <cell r="C200">
            <v>10</v>
          </cell>
          <cell r="D200">
            <v>2.4000543478260874</v>
          </cell>
          <cell r="E200">
            <v>2.0000452898550729E-3</v>
          </cell>
          <cell r="F200">
            <v>2.4000543478260875E-2</v>
          </cell>
        </row>
        <row r="201">
          <cell r="A201">
            <v>200111</v>
          </cell>
          <cell r="C201">
            <v>11</v>
          </cell>
          <cell r="D201">
            <v>2.1029836363636361</v>
          </cell>
          <cell r="E201">
            <v>1.7524863636363634E-3</v>
          </cell>
          <cell r="F201">
            <v>2.102983636363636E-2</v>
          </cell>
        </row>
        <row r="202">
          <cell r="A202">
            <v>200112</v>
          </cell>
          <cell r="C202">
            <v>12</v>
          </cell>
          <cell r="D202">
            <v>1.9243094736842106</v>
          </cell>
          <cell r="E202">
            <v>1.6035912280701755E-3</v>
          </cell>
          <cell r="F202">
            <v>1.9243094736842107E-2</v>
          </cell>
          <cell r="G202">
            <v>5.3656510811721514E-3</v>
          </cell>
          <cell r="H202">
            <v>2.1462604324688606E-2</v>
          </cell>
          <cell r="I202">
            <v>3.8439295296563758E-2</v>
          </cell>
          <cell r="K202">
            <v>3.7784171471882108E-2</v>
          </cell>
        </row>
        <row r="203">
          <cell r="A203">
            <v>200201</v>
          </cell>
          <cell r="B203">
            <v>2002</v>
          </cell>
          <cell r="C203">
            <v>1</v>
          </cell>
          <cell r="D203">
            <v>1.8205972727272723</v>
          </cell>
          <cell r="E203">
            <v>1.5171643939393936E-3</v>
          </cell>
          <cell r="F203">
            <v>1.8205972727272722E-2</v>
          </cell>
        </row>
        <row r="204">
          <cell r="A204">
            <v>200202</v>
          </cell>
          <cell r="C204">
            <v>2</v>
          </cell>
          <cell r="D204">
            <v>1.9031875</v>
          </cell>
          <cell r="E204">
            <v>1.5859895833333333E-3</v>
          </cell>
          <cell r="F204">
            <v>1.9031875E-2</v>
          </cell>
        </row>
        <row r="205">
          <cell r="A205">
            <v>200203</v>
          </cell>
          <cell r="C205">
            <v>3</v>
          </cell>
          <cell r="D205">
            <v>1.9878749999999996</v>
          </cell>
          <cell r="E205">
            <v>1.6565624999999996E-3</v>
          </cell>
          <cell r="F205">
            <v>1.9878749999999994E-2</v>
          </cell>
          <cell r="G205">
            <v>4.7672672387402137E-3</v>
          </cell>
          <cell r="H205">
            <v>1.9069068954960855E-2</v>
          </cell>
        </row>
        <row r="206">
          <cell r="A206">
            <v>200204</v>
          </cell>
          <cell r="C206">
            <v>4</v>
          </cell>
          <cell r="D206">
            <v>1.9669642857142859</v>
          </cell>
          <cell r="E206">
            <v>1.639136904761905E-3</v>
          </cell>
          <cell r="F206">
            <v>1.9669642857142858E-2</v>
          </cell>
        </row>
        <row r="207">
          <cell r="A207">
            <v>200205</v>
          </cell>
          <cell r="C207">
            <v>5</v>
          </cell>
          <cell r="D207">
            <v>1.9045454545454545</v>
          </cell>
          <cell r="E207">
            <v>1.587121212121212E-3</v>
          </cell>
          <cell r="F207">
            <v>1.9045454545454546E-2</v>
          </cell>
        </row>
        <row r="208">
          <cell r="A208">
            <v>200206</v>
          </cell>
          <cell r="C208">
            <v>6</v>
          </cell>
          <cell r="D208">
            <v>1.8776055555555555</v>
          </cell>
          <cell r="E208">
            <v>1.5646712962962962E-3</v>
          </cell>
          <cell r="F208">
            <v>1.8776055555555553E-2</v>
          </cell>
          <cell r="G208">
            <v>4.7985830261068063E-3</v>
          </cell>
          <cell r="H208">
            <v>1.9194332104427225E-2</v>
          </cell>
        </row>
        <row r="209">
          <cell r="A209">
            <v>200207</v>
          </cell>
          <cell r="C209">
            <v>7</v>
          </cell>
          <cell r="D209">
            <v>1.8484513043478259</v>
          </cell>
          <cell r="E209">
            <v>1.5403760869565216E-3</v>
          </cell>
          <cell r="F209">
            <v>1.848451304347826E-2</v>
          </cell>
        </row>
        <row r="210">
          <cell r="A210">
            <v>200208</v>
          </cell>
          <cell r="C210">
            <v>8</v>
          </cell>
          <cell r="D210">
            <v>1.7748514285714283</v>
          </cell>
          <cell r="E210">
            <v>1.479042857142857E-3</v>
          </cell>
          <cell r="F210">
            <v>1.7748514285714286E-2</v>
          </cell>
        </row>
        <row r="211">
          <cell r="A211">
            <v>200209</v>
          </cell>
          <cell r="C211">
            <v>9</v>
          </cell>
          <cell r="D211">
            <v>1.8046142857142857</v>
          </cell>
          <cell r="E211">
            <v>1.5038452380952382E-3</v>
          </cell>
          <cell r="F211">
            <v>1.8046142857142858E-2</v>
          </cell>
          <cell r="G211">
            <v>4.5300866294282205E-3</v>
          </cell>
          <cell r="H211">
            <v>1.8120346517712882E-2</v>
          </cell>
        </row>
        <row r="212">
          <cell r="A212">
            <v>200210</v>
          </cell>
          <cell r="C212">
            <v>10</v>
          </cell>
          <cell r="D212">
            <v>1.7845386956521738</v>
          </cell>
          <cell r="E212">
            <v>1.4871155797101449E-3</v>
          </cell>
          <cell r="F212">
            <v>1.7845386956521738E-2</v>
          </cell>
        </row>
        <row r="213">
          <cell r="A213">
            <v>200211</v>
          </cell>
          <cell r="C213">
            <v>11</v>
          </cell>
          <cell r="D213">
            <v>1.4558780952380954</v>
          </cell>
          <cell r="E213">
            <v>1.2132317460317461E-3</v>
          </cell>
          <cell r="F213">
            <v>1.4558780952380952E-2</v>
          </cell>
        </row>
        <row r="214">
          <cell r="A214">
            <v>200212</v>
          </cell>
          <cell r="C214">
            <v>12</v>
          </cell>
          <cell r="D214">
            <v>1.4072499999999997</v>
          </cell>
          <cell r="E214">
            <v>1.1727083333333331E-3</v>
          </cell>
          <cell r="F214">
            <v>1.4072499999999998E-2</v>
          </cell>
          <cell r="G214">
            <v>3.878028710537329E-3</v>
          </cell>
          <cell r="H214">
            <v>1.5512114842149316E-2</v>
          </cell>
          <cell r="I214">
            <v>1.8095201108832226E-2</v>
          </cell>
          <cell r="K214">
            <v>1.7946965731721984E-2</v>
          </cell>
        </row>
        <row r="215">
          <cell r="A215">
            <v>200301</v>
          </cell>
          <cell r="B215">
            <v>2003</v>
          </cell>
          <cell r="C215">
            <v>1</v>
          </cell>
          <cell r="D215">
            <v>1.366051818181818</v>
          </cell>
          <cell r="E215">
            <v>1.138376515151515E-3</v>
          </cell>
          <cell r="F215">
            <v>1.3660518181818179E-2</v>
          </cell>
        </row>
        <row r="216">
          <cell r="A216">
            <v>200302</v>
          </cell>
          <cell r="C216">
            <v>2</v>
          </cell>
          <cell r="D216">
            <v>1.3433439999999999</v>
          </cell>
          <cell r="E216">
            <v>1.1194533333333332E-3</v>
          </cell>
          <cell r="F216">
            <v>1.3433439999999998E-2</v>
          </cell>
        </row>
        <row r="217">
          <cell r="A217">
            <v>200303</v>
          </cell>
          <cell r="C217">
            <v>3</v>
          </cell>
          <cell r="D217">
            <v>1.2862357142857139</v>
          </cell>
          <cell r="E217">
            <v>1.0718630952380949E-3</v>
          </cell>
          <cell r="F217">
            <v>1.2862357142857139E-2</v>
          </cell>
          <cell r="G217">
            <v>3.3333887535360596E-3</v>
          </cell>
          <cell r="H217">
            <v>1.3333555014144238E-2</v>
          </cell>
        </row>
        <row r="218">
          <cell r="A218">
            <v>200304</v>
          </cell>
          <cell r="C218">
            <v>4</v>
          </cell>
          <cell r="D218">
            <v>1.3004690000000001</v>
          </cell>
          <cell r="E218">
            <v>1.0837241666666667E-3</v>
          </cell>
          <cell r="F218">
            <v>1.3004689999999999E-2</v>
          </cell>
        </row>
        <row r="219">
          <cell r="A219">
            <v>200305</v>
          </cell>
          <cell r="C219">
            <v>5</v>
          </cell>
          <cell r="D219">
            <v>1.2845000000000002</v>
          </cell>
          <cell r="E219">
            <v>1.0704166666666668E-3</v>
          </cell>
          <cell r="F219">
            <v>1.2845000000000002E-2</v>
          </cell>
        </row>
        <row r="220">
          <cell r="A220">
            <v>200306</v>
          </cell>
          <cell r="C220">
            <v>6</v>
          </cell>
          <cell r="D220">
            <v>1.12253</v>
          </cell>
          <cell r="E220">
            <v>9.3544166666666671E-4</v>
          </cell>
          <cell r="F220">
            <v>1.1225300000000001E-2</v>
          </cell>
          <cell r="G220">
            <v>3.092758694647646E-3</v>
          </cell>
          <cell r="H220">
            <v>1.2371034778590584E-2</v>
          </cell>
        </row>
        <row r="221">
          <cell r="A221">
            <v>200307</v>
          </cell>
          <cell r="C221">
            <v>7</v>
          </cell>
          <cell r="D221">
            <v>1.1095386956521738</v>
          </cell>
          <cell r="E221">
            <v>9.2461557971014485E-4</v>
          </cell>
          <cell r="F221">
            <v>1.1095386956521739E-2</v>
          </cell>
        </row>
        <row r="222">
          <cell r="A222">
            <v>200308</v>
          </cell>
          <cell r="C222">
            <v>8</v>
          </cell>
          <cell r="D222">
            <v>1.1348439999999997</v>
          </cell>
          <cell r="E222">
            <v>9.4570333333333315E-4</v>
          </cell>
          <cell r="F222">
            <v>1.1348439999999998E-2</v>
          </cell>
        </row>
        <row r="223">
          <cell r="A223">
            <v>200309</v>
          </cell>
          <cell r="C223">
            <v>9</v>
          </cell>
          <cell r="D223">
            <v>1.8046142857142857</v>
          </cell>
          <cell r="E223">
            <v>1.5038452380952382E-3</v>
          </cell>
          <cell r="F223">
            <v>1.8046142857142858E-2</v>
          </cell>
          <cell r="G223">
            <v>3.3778525483463273E-3</v>
          </cell>
          <cell r="H223">
            <v>1.3511410193385309E-2</v>
          </cell>
        </row>
        <row r="224">
          <cell r="A224">
            <v>200310</v>
          </cell>
          <cell r="C224">
            <v>10</v>
          </cell>
          <cell r="D224">
            <v>1.1583704347826089</v>
          </cell>
          <cell r="E224">
            <v>9.6530869565217411E-4</v>
          </cell>
          <cell r="F224">
            <v>1.1583704347826089E-2</v>
          </cell>
        </row>
        <row r="225">
          <cell r="A225">
            <v>200311</v>
          </cell>
          <cell r="C225">
            <v>11</v>
          </cell>
          <cell r="D225">
            <v>1.1723445000000006</v>
          </cell>
          <cell r="E225">
            <v>9.769537500000005E-4</v>
          </cell>
          <cell r="F225">
            <v>1.1723445000000006E-2</v>
          </cell>
        </row>
        <row r="226">
          <cell r="A226">
            <v>200312</v>
          </cell>
          <cell r="C226">
            <v>12</v>
          </cell>
          <cell r="D226">
            <v>1.1703280952380954</v>
          </cell>
          <cell r="E226">
            <v>9.752734126984129E-4</v>
          </cell>
          <cell r="F226">
            <v>1.1703280952380955E-2</v>
          </cell>
          <cell r="G226">
            <v>2.9203740769676578E-3</v>
          </cell>
          <cell r="H226">
            <v>1.1681496307870631E-2</v>
          </cell>
          <cell r="I226">
            <v>1.2785149790279116E-2</v>
          </cell>
          <cell r="K226">
            <v>1.2710975453212248E-2</v>
          </cell>
        </row>
        <row r="227">
          <cell r="A227">
            <v>200401</v>
          </cell>
          <cell r="B227">
            <v>2004</v>
          </cell>
          <cell r="C227">
            <v>1</v>
          </cell>
          <cell r="D227">
            <v>1.1281547619047625</v>
          </cell>
          <cell r="E227">
            <v>9.4012896825396879E-4</v>
          </cell>
          <cell r="F227">
            <v>1.1281547619047625E-2</v>
          </cell>
        </row>
        <row r="228">
          <cell r="A228">
            <v>200402</v>
          </cell>
          <cell r="C228">
            <v>2</v>
          </cell>
          <cell r="D228">
            <v>1.0705657142857148</v>
          </cell>
          <cell r="E228">
            <v>8.9213809523809562E-4</v>
          </cell>
          <cell r="F228">
            <v>1.0705657142857147E-2</v>
          </cell>
        </row>
        <row r="229">
          <cell r="A229">
            <v>200403</v>
          </cell>
          <cell r="C229">
            <v>3</v>
          </cell>
          <cell r="D229">
            <v>1.1123809523809522</v>
          </cell>
          <cell r="E229">
            <v>9.2698412698412683E-4</v>
          </cell>
          <cell r="F229">
            <v>1.1123809523809522E-2</v>
          </cell>
          <cell r="G229">
            <v>2.7617891753122237E-3</v>
          </cell>
          <cell r="H229">
            <v>1.1047156701248895E-2</v>
          </cell>
        </row>
        <row r="230">
          <cell r="A230">
            <v>200404</v>
          </cell>
          <cell r="C230">
            <v>4</v>
          </cell>
          <cell r="D230">
            <v>1.151813614080553</v>
          </cell>
          <cell r="E230">
            <v>9.5984467840046087E-4</v>
          </cell>
          <cell r="F230">
            <v>1.151813614080553E-2</v>
          </cell>
        </row>
        <row r="231">
          <cell r="A231">
            <v>200405</v>
          </cell>
          <cell r="C231">
            <v>5</v>
          </cell>
          <cell r="D231">
            <v>1.2533226315789474</v>
          </cell>
          <cell r="E231">
            <v>1.0444355263157896E-3</v>
          </cell>
          <cell r="F231">
            <v>1.2533226315789476E-2</v>
          </cell>
        </row>
        <row r="232">
          <cell r="A232">
            <v>200406</v>
          </cell>
          <cell r="C232">
            <v>6</v>
          </cell>
          <cell r="D232">
            <v>1.5005972727272729</v>
          </cell>
          <cell r="E232">
            <v>1.2504977272727274E-3</v>
          </cell>
          <cell r="F232">
            <v>1.5005972727272729E-2</v>
          </cell>
          <cell r="G232">
            <v>3.2582880293303695E-3</v>
          </cell>
          <cell r="H232">
            <v>1.3033152117321478E-2</v>
          </cell>
        </row>
        <row r="233">
          <cell r="A233">
            <v>200407</v>
          </cell>
          <cell r="C233">
            <v>7</v>
          </cell>
          <cell r="D233">
            <v>1.6280399999999999</v>
          </cell>
          <cell r="E233">
            <v>1.3567E-3</v>
          </cell>
          <cell r="F233">
            <v>1.62804E-2</v>
          </cell>
        </row>
        <row r="234">
          <cell r="A234">
            <v>200408</v>
          </cell>
          <cell r="C234">
            <v>8</v>
          </cell>
          <cell r="D234">
            <v>1.7291666666666663</v>
          </cell>
          <cell r="E234">
            <v>1.440972222222222E-3</v>
          </cell>
          <cell r="F234">
            <v>1.7291666666666664E-2</v>
          </cell>
        </row>
        <row r="235">
          <cell r="A235">
            <v>200409</v>
          </cell>
          <cell r="C235">
            <v>9</v>
          </cell>
          <cell r="D235">
            <v>1.9038927272727273</v>
          </cell>
          <cell r="E235">
            <v>1.5865772727272727E-3</v>
          </cell>
          <cell r="F235">
            <v>1.9038927272727272E-2</v>
          </cell>
          <cell r="G235">
            <v>4.3906462868339435E-3</v>
          </cell>
          <cell r="H235">
            <v>1.7562585147335774E-2</v>
          </cell>
        </row>
        <row r="236">
          <cell r="A236">
            <v>200410</v>
          </cell>
          <cell r="C236">
            <v>10</v>
          </cell>
          <cell r="D236">
            <v>2.0781977892561985</v>
          </cell>
          <cell r="E236">
            <v>1.731831491046832E-3</v>
          </cell>
          <cell r="F236">
            <v>2.0781977892561983E-2</v>
          </cell>
        </row>
        <row r="237">
          <cell r="A237">
            <v>200411</v>
          </cell>
          <cell r="C237">
            <v>11</v>
          </cell>
          <cell r="D237">
            <v>2.3061081818181819</v>
          </cell>
          <cell r="E237">
            <v>1.9217568181818182E-3</v>
          </cell>
          <cell r="F237">
            <v>2.3061081818181818E-2</v>
          </cell>
        </row>
        <row r="238">
          <cell r="A238">
            <v>200412</v>
          </cell>
          <cell r="C238">
            <v>12</v>
          </cell>
          <cell r="D238">
            <v>2.4991371428571432</v>
          </cell>
          <cell r="E238">
            <v>2.082614285714286E-3</v>
          </cell>
          <cell r="F238">
            <v>2.4991371428571434E-2</v>
          </cell>
          <cell r="G238">
            <v>5.74714670039711E-3</v>
          </cell>
          <cell r="H238">
            <v>2.298858680158844E-2</v>
          </cell>
          <cell r="I238">
            <v>1.6253376244097728E-2</v>
          </cell>
          <cell r="K238">
            <v>1.6134481212357599E-2</v>
          </cell>
        </row>
        <row r="239">
          <cell r="A239">
            <v>200501</v>
          </cell>
          <cell r="B239">
            <v>2005</v>
          </cell>
          <cell r="C239">
            <v>1</v>
          </cell>
          <cell r="D239">
            <v>2.6667500000000004</v>
          </cell>
          <cell r="E239">
            <v>2.2222916666666671E-3</v>
          </cell>
          <cell r="F239">
            <v>2.6667500000000004E-2</v>
          </cell>
        </row>
        <row r="240">
          <cell r="A240">
            <v>200502</v>
          </cell>
          <cell r="C240">
            <v>2</v>
          </cell>
          <cell r="D240">
            <v>2.8195009999999998</v>
          </cell>
          <cell r="E240">
            <v>2.3495841666666666E-3</v>
          </cell>
          <cell r="F240">
            <v>2.819501E-2</v>
          </cell>
        </row>
        <row r="241">
          <cell r="A241">
            <v>200503</v>
          </cell>
          <cell r="C241">
            <v>3</v>
          </cell>
          <cell r="D241">
            <v>3.0235119047619046</v>
          </cell>
          <cell r="E241">
            <v>2.5195932539682536E-3</v>
          </cell>
          <cell r="F241">
            <v>3.0235119047619045E-2</v>
          </cell>
          <cell r="G241">
            <v>7.1082229720820234E-3</v>
          </cell>
          <cell r="H241">
            <v>2.8432891888328093E-2</v>
          </cell>
        </row>
        <row r="242">
          <cell r="A242">
            <v>200504</v>
          </cell>
          <cell r="C242">
            <v>4</v>
          </cell>
          <cell r="D242">
            <v>3.1532628571428569</v>
          </cell>
          <cell r="E242">
            <v>2.6277190476190473E-3</v>
          </cell>
          <cell r="F242">
            <v>3.1532628571428564E-2</v>
          </cell>
        </row>
        <row r="243">
          <cell r="A243">
            <v>200505</v>
          </cell>
          <cell r="C243">
            <v>5</v>
          </cell>
          <cell r="D243">
            <v>3.2740195000000001</v>
          </cell>
          <cell r="E243">
            <v>2.7283495833333336E-3</v>
          </cell>
          <cell r="F243">
            <v>3.2740195E-2</v>
          </cell>
        </row>
        <row r="244">
          <cell r="A244">
            <v>200506</v>
          </cell>
          <cell r="C244">
            <v>6</v>
          </cell>
          <cell r="D244">
            <v>3.4262513636363634</v>
          </cell>
          <cell r="E244">
            <v>2.8552094696969693E-3</v>
          </cell>
          <cell r="F244">
            <v>3.426251363636363E-2</v>
          </cell>
          <cell r="G244">
            <v>8.2337606046498646E-3</v>
          </cell>
          <cell r="H244">
            <v>3.2935042418599458E-2</v>
          </cell>
        </row>
        <row r="245">
          <cell r="A245">
            <v>200507</v>
          </cell>
          <cell r="C245">
            <v>7</v>
          </cell>
          <cell r="D245">
            <v>3.6130247619047626</v>
          </cell>
          <cell r="E245">
            <v>3.0108539682539687E-3</v>
          </cell>
          <cell r="F245">
            <v>3.6130247619047623E-2</v>
          </cell>
        </row>
        <row r="246">
          <cell r="A246">
            <v>200508</v>
          </cell>
          <cell r="C246">
            <v>8</v>
          </cell>
          <cell r="D246">
            <v>3.7990240909090915</v>
          </cell>
          <cell r="E246">
            <v>3.1658534090909097E-3</v>
          </cell>
          <cell r="F246">
            <v>3.7990240909090915E-2</v>
          </cell>
        </row>
        <row r="247">
          <cell r="A247">
            <v>200509</v>
          </cell>
          <cell r="C247">
            <v>9</v>
          </cell>
          <cell r="D247">
            <v>3.9057177272727275</v>
          </cell>
          <cell r="E247">
            <v>3.2547647727272731E-3</v>
          </cell>
          <cell r="F247">
            <v>3.9057177272727277E-2</v>
          </cell>
          <cell r="G247">
            <v>9.4611388261198748E-3</v>
          </cell>
          <cell r="H247">
            <v>3.7844555304479499E-2</v>
          </cell>
        </row>
        <row r="248">
          <cell r="A248">
            <v>200510</v>
          </cell>
          <cell r="C248">
            <v>10</v>
          </cell>
          <cell r="D248">
            <v>4.167400476190477</v>
          </cell>
          <cell r="E248">
            <v>3.472833730158731E-3</v>
          </cell>
          <cell r="F248">
            <v>4.1674004761904776E-2</v>
          </cell>
        </row>
        <row r="249">
          <cell r="A249">
            <v>200511</v>
          </cell>
          <cell r="C249">
            <v>11</v>
          </cell>
          <cell r="D249">
            <v>4.3522340909090911</v>
          </cell>
          <cell r="E249">
            <v>3.6268617424242426E-3</v>
          </cell>
          <cell r="F249">
            <v>4.3522340909090913E-2</v>
          </cell>
        </row>
        <row r="250">
          <cell r="A250">
            <v>200512</v>
          </cell>
          <cell r="C250">
            <v>12</v>
          </cell>
          <cell r="D250">
            <v>4.4910015000000003</v>
          </cell>
          <cell r="E250">
            <v>3.7425012500000004E-3</v>
          </cell>
          <cell r="F250">
            <v>4.4910015000000005E-2</v>
          </cell>
          <cell r="G250">
            <v>1.0881409968186428E-2</v>
          </cell>
          <cell r="H250">
            <v>4.3525639872745714E-2</v>
          </cell>
          <cell r="I250">
            <v>3.6160881444549986E-2</v>
          </cell>
          <cell r="K250">
            <v>3.5576416060606061E-2</v>
          </cell>
        </row>
        <row r="251">
          <cell r="A251">
            <v>200601</v>
          </cell>
          <cell r="B251">
            <v>2006</v>
          </cell>
          <cell r="C251">
            <v>1</v>
          </cell>
          <cell r="D251">
            <v>4.6886328571428564</v>
          </cell>
          <cell r="E251">
            <v>3.9071940476190468E-3</v>
          </cell>
          <cell r="F251">
            <v>4.6886328571428562E-2</v>
          </cell>
        </row>
        <row r="252">
          <cell r="A252">
            <v>200602</v>
          </cell>
          <cell r="C252">
            <v>2</v>
          </cell>
          <cell r="D252">
            <v>4.7555470000000009</v>
          </cell>
          <cell r="E252">
            <v>3.9629558333333344E-3</v>
          </cell>
          <cell r="F252">
            <v>4.7555470000000016E-2</v>
          </cell>
        </row>
        <row r="253">
          <cell r="A253">
            <v>200603</v>
          </cell>
          <cell r="C253">
            <v>3</v>
          </cell>
          <cell r="D253">
            <v>4.9202913043478249</v>
          </cell>
          <cell r="E253">
            <v>4.1002427536231878E-3</v>
          </cell>
          <cell r="F253">
            <v>4.920291304347825E-2</v>
          </cell>
          <cell r="G253">
            <v>1.2018209685350056E-2</v>
          </cell>
          <cell r="H253">
            <v>4.8072838741400226E-2</v>
          </cell>
        </row>
        <row r="254">
          <cell r="A254">
            <v>200604</v>
          </cell>
          <cell r="C254">
            <v>4</v>
          </cell>
          <cell r="D254">
            <v>5.0711538888888885</v>
          </cell>
          <cell r="E254">
            <v>4.2259615740740742E-3</v>
          </cell>
          <cell r="F254">
            <v>5.0711538888888893E-2</v>
          </cell>
        </row>
        <row r="255">
          <cell r="A255">
            <v>200605</v>
          </cell>
          <cell r="C255">
            <v>5</v>
          </cell>
          <cell r="D255">
            <v>5.1855109523809517</v>
          </cell>
          <cell r="E255">
            <v>4.3212591269841264E-3</v>
          </cell>
          <cell r="F255">
            <v>5.185510952380952E-2</v>
          </cell>
        </row>
        <row r="256">
          <cell r="A256">
            <v>200606</v>
          </cell>
          <cell r="C256">
            <v>6</v>
          </cell>
          <cell r="D256">
            <v>5.3848031818181816</v>
          </cell>
          <cell r="E256">
            <v>4.4873359848484843E-3</v>
          </cell>
          <cell r="F256">
            <v>5.3848031818181812E-2</v>
          </cell>
          <cell r="G256">
            <v>1.3091254357325166E-2</v>
          </cell>
          <cell r="H256">
            <v>5.2365017429300664E-2</v>
          </cell>
        </row>
        <row r="257">
          <cell r="A257">
            <v>200607</v>
          </cell>
          <cell r="C257">
            <v>7</v>
          </cell>
          <cell r="D257">
            <v>5.4953285714285709</v>
          </cell>
          <cell r="E257">
            <v>4.5794404761904757E-3</v>
          </cell>
          <cell r="F257">
            <v>5.4953285714285705E-2</v>
          </cell>
        </row>
        <row r="258">
          <cell r="A258">
            <v>200608</v>
          </cell>
          <cell r="C258">
            <v>8</v>
          </cell>
          <cell r="D258">
            <v>5.4206972727272733</v>
          </cell>
          <cell r="E258">
            <v>4.5172477272727276E-3</v>
          </cell>
          <cell r="F258">
            <v>5.4206972727272734E-2</v>
          </cell>
        </row>
        <row r="259">
          <cell r="A259">
            <v>200609</v>
          </cell>
          <cell r="C259">
            <v>9</v>
          </cell>
          <cell r="D259">
            <v>5.383664761904762</v>
          </cell>
          <cell r="E259">
            <v>4.4863873015873017E-3</v>
          </cell>
          <cell r="F259">
            <v>5.383664761904762E-2</v>
          </cell>
          <cell r="G259">
            <v>1.3644666046079612E-2</v>
          </cell>
          <cell r="H259">
            <v>5.4578664184318448E-2</v>
          </cell>
        </row>
        <row r="260">
          <cell r="A260">
            <v>200610</v>
          </cell>
          <cell r="C260">
            <v>10</v>
          </cell>
          <cell r="D260">
            <v>5.3733399999999998</v>
          </cell>
          <cell r="E260">
            <v>4.4777833333333331E-3</v>
          </cell>
          <cell r="F260">
            <v>5.3733400000000001E-2</v>
          </cell>
        </row>
        <row r="261">
          <cell r="A261">
            <v>200611</v>
          </cell>
          <cell r="C261">
            <v>11</v>
          </cell>
          <cell r="D261">
            <v>5.3720786363636384</v>
          </cell>
          <cell r="E261">
            <v>4.476732196969699E-3</v>
          </cell>
          <cell r="F261">
            <v>5.3720786363636391E-2</v>
          </cell>
        </row>
        <row r="262">
          <cell r="A262">
            <v>200612</v>
          </cell>
          <cell r="C262">
            <v>12</v>
          </cell>
          <cell r="D262">
            <v>5.3599684210526304</v>
          </cell>
          <cell r="E262">
            <v>4.4666403508771919E-3</v>
          </cell>
          <cell r="F262">
            <v>5.3599684210526299E-2</v>
          </cell>
          <cell r="G262">
            <v>1.3481287855933388E-2</v>
          </cell>
          <cell r="H262">
            <v>5.3925151423733553E-2</v>
          </cell>
          <cell r="I262">
            <v>5.3266732807570216E-2</v>
          </cell>
          <cell r="K262">
            <v>5.2009180706712982E-2</v>
          </cell>
        </row>
        <row r="263">
          <cell r="A263">
            <v>200701</v>
          </cell>
          <cell r="B263">
            <v>2007</v>
          </cell>
          <cell r="C263">
            <v>1</v>
          </cell>
          <cell r="D263">
            <v>5.3600113636363638</v>
          </cell>
          <cell r="E263">
            <v>4.4666761363636367E-3</v>
          </cell>
          <cell r="F263">
            <v>5.360011363636364E-2</v>
          </cell>
        </row>
        <row r="264">
          <cell r="A264">
            <v>200702</v>
          </cell>
          <cell r="C264">
            <v>2</v>
          </cell>
          <cell r="D264">
            <v>5.3594065000000004</v>
          </cell>
          <cell r="E264">
            <v>4.4661720833333333E-3</v>
          </cell>
          <cell r="F264">
            <v>5.3594064999999996E-2</v>
          </cell>
        </row>
        <row r="265">
          <cell r="A265">
            <v>200703</v>
          </cell>
          <cell r="C265">
            <v>3</v>
          </cell>
          <cell r="D265">
            <v>5.347145454545454</v>
          </cell>
          <cell r="E265">
            <v>4.4559545454545451E-3</v>
          </cell>
          <cell r="F265">
            <v>5.3471454545454544E-2</v>
          </cell>
          <cell r="G265">
            <v>1.3448644966634449E-2</v>
          </cell>
          <cell r="H265">
            <v>5.3794579866537795E-2</v>
          </cell>
        </row>
        <row r="266">
          <cell r="A266">
            <v>200704</v>
          </cell>
          <cell r="C266">
            <v>4</v>
          </cell>
          <cell r="D266">
            <v>5.3547642105263176</v>
          </cell>
          <cell r="E266">
            <v>4.4623035087719316E-3</v>
          </cell>
          <cell r="F266">
            <v>5.354764210526318E-2</v>
          </cell>
        </row>
        <row r="267">
          <cell r="A267">
            <v>200705</v>
          </cell>
          <cell r="C267">
            <v>5</v>
          </cell>
          <cell r="D267">
            <v>5.3589142857142855</v>
          </cell>
          <cell r="E267">
            <v>4.4657619047619047E-3</v>
          </cell>
          <cell r="F267">
            <v>5.3589142857142856E-2</v>
          </cell>
        </row>
        <row r="268">
          <cell r="A268">
            <v>200706</v>
          </cell>
          <cell r="C268">
            <v>6</v>
          </cell>
          <cell r="D268">
            <v>5.36</v>
          </cell>
          <cell r="E268">
            <v>4.4666666666666665E-3</v>
          </cell>
          <cell r="F268">
            <v>5.3599999999999995E-2</v>
          </cell>
          <cell r="G268">
            <v>1.3454627367277538E-2</v>
          </cell>
          <cell r="H268">
            <v>5.3818509469110154E-2</v>
          </cell>
        </row>
        <row r="269">
          <cell r="A269">
            <v>200707</v>
          </cell>
          <cell r="C269">
            <v>7</v>
          </cell>
          <cell r="D269">
            <v>5.3596550000000001</v>
          </cell>
          <cell r="E269">
            <v>4.4663791666666669E-3</v>
          </cell>
          <cell r="F269">
            <v>5.3596550000000007E-2</v>
          </cell>
        </row>
        <row r="270">
          <cell r="A270">
            <v>200708</v>
          </cell>
          <cell r="C270">
            <v>8</v>
          </cell>
          <cell r="D270">
            <v>5.482706363636364</v>
          </cell>
          <cell r="E270">
            <v>4.5689219696969704E-3</v>
          </cell>
          <cell r="F270">
            <v>5.4827063636363645E-2</v>
          </cell>
        </row>
        <row r="271">
          <cell r="A271">
            <v>200709</v>
          </cell>
          <cell r="C271">
            <v>9</v>
          </cell>
          <cell r="D271">
            <v>5.493939000000001</v>
          </cell>
          <cell r="E271">
            <v>4.578282500000001E-3</v>
          </cell>
          <cell r="F271">
            <v>5.4939390000000012E-2</v>
          </cell>
          <cell r="G271">
            <v>1.3675449762233338E-2</v>
          </cell>
          <cell r="H271">
            <v>5.4701799048933353E-2</v>
          </cell>
        </row>
        <row r="272">
          <cell r="A272">
            <v>200710</v>
          </cell>
          <cell r="C272">
            <v>10</v>
          </cell>
          <cell r="D272">
            <v>5.1465226086956521</v>
          </cell>
          <cell r="E272">
            <v>4.2887688405797101E-3</v>
          </cell>
          <cell r="F272">
            <v>5.1465226086956521E-2</v>
          </cell>
        </row>
        <row r="273">
          <cell r="A273">
            <v>200711</v>
          </cell>
          <cell r="C273">
            <v>11</v>
          </cell>
          <cell r="D273">
            <v>4.9620749999999996</v>
          </cell>
          <cell r="E273">
            <v>4.1350624999999998E-3</v>
          </cell>
          <cell r="F273">
            <v>4.9620749999999998E-2</v>
          </cell>
        </row>
        <row r="274">
          <cell r="A274">
            <v>200712</v>
          </cell>
          <cell r="C274">
            <v>12</v>
          </cell>
          <cell r="D274">
            <v>4.9794089473684213</v>
          </cell>
          <cell r="E274">
            <v>4.1495074561403514E-3</v>
          </cell>
          <cell r="F274">
            <v>4.9794089473684217E-2</v>
          </cell>
          <cell r="G274">
            <v>1.2626101463603989E-2</v>
          </cell>
          <cell r="H274">
            <v>5.0504405854415957E-2</v>
          </cell>
          <cell r="I274">
            <v>5.4275471219380256E-2</v>
          </cell>
          <cell r="K274">
            <v>5.2970457278435711E-2</v>
          </cell>
        </row>
        <row r="275">
          <cell r="A275">
            <v>200801</v>
          </cell>
          <cell r="B275">
            <v>2008</v>
          </cell>
          <cell r="C275">
            <v>1</v>
          </cell>
          <cell r="D275">
            <v>3.9176431818181801</v>
          </cell>
          <cell r="E275">
            <v>3.26470265151515E-3</v>
          </cell>
          <cell r="F275">
            <v>3.9176431818181798E-2</v>
          </cell>
        </row>
        <row r="276">
          <cell r="A276">
            <v>200802</v>
          </cell>
          <cell r="C276">
            <v>2</v>
          </cell>
          <cell r="D276">
            <v>3.087590476190476</v>
          </cell>
          <cell r="E276">
            <v>2.5729920634920632E-3</v>
          </cell>
          <cell r="F276">
            <v>3.0875904761904757E-2</v>
          </cell>
        </row>
        <row r="277">
          <cell r="A277">
            <v>200803</v>
          </cell>
          <cell r="C277">
            <v>3</v>
          </cell>
          <cell r="D277">
            <v>2.7825010526315794</v>
          </cell>
          <cell r="E277">
            <v>2.3187508771929828E-3</v>
          </cell>
          <cell r="F277">
            <v>2.7825010526315794E-2</v>
          </cell>
          <cell r="G277">
            <v>8.1784012835857123E-3</v>
          </cell>
          <cell r="H277">
            <v>3.2713605134342849E-2</v>
          </cell>
        </row>
        <row r="278">
          <cell r="A278">
            <v>200804</v>
          </cell>
          <cell r="C278">
            <v>4</v>
          </cell>
          <cell r="D278">
            <v>2.7946600000000008</v>
          </cell>
          <cell r="E278">
            <v>2.3288833333333339E-3</v>
          </cell>
          <cell r="F278">
            <v>2.7946600000000009E-2</v>
          </cell>
        </row>
        <row r="279">
          <cell r="A279">
            <v>200805</v>
          </cell>
          <cell r="C279">
            <v>5</v>
          </cell>
          <cell r="D279">
            <v>2.6923779999999993</v>
          </cell>
          <cell r="E279">
            <v>2.2436483333333327E-3</v>
          </cell>
          <cell r="F279">
            <v>2.6923779999999994E-2</v>
          </cell>
        </row>
        <row r="280">
          <cell r="A280">
            <v>200806</v>
          </cell>
          <cell r="C280">
            <v>6</v>
          </cell>
          <cell r="D280">
            <v>2.7653895238095236</v>
          </cell>
          <cell r="E280">
            <v>2.3044912698412696E-3</v>
          </cell>
          <cell r="F280">
            <v>2.7653895238095236E-2</v>
          </cell>
          <cell r="G280">
            <v>6.8927975324408752E-3</v>
          </cell>
          <cell r="H280">
            <v>2.7571190129763501E-2</v>
          </cell>
        </row>
        <row r="281">
          <cell r="A281">
            <v>200807</v>
          </cell>
          <cell r="C281">
            <v>7</v>
          </cell>
          <cell r="D281">
            <v>2.7923391304347827</v>
          </cell>
          <cell r="E281">
            <v>2.3269492753623189E-3</v>
          </cell>
          <cell r="F281">
            <v>2.7923391304347827E-2</v>
          </cell>
        </row>
        <row r="282">
          <cell r="A282">
            <v>200808</v>
          </cell>
          <cell r="C282">
            <v>8</v>
          </cell>
          <cell r="D282">
            <v>2.8062525000000007</v>
          </cell>
          <cell r="E282">
            <v>2.3385437500000007E-3</v>
          </cell>
          <cell r="F282">
            <v>2.8062525000000008E-2</v>
          </cell>
        </row>
        <row r="283">
          <cell r="A283">
            <v>200809</v>
          </cell>
          <cell r="C283">
            <v>9</v>
          </cell>
          <cell r="D283">
            <v>3.1216772727272724</v>
          </cell>
          <cell r="E283">
            <v>2.6013977272727269E-3</v>
          </cell>
          <cell r="F283">
            <v>3.1216772727272725E-2</v>
          </cell>
          <cell r="G283">
            <v>7.2844833842273804E-3</v>
          </cell>
          <cell r="H283">
            <v>2.9137933536909522E-2</v>
          </cell>
        </row>
        <row r="284">
          <cell r="A284">
            <v>200810</v>
          </cell>
          <cell r="C284">
            <v>10</v>
          </cell>
          <cell r="D284">
            <v>4.0585869565217383</v>
          </cell>
          <cell r="E284">
            <v>3.3821557971014486E-3</v>
          </cell>
          <cell r="F284">
            <v>4.0585869565217383E-2</v>
          </cell>
        </row>
        <row r="285">
          <cell r="A285">
            <v>200811</v>
          </cell>
          <cell r="C285">
            <v>11</v>
          </cell>
          <cell r="D285">
            <v>2.2929782352941177</v>
          </cell>
          <cell r="E285">
            <v>1.9108151960784314E-3</v>
          </cell>
          <cell r="F285">
            <v>2.2929782352941179E-2</v>
          </cell>
        </row>
        <row r="286">
          <cell r="A286">
            <v>200812</v>
          </cell>
          <cell r="C286">
            <v>12</v>
          </cell>
          <cell r="D286">
            <v>1.425</v>
          </cell>
          <cell r="E286">
            <v>1.1875E-3</v>
          </cell>
          <cell r="F286">
            <v>1.4249999999999999E-2</v>
          </cell>
          <cell r="G286">
            <v>6.4932267453530201E-3</v>
          </cell>
          <cell r="H286">
            <v>2.5972906981412081E-2</v>
          </cell>
          <cell r="I286">
            <v>2.916171962979508E-2</v>
          </cell>
          <cell r="K286">
            <v>2.8780830274523054E-2</v>
          </cell>
        </row>
        <row r="287">
          <cell r="A287">
            <v>200901</v>
          </cell>
          <cell r="B287">
            <v>2009</v>
          </cell>
          <cell r="C287">
            <v>1</v>
          </cell>
          <cell r="D287">
            <v>1.2108000000000001</v>
          </cell>
          <cell r="E287">
            <v>1.0090000000000001E-3</v>
          </cell>
          <cell r="F287">
            <v>1.2108000000000001E-2</v>
          </cell>
        </row>
        <row r="288">
          <cell r="A288">
            <v>200902</v>
          </cell>
          <cell r="C288">
            <v>2</v>
          </cell>
          <cell r="D288">
            <v>1.2425999999999999</v>
          </cell>
          <cell r="E288">
            <v>1.0355E-3</v>
          </cell>
          <cell r="F288">
            <v>1.2426E-2</v>
          </cell>
        </row>
        <row r="289">
          <cell r="A289">
            <v>200903</v>
          </cell>
          <cell r="C289">
            <v>3</v>
          </cell>
          <cell r="D289">
            <v>1.2666999999999999</v>
          </cell>
          <cell r="E289">
            <v>1.0555833333333333E-3</v>
          </cell>
          <cell r="F289">
            <v>1.2666999999999999E-2</v>
          </cell>
          <cell r="G289">
            <v>3.1032873958525276E-3</v>
          </cell>
          <cell r="H289">
            <v>1.241314958341011E-2</v>
          </cell>
        </row>
        <row r="290">
          <cell r="A290">
            <v>200904</v>
          </cell>
          <cell r="C290">
            <v>4</v>
          </cell>
          <cell r="D290">
            <v>1.1062000000000001</v>
          </cell>
          <cell r="E290">
            <v>9.2183333333333342E-4</v>
          </cell>
          <cell r="F290">
            <v>1.1062000000000001E-2</v>
          </cell>
        </row>
        <row r="291">
          <cell r="A291">
            <v>200905</v>
          </cell>
          <cell r="C291">
            <v>5</v>
          </cell>
          <cell r="D291">
            <v>0.81659999999999999</v>
          </cell>
          <cell r="E291">
            <v>6.8050000000000001E-4</v>
          </cell>
          <cell r="F291">
            <v>8.1659999999999996E-3</v>
          </cell>
        </row>
        <row r="292">
          <cell r="A292">
            <v>200906</v>
          </cell>
          <cell r="C292">
            <v>6</v>
          </cell>
          <cell r="D292">
            <v>0.62070000000000003</v>
          </cell>
          <cell r="E292">
            <v>5.1725000000000002E-4</v>
          </cell>
          <cell r="F292">
            <v>6.2070000000000007E-3</v>
          </cell>
          <cell r="G292">
            <v>2.1210397723083751E-3</v>
          </cell>
          <cell r="H292">
            <v>8.4841590892335006E-3</v>
          </cell>
        </row>
        <row r="293">
          <cell r="A293">
            <v>200907</v>
          </cell>
          <cell r="C293">
            <v>7</v>
          </cell>
          <cell r="D293">
            <v>0.51529999999999998</v>
          </cell>
          <cell r="E293">
            <v>4.2941666666666665E-4</v>
          </cell>
          <cell r="F293">
            <v>5.1529999999999996E-3</v>
          </cell>
        </row>
        <row r="294">
          <cell r="A294">
            <v>200908</v>
          </cell>
          <cell r="C294">
            <v>8</v>
          </cell>
          <cell r="D294">
            <v>0.42449999999999999</v>
          </cell>
          <cell r="E294">
            <v>3.5375000000000001E-4</v>
          </cell>
          <cell r="F294">
            <v>4.2450000000000005E-3</v>
          </cell>
        </row>
        <row r="295">
          <cell r="A295">
            <v>200909</v>
          </cell>
          <cell r="C295">
            <v>9</v>
          </cell>
          <cell r="D295">
            <v>0.29799999999999999</v>
          </cell>
          <cell r="E295">
            <v>2.4833333333333332E-4</v>
          </cell>
          <cell r="F295">
            <v>2.98E-3</v>
          </cell>
          <cell r="G295">
            <v>1.0318464302581098E-3</v>
          </cell>
          <cell r="H295">
            <v>4.1273857210324394E-3</v>
          </cell>
        </row>
        <row r="296">
          <cell r="A296">
            <v>200910</v>
          </cell>
          <cell r="C296">
            <v>10</v>
          </cell>
          <cell r="D296">
            <v>0.28310000000000002</v>
          </cell>
          <cell r="E296">
            <v>2.3591666666666669E-4</v>
          </cell>
          <cell r="F296">
            <v>2.8310000000000002E-3</v>
          </cell>
        </row>
        <row r="297">
          <cell r="A297">
            <v>200911</v>
          </cell>
          <cell r="C297">
            <v>11</v>
          </cell>
          <cell r="D297">
            <v>0.2681</v>
          </cell>
          <cell r="E297">
            <v>2.2341666666666666E-4</v>
          </cell>
          <cell r="F297">
            <v>2.6809999999999998E-3</v>
          </cell>
        </row>
        <row r="298">
          <cell r="A298">
            <v>200912</v>
          </cell>
          <cell r="C298">
            <v>12</v>
          </cell>
          <cell r="D298">
            <v>0.25309999999999999</v>
          </cell>
          <cell r="E298">
            <v>2.1091666666666665E-4</v>
          </cell>
          <cell r="F298">
            <v>2.5309999999999998E-3</v>
          </cell>
          <cell r="G298">
            <v>6.7039959988757225E-4</v>
          </cell>
          <cell r="H298">
            <v>2.681598399550289E-3</v>
          </cell>
          <cell r="I298">
            <v>6.9427550569098884E-3</v>
          </cell>
          <cell r="K298">
            <v>6.9214166666666677E-3</v>
          </cell>
        </row>
        <row r="299">
          <cell r="A299">
            <v>201001</v>
          </cell>
          <cell r="B299">
            <v>2010</v>
          </cell>
          <cell r="C299">
            <v>1</v>
          </cell>
          <cell r="D299">
            <v>0.25009999999999999</v>
          </cell>
          <cell r="E299">
            <v>2.0841666666666665E-4</v>
          </cell>
          <cell r="F299">
            <v>2.5009999999999998E-3</v>
          </cell>
        </row>
        <row r="300">
          <cell r="A300">
            <v>201002</v>
          </cell>
          <cell r="C300">
            <v>2</v>
          </cell>
          <cell r="D300">
            <v>0.2505</v>
          </cell>
          <cell r="E300">
            <v>2.0875000000000001E-4</v>
          </cell>
          <cell r="F300">
            <v>2.5050000000000003E-3</v>
          </cell>
        </row>
        <row r="301">
          <cell r="A301">
            <v>201003</v>
          </cell>
          <cell r="C301">
            <v>3</v>
          </cell>
          <cell r="D301">
            <v>0.26840000000000003</v>
          </cell>
          <cell r="E301">
            <v>2.2366666666666669E-4</v>
          </cell>
          <cell r="F301">
            <v>2.6840000000000002E-3</v>
          </cell>
          <cell r="G301">
            <v>6.4097015632147425E-4</v>
          </cell>
          <cell r="H301">
            <v>2.563880625285897E-3</v>
          </cell>
        </row>
        <row r="302">
          <cell r="A302">
            <v>201004</v>
          </cell>
          <cell r="C302">
            <v>4</v>
          </cell>
          <cell r="D302">
            <v>0.31159999999999999</v>
          </cell>
          <cell r="E302">
            <v>2.5966666666666667E-4</v>
          </cell>
          <cell r="F302">
            <v>3.1159999999999998E-3</v>
          </cell>
        </row>
        <row r="303">
          <cell r="A303">
            <v>201005</v>
          </cell>
          <cell r="C303">
            <v>5</v>
          </cell>
          <cell r="D303">
            <v>0.45850000000000002</v>
          </cell>
          <cell r="E303">
            <v>3.8208333333333334E-4</v>
          </cell>
          <cell r="F303">
            <v>4.5850000000000005E-3</v>
          </cell>
        </row>
        <row r="304">
          <cell r="A304">
            <v>201006</v>
          </cell>
          <cell r="C304">
            <v>6</v>
          </cell>
          <cell r="D304">
            <v>0.53690000000000004</v>
          </cell>
          <cell r="E304">
            <v>4.4741666666666671E-4</v>
          </cell>
          <cell r="F304">
            <v>5.3690000000000005E-3</v>
          </cell>
          <cell r="G304">
            <v>1.08955305500813E-3</v>
          </cell>
          <cell r="H304">
            <v>4.3582122200325202E-3</v>
          </cell>
        </row>
        <row r="305">
          <cell r="A305">
            <v>201007</v>
          </cell>
          <cell r="C305">
            <v>7</v>
          </cell>
          <cell r="D305">
            <v>0.51029999999999998</v>
          </cell>
          <cell r="E305">
            <v>4.2524999999999996E-4</v>
          </cell>
          <cell r="F305">
            <v>5.1029999999999999E-3</v>
          </cell>
        </row>
        <row r="306">
          <cell r="A306">
            <v>201008</v>
          </cell>
          <cell r="C306">
            <v>8</v>
          </cell>
          <cell r="D306">
            <v>0.36259999999999998</v>
          </cell>
          <cell r="E306">
            <v>3.0216666666666667E-4</v>
          </cell>
          <cell r="F306">
            <v>3.6259999999999999E-3</v>
          </cell>
        </row>
        <row r="307">
          <cell r="A307">
            <v>201009</v>
          </cell>
          <cell r="C307">
            <v>9</v>
          </cell>
          <cell r="D307">
            <v>0.29139999999999999</v>
          </cell>
          <cell r="E307">
            <v>2.4283333333333332E-4</v>
          </cell>
          <cell r="F307">
            <v>2.9139999999999999E-3</v>
          </cell>
          <cell r="G307">
            <v>9.7055516859212432E-4</v>
          </cell>
          <cell r="H307">
            <v>3.8822206743684973E-3</v>
          </cell>
        </row>
        <row r="308">
          <cell r="A308">
            <v>201010</v>
          </cell>
          <cell r="C308">
            <v>10</v>
          </cell>
          <cell r="D308">
            <v>0.2888</v>
          </cell>
          <cell r="E308">
            <v>2.4066666666666667E-4</v>
          </cell>
          <cell r="F308">
            <v>2.8879999999999999E-3</v>
          </cell>
        </row>
        <row r="309">
          <cell r="A309">
            <v>201011</v>
          </cell>
          <cell r="C309">
            <v>11</v>
          </cell>
          <cell r="D309">
            <v>0.28689999999999999</v>
          </cell>
          <cell r="E309">
            <v>2.3908333333333334E-4</v>
          </cell>
          <cell r="F309">
            <v>2.869E-3</v>
          </cell>
        </row>
        <row r="310">
          <cell r="A310">
            <v>201012</v>
          </cell>
          <cell r="C310">
            <v>12</v>
          </cell>
          <cell r="D310">
            <v>0.30270000000000002</v>
          </cell>
          <cell r="E310">
            <v>2.5225000000000003E-4</v>
          </cell>
          <cell r="F310">
            <v>3.0270000000000002E-3</v>
          </cell>
          <cell r="G310">
            <v>7.321785708402917E-4</v>
          </cell>
          <cell r="H310">
            <v>2.9287142833611668E-3</v>
          </cell>
          <cell r="I310">
            <v>3.4376149810890766E-3</v>
          </cell>
          <cell r="K310">
            <v>3.4322500000000004E-3</v>
          </cell>
        </row>
        <row r="311">
          <cell r="A311">
            <v>201101</v>
          </cell>
          <cell r="B311">
            <v>2011</v>
          </cell>
          <cell r="C311">
            <v>1</v>
          </cell>
          <cell r="D311">
            <v>0.3034</v>
          </cell>
          <cell r="E311">
            <v>2.5283333333333332E-4</v>
          </cell>
          <cell r="F311">
            <v>3.0339999999999998E-3</v>
          </cell>
        </row>
        <row r="312">
          <cell r="A312">
            <v>201102</v>
          </cell>
          <cell r="C312">
            <v>2</v>
          </cell>
          <cell r="D312">
            <v>0.31190000000000001</v>
          </cell>
          <cell r="E312">
            <v>2.5991666666666665E-4</v>
          </cell>
          <cell r="F312">
            <v>3.1189999999999998E-3</v>
          </cell>
        </row>
        <row r="313">
          <cell r="A313">
            <v>201103</v>
          </cell>
          <cell r="C313">
            <v>3</v>
          </cell>
          <cell r="D313">
            <v>0.30840000000000001</v>
          </cell>
          <cell r="E313">
            <v>2.5700000000000001E-4</v>
          </cell>
          <cell r="F313">
            <v>3.0839999999999999E-3</v>
          </cell>
          <cell r="G313">
            <v>7.6994750923597977E-4</v>
          </cell>
          <cell r="H313">
            <v>3.0797900369439191E-3</v>
          </cell>
        </row>
        <row r="314">
          <cell r="A314">
            <v>201104</v>
          </cell>
          <cell r="C314">
            <v>4</v>
          </cell>
          <cell r="D314">
            <v>0.28139999999999998</v>
          </cell>
          <cell r="E314">
            <v>2.3449999999999998E-4</v>
          </cell>
          <cell r="F314">
            <v>2.8139999999999997E-3</v>
          </cell>
        </row>
        <row r="315">
          <cell r="A315">
            <v>201105</v>
          </cell>
          <cell r="C315">
            <v>5</v>
          </cell>
          <cell r="D315">
            <v>0.26069999999999999</v>
          </cell>
          <cell r="E315">
            <v>2.1725E-4</v>
          </cell>
          <cell r="F315">
            <v>2.6069999999999999E-3</v>
          </cell>
        </row>
        <row r="316">
          <cell r="A316">
            <v>201106</v>
          </cell>
          <cell r="C316">
            <v>6</v>
          </cell>
          <cell r="D316">
            <v>0.24779999999999999</v>
          </cell>
          <cell r="E316">
            <v>2.065E-4</v>
          </cell>
          <cell r="F316">
            <v>2.4780000000000002E-3</v>
          </cell>
          <cell r="G316">
            <v>6.5839424201996621E-4</v>
          </cell>
          <cell r="H316">
            <v>2.6335769680798649E-3</v>
          </cell>
        </row>
        <row r="317">
          <cell r="A317">
            <v>201107</v>
          </cell>
          <cell r="C317">
            <v>7</v>
          </cell>
          <cell r="D317">
            <v>0.24990000000000001</v>
          </cell>
          <cell r="E317">
            <v>2.0825000000000002E-4</v>
          </cell>
          <cell r="F317">
            <v>2.4990000000000004E-3</v>
          </cell>
        </row>
        <row r="318">
          <cell r="A318">
            <v>201108</v>
          </cell>
          <cell r="C318">
            <v>8</v>
          </cell>
          <cell r="D318">
            <v>0.29320000000000002</v>
          </cell>
          <cell r="E318">
            <v>2.4433333333333333E-4</v>
          </cell>
          <cell r="F318">
            <v>2.9319999999999997E-3</v>
          </cell>
        </row>
        <row r="319">
          <cell r="A319">
            <v>201109</v>
          </cell>
          <cell r="C319">
            <v>9</v>
          </cell>
          <cell r="D319">
            <v>0.35020000000000001</v>
          </cell>
          <cell r="E319">
            <v>2.9183333333333334E-4</v>
          </cell>
          <cell r="F319">
            <v>3.5019999999999999E-3</v>
          </cell>
          <cell r="G319">
            <v>7.4459964283524194E-4</v>
          </cell>
          <cell r="H319">
            <v>2.9783985713409677E-3</v>
          </cell>
        </row>
        <row r="320">
          <cell r="A320">
            <v>201110</v>
          </cell>
          <cell r="C320">
            <v>10</v>
          </cell>
          <cell r="D320">
            <v>0.40649999999999997</v>
          </cell>
          <cell r="E320">
            <v>3.3874999999999997E-4</v>
          </cell>
          <cell r="F320">
            <v>4.0649999999999992E-3</v>
          </cell>
        </row>
        <row r="321">
          <cell r="A321">
            <v>201111</v>
          </cell>
          <cell r="C321">
            <v>11</v>
          </cell>
          <cell r="D321">
            <v>0.4753</v>
          </cell>
          <cell r="E321">
            <v>3.9608333333333336E-4</v>
          </cell>
          <cell r="F321">
            <v>4.7530000000000003E-3</v>
          </cell>
        </row>
        <row r="322">
          <cell r="A322">
            <v>201112</v>
          </cell>
          <cell r="C322">
            <v>12</v>
          </cell>
          <cell r="D322">
            <v>0.55569999999999997</v>
          </cell>
          <cell r="E322">
            <v>4.630833333333333E-4</v>
          </cell>
          <cell r="F322">
            <v>5.5569999999999994E-3</v>
          </cell>
          <cell r="G322">
            <v>1.1983911910986578E-3</v>
          </cell>
          <cell r="H322">
            <v>4.7935647643946311E-3</v>
          </cell>
          <cell r="I322">
            <v>3.3755093507310541E-3</v>
          </cell>
          <cell r="K322">
            <v>3.3703333333333328E-3</v>
          </cell>
        </row>
        <row r="323">
          <cell r="A323">
            <v>201201</v>
          </cell>
          <cell r="C323">
            <v>1</v>
          </cell>
          <cell r="D323">
            <v>0.56589999999999996</v>
          </cell>
          <cell r="E323">
            <v>4.7158333333333329E-4</v>
          </cell>
          <cell r="F323">
            <v>5.6589999999999991E-3</v>
          </cell>
        </row>
        <row r="324">
          <cell r="A324">
            <v>201202</v>
          </cell>
          <cell r="C324">
            <v>2</v>
          </cell>
          <cell r="D324">
            <v>0.50319999999999998</v>
          </cell>
          <cell r="E324">
            <v>4.193333333333333E-4</v>
          </cell>
          <cell r="F324">
            <v>5.032E-3</v>
          </cell>
        </row>
        <row r="325">
          <cell r="A325">
            <v>201203</v>
          </cell>
          <cell r="C325">
            <v>3</v>
          </cell>
          <cell r="D325">
            <v>0.4733</v>
          </cell>
          <cell r="E325">
            <v>3.9441666666666667E-4</v>
          </cell>
          <cell r="F325">
            <v>4.7330000000000002E-3</v>
          </cell>
          <cell r="G325">
            <v>1.2858825543227148E-3</v>
          </cell>
          <cell r="H325">
            <v>5.1435302172908592E-3</v>
          </cell>
        </row>
        <row r="326">
          <cell r="A326">
            <v>201204</v>
          </cell>
          <cell r="C326">
            <v>4</v>
          </cell>
          <cell r="D326">
            <v>0.46679999999999999</v>
          </cell>
          <cell r="E326">
            <v>3.8899999999999997E-4</v>
          </cell>
          <cell r="F326">
            <v>4.6679999999999994E-3</v>
          </cell>
        </row>
        <row r="327">
          <cell r="A327">
            <v>201205</v>
          </cell>
          <cell r="C327">
            <v>5</v>
          </cell>
          <cell r="D327">
            <v>0.46650000000000003</v>
          </cell>
          <cell r="E327">
            <v>3.8875000000000004E-4</v>
          </cell>
          <cell r="F327">
            <v>4.6650000000000007E-3</v>
          </cell>
        </row>
        <row r="328">
          <cell r="A328">
            <v>201206</v>
          </cell>
          <cell r="C328">
            <v>6</v>
          </cell>
          <cell r="D328">
            <v>0.46560000000000001</v>
          </cell>
          <cell r="E328">
            <v>3.88E-4</v>
          </cell>
          <cell r="F328">
            <v>4.6560000000000004E-3</v>
          </cell>
          <cell r="G328">
            <v>1.1662030494248299E-3</v>
          </cell>
          <cell r="H328">
            <v>4.6648121976993195E-3</v>
          </cell>
        </row>
        <row r="329">
          <cell r="E329">
            <v>0</v>
          </cell>
          <cell r="F329">
            <v>0</v>
          </cell>
        </row>
        <row r="330">
          <cell r="E330">
            <v>0</v>
          </cell>
          <cell r="F330">
            <v>0</v>
          </cell>
        </row>
        <row r="331">
          <cell r="E331">
            <v>0</v>
          </cell>
          <cell r="F331">
            <v>0</v>
          </cell>
          <cell r="G331">
            <v>0</v>
          </cell>
          <cell r="H331">
            <v>0</v>
          </cell>
        </row>
        <row r="332">
          <cell r="E332">
            <v>0</v>
          </cell>
          <cell r="F332">
            <v>0</v>
          </cell>
        </row>
        <row r="333">
          <cell r="E333">
            <v>0</v>
          </cell>
          <cell r="F333">
            <v>0</v>
          </cell>
        </row>
        <row r="334">
          <cell r="E334">
            <v>0</v>
          </cell>
          <cell r="F334">
            <v>0</v>
          </cell>
          <cell r="G334">
            <v>0</v>
          </cell>
          <cell r="H334">
            <v>0</v>
          </cell>
          <cell r="I334">
            <v>2.4535852039035966E-3</v>
          </cell>
          <cell r="K334">
            <v>4.9021666666666667E-3</v>
          </cell>
        </row>
        <row r="490">
          <cell r="K490" t="e">
            <v>#DIV/0!</v>
          </cell>
        </row>
        <row r="502">
          <cell r="K502" t="e">
            <v>#DIV/0!</v>
          </cell>
        </row>
        <row r="514">
          <cell r="K514" t="e">
            <v>#DIV/0!</v>
          </cell>
        </row>
        <row r="526">
          <cell r="K526" t="e">
            <v>#DIV/0!</v>
          </cell>
        </row>
        <row r="538">
          <cell r="K538" t="e">
            <v>#DIV/0!</v>
          </cell>
        </row>
        <row r="550">
          <cell r="K550" t="e">
            <v>#DIV/0!</v>
          </cell>
        </row>
      </sheetData>
      <sheetData sheetId="16">
        <row r="10">
          <cell r="B10" t="str">
            <v>Year</v>
          </cell>
          <cell r="C10" t="str">
            <v>Month</v>
          </cell>
          <cell r="E10" t="str">
            <v>(absolute)</v>
          </cell>
          <cell r="F10" t="str">
            <v>(annualized)</v>
          </cell>
          <cell r="G10" t="str">
            <v>(absolute)</v>
          </cell>
          <cell r="H10" t="str">
            <v>(annualized)</v>
          </cell>
          <cell r="I10" t="str">
            <v>(abs.=ann.)</v>
          </cell>
          <cell r="K10" t="str">
            <v>Simple average Rate</v>
          </cell>
        </row>
        <row r="11">
          <cell r="A11">
            <v>197101</v>
          </cell>
          <cell r="B11">
            <v>1971</v>
          </cell>
          <cell r="C11">
            <v>1</v>
          </cell>
          <cell r="D11">
            <v>5.92</v>
          </cell>
          <cell r="E11">
            <v>4.933333333333333E-3</v>
          </cell>
          <cell r="F11">
            <v>5.9199999999999996E-2</v>
          </cell>
          <cell r="K11" t="str">
            <v xml:space="preserve"> </v>
          </cell>
        </row>
        <row r="12">
          <cell r="A12">
            <v>197102</v>
          </cell>
          <cell r="C12">
            <v>2</v>
          </cell>
          <cell r="D12">
            <v>5.54</v>
          </cell>
          <cell r="E12">
            <v>4.6166666666666665E-3</v>
          </cell>
          <cell r="F12">
            <v>5.5399999999999998E-2</v>
          </cell>
        </row>
        <row r="13">
          <cell r="A13">
            <v>197103</v>
          </cell>
          <cell r="C13">
            <v>3</v>
          </cell>
          <cell r="D13">
            <v>5.1100000000000003</v>
          </cell>
          <cell r="E13">
            <v>4.2583333333333336E-3</v>
          </cell>
          <cell r="F13">
            <v>5.1100000000000007E-2</v>
          </cell>
          <cell r="G13">
            <v>1.3871872958129527E-2</v>
          </cell>
          <cell r="H13">
            <v>5.548749183251811E-2</v>
          </cell>
        </row>
        <row r="14">
          <cell r="A14">
            <v>197104</v>
          </cell>
          <cell r="C14">
            <v>4</v>
          </cell>
          <cell r="D14">
            <v>5.92</v>
          </cell>
          <cell r="E14">
            <v>4.933333333333333E-3</v>
          </cell>
          <cell r="F14">
            <v>5.9199999999999996E-2</v>
          </cell>
        </row>
        <row r="15">
          <cell r="A15">
            <v>197105</v>
          </cell>
          <cell r="C15">
            <v>5</v>
          </cell>
          <cell r="D15">
            <v>7.04</v>
          </cell>
          <cell r="E15">
            <v>5.8666666666666667E-3</v>
          </cell>
          <cell r="F15">
            <v>7.0400000000000004E-2</v>
          </cell>
        </row>
        <row r="16">
          <cell r="A16">
            <v>197106</v>
          </cell>
          <cell r="C16">
            <v>6</v>
          </cell>
          <cell r="D16">
            <v>7.15</v>
          </cell>
          <cell r="E16">
            <v>5.9583333333333337E-3</v>
          </cell>
          <cell r="F16">
            <v>7.1500000000000008E-2</v>
          </cell>
          <cell r="G16">
            <v>1.685179800296277E-2</v>
          </cell>
          <cell r="H16">
            <v>6.740719201185108E-2</v>
          </cell>
        </row>
        <row r="17">
          <cell r="A17">
            <v>197107</v>
          </cell>
          <cell r="C17">
            <v>7</v>
          </cell>
          <cell r="D17">
            <v>6.45</v>
          </cell>
          <cell r="E17">
            <v>5.3750000000000004E-3</v>
          </cell>
          <cell r="F17">
            <v>6.4500000000000002E-2</v>
          </cell>
        </row>
        <row r="18">
          <cell r="A18">
            <v>197108</v>
          </cell>
          <cell r="C18">
            <v>8</v>
          </cell>
          <cell r="D18">
            <v>8.0299999999999994</v>
          </cell>
          <cell r="E18">
            <v>6.6916666666666661E-3</v>
          </cell>
          <cell r="F18">
            <v>8.0299999999999996E-2</v>
          </cell>
        </row>
        <row r="19">
          <cell r="A19">
            <v>197109</v>
          </cell>
          <cell r="C19">
            <v>9</v>
          </cell>
          <cell r="D19">
            <v>8.32</v>
          </cell>
          <cell r="E19">
            <v>6.9333333333333339E-3</v>
          </cell>
          <cell r="F19">
            <v>8.320000000000001E-2</v>
          </cell>
          <cell r="G19">
            <v>1.9119879306666476E-2</v>
          </cell>
          <cell r="H19">
            <v>7.6479517226665905E-2</v>
          </cell>
        </row>
        <row r="20">
          <cell r="A20">
            <v>197110</v>
          </cell>
          <cell r="C20">
            <v>10</v>
          </cell>
          <cell r="D20">
            <v>6.61</v>
          </cell>
          <cell r="E20">
            <v>5.5083333333333338E-3</v>
          </cell>
          <cell r="F20">
            <v>6.6100000000000006E-2</v>
          </cell>
        </row>
        <row r="21">
          <cell r="A21">
            <v>197111</v>
          </cell>
          <cell r="C21">
            <v>11</v>
          </cell>
          <cell r="D21">
            <v>6.29</v>
          </cell>
          <cell r="E21">
            <v>5.241666666666667E-3</v>
          </cell>
          <cell r="F21">
            <v>6.2900000000000011E-2</v>
          </cell>
        </row>
        <row r="22">
          <cell r="A22">
            <v>197112</v>
          </cell>
          <cell r="C22">
            <v>12</v>
          </cell>
          <cell r="D22">
            <v>6.75</v>
          </cell>
          <cell r="E22">
            <v>5.6249999999999998E-3</v>
          </cell>
          <cell r="F22">
            <v>6.7500000000000004E-2</v>
          </cell>
          <cell r="G22">
            <v>1.6464504006987735E-2</v>
          </cell>
          <cell r="H22">
            <v>6.5858016027950939E-2</v>
          </cell>
          <cell r="I22">
            <v>6.7967966288882575E-2</v>
          </cell>
          <cell r="K22">
            <v>6.5941666666666676E-2</v>
          </cell>
        </row>
        <row r="23">
          <cell r="A23">
            <v>197201</v>
          </cell>
          <cell r="B23">
            <v>1972</v>
          </cell>
          <cell r="C23">
            <v>1</v>
          </cell>
          <cell r="D23">
            <v>5.37</v>
          </cell>
          <cell r="E23">
            <v>4.4749999999999998E-3</v>
          </cell>
          <cell r="F23">
            <v>5.3699999999999998E-2</v>
          </cell>
        </row>
        <row r="24">
          <cell r="A24">
            <v>197202</v>
          </cell>
          <cell r="C24">
            <v>2</v>
          </cell>
          <cell r="D24">
            <v>5.0199999999999996</v>
          </cell>
          <cell r="E24">
            <v>4.1833333333333332E-3</v>
          </cell>
          <cell r="F24">
            <v>5.0199999999999995E-2</v>
          </cell>
        </row>
        <row r="25">
          <cell r="A25">
            <v>197203</v>
          </cell>
          <cell r="C25">
            <v>3</v>
          </cell>
          <cell r="D25">
            <v>5.3</v>
          </cell>
          <cell r="E25">
            <v>4.4166666666666668E-3</v>
          </cell>
          <cell r="F25">
            <v>5.3000000000000005E-2</v>
          </cell>
          <cell r="G25">
            <v>1.313204407072921E-2</v>
          </cell>
          <cell r="H25">
            <v>5.2528176282916839E-2</v>
          </cell>
        </row>
        <row r="26">
          <cell r="A26">
            <v>197204</v>
          </cell>
          <cell r="C26">
            <v>4</v>
          </cell>
          <cell r="D26">
            <v>5.24</v>
          </cell>
          <cell r="E26">
            <v>4.3666666666666671E-3</v>
          </cell>
          <cell r="F26">
            <v>5.2400000000000002E-2</v>
          </cell>
        </row>
        <row r="27">
          <cell r="A27">
            <v>197205</v>
          </cell>
          <cell r="C27">
            <v>5</v>
          </cell>
          <cell r="D27">
            <v>4.8600000000000003</v>
          </cell>
          <cell r="E27">
            <v>4.0500000000000006E-3</v>
          </cell>
          <cell r="F27">
            <v>4.8600000000000004E-2</v>
          </cell>
        </row>
        <row r="28">
          <cell r="A28">
            <v>197206</v>
          </cell>
          <cell r="C28">
            <v>6</v>
          </cell>
          <cell r="D28">
            <v>5.0599999999999996</v>
          </cell>
          <cell r="E28">
            <v>4.2166666666666663E-3</v>
          </cell>
          <cell r="F28">
            <v>5.0599999999999992E-2</v>
          </cell>
          <cell r="G28">
            <v>1.2686583182861311E-2</v>
          </cell>
          <cell r="H28">
            <v>5.0746332731445243E-2</v>
          </cell>
        </row>
        <row r="29">
          <cell r="A29">
            <v>197207</v>
          </cell>
          <cell r="C29">
            <v>7</v>
          </cell>
          <cell r="D29">
            <v>5.57</v>
          </cell>
          <cell r="E29">
            <v>4.6416666666666672E-3</v>
          </cell>
          <cell r="F29">
            <v>5.5700000000000006E-2</v>
          </cell>
        </row>
        <row r="30">
          <cell r="A30">
            <v>197208</v>
          </cell>
          <cell r="C30">
            <v>8</v>
          </cell>
          <cell r="D30">
            <v>5.46</v>
          </cell>
          <cell r="E30">
            <v>4.5500000000000002E-3</v>
          </cell>
          <cell r="F30">
            <v>5.4600000000000003E-2</v>
          </cell>
        </row>
        <row r="31">
          <cell r="A31">
            <v>197209</v>
          </cell>
          <cell r="C31">
            <v>9</v>
          </cell>
          <cell r="D31">
            <v>5.42</v>
          </cell>
          <cell r="E31">
            <v>4.5166666666666662E-3</v>
          </cell>
          <cell r="F31">
            <v>5.4199999999999998E-2</v>
          </cell>
          <cell r="G31">
            <v>1.3771064001229183E-2</v>
          </cell>
          <cell r="H31">
            <v>5.5084256004916732E-2</v>
          </cell>
        </row>
        <row r="32">
          <cell r="A32">
            <v>197210</v>
          </cell>
          <cell r="C32">
            <v>10</v>
          </cell>
          <cell r="D32">
            <v>5.98</v>
          </cell>
          <cell r="E32">
            <v>4.9833333333333335E-3</v>
          </cell>
          <cell r="F32">
            <v>5.9800000000000006E-2</v>
          </cell>
        </row>
        <row r="33">
          <cell r="A33">
            <v>197211</v>
          </cell>
          <cell r="C33">
            <v>11</v>
          </cell>
          <cell r="D33">
            <v>5.76</v>
          </cell>
          <cell r="E33">
            <v>4.7999999999999996E-3</v>
          </cell>
          <cell r="F33">
            <v>5.7599999999999998E-2</v>
          </cell>
        </row>
        <row r="34">
          <cell r="A34">
            <v>197212</v>
          </cell>
          <cell r="C34">
            <v>12</v>
          </cell>
          <cell r="D34">
            <v>6.05</v>
          </cell>
          <cell r="E34">
            <v>5.0416666666666665E-3</v>
          </cell>
          <cell r="F34">
            <v>6.0499999999999998E-2</v>
          </cell>
          <cell r="G34">
            <v>1.4898364902222072E-2</v>
          </cell>
          <cell r="H34">
            <v>5.9593459608888288E-2</v>
          </cell>
          <cell r="I34">
            <v>5.5610136204473859E-2</v>
          </cell>
          <cell r="K34">
            <v>5.4241666666666674E-2</v>
          </cell>
        </row>
        <row r="35">
          <cell r="A35">
            <v>197301</v>
          </cell>
          <cell r="B35">
            <v>1973</v>
          </cell>
          <cell r="C35">
            <v>1</v>
          </cell>
          <cell r="D35">
            <v>6.14</v>
          </cell>
          <cell r="E35">
            <v>5.1166666666666661E-3</v>
          </cell>
          <cell r="F35">
            <v>6.1399999999999996E-2</v>
          </cell>
        </row>
        <row r="36">
          <cell r="A36">
            <v>197302</v>
          </cell>
          <cell r="C36">
            <v>2</v>
          </cell>
          <cell r="D36">
            <v>7.45</v>
          </cell>
          <cell r="E36">
            <v>6.2083333333333331E-3</v>
          </cell>
          <cell r="F36">
            <v>7.4499999999999997E-2</v>
          </cell>
        </row>
        <row r="37">
          <cell r="A37">
            <v>197303</v>
          </cell>
          <cell r="C37">
            <v>3</v>
          </cell>
          <cell r="D37">
            <v>8.52</v>
          </cell>
          <cell r="E37">
            <v>7.0999999999999995E-3</v>
          </cell>
          <cell r="F37">
            <v>8.5199999999999998E-2</v>
          </cell>
          <cell r="G37">
            <v>1.8537399010625233E-2</v>
          </cell>
          <cell r="H37">
            <v>7.4149596042500932E-2</v>
          </cell>
        </row>
        <row r="38">
          <cell r="A38">
            <v>197304</v>
          </cell>
          <cell r="C38">
            <v>4</v>
          </cell>
          <cell r="D38">
            <v>8.14</v>
          </cell>
          <cell r="E38">
            <v>6.7833333333333339E-3</v>
          </cell>
          <cell r="F38">
            <v>8.14E-2</v>
          </cell>
        </row>
        <row r="39">
          <cell r="A39">
            <v>197305</v>
          </cell>
          <cell r="C39">
            <v>5</v>
          </cell>
          <cell r="D39">
            <v>8.4600000000000009</v>
          </cell>
          <cell r="E39">
            <v>7.0500000000000007E-3</v>
          </cell>
          <cell r="F39">
            <v>8.4600000000000009E-2</v>
          </cell>
        </row>
        <row r="40">
          <cell r="A40">
            <v>197306</v>
          </cell>
          <cell r="C40">
            <v>6</v>
          </cell>
          <cell r="D40">
            <v>8.81</v>
          </cell>
          <cell r="E40">
            <v>7.3416666666666673E-3</v>
          </cell>
          <cell r="F40">
            <v>8.8100000000000012E-2</v>
          </cell>
          <cell r="G40">
            <v>2.132473331907625E-2</v>
          </cell>
          <cell r="H40">
            <v>8.5298933276305E-2</v>
          </cell>
        </row>
        <row r="41">
          <cell r="A41">
            <v>197307</v>
          </cell>
          <cell r="C41">
            <v>7</v>
          </cell>
          <cell r="D41">
            <v>10.36</v>
          </cell>
          <cell r="E41">
            <v>8.6333333333333331E-3</v>
          </cell>
          <cell r="F41">
            <v>0.1036</v>
          </cell>
        </row>
        <row r="42">
          <cell r="A42">
            <v>197308</v>
          </cell>
          <cell r="C42">
            <v>8</v>
          </cell>
          <cell r="D42">
            <v>11.44</v>
          </cell>
          <cell r="E42">
            <v>9.5333333333333329E-3</v>
          </cell>
          <cell r="F42">
            <v>0.1144</v>
          </cell>
        </row>
        <row r="43">
          <cell r="A43">
            <v>197309</v>
          </cell>
          <cell r="C43">
            <v>9</v>
          </cell>
          <cell r="D43">
            <v>11.18</v>
          </cell>
          <cell r="E43">
            <v>9.3166666666666658E-3</v>
          </cell>
          <cell r="F43">
            <v>0.11179999999999998</v>
          </cell>
          <cell r="G43">
            <v>2.7735657358629595E-2</v>
          </cell>
          <cell r="H43">
            <v>0.11094262943451838</v>
          </cell>
        </row>
        <row r="44">
          <cell r="A44">
            <v>197310</v>
          </cell>
          <cell r="C44">
            <v>10</v>
          </cell>
          <cell r="D44">
            <v>9.98</v>
          </cell>
          <cell r="E44">
            <v>8.3166666666666667E-3</v>
          </cell>
          <cell r="F44">
            <v>9.98E-2</v>
          </cell>
        </row>
        <row r="45">
          <cell r="A45">
            <v>197311</v>
          </cell>
          <cell r="C45">
            <v>11</v>
          </cell>
          <cell r="D45">
            <v>9.86</v>
          </cell>
          <cell r="E45">
            <v>8.2166666666666655E-3</v>
          </cell>
          <cell r="F45">
            <v>9.8599999999999993E-2</v>
          </cell>
        </row>
        <row r="46">
          <cell r="A46">
            <v>197312</v>
          </cell>
          <cell r="C46">
            <v>12</v>
          </cell>
          <cell r="D46">
            <v>10.66</v>
          </cell>
          <cell r="E46">
            <v>8.8833333333333334E-3</v>
          </cell>
          <cell r="F46">
            <v>0.1066</v>
          </cell>
          <cell r="G46">
            <v>2.5632480100606703E-2</v>
          </cell>
          <cell r="H46">
            <v>0.10252992040242681</v>
          </cell>
          <cell r="I46">
            <v>9.6513593386926555E-2</v>
          </cell>
          <cell r="K46">
            <v>9.2499999999999999E-2</v>
          </cell>
        </row>
        <row r="47">
          <cell r="A47">
            <v>197401</v>
          </cell>
          <cell r="B47">
            <v>1974</v>
          </cell>
          <cell r="C47">
            <v>1</v>
          </cell>
          <cell r="D47">
            <v>9.3699999999999992</v>
          </cell>
          <cell r="E47">
            <v>7.8083333333333329E-3</v>
          </cell>
          <cell r="F47">
            <v>9.3699999999999992E-2</v>
          </cell>
        </row>
        <row r="48">
          <cell r="A48">
            <v>197402</v>
          </cell>
          <cell r="C48">
            <v>2</v>
          </cell>
          <cell r="D48">
            <v>8.48</v>
          </cell>
          <cell r="E48">
            <v>7.0666666666666673E-3</v>
          </cell>
          <cell r="F48">
            <v>8.4800000000000014E-2</v>
          </cell>
        </row>
        <row r="49">
          <cell r="A49">
            <v>197403</v>
          </cell>
          <cell r="C49">
            <v>3</v>
          </cell>
          <cell r="D49">
            <v>9.24</v>
          </cell>
          <cell r="E49">
            <v>7.7000000000000002E-3</v>
          </cell>
          <cell r="F49">
            <v>9.240000000000001E-2</v>
          </cell>
          <cell r="G49">
            <v>2.2745141266333535E-2</v>
          </cell>
          <cell r="H49">
            <v>9.098056506533414E-2</v>
          </cell>
        </row>
        <row r="50">
          <cell r="A50">
            <v>197404</v>
          </cell>
          <cell r="C50">
            <v>4</v>
          </cell>
          <cell r="D50">
            <v>10.53</v>
          </cell>
          <cell r="E50">
            <v>8.7749999999999998E-3</v>
          </cell>
          <cell r="F50">
            <v>0.1053</v>
          </cell>
        </row>
        <row r="51">
          <cell r="A51">
            <v>197405</v>
          </cell>
          <cell r="C51">
            <v>5</v>
          </cell>
          <cell r="D51">
            <v>11.7</v>
          </cell>
          <cell r="E51">
            <v>9.75E-3</v>
          </cell>
          <cell r="F51">
            <v>0.11699999999999999</v>
          </cell>
        </row>
        <row r="52">
          <cell r="A52">
            <v>197406</v>
          </cell>
          <cell r="C52">
            <v>6</v>
          </cell>
          <cell r="D52">
            <v>12.14</v>
          </cell>
          <cell r="E52">
            <v>1.0116666666666668E-2</v>
          </cell>
          <cell r="F52">
            <v>0.12140000000000001</v>
          </cell>
          <cell r="G52">
            <v>2.8915499710729042E-2</v>
          </cell>
          <cell r="H52">
            <v>0.11566199884291617</v>
          </cell>
        </row>
        <row r="53">
          <cell r="A53">
            <v>197407</v>
          </cell>
          <cell r="C53">
            <v>7</v>
          </cell>
          <cell r="D53">
            <v>13.52</v>
          </cell>
          <cell r="E53">
            <v>1.1266666666666666E-2</v>
          </cell>
          <cell r="F53">
            <v>0.13519999999999999</v>
          </cell>
        </row>
        <row r="54">
          <cell r="A54">
            <v>197408</v>
          </cell>
          <cell r="C54">
            <v>8</v>
          </cell>
          <cell r="D54">
            <v>13.57</v>
          </cell>
          <cell r="E54">
            <v>1.1308333333333333E-2</v>
          </cell>
          <cell r="F54">
            <v>0.13569999999999999</v>
          </cell>
        </row>
        <row r="55">
          <cell r="A55">
            <v>197409</v>
          </cell>
          <cell r="C55">
            <v>9</v>
          </cell>
          <cell r="D55">
            <v>12.35</v>
          </cell>
          <cell r="E55">
            <v>1.0291666666666666E-2</v>
          </cell>
          <cell r="F55">
            <v>0.1235</v>
          </cell>
          <cell r="G55">
            <v>3.3227719496550678E-2</v>
          </cell>
          <cell r="H55">
            <v>0.13291087798620271</v>
          </cell>
        </row>
        <row r="56">
          <cell r="A56">
            <v>197410</v>
          </cell>
          <cell r="C56">
            <v>10</v>
          </cell>
          <cell r="D56">
            <v>10.95</v>
          </cell>
          <cell r="E56">
            <v>9.1249999999999994E-3</v>
          </cell>
          <cell r="F56">
            <v>0.10949999999999999</v>
          </cell>
        </row>
        <row r="57">
          <cell r="A57">
            <v>197411</v>
          </cell>
          <cell r="C57">
            <v>11</v>
          </cell>
          <cell r="D57">
            <v>10.08</v>
          </cell>
          <cell r="E57">
            <v>8.3999999999999995E-3</v>
          </cell>
          <cell r="F57">
            <v>0.1008</v>
          </cell>
        </row>
        <row r="58">
          <cell r="A58">
            <v>197412</v>
          </cell>
          <cell r="C58">
            <v>12</v>
          </cell>
          <cell r="D58">
            <v>10.28</v>
          </cell>
          <cell r="E58">
            <v>8.5666666666666669E-3</v>
          </cell>
          <cell r="F58">
            <v>0.1028</v>
          </cell>
          <cell r="G58">
            <v>2.6319104134999938E-2</v>
          </cell>
          <cell r="H58">
            <v>0.10527641653999975</v>
          </cell>
          <cell r="I58">
            <v>0.1159008194237563</v>
          </cell>
          <cell r="K58">
            <v>0.110175</v>
          </cell>
        </row>
        <row r="59">
          <cell r="A59">
            <v>197501</v>
          </cell>
          <cell r="B59">
            <v>1975</v>
          </cell>
          <cell r="C59">
            <v>1</v>
          </cell>
          <cell r="D59">
            <v>8.5299999999999994</v>
          </cell>
          <cell r="E59">
            <v>7.1083333333333328E-3</v>
          </cell>
          <cell r="F59">
            <v>8.5299999999999987E-2</v>
          </cell>
        </row>
        <row r="60">
          <cell r="A60">
            <v>197502</v>
          </cell>
          <cell r="C60">
            <v>2</v>
          </cell>
          <cell r="D60">
            <v>7.27</v>
          </cell>
          <cell r="E60">
            <v>6.0583333333333331E-3</v>
          </cell>
          <cell r="F60">
            <v>7.2700000000000001E-2</v>
          </cell>
        </row>
        <row r="61">
          <cell r="A61">
            <v>197503</v>
          </cell>
          <cell r="C61">
            <v>3</v>
          </cell>
          <cell r="D61">
            <v>6.85</v>
          </cell>
          <cell r="E61">
            <v>5.7083333333333326E-3</v>
          </cell>
          <cell r="F61">
            <v>6.8499999999999991E-2</v>
          </cell>
          <cell r="G61">
            <v>1.8993470202393059E-2</v>
          </cell>
          <cell r="H61">
            <v>7.5973880809572236E-2</v>
          </cell>
        </row>
        <row r="62">
          <cell r="A62">
            <v>197504</v>
          </cell>
          <cell r="C62">
            <v>4</v>
          </cell>
          <cell r="D62">
            <v>7.04</v>
          </cell>
          <cell r="E62">
            <v>5.8666666666666667E-3</v>
          </cell>
          <cell r="F62">
            <v>7.0400000000000004E-2</v>
          </cell>
        </row>
        <row r="63">
          <cell r="A63">
            <v>197505</v>
          </cell>
          <cell r="C63">
            <v>5</v>
          </cell>
          <cell r="D63">
            <v>6.27</v>
          </cell>
          <cell r="E63">
            <v>5.2249999999999996E-3</v>
          </cell>
          <cell r="F63">
            <v>6.2699999999999992E-2</v>
          </cell>
        </row>
        <row r="64">
          <cell r="A64">
            <v>197506</v>
          </cell>
          <cell r="C64">
            <v>6</v>
          </cell>
          <cell r="D64">
            <v>6.1</v>
          </cell>
          <cell r="E64">
            <v>5.0833333333333329E-3</v>
          </cell>
          <cell r="F64">
            <v>6.0999999999999999E-2</v>
          </cell>
          <cell r="G64">
            <v>1.6262191793333436E-2</v>
          </cell>
          <cell r="H64">
            <v>6.5048767173333744E-2</v>
          </cell>
        </row>
        <row r="65">
          <cell r="A65">
            <v>197507</v>
          </cell>
          <cell r="C65">
            <v>7</v>
          </cell>
          <cell r="D65">
            <v>7.15</v>
          </cell>
          <cell r="E65">
            <v>5.9583333333333337E-3</v>
          </cell>
          <cell r="F65">
            <v>7.1500000000000008E-2</v>
          </cell>
        </row>
        <row r="66">
          <cell r="A66">
            <v>197508</v>
          </cell>
          <cell r="C66">
            <v>8</v>
          </cell>
          <cell r="D66">
            <v>7.22</v>
          </cell>
          <cell r="E66">
            <v>6.0166666666666667E-3</v>
          </cell>
          <cell r="F66">
            <v>7.22E-2</v>
          </cell>
        </row>
        <row r="67">
          <cell r="A67">
            <v>197509</v>
          </cell>
          <cell r="C67">
            <v>9</v>
          </cell>
          <cell r="D67">
            <v>7.4</v>
          </cell>
          <cell r="E67">
            <v>6.1666666666666667E-3</v>
          </cell>
          <cell r="F67">
            <v>7.3999999999999996E-2</v>
          </cell>
          <cell r="G67">
            <v>1.825158287627282E-2</v>
          </cell>
          <cell r="H67">
            <v>7.3006331505091282E-2</v>
          </cell>
        </row>
        <row r="68">
          <cell r="A68">
            <v>197510</v>
          </cell>
          <cell r="C68">
            <v>10</v>
          </cell>
          <cell r="D68">
            <v>7.15</v>
          </cell>
          <cell r="E68">
            <v>5.9583333333333337E-3</v>
          </cell>
          <cell r="F68">
            <v>7.1500000000000008E-2</v>
          </cell>
        </row>
        <row r="69">
          <cell r="A69">
            <v>197511</v>
          </cell>
          <cell r="C69">
            <v>11</v>
          </cell>
          <cell r="D69">
            <v>6.76</v>
          </cell>
          <cell r="E69">
            <v>5.6333333333333331E-3</v>
          </cell>
          <cell r="F69">
            <v>6.7599999999999993E-2</v>
          </cell>
        </row>
        <row r="70">
          <cell r="A70">
            <v>197512</v>
          </cell>
          <cell r="C70">
            <v>12</v>
          </cell>
          <cell r="D70">
            <v>6.47</v>
          </cell>
          <cell r="E70">
            <v>5.3916666666666661E-3</v>
          </cell>
          <cell r="F70">
            <v>6.4699999999999994E-2</v>
          </cell>
          <cell r="G70">
            <v>1.7079577986678363E-2</v>
          </cell>
          <cell r="H70">
            <v>6.831831194671345E-2</v>
          </cell>
          <cell r="I70">
            <v>7.2475050550284692E-2</v>
          </cell>
          <cell r="K70">
            <v>7.0174999999999987E-2</v>
          </cell>
        </row>
        <row r="71">
          <cell r="A71">
            <v>197601</v>
          </cell>
          <cell r="B71">
            <v>1976</v>
          </cell>
          <cell r="C71">
            <v>1</v>
          </cell>
          <cell r="D71">
            <v>5.49</v>
          </cell>
          <cell r="E71">
            <v>4.5750000000000001E-3</v>
          </cell>
          <cell r="F71">
            <v>5.4900000000000004E-2</v>
          </cell>
        </row>
        <row r="72">
          <cell r="A72">
            <v>197602</v>
          </cell>
          <cell r="C72">
            <v>2</v>
          </cell>
          <cell r="D72">
            <v>5.5</v>
          </cell>
          <cell r="E72">
            <v>4.5833333333333334E-3</v>
          </cell>
          <cell r="F72">
            <v>5.5E-2</v>
          </cell>
        </row>
        <row r="73">
          <cell r="A73">
            <v>197603</v>
          </cell>
          <cell r="C73">
            <v>3</v>
          </cell>
          <cell r="D73">
            <v>5.57</v>
          </cell>
          <cell r="E73">
            <v>4.6416666666666672E-3</v>
          </cell>
          <cell r="F73">
            <v>5.5700000000000006E-2</v>
          </cell>
          <cell r="G73">
            <v>1.3863576010503476E-2</v>
          </cell>
          <cell r="H73">
            <v>5.5454304042013902E-2</v>
          </cell>
        </row>
        <row r="74">
          <cell r="A74">
            <v>197604</v>
          </cell>
          <cell r="C74">
            <v>4</v>
          </cell>
          <cell r="D74">
            <v>5.39</v>
          </cell>
          <cell r="E74">
            <v>4.4916666666666664E-3</v>
          </cell>
          <cell r="F74">
            <v>5.3899999999999997E-2</v>
          </cell>
        </row>
        <row r="75">
          <cell r="A75">
            <v>197605</v>
          </cell>
          <cell r="C75">
            <v>5</v>
          </cell>
          <cell r="D75">
            <v>5.97</v>
          </cell>
          <cell r="E75">
            <v>4.9749999999999994E-3</v>
          </cell>
          <cell r="F75">
            <v>5.9699999999999989E-2</v>
          </cell>
        </row>
        <row r="76">
          <cell r="A76">
            <v>197606</v>
          </cell>
          <cell r="C76">
            <v>6</v>
          </cell>
          <cell r="D76">
            <v>6.22</v>
          </cell>
          <cell r="E76">
            <v>5.1833333333333332E-3</v>
          </cell>
          <cell r="F76">
            <v>6.2199999999999998E-2</v>
          </cell>
          <cell r="G76">
            <v>1.4721530757537904E-2</v>
          </cell>
          <cell r="H76">
            <v>5.8886123030151616E-2</v>
          </cell>
        </row>
        <row r="77">
          <cell r="A77">
            <v>197607</v>
          </cell>
          <cell r="C77">
            <v>7</v>
          </cell>
          <cell r="D77">
            <v>5.79</v>
          </cell>
          <cell r="E77">
            <v>4.8250000000000003E-3</v>
          </cell>
          <cell r="F77">
            <v>5.7900000000000007E-2</v>
          </cell>
        </row>
        <row r="78">
          <cell r="A78">
            <v>197608</v>
          </cell>
          <cell r="C78">
            <v>8</v>
          </cell>
          <cell r="D78">
            <v>5.68</v>
          </cell>
          <cell r="E78">
            <v>4.7333333333333333E-3</v>
          </cell>
          <cell r="F78">
            <v>5.6800000000000003E-2</v>
          </cell>
        </row>
        <row r="79">
          <cell r="A79">
            <v>197609</v>
          </cell>
          <cell r="C79">
            <v>9</v>
          </cell>
          <cell r="D79">
            <v>5.53</v>
          </cell>
          <cell r="E79">
            <v>4.6083333333333332E-3</v>
          </cell>
          <cell r="F79">
            <v>5.5300000000000002E-2</v>
          </cell>
          <cell r="G79">
            <v>1.4233658232764013E-2</v>
          </cell>
          <cell r="H79">
            <v>5.6934632931056051E-2</v>
          </cell>
        </row>
        <row r="80">
          <cell r="A80">
            <v>197610</v>
          </cell>
          <cell r="C80">
            <v>10</v>
          </cell>
          <cell r="D80">
            <v>5.46</v>
          </cell>
          <cell r="E80">
            <v>4.5500000000000002E-3</v>
          </cell>
          <cell r="F80">
            <v>5.4600000000000003E-2</v>
          </cell>
        </row>
        <row r="81">
          <cell r="A81">
            <v>197611</v>
          </cell>
          <cell r="C81">
            <v>11</v>
          </cell>
          <cell r="D81">
            <v>5.29</v>
          </cell>
          <cell r="E81">
            <v>4.4083333333333335E-3</v>
          </cell>
          <cell r="F81">
            <v>5.2900000000000003E-2</v>
          </cell>
        </row>
        <row r="82">
          <cell r="A82">
            <v>197612</v>
          </cell>
          <cell r="C82">
            <v>12</v>
          </cell>
          <cell r="D82">
            <v>5.01</v>
          </cell>
          <cell r="E82">
            <v>4.1749999999999999E-3</v>
          </cell>
          <cell r="F82">
            <v>5.0099999999999999E-2</v>
          </cell>
          <cell r="G82">
            <v>1.3190876033468912E-2</v>
          </cell>
          <cell r="H82">
            <v>5.2763504133875649E-2</v>
          </cell>
          <cell r="I82">
            <v>5.7196424212925034E-2</v>
          </cell>
          <cell r="K82">
            <v>5.5750000000000001E-2</v>
          </cell>
        </row>
        <row r="83">
          <cell r="A83">
            <v>197701</v>
          </cell>
          <cell r="B83">
            <v>1977</v>
          </cell>
          <cell r="C83">
            <v>1</v>
          </cell>
          <cell r="D83">
            <v>5.14</v>
          </cell>
          <cell r="E83">
            <v>4.2833333333333334E-3</v>
          </cell>
          <cell r="F83">
            <v>5.1400000000000001E-2</v>
          </cell>
        </row>
        <row r="84">
          <cell r="A84">
            <v>197702</v>
          </cell>
          <cell r="C84">
            <v>2</v>
          </cell>
          <cell r="D84">
            <v>5.08</v>
          </cell>
          <cell r="E84">
            <v>4.2333333333333337E-3</v>
          </cell>
          <cell r="F84">
            <v>5.0800000000000005E-2</v>
          </cell>
        </row>
        <row r="85">
          <cell r="A85">
            <v>197703</v>
          </cell>
          <cell r="C85">
            <v>3</v>
          </cell>
          <cell r="D85">
            <v>5.13</v>
          </cell>
          <cell r="E85">
            <v>4.2750000000000002E-3</v>
          </cell>
          <cell r="F85">
            <v>5.1299999999999998E-2</v>
          </cell>
          <cell r="G85">
            <v>1.2846285712069472E-2</v>
          </cell>
          <cell r="H85">
            <v>5.1385142848277887E-2</v>
          </cell>
        </row>
        <row r="86">
          <cell r="A86">
            <v>197704</v>
          </cell>
          <cell r="C86">
            <v>4</v>
          </cell>
          <cell r="D86">
            <v>5.16</v>
          </cell>
          <cell r="E86">
            <v>4.3E-3</v>
          </cell>
          <cell r="F86">
            <v>5.16E-2</v>
          </cell>
        </row>
        <row r="87">
          <cell r="A87">
            <v>197705</v>
          </cell>
          <cell r="C87">
            <v>5</v>
          </cell>
          <cell r="D87">
            <v>5.8</v>
          </cell>
          <cell r="E87">
            <v>4.8333333333333336E-3</v>
          </cell>
          <cell r="F87">
            <v>5.8000000000000003E-2</v>
          </cell>
        </row>
        <row r="88">
          <cell r="A88">
            <v>197706</v>
          </cell>
          <cell r="C88">
            <v>6</v>
          </cell>
          <cell r="D88">
            <v>5.78</v>
          </cell>
          <cell r="E88">
            <v>4.816666666666667E-3</v>
          </cell>
          <cell r="F88">
            <v>5.7800000000000004E-2</v>
          </cell>
          <cell r="G88">
            <v>1.4014875661944481E-2</v>
          </cell>
          <cell r="H88">
            <v>5.6059502647777926E-2</v>
          </cell>
        </row>
        <row r="89">
          <cell r="A89">
            <v>197707</v>
          </cell>
          <cell r="C89">
            <v>7</v>
          </cell>
          <cell r="D89">
            <v>5.8</v>
          </cell>
          <cell r="E89">
            <v>4.8333333333333336E-3</v>
          </cell>
          <cell r="F89">
            <v>5.8000000000000003E-2</v>
          </cell>
        </row>
        <row r="90">
          <cell r="A90">
            <v>197708</v>
          </cell>
          <cell r="C90">
            <v>8</v>
          </cell>
          <cell r="D90">
            <v>6.3</v>
          </cell>
          <cell r="E90">
            <v>5.2499999999999995E-3</v>
          </cell>
          <cell r="F90">
            <v>6.3E-2</v>
          </cell>
        </row>
        <row r="91">
          <cell r="A91">
            <v>197709</v>
          </cell>
          <cell r="C91">
            <v>9</v>
          </cell>
          <cell r="D91">
            <v>6.56</v>
          </cell>
          <cell r="E91">
            <v>5.4666666666666665E-3</v>
          </cell>
          <cell r="F91">
            <v>6.5599999999999992E-2</v>
          </cell>
          <cell r="G91">
            <v>1.5630635938888915E-2</v>
          </cell>
          <cell r="H91">
            <v>6.252254375555566E-2</v>
          </cell>
        </row>
        <row r="92">
          <cell r="A92">
            <v>197710</v>
          </cell>
          <cell r="C92">
            <v>10</v>
          </cell>
          <cell r="D92">
            <v>7.14</v>
          </cell>
          <cell r="E92">
            <v>5.9499999999999996E-3</v>
          </cell>
          <cell r="F92">
            <v>7.1399999999999991E-2</v>
          </cell>
        </row>
        <row r="93">
          <cell r="A93">
            <v>197711</v>
          </cell>
          <cell r="C93">
            <v>11</v>
          </cell>
          <cell r="D93">
            <v>7.09</v>
          </cell>
          <cell r="E93">
            <v>5.9083333333333331E-3</v>
          </cell>
          <cell r="F93">
            <v>7.0899999999999991E-2</v>
          </cell>
        </row>
        <row r="94">
          <cell r="A94">
            <v>197712</v>
          </cell>
          <cell r="C94">
            <v>12</v>
          </cell>
          <cell r="D94">
            <v>7.12</v>
          </cell>
          <cell r="E94">
            <v>5.933333333333333E-3</v>
          </cell>
          <cell r="F94">
            <v>7.1199999999999999E-2</v>
          </cell>
          <cell r="G94">
            <v>1.789738927830542E-2</v>
          </cell>
          <cell r="H94">
            <v>7.158955711322168E-2</v>
          </cell>
          <cell r="I94">
            <v>6.1763176025826594E-2</v>
          </cell>
          <cell r="K94">
            <v>6.0083333333333329E-2</v>
          </cell>
        </row>
        <row r="95">
          <cell r="A95">
            <v>197801</v>
          </cell>
          <cell r="B95">
            <v>1978</v>
          </cell>
          <cell r="C95">
            <v>1</v>
          </cell>
          <cell r="D95">
            <v>7.32</v>
          </cell>
          <cell r="E95">
            <v>6.1000000000000004E-3</v>
          </cell>
          <cell r="F95">
            <v>7.3200000000000001E-2</v>
          </cell>
        </row>
        <row r="96">
          <cell r="A96">
            <v>197802</v>
          </cell>
          <cell r="C96">
            <v>2</v>
          </cell>
          <cell r="D96">
            <v>7.28</v>
          </cell>
          <cell r="E96">
            <v>6.0666666666666673E-3</v>
          </cell>
          <cell r="F96">
            <v>7.2800000000000004E-2</v>
          </cell>
        </row>
        <row r="97">
          <cell r="A97">
            <v>197803</v>
          </cell>
          <cell r="C97">
            <v>3</v>
          </cell>
          <cell r="D97">
            <v>7.29</v>
          </cell>
          <cell r="E97">
            <v>6.0749999999999997E-3</v>
          </cell>
          <cell r="F97">
            <v>7.2899999999999993E-2</v>
          </cell>
          <cell r="G97">
            <v>1.8352810648833318E-2</v>
          </cell>
          <cell r="H97">
            <v>7.341124259533327E-2</v>
          </cell>
        </row>
        <row r="98">
          <cell r="A98">
            <v>197804</v>
          </cell>
          <cell r="C98">
            <v>4</v>
          </cell>
          <cell r="D98">
            <v>7.38</v>
          </cell>
          <cell r="E98">
            <v>6.1500000000000001E-3</v>
          </cell>
          <cell r="F98">
            <v>7.3800000000000004E-2</v>
          </cell>
        </row>
        <row r="99">
          <cell r="A99">
            <v>197805</v>
          </cell>
          <cell r="C99">
            <v>5</v>
          </cell>
          <cell r="D99">
            <v>7.82</v>
          </cell>
          <cell r="E99">
            <v>6.5166666666666671E-3</v>
          </cell>
          <cell r="F99">
            <v>7.8200000000000006E-2</v>
          </cell>
        </row>
        <row r="100">
          <cell r="A100">
            <v>197806</v>
          </cell>
          <cell r="C100">
            <v>6</v>
          </cell>
          <cell r="D100">
            <v>8.33</v>
          </cell>
          <cell r="E100">
            <v>6.9416666666666663E-3</v>
          </cell>
          <cell r="F100">
            <v>8.3299999999999999E-2</v>
          </cell>
          <cell r="G100">
            <v>1.9736616815757113E-2</v>
          </cell>
          <cell r="H100">
            <v>7.8946467263028453E-2</v>
          </cell>
        </row>
        <row r="101">
          <cell r="A101">
            <v>197807</v>
          </cell>
          <cell r="C101">
            <v>7</v>
          </cell>
          <cell r="D101">
            <v>8.52</v>
          </cell>
          <cell r="E101">
            <v>7.0999999999999995E-3</v>
          </cell>
          <cell r="F101">
            <v>8.5199999999999998E-2</v>
          </cell>
        </row>
        <row r="102">
          <cell r="A102">
            <v>197808</v>
          </cell>
          <cell r="C102">
            <v>8</v>
          </cell>
          <cell r="D102">
            <v>8.48</v>
          </cell>
          <cell r="E102">
            <v>7.0666666666666673E-3</v>
          </cell>
          <cell r="F102">
            <v>8.4800000000000014E-2</v>
          </cell>
        </row>
        <row r="103">
          <cell r="A103">
            <v>197809</v>
          </cell>
          <cell r="C103">
            <v>9</v>
          </cell>
          <cell r="D103">
            <v>9.1199999999999992</v>
          </cell>
          <cell r="E103">
            <v>7.5999999999999991E-3</v>
          </cell>
          <cell r="F103">
            <v>9.1199999999999989E-2</v>
          </cell>
          <cell r="G103">
            <v>2.1924887984000385E-2</v>
          </cell>
          <cell r="H103">
            <v>8.7699551936001541E-2</v>
          </cell>
        </row>
        <row r="104">
          <cell r="A104">
            <v>197810</v>
          </cell>
          <cell r="C104">
            <v>10</v>
          </cell>
          <cell r="D104">
            <v>10.119999999999999</v>
          </cell>
          <cell r="E104">
            <v>8.4333333333333326E-3</v>
          </cell>
          <cell r="F104">
            <v>0.10119999999999998</v>
          </cell>
        </row>
        <row r="105">
          <cell r="A105">
            <v>197811</v>
          </cell>
          <cell r="C105">
            <v>11</v>
          </cell>
          <cell r="D105">
            <v>11.51</v>
          </cell>
          <cell r="E105">
            <v>9.5916666666666667E-3</v>
          </cell>
          <cell r="F105">
            <v>0.11510000000000001</v>
          </cell>
        </row>
        <row r="106">
          <cell r="A106">
            <v>197812</v>
          </cell>
          <cell r="C106">
            <v>12</v>
          </cell>
          <cell r="D106">
            <v>11.62</v>
          </cell>
          <cell r="E106">
            <v>9.683333333333332E-3</v>
          </cell>
          <cell r="F106">
            <v>0.11619999999999998</v>
          </cell>
          <cell r="G106">
            <v>2.7964548421032243E-2</v>
          </cell>
          <cell r="H106">
            <v>0.11185819368412897</v>
          </cell>
          <cell r="I106">
            <v>9.0896112452556022E-2</v>
          </cell>
          <cell r="K106">
            <v>8.7325000000000014E-2</v>
          </cell>
        </row>
        <row r="107">
          <cell r="A107">
            <v>197901</v>
          </cell>
          <cell r="B107">
            <v>1979</v>
          </cell>
          <cell r="C107">
            <v>1</v>
          </cell>
          <cell r="D107">
            <v>11.16</v>
          </cell>
          <cell r="E107">
            <v>9.300000000000001E-3</v>
          </cell>
          <cell r="F107">
            <v>0.1116</v>
          </cell>
        </row>
        <row r="108">
          <cell r="A108">
            <v>197902</v>
          </cell>
          <cell r="C108">
            <v>2</v>
          </cell>
          <cell r="D108">
            <v>10.79</v>
          </cell>
          <cell r="E108">
            <v>8.9916666666666652E-3</v>
          </cell>
          <cell r="F108">
            <v>0.10789999999999998</v>
          </cell>
        </row>
        <row r="109">
          <cell r="A109">
            <v>197903</v>
          </cell>
          <cell r="C109">
            <v>3</v>
          </cell>
          <cell r="D109">
            <v>10.64</v>
          </cell>
          <cell r="E109">
            <v>8.8666666666666668E-3</v>
          </cell>
          <cell r="F109">
            <v>0.10639999999999999</v>
          </cell>
          <cell r="G109">
            <v>2.7404883397277979E-2</v>
          </cell>
          <cell r="H109">
            <v>0.10961953358911192</v>
          </cell>
        </row>
        <row r="110">
          <cell r="A110">
            <v>197904</v>
          </cell>
          <cell r="C110">
            <v>4</v>
          </cell>
          <cell r="D110">
            <v>10.6</v>
          </cell>
          <cell r="E110">
            <v>8.8333333333333337E-3</v>
          </cell>
          <cell r="F110">
            <v>0.10600000000000001</v>
          </cell>
        </row>
        <row r="111">
          <cell r="A111">
            <v>197905</v>
          </cell>
          <cell r="C111">
            <v>5</v>
          </cell>
          <cell r="D111">
            <v>10.74</v>
          </cell>
          <cell r="E111">
            <v>8.9499999999999996E-3</v>
          </cell>
          <cell r="F111">
            <v>0.1074</v>
          </cell>
        </row>
        <row r="112">
          <cell r="A112">
            <v>197906</v>
          </cell>
          <cell r="C112">
            <v>6</v>
          </cell>
          <cell r="D112">
            <v>10.52</v>
          </cell>
          <cell r="E112">
            <v>8.7666666666666657E-3</v>
          </cell>
          <cell r="F112">
            <v>0.10519999999999999</v>
          </cell>
          <cell r="G112">
            <v>2.678565196694449E-2</v>
          </cell>
          <cell r="H112">
            <v>0.10714260786777796</v>
          </cell>
        </row>
        <row r="113">
          <cell r="A113">
            <v>197907</v>
          </cell>
          <cell r="C113">
            <v>7</v>
          </cell>
          <cell r="D113">
            <v>10.87</v>
          </cell>
          <cell r="E113">
            <v>9.0583333333333332E-3</v>
          </cell>
          <cell r="F113">
            <v>0.10869999999999999</v>
          </cell>
        </row>
        <row r="114">
          <cell r="A114">
            <v>197908</v>
          </cell>
          <cell r="C114">
            <v>8</v>
          </cell>
          <cell r="D114">
            <v>11.53</v>
          </cell>
          <cell r="E114">
            <v>9.6083333333333333E-3</v>
          </cell>
          <cell r="F114">
            <v>0.1153</v>
          </cell>
        </row>
        <row r="115">
          <cell r="A115">
            <v>197909</v>
          </cell>
          <cell r="C115">
            <v>9</v>
          </cell>
          <cell r="D115">
            <v>12.61</v>
          </cell>
          <cell r="E115">
            <v>1.0508333333333333E-2</v>
          </cell>
          <cell r="F115">
            <v>0.12609999999999999</v>
          </cell>
          <cell r="G115">
            <v>2.9459105639566774E-2</v>
          </cell>
          <cell r="H115">
            <v>0.1178364225582671</v>
          </cell>
        </row>
        <row r="116">
          <cell r="A116">
            <v>197910</v>
          </cell>
          <cell r="C116">
            <v>10</v>
          </cell>
          <cell r="D116">
            <v>14.59</v>
          </cell>
          <cell r="E116">
            <v>1.2158333333333333E-2</v>
          </cell>
          <cell r="F116">
            <v>0.1459</v>
          </cell>
        </row>
        <row r="117">
          <cell r="A117">
            <v>197911</v>
          </cell>
          <cell r="C117">
            <v>11</v>
          </cell>
          <cell r="D117">
            <v>15</v>
          </cell>
          <cell r="E117">
            <v>1.2500000000000001E-2</v>
          </cell>
          <cell r="F117">
            <v>0.15000000000000002</v>
          </cell>
        </row>
        <row r="118">
          <cell r="A118">
            <v>197912</v>
          </cell>
          <cell r="C118">
            <v>12</v>
          </cell>
          <cell r="D118">
            <v>14.51</v>
          </cell>
          <cell r="E118">
            <v>1.2091666666666667E-2</v>
          </cell>
          <cell r="F118">
            <v>0.14510000000000001</v>
          </cell>
          <cell r="G118">
            <v>3.7201977195312264E-2</v>
          </cell>
          <cell r="H118">
            <v>0.14880790878124905</v>
          </cell>
          <cell r="I118">
            <v>0.1264031395824321</v>
          </cell>
          <cell r="K118">
            <v>0.11963333333333333</v>
          </cell>
        </row>
        <row r="119">
          <cell r="A119">
            <v>198001</v>
          </cell>
          <cell r="B119">
            <v>1980</v>
          </cell>
          <cell r="C119">
            <v>1</v>
          </cell>
          <cell r="D119">
            <v>14.33</v>
          </cell>
          <cell r="E119">
            <v>1.1941666666666666E-2</v>
          </cell>
          <cell r="F119">
            <v>0.14329999999999998</v>
          </cell>
        </row>
        <row r="120">
          <cell r="A120">
            <v>198002</v>
          </cell>
          <cell r="C120">
            <v>2</v>
          </cell>
          <cell r="D120">
            <v>15.32</v>
          </cell>
          <cell r="E120">
            <v>1.2766666666666667E-2</v>
          </cell>
          <cell r="F120">
            <v>0.1532</v>
          </cell>
        </row>
        <row r="121">
          <cell r="A121">
            <v>198003</v>
          </cell>
          <cell r="C121">
            <v>3</v>
          </cell>
          <cell r="D121">
            <v>18.71</v>
          </cell>
          <cell r="E121">
            <v>1.5591666666666667E-2</v>
          </cell>
          <cell r="F121">
            <v>0.18709999999999999</v>
          </cell>
          <cell r="G121">
            <v>4.0840076406872816E-2</v>
          </cell>
          <cell r="H121">
            <v>0.16336030562749126</v>
          </cell>
        </row>
        <row r="122">
          <cell r="A122">
            <v>198004</v>
          </cell>
          <cell r="C122">
            <v>4</v>
          </cell>
          <cell r="D122">
            <v>17.809999999999999</v>
          </cell>
          <cell r="E122">
            <v>1.4841666666666666E-2</v>
          </cell>
          <cell r="F122">
            <v>0.17809999999999998</v>
          </cell>
        </row>
        <row r="123">
          <cell r="A123">
            <v>198005</v>
          </cell>
          <cell r="C123">
            <v>5</v>
          </cell>
          <cell r="D123">
            <v>11.2</v>
          </cell>
          <cell r="E123">
            <v>9.3333333333333324E-3</v>
          </cell>
          <cell r="F123">
            <v>0.11199999999999999</v>
          </cell>
        </row>
        <row r="124">
          <cell r="A124">
            <v>198006</v>
          </cell>
          <cell r="C124">
            <v>6</v>
          </cell>
          <cell r="D124">
            <v>9.41</v>
          </cell>
          <cell r="E124">
            <v>7.8416666666666669E-3</v>
          </cell>
          <cell r="F124">
            <v>9.4100000000000003E-2</v>
          </cell>
          <cell r="G124">
            <v>3.2345847425648389E-2</v>
          </cell>
          <cell r="H124">
            <v>0.12938338970259355</v>
          </cell>
        </row>
        <row r="125">
          <cell r="A125">
            <v>198007</v>
          </cell>
          <cell r="C125">
            <v>7</v>
          </cell>
          <cell r="D125">
            <v>9.33</v>
          </cell>
          <cell r="E125">
            <v>7.7749999999999998E-3</v>
          </cell>
          <cell r="F125">
            <v>9.3299999999999994E-2</v>
          </cell>
        </row>
        <row r="126">
          <cell r="A126">
            <v>198008</v>
          </cell>
          <cell r="C126">
            <v>8</v>
          </cell>
          <cell r="D126">
            <v>10.82</v>
          </cell>
          <cell r="E126">
            <v>9.0166666666666676E-3</v>
          </cell>
          <cell r="F126">
            <v>0.10820000000000002</v>
          </cell>
        </row>
        <row r="127">
          <cell r="A127">
            <v>198009</v>
          </cell>
          <cell r="C127">
            <v>9</v>
          </cell>
          <cell r="D127">
            <v>12.07</v>
          </cell>
          <cell r="E127">
            <v>1.0058333333333334E-2</v>
          </cell>
          <cell r="F127">
            <v>0.1207</v>
          </cell>
          <cell r="G127">
            <v>2.708970589915638E-2</v>
          </cell>
          <cell r="H127">
            <v>0.10835882359662552</v>
          </cell>
        </row>
        <row r="128">
          <cell r="A128">
            <v>198010</v>
          </cell>
          <cell r="C128">
            <v>10</v>
          </cell>
          <cell r="D128">
            <v>13.55</v>
          </cell>
          <cell r="E128">
            <v>1.1291666666666667E-2</v>
          </cell>
          <cell r="F128">
            <v>0.13550000000000001</v>
          </cell>
        </row>
        <row r="129">
          <cell r="A129">
            <v>198011</v>
          </cell>
          <cell r="C129">
            <v>11</v>
          </cell>
          <cell r="D129">
            <v>16.46</v>
          </cell>
          <cell r="E129">
            <v>1.3716666666666667E-2</v>
          </cell>
          <cell r="F129">
            <v>0.1646</v>
          </cell>
        </row>
        <row r="130">
          <cell r="A130">
            <v>198012</v>
          </cell>
          <cell r="C130">
            <v>12</v>
          </cell>
          <cell r="D130">
            <v>19.47</v>
          </cell>
          <cell r="E130">
            <v>1.6225E-2</v>
          </cell>
          <cell r="F130">
            <v>0.19469999999999998</v>
          </cell>
          <cell r="G130">
            <v>4.1796490562795219E-2</v>
          </cell>
          <cell r="H130">
            <v>0.16718596225118088</v>
          </cell>
          <cell r="I130">
            <v>0.14974224169639072</v>
          </cell>
          <cell r="K130">
            <v>0.1404</v>
          </cell>
        </row>
        <row r="131">
          <cell r="A131">
            <v>198101</v>
          </cell>
          <cell r="B131">
            <v>1981</v>
          </cell>
          <cell r="C131">
            <v>1</v>
          </cell>
          <cell r="D131">
            <v>18.07</v>
          </cell>
          <cell r="E131">
            <v>1.5058333333333333E-2</v>
          </cell>
          <cell r="F131">
            <v>0.1807</v>
          </cell>
        </row>
        <row r="132">
          <cell r="A132">
            <v>198102</v>
          </cell>
          <cell r="C132">
            <v>2</v>
          </cell>
          <cell r="D132">
            <v>17.18</v>
          </cell>
          <cell r="E132">
            <v>1.4316666666666667E-2</v>
          </cell>
          <cell r="F132">
            <v>0.17180000000000001</v>
          </cell>
        </row>
        <row r="133">
          <cell r="A133">
            <v>198103</v>
          </cell>
          <cell r="C133">
            <v>3</v>
          </cell>
          <cell r="D133">
            <v>15.36</v>
          </cell>
          <cell r="E133">
            <v>1.2799999999999999E-2</v>
          </cell>
          <cell r="F133">
            <v>0.15359999999999999</v>
          </cell>
          <cell r="G133">
            <v>4.2769344628666772E-2</v>
          </cell>
          <cell r="H133">
            <v>0.17107737851466709</v>
          </cell>
        </row>
        <row r="134">
          <cell r="A134">
            <v>198104</v>
          </cell>
          <cell r="C134">
            <v>4</v>
          </cell>
          <cell r="D134">
            <v>15.95</v>
          </cell>
          <cell r="E134">
            <v>1.3291666666666667E-2</v>
          </cell>
          <cell r="F134">
            <v>0.1595</v>
          </cell>
        </row>
        <row r="135">
          <cell r="A135">
            <v>198105</v>
          </cell>
          <cell r="C135">
            <v>5</v>
          </cell>
          <cell r="D135">
            <v>19.059999999999999</v>
          </cell>
          <cell r="E135">
            <v>1.5883333333333333E-2</v>
          </cell>
          <cell r="F135">
            <v>0.19059999999999999</v>
          </cell>
        </row>
        <row r="136">
          <cell r="A136">
            <v>198106</v>
          </cell>
          <cell r="C136">
            <v>6</v>
          </cell>
          <cell r="D136">
            <v>17.86</v>
          </cell>
          <cell r="E136">
            <v>1.4883333333333333E-2</v>
          </cell>
          <cell r="F136">
            <v>0.17860000000000001</v>
          </cell>
          <cell r="G136">
            <v>4.4706812664942142E-2</v>
          </cell>
          <cell r="H136">
            <v>0.17882725065976857</v>
          </cell>
        </row>
        <row r="137">
          <cell r="A137">
            <v>198107</v>
          </cell>
          <cell r="C137">
            <v>7</v>
          </cell>
          <cell r="D137">
            <v>18.489999999999998</v>
          </cell>
          <cell r="E137">
            <v>1.5408333333333331E-2</v>
          </cell>
          <cell r="F137">
            <v>0.18489999999999998</v>
          </cell>
        </row>
        <row r="138">
          <cell r="A138">
            <v>198108</v>
          </cell>
          <cell r="C138">
            <v>8</v>
          </cell>
          <cell r="D138">
            <v>18.79</v>
          </cell>
          <cell r="E138">
            <v>1.5658333333333333E-2</v>
          </cell>
          <cell r="F138">
            <v>0.18790000000000001</v>
          </cell>
        </row>
        <row r="139">
          <cell r="A139">
            <v>198109</v>
          </cell>
          <cell r="C139">
            <v>9</v>
          </cell>
          <cell r="D139">
            <v>17.8</v>
          </cell>
          <cell r="E139">
            <v>1.4833333333333334E-2</v>
          </cell>
          <cell r="F139">
            <v>0.17799999999999999</v>
          </cell>
          <cell r="G139">
            <v>4.6605669862488153E-2</v>
          </cell>
          <cell r="H139">
            <v>0.18642267944995261</v>
          </cell>
        </row>
        <row r="140">
          <cell r="A140">
            <v>198110</v>
          </cell>
          <cell r="C140">
            <v>10</v>
          </cell>
          <cell r="D140">
            <v>16.34</v>
          </cell>
          <cell r="E140">
            <v>1.3616666666666666E-2</v>
          </cell>
          <cell r="F140">
            <v>0.16339999999999999</v>
          </cell>
        </row>
        <row r="141">
          <cell r="A141">
            <v>198111</v>
          </cell>
          <cell r="C141">
            <v>11</v>
          </cell>
          <cell r="D141">
            <v>13.32</v>
          </cell>
          <cell r="E141">
            <v>1.11E-2</v>
          </cell>
          <cell r="F141">
            <v>0.13320000000000001</v>
          </cell>
        </row>
        <row r="142">
          <cell r="A142">
            <v>198112</v>
          </cell>
          <cell r="C142">
            <v>12</v>
          </cell>
          <cell r="D142">
            <v>13.24</v>
          </cell>
          <cell r="E142">
            <v>1.1033333333333334E-2</v>
          </cell>
          <cell r="F142">
            <v>0.13240000000000002</v>
          </cell>
          <cell r="G142">
            <v>3.6175519855388805E-2</v>
          </cell>
          <cell r="H142">
            <v>0.14470207942155522</v>
          </cell>
          <cell r="I142">
            <v>0.18140578431395404</v>
          </cell>
          <cell r="K142">
            <v>0.16788333333333333</v>
          </cell>
        </row>
        <row r="143">
          <cell r="A143">
            <v>198201</v>
          </cell>
          <cell r="B143">
            <v>1982</v>
          </cell>
          <cell r="C143">
            <v>1</v>
          </cell>
          <cell r="D143">
            <v>14.29</v>
          </cell>
          <cell r="E143">
            <v>1.1908333333333333E-2</v>
          </cell>
          <cell r="F143">
            <v>0.1429</v>
          </cell>
        </row>
        <row r="144">
          <cell r="A144">
            <v>198202</v>
          </cell>
          <cell r="C144">
            <v>2</v>
          </cell>
          <cell r="D144">
            <v>15.75</v>
          </cell>
          <cell r="E144">
            <v>1.3125E-2</v>
          </cell>
          <cell r="F144">
            <v>0.1575</v>
          </cell>
        </row>
        <row r="145">
          <cell r="A145">
            <v>198203</v>
          </cell>
          <cell r="C145">
            <v>3</v>
          </cell>
          <cell r="D145">
            <v>14.9</v>
          </cell>
          <cell r="E145">
            <v>1.2416666666666666E-2</v>
          </cell>
          <cell r="F145">
            <v>0.14899999999999999</v>
          </cell>
          <cell r="G145">
            <v>3.7919068116753607E-2</v>
          </cell>
          <cell r="H145">
            <v>0.15167627246701443</v>
          </cell>
        </row>
        <row r="146">
          <cell r="A146">
            <v>198204</v>
          </cell>
          <cell r="C146">
            <v>4</v>
          </cell>
          <cell r="D146">
            <v>15.18</v>
          </cell>
          <cell r="E146">
            <v>1.265E-2</v>
          </cell>
          <cell r="F146">
            <v>0.15179999999999999</v>
          </cell>
        </row>
        <row r="147">
          <cell r="A147">
            <v>198205</v>
          </cell>
          <cell r="C147">
            <v>5</v>
          </cell>
          <cell r="D147">
            <v>14.53</v>
          </cell>
          <cell r="E147">
            <v>1.2108333333333332E-2</v>
          </cell>
          <cell r="F147">
            <v>0.14529999999999998</v>
          </cell>
        </row>
        <row r="148">
          <cell r="A148">
            <v>198206</v>
          </cell>
          <cell r="C148">
            <v>6</v>
          </cell>
          <cell r="D148">
            <v>15.45</v>
          </cell>
          <cell r="E148">
            <v>1.2874999999999999E-2</v>
          </cell>
          <cell r="F148">
            <v>0.1545</v>
          </cell>
          <cell r="G148">
            <v>3.8107239360781309E-2</v>
          </cell>
          <cell r="H148">
            <v>0.15242895744312523</v>
          </cell>
        </row>
        <row r="149">
          <cell r="A149">
            <v>198207</v>
          </cell>
          <cell r="C149">
            <v>7</v>
          </cell>
          <cell r="D149">
            <v>14.37</v>
          </cell>
          <cell r="E149">
            <v>1.1975E-2</v>
          </cell>
          <cell r="F149">
            <v>0.14369999999999999</v>
          </cell>
        </row>
        <row r="150">
          <cell r="A150">
            <v>198208</v>
          </cell>
          <cell r="C150">
            <v>8</v>
          </cell>
          <cell r="D150">
            <v>11.57</v>
          </cell>
          <cell r="E150">
            <v>9.6416666666666664E-3</v>
          </cell>
          <cell r="F150">
            <v>0.1157</v>
          </cell>
        </row>
        <row r="151">
          <cell r="A151">
            <v>198209</v>
          </cell>
          <cell r="C151">
            <v>9</v>
          </cell>
          <cell r="D151">
            <v>11.74</v>
          </cell>
          <cell r="E151">
            <v>9.7833333333333331E-3</v>
          </cell>
          <cell r="F151">
            <v>0.1174</v>
          </cell>
          <cell r="G151">
            <v>3.1728071587364681E-2</v>
          </cell>
          <cell r="H151">
            <v>0.12691228634945872</v>
          </cell>
        </row>
        <row r="152">
          <cell r="A152">
            <v>198210</v>
          </cell>
          <cell r="C152">
            <v>10</v>
          </cell>
          <cell r="D152">
            <v>10.43</v>
          </cell>
          <cell r="E152">
            <v>8.691666666666667E-3</v>
          </cell>
          <cell r="F152">
            <v>0.1043</v>
          </cell>
        </row>
        <row r="153">
          <cell r="A153">
            <v>198211</v>
          </cell>
          <cell r="C153">
            <v>11</v>
          </cell>
          <cell r="D153">
            <v>9.77</v>
          </cell>
          <cell r="E153">
            <v>8.1416666666666668E-3</v>
          </cell>
          <cell r="F153">
            <v>9.7700000000000009E-2</v>
          </cell>
        </row>
        <row r="154">
          <cell r="A154">
            <v>198212</v>
          </cell>
          <cell r="C154">
            <v>12</v>
          </cell>
          <cell r="D154">
            <v>9.4700000000000006</v>
          </cell>
          <cell r="E154">
            <v>7.8916666666666666E-3</v>
          </cell>
          <cell r="F154">
            <v>9.4700000000000006E-2</v>
          </cell>
          <cell r="G154">
            <v>2.4929166159384897E-2</v>
          </cell>
          <cell r="H154">
            <v>9.9716664637539587E-2</v>
          </cell>
          <cell r="I154">
            <v>0.13937007663651313</v>
          </cell>
          <cell r="K154">
            <v>0.13120833333333332</v>
          </cell>
        </row>
        <row r="155">
          <cell r="A155">
            <v>198301</v>
          </cell>
          <cell r="B155">
            <v>1983</v>
          </cell>
          <cell r="C155">
            <v>1</v>
          </cell>
          <cell r="D155">
            <v>8.9700000000000006</v>
          </cell>
          <cell r="E155">
            <v>7.4750000000000007E-3</v>
          </cell>
          <cell r="F155">
            <v>8.9700000000000002E-2</v>
          </cell>
        </row>
        <row r="156">
          <cell r="A156">
            <v>198302</v>
          </cell>
          <cell r="C156">
            <v>2</v>
          </cell>
          <cell r="D156">
            <v>9.14</v>
          </cell>
          <cell r="E156">
            <v>7.6166666666666674E-3</v>
          </cell>
          <cell r="F156">
            <v>9.1400000000000009E-2</v>
          </cell>
        </row>
        <row r="157">
          <cell r="A157">
            <v>198303</v>
          </cell>
          <cell r="C157">
            <v>3</v>
          </cell>
          <cell r="D157">
            <v>9.25</v>
          </cell>
          <cell r="E157">
            <v>7.7083333333333335E-3</v>
          </cell>
          <cell r="F157">
            <v>9.2499999999999999E-2</v>
          </cell>
          <cell r="G157">
            <v>2.2973705051301918E-2</v>
          </cell>
          <cell r="H157">
            <v>9.1894820205207672E-2</v>
          </cell>
        </row>
        <row r="158">
          <cell r="A158">
            <v>198304</v>
          </cell>
          <cell r="C158">
            <v>4</v>
          </cell>
          <cell r="D158">
            <v>9.23</v>
          </cell>
          <cell r="E158">
            <v>7.691666666666667E-3</v>
          </cell>
          <cell r="F158">
            <v>9.2300000000000007E-2</v>
          </cell>
        </row>
        <row r="159">
          <cell r="A159">
            <v>198305</v>
          </cell>
          <cell r="C159">
            <v>5</v>
          </cell>
          <cell r="D159">
            <v>8.98</v>
          </cell>
          <cell r="E159">
            <v>7.483333333333334E-3</v>
          </cell>
          <cell r="F159">
            <v>8.9800000000000005E-2</v>
          </cell>
        </row>
        <row r="160">
          <cell r="A160">
            <v>198306</v>
          </cell>
          <cell r="C160">
            <v>6</v>
          </cell>
          <cell r="D160">
            <v>9.66</v>
          </cell>
          <cell r="E160">
            <v>8.0499999999999999E-3</v>
          </cell>
          <cell r="F160">
            <v>9.6599999999999991E-2</v>
          </cell>
          <cell r="G160">
            <v>2.3405181407965214E-2</v>
          </cell>
          <cell r="H160">
            <v>9.3620725631860857E-2</v>
          </cell>
        </row>
        <row r="161">
          <cell r="A161">
            <v>198307</v>
          </cell>
          <cell r="C161">
            <v>7</v>
          </cell>
          <cell r="D161">
            <v>10</v>
          </cell>
          <cell r="E161">
            <v>8.3333333333333332E-3</v>
          </cell>
          <cell r="F161">
            <v>0.1</v>
          </cell>
        </row>
        <row r="162">
          <cell r="A162">
            <v>198308</v>
          </cell>
          <cell r="C162">
            <v>8</v>
          </cell>
          <cell r="D162">
            <v>10.27</v>
          </cell>
          <cell r="E162">
            <v>8.5583333333333327E-3</v>
          </cell>
          <cell r="F162">
            <v>0.10269999999999999</v>
          </cell>
        </row>
        <row r="163">
          <cell r="A163">
            <v>198309</v>
          </cell>
          <cell r="C163">
            <v>9</v>
          </cell>
          <cell r="D163">
            <v>9.82</v>
          </cell>
          <cell r="E163">
            <v>8.1833333333333341E-3</v>
          </cell>
          <cell r="F163">
            <v>9.820000000000001E-2</v>
          </cell>
          <cell r="G163">
            <v>2.5285133214120181E-2</v>
          </cell>
          <cell r="H163">
            <v>0.10114053285648072</v>
          </cell>
        </row>
        <row r="164">
          <cell r="A164">
            <v>198310</v>
          </cell>
          <cell r="C164">
            <v>10</v>
          </cell>
          <cell r="D164">
            <v>9.5399999999999991</v>
          </cell>
          <cell r="E164">
            <v>7.9499999999999987E-3</v>
          </cell>
          <cell r="F164">
            <v>9.5399999999999985E-2</v>
          </cell>
        </row>
        <row r="165">
          <cell r="A165">
            <v>198311</v>
          </cell>
          <cell r="C165">
            <v>11</v>
          </cell>
          <cell r="D165">
            <v>9.7899999999999991</v>
          </cell>
          <cell r="E165">
            <v>8.1583333333333334E-3</v>
          </cell>
          <cell r="F165">
            <v>9.7900000000000001E-2</v>
          </cell>
        </row>
        <row r="166">
          <cell r="A166">
            <v>198312</v>
          </cell>
          <cell r="C166">
            <v>12</v>
          </cell>
          <cell r="D166">
            <v>10.08</v>
          </cell>
          <cell r="E166">
            <v>8.3999999999999995E-3</v>
          </cell>
          <cell r="F166">
            <v>0.1008</v>
          </cell>
          <cell r="G166">
            <v>2.4709046896833176E-2</v>
          </cell>
          <cell r="H166">
            <v>9.8836187587332702E-2</v>
          </cell>
          <cell r="I166">
            <v>9.9910410457689114E-2</v>
          </cell>
          <cell r="K166">
            <v>9.5608333333333309E-2</v>
          </cell>
        </row>
        <row r="167">
          <cell r="A167">
            <v>198401</v>
          </cell>
          <cell r="B167">
            <v>1984</v>
          </cell>
          <cell r="C167">
            <v>1</v>
          </cell>
          <cell r="D167">
            <v>9.7799999999999994</v>
          </cell>
          <cell r="E167">
            <v>8.1499999999999993E-3</v>
          </cell>
          <cell r="F167">
            <v>9.7799999999999998E-2</v>
          </cell>
        </row>
        <row r="168">
          <cell r="A168">
            <v>198402</v>
          </cell>
          <cell r="C168">
            <v>2</v>
          </cell>
          <cell r="D168">
            <v>9.91</v>
          </cell>
          <cell r="E168">
            <v>8.2583333333333328E-3</v>
          </cell>
          <cell r="F168">
            <v>9.9099999999999994E-2</v>
          </cell>
        </row>
        <row r="169">
          <cell r="A169">
            <v>198403</v>
          </cell>
          <cell r="C169">
            <v>3</v>
          </cell>
          <cell r="D169">
            <v>10.4</v>
          </cell>
          <cell r="E169">
            <v>8.6666666666666663E-3</v>
          </cell>
          <cell r="F169">
            <v>0.104</v>
          </cell>
          <cell r="G169">
            <v>2.5285094285833365E-2</v>
          </cell>
          <cell r="H169">
            <v>0.10114037714333346</v>
          </cell>
        </row>
        <row r="170">
          <cell r="A170">
            <v>198404</v>
          </cell>
          <cell r="C170">
            <v>4</v>
          </cell>
          <cell r="D170">
            <v>10.83</v>
          </cell>
          <cell r="E170">
            <v>9.025E-3</v>
          </cell>
          <cell r="F170">
            <v>0.10830000000000001</v>
          </cell>
        </row>
        <row r="171">
          <cell r="A171">
            <v>198405</v>
          </cell>
          <cell r="C171">
            <v>5</v>
          </cell>
          <cell r="D171">
            <v>11.53</v>
          </cell>
          <cell r="E171">
            <v>9.6083333333333333E-3</v>
          </cell>
          <cell r="F171">
            <v>0.1153</v>
          </cell>
        </row>
        <row r="172">
          <cell r="A172">
            <v>198406</v>
          </cell>
          <cell r="C172">
            <v>6</v>
          </cell>
          <cell r="D172">
            <v>11.68</v>
          </cell>
          <cell r="E172">
            <v>9.7333333333333334E-3</v>
          </cell>
          <cell r="F172">
            <v>0.1168</v>
          </cell>
          <cell r="G172">
            <v>2.8635590347472428E-2</v>
          </cell>
          <cell r="H172">
            <v>0.11454236138988971</v>
          </cell>
        </row>
        <row r="173">
          <cell r="A173">
            <v>198407</v>
          </cell>
          <cell r="C173">
            <v>7</v>
          </cell>
          <cell r="D173">
            <v>12.02</v>
          </cell>
          <cell r="E173">
            <v>1.0016666666666667E-2</v>
          </cell>
          <cell r="F173">
            <v>0.1202</v>
          </cell>
        </row>
        <row r="174">
          <cell r="A174">
            <v>198408</v>
          </cell>
          <cell r="C174">
            <v>8</v>
          </cell>
          <cell r="D174">
            <v>11.8</v>
          </cell>
          <cell r="E174">
            <v>9.8333333333333345E-3</v>
          </cell>
          <cell r="F174">
            <v>0.11800000000000002</v>
          </cell>
        </row>
        <row r="175">
          <cell r="A175">
            <v>198409</v>
          </cell>
          <cell r="C175">
            <v>9</v>
          </cell>
          <cell r="D175">
            <v>11.67</v>
          </cell>
          <cell r="E175">
            <v>9.7249999999999993E-3</v>
          </cell>
          <cell r="F175">
            <v>0.1167</v>
          </cell>
          <cell r="G175">
            <v>2.9867496357708134E-2</v>
          </cell>
          <cell r="H175">
            <v>0.11946998543083254</v>
          </cell>
        </row>
        <row r="176">
          <cell r="A176">
            <v>198410</v>
          </cell>
          <cell r="C176">
            <v>10</v>
          </cell>
          <cell r="D176">
            <v>10.77</v>
          </cell>
          <cell r="E176">
            <v>8.9750000000000003E-3</v>
          </cell>
          <cell r="F176">
            <v>0.1077</v>
          </cell>
        </row>
        <row r="177">
          <cell r="A177">
            <v>198411</v>
          </cell>
          <cell r="C177">
            <v>11</v>
          </cell>
          <cell r="D177">
            <v>9.5</v>
          </cell>
          <cell r="E177">
            <v>7.9166666666666673E-3</v>
          </cell>
          <cell r="F177">
            <v>9.5000000000000001E-2</v>
          </cell>
        </row>
        <row r="178">
          <cell r="A178">
            <v>198412</v>
          </cell>
          <cell r="C178">
            <v>12</v>
          </cell>
          <cell r="D178">
            <v>8.9</v>
          </cell>
          <cell r="E178">
            <v>7.4166666666666669E-3</v>
          </cell>
          <cell r="F178">
            <v>8.8999999999999996E-2</v>
          </cell>
          <cell r="G178">
            <v>2.450519224739578E-2</v>
          </cell>
          <cell r="H178">
            <v>9.8020768989583118E-2</v>
          </cell>
          <cell r="I178">
            <v>0.11276051187795866</v>
          </cell>
          <cell r="K178">
            <v>0.107325</v>
          </cell>
        </row>
        <row r="179">
          <cell r="A179">
            <v>198501</v>
          </cell>
          <cell r="B179">
            <v>1985</v>
          </cell>
          <cell r="C179">
            <v>1</v>
          </cell>
          <cell r="D179">
            <v>8.3699999999999992</v>
          </cell>
          <cell r="E179">
            <v>6.9749999999999994E-3</v>
          </cell>
          <cell r="F179">
            <v>8.3699999999999997E-2</v>
          </cell>
        </row>
        <row r="180">
          <cell r="A180">
            <v>198502</v>
          </cell>
          <cell r="C180">
            <v>2</v>
          </cell>
          <cell r="D180">
            <v>9.0500000000000007</v>
          </cell>
          <cell r="E180">
            <v>7.541666666666667E-3</v>
          </cell>
          <cell r="F180">
            <v>9.0499999999999997E-2</v>
          </cell>
        </row>
        <row r="181">
          <cell r="A181">
            <v>198503</v>
          </cell>
          <cell r="C181">
            <v>3</v>
          </cell>
          <cell r="D181">
            <v>9.32</v>
          </cell>
          <cell r="E181">
            <v>7.7666666666666665E-3</v>
          </cell>
          <cell r="F181">
            <v>9.3200000000000005E-2</v>
          </cell>
          <cell r="G181">
            <v>2.2449091120381848E-2</v>
          </cell>
          <cell r="H181">
            <v>8.9796364481527391E-2</v>
          </cell>
        </row>
        <row r="182">
          <cell r="A182">
            <v>198504</v>
          </cell>
          <cell r="C182">
            <v>4</v>
          </cell>
          <cell r="D182">
            <v>8.74</v>
          </cell>
          <cell r="E182">
            <v>7.2833333333333335E-3</v>
          </cell>
          <cell r="F182">
            <v>8.7400000000000005E-2</v>
          </cell>
        </row>
        <row r="183">
          <cell r="A183">
            <v>198505</v>
          </cell>
          <cell r="C183">
            <v>5</v>
          </cell>
          <cell r="D183">
            <v>8.1300000000000008</v>
          </cell>
          <cell r="E183">
            <v>6.7750000000000006E-3</v>
          </cell>
          <cell r="F183">
            <v>8.1300000000000011E-2</v>
          </cell>
        </row>
        <row r="184">
          <cell r="A184">
            <v>198506</v>
          </cell>
          <cell r="C184">
            <v>6</v>
          </cell>
          <cell r="D184">
            <v>7.6</v>
          </cell>
          <cell r="E184">
            <v>6.3333333333333332E-3</v>
          </cell>
          <cell r="F184">
            <v>7.5999999999999998E-2</v>
          </cell>
          <cell r="G184">
            <v>2.0530359876805626E-2</v>
          </cell>
          <cell r="H184">
            <v>8.2121439507222505E-2</v>
          </cell>
        </row>
        <row r="185">
          <cell r="A185">
            <v>198507</v>
          </cell>
          <cell r="C185">
            <v>7</v>
          </cell>
          <cell r="D185">
            <v>7.89</v>
          </cell>
          <cell r="E185">
            <v>6.5750000000000001E-3</v>
          </cell>
          <cell r="F185">
            <v>7.8899999999999998E-2</v>
          </cell>
        </row>
        <row r="186">
          <cell r="A186">
            <v>198508</v>
          </cell>
          <cell r="C186">
            <v>8</v>
          </cell>
          <cell r="D186">
            <v>8.02</v>
          </cell>
          <cell r="E186">
            <v>6.6833333333333328E-3</v>
          </cell>
          <cell r="F186">
            <v>8.0199999999999994E-2</v>
          </cell>
        </row>
        <row r="187">
          <cell r="A187">
            <v>198509</v>
          </cell>
          <cell r="C187">
            <v>9</v>
          </cell>
          <cell r="D187">
            <v>8.14</v>
          </cell>
          <cell r="E187">
            <v>6.7833333333333339E-3</v>
          </cell>
          <cell r="F187">
            <v>8.14E-2</v>
          </cell>
          <cell r="G187">
            <v>2.0175843357229439E-2</v>
          </cell>
          <cell r="H187">
            <v>8.0703373428917757E-2</v>
          </cell>
        </row>
        <row r="188">
          <cell r="A188">
            <v>198510</v>
          </cell>
          <cell r="C188">
            <v>10</v>
          </cell>
          <cell r="D188">
            <v>8.08</v>
          </cell>
          <cell r="E188">
            <v>6.7333333333333334E-3</v>
          </cell>
          <cell r="F188">
            <v>8.0799999999999997E-2</v>
          </cell>
        </row>
        <row r="189">
          <cell r="A189">
            <v>198511</v>
          </cell>
          <cell r="C189">
            <v>11</v>
          </cell>
          <cell r="D189">
            <v>8.02</v>
          </cell>
          <cell r="E189">
            <v>6.6833333333333328E-3</v>
          </cell>
          <cell r="F189">
            <v>8.0199999999999994E-2</v>
          </cell>
        </row>
        <row r="190">
          <cell r="A190">
            <v>198512</v>
          </cell>
          <cell r="C190">
            <v>12</v>
          </cell>
          <cell r="D190">
            <v>7.99</v>
          </cell>
          <cell r="E190">
            <v>6.6583333333333338E-3</v>
          </cell>
          <cell r="F190">
            <v>7.9899999999999999E-2</v>
          </cell>
          <cell r="G190">
            <v>2.0209633382398229E-2</v>
          </cell>
          <cell r="H190">
            <v>8.0838533529592915E-2</v>
          </cell>
          <cell r="I190">
            <v>8.6005633492436395E-2</v>
          </cell>
          <cell r="K190">
            <v>8.2791666666666666E-2</v>
          </cell>
        </row>
        <row r="191">
          <cell r="A191">
            <v>198601</v>
          </cell>
          <cell r="B191">
            <v>1986</v>
          </cell>
          <cell r="C191">
            <v>1</v>
          </cell>
          <cell r="D191">
            <v>8.02</v>
          </cell>
          <cell r="E191">
            <v>6.6833333333333328E-3</v>
          </cell>
          <cell r="F191">
            <v>8.0199999999999994E-2</v>
          </cell>
        </row>
        <row r="192">
          <cell r="A192">
            <v>198602</v>
          </cell>
          <cell r="C192">
            <v>2</v>
          </cell>
          <cell r="D192">
            <v>7.89</v>
          </cell>
          <cell r="E192">
            <v>6.5750000000000001E-3</v>
          </cell>
          <cell r="F192">
            <v>7.8899999999999998E-2</v>
          </cell>
        </row>
        <row r="193">
          <cell r="A193">
            <v>198603</v>
          </cell>
          <cell r="C193">
            <v>3</v>
          </cell>
          <cell r="D193">
            <v>7.42</v>
          </cell>
          <cell r="E193">
            <v>6.1833333333333332E-3</v>
          </cell>
          <cell r="F193">
            <v>7.4200000000000002E-2</v>
          </cell>
          <cell r="G193">
            <v>1.9567861991479418E-2</v>
          </cell>
          <cell r="H193">
            <v>7.8271447965917673E-2</v>
          </cell>
        </row>
        <row r="194">
          <cell r="A194">
            <v>198604</v>
          </cell>
          <cell r="C194">
            <v>4</v>
          </cell>
          <cell r="D194">
            <v>6.8</v>
          </cell>
          <cell r="E194">
            <v>5.6666666666666662E-3</v>
          </cell>
          <cell r="F194">
            <v>6.7999999999999991E-2</v>
          </cell>
        </row>
        <row r="195">
          <cell r="A195">
            <v>198605</v>
          </cell>
          <cell r="C195">
            <v>5</v>
          </cell>
          <cell r="D195">
            <v>6.86</v>
          </cell>
          <cell r="E195">
            <v>5.7166666666666668E-3</v>
          </cell>
          <cell r="F195">
            <v>6.8599999999999994E-2</v>
          </cell>
        </row>
        <row r="196">
          <cell r="A196">
            <v>198606</v>
          </cell>
          <cell r="C196">
            <v>6</v>
          </cell>
          <cell r="D196">
            <v>6.95</v>
          </cell>
          <cell r="E196">
            <v>5.7916666666666672E-3</v>
          </cell>
          <cell r="F196">
            <v>6.9500000000000006E-2</v>
          </cell>
          <cell r="G196">
            <v>1.7273510534490777E-2</v>
          </cell>
          <cell r="H196">
            <v>6.9094042137963108E-2</v>
          </cell>
        </row>
        <row r="197">
          <cell r="A197">
            <v>198607</v>
          </cell>
          <cell r="C197">
            <v>7</v>
          </cell>
          <cell r="D197">
            <v>6.54</v>
          </cell>
          <cell r="E197">
            <v>5.45E-3</v>
          </cell>
          <cell r="F197">
            <v>6.54E-2</v>
          </cell>
        </row>
        <row r="198">
          <cell r="A198">
            <v>198608</v>
          </cell>
          <cell r="C198">
            <v>8</v>
          </cell>
          <cell r="D198">
            <v>6.06</v>
          </cell>
          <cell r="E198">
            <v>5.0499999999999998E-3</v>
          </cell>
          <cell r="F198">
            <v>6.0600000000000001E-2</v>
          </cell>
        </row>
        <row r="199">
          <cell r="A199">
            <v>198609</v>
          </cell>
          <cell r="C199">
            <v>9</v>
          </cell>
          <cell r="D199">
            <v>5.88</v>
          </cell>
          <cell r="E199">
            <v>4.8999999999999998E-3</v>
          </cell>
          <cell r="F199">
            <v>5.8799999999999998E-2</v>
          </cell>
          <cell r="G199">
            <v>1.5479107360249822E-2</v>
          </cell>
          <cell r="H199">
            <v>6.1916429440999288E-2</v>
          </cell>
        </row>
        <row r="200">
          <cell r="A200">
            <v>198610</v>
          </cell>
          <cell r="C200">
            <v>10</v>
          </cell>
          <cell r="D200">
            <v>5.88</v>
          </cell>
          <cell r="E200">
            <v>4.8999999999999998E-3</v>
          </cell>
          <cell r="F200">
            <v>5.8799999999999998E-2</v>
          </cell>
        </row>
        <row r="201">
          <cell r="A201">
            <v>198611</v>
          </cell>
          <cell r="C201">
            <v>11</v>
          </cell>
          <cell r="D201">
            <v>5.96</v>
          </cell>
          <cell r="E201">
            <v>4.966666666666667E-3</v>
          </cell>
          <cell r="F201">
            <v>5.96E-2</v>
          </cell>
        </row>
        <row r="202">
          <cell r="A202">
            <v>198612</v>
          </cell>
          <cell r="C202">
            <v>12</v>
          </cell>
          <cell r="D202">
            <v>6.23</v>
          </cell>
          <cell r="E202">
            <v>5.1916666666666673E-3</v>
          </cell>
          <cell r="F202">
            <v>6.2300000000000008E-2</v>
          </cell>
          <cell r="G202">
            <v>1.5134020792305192E-2</v>
          </cell>
          <cell r="H202">
            <v>6.0536083169220767E-2</v>
          </cell>
          <cell r="I202">
            <v>6.9173654234008897E-2</v>
          </cell>
          <cell r="K202">
            <v>6.707500000000001E-2</v>
          </cell>
        </row>
        <row r="203">
          <cell r="A203">
            <v>198701</v>
          </cell>
          <cell r="B203">
            <v>1987</v>
          </cell>
          <cell r="C203">
            <v>1</v>
          </cell>
          <cell r="D203">
            <v>6.1</v>
          </cell>
          <cell r="E203">
            <v>5.0833333333333329E-3</v>
          </cell>
          <cell r="F203">
            <v>6.0999999999999999E-2</v>
          </cell>
        </row>
        <row r="204">
          <cell r="A204">
            <v>198702</v>
          </cell>
          <cell r="C204">
            <v>2</v>
          </cell>
          <cell r="D204">
            <v>6.32</v>
          </cell>
          <cell r="E204">
            <v>5.2666666666666669E-3</v>
          </cell>
          <cell r="F204">
            <v>6.3200000000000006E-2</v>
          </cell>
        </row>
        <row r="205">
          <cell r="A205">
            <v>198703</v>
          </cell>
          <cell r="C205">
            <v>3</v>
          </cell>
          <cell r="D205">
            <v>6.37</v>
          </cell>
          <cell r="E205">
            <v>5.3083333333333333E-3</v>
          </cell>
          <cell r="F205">
            <v>6.3700000000000007E-2</v>
          </cell>
          <cell r="G205">
            <v>1.574018892143525E-2</v>
          </cell>
          <cell r="H205">
            <v>6.2960755685740999E-2</v>
          </cell>
        </row>
        <row r="206">
          <cell r="A206">
            <v>198704</v>
          </cell>
          <cell r="C206">
            <v>4</v>
          </cell>
          <cell r="D206">
            <v>6.73</v>
          </cell>
          <cell r="E206">
            <v>5.6083333333333341E-3</v>
          </cell>
          <cell r="F206">
            <v>6.7300000000000013E-2</v>
          </cell>
        </row>
        <row r="207">
          <cell r="A207">
            <v>198705</v>
          </cell>
          <cell r="C207">
            <v>5</v>
          </cell>
          <cell r="D207">
            <v>7.25</v>
          </cell>
          <cell r="E207">
            <v>6.0416666666666665E-3</v>
          </cell>
          <cell r="F207">
            <v>7.2499999999999995E-2</v>
          </cell>
        </row>
        <row r="208">
          <cell r="A208">
            <v>198706</v>
          </cell>
          <cell r="C208">
            <v>6</v>
          </cell>
          <cell r="D208">
            <v>7.11</v>
          </cell>
          <cell r="E208">
            <v>5.9250000000000006E-3</v>
          </cell>
          <cell r="F208">
            <v>7.110000000000001E-2</v>
          </cell>
          <cell r="G208">
            <v>1.7678110691363047E-2</v>
          </cell>
          <cell r="H208">
            <v>7.0712442765452188E-2</v>
          </cell>
        </row>
        <row r="209">
          <cell r="A209">
            <v>198707</v>
          </cell>
          <cell r="C209">
            <v>7</v>
          </cell>
          <cell r="D209">
            <v>6.87</v>
          </cell>
          <cell r="E209">
            <v>5.7250000000000001E-3</v>
          </cell>
          <cell r="F209">
            <v>6.8699999999999997E-2</v>
          </cell>
        </row>
        <row r="210">
          <cell r="A210">
            <v>198708</v>
          </cell>
          <cell r="C210">
            <v>8</v>
          </cell>
          <cell r="D210">
            <v>6.91</v>
          </cell>
          <cell r="E210">
            <v>5.7583333333333332E-3</v>
          </cell>
          <cell r="F210">
            <v>6.9099999999999995E-2</v>
          </cell>
        </row>
        <row r="211">
          <cell r="A211">
            <v>198709</v>
          </cell>
          <cell r="C211">
            <v>9</v>
          </cell>
          <cell r="D211">
            <v>7.51</v>
          </cell>
          <cell r="E211">
            <v>6.2583333333333328E-3</v>
          </cell>
          <cell r="F211">
            <v>7.51E-2</v>
          </cell>
          <cell r="G211">
            <v>1.7846705967862864E-2</v>
          </cell>
          <cell r="H211">
            <v>7.1386823871451455E-2</v>
          </cell>
        </row>
        <row r="212">
          <cell r="A212">
            <v>198710</v>
          </cell>
          <cell r="C212">
            <v>10</v>
          </cell>
          <cell r="D212">
            <v>8.2899999999999991</v>
          </cell>
          <cell r="E212">
            <v>6.9083333333333323E-3</v>
          </cell>
          <cell r="F212">
            <v>8.2899999999999988E-2</v>
          </cell>
        </row>
        <row r="213">
          <cell r="A213">
            <v>198711</v>
          </cell>
          <cell r="C213">
            <v>11</v>
          </cell>
          <cell r="D213">
            <v>7.41</v>
          </cell>
          <cell r="E213">
            <v>6.1749999999999999E-3</v>
          </cell>
          <cell r="F213">
            <v>7.4099999999999999E-2</v>
          </cell>
        </row>
        <row r="214">
          <cell r="A214">
            <v>198712</v>
          </cell>
          <cell r="C214">
            <v>12</v>
          </cell>
          <cell r="D214">
            <v>7.86</v>
          </cell>
          <cell r="E214">
            <v>6.5500000000000003E-3</v>
          </cell>
          <cell r="F214">
            <v>7.8600000000000003E-2</v>
          </cell>
          <cell r="G214">
            <v>1.9761967541177095E-2</v>
          </cell>
          <cell r="H214">
            <v>7.9047870164708378E-2</v>
          </cell>
          <cell r="I214">
            <v>7.293708304103963E-2</v>
          </cell>
          <cell r="K214">
            <v>7.0608333333333329E-2</v>
          </cell>
        </row>
        <row r="215">
          <cell r="A215">
            <v>198801</v>
          </cell>
          <cell r="B215">
            <v>1988</v>
          </cell>
          <cell r="C215">
            <v>1</v>
          </cell>
          <cell r="D215">
            <v>7.11</v>
          </cell>
          <cell r="E215">
            <v>5.9250000000000006E-3</v>
          </cell>
          <cell r="F215">
            <v>7.110000000000001E-2</v>
          </cell>
        </row>
        <row r="216">
          <cell r="A216">
            <v>198802</v>
          </cell>
          <cell r="C216">
            <v>2</v>
          </cell>
          <cell r="D216">
            <v>6.73</v>
          </cell>
          <cell r="E216">
            <v>5.6083333333333341E-3</v>
          </cell>
          <cell r="F216">
            <v>6.7300000000000013E-2</v>
          </cell>
        </row>
        <row r="217">
          <cell r="A217">
            <v>198803</v>
          </cell>
          <cell r="C217">
            <v>3</v>
          </cell>
          <cell r="D217">
            <v>6.74</v>
          </cell>
          <cell r="E217">
            <v>5.6166666666666665E-3</v>
          </cell>
          <cell r="F217">
            <v>6.7400000000000002E-2</v>
          </cell>
          <cell r="G217">
            <v>1.7248194902211855E-2</v>
          </cell>
          <cell r="H217">
            <v>6.8992779608847421E-2</v>
          </cell>
        </row>
        <row r="218">
          <cell r="A218">
            <v>198804</v>
          </cell>
          <cell r="C218">
            <v>4</v>
          </cell>
          <cell r="D218">
            <v>7.05</v>
          </cell>
          <cell r="E218">
            <v>5.875E-3</v>
          </cell>
          <cell r="F218">
            <v>7.0500000000000007E-2</v>
          </cell>
        </row>
        <row r="219">
          <cell r="A219">
            <v>198805</v>
          </cell>
          <cell r="C219">
            <v>5</v>
          </cell>
          <cell r="D219">
            <v>7.4</v>
          </cell>
          <cell r="E219">
            <v>6.1666666666666667E-3</v>
          </cell>
          <cell r="F219">
            <v>7.3999999999999996E-2</v>
          </cell>
        </row>
        <row r="220">
          <cell r="A220">
            <v>198806</v>
          </cell>
          <cell r="C220">
            <v>6</v>
          </cell>
          <cell r="D220">
            <v>7.61</v>
          </cell>
          <cell r="E220">
            <v>6.3416666666666673E-3</v>
          </cell>
          <cell r="F220">
            <v>7.6100000000000001E-2</v>
          </cell>
          <cell r="G220">
            <v>1.8496156489409721E-2</v>
          </cell>
          <cell r="H220">
            <v>7.3984625957638883E-2</v>
          </cell>
        </row>
        <row r="221">
          <cell r="A221">
            <v>198807</v>
          </cell>
          <cell r="C221">
            <v>7</v>
          </cell>
          <cell r="D221">
            <v>8.09</v>
          </cell>
          <cell r="E221">
            <v>6.7416666666666666E-3</v>
          </cell>
          <cell r="F221">
            <v>8.09E-2</v>
          </cell>
        </row>
        <row r="222">
          <cell r="A222">
            <v>198808</v>
          </cell>
          <cell r="C222">
            <v>8</v>
          </cell>
          <cell r="D222">
            <v>8.4700000000000006</v>
          </cell>
          <cell r="E222">
            <v>7.058333333333334E-3</v>
          </cell>
          <cell r="F222">
            <v>8.4700000000000011E-2</v>
          </cell>
        </row>
        <row r="223">
          <cell r="A223">
            <v>198809</v>
          </cell>
          <cell r="C223">
            <v>9</v>
          </cell>
          <cell r="D223">
            <v>8.31</v>
          </cell>
          <cell r="E223">
            <v>6.9250000000000006E-3</v>
          </cell>
          <cell r="F223">
            <v>8.3100000000000007E-2</v>
          </cell>
          <cell r="G223">
            <v>2.086847945619974E-2</v>
          </cell>
          <cell r="H223">
            <v>8.347391782479896E-2</v>
          </cell>
        </row>
        <row r="224">
          <cell r="A224">
            <v>198810</v>
          </cell>
          <cell r="C224">
            <v>10</v>
          </cell>
          <cell r="D224">
            <v>8.51</v>
          </cell>
          <cell r="E224">
            <v>7.0916666666666663E-3</v>
          </cell>
          <cell r="F224">
            <v>8.5099999999999995E-2</v>
          </cell>
        </row>
        <row r="225">
          <cell r="A225">
            <v>198811</v>
          </cell>
          <cell r="C225">
            <v>11</v>
          </cell>
          <cell r="D225">
            <v>8.91</v>
          </cell>
          <cell r="E225">
            <v>7.4250000000000002E-3</v>
          </cell>
          <cell r="F225">
            <v>8.9099999999999999E-2</v>
          </cell>
        </row>
        <row r="226">
          <cell r="A226">
            <v>198812</v>
          </cell>
          <cell r="C226">
            <v>12</v>
          </cell>
          <cell r="D226">
            <v>9.3000000000000007</v>
          </cell>
          <cell r="E226">
            <v>7.7500000000000008E-3</v>
          </cell>
          <cell r="F226">
            <v>9.3000000000000013E-2</v>
          </cell>
          <cell r="G226">
            <v>2.2432234539426998E-2</v>
          </cell>
          <cell r="H226">
            <v>8.9728938157707994E-2</v>
          </cell>
          <cell r="I226">
            <v>8.1410669512170797E-2</v>
          </cell>
          <cell r="K226">
            <v>7.8524999999999998E-2</v>
          </cell>
        </row>
        <row r="227">
          <cell r="A227">
            <v>198901</v>
          </cell>
          <cell r="B227">
            <v>1989</v>
          </cell>
          <cell r="C227">
            <v>1</v>
          </cell>
          <cell r="D227">
            <v>9.2799999999999994</v>
          </cell>
          <cell r="E227">
            <v>7.7333333333333325E-3</v>
          </cell>
          <cell r="F227">
            <v>9.2799999999999994E-2</v>
          </cell>
        </row>
        <row r="228">
          <cell r="A228">
            <v>198902</v>
          </cell>
          <cell r="C228">
            <v>2</v>
          </cell>
          <cell r="D228">
            <v>9.61</v>
          </cell>
          <cell r="E228">
            <v>8.0083333333333326E-3</v>
          </cell>
          <cell r="F228">
            <v>9.6099999999999991E-2</v>
          </cell>
        </row>
        <row r="229">
          <cell r="A229">
            <v>198903</v>
          </cell>
          <cell r="C229">
            <v>3</v>
          </cell>
          <cell r="D229">
            <v>10.18</v>
          </cell>
          <cell r="E229">
            <v>8.4833333333333323E-3</v>
          </cell>
          <cell r="F229">
            <v>0.10179999999999999</v>
          </cell>
          <cell r="G229">
            <v>2.4420998298926078E-2</v>
          </cell>
          <cell r="H229">
            <v>9.7683993195704311E-2</v>
          </cell>
        </row>
        <row r="230">
          <cell r="A230">
            <v>198904</v>
          </cell>
          <cell r="C230">
            <v>4</v>
          </cell>
          <cell r="D230">
            <v>10.039999999999999</v>
          </cell>
          <cell r="E230">
            <v>8.3666666666666663E-3</v>
          </cell>
          <cell r="F230">
            <v>0.10039999999999999</v>
          </cell>
        </row>
        <row r="231">
          <cell r="A231">
            <v>198905</v>
          </cell>
          <cell r="C231">
            <v>5</v>
          </cell>
          <cell r="D231">
            <v>9.66</v>
          </cell>
          <cell r="E231">
            <v>8.0499999999999999E-3</v>
          </cell>
          <cell r="F231">
            <v>9.6599999999999991E-2</v>
          </cell>
        </row>
        <row r="232">
          <cell r="A232">
            <v>198906</v>
          </cell>
          <cell r="C232">
            <v>6</v>
          </cell>
          <cell r="D232">
            <v>9.2799999999999994</v>
          </cell>
          <cell r="E232">
            <v>7.7333333333333325E-3</v>
          </cell>
          <cell r="F232">
            <v>9.2799999999999994E-2</v>
          </cell>
          <cell r="G232">
            <v>2.4344828075111069E-2</v>
          </cell>
          <cell r="H232">
            <v>9.7379312300444276E-2</v>
          </cell>
        </row>
        <row r="233">
          <cell r="A233">
            <v>198907</v>
          </cell>
          <cell r="C233">
            <v>7</v>
          </cell>
          <cell r="D233">
            <v>8.85</v>
          </cell>
          <cell r="E233">
            <v>7.3749999999999996E-3</v>
          </cell>
          <cell r="F233">
            <v>8.8499999999999995E-2</v>
          </cell>
        </row>
        <row r="234">
          <cell r="A234">
            <v>198908</v>
          </cell>
          <cell r="C234">
            <v>8</v>
          </cell>
          <cell r="D234">
            <v>8.7100000000000009</v>
          </cell>
          <cell r="E234">
            <v>7.2583333333333337E-3</v>
          </cell>
          <cell r="F234">
            <v>8.7100000000000011E-2</v>
          </cell>
        </row>
        <row r="235">
          <cell r="A235">
            <v>198909</v>
          </cell>
          <cell r="C235">
            <v>9</v>
          </cell>
          <cell r="D235">
            <v>8.85</v>
          </cell>
          <cell r="E235">
            <v>7.3749999999999996E-3</v>
          </cell>
          <cell r="F235">
            <v>8.8499999999999995E-2</v>
          </cell>
          <cell r="G235">
            <v>2.2170179160286185E-2</v>
          </cell>
          <cell r="H235">
            <v>8.8680716641144741E-2</v>
          </cell>
        </row>
        <row r="236">
          <cell r="A236">
            <v>198910</v>
          </cell>
          <cell r="C236">
            <v>10</v>
          </cell>
          <cell r="D236">
            <v>8.67</v>
          </cell>
          <cell r="E236">
            <v>7.2249999999999997E-3</v>
          </cell>
          <cell r="F236">
            <v>8.6699999999999999E-2</v>
          </cell>
        </row>
        <row r="237">
          <cell r="A237">
            <v>198911</v>
          </cell>
          <cell r="C237">
            <v>11</v>
          </cell>
          <cell r="D237">
            <v>8.42</v>
          </cell>
          <cell r="E237">
            <v>7.0166666666666667E-3</v>
          </cell>
          <cell r="F237">
            <v>8.4199999999999997E-2</v>
          </cell>
        </row>
        <row r="238">
          <cell r="A238">
            <v>198912</v>
          </cell>
          <cell r="C238">
            <v>12</v>
          </cell>
          <cell r="D238">
            <v>8.39</v>
          </cell>
          <cell r="E238">
            <v>6.9916666666666669E-3</v>
          </cell>
          <cell r="F238">
            <v>8.3900000000000002E-2</v>
          </cell>
          <cell r="G238">
            <v>2.1383956181566077E-2</v>
          </cell>
          <cell r="H238">
            <v>8.5535824726264309E-2</v>
          </cell>
          <cell r="I238">
            <v>9.5561821343524311E-2</v>
          </cell>
          <cell r="K238">
            <v>9.1616666666666652E-2</v>
          </cell>
        </row>
        <row r="239">
          <cell r="A239">
            <v>199001</v>
          </cell>
          <cell r="B239">
            <v>1990</v>
          </cell>
          <cell r="C239">
            <v>1</v>
          </cell>
          <cell r="D239">
            <v>8.2200000000000006</v>
          </cell>
          <cell r="E239">
            <v>6.8500000000000002E-3</v>
          </cell>
          <cell r="F239">
            <v>8.2199999999999995E-2</v>
          </cell>
        </row>
        <row r="240">
          <cell r="A240">
            <v>199002</v>
          </cell>
          <cell r="C240">
            <v>2</v>
          </cell>
          <cell r="D240">
            <v>8.24</v>
          </cell>
          <cell r="E240">
            <v>6.8666666666666668E-3</v>
          </cell>
          <cell r="F240">
            <v>8.2400000000000001E-2</v>
          </cell>
        </row>
        <row r="241">
          <cell r="A241">
            <v>199003</v>
          </cell>
          <cell r="C241">
            <v>3</v>
          </cell>
          <cell r="D241">
            <v>8.3699999999999992</v>
          </cell>
          <cell r="E241">
            <v>6.9749999999999994E-3</v>
          </cell>
          <cell r="F241">
            <v>8.3699999999999997E-2</v>
          </cell>
          <cell r="G241">
            <v>2.0834705164083367E-2</v>
          </cell>
          <cell r="H241">
            <v>8.3338820656333468E-2</v>
          </cell>
        </row>
        <row r="242">
          <cell r="A242">
            <v>199004</v>
          </cell>
          <cell r="C242">
            <v>4</v>
          </cell>
          <cell r="D242">
            <v>8.44</v>
          </cell>
          <cell r="E242">
            <v>7.0333333333333333E-3</v>
          </cell>
          <cell r="F242">
            <v>8.4400000000000003E-2</v>
          </cell>
        </row>
        <row r="243">
          <cell r="A243">
            <v>199005</v>
          </cell>
          <cell r="C243">
            <v>5</v>
          </cell>
          <cell r="D243">
            <v>8.35</v>
          </cell>
          <cell r="E243">
            <v>6.9583333333333329E-3</v>
          </cell>
          <cell r="F243">
            <v>8.3499999999999991E-2</v>
          </cell>
        </row>
        <row r="244">
          <cell r="A244">
            <v>199006</v>
          </cell>
          <cell r="C244">
            <v>6</v>
          </cell>
          <cell r="D244">
            <v>8.23</v>
          </cell>
          <cell r="E244">
            <v>6.8583333333333335E-3</v>
          </cell>
          <cell r="F244">
            <v>8.2299999999999998E-2</v>
          </cell>
          <cell r="G244">
            <v>2.0995235440405047E-2</v>
          </cell>
          <cell r="H244">
            <v>8.3980941761620187E-2</v>
          </cell>
        </row>
        <row r="245">
          <cell r="A245">
            <v>199007</v>
          </cell>
          <cell r="C245">
            <v>7</v>
          </cell>
          <cell r="D245">
            <v>8.09</v>
          </cell>
          <cell r="E245">
            <v>6.7416666666666666E-3</v>
          </cell>
          <cell r="F245">
            <v>8.09E-2</v>
          </cell>
        </row>
        <row r="246">
          <cell r="A246">
            <v>199008</v>
          </cell>
          <cell r="C246">
            <v>8</v>
          </cell>
          <cell r="D246">
            <v>7.99</v>
          </cell>
          <cell r="E246">
            <v>6.6583333333333338E-3</v>
          </cell>
          <cell r="F246">
            <v>7.9899999999999999E-2</v>
          </cell>
        </row>
        <row r="247">
          <cell r="A247">
            <v>199009</v>
          </cell>
          <cell r="C247">
            <v>9</v>
          </cell>
          <cell r="D247">
            <v>8.07</v>
          </cell>
          <cell r="E247">
            <v>6.7250000000000001E-3</v>
          </cell>
          <cell r="F247">
            <v>8.0699999999999994E-2</v>
          </cell>
          <cell r="G247">
            <v>2.0260305137463686E-2</v>
          </cell>
          <cell r="H247">
            <v>8.1041220549854742E-2</v>
          </cell>
        </row>
        <row r="248">
          <cell r="A248">
            <v>199010</v>
          </cell>
          <cell r="C248">
            <v>10</v>
          </cell>
          <cell r="D248">
            <v>8.06</v>
          </cell>
          <cell r="E248">
            <v>6.7166666666666668E-3</v>
          </cell>
          <cell r="F248">
            <v>8.0600000000000005E-2</v>
          </cell>
        </row>
        <row r="249">
          <cell r="A249">
            <v>199011</v>
          </cell>
          <cell r="C249">
            <v>11</v>
          </cell>
          <cell r="D249">
            <v>8.0399999999999991</v>
          </cell>
          <cell r="E249">
            <v>6.6999999999999994E-3</v>
          </cell>
          <cell r="F249">
            <v>8.0399999999999999E-2</v>
          </cell>
        </row>
        <row r="250">
          <cell r="A250">
            <v>199012</v>
          </cell>
          <cell r="C250">
            <v>12</v>
          </cell>
          <cell r="D250">
            <v>7.87</v>
          </cell>
          <cell r="E250">
            <v>6.5583333333333335E-3</v>
          </cell>
          <cell r="F250">
            <v>7.8700000000000006E-2</v>
          </cell>
          <cell r="G250">
            <v>2.0108287774819544E-2</v>
          </cell>
          <cell r="H250">
            <v>8.0433151099278177E-2</v>
          </cell>
          <cell r="I250">
            <v>8.4766857090524672E-2</v>
          </cell>
          <cell r="K250">
            <v>8.1641666666666668E-2</v>
          </cell>
        </row>
        <row r="251">
          <cell r="A251">
            <v>199101</v>
          </cell>
          <cell r="B251">
            <v>1991</v>
          </cell>
          <cell r="C251">
            <v>1</v>
          </cell>
          <cell r="D251">
            <v>7.23</v>
          </cell>
          <cell r="E251">
            <v>6.025E-3</v>
          </cell>
          <cell r="F251">
            <v>7.2300000000000003E-2</v>
          </cell>
        </row>
        <row r="252">
          <cell r="A252">
            <v>199102</v>
          </cell>
          <cell r="C252">
            <v>2</v>
          </cell>
          <cell r="D252">
            <v>6.6</v>
          </cell>
          <cell r="E252">
            <v>5.4999999999999997E-3</v>
          </cell>
          <cell r="F252">
            <v>6.6000000000000003E-2</v>
          </cell>
        </row>
        <row r="253">
          <cell r="A253">
            <v>199103</v>
          </cell>
          <cell r="C253">
            <v>3</v>
          </cell>
          <cell r="D253">
            <v>6.44</v>
          </cell>
          <cell r="E253">
            <v>5.3666666666666672E-3</v>
          </cell>
          <cell r="F253">
            <v>6.4400000000000013E-2</v>
          </cell>
          <cell r="G253">
            <v>1.6986832837916799E-2</v>
          </cell>
          <cell r="H253">
            <v>6.7947331351667195E-2</v>
          </cell>
        </row>
        <row r="254">
          <cell r="A254">
            <v>199104</v>
          </cell>
          <cell r="C254">
            <v>4</v>
          </cell>
          <cell r="D254">
            <v>6.11</v>
          </cell>
          <cell r="E254">
            <v>5.0916666666666671E-3</v>
          </cell>
          <cell r="F254">
            <v>6.1100000000000002E-2</v>
          </cell>
        </row>
        <row r="255">
          <cell r="A255">
            <v>199105</v>
          </cell>
          <cell r="C255">
            <v>5</v>
          </cell>
          <cell r="D255">
            <v>5.94</v>
          </cell>
          <cell r="E255">
            <v>4.9500000000000004E-3</v>
          </cell>
          <cell r="F255">
            <v>5.9400000000000008E-2</v>
          </cell>
        </row>
        <row r="256">
          <cell r="A256">
            <v>199106</v>
          </cell>
          <cell r="C256">
            <v>6</v>
          </cell>
          <cell r="D256">
            <v>6.08</v>
          </cell>
          <cell r="E256">
            <v>5.0666666666666664E-3</v>
          </cell>
          <cell r="F256">
            <v>6.0799999999999993E-2</v>
          </cell>
          <cell r="G256">
            <v>1.5184542560111147E-2</v>
          </cell>
          <cell r="H256">
            <v>6.0738170240444589E-2</v>
          </cell>
        </row>
        <row r="257">
          <cell r="A257">
            <v>199107</v>
          </cell>
          <cell r="C257">
            <v>7</v>
          </cell>
          <cell r="D257">
            <v>6.01</v>
          </cell>
          <cell r="E257">
            <v>5.0083333333333334E-3</v>
          </cell>
          <cell r="F257">
            <v>6.0100000000000001E-2</v>
          </cell>
        </row>
        <row r="258">
          <cell r="A258">
            <v>199108</v>
          </cell>
          <cell r="C258">
            <v>8</v>
          </cell>
          <cell r="D258">
            <v>5.65</v>
          </cell>
          <cell r="E258">
            <v>4.7083333333333335E-3</v>
          </cell>
          <cell r="F258">
            <v>5.6500000000000002E-2</v>
          </cell>
        </row>
        <row r="259">
          <cell r="A259">
            <v>199109</v>
          </cell>
          <cell r="C259">
            <v>9</v>
          </cell>
          <cell r="D259">
            <v>5.5</v>
          </cell>
          <cell r="E259">
            <v>4.5833333333333334E-3</v>
          </cell>
          <cell r="F259">
            <v>5.5E-2</v>
          </cell>
          <cell r="G259">
            <v>1.4368223704137595E-2</v>
          </cell>
          <cell r="H259">
            <v>5.7472894816550379E-2</v>
          </cell>
        </row>
        <row r="260">
          <cell r="A260">
            <v>199110</v>
          </cell>
          <cell r="C260">
            <v>10</v>
          </cell>
          <cell r="D260">
            <v>5.34</v>
          </cell>
          <cell r="E260">
            <v>4.45E-3</v>
          </cell>
          <cell r="F260">
            <v>5.3400000000000003E-2</v>
          </cell>
        </row>
        <row r="261">
          <cell r="A261">
            <v>199111</v>
          </cell>
          <cell r="C261">
            <v>11</v>
          </cell>
          <cell r="D261">
            <v>4.96</v>
          </cell>
          <cell r="E261">
            <v>4.1333333333333335E-3</v>
          </cell>
          <cell r="F261">
            <v>4.9600000000000005E-2</v>
          </cell>
        </row>
        <row r="262">
          <cell r="A262">
            <v>199112</v>
          </cell>
          <cell r="C262">
            <v>12</v>
          </cell>
          <cell r="D262">
            <v>4.4800000000000004</v>
          </cell>
          <cell r="E262">
            <v>3.7333333333333337E-3</v>
          </cell>
          <cell r="F262">
            <v>4.4800000000000006E-2</v>
          </cell>
          <cell r="G262">
            <v>1.236717311288893E-2</v>
          </cell>
          <cell r="H262">
            <v>4.9468692451555718E-2</v>
          </cell>
          <cell r="I262">
            <v>6.0215176858570141E-2</v>
          </cell>
          <cell r="K262">
            <v>5.8616666666666657E-2</v>
          </cell>
        </row>
        <row r="263">
          <cell r="A263">
            <v>199201</v>
          </cell>
          <cell r="B263">
            <v>1992</v>
          </cell>
          <cell r="C263">
            <v>1</v>
          </cell>
          <cell r="D263">
            <v>4.0599999999999996</v>
          </cell>
          <cell r="E263">
            <v>3.3833333333333328E-3</v>
          </cell>
          <cell r="F263">
            <v>4.0599999999999997E-2</v>
          </cell>
        </row>
        <row r="264">
          <cell r="A264">
            <v>199202</v>
          </cell>
          <cell r="C264">
            <v>2</v>
          </cell>
          <cell r="D264">
            <v>4.05</v>
          </cell>
          <cell r="E264">
            <v>3.375E-3</v>
          </cell>
          <cell r="F264">
            <v>4.0500000000000001E-2</v>
          </cell>
        </row>
        <row r="265">
          <cell r="A265">
            <v>199203</v>
          </cell>
          <cell r="C265">
            <v>3</v>
          </cell>
          <cell r="D265">
            <v>4.26</v>
          </cell>
          <cell r="E265">
            <v>3.5499999999999998E-3</v>
          </cell>
          <cell r="F265">
            <v>4.2599999999999999E-2</v>
          </cell>
          <cell r="G265">
            <v>1.0343784703229053E-2</v>
          </cell>
          <cell r="H265">
            <v>4.1375138812916212E-2</v>
          </cell>
        </row>
        <row r="266">
          <cell r="A266">
            <v>199204</v>
          </cell>
          <cell r="C266">
            <v>4</v>
          </cell>
          <cell r="D266">
            <v>4.05</v>
          </cell>
          <cell r="E266">
            <v>3.375E-3</v>
          </cell>
          <cell r="F266">
            <v>4.0500000000000001E-2</v>
          </cell>
        </row>
        <row r="267">
          <cell r="A267">
            <v>199205</v>
          </cell>
          <cell r="C267">
            <v>5</v>
          </cell>
          <cell r="D267">
            <v>3.84</v>
          </cell>
          <cell r="E267">
            <v>3.1999999999999997E-3</v>
          </cell>
          <cell r="F267">
            <v>3.8399999999999997E-2</v>
          </cell>
        </row>
        <row r="268">
          <cell r="A268">
            <v>199206</v>
          </cell>
          <cell r="C268">
            <v>6</v>
          </cell>
          <cell r="D268">
            <v>3.87</v>
          </cell>
          <cell r="E268">
            <v>3.225E-3</v>
          </cell>
          <cell r="F268">
            <v>3.8699999999999998E-2</v>
          </cell>
          <cell r="G268">
            <v>9.8320392050001981E-3</v>
          </cell>
          <cell r="H268">
            <v>3.9328156820000792E-2</v>
          </cell>
        </row>
        <row r="269">
          <cell r="A269">
            <v>199207</v>
          </cell>
          <cell r="C269">
            <v>7</v>
          </cell>
          <cell r="D269">
            <v>3.4</v>
          </cell>
          <cell r="E269">
            <v>2.8333333333333331E-3</v>
          </cell>
          <cell r="F269">
            <v>3.3999999999999996E-2</v>
          </cell>
        </row>
        <row r="270">
          <cell r="A270">
            <v>199208</v>
          </cell>
          <cell r="C270">
            <v>8</v>
          </cell>
          <cell r="D270">
            <v>3.33</v>
          </cell>
          <cell r="E270">
            <v>2.7750000000000001E-3</v>
          </cell>
          <cell r="F270">
            <v>3.3300000000000003E-2</v>
          </cell>
        </row>
        <row r="271">
          <cell r="A271">
            <v>199209</v>
          </cell>
          <cell r="C271">
            <v>9</v>
          </cell>
          <cell r="D271">
            <v>3.15</v>
          </cell>
          <cell r="E271">
            <v>2.6249999999999997E-3</v>
          </cell>
          <cell r="F271">
            <v>3.15E-2</v>
          </cell>
          <cell r="G271">
            <v>8.255938347395686E-3</v>
          </cell>
          <cell r="H271">
            <v>3.3023753389582744E-2</v>
          </cell>
        </row>
        <row r="272">
          <cell r="A272">
            <v>199210</v>
          </cell>
          <cell r="C272">
            <v>10</v>
          </cell>
          <cell r="D272">
            <v>3.3</v>
          </cell>
          <cell r="E272">
            <v>2.7499999999999998E-3</v>
          </cell>
          <cell r="F272">
            <v>3.3000000000000002E-2</v>
          </cell>
        </row>
        <row r="273">
          <cell r="A273">
            <v>199211</v>
          </cell>
          <cell r="C273">
            <v>11</v>
          </cell>
          <cell r="D273">
            <v>3.67</v>
          </cell>
          <cell r="E273">
            <v>3.0583333333333335E-3</v>
          </cell>
          <cell r="F273">
            <v>3.6700000000000003E-2</v>
          </cell>
        </row>
        <row r="274">
          <cell r="A274">
            <v>199212</v>
          </cell>
          <cell r="C274">
            <v>12</v>
          </cell>
          <cell r="D274">
            <v>3.5</v>
          </cell>
          <cell r="E274">
            <v>2.9166666666666668E-3</v>
          </cell>
          <cell r="F274">
            <v>3.5000000000000003E-2</v>
          </cell>
          <cell r="G274">
            <v>8.7503759192708586E-3</v>
          </cell>
          <cell r="H274">
            <v>3.5001503677083434E-2</v>
          </cell>
          <cell r="I274">
            <v>3.7702392088669656E-2</v>
          </cell>
          <cell r="K274">
            <v>3.7066666666666664E-2</v>
          </cell>
        </row>
        <row r="275">
          <cell r="A275">
            <v>199301</v>
          </cell>
          <cell r="B275">
            <v>1993</v>
          </cell>
          <cell r="C275">
            <v>1</v>
          </cell>
          <cell r="D275">
            <v>3.22</v>
          </cell>
          <cell r="E275">
            <v>2.6833333333333336E-3</v>
          </cell>
          <cell r="F275">
            <v>3.2200000000000006E-2</v>
          </cell>
        </row>
        <row r="276">
          <cell r="A276">
            <v>199302</v>
          </cell>
          <cell r="C276">
            <v>2</v>
          </cell>
          <cell r="D276">
            <v>3.12</v>
          </cell>
          <cell r="E276">
            <v>2.5999999999999999E-3</v>
          </cell>
          <cell r="F276">
            <v>3.1199999999999999E-2</v>
          </cell>
        </row>
        <row r="277">
          <cell r="A277">
            <v>199303</v>
          </cell>
          <cell r="C277">
            <v>3</v>
          </cell>
          <cell r="D277">
            <v>3.11</v>
          </cell>
          <cell r="E277">
            <v>2.5916666666666666E-3</v>
          </cell>
          <cell r="F277">
            <v>3.1099999999999999E-2</v>
          </cell>
          <cell r="G277">
            <v>7.89568738674995E-3</v>
          </cell>
          <cell r="H277">
            <v>3.15827495469998E-2</v>
          </cell>
        </row>
        <row r="278">
          <cell r="A278">
            <v>199304</v>
          </cell>
          <cell r="C278">
            <v>4</v>
          </cell>
          <cell r="D278">
            <v>3.1</v>
          </cell>
          <cell r="E278">
            <v>2.5833333333333333E-3</v>
          </cell>
          <cell r="F278">
            <v>3.1E-2</v>
          </cell>
        </row>
        <row r="279">
          <cell r="A279">
            <v>199305</v>
          </cell>
          <cell r="C279">
            <v>5</v>
          </cell>
          <cell r="D279">
            <v>3.12</v>
          </cell>
          <cell r="E279">
            <v>2.5999999999999999E-3</v>
          </cell>
          <cell r="F279">
            <v>3.1199999999999999E-2</v>
          </cell>
        </row>
        <row r="280">
          <cell r="A280">
            <v>199306</v>
          </cell>
          <cell r="C280">
            <v>6</v>
          </cell>
          <cell r="D280">
            <v>3.21</v>
          </cell>
          <cell r="E280">
            <v>2.6749999999999999E-3</v>
          </cell>
          <cell r="F280">
            <v>3.2099999999999997E-2</v>
          </cell>
          <cell r="G280">
            <v>7.8789333837498976E-3</v>
          </cell>
          <cell r="H280">
            <v>3.151573353499959E-2</v>
          </cell>
        </row>
        <row r="281">
          <cell r="A281">
            <v>199307</v>
          </cell>
          <cell r="C281">
            <v>7</v>
          </cell>
          <cell r="D281">
            <v>3.17</v>
          </cell>
          <cell r="E281">
            <v>2.6416666666666667E-3</v>
          </cell>
          <cell r="F281">
            <v>3.1699999999999999E-2</v>
          </cell>
        </row>
        <row r="282">
          <cell r="A282">
            <v>199308</v>
          </cell>
          <cell r="C282">
            <v>8</v>
          </cell>
          <cell r="D282">
            <v>3.14</v>
          </cell>
          <cell r="E282">
            <v>2.6166666666666669E-3</v>
          </cell>
          <cell r="F282">
            <v>3.1400000000000004E-2</v>
          </cell>
        </row>
        <row r="283">
          <cell r="A283">
            <v>199309</v>
          </cell>
          <cell r="C283">
            <v>9</v>
          </cell>
          <cell r="D283">
            <v>3.08</v>
          </cell>
          <cell r="E283">
            <v>2.5666666666666667E-3</v>
          </cell>
          <cell r="F283">
            <v>3.0800000000000001E-2</v>
          </cell>
          <cell r="G283">
            <v>7.8454264917267036E-3</v>
          </cell>
          <cell r="H283">
            <v>3.1381705966906814E-2</v>
          </cell>
        </row>
        <row r="284">
          <cell r="A284">
            <v>199310</v>
          </cell>
          <cell r="C284">
            <v>10</v>
          </cell>
          <cell r="D284">
            <v>3.26</v>
          </cell>
          <cell r="E284">
            <v>2.7166666666666663E-3</v>
          </cell>
          <cell r="F284">
            <v>3.2599999999999997E-2</v>
          </cell>
        </row>
        <row r="285">
          <cell r="A285">
            <v>199311</v>
          </cell>
          <cell r="C285">
            <v>11</v>
          </cell>
          <cell r="D285">
            <v>3.36</v>
          </cell>
          <cell r="E285">
            <v>2.8E-3</v>
          </cell>
          <cell r="F285">
            <v>3.3599999999999998E-2</v>
          </cell>
        </row>
        <row r="286">
          <cell r="A286">
            <v>199312</v>
          </cell>
          <cell r="C286">
            <v>12</v>
          </cell>
          <cell r="D286">
            <v>3.26</v>
          </cell>
          <cell r="E286">
            <v>2.7166666666666663E-3</v>
          </cell>
          <cell r="F286">
            <v>3.2599999999999997E-2</v>
          </cell>
          <cell r="G286">
            <v>8.255947609222325E-3</v>
          </cell>
          <cell r="H286">
            <v>3.30237904368893E-2</v>
          </cell>
          <cell r="I286">
            <v>3.2258996400913897E-2</v>
          </cell>
          <cell r="K286">
            <v>3.1791666666666656E-2</v>
          </cell>
        </row>
        <row r="287">
          <cell r="A287">
            <v>199401</v>
          </cell>
          <cell r="B287">
            <v>1994</v>
          </cell>
          <cell r="C287">
            <v>1</v>
          </cell>
          <cell r="D287">
            <v>3.15</v>
          </cell>
          <cell r="E287">
            <v>2.6249999999999997E-3</v>
          </cell>
          <cell r="F287">
            <v>3.15E-2</v>
          </cell>
        </row>
        <row r="288">
          <cell r="A288">
            <v>199402</v>
          </cell>
          <cell r="C288">
            <v>2</v>
          </cell>
          <cell r="D288">
            <v>3.43</v>
          </cell>
          <cell r="E288">
            <v>2.8583333333333334E-3</v>
          </cell>
          <cell r="F288">
            <v>3.4299999999999997E-2</v>
          </cell>
        </row>
        <row r="289">
          <cell r="A289">
            <v>199403</v>
          </cell>
          <cell r="C289">
            <v>3</v>
          </cell>
          <cell r="D289">
            <v>3.75</v>
          </cell>
          <cell r="E289">
            <v>3.1250000000000002E-3</v>
          </cell>
          <cell r="F289">
            <v>3.7500000000000006E-2</v>
          </cell>
          <cell r="G289">
            <v>8.6329953222659128E-3</v>
          </cell>
          <cell r="H289">
            <v>3.4531981289063651E-2</v>
          </cell>
        </row>
        <row r="290">
          <cell r="A290">
            <v>199404</v>
          </cell>
          <cell r="C290">
            <v>4</v>
          </cell>
          <cell r="D290">
            <v>4</v>
          </cell>
          <cell r="E290">
            <v>3.3333333333333335E-3</v>
          </cell>
          <cell r="F290">
            <v>0.04</v>
          </cell>
        </row>
        <row r="291">
          <cell r="A291">
            <v>199405</v>
          </cell>
          <cell r="C291">
            <v>5</v>
          </cell>
          <cell r="D291">
            <v>4.51</v>
          </cell>
          <cell r="E291">
            <v>3.7583333333333331E-3</v>
          </cell>
          <cell r="F291">
            <v>4.5100000000000001E-2</v>
          </cell>
        </row>
        <row r="292">
          <cell r="A292">
            <v>199406</v>
          </cell>
          <cell r="C292">
            <v>6</v>
          </cell>
          <cell r="D292">
            <v>4.51</v>
          </cell>
          <cell r="E292">
            <v>3.7583333333333331E-3</v>
          </cell>
          <cell r="F292">
            <v>4.5100000000000001E-2</v>
          </cell>
          <cell r="G292">
            <v>1.0889227708564819E-2</v>
          </cell>
          <cell r="H292">
            <v>4.3556910834259277E-2</v>
          </cell>
        </row>
        <row r="293">
          <cell r="A293">
            <v>199407</v>
          </cell>
          <cell r="C293">
            <v>7</v>
          </cell>
          <cell r="D293">
            <v>4.74</v>
          </cell>
          <cell r="E293">
            <v>3.9500000000000004E-3</v>
          </cell>
          <cell r="F293">
            <v>4.7400000000000005E-2</v>
          </cell>
        </row>
        <row r="294">
          <cell r="A294">
            <v>199408</v>
          </cell>
          <cell r="C294">
            <v>8</v>
          </cell>
          <cell r="D294">
            <v>4.8</v>
          </cell>
          <cell r="E294">
            <v>4.0000000000000001E-3</v>
          </cell>
          <cell r="F294">
            <v>4.8000000000000001E-2</v>
          </cell>
        </row>
        <row r="295">
          <cell r="A295">
            <v>199409</v>
          </cell>
          <cell r="C295">
            <v>9</v>
          </cell>
          <cell r="D295">
            <v>5.01</v>
          </cell>
          <cell r="E295">
            <v>4.1749999999999999E-3</v>
          </cell>
          <cell r="F295">
            <v>5.0099999999999999E-2</v>
          </cell>
          <cell r="G295">
            <v>1.2174057214999756E-2</v>
          </cell>
          <cell r="H295">
            <v>4.8696228859999025E-2</v>
          </cell>
        </row>
        <row r="296">
          <cell r="A296">
            <v>199410</v>
          </cell>
          <cell r="C296">
            <v>10</v>
          </cell>
          <cell r="D296">
            <v>5.52</v>
          </cell>
          <cell r="E296">
            <v>4.5999999999999999E-3</v>
          </cell>
          <cell r="F296">
            <v>5.5199999999999999E-2</v>
          </cell>
        </row>
        <row r="297">
          <cell r="A297">
            <v>199411</v>
          </cell>
          <cell r="C297">
            <v>11</v>
          </cell>
          <cell r="D297">
            <v>5.78</v>
          </cell>
          <cell r="E297">
            <v>4.816666666666667E-3</v>
          </cell>
          <cell r="F297">
            <v>5.7800000000000004E-2</v>
          </cell>
        </row>
        <row r="298">
          <cell r="A298">
            <v>199412</v>
          </cell>
          <cell r="C298">
            <v>12</v>
          </cell>
          <cell r="D298">
            <v>6.27</v>
          </cell>
          <cell r="E298">
            <v>5.2249999999999996E-3</v>
          </cell>
          <cell r="F298">
            <v>6.2699999999999992E-2</v>
          </cell>
          <cell r="G298">
            <v>1.4713141185250134E-2</v>
          </cell>
          <cell r="H298">
            <v>5.8852564741000535E-2</v>
          </cell>
          <cell r="I298">
            <v>4.7213485796938404E-2</v>
          </cell>
          <cell r="K298">
            <v>4.6224999999999995E-2</v>
          </cell>
        </row>
        <row r="299">
          <cell r="A299">
            <v>199501</v>
          </cell>
          <cell r="B299">
            <v>1995</v>
          </cell>
          <cell r="C299">
            <v>1</v>
          </cell>
          <cell r="D299">
            <v>6.23</v>
          </cell>
          <cell r="E299">
            <v>5.1916666666666673E-3</v>
          </cell>
          <cell r="F299">
            <v>6.2300000000000008E-2</v>
          </cell>
        </row>
        <row r="300">
          <cell r="A300">
            <v>199502</v>
          </cell>
          <cell r="C300">
            <v>2</v>
          </cell>
          <cell r="D300">
            <v>6.14</v>
          </cell>
          <cell r="E300">
            <v>5.1166666666666661E-3</v>
          </cell>
          <cell r="F300">
            <v>6.1399999999999996E-2</v>
          </cell>
        </row>
        <row r="301">
          <cell r="A301">
            <v>199503</v>
          </cell>
          <cell r="C301">
            <v>3</v>
          </cell>
          <cell r="D301">
            <v>6.15</v>
          </cell>
          <cell r="E301">
            <v>5.1250000000000002E-3</v>
          </cell>
          <cell r="F301">
            <v>6.1499999999999999E-2</v>
          </cell>
          <cell r="G301">
            <v>1.5512863710086755E-2</v>
          </cell>
          <cell r="H301">
            <v>6.205145484034702E-2</v>
          </cell>
        </row>
        <row r="302">
          <cell r="A302">
            <v>199504</v>
          </cell>
          <cell r="C302">
            <v>4</v>
          </cell>
          <cell r="D302">
            <v>6.13</v>
          </cell>
          <cell r="E302">
            <v>5.1083333333333336E-3</v>
          </cell>
          <cell r="F302">
            <v>6.1300000000000007E-2</v>
          </cell>
        </row>
        <row r="303">
          <cell r="A303">
            <v>199505</v>
          </cell>
          <cell r="C303">
            <v>5</v>
          </cell>
          <cell r="D303">
            <v>6.03</v>
          </cell>
          <cell r="E303">
            <v>5.025E-3</v>
          </cell>
          <cell r="F303">
            <v>6.0299999999999999E-2</v>
          </cell>
        </row>
        <row r="304">
          <cell r="A304">
            <v>199506</v>
          </cell>
          <cell r="C304">
            <v>6</v>
          </cell>
          <cell r="D304">
            <v>5.89</v>
          </cell>
          <cell r="E304">
            <v>4.9083333333333331E-3</v>
          </cell>
          <cell r="F304">
            <v>5.8899999999999994E-2</v>
          </cell>
          <cell r="G304">
            <v>1.5117199813293292E-2</v>
          </cell>
          <cell r="H304">
            <v>6.0468799253173167E-2</v>
          </cell>
        </row>
        <row r="305">
          <cell r="A305">
            <v>199507</v>
          </cell>
          <cell r="C305">
            <v>7</v>
          </cell>
          <cell r="D305">
            <v>5.79</v>
          </cell>
          <cell r="E305">
            <v>4.8250000000000003E-3</v>
          </cell>
          <cell r="F305">
            <v>5.7900000000000007E-2</v>
          </cell>
        </row>
        <row r="306">
          <cell r="A306">
            <v>199508</v>
          </cell>
          <cell r="C306">
            <v>8</v>
          </cell>
          <cell r="D306">
            <v>5.79</v>
          </cell>
          <cell r="E306">
            <v>4.8250000000000003E-3</v>
          </cell>
          <cell r="F306">
            <v>5.7900000000000007E-2</v>
          </cell>
        </row>
        <row r="307">
          <cell r="A307">
            <v>199509</v>
          </cell>
          <cell r="C307">
            <v>9</v>
          </cell>
          <cell r="D307">
            <v>5.74</v>
          </cell>
          <cell r="E307">
            <v>4.7833333333333339E-3</v>
          </cell>
          <cell r="F307">
            <v>5.7400000000000007E-2</v>
          </cell>
          <cell r="G307">
            <v>1.4502884483989842E-2</v>
          </cell>
          <cell r="H307">
            <v>5.8011537935959367E-2</v>
          </cell>
        </row>
        <row r="308">
          <cell r="A308">
            <v>199510</v>
          </cell>
          <cell r="C308">
            <v>10</v>
          </cell>
          <cell r="D308">
            <v>5.81</v>
          </cell>
          <cell r="E308">
            <v>4.841666666666666E-3</v>
          </cell>
          <cell r="F308">
            <v>5.8099999999999992E-2</v>
          </cell>
        </row>
        <row r="309">
          <cell r="A309">
            <v>199511</v>
          </cell>
          <cell r="C309">
            <v>11</v>
          </cell>
          <cell r="D309">
            <v>5.75</v>
          </cell>
          <cell r="E309">
            <v>4.7916666666666663E-3</v>
          </cell>
          <cell r="F309">
            <v>5.7499999999999996E-2</v>
          </cell>
        </row>
        <row r="310">
          <cell r="A310">
            <v>199512</v>
          </cell>
          <cell r="C310">
            <v>12</v>
          </cell>
          <cell r="D310">
            <v>5.64</v>
          </cell>
          <cell r="E310">
            <v>4.6999999999999993E-3</v>
          </cell>
          <cell r="F310">
            <v>5.6399999999999992E-2</v>
          </cell>
          <cell r="G310">
            <v>1.440191869114571E-2</v>
          </cell>
          <cell r="H310">
            <v>5.7607674764582839E-2</v>
          </cell>
          <cell r="I310">
            <v>6.0876828239487368E-2</v>
          </cell>
          <cell r="K310">
            <v>5.9241666666666672E-2</v>
          </cell>
        </row>
        <row r="311">
          <cell r="A311">
            <v>199601</v>
          </cell>
          <cell r="B311">
            <v>1996</v>
          </cell>
          <cell r="C311">
            <v>1</v>
          </cell>
          <cell r="D311">
            <v>5.4</v>
          </cell>
          <cell r="E311">
            <v>4.5000000000000005E-3</v>
          </cell>
          <cell r="F311">
            <v>5.4000000000000006E-2</v>
          </cell>
        </row>
        <row r="312">
          <cell r="A312">
            <v>199602</v>
          </cell>
          <cell r="C312">
            <v>2</v>
          </cell>
          <cell r="D312">
            <v>5.14</v>
          </cell>
          <cell r="E312">
            <v>4.2833333333333334E-3</v>
          </cell>
          <cell r="F312">
            <v>5.1400000000000001E-2</v>
          </cell>
        </row>
        <row r="313">
          <cell r="A313">
            <v>199603</v>
          </cell>
          <cell r="C313">
            <v>3</v>
          </cell>
          <cell r="D313">
            <v>5.28</v>
          </cell>
          <cell r="E313">
            <v>4.4000000000000003E-3</v>
          </cell>
          <cell r="F313">
            <v>5.28E-2</v>
          </cell>
          <cell r="G313">
            <v>1.3241339810000197E-2</v>
          </cell>
          <cell r="H313">
            <v>5.2965359240000787E-2</v>
          </cell>
        </row>
        <row r="314">
          <cell r="A314">
            <v>199604</v>
          </cell>
          <cell r="C314">
            <v>4</v>
          </cell>
          <cell r="D314">
            <v>5.36</v>
          </cell>
          <cell r="E314">
            <v>4.4666666666666665E-3</v>
          </cell>
          <cell r="F314">
            <v>5.3599999999999995E-2</v>
          </cell>
        </row>
        <row r="315">
          <cell r="A315">
            <v>199605</v>
          </cell>
          <cell r="C315">
            <v>5</v>
          </cell>
          <cell r="D315">
            <v>5.36</v>
          </cell>
          <cell r="E315">
            <v>4.4666666666666665E-3</v>
          </cell>
          <cell r="F315">
            <v>5.3599999999999995E-2</v>
          </cell>
        </row>
        <row r="316">
          <cell r="A316">
            <v>199606</v>
          </cell>
          <cell r="C316">
            <v>6</v>
          </cell>
          <cell r="D316">
            <v>5.46</v>
          </cell>
          <cell r="E316">
            <v>4.5500000000000002E-3</v>
          </cell>
          <cell r="F316">
            <v>5.4600000000000003E-2</v>
          </cell>
          <cell r="G316">
            <v>1.3544021888666657E-2</v>
          </cell>
          <cell r="H316">
            <v>5.417608755466663E-2</v>
          </cell>
        </row>
        <row r="317">
          <cell r="A317">
            <v>199607</v>
          </cell>
          <cell r="C317">
            <v>7</v>
          </cell>
          <cell r="D317">
            <v>5.49</v>
          </cell>
          <cell r="E317">
            <v>4.5750000000000001E-3</v>
          </cell>
          <cell r="F317">
            <v>5.4900000000000004E-2</v>
          </cell>
        </row>
        <row r="318">
          <cell r="A318">
            <v>199608</v>
          </cell>
          <cell r="C318">
            <v>8</v>
          </cell>
          <cell r="D318">
            <v>5.41</v>
          </cell>
          <cell r="E318">
            <v>4.5083333333333338E-3</v>
          </cell>
          <cell r="F318">
            <v>5.4100000000000009E-2</v>
          </cell>
        </row>
        <row r="319">
          <cell r="A319">
            <v>199609</v>
          </cell>
          <cell r="C319">
            <v>9</v>
          </cell>
          <cell r="D319">
            <v>5.49</v>
          </cell>
          <cell r="E319">
            <v>4.5750000000000001E-3</v>
          </cell>
          <cell r="F319">
            <v>5.4900000000000004E-2</v>
          </cell>
          <cell r="G319">
            <v>1.3720609570567532E-2</v>
          </cell>
          <cell r="H319">
            <v>5.488243828227013E-2</v>
          </cell>
        </row>
        <row r="320">
          <cell r="A320">
            <v>199610</v>
          </cell>
          <cell r="C320">
            <v>10</v>
          </cell>
          <cell r="D320">
            <v>5.41</v>
          </cell>
          <cell r="E320">
            <v>4.5083333333333338E-3</v>
          </cell>
          <cell r="F320">
            <v>5.4100000000000009E-2</v>
          </cell>
        </row>
        <row r="321">
          <cell r="A321">
            <v>199611</v>
          </cell>
          <cell r="C321">
            <v>11</v>
          </cell>
          <cell r="D321">
            <v>5.38</v>
          </cell>
          <cell r="E321">
            <v>4.4833333333333331E-3</v>
          </cell>
          <cell r="F321">
            <v>5.3800000000000001E-2</v>
          </cell>
        </row>
        <row r="322">
          <cell r="A322">
            <v>199612</v>
          </cell>
          <cell r="C322">
            <v>12</v>
          </cell>
          <cell r="D322">
            <v>5.43</v>
          </cell>
          <cell r="E322">
            <v>4.5249999999999995E-3</v>
          </cell>
          <cell r="F322">
            <v>5.4299999999999994E-2</v>
          </cell>
          <cell r="G322">
            <v>1.3577657780378338E-2</v>
          </cell>
          <cell r="H322">
            <v>5.4310631121513353E-2</v>
          </cell>
          <cell r="I322">
            <v>5.5190376805673402E-2</v>
          </cell>
          <cell r="K322">
            <v>5.3841666666666683E-2</v>
          </cell>
        </row>
        <row r="323">
          <cell r="A323">
            <v>199701</v>
          </cell>
          <cell r="B323">
            <v>1997</v>
          </cell>
          <cell r="C323">
            <v>1</v>
          </cell>
          <cell r="D323">
            <v>5.44</v>
          </cell>
          <cell r="E323">
            <v>4.5333333333333337E-3</v>
          </cell>
          <cell r="F323">
            <v>5.4400000000000004E-2</v>
          </cell>
        </row>
        <row r="324">
          <cell r="A324">
            <v>199702</v>
          </cell>
          <cell r="C324">
            <v>2</v>
          </cell>
          <cell r="D324">
            <v>5.36</v>
          </cell>
          <cell r="E324">
            <v>4.4666666666666665E-3</v>
          </cell>
          <cell r="F324">
            <v>5.3599999999999995E-2</v>
          </cell>
        </row>
        <row r="325">
          <cell r="A325">
            <v>199703</v>
          </cell>
          <cell r="C325">
            <v>3</v>
          </cell>
          <cell r="D325">
            <v>5.5</v>
          </cell>
          <cell r="E325">
            <v>4.5833333333333334E-3</v>
          </cell>
          <cell r="F325">
            <v>5.5E-2</v>
          </cell>
          <cell r="G325">
            <v>1.3644925029629551E-2</v>
          </cell>
          <cell r="H325">
            <v>5.4579700118518204E-2</v>
          </cell>
        </row>
        <row r="326">
          <cell r="A326">
            <v>199704</v>
          </cell>
          <cell r="C326">
            <v>4</v>
          </cell>
          <cell r="D326">
            <v>5.7</v>
          </cell>
          <cell r="E326">
            <v>4.7499999999999999E-3</v>
          </cell>
          <cell r="F326">
            <v>5.6999999999999995E-2</v>
          </cell>
        </row>
        <row r="327">
          <cell r="A327">
            <v>199705</v>
          </cell>
          <cell r="C327">
            <v>5</v>
          </cell>
          <cell r="D327">
            <v>5.69</v>
          </cell>
          <cell r="E327">
            <v>4.7416666666666666E-3</v>
          </cell>
          <cell r="F327">
            <v>5.6899999999999999E-2</v>
          </cell>
        </row>
        <row r="328">
          <cell r="A328">
            <v>199706</v>
          </cell>
          <cell r="C328">
            <v>6</v>
          </cell>
          <cell r="D328">
            <v>5.66</v>
          </cell>
          <cell r="E328">
            <v>4.7166666666666668E-3</v>
          </cell>
          <cell r="F328">
            <v>5.6599999999999998E-2</v>
          </cell>
          <cell r="G328">
            <v>1.4275731510868139E-2</v>
          </cell>
          <cell r="H328">
            <v>5.7102926043472557E-2</v>
          </cell>
        </row>
        <row r="329">
          <cell r="A329">
            <v>199707</v>
          </cell>
          <cell r="C329">
            <v>7</v>
          </cell>
          <cell r="D329">
            <v>5.61</v>
          </cell>
          <cell r="E329">
            <v>4.6750000000000003E-3</v>
          </cell>
          <cell r="F329">
            <v>5.6100000000000004E-2</v>
          </cell>
        </row>
        <row r="330">
          <cell r="A330">
            <v>199708</v>
          </cell>
          <cell r="C330">
            <v>8</v>
          </cell>
          <cell r="D330">
            <v>5.58</v>
          </cell>
          <cell r="E330">
            <v>4.6500000000000005E-3</v>
          </cell>
          <cell r="F330">
            <v>5.5800000000000002E-2</v>
          </cell>
        </row>
        <row r="331">
          <cell r="A331">
            <v>199709</v>
          </cell>
          <cell r="C331">
            <v>9</v>
          </cell>
          <cell r="D331">
            <v>5.59</v>
          </cell>
          <cell r="E331">
            <v>4.6583333333333329E-3</v>
          </cell>
          <cell r="F331">
            <v>5.5899999999999991E-2</v>
          </cell>
          <cell r="G331">
            <v>1.4048612308010577E-2</v>
          </cell>
          <cell r="H331">
            <v>5.6194449232042309E-2</v>
          </cell>
        </row>
        <row r="332">
          <cell r="A332">
            <v>199710</v>
          </cell>
          <cell r="C332">
            <v>10</v>
          </cell>
          <cell r="D332">
            <v>5.63</v>
          </cell>
          <cell r="E332">
            <v>4.6916666666666669E-3</v>
          </cell>
          <cell r="F332">
            <v>5.6300000000000003E-2</v>
          </cell>
        </row>
        <row r="333">
          <cell r="A333">
            <v>199711</v>
          </cell>
          <cell r="C333">
            <v>11</v>
          </cell>
          <cell r="D333">
            <v>5.71</v>
          </cell>
          <cell r="E333">
            <v>4.7583333333333332E-3</v>
          </cell>
          <cell r="F333">
            <v>5.7099999999999998E-2</v>
          </cell>
        </row>
        <row r="334">
          <cell r="A334">
            <v>199712</v>
          </cell>
          <cell r="C334">
            <v>12</v>
          </cell>
          <cell r="D334">
            <v>5.79</v>
          </cell>
          <cell r="E334">
            <v>4.8250000000000003E-3</v>
          </cell>
          <cell r="F334">
            <v>5.7900000000000007E-2</v>
          </cell>
          <cell r="G334">
            <v>1.4343028479668618E-2</v>
          </cell>
          <cell r="H334">
            <v>5.7372113918674472E-2</v>
          </cell>
          <cell r="I334">
            <v>5.7512497208896285E-2</v>
          </cell>
          <cell r="K334">
            <v>5.6050000000000003E-2</v>
          </cell>
        </row>
        <row r="335">
          <cell r="A335">
            <v>199801</v>
          </cell>
          <cell r="B335">
            <v>1998</v>
          </cell>
          <cell r="C335">
            <v>1</v>
          </cell>
          <cell r="D335">
            <v>5.53</v>
          </cell>
          <cell r="E335">
            <v>4.6083333333333332E-3</v>
          </cell>
          <cell r="F335">
            <v>5.5300000000000002E-2</v>
          </cell>
        </row>
        <row r="336">
          <cell r="A336">
            <v>199802</v>
          </cell>
          <cell r="C336">
            <v>2</v>
          </cell>
          <cell r="D336">
            <v>5.53</v>
          </cell>
          <cell r="E336">
            <v>4.6083333333333332E-3</v>
          </cell>
          <cell r="F336">
            <v>5.5300000000000002E-2</v>
          </cell>
        </row>
        <row r="337">
          <cell r="A337">
            <v>199803</v>
          </cell>
          <cell r="C337">
            <v>3</v>
          </cell>
          <cell r="D337">
            <v>5.56</v>
          </cell>
          <cell r="E337">
            <v>4.6333333333333331E-3</v>
          </cell>
          <cell r="F337">
            <v>5.5599999999999997E-2</v>
          </cell>
          <cell r="G337">
            <v>1.3914039021877267E-2</v>
          </cell>
          <cell r="H337">
            <v>5.5656156087509068E-2</v>
          </cell>
        </row>
        <row r="338">
          <cell r="A338">
            <v>199804</v>
          </cell>
          <cell r="C338">
            <v>4</v>
          </cell>
          <cell r="D338">
            <v>5.56</v>
          </cell>
          <cell r="E338">
            <v>4.6333333333333331E-3</v>
          </cell>
          <cell r="F338">
            <v>5.5599999999999997E-2</v>
          </cell>
        </row>
        <row r="339">
          <cell r="A339">
            <v>199805</v>
          </cell>
          <cell r="C339">
            <v>5</v>
          </cell>
          <cell r="D339">
            <v>5.57</v>
          </cell>
          <cell r="E339">
            <v>4.6416666666666672E-3</v>
          </cell>
          <cell r="F339">
            <v>5.5700000000000006E-2</v>
          </cell>
        </row>
        <row r="340">
          <cell r="A340">
            <v>199806</v>
          </cell>
          <cell r="C340">
            <v>6</v>
          </cell>
          <cell r="D340">
            <v>5.57</v>
          </cell>
          <cell r="E340">
            <v>4.6416666666666672E-3</v>
          </cell>
          <cell r="F340">
            <v>5.5700000000000006E-2</v>
          </cell>
          <cell r="G340">
            <v>1.3981324339377155E-2</v>
          </cell>
          <cell r="H340">
            <v>5.5925297357508619E-2</v>
          </cell>
        </row>
        <row r="341">
          <cell r="A341">
            <v>199807</v>
          </cell>
          <cell r="C341">
            <v>7</v>
          </cell>
          <cell r="D341">
            <v>5.57</v>
          </cell>
          <cell r="E341">
            <v>4.6416666666666672E-3</v>
          </cell>
          <cell r="F341">
            <v>5.5700000000000006E-2</v>
          </cell>
        </row>
        <row r="342">
          <cell r="A342">
            <v>199808</v>
          </cell>
          <cell r="C342">
            <v>8</v>
          </cell>
          <cell r="D342">
            <v>5.56</v>
          </cell>
          <cell r="E342">
            <v>4.6333333333333331E-3</v>
          </cell>
          <cell r="F342">
            <v>5.5599999999999997E-2</v>
          </cell>
        </row>
        <row r="343">
          <cell r="A343">
            <v>199809</v>
          </cell>
          <cell r="C343">
            <v>9</v>
          </cell>
          <cell r="D343">
            <v>5.39</v>
          </cell>
          <cell r="E343">
            <v>4.4916666666666664E-3</v>
          </cell>
          <cell r="F343">
            <v>5.3899999999999997E-2</v>
          </cell>
          <cell r="G343">
            <v>1.3829929863418799E-2</v>
          </cell>
          <cell r="H343">
            <v>5.5319719453675198E-2</v>
          </cell>
        </row>
        <row r="344">
          <cell r="A344">
            <v>199810</v>
          </cell>
          <cell r="C344">
            <v>10</v>
          </cell>
          <cell r="D344">
            <v>5.17</v>
          </cell>
          <cell r="E344">
            <v>4.3083333333333333E-3</v>
          </cell>
          <cell r="F344">
            <v>5.1699999999999996E-2</v>
          </cell>
        </row>
        <row r="345">
          <cell r="A345">
            <v>199811</v>
          </cell>
          <cell r="C345">
            <v>11</v>
          </cell>
          <cell r="D345">
            <v>5.21</v>
          </cell>
          <cell r="E345">
            <v>4.3416666666666664E-3</v>
          </cell>
          <cell r="F345">
            <v>5.2099999999999994E-2</v>
          </cell>
        </row>
        <row r="346">
          <cell r="A346">
            <v>199812</v>
          </cell>
          <cell r="C346">
            <v>12</v>
          </cell>
          <cell r="D346">
            <v>5.13</v>
          </cell>
          <cell r="E346">
            <v>4.2750000000000002E-3</v>
          </cell>
          <cell r="F346">
            <v>5.1299999999999998E-2</v>
          </cell>
          <cell r="G346">
            <v>1.298076406258164E-2</v>
          </cell>
          <cell r="H346">
            <v>5.192305625032656E-2</v>
          </cell>
          <cell r="I346">
            <v>5.5838269533716955E-2</v>
          </cell>
          <cell r="K346">
            <v>5.4458333333333338E-2</v>
          </cell>
        </row>
        <row r="347">
          <cell r="A347">
            <v>199901</v>
          </cell>
          <cell r="B347">
            <v>1999</v>
          </cell>
          <cell r="C347">
            <v>1</v>
          </cell>
          <cell r="D347">
            <v>4.88</v>
          </cell>
          <cell r="E347">
            <v>4.0666666666666663E-3</v>
          </cell>
          <cell r="F347">
            <v>4.8799999999999996E-2</v>
          </cell>
        </row>
        <row r="348">
          <cell r="A348">
            <v>199902</v>
          </cell>
          <cell r="C348">
            <v>2</v>
          </cell>
          <cell r="D348">
            <v>4.8600000000000003</v>
          </cell>
          <cell r="E348">
            <v>4.0500000000000006E-3</v>
          </cell>
          <cell r="F348">
            <v>4.8600000000000004E-2</v>
          </cell>
        </row>
        <row r="349">
          <cell r="A349">
            <v>199903</v>
          </cell>
          <cell r="C349">
            <v>3</v>
          </cell>
          <cell r="D349">
            <v>4.88</v>
          </cell>
          <cell r="E349">
            <v>4.0666666666666663E-3</v>
          </cell>
          <cell r="F349">
            <v>4.8799999999999996E-2</v>
          </cell>
          <cell r="G349">
            <v>1.2232878089111221E-2</v>
          </cell>
          <cell r="H349">
            <v>4.8931512356444884E-2</v>
          </cell>
        </row>
        <row r="350">
          <cell r="A350">
            <v>199904</v>
          </cell>
          <cell r="C350">
            <v>4</v>
          </cell>
          <cell r="D350">
            <v>4.87</v>
          </cell>
          <cell r="E350">
            <v>4.0583333333333331E-3</v>
          </cell>
          <cell r="F350">
            <v>4.8699999999999993E-2</v>
          </cell>
        </row>
        <row r="351">
          <cell r="A351">
            <v>199905</v>
          </cell>
          <cell r="C351">
            <v>5</v>
          </cell>
          <cell r="D351">
            <v>4.9000000000000004</v>
          </cell>
          <cell r="E351">
            <v>4.0833333333333338E-3</v>
          </cell>
          <cell r="F351">
            <v>4.9000000000000002E-2</v>
          </cell>
        </row>
        <row r="352">
          <cell r="A352">
            <v>199906</v>
          </cell>
          <cell r="C352">
            <v>6</v>
          </cell>
          <cell r="D352">
            <v>5.09</v>
          </cell>
          <cell r="E352">
            <v>4.2416666666666662E-3</v>
          </cell>
          <cell r="F352">
            <v>5.0899999999999994E-2</v>
          </cell>
          <cell r="G352">
            <v>1.2434509388119297E-2</v>
          </cell>
          <cell r="H352">
            <v>4.9738037552477188E-2</v>
          </cell>
        </row>
        <row r="353">
          <cell r="A353">
            <v>199907</v>
          </cell>
          <cell r="C353">
            <v>7</v>
          </cell>
          <cell r="D353">
            <v>5.21</v>
          </cell>
          <cell r="E353">
            <v>4.3416666666666664E-3</v>
          </cell>
          <cell r="F353">
            <v>5.2099999999999994E-2</v>
          </cell>
        </row>
        <row r="354">
          <cell r="A354">
            <v>199908</v>
          </cell>
          <cell r="C354">
            <v>8</v>
          </cell>
          <cell r="D354">
            <v>5.36</v>
          </cell>
          <cell r="E354">
            <v>4.4666666666666665E-3</v>
          </cell>
          <cell r="F354">
            <v>5.3599999999999995E-2</v>
          </cell>
        </row>
        <row r="355">
          <cell r="A355">
            <v>199909</v>
          </cell>
          <cell r="C355">
            <v>9</v>
          </cell>
          <cell r="D355">
            <v>5.48</v>
          </cell>
          <cell r="E355">
            <v>4.5666666666666668E-3</v>
          </cell>
          <cell r="F355">
            <v>5.4800000000000001E-2</v>
          </cell>
          <cell r="G355">
            <v>1.3434706060351909E-2</v>
          </cell>
          <cell r="H355">
            <v>5.3738824241407634E-2</v>
          </cell>
        </row>
        <row r="356">
          <cell r="A356">
            <v>199910</v>
          </cell>
          <cell r="C356">
            <v>10</v>
          </cell>
          <cell r="D356">
            <v>6.09</v>
          </cell>
          <cell r="E356">
            <v>5.0749999999999997E-3</v>
          </cell>
          <cell r="F356">
            <v>6.0899999999999996E-2</v>
          </cell>
        </row>
        <row r="357">
          <cell r="A357">
            <v>199911</v>
          </cell>
          <cell r="C357">
            <v>11</v>
          </cell>
          <cell r="D357">
            <v>5.97</v>
          </cell>
          <cell r="E357">
            <v>4.9749999999999994E-3</v>
          </cell>
          <cell r="F357">
            <v>5.9699999999999989E-2</v>
          </cell>
        </row>
        <row r="358">
          <cell r="A358">
            <v>199912</v>
          </cell>
          <cell r="C358">
            <v>12</v>
          </cell>
          <cell r="D358">
            <v>6.06</v>
          </cell>
          <cell r="E358">
            <v>5.0499999999999998E-3</v>
          </cell>
          <cell r="F358">
            <v>6.0600000000000001E-2</v>
          </cell>
          <cell r="G358">
            <v>1.5176128128031152E-2</v>
          </cell>
          <cell r="H358">
            <v>6.0704512512124609E-2</v>
          </cell>
          <cell r="I358">
            <v>5.4349385214294443E-2</v>
          </cell>
          <cell r="K358">
            <v>5.3041666666666674E-2</v>
          </cell>
        </row>
        <row r="359">
          <cell r="A359">
            <v>200001</v>
          </cell>
          <cell r="B359">
            <v>2000</v>
          </cell>
          <cell r="C359">
            <v>1</v>
          </cell>
          <cell r="D359">
            <v>5.94</v>
          </cell>
          <cell r="E359">
            <v>4.9500000000000004E-3</v>
          </cell>
          <cell r="F359">
            <v>5.9400000000000008E-2</v>
          </cell>
        </row>
        <row r="360">
          <cell r="A360">
            <v>200002</v>
          </cell>
          <cell r="C360">
            <v>2</v>
          </cell>
          <cell r="D360">
            <v>6.02</v>
          </cell>
          <cell r="E360">
            <v>5.0166666666666667E-3</v>
          </cell>
          <cell r="F360">
            <v>6.0200000000000004E-2</v>
          </cell>
        </row>
        <row r="361">
          <cell r="A361">
            <v>200003</v>
          </cell>
          <cell r="C361">
            <v>3</v>
          </cell>
          <cell r="D361">
            <v>6.13</v>
          </cell>
          <cell r="E361">
            <v>5.1083333333333336E-3</v>
          </cell>
          <cell r="F361">
            <v>6.1300000000000007E-2</v>
          </cell>
          <cell r="G361">
            <v>1.5150872408242977E-2</v>
          </cell>
          <cell r="H361">
            <v>6.0603489632971907E-2</v>
          </cell>
        </row>
        <row r="362">
          <cell r="A362">
            <v>200004</v>
          </cell>
          <cell r="C362">
            <v>4</v>
          </cell>
          <cell r="D362">
            <v>6.25</v>
          </cell>
          <cell r="E362">
            <v>5.208333333333333E-3</v>
          </cell>
          <cell r="F362">
            <v>6.25E-2</v>
          </cell>
        </row>
        <row r="363">
          <cell r="A363">
            <v>200005</v>
          </cell>
          <cell r="C363">
            <v>5</v>
          </cell>
          <cell r="D363">
            <v>6.7</v>
          </cell>
          <cell r="E363">
            <v>5.5833333333333334E-3</v>
          </cell>
          <cell r="F363">
            <v>6.7000000000000004E-2</v>
          </cell>
        </row>
        <row r="364">
          <cell r="A364">
            <v>200006</v>
          </cell>
          <cell r="C364">
            <v>6</v>
          </cell>
          <cell r="D364">
            <v>6.73</v>
          </cell>
          <cell r="E364">
            <v>5.6083333333333341E-3</v>
          </cell>
          <cell r="F364">
            <v>6.7300000000000013E-2</v>
          </cell>
          <cell r="G364">
            <v>1.6489766214554447E-2</v>
          </cell>
          <cell r="H364">
            <v>6.5959064858217786E-2</v>
          </cell>
        </row>
        <row r="365">
          <cell r="A365">
            <v>200007</v>
          </cell>
          <cell r="C365">
            <v>7</v>
          </cell>
          <cell r="D365">
            <v>6.67</v>
          </cell>
          <cell r="E365">
            <v>5.5583333333333335E-3</v>
          </cell>
          <cell r="F365">
            <v>6.6700000000000009E-2</v>
          </cell>
        </row>
        <row r="366">
          <cell r="A366">
            <v>200008</v>
          </cell>
          <cell r="C366">
            <v>8</v>
          </cell>
          <cell r="D366">
            <v>6.61</v>
          </cell>
          <cell r="E366">
            <v>5.5083333333333338E-3</v>
          </cell>
          <cell r="F366">
            <v>6.6100000000000006E-2</v>
          </cell>
        </row>
        <row r="367">
          <cell r="A367">
            <v>200009</v>
          </cell>
          <cell r="C367">
            <v>9</v>
          </cell>
          <cell r="D367">
            <v>6.59</v>
          </cell>
          <cell r="E367">
            <v>5.4916666666666664E-3</v>
          </cell>
          <cell r="F367">
            <v>6.59E-2</v>
          </cell>
          <cell r="G367">
            <v>1.664989306975273E-2</v>
          </cell>
          <cell r="H367">
            <v>6.6599572279010921E-2</v>
          </cell>
        </row>
        <row r="368">
          <cell r="A368">
            <v>200010</v>
          </cell>
          <cell r="C368">
            <v>10</v>
          </cell>
          <cell r="D368">
            <v>6.66</v>
          </cell>
          <cell r="E368">
            <v>5.5500000000000002E-3</v>
          </cell>
          <cell r="F368">
            <v>6.6600000000000006E-2</v>
          </cell>
        </row>
        <row r="369">
          <cell r="A369">
            <v>200011</v>
          </cell>
          <cell r="C369">
            <v>11</v>
          </cell>
          <cell r="D369">
            <v>6.64</v>
          </cell>
          <cell r="E369">
            <v>5.5333333333333328E-3</v>
          </cell>
          <cell r="F369">
            <v>6.6399999999999987E-2</v>
          </cell>
        </row>
        <row r="370">
          <cell r="A370">
            <v>200012</v>
          </cell>
          <cell r="C370">
            <v>12</v>
          </cell>
          <cell r="D370">
            <v>6.43</v>
          </cell>
          <cell r="E370">
            <v>5.358333333333333E-3</v>
          </cell>
          <cell r="F370">
            <v>6.4299999999999996E-2</v>
          </cell>
          <cell r="G370">
            <v>1.6531929415527946E-2</v>
          </cell>
          <cell r="H370">
            <v>6.6127717662111785E-2</v>
          </cell>
          <cell r="I370">
            <v>6.6414512329572739E-2</v>
          </cell>
          <cell r="K370">
            <v>6.4475000000000005E-2</v>
          </cell>
        </row>
        <row r="371">
          <cell r="A371">
            <v>200101</v>
          </cell>
          <cell r="B371">
            <v>2001</v>
          </cell>
          <cell r="C371">
            <v>1</v>
          </cell>
          <cell r="D371">
            <v>5.62</v>
          </cell>
          <cell r="E371">
            <v>4.6833333333333336E-3</v>
          </cell>
          <cell r="F371">
            <v>5.62E-2</v>
          </cell>
        </row>
        <row r="372">
          <cell r="A372">
            <v>200102</v>
          </cell>
          <cell r="C372">
            <v>2</v>
          </cell>
          <cell r="D372">
            <v>5.26</v>
          </cell>
          <cell r="E372">
            <v>4.3833333333333328E-3</v>
          </cell>
          <cell r="F372">
            <v>5.2599999999999994E-2</v>
          </cell>
        </row>
        <row r="373">
          <cell r="A373">
            <v>200103</v>
          </cell>
          <cell r="C373">
            <v>3</v>
          </cell>
          <cell r="D373">
            <v>4.8899999999999997</v>
          </cell>
          <cell r="E373">
            <v>4.0749999999999996E-3</v>
          </cell>
          <cell r="F373">
            <v>4.8899999999999999E-2</v>
          </cell>
          <cell r="G373">
            <v>1.3199225598534703E-2</v>
          </cell>
          <cell r="H373">
            <v>5.2796902394138812E-2</v>
          </cell>
        </row>
        <row r="374">
          <cell r="A374">
            <v>200104</v>
          </cell>
          <cell r="C374">
            <v>4</v>
          </cell>
          <cell r="D374">
            <v>4.55</v>
          </cell>
          <cell r="E374">
            <v>3.7916666666666667E-3</v>
          </cell>
          <cell r="F374">
            <v>4.5499999999999999E-2</v>
          </cell>
        </row>
        <row r="375">
          <cell r="A375">
            <v>200105</v>
          </cell>
          <cell r="C375">
            <v>5</v>
          </cell>
          <cell r="D375">
            <v>4.01</v>
          </cell>
          <cell r="E375">
            <v>3.3416666666666664E-3</v>
          </cell>
          <cell r="F375">
            <v>4.0099999999999997E-2</v>
          </cell>
        </row>
        <row r="376">
          <cell r="A376">
            <v>200106</v>
          </cell>
          <cell r="C376">
            <v>6</v>
          </cell>
          <cell r="D376">
            <v>3.73</v>
          </cell>
          <cell r="E376">
            <v>3.1083333333333332E-3</v>
          </cell>
          <cell r="F376">
            <v>3.73E-2</v>
          </cell>
          <cell r="G376">
            <v>1.0276549314649719E-2</v>
          </cell>
          <cell r="H376">
            <v>4.1106197258598876E-2</v>
          </cell>
        </row>
        <row r="377">
          <cell r="A377">
            <v>200107</v>
          </cell>
          <cell r="C377">
            <v>7</v>
          </cell>
          <cell r="D377">
            <v>3.66</v>
          </cell>
          <cell r="E377">
            <v>3.0500000000000002E-3</v>
          </cell>
          <cell r="F377">
            <v>3.6600000000000001E-2</v>
          </cell>
        </row>
        <row r="378">
          <cell r="A378">
            <v>200108</v>
          </cell>
          <cell r="C378">
            <v>8</v>
          </cell>
          <cell r="D378">
            <v>3.47</v>
          </cell>
          <cell r="E378">
            <v>2.891666666666667E-3</v>
          </cell>
          <cell r="F378">
            <v>3.4700000000000002E-2</v>
          </cell>
        </row>
        <row r="379">
          <cell r="A379">
            <v>200109</v>
          </cell>
          <cell r="C379">
            <v>9</v>
          </cell>
          <cell r="D379">
            <v>2.85</v>
          </cell>
          <cell r="E379">
            <v>2.3749999999999999E-3</v>
          </cell>
          <cell r="F379">
            <v>2.8499999999999998E-2</v>
          </cell>
          <cell r="G379">
            <v>8.3396186548438944E-3</v>
          </cell>
          <cell r="H379">
            <v>3.3358474619375578E-2</v>
          </cell>
        </row>
        <row r="380">
          <cell r="A380">
            <v>200110</v>
          </cell>
          <cell r="C380">
            <v>10</v>
          </cell>
          <cell r="D380">
            <v>2.31</v>
          </cell>
          <cell r="E380">
            <v>1.9250000000000001E-3</v>
          </cell>
          <cell r="F380">
            <v>2.3100000000000002E-2</v>
          </cell>
        </row>
        <row r="381">
          <cell r="A381">
            <v>200111</v>
          </cell>
          <cell r="C381">
            <v>11</v>
          </cell>
          <cell r="D381">
            <v>2.0299999999999998</v>
          </cell>
          <cell r="E381">
            <v>1.6916666666666664E-3</v>
          </cell>
          <cell r="F381">
            <v>2.0299999999999999E-2</v>
          </cell>
        </row>
        <row r="382">
          <cell r="A382">
            <v>200112</v>
          </cell>
          <cell r="C382">
            <v>12</v>
          </cell>
          <cell r="D382">
            <v>1.84</v>
          </cell>
          <cell r="E382">
            <v>1.5333333333333334E-3</v>
          </cell>
          <cell r="F382">
            <v>1.84E-2</v>
          </cell>
          <cell r="G382">
            <v>5.1588070071251213E-3</v>
          </cell>
          <cell r="H382">
            <v>2.0635228028500485E-2</v>
          </cell>
          <cell r="I382">
            <v>3.7472598335520857E-2</v>
          </cell>
          <cell r="K382">
            <v>3.6850000000000008E-2</v>
          </cell>
        </row>
        <row r="383">
          <cell r="A383">
            <v>200201</v>
          </cell>
          <cell r="B383">
            <v>2002</v>
          </cell>
          <cell r="C383">
            <v>1</v>
          </cell>
          <cell r="D383">
            <v>1.75</v>
          </cell>
          <cell r="E383">
            <v>1.4583333333333334E-3</v>
          </cell>
          <cell r="F383">
            <v>1.7500000000000002E-2</v>
          </cell>
        </row>
        <row r="384">
          <cell r="A384">
            <v>200202</v>
          </cell>
          <cell r="C384">
            <v>2</v>
          </cell>
          <cell r="D384">
            <v>1.82</v>
          </cell>
          <cell r="E384">
            <v>1.5166666666666668E-3</v>
          </cell>
          <cell r="F384">
            <v>1.8200000000000001E-2</v>
          </cell>
        </row>
        <row r="385">
          <cell r="A385">
            <v>200203</v>
          </cell>
          <cell r="C385">
            <v>3</v>
          </cell>
          <cell r="D385">
            <v>1.91</v>
          </cell>
          <cell r="E385">
            <v>1.5916666666666666E-3</v>
          </cell>
          <cell r="F385">
            <v>1.9099999999999999E-2</v>
          </cell>
          <cell r="G385">
            <v>4.5736172010126808E-3</v>
          </cell>
          <cell r="H385">
            <v>1.8294468804050723E-2</v>
          </cell>
        </row>
        <row r="386">
          <cell r="A386">
            <v>200204</v>
          </cell>
          <cell r="C386">
            <v>4</v>
          </cell>
          <cell r="D386">
            <v>1.88</v>
          </cell>
          <cell r="E386">
            <v>1.5666666666666665E-3</v>
          </cell>
          <cell r="F386">
            <v>1.8799999999999997E-2</v>
          </cell>
        </row>
        <row r="387">
          <cell r="A387">
            <v>200205</v>
          </cell>
          <cell r="C387">
            <v>5</v>
          </cell>
          <cell r="D387">
            <v>1.82</v>
          </cell>
          <cell r="E387">
            <v>1.5166666666666668E-3</v>
          </cell>
          <cell r="F387">
            <v>1.8200000000000001E-2</v>
          </cell>
        </row>
        <row r="388">
          <cell r="A388">
            <v>200206</v>
          </cell>
          <cell r="C388">
            <v>6</v>
          </cell>
          <cell r="D388">
            <v>1.81</v>
          </cell>
          <cell r="E388">
            <v>1.5083333333333333E-3</v>
          </cell>
          <cell r="F388">
            <v>1.8099999999999998E-2</v>
          </cell>
          <cell r="G388">
            <v>4.59869705618976E-3</v>
          </cell>
          <cell r="H388">
            <v>1.839478822475904E-2</v>
          </cell>
        </row>
        <row r="389">
          <cell r="A389">
            <v>200207</v>
          </cell>
          <cell r="C389">
            <v>7</v>
          </cell>
          <cell r="D389">
            <v>1.78</v>
          </cell>
          <cell r="E389">
            <v>1.4833333333333332E-3</v>
          </cell>
          <cell r="F389">
            <v>1.78E-2</v>
          </cell>
        </row>
        <row r="390">
          <cell r="A390">
            <v>200208</v>
          </cell>
          <cell r="C390">
            <v>8</v>
          </cell>
          <cell r="D390">
            <v>1.72</v>
          </cell>
          <cell r="E390">
            <v>1.4333333333333333E-3</v>
          </cell>
          <cell r="F390">
            <v>1.72E-2</v>
          </cell>
        </row>
        <row r="391">
          <cell r="A391">
            <v>200209</v>
          </cell>
          <cell r="C391">
            <v>9</v>
          </cell>
          <cell r="D391">
            <v>1.75</v>
          </cell>
          <cell r="E391">
            <v>1.4583333333333334E-3</v>
          </cell>
          <cell r="F391">
            <v>1.7500000000000002E-2</v>
          </cell>
          <cell r="G391">
            <v>4.3813826839120829E-3</v>
          </cell>
          <cell r="H391">
            <v>1.7525530735648331E-2</v>
          </cell>
        </row>
        <row r="392">
          <cell r="A392">
            <v>200210</v>
          </cell>
          <cell r="C392">
            <v>10</v>
          </cell>
          <cell r="D392">
            <v>1.73</v>
          </cell>
          <cell r="E392">
            <v>1.4416666666666666E-3</v>
          </cell>
          <cell r="F392">
            <v>1.7299999999999999E-2</v>
          </cell>
        </row>
        <row r="393">
          <cell r="A393">
            <v>200211</v>
          </cell>
          <cell r="C393">
            <v>11</v>
          </cell>
          <cell r="D393">
            <v>1.39</v>
          </cell>
          <cell r="E393">
            <v>1.1583333333333333E-3</v>
          </cell>
          <cell r="F393">
            <v>1.3899999999999999E-2</v>
          </cell>
        </row>
        <row r="394">
          <cell r="A394">
            <v>200212</v>
          </cell>
          <cell r="C394">
            <v>12</v>
          </cell>
          <cell r="D394">
            <v>1.35</v>
          </cell>
          <cell r="E394">
            <v>1.1250000000000001E-3</v>
          </cell>
          <cell r="F394">
            <v>1.3500000000000002E-2</v>
          </cell>
          <cell r="G394">
            <v>3.7295968092274645E-3</v>
          </cell>
          <cell r="H394">
            <v>1.4918387236909858E-2</v>
          </cell>
          <cell r="I394">
            <v>1.7395384496218691E-2</v>
          </cell>
          <cell r="K394">
            <v>1.7258333333333337E-2</v>
          </cell>
        </row>
        <row r="395">
          <cell r="A395">
            <v>200301</v>
          </cell>
          <cell r="B395">
            <v>2003</v>
          </cell>
          <cell r="C395">
            <v>1</v>
          </cell>
          <cell r="D395">
            <v>1.29</v>
          </cell>
          <cell r="E395">
            <v>1.075E-3</v>
          </cell>
          <cell r="F395">
            <v>1.29E-2</v>
          </cell>
        </row>
        <row r="396">
          <cell r="A396">
            <v>200302</v>
          </cell>
          <cell r="C396">
            <v>2</v>
          </cell>
          <cell r="D396">
            <v>1.26</v>
          </cell>
          <cell r="E396">
            <v>1.0499999999999999E-3</v>
          </cell>
          <cell r="F396">
            <v>1.26E-2</v>
          </cell>
        </row>
        <row r="397">
          <cell r="A397">
            <v>200303</v>
          </cell>
          <cell r="C397">
            <v>3</v>
          </cell>
          <cell r="D397">
            <v>1.21</v>
          </cell>
          <cell r="E397">
            <v>1.0083333333333333E-3</v>
          </cell>
          <cell r="F397">
            <v>1.21E-2</v>
          </cell>
          <cell r="G397">
            <v>3.1366059298227889E-3</v>
          </cell>
          <cell r="H397">
            <v>1.2546423719291155E-2</v>
          </cell>
        </row>
        <row r="398">
          <cell r="A398">
            <v>200304</v>
          </cell>
          <cell r="C398">
            <v>4</v>
          </cell>
          <cell r="D398">
            <v>1.23</v>
          </cell>
          <cell r="E398">
            <v>1.0250000000000001E-3</v>
          </cell>
          <cell r="F398">
            <v>1.2300000000000002E-2</v>
          </cell>
        </row>
        <row r="399">
          <cell r="A399">
            <v>200305</v>
          </cell>
          <cell r="C399">
            <v>5</v>
          </cell>
          <cell r="D399">
            <v>1.21</v>
          </cell>
          <cell r="E399">
            <v>1.0083333333333333E-3</v>
          </cell>
          <cell r="F399">
            <v>1.21E-2</v>
          </cell>
        </row>
        <row r="400">
          <cell r="A400">
            <v>200306</v>
          </cell>
          <cell r="C400">
            <v>6</v>
          </cell>
          <cell r="D400">
            <v>1.03</v>
          </cell>
          <cell r="E400">
            <v>8.5833333333333334E-4</v>
          </cell>
          <cell r="F400">
            <v>1.03E-2</v>
          </cell>
          <cell r="G400">
            <v>2.8944463732345493E-3</v>
          </cell>
          <cell r="H400">
            <v>1.1577785492938197E-2</v>
          </cell>
        </row>
        <row r="401">
          <cell r="A401">
            <v>200307</v>
          </cell>
          <cell r="C401">
            <v>7</v>
          </cell>
          <cell r="D401">
            <v>1.04</v>
          </cell>
          <cell r="E401">
            <v>8.6666666666666674E-4</v>
          </cell>
          <cell r="F401">
            <v>1.0400000000000001E-2</v>
          </cell>
        </row>
        <row r="402">
          <cell r="A402">
            <v>200308</v>
          </cell>
          <cell r="C402">
            <v>8</v>
          </cell>
          <cell r="D402">
            <v>1.07</v>
          </cell>
          <cell r="E402">
            <v>8.9166666666666669E-4</v>
          </cell>
          <cell r="F402">
            <v>1.0700000000000001E-2</v>
          </cell>
        </row>
        <row r="403">
          <cell r="A403">
            <v>200309</v>
          </cell>
          <cell r="C403">
            <v>9</v>
          </cell>
          <cell r="D403">
            <v>1.08</v>
          </cell>
          <cell r="E403">
            <v>9.0000000000000008E-4</v>
          </cell>
          <cell r="F403">
            <v>1.0800000000000001E-2</v>
          </cell>
          <cell r="G403">
            <v>2.6606893066110082E-3</v>
          </cell>
          <cell r="H403">
            <v>1.0642757226444033E-2</v>
          </cell>
        </row>
        <row r="404">
          <cell r="A404">
            <v>200310</v>
          </cell>
          <cell r="C404">
            <v>10</v>
          </cell>
          <cell r="D404">
            <v>1.0900000000000001</v>
          </cell>
          <cell r="E404">
            <v>9.0833333333333337E-4</v>
          </cell>
          <cell r="F404">
            <v>1.09E-2</v>
          </cell>
        </row>
        <row r="405">
          <cell r="A405">
            <v>200311</v>
          </cell>
          <cell r="C405">
            <v>11</v>
          </cell>
          <cell r="D405">
            <v>1.1000000000000001</v>
          </cell>
          <cell r="E405">
            <v>9.1666666666666676E-4</v>
          </cell>
          <cell r="F405">
            <v>1.1000000000000001E-2</v>
          </cell>
        </row>
        <row r="406">
          <cell r="A406">
            <v>200312</v>
          </cell>
          <cell r="C406">
            <v>12</v>
          </cell>
          <cell r="D406">
            <v>1.0900000000000001</v>
          </cell>
          <cell r="E406">
            <v>9.0833333333333337E-4</v>
          </cell>
          <cell r="F406">
            <v>1.09E-2</v>
          </cell>
          <cell r="G406">
            <v>2.7358244368691498E-3</v>
          </cell>
          <cell r="H406">
            <v>1.0943297747476599E-2</v>
          </cell>
          <cell r="I406">
            <v>1.1476563580386845E-2</v>
          </cell>
          <cell r="K406">
            <v>1.1416666666666665E-2</v>
          </cell>
        </row>
        <row r="407">
          <cell r="A407">
            <v>200401</v>
          </cell>
          <cell r="B407">
            <v>2004</v>
          </cell>
          <cell r="C407">
            <v>1</v>
          </cell>
          <cell r="D407">
            <v>1.05</v>
          </cell>
          <cell r="E407">
            <v>8.7500000000000002E-4</v>
          </cell>
          <cell r="F407">
            <v>1.0500000000000001E-2</v>
          </cell>
        </row>
        <row r="408">
          <cell r="A408">
            <v>200402</v>
          </cell>
          <cell r="C408">
            <v>2</v>
          </cell>
          <cell r="D408">
            <v>1.04</v>
          </cell>
          <cell r="E408">
            <v>8.6666666666666674E-4</v>
          </cell>
          <cell r="F408">
            <v>1.0400000000000001E-2</v>
          </cell>
        </row>
        <row r="409">
          <cell r="A409">
            <v>200403</v>
          </cell>
          <cell r="C409">
            <v>3</v>
          </cell>
          <cell r="D409">
            <v>1.04</v>
          </cell>
          <cell r="E409">
            <v>8.6666666666666674E-4</v>
          </cell>
          <cell r="F409">
            <v>1.0400000000000001E-2</v>
          </cell>
          <cell r="G409">
            <v>2.610601768332943E-3</v>
          </cell>
          <cell r="H409">
            <v>1.0442407073331772E-2</v>
          </cell>
        </row>
        <row r="410">
          <cell r="A410">
            <v>200404</v>
          </cell>
          <cell r="C410">
            <v>4</v>
          </cell>
          <cell r="D410">
            <v>1.07</v>
          </cell>
          <cell r="E410">
            <v>8.9166666666666669E-4</v>
          </cell>
          <cell r="F410">
            <v>1.0700000000000001E-2</v>
          </cell>
        </row>
        <row r="411">
          <cell r="A411">
            <v>200405</v>
          </cell>
          <cell r="C411">
            <v>5</v>
          </cell>
          <cell r="D411">
            <v>1.18</v>
          </cell>
          <cell r="E411">
            <v>9.8333333333333324E-4</v>
          </cell>
          <cell r="F411">
            <v>1.1799999999999998E-2</v>
          </cell>
        </row>
        <row r="412">
          <cell r="A412">
            <v>200406</v>
          </cell>
          <cell r="C412">
            <v>6</v>
          </cell>
          <cell r="D412">
            <v>1.43</v>
          </cell>
          <cell r="E412">
            <v>1.1916666666666666E-3</v>
          </cell>
          <cell r="F412">
            <v>1.43E-2</v>
          </cell>
          <cell r="G412">
            <v>3.0697788920821534E-3</v>
          </cell>
          <cell r="H412">
            <v>1.2279115568328614E-2</v>
          </cell>
        </row>
        <row r="413">
          <cell r="A413">
            <v>200407</v>
          </cell>
          <cell r="C413">
            <v>7</v>
          </cell>
          <cell r="D413">
            <v>1.55</v>
          </cell>
          <cell r="E413">
            <v>1.2916666666666667E-3</v>
          </cell>
          <cell r="F413">
            <v>1.55E-2</v>
          </cell>
        </row>
        <row r="414">
          <cell r="A414">
            <v>200408</v>
          </cell>
          <cell r="C414">
            <v>8</v>
          </cell>
          <cell r="D414">
            <v>1.66</v>
          </cell>
          <cell r="E414">
            <v>1.3833333333333332E-3</v>
          </cell>
          <cell r="F414">
            <v>1.6599999999999997E-2</v>
          </cell>
        </row>
        <row r="415">
          <cell r="A415">
            <v>200409</v>
          </cell>
          <cell r="C415">
            <v>9</v>
          </cell>
          <cell r="D415">
            <v>1.84</v>
          </cell>
          <cell r="E415">
            <v>1.5333333333333334E-3</v>
          </cell>
          <cell r="F415">
            <v>1.84E-2</v>
          </cell>
          <cell r="G415">
            <v>4.2142245453240523E-3</v>
          </cell>
          <cell r="H415">
            <v>1.6856898181296209E-2</v>
          </cell>
        </row>
        <row r="416">
          <cell r="A416">
            <v>200410</v>
          </cell>
          <cell r="C416">
            <v>10</v>
          </cell>
          <cell r="D416">
            <v>2.02</v>
          </cell>
          <cell r="E416">
            <v>1.6833333333333333E-3</v>
          </cell>
          <cell r="F416">
            <v>2.0199999999999999E-2</v>
          </cell>
        </row>
        <row r="417">
          <cell r="A417">
            <v>200411</v>
          </cell>
          <cell r="C417">
            <v>11</v>
          </cell>
          <cell r="D417">
            <v>2.23</v>
          </cell>
          <cell r="E417">
            <v>1.8583333333333334E-3</v>
          </cell>
          <cell r="F417">
            <v>2.23E-2</v>
          </cell>
        </row>
        <row r="418">
          <cell r="A418">
            <v>200412</v>
          </cell>
          <cell r="C418">
            <v>12</v>
          </cell>
          <cell r="D418">
            <v>2.4300000000000002</v>
          </cell>
          <cell r="E418">
            <v>2.0250000000000003E-3</v>
          </cell>
          <cell r="F418">
            <v>2.4300000000000002E-2</v>
          </cell>
          <cell r="G418">
            <v>5.5769730707047049E-3</v>
          </cell>
          <cell r="H418">
            <v>2.230789228281882E-2</v>
          </cell>
          <cell r="I418">
            <v>1.5558924751556846E-2</v>
          </cell>
          <cell r="K418">
            <v>1.5449999999999998E-2</v>
          </cell>
        </row>
        <row r="419">
          <cell r="A419">
            <v>200501</v>
          </cell>
          <cell r="B419">
            <v>2005</v>
          </cell>
          <cell r="C419">
            <v>1</v>
          </cell>
          <cell r="D419">
            <v>2.6</v>
          </cell>
          <cell r="E419">
            <v>2.1666666666666666E-3</v>
          </cell>
          <cell r="F419">
            <v>2.5999999999999999E-2</v>
          </cell>
        </row>
        <row r="420">
          <cell r="A420">
            <v>200502</v>
          </cell>
          <cell r="C420">
            <v>2</v>
          </cell>
          <cell r="D420">
            <v>2.75</v>
          </cell>
          <cell r="E420">
            <v>2.2916666666666667E-3</v>
          </cell>
          <cell r="F420">
            <v>2.75E-2</v>
          </cell>
        </row>
        <row r="421">
          <cell r="A421">
            <v>200503</v>
          </cell>
          <cell r="C421">
            <v>3</v>
          </cell>
          <cell r="D421">
            <v>2.95</v>
          </cell>
          <cell r="E421">
            <v>2.4583333333333336E-3</v>
          </cell>
          <cell r="F421">
            <v>2.9500000000000005E-2</v>
          </cell>
          <cell r="G421">
            <v>6.9326042201967031E-3</v>
          </cell>
          <cell r="H421">
            <v>2.7730416880786812E-2</v>
          </cell>
        </row>
        <row r="422">
          <cell r="A422">
            <v>200504</v>
          </cell>
          <cell r="C422">
            <v>4</v>
          </cell>
          <cell r="D422">
            <v>3.08</v>
          </cell>
          <cell r="E422">
            <v>2.5666666666666667E-3</v>
          </cell>
          <cell r="F422">
            <v>3.0800000000000001E-2</v>
          </cell>
        </row>
        <row r="423">
          <cell r="A423">
            <v>200505</v>
          </cell>
          <cell r="C423">
            <v>5</v>
          </cell>
          <cell r="D423">
            <v>3.2</v>
          </cell>
          <cell r="E423">
            <v>2.666666666666667E-3</v>
          </cell>
          <cell r="F423">
            <v>3.2000000000000001E-2</v>
          </cell>
        </row>
        <row r="424">
          <cell r="A424">
            <v>200506</v>
          </cell>
          <cell r="C424">
            <v>6</v>
          </cell>
          <cell r="D424">
            <v>3.36</v>
          </cell>
          <cell r="E424">
            <v>2.8E-3</v>
          </cell>
          <cell r="F424">
            <v>3.3599999999999998E-2</v>
          </cell>
          <cell r="G424">
            <v>8.0548502755555251E-3</v>
          </cell>
          <cell r="H424">
            <v>3.2219401102222101E-2</v>
          </cell>
        </row>
        <row r="425">
          <cell r="A425">
            <v>200507</v>
          </cell>
          <cell r="C425">
            <v>7</v>
          </cell>
          <cell r="D425">
            <v>3.55</v>
          </cell>
          <cell r="E425">
            <v>2.9583333333333332E-3</v>
          </cell>
          <cell r="F425">
            <v>3.5499999999999997E-2</v>
          </cell>
        </row>
        <row r="426">
          <cell r="A426">
            <v>200508</v>
          </cell>
          <cell r="C426">
            <v>8</v>
          </cell>
          <cell r="D426">
            <v>3.74</v>
          </cell>
          <cell r="E426">
            <v>3.1166666666666669E-3</v>
          </cell>
          <cell r="F426">
            <v>3.7400000000000003E-2</v>
          </cell>
        </row>
        <row r="427">
          <cell r="A427">
            <v>200509</v>
          </cell>
          <cell r="C427">
            <v>9</v>
          </cell>
          <cell r="D427">
            <v>3.85</v>
          </cell>
          <cell r="E427">
            <v>3.2083333333333334E-3</v>
          </cell>
          <cell r="F427">
            <v>3.85E-2</v>
          </cell>
          <cell r="G427">
            <v>9.3120736785010649E-3</v>
          </cell>
          <cell r="H427">
            <v>3.724829471400426E-2</v>
          </cell>
        </row>
        <row r="428">
          <cell r="A428">
            <v>200510</v>
          </cell>
          <cell r="C428">
            <v>10</v>
          </cell>
          <cell r="D428">
            <v>4.13</v>
          </cell>
          <cell r="E428">
            <v>3.4416666666666667E-3</v>
          </cell>
          <cell r="F428">
            <v>4.1300000000000003E-2</v>
          </cell>
        </row>
        <row r="429">
          <cell r="A429">
            <v>200511</v>
          </cell>
          <cell r="C429">
            <v>11</v>
          </cell>
          <cell r="D429">
            <v>4.34</v>
          </cell>
          <cell r="E429">
            <v>3.6166666666666665E-3</v>
          </cell>
          <cell r="F429">
            <v>4.3399999999999994E-2</v>
          </cell>
        </row>
        <row r="430">
          <cell r="A430">
            <v>200512</v>
          </cell>
          <cell r="C430">
            <v>12</v>
          </cell>
          <cell r="D430">
            <v>4.47</v>
          </cell>
          <cell r="E430">
            <v>3.7249999999999996E-3</v>
          </cell>
          <cell r="F430">
            <v>4.4699999999999997E-2</v>
          </cell>
          <cell r="G430">
            <v>1.0822119352531079E-2</v>
          </cell>
          <cell r="H430">
            <v>4.3288477410124315E-2</v>
          </cell>
          <cell r="I430">
            <v>3.5582665614456221E-2</v>
          </cell>
          <cell r="K430">
            <v>3.5016666666666675E-2</v>
          </cell>
        </row>
        <row r="431">
          <cell r="A431">
            <v>200601</v>
          </cell>
          <cell r="B431">
            <v>2006</v>
          </cell>
          <cell r="C431">
            <v>1</v>
          </cell>
          <cell r="D431">
            <v>4.59</v>
          </cell>
          <cell r="E431">
            <v>3.8249999999999998E-3</v>
          </cell>
          <cell r="F431">
            <v>4.5899999999999996E-2</v>
          </cell>
        </row>
        <row r="432">
          <cell r="A432">
            <v>200602</v>
          </cell>
          <cell r="C432">
            <v>2</v>
          </cell>
          <cell r="D432">
            <v>4.75</v>
          </cell>
          <cell r="E432">
            <v>3.9583333333333337E-3</v>
          </cell>
          <cell r="F432">
            <v>4.7500000000000001E-2</v>
          </cell>
        </row>
        <row r="433">
          <cell r="A433">
            <v>200603</v>
          </cell>
          <cell r="C433">
            <v>3</v>
          </cell>
          <cell r="D433">
            <v>4.91</v>
          </cell>
          <cell r="E433">
            <v>4.0916666666666671E-3</v>
          </cell>
          <cell r="F433">
            <v>4.9100000000000005E-2</v>
          </cell>
          <cell r="G433">
            <v>1.1922049380945987E-2</v>
          </cell>
          <cell r="H433">
            <v>4.7688197523783948E-2</v>
          </cell>
        </row>
        <row r="434">
          <cell r="A434">
            <v>200604</v>
          </cell>
          <cell r="C434">
            <v>4</v>
          </cell>
          <cell r="D434">
            <v>5.0599999999999996</v>
          </cell>
          <cell r="E434">
            <v>4.2166666666666663E-3</v>
          </cell>
          <cell r="F434">
            <v>5.0599999999999992E-2</v>
          </cell>
        </row>
        <row r="435">
          <cell r="A435">
            <v>200605</v>
          </cell>
          <cell r="C435">
            <v>5</v>
          </cell>
          <cell r="D435">
            <v>5.18</v>
          </cell>
          <cell r="E435">
            <v>4.3166666666666666E-3</v>
          </cell>
          <cell r="F435">
            <v>5.1799999999999999E-2</v>
          </cell>
        </row>
        <row r="436">
          <cell r="A436">
            <v>200606</v>
          </cell>
          <cell r="C436">
            <v>6</v>
          </cell>
          <cell r="D436">
            <v>5.38</v>
          </cell>
          <cell r="E436">
            <v>4.4833333333333331E-3</v>
          </cell>
          <cell r="F436">
            <v>5.3800000000000001E-2</v>
          </cell>
          <cell r="G436">
            <v>1.307320799427325E-2</v>
          </cell>
          <cell r="H436">
            <v>5.2292831977093002E-2</v>
          </cell>
        </row>
        <row r="437">
          <cell r="A437">
            <v>200607</v>
          </cell>
          <cell r="C437">
            <v>7</v>
          </cell>
          <cell r="D437">
            <v>5.49</v>
          </cell>
          <cell r="E437">
            <v>4.5750000000000001E-3</v>
          </cell>
          <cell r="F437">
            <v>5.4900000000000004E-2</v>
          </cell>
        </row>
        <row r="438">
          <cell r="A438">
            <v>200608</v>
          </cell>
          <cell r="C438">
            <v>8</v>
          </cell>
          <cell r="D438">
            <v>5.41</v>
          </cell>
          <cell r="E438">
            <v>4.5083333333333338E-3</v>
          </cell>
          <cell r="F438">
            <v>5.4100000000000009E-2</v>
          </cell>
        </row>
        <row r="439">
          <cell r="A439">
            <v>200609</v>
          </cell>
          <cell r="C439">
            <v>9</v>
          </cell>
          <cell r="D439">
            <v>5.38</v>
          </cell>
          <cell r="E439">
            <v>4.4833333333333331E-3</v>
          </cell>
          <cell r="F439">
            <v>5.3800000000000001E-2</v>
          </cell>
          <cell r="G439">
            <v>1.3628108374329928E-2</v>
          </cell>
          <cell r="H439">
            <v>5.4512433497319712E-2</v>
          </cell>
        </row>
        <row r="440">
          <cell r="A440">
            <v>200610</v>
          </cell>
          <cell r="C440">
            <v>10</v>
          </cell>
          <cell r="D440">
            <v>5.36</v>
          </cell>
          <cell r="E440">
            <v>4.4666666666666665E-3</v>
          </cell>
          <cell r="F440">
            <v>5.3599999999999995E-2</v>
          </cell>
        </row>
        <row r="441">
          <cell r="A441">
            <v>200611</v>
          </cell>
          <cell r="C441">
            <v>11</v>
          </cell>
          <cell r="D441">
            <v>5.36</v>
          </cell>
          <cell r="E441">
            <v>4.4666666666666665E-3</v>
          </cell>
          <cell r="F441">
            <v>5.3599999999999995E-2</v>
          </cell>
        </row>
        <row r="442">
          <cell r="A442">
            <v>200612</v>
          </cell>
          <cell r="C442">
            <v>12</v>
          </cell>
          <cell r="D442">
            <v>5.35</v>
          </cell>
          <cell r="E442">
            <v>4.4583333333333332E-3</v>
          </cell>
          <cell r="F442">
            <v>5.3499999999999999E-2</v>
          </cell>
          <cell r="G442">
            <v>1.3451534504259177E-2</v>
          </cell>
          <cell r="H442">
            <v>5.3806138017036709E-2</v>
          </cell>
          <cell r="I442">
            <v>5.3099772593053984E-2</v>
          </cell>
          <cell r="K442">
            <v>5.1849999999999993E-2</v>
          </cell>
        </row>
        <row r="443">
          <cell r="A443">
            <v>200701</v>
          </cell>
          <cell r="B443">
            <v>2007</v>
          </cell>
          <cell r="C443">
            <v>1</v>
          </cell>
          <cell r="D443">
            <v>5.35</v>
          </cell>
          <cell r="E443">
            <v>4.4583333333333332E-3</v>
          </cell>
          <cell r="F443">
            <v>5.3499999999999999E-2</v>
          </cell>
        </row>
        <row r="444">
          <cell r="A444">
            <v>200702</v>
          </cell>
          <cell r="C444">
            <v>2</v>
          </cell>
          <cell r="D444">
            <v>5.35</v>
          </cell>
          <cell r="E444">
            <v>4.4583333333333332E-3</v>
          </cell>
          <cell r="F444">
            <v>5.3499999999999999E-2</v>
          </cell>
        </row>
        <row r="445">
          <cell r="A445">
            <v>200703</v>
          </cell>
          <cell r="C445">
            <v>3</v>
          </cell>
          <cell r="D445">
            <v>5.34</v>
          </cell>
          <cell r="E445">
            <v>4.45E-3</v>
          </cell>
          <cell r="F445">
            <v>5.3400000000000003E-2</v>
          </cell>
          <cell r="G445">
            <v>1.3426311020919846E-2</v>
          </cell>
          <cell r="H445">
            <v>5.3705244083679382E-2</v>
          </cell>
        </row>
        <row r="446">
          <cell r="A446">
            <v>200704</v>
          </cell>
          <cell r="C446">
            <v>4</v>
          </cell>
          <cell r="D446">
            <v>5.34</v>
          </cell>
          <cell r="E446">
            <v>4.45E-3</v>
          </cell>
          <cell r="F446">
            <v>5.3400000000000003E-2</v>
          </cell>
        </row>
        <row r="447">
          <cell r="A447">
            <v>200705</v>
          </cell>
          <cell r="C447">
            <v>5</v>
          </cell>
          <cell r="D447">
            <v>5.34</v>
          </cell>
          <cell r="E447">
            <v>4.45E-3</v>
          </cell>
          <cell r="F447">
            <v>5.3400000000000003E-2</v>
          </cell>
        </row>
        <row r="448">
          <cell r="A448">
            <v>200706</v>
          </cell>
          <cell r="C448">
            <v>6</v>
          </cell>
          <cell r="D448">
            <v>5.35</v>
          </cell>
          <cell r="E448">
            <v>4.4583333333333332E-3</v>
          </cell>
          <cell r="F448">
            <v>5.3499999999999999E-2</v>
          </cell>
          <cell r="G448">
            <v>1.3417903286145894E-2</v>
          </cell>
          <cell r="H448">
            <v>5.3671613144583574E-2</v>
          </cell>
        </row>
        <row r="449">
          <cell r="A449">
            <v>200707</v>
          </cell>
          <cell r="C449">
            <v>7</v>
          </cell>
          <cell r="D449">
            <v>5.35</v>
          </cell>
          <cell r="E449">
            <v>4.4583333333333332E-3</v>
          </cell>
          <cell r="F449">
            <v>5.3499999999999999E-2</v>
          </cell>
        </row>
        <row r="450">
          <cell r="A450">
            <v>200708</v>
          </cell>
          <cell r="C450">
            <v>8</v>
          </cell>
          <cell r="D450">
            <v>5.52</v>
          </cell>
          <cell r="E450">
            <v>4.5999999999999999E-3</v>
          </cell>
          <cell r="F450">
            <v>5.5199999999999999E-2</v>
          </cell>
        </row>
        <row r="451">
          <cell r="A451">
            <v>200709</v>
          </cell>
          <cell r="C451">
            <v>9</v>
          </cell>
          <cell r="D451">
            <v>5.53</v>
          </cell>
          <cell r="E451">
            <v>4.6083333333333332E-3</v>
          </cell>
          <cell r="F451">
            <v>5.5300000000000002E-2</v>
          </cell>
          <cell r="G451">
            <v>1.3729013328680484E-2</v>
          </cell>
          <cell r="H451">
            <v>5.4916053314721935E-2</v>
          </cell>
        </row>
        <row r="452">
          <cell r="A452">
            <v>200710</v>
          </cell>
          <cell r="C452">
            <v>10</v>
          </cell>
          <cell r="D452">
            <v>5.15</v>
          </cell>
          <cell r="E452">
            <v>4.2916666666666667E-3</v>
          </cell>
          <cell r="F452">
            <v>5.1500000000000004E-2</v>
          </cell>
        </row>
        <row r="453">
          <cell r="A453">
            <v>200711</v>
          </cell>
          <cell r="C453">
            <v>11</v>
          </cell>
          <cell r="D453">
            <v>5.0199999999999996</v>
          </cell>
          <cell r="E453">
            <v>4.1833333333333332E-3</v>
          </cell>
          <cell r="F453">
            <v>5.0199999999999995E-2</v>
          </cell>
        </row>
        <row r="454">
          <cell r="A454">
            <v>200712</v>
          </cell>
          <cell r="C454">
            <v>12</v>
          </cell>
          <cell r="D454">
            <v>5.17</v>
          </cell>
          <cell r="E454">
            <v>4.3083333333333333E-3</v>
          </cell>
          <cell r="F454">
            <v>5.1699999999999996E-2</v>
          </cell>
          <cell r="G454">
            <v>1.2837877280098331E-2</v>
          </cell>
          <cell r="H454">
            <v>5.1351509120393324E-2</v>
          </cell>
          <cell r="I454">
            <v>5.4490225737646725E-2</v>
          </cell>
          <cell r="K454">
            <v>5.3175E-2</v>
          </cell>
        </row>
        <row r="455">
          <cell r="A455">
            <v>200801</v>
          </cell>
          <cell r="B455">
            <v>2008</v>
          </cell>
          <cell r="C455">
            <v>1</v>
          </cell>
          <cell r="D455">
            <v>3.95</v>
          </cell>
          <cell r="E455">
            <v>3.2916666666666667E-3</v>
          </cell>
          <cell r="F455">
            <v>3.95E-2</v>
          </cell>
        </row>
        <row r="456">
          <cell r="A456">
            <v>200802</v>
          </cell>
          <cell r="C456">
            <v>2</v>
          </cell>
          <cell r="D456">
            <v>3.12</v>
          </cell>
          <cell r="E456">
            <v>2.5999999999999999E-3</v>
          </cell>
          <cell r="F456">
            <v>3.1199999999999999E-2</v>
          </cell>
        </row>
        <row r="457">
          <cell r="A457">
            <v>200803</v>
          </cell>
          <cell r="C457">
            <v>3</v>
          </cell>
          <cell r="D457">
            <v>2.86</v>
          </cell>
          <cell r="E457">
            <v>2.3833333333333332E-3</v>
          </cell>
          <cell r="F457">
            <v>2.86E-2</v>
          </cell>
          <cell r="G457">
            <v>8.2976205362501609E-3</v>
          </cell>
          <cell r="H457">
            <v>3.3190482145000644E-2</v>
          </cell>
        </row>
        <row r="458">
          <cell r="A458">
            <v>200804</v>
          </cell>
          <cell r="C458">
            <v>4</v>
          </cell>
          <cell r="D458">
            <v>3.03</v>
          </cell>
          <cell r="E458">
            <v>2.5249999999999999E-3</v>
          </cell>
          <cell r="F458">
            <v>3.0300000000000001E-2</v>
          </cell>
        </row>
        <row r="459">
          <cell r="A459">
            <v>200805</v>
          </cell>
          <cell r="C459">
            <v>5</v>
          </cell>
          <cell r="D459">
            <v>2.84</v>
          </cell>
          <cell r="E459">
            <v>2.3666666666666667E-3</v>
          </cell>
          <cell r="F459">
            <v>2.8400000000000002E-2</v>
          </cell>
        </row>
        <row r="460">
          <cell r="A460">
            <v>200806</v>
          </cell>
          <cell r="C460">
            <v>6</v>
          </cell>
          <cell r="D460">
            <v>2.95</v>
          </cell>
          <cell r="E460">
            <v>2.4583333333333336E-3</v>
          </cell>
          <cell r="F460">
            <v>2.9500000000000005E-2</v>
          </cell>
          <cell r="G460">
            <v>7.3680158711457722E-3</v>
          </cell>
          <cell r="H460">
            <v>2.9472063484583089E-2</v>
          </cell>
        </row>
        <row r="461">
          <cell r="A461">
            <v>200807</v>
          </cell>
          <cell r="C461">
            <v>7</v>
          </cell>
          <cell r="D461">
            <v>3</v>
          </cell>
          <cell r="E461">
            <v>2.5000000000000001E-3</v>
          </cell>
          <cell r="F461">
            <v>0.03</v>
          </cell>
        </row>
        <row r="462">
          <cell r="A462">
            <v>200808</v>
          </cell>
          <cell r="C462">
            <v>8</v>
          </cell>
          <cell r="D462">
            <v>3</v>
          </cell>
          <cell r="E462">
            <v>2.5000000000000001E-3</v>
          </cell>
          <cell r="F462">
            <v>0.03</v>
          </cell>
        </row>
        <row r="463">
          <cell r="A463">
            <v>200809</v>
          </cell>
          <cell r="C463">
            <v>9</v>
          </cell>
          <cell r="D463">
            <v>3.95</v>
          </cell>
          <cell r="E463">
            <v>3.2916666666666667E-3</v>
          </cell>
          <cell r="F463">
            <v>3.95E-2</v>
          </cell>
          <cell r="G463">
            <v>8.3143955729165775E-3</v>
          </cell>
          <cell r="H463">
            <v>3.325758229166631E-2</v>
          </cell>
        </row>
        <row r="464">
          <cell r="A464">
            <v>200810</v>
          </cell>
          <cell r="C464">
            <v>10</v>
          </cell>
          <cell r="D464">
            <v>5.31</v>
          </cell>
          <cell r="E464">
            <v>4.4249999999999992E-3</v>
          </cell>
          <cell r="F464">
            <v>5.3099999999999994E-2</v>
          </cell>
        </row>
        <row r="465">
          <cell r="A465">
            <v>200811</v>
          </cell>
          <cell r="C465">
            <v>11</v>
          </cell>
          <cell r="D465">
            <v>3.11</v>
          </cell>
          <cell r="E465">
            <v>2.5916666666666666E-3</v>
          </cell>
          <cell r="F465">
            <v>3.1099999999999999E-2</v>
          </cell>
        </row>
        <row r="466">
          <cell r="A466">
            <v>200812</v>
          </cell>
          <cell r="C466">
            <v>12</v>
          </cell>
          <cell r="D466">
            <v>2.4700000000000002</v>
          </cell>
          <cell r="E466">
            <v>2.0583333333333335E-3</v>
          </cell>
          <cell r="F466">
            <v>2.47E-2</v>
          </cell>
          <cell r="G466">
            <v>9.1009343691128564E-3</v>
          </cell>
          <cell r="H466">
            <v>3.6403737476451425E-2</v>
          </cell>
          <cell r="I466">
            <v>3.3492849091042221E-2</v>
          </cell>
          <cell r="K466">
            <v>3.2991666666666662E-2</v>
          </cell>
        </row>
        <row r="467">
          <cell r="A467">
            <v>200901</v>
          </cell>
          <cell r="B467">
            <v>2009</v>
          </cell>
          <cell r="C467">
            <v>1</v>
          </cell>
          <cell r="D467">
            <v>1.73</v>
          </cell>
          <cell r="E467">
            <v>1.4416666666666666E-3</v>
          </cell>
          <cell r="F467">
            <v>1.7299999999999999E-2</v>
          </cell>
        </row>
        <row r="468">
          <cell r="A468">
            <v>200902</v>
          </cell>
          <cell r="C468">
            <v>2</v>
          </cell>
          <cell r="D468">
            <v>1.65</v>
          </cell>
          <cell r="E468">
            <v>1.3749999999999999E-3</v>
          </cell>
          <cell r="F468">
            <v>1.6500000000000001E-2</v>
          </cell>
        </row>
        <row r="469">
          <cell r="A469">
            <v>200903</v>
          </cell>
          <cell r="C469">
            <v>3</v>
          </cell>
          <cell r="D469">
            <v>1.63</v>
          </cell>
          <cell r="E469">
            <v>1.3583333333333331E-3</v>
          </cell>
          <cell r="F469">
            <v>1.6299999999999999E-2</v>
          </cell>
          <cell r="G469">
            <v>4.1808109565015794E-3</v>
          </cell>
          <cell r="H469">
            <v>1.6723243826006318E-2</v>
          </cell>
        </row>
        <row r="470">
          <cell r="A470">
            <v>200904</v>
          </cell>
          <cell r="C470">
            <v>4</v>
          </cell>
          <cell r="D470">
            <v>1.49</v>
          </cell>
          <cell r="E470">
            <v>1.2416666666666667E-3</v>
          </cell>
          <cell r="F470">
            <v>1.49E-2</v>
          </cell>
        </row>
        <row r="471">
          <cell r="A471">
            <v>200905</v>
          </cell>
          <cell r="C471">
            <v>5</v>
          </cell>
          <cell r="D471">
            <v>1.3</v>
          </cell>
          <cell r="E471">
            <v>1.0833333333333333E-3</v>
          </cell>
          <cell r="F471">
            <v>1.2999999999999999E-2</v>
          </cell>
        </row>
        <row r="472">
          <cell r="A472">
            <v>200906</v>
          </cell>
          <cell r="C472">
            <v>6</v>
          </cell>
          <cell r="D472">
            <v>1.1299999999999999</v>
          </cell>
          <cell r="E472">
            <v>9.4166666666666661E-4</v>
          </cell>
          <cell r="F472">
            <v>1.1299999999999999E-2</v>
          </cell>
          <cell r="G472">
            <v>3.2702024472279767E-3</v>
          </cell>
          <cell r="H472">
            <v>1.3080809788911907E-2</v>
          </cell>
        </row>
        <row r="473">
          <cell r="A473">
            <v>200907</v>
          </cell>
          <cell r="C473">
            <v>7</v>
          </cell>
          <cell r="D473">
            <v>0.91</v>
          </cell>
          <cell r="E473">
            <v>7.5833333333333341E-4</v>
          </cell>
          <cell r="F473">
            <v>9.1000000000000004E-3</v>
          </cell>
        </row>
        <row r="474">
          <cell r="A474">
            <v>200908</v>
          </cell>
          <cell r="C474">
            <v>8</v>
          </cell>
          <cell r="D474">
            <v>0.69</v>
          </cell>
          <cell r="E474">
            <v>5.7499999999999999E-4</v>
          </cell>
          <cell r="F474">
            <v>6.8999999999999999E-3</v>
          </cell>
        </row>
        <row r="475">
          <cell r="A475">
            <v>200909</v>
          </cell>
          <cell r="C475">
            <v>9</v>
          </cell>
          <cell r="D475">
            <v>0.52</v>
          </cell>
          <cell r="E475">
            <v>4.3333333333333337E-4</v>
          </cell>
          <cell r="F475">
            <v>5.2000000000000006E-3</v>
          </cell>
          <cell r="G475">
            <v>1.7676806750626106E-3</v>
          </cell>
          <cell r="H475">
            <v>7.0707227002504425E-3</v>
          </cell>
        </row>
        <row r="476">
          <cell r="A476">
            <v>200910</v>
          </cell>
          <cell r="C476">
            <v>10</v>
          </cell>
          <cell r="D476">
            <v>0.49</v>
          </cell>
          <cell r="E476">
            <v>4.083333333333333E-4</v>
          </cell>
          <cell r="F476">
            <v>4.8999999999999998E-3</v>
          </cell>
        </row>
        <row r="477">
          <cell r="A477">
            <v>200911</v>
          </cell>
          <cell r="C477">
            <v>11</v>
          </cell>
          <cell r="D477">
            <v>0.45</v>
          </cell>
          <cell r="E477">
            <v>3.7500000000000001E-4</v>
          </cell>
          <cell r="F477">
            <v>4.5000000000000005E-3</v>
          </cell>
        </row>
        <row r="478">
          <cell r="A478">
            <v>200912</v>
          </cell>
          <cell r="C478">
            <v>12</v>
          </cell>
          <cell r="D478">
            <v>0.45</v>
          </cell>
          <cell r="E478">
            <v>3.7500000000000001E-4</v>
          </cell>
          <cell r="F478">
            <v>4.5000000000000005E-3</v>
          </cell>
          <cell r="G478">
            <v>1.1587802657553326E-3</v>
          </cell>
          <cell r="H478">
            <v>4.6351210630213302E-3</v>
          </cell>
          <cell r="I478">
            <v>1.0415055197122713E-2</v>
          </cell>
          <cell r="K478">
            <v>1.0366666666666665E-2</v>
          </cell>
        </row>
        <row r="479">
          <cell r="A479">
            <v>201001</v>
          </cell>
          <cell r="B479">
            <v>2010</v>
          </cell>
          <cell r="C479">
            <v>1</v>
          </cell>
          <cell r="D479">
            <v>0.43</v>
          </cell>
          <cell r="E479">
            <v>3.5833333333333333E-4</v>
          </cell>
          <cell r="F479">
            <v>4.3E-3</v>
          </cell>
        </row>
        <row r="480">
          <cell r="A480">
            <v>201002</v>
          </cell>
          <cell r="C480">
            <v>2</v>
          </cell>
          <cell r="D480">
            <v>0.4</v>
          </cell>
          <cell r="E480">
            <v>3.3333333333333338E-4</v>
          </cell>
          <cell r="F480">
            <v>4.0000000000000001E-3</v>
          </cell>
        </row>
        <row r="481">
          <cell r="A481">
            <v>201003</v>
          </cell>
          <cell r="C481">
            <v>3</v>
          </cell>
          <cell r="D481">
            <v>0.4</v>
          </cell>
          <cell r="E481">
            <v>3.3333333333333338E-4</v>
          </cell>
          <cell r="F481">
            <v>4.0000000000000001E-3</v>
          </cell>
          <cell r="G481">
            <v>1.025350039814521E-3</v>
          </cell>
          <cell r="H481">
            <v>4.101400159258084E-3</v>
          </cell>
        </row>
        <row r="482">
          <cell r="A482">
            <v>201004</v>
          </cell>
          <cell r="C482">
            <v>4</v>
          </cell>
          <cell r="D482">
            <v>0.4</v>
          </cell>
          <cell r="E482">
            <v>3.3333333333333338E-4</v>
          </cell>
          <cell r="F482">
            <v>4.0000000000000001E-3</v>
          </cell>
        </row>
        <row r="483">
          <cell r="A483">
            <v>201005</v>
          </cell>
          <cell r="C483">
            <v>5</v>
          </cell>
          <cell r="D483">
            <v>0.48</v>
          </cell>
          <cell r="E483">
            <v>3.9999999999999996E-4</v>
          </cell>
          <cell r="F483">
            <v>4.7999999999999996E-3</v>
          </cell>
        </row>
        <row r="484">
          <cell r="A484">
            <v>201006</v>
          </cell>
          <cell r="C484">
            <v>6</v>
          </cell>
          <cell r="D484">
            <v>0.61</v>
          </cell>
          <cell r="E484">
            <v>5.0833333333333329E-4</v>
          </cell>
          <cell r="F484">
            <v>6.0999999999999995E-3</v>
          </cell>
          <cell r="G484">
            <v>1.2421728455553893E-3</v>
          </cell>
          <cell r="H484">
            <v>4.9686913822215573E-3</v>
          </cell>
        </row>
        <row r="485">
          <cell r="A485">
            <v>201007</v>
          </cell>
          <cell r="C485">
            <v>7</v>
          </cell>
          <cell r="D485">
            <v>0.61</v>
          </cell>
          <cell r="E485">
            <v>5.0833333333333329E-4</v>
          </cell>
          <cell r="F485">
            <v>6.0999999999999995E-3</v>
          </cell>
        </row>
        <row r="486">
          <cell r="A486">
            <v>201008</v>
          </cell>
          <cell r="C486">
            <v>8</v>
          </cell>
          <cell r="D486">
            <v>0.52</v>
          </cell>
          <cell r="E486">
            <v>4.3333333333333337E-4</v>
          </cell>
          <cell r="F486">
            <v>5.2000000000000006E-3</v>
          </cell>
        </row>
        <row r="487">
          <cell r="A487">
            <v>201009</v>
          </cell>
          <cell r="C487">
            <v>9</v>
          </cell>
          <cell r="D487">
            <v>0.42</v>
          </cell>
          <cell r="E487">
            <v>3.5E-4</v>
          </cell>
          <cell r="F487">
            <v>4.1999999999999997E-3</v>
          </cell>
          <cell r="G487">
            <v>1.2922166048749961E-3</v>
          </cell>
          <cell r="H487">
            <v>5.1688664194999845E-3</v>
          </cell>
        </row>
        <row r="488">
          <cell r="A488">
            <v>201010</v>
          </cell>
          <cell r="C488">
            <v>10</v>
          </cell>
          <cell r="D488">
            <v>0.4</v>
          </cell>
          <cell r="E488">
            <v>3.3333333333333338E-4</v>
          </cell>
          <cell r="F488">
            <v>4.0000000000000001E-3</v>
          </cell>
        </row>
        <row r="489">
          <cell r="A489">
            <v>201011</v>
          </cell>
          <cell r="C489">
            <v>11</v>
          </cell>
          <cell r="D489">
            <v>0.4</v>
          </cell>
          <cell r="E489">
            <v>3.3333333333333338E-4</v>
          </cell>
          <cell r="F489">
            <v>4.0000000000000001E-3</v>
          </cell>
        </row>
        <row r="490">
          <cell r="A490">
            <v>201012</v>
          </cell>
          <cell r="C490">
            <v>12</v>
          </cell>
          <cell r="D490">
            <v>0.39</v>
          </cell>
          <cell r="E490">
            <v>3.2499999999999999E-4</v>
          </cell>
          <cell r="F490">
            <v>3.8999999999999998E-3</v>
          </cell>
          <cell r="G490">
            <v>9.9199448055542483E-4</v>
          </cell>
          <cell r="H490">
            <v>3.9679779222216993E-3</v>
          </cell>
          <cell r="I490">
            <v>4.5594748230468607E-3</v>
          </cell>
          <cell r="K490">
            <v>4.5500000000000002E-3</v>
          </cell>
        </row>
        <row r="491">
          <cell r="A491">
            <v>201101</v>
          </cell>
          <cell r="B491">
            <v>2011</v>
          </cell>
          <cell r="C491">
            <v>1</v>
          </cell>
          <cell r="D491">
            <v>0.39</v>
          </cell>
          <cell r="E491">
            <v>3.2499999999999999E-4</v>
          </cell>
          <cell r="F491">
            <v>3.8999999999999998E-3</v>
          </cell>
        </row>
        <row r="492">
          <cell r="A492">
            <v>201102</v>
          </cell>
          <cell r="C492">
            <v>2</v>
          </cell>
          <cell r="D492">
            <v>0.41</v>
          </cell>
          <cell r="E492">
            <v>3.4166666666666666E-4</v>
          </cell>
          <cell r="F492">
            <v>4.0999999999999995E-3</v>
          </cell>
        </row>
        <row r="493">
          <cell r="A493">
            <v>201103</v>
          </cell>
          <cell r="C493">
            <v>3</v>
          </cell>
          <cell r="D493">
            <v>0.42</v>
          </cell>
          <cell r="E493">
            <v>3.5E-4</v>
          </cell>
          <cell r="F493">
            <v>4.1999999999999997E-3</v>
          </cell>
          <cell r="G493">
            <v>1.017011080531427E-3</v>
          </cell>
          <cell r="H493">
            <v>4.0680443221257079E-3</v>
          </cell>
        </row>
        <row r="494">
          <cell r="A494">
            <v>201104</v>
          </cell>
          <cell r="C494">
            <v>4</v>
          </cell>
          <cell r="D494">
            <v>0.4</v>
          </cell>
          <cell r="E494">
            <v>3.3333333333333338E-4</v>
          </cell>
          <cell r="F494">
            <v>4.0000000000000001E-3</v>
          </cell>
        </row>
        <row r="495">
          <cell r="A495">
            <v>201105</v>
          </cell>
          <cell r="C495">
            <v>5</v>
          </cell>
          <cell r="D495">
            <v>0.38</v>
          </cell>
          <cell r="E495">
            <v>3.1666666666666665E-4</v>
          </cell>
          <cell r="F495">
            <v>3.7999999999999996E-3</v>
          </cell>
        </row>
        <row r="496">
          <cell r="A496">
            <v>201106</v>
          </cell>
          <cell r="C496">
            <v>6</v>
          </cell>
          <cell r="D496">
            <v>0.36</v>
          </cell>
          <cell r="E496">
            <v>2.9999999999999997E-4</v>
          </cell>
          <cell r="F496">
            <v>3.5999999999999999E-3</v>
          </cell>
          <cell r="G496">
            <v>9.5030058722223032E-4</v>
          </cell>
          <cell r="H496">
            <v>3.8012023488889213E-3</v>
          </cell>
        </row>
        <row r="497">
          <cell r="A497">
            <v>201107</v>
          </cell>
          <cell r="C497">
            <v>7</v>
          </cell>
          <cell r="D497">
            <v>0.32</v>
          </cell>
          <cell r="E497">
            <v>2.6666666666666668E-4</v>
          </cell>
          <cell r="F497">
            <v>3.2000000000000002E-3</v>
          </cell>
        </row>
        <row r="498">
          <cell r="A498">
            <v>201108</v>
          </cell>
          <cell r="C498">
            <v>8</v>
          </cell>
          <cell r="D498">
            <v>0.37</v>
          </cell>
          <cell r="E498">
            <v>3.0833333333333331E-4</v>
          </cell>
          <cell r="F498">
            <v>3.6999999999999997E-3</v>
          </cell>
        </row>
        <row r="499">
          <cell r="A499">
            <v>201109</v>
          </cell>
          <cell r="C499">
            <v>9</v>
          </cell>
          <cell r="D499">
            <v>0.42</v>
          </cell>
          <cell r="E499">
            <v>3.5E-4</v>
          </cell>
          <cell r="F499">
            <v>4.1999999999999997E-3</v>
          </cell>
          <cell r="G499">
            <v>9.2528350100007373E-4</v>
          </cell>
          <cell r="H499">
            <v>3.7011340040002949E-3</v>
          </cell>
        </row>
        <row r="500">
          <cell r="A500">
            <v>201110</v>
          </cell>
          <cell r="C500">
            <v>10</v>
          </cell>
          <cell r="D500">
            <v>0.49</v>
          </cell>
          <cell r="E500">
            <v>4.083333333333333E-4</v>
          </cell>
          <cell r="F500">
            <v>4.8999999999999998E-3</v>
          </cell>
        </row>
        <row r="501">
          <cell r="A501">
            <v>201111</v>
          </cell>
          <cell r="C501">
            <v>11</v>
          </cell>
          <cell r="D501">
            <v>0.49</v>
          </cell>
          <cell r="E501">
            <v>4.083333333333333E-4</v>
          </cell>
          <cell r="F501">
            <v>4.8999999999999998E-3</v>
          </cell>
        </row>
        <row r="502">
          <cell r="A502">
            <v>201112</v>
          </cell>
          <cell r="C502">
            <v>12</v>
          </cell>
          <cell r="D502">
            <v>0.5</v>
          </cell>
          <cell r="E502">
            <v>4.1666666666666669E-4</v>
          </cell>
          <cell r="F502">
            <v>5.0000000000000001E-3</v>
          </cell>
          <cell r="G502">
            <v>1.2338404166956085E-3</v>
          </cell>
          <cell r="H502">
            <v>4.935361666782434E-3</v>
          </cell>
          <cell r="I502">
            <v>4.1327957073415966E-3</v>
          </cell>
          <cell r="K502">
            <v>4.1250000000000002E-3</v>
          </cell>
        </row>
        <row r="503">
          <cell r="A503">
            <v>201201</v>
          </cell>
          <cell r="C503">
            <v>1</v>
          </cell>
          <cell r="D503">
            <v>0.49</v>
          </cell>
          <cell r="E503">
            <v>4.083333333333333E-4</v>
          </cell>
          <cell r="F503">
            <v>4.8999999999999998E-3</v>
          </cell>
        </row>
        <row r="504">
          <cell r="A504">
            <v>201202</v>
          </cell>
          <cell r="C504">
            <v>2</v>
          </cell>
          <cell r="D504">
            <v>0.48</v>
          </cell>
          <cell r="E504">
            <v>3.9999999999999996E-4</v>
          </cell>
          <cell r="F504">
            <v>4.7999999999999996E-3</v>
          </cell>
        </row>
        <row r="505">
          <cell r="A505">
            <v>201203</v>
          </cell>
          <cell r="C505">
            <v>3</v>
          </cell>
          <cell r="D505">
            <v>0.45</v>
          </cell>
          <cell r="E505">
            <v>3.7500000000000001E-4</v>
          </cell>
          <cell r="F505">
            <v>4.5000000000000005E-3</v>
          </cell>
          <cell r="G505">
            <v>1.1837998529167226E-3</v>
          </cell>
          <cell r="H505">
            <v>4.7351994116668905E-3</v>
          </cell>
        </row>
        <row r="506">
          <cell r="A506">
            <v>201204</v>
          </cell>
          <cell r="C506">
            <v>4</v>
          </cell>
          <cell r="D506">
            <v>0.46</v>
          </cell>
          <cell r="E506">
            <v>3.8333333333333334E-4</v>
          </cell>
          <cell r="F506">
            <v>4.5999999999999999E-3</v>
          </cell>
        </row>
        <row r="507">
          <cell r="A507">
            <v>201205</v>
          </cell>
          <cell r="C507">
            <v>5</v>
          </cell>
          <cell r="D507">
            <v>0.43</v>
          </cell>
          <cell r="E507">
            <v>3.5833333333333333E-4</v>
          </cell>
          <cell r="F507">
            <v>4.3E-3</v>
          </cell>
        </row>
        <row r="508">
          <cell r="A508">
            <v>201206</v>
          </cell>
          <cell r="C508">
            <v>6</v>
          </cell>
          <cell r="D508">
            <v>0.43</v>
          </cell>
          <cell r="E508">
            <v>3.5833333333333333E-4</v>
          </cell>
          <cell r="F508">
            <v>4.3E-3</v>
          </cell>
          <cell r="G508">
            <v>1.1004031742209985E-3</v>
          </cell>
          <cell r="H508">
            <v>4.4016126968839941E-3</v>
          </cell>
        </row>
      </sheetData>
      <sheetData sheetId="17">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0</v>
          </cell>
        </row>
        <row r="12">
          <cell r="A12">
            <v>196001</v>
          </cell>
          <cell r="B12">
            <v>1960</v>
          </cell>
          <cell r="C12">
            <v>1</v>
          </cell>
          <cell r="D12">
            <v>0</v>
          </cell>
        </row>
        <row r="13">
          <cell r="A13">
            <v>196002</v>
          </cell>
          <cell r="C13">
            <v>2</v>
          </cell>
          <cell r="D13">
            <v>0</v>
          </cell>
        </row>
        <row r="14">
          <cell r="A14">
            <v>196003</v>
          </cell>
          <cell r="C14">
            <v>3</v>
          </cell>
          <cell r="D14">
            <v>0</v>
          </cell>
        </row>
        <row r="15">
          <cell r="A15">
            <v>196004</v>
          </cell>
          <cell r="C15">
            <v>4</v>
          </cell>
          <cell r="D15">
            <v>0</v>
          </cell>
        </row>
        <row r="16">
          <cell r="A16">
            <v>196005</v>
          </cell>
          <cell r="C16">
            <v>5</v>
          </cell>
          <cell r="D16">
            <v>0</v>
          </cell>
        </row>
        <row r="17">
          <cell r="A17">
            <v>196006</v>
          </cell>
          <cell r="C17">
            <v>6</v>
          </cell>
          <cell r="D17">
            <v>0</v>
          </cell>
        </row>
        <row r="18">
          <cell r="A18">
            <v>196007</v>
          </cell>
          <cell r="C18">
            <v>7</v>
          </cell>
          <cell r="D18">
            <v>0</v>
          </cell>
        </row>
        <row r="19">
          <cell r="A19">
            <v>196008</v>
          </cell>
          <cell r="C19">
            <v>8</v>
          </cell>
          <cell r="D19">
            <v>0</v>
          </cell>
        </row>
        <row r="20">
          <cell r="A20">
            <v>196009</v>
          </cell>
          <cell r="C20">
            <v>9</v>
          </cell>
          <cell r="D20">
            <v>0</v>
          </cell>
        </row>
        <row r="21">
          <cell r="A21">
            <v>196010</v>
          </cell>
          <cell r="C21">
            <v>10</v>
          </cell>
          <cell r="D21">
            <v>0</v>
          </cell>
        </row>
        <row r="22">
          <cell r="A22">
            <v>196011</v>
          </cell>
          <cell r="C22">
            <v>11</v>
          </cell>
          <cell r="D22">
            <v>0</v>
          </cell>
        </row>
        <row r="23">
          <cell r="A23">
            <v>196012</v>
          </cell>
          <cell r="C23">
            <v>12</v>
          </cell>
          <cell r="D23">
            <v>0</v>
          </cell>
        </row>
        <row r="24">
          <cell r="A24">
            <v>196101</v>
          </cell>
          <cell r="B24">
            <v>1961</v>
          </cell>
          <cell r="C24">
            <v>1</v>
          </cell>
          <cell r="D24">
            <v>0</v>
          </cell>
        </row>
        <row r="25">
          <cell r="A25">
            <v>196102</v>
          </cell>
          <cell r="C25">
            <v>2</v>
          </cell>
          <cell r="D25">
            <v>0</v>
          </cell>
        </row>
        <row r="26">
          <cell r="A26">
            <v>196103</v>
          </cell>
          <cell r="C26">
            <v>3</v>
          </cell>
          <cell r="D26">
            <v>0</v>
          </cell>
        </row>
        <row r="27">
          <cell r="A27">
            <v>196104</v>
          </cell>
          <cell r="C27">
            <v>4</v>
          </cell>
          <cell r="D27">
            <v>0</v>
          </cell>
        </row>
        <row r="28">
          <cell r="A28">
            <v>196105</v>
          </cell>
          <cell r="C28">
            <v>5</v>
          </cell>
          <cell r="D28">
            <v>0</v>
          </cell>
        </row>
        <row r="29">
          <cell r="A29">
            <v>196106</v>
          </cell>
          <cell r="C29">
            <v>6</v>
          </cell>
          <cell r="D29">
            <v>0</v>
          </cell>
        </row>
        <row r="30">
          <cell r="A30">
            <v>196107</v>
          </cell>
          <cell r="C30">
            <v>7</v>
          </cell>
          <cell r="D30">
            <v>0</v>
          </cell>
        </row>
        <row r="31">
          <cell r="A31">
            <v>196108</v>
          </cell>
          <cell r="C31">
            <v>8</v>
          </cell>
          <cell r="D31">
            <v>0</v>
          </cell>
        </row>
        <row r="32">
          <cell r="A32">
            <v>196109</v>
          </cell>
          <cell r="C32">
            <v>9</v>
          </cell>
          <cell r="D32">
            <v>0</v>
          </cell>
        </row>
        <row r="33">
          <cell r="A33">
            <v>196110</v>
          </cell>
          <cell r="C33">
            <v>10</v>
          </cell>
          <cell r="D33">
            <v>0</v>
          </cell>
        </row>
        <row r="34">
          <cell r="A34">
            <v>196111</v>
          </cell>
          <cell r="C34">
            <v>11</v>
          </cell>
          <cell r="D34">
            <v>0</v>
          </cell>
        </row>
        <row r="35">
          <cell r="A35">
            <v>196112</v>
          </cell>
          <cell r="C35">
            <v>12</v>
          </cell>
          <cell r="D35">
            <v>0</v>
          </cell>
        </row>
        <row r="36">
          <cell r="A36">
            <v>196201</v>
          </cell>
          <cell r="B36">
            <v>1962</v>
          </cell>
          <cell r="C36">
            <v>1</v>
          </cell>
          <cell r="D36">
            <v>0</v>
          </cell>
        </row>
        <row r="37">
          <cell r="A37">
            <v>196202</v>
          </cell>
          <cell r="C37">
            <v>2</v>
          </cell>
          <cell r="D37">
            <v>0</v>
          </cell>
        </row>
        <row r="38">
          <cell r="A38">
            <v>196203</v>
          </cell>
          <cell r="C38">
            <v>3</v>
          </cell>
          <cell r="D38">
            <v>0</v>
          </cell>
        </row>
        <row r="39">
          <cell r="A39">
            <v>196204</v>
          </cell>
          <cell r="C39">
            <v>4</v>
          </cell>
          <cell r="D39">
            <v>0</v>
          </cell>
        </row>
        <row r="40">
          <cell r="A40">
            <v>196205</v>
          </cell>
          <cell r="C40">
            <v>5</v>
          </cell>
          <cell r="D40">
            <v>0</v>
          </cell>
        </row>
        <row r="41">
          <cell r="A41">
            <v>196206</v>
          </cell>
          <cell r="C41">
            <v>6</v>
          </cell>
          <cell r="D41">
            <v>0</v>
          </cell>
        </row>
        <row r="42">
          <cell r="A42">
            <v>196207</v>
          </cell>
          <cell r="C42">
            <v>7</v>
          </cell>
          <cell r="D42">
            <v>0</v>
          </cell>
        </row>
        <row r="43">
          <cell r="A43">
            <v>196208</v>
          </cell>
          <cell r="C43">
            <v>8</v>
          </cell>
          <cell r="D43">
            <v>0</v>
          </cell>
        </row>
        <row r="44">
          <cell r="A44">
            <v>196209</v>
          </cell>
          <cell r="C44">
            <v>9</v>
          </cell>
          <cell r="D44">
            <v>0</v>
          </cell>
        </row>
        <row r="45">
          <cell r="A45">
            <v>196210</v>
          </cell>
          <cell r="C45">
            <v>10</v>
          </cell>
          <cell r="D45">
            <v>0</v>
          </cell>
        </row>
        <row r="46">
          <cell r="A46">
            <v>196211</v>
          </cell>
          <cell r="C46">
            <v>11</v>
          </cell>
          <cell r="D46">
            <v>0</v>
          </cell>
        </row>
        <row r="47">
          <cell r="A47">
            <v>196212</v>
          </cell>
          <cell r="C47">
            <v>12</v>
          </cell>
          <cell r="D47">
            <v>0</v>
          </cell>
        </row>
        <row r="48">
          <cell r="A48">
            <v>196301</v>
          </cell>
          <cell r="B48">
            <v>1963</v>
          </cell>
          <cell r="C48">
            <v>1</v>
          </cell>
          <cell r="D48">
            <v>0</v>
          </cell>
        </row>
        <row r="49">
          <cell r="A49">
            <v>196302</v>
          </cell>
          <cell r="C49">
            <v>2</v>
          </cell>
          <cell r="D49">
            <v>0</v>
          </cell>
        </row>
        <row r="50">
          <cell r="A50">
            <v>196303</v>
          </cell>
          <cell r="C50">
            <v>3</v>
          </cell>
          <cell r="D50">
            <v>0</v>
          </cell>
        </row>
        <row r="51">
          <cell r="A51">
            <v>196304</v>
          </cell>
          <cell r="C51">
            <v>4</v>
          </cell>
          <cell r="D51">
            <v>0</v>
          </cell>
        </row>
        <row r="52">
          <cell r="A52">
            <v>196305</v>
          </cell>
          <cell r="C52">
            <v>5</v>
          </cell>
          <cell r="D52">
            <v>0</v>
          </cell>
        </row>
        <row r="53">
          <cell r="A53">
            <v>196306</v>
          </cell>
          <cell r="C53">
            <v>6</v>
          </cell>
          <cell r="D53">
            <v>0</v>
          </cell>
        </row>
        <row r="54">
          <cell r="A54">
            <v>196307</v>
          </cell>
          <cell r="C54">
            <v>7</v>
          </cell>
          <cell r="D54">
            <v>0</v>
          </cell>
        </row>
        <row r="55">
          <cell r="A55">
            <v>196308</v>
          </cell>
          <cell r="C55">
            <v>8</v>
          </cell>
          <cell r="D55">
            <v>0</v>
          </cell>
        </row>
        <row r="56">
          <cell r="A56">
            <v>196309</v>
          </cell>
          <cell r="C56">
            <v>9</v>
          </cell>
          <cell r="D56">
            <v>0</v>
          </cell>
        </row>
        <row r="57">
          <cell r="A57">
            <v>196310</v>
          </cell>
          <cell r="C57">
            <v>10</v>
          </cell>
          <cell r="D57">
            <v>0</v>
          </cell>
        </row>
        <row r="58">
          <cell r="A58">
            <v>196311</v>
          </cell>
          <cell r="C58">
            <v>11</v>
          </cell>
          <cell r="D58">
            <v>0</v>
          </cell>
        </row>
        <row r="59">
          <cell r="A59">
            <v>196312</v>
          </cell>
          <cell r="C59">
            <v>12</v>
          </cell>
          <cell r="D59">
            <v>0</v>
          </cell>
        </row>
        <row r="60">
          <cell r="A60">
            <v>196401</v>
          </cell>
          <cell r="B60">
            <v>1964</v>
          </cell>
          <cell r="C60">
            <v>1</v>
          </cell>
          <cell r="D60">
            <v>0</v>
          </cell>
        </row>
        <row r="61">
          <cell r="A61">
            <v>196402</v>
          </cell>
          <cell r="C61">
            <v>2</v>
          </cell>
          <cell r="D61">
            <v>0</v>
          </cell>
        </row>
        <row r="62">
          <cell r="A62">
            <v>196403</v>
          </cell>
          <cell r="C62">
            <v>3</v>
          </cell>
          <cell r="D62">
            <v>0</v>
          </cell>
        </row>
        <row r="63">
          <cell r="A63">
            <v>196404</v>
          </cell>
          <cell r="C63">
            <v>4</v>
          </cell>
          <cell r="D63">
            <v>0</v>
          </cell>
        </row>
        <row r="64">
          <cell r="A64">
            <v>196405</v>
          </cell>
          <cell r="C64">
            <v>5</v>
          </cell>
          <cell r="D64">
            <v>0</v>
          </cell>
        </row>
        <row r="65">
          <cell r="A65">
            <v>196406</v>
          </cell>
          <cell r="C65">
            <v>6</v>
          </cell>
          <cell r="D65">
            <v>3.86</v>
          </cell>
        </row>
        <row r="66">
          <cell r="A66">
            <v>196407</v>
          </cell>
          <cell r="C66">
            <v>7</v>
          </cell>
          <cell r="D66">
            <v>3.87</v>
          </cell>
        </row>
        <row r="67">
          <cell r="A67">
            <v>196408</v>
          </cell>
          <cell r="C67">
            <v>8</v>
          </cell>
          <cell r="D67">
            <v>3.85</v>
          </cell>
        </row>
        <row r="68">
          <cell r="A68">
            <v>196409</v>
          </cell>
          <cell r="C68">
            <v>9</v>
          </cell>
          <cell r="D68">
            <v>3.87</v>
          </cell>
        </row>
        <row r="69">
          <cell r="A69">
            <v>196410</v>
          </cell>
          <cell r="C69">
            <v>10</v>
          </cell>
          <cell r="D69">
            <v>3.94</v>
          </cell>
        </row>
        <row r="70">
          <cell r="A70">
            <v>196411</v>
          </cell>
          <cell r="C70">
            <v>11</v>
          </cell>
          <cell r="D70">
            <v>3.99</v>
          </cell>
        </row>
        <row r="71">
          <cell r="A71">
            <v>196412</v>
          </cell>
          <cell r="C71">
            <v>12</v>
          </cell>
          <cell r="D71">
            <v>4.1399999999999997</v>
          </cell>
        </row>
        <row r="72">
          <cell r="A72">
            <v>196501</v>
          </cell>
          <cell r="B72">
            <v>1965</v>
          </cell>
          <cell r="C72">
            <v>1</v>
          </cell>
          <cell r="D72">
            <v>4.13</v>
          </cell>
          <cell r="E72">
            <v>3.4416666666666667E-3</v>
          </cell>
          <cell r="F72">
            <v>4.1300000000000003E-2</v>
          </cell>
          <cell r="K72" t="str">
            <v xml:space="preserve"> </v>
          </cell>
        </row>
        <row r="73">
          <cell r="A73">
            <v>196502</v>
          </cell>
          <cell r="C73">
            <v>2</v>
          </cell>
          <cell r="D73">
            <v>4.1900000000000004</v>
          </cell>
          <cell r="E73">
            <v>3.4916666666666668E-3</v>
          </cell>
          <cell r="F73">
            <v>4.19E-2</v>
          </cell>
        </row>
        <row r="74">
          <cell r="A74">
            <v>196503</v>
          </cell>
          <cell r="C74">
            <v>3</v>
          </cell>
          <cell r="D74">
            <v>4.2699999999999996</v>
          </cell>
          <cell r="E74">
            <v>3.5583333333333331E-3</v>
          </cell>
          <cell r="F74">
            <v>4.2699999999999995E-2</v>
          </cell>
          <cell r="G74">
            <v>1.0528397691590641E-2</v>
          </cell>
          <cell r="H74">
            <v>4.2113590766362563E-2</v>
          </cell>
        </row>
        <row r="75">
          <cell r="A75">
            <v>196504</v>
          </cell>
          <cell r="C75">
            <v>4</v>
          </cell>
          <cell r="D75">
            <v>4.28</v>
          </cell>
          <cell r="E75">
            <v>3.5666666666666668E-3</v>
          </cell>
          <cell r="F75">
            <v>4.2800000000000005E-2</v>
          </cell>
        </row>
        <row r="76">
          <cell r="A76">
            <v>196505</v>
          </cell>
          <cell r="C76">
            <v>5</v>
          </cell>
          <cell r="D76">
            <v>4.32</v>
          </cell>
          <cell r="E76">
            <v>3.6000000000000003E-3</v>
          </cell>
          <cell r="F76">
            <v>4.3200000000000002E-2</v>
          </cell>
        </row>
        <row r="77">
          <cell r="A77">
            <v>196506</v>
          </cell>
          <cell r="C77">
            <v>6</v>
          </cell>
          <cell r="D77">
            <v>4.3099999999999996</v>
          </cell>
          <cell r="E77">
            <v>3.5916666666666662E-3</v>
          </cell>
          <cell r="F77">
            <v>4.3099999999999992E-2</v>
          </cell>
          <cell r="G77">
            <v>1.0796959728111011E-2</v>
          </cell>
          <cell r="H77">
            <v>4.3187838912444043E-2</v>
          </cell>
        </row>
        <row r="78">
          <cell r="A78">
            <v>196507</v>
          </cell>
          <cell r="C78">
            <v>7</v>
          </cell>
          <cell r="D78">
            <v>4.29</v>
          </cell>
          <cell r="E78">
            <v>3.5750000000000001E-3</v>
          </cell>
          <cell r="F78">
            <v>4.2900000000000001E-2</v>
          </cell>
        </row>
        <row r="79">
          <cell r="A79">
            <v>196508</v>
          </cell>
          <cell r="C79">
            <v>8</v>
          </cell>
          <cell r="D79">
            <v>4.3</v>
          </cell>
          <cell r="E79">
            <v>3.5833333333333333E-3</v>
          </cell>
          <cell r="F79">
            <v>4.2999999999999997E-2</v>
          </cell>
        </row>
        <row r="80">
          <cell r="A80">
            <v>196509</v>
          </cell>
          <cell r="C80">
            <v>9</v>
          </cell>
          <cell r="D80">
            <v>4.34</v>
          </cell>
          <cell r="E80">
            <v>3.6166666666666665E-3</v>
          </cell>
          <cell r="F80">
            <v>4.3399999999999994E-2</v>
          </cell>
          <cell r="G80">
            <v>1.0813746053228934E-2</v>
          </cell>
          <cell r="H80">
            <v>4.3254984212915737E-2</v>
          </cell>
        </row>
        <row r="81">
          <cell r="A81">
            <v>196510</v>
          </cell>
          <cell r="C81">
            <v>10</v>
          </cell>
          <cell r="D81">
            <v>4.46</v>
          </cell>
          <cell r="E81">
            <v>3.7166666666666667E-3</v>
          </cell>
          <cell r="F81">
            <v>4.4600000000000001E-2</v>
          </cell>
        </row>
        <row r="82">
          <cell r="A82">
            <v>196511</v>
          </cell>
          <cell r="C82">
            <v>11</v>
          </cell>
          <cell r="D82">
            <v>4.49</v>
          </cell>
          <cell r="E82">
            <v>3.741666666666667E-3</v>
          </cell>
          <cell r="F82">
            <v>4.4900000000000002E-2</v>
          </cell>
        </row>
        <row r="83">
          <cell r="A83">
            <v>196512</v>
          </cell>
          <cell r="C83">
            <v>12</v>
          </cell>
          <cell r="D83">
            <v>4.75</v>
          </cell>
          <cell r="E83">
            <v>3.9583333333333337E-3</v>
          </cell>
          <cell r="F83">
            <v>4.7500000000000001E-2</v>
          </cell>
          <cell r="G83">
            <v>1.1460150810561398E-2</v>
          </cell>
          <cell r="H83">
            <v>4.5840603242245592E-2</v>
          </cell>
          <cell r="I83">
            <v>4.4317043798320688E-2</v>
          </cell>
          <cell r="K83">
            <v>4.3441666666666663E-2</v>
          </cell>
        </row>
        <row r="84">
          <cell r="A84">
            <v>196601</v>
          </cell>
          <cell r="B84">
            <v>1966</v>
          </cell>
          <cell r="C84">
            <v>1</v>
          </cell>
          <cell r="D84">
            <v>4.95</v>
          </cell>
          <cell r="E84">
            <v>4.1250000000000002E-3</v>
          </cell>
          <cell r="F84">
            <v>4.9500000000000002E-2</v>
          </cell>
        </row>
        <row r="85">
          <cell r="A85">
            <v>196602</v>
          </cell>
          <cell r="C85">
            <v>2</v>
          </cell>
          <cell r="D85">
            <v>5.05</v>
          </cell>
          <cell r="E85">
            <v>4.208333333333333E-3</v>
          </cell>
          <cell r="F85">
            <v>5.0499999999999996E-2</v>
          </cell>
        </row>
        <row r="86">
          <cell r="A86">
            <v>196603</v>
          </cell>
          <cell r="C86">
            <v>3</v>
          </cell>
          <cell r="D86">
            <v>5.19</v>
          </cell>
          <cell r="E86">
            <v>4.3250000000000007E-3</v>
          </cell>
          <cell r="F86">
            <v>5.1900000000000009E-2</v>
          </cell>
          <cell r="G86">
            <v>1.2711809454296619E-2</v>
          </cell>
          <cell r="H86">
            <v>5.0847237817186475E-2</v>
          </cell>
        </row>
        <row r="87">
          <cell r="A87">
            <v>196604</v>
          </cell>
          <cell r="C87">
            <v>4</v>
          </cell>
          <cell r="D87">
            <v>5.26</v>
          </cell>
          <cell r="E87">
            <v>4.3833333333333328E-3</v>
          </cell>
          <cell r="F87">
            <v>5.2599999999999994E-2</v>
          </cell>
        </row>
        <row r="88">
          <cell r="A88">
            <v>196605</v>
          </cell>
          <cell r="C88">
            <v>5</v>
          </cell>
          <cell r="D88">
            <v>5.38</v>
          </cell>
          <cell r="E88">
            <v>4.4833333333333331E-3</v>
          </cell>
          <cell r="F88">
            <v>5.3800000000000001E-2</v>
          </cell>
        </row>
        <row r="89">
          <cell r="A89">
            <v>196606</v>
          </cell>
          <cell r="C89">
            <v>6</v>
          </cell>
          <cell r="D89">
            <v>5.5</v>
          </cell>
          <cell r="E89">
            <v>4.5833333333333334E-3</v>
          </cell>
          <cell r="F89">
            <v>5.5E-2</v>
          </cell>
          <cell r="G89">
            <v>1.3510380904745434E-2</v>
          </cell>
          <cell r="H89">
            <v>5.4041523618981735E-2</v>
          </cell>
        </row>
        <row r="90">
          <cell r="A90">
            <v>196607</v>
          </cell>
          <cell r="C90">
            <v>7</v>
          </cell>
          <cell r="D90">
            <v>5.62</v>
          </cell>
          <cell r="E90">
            <v>4.6833333333333336E-3</v>
          </cell>
          <cell r="F90">
            <v>5.62E-2</v>
          </cell>
        </row>
        <row r="91">
          <cell r="A91">
            <v>196608</v>
          </cell>
          <cell r="C91">
            <v>8</v>
          </cell>
          <cell r="D91">
            <v>5.72</v>
          </cell>
          <cell r="E91">
            <v>4.7666666666666664E-3</v>
          </cell>
          <cell r="F91">
            <v>5.7200000000000001E-2</v>
          </cell>
        </row>
        <row r="92">
          <cell r="A92">
            <v>196609</v>
          </cell>
          <cell r="C92">
            <v>9</v>
          </cell>
          <cell r="D92">
            <v>5.86</v>
          </cell>
          <cell r="E92">
            <v>4.8833333333333333E-3</v>
          </cell>
          <cell r="F92">
            <v>5.8599999999999999E-2</v>
          </cell>
          <cell r="G92">
            <v>1.440191373721289E-2</v>
          </cell>
          <cell r="H92">
            <v>5.7607654948851561E-2</v>
          </cell>
        </row>
        <row r="93">
          <cell r="A93">
            <v>196610</v>
          </cell>
          <cell r="C93">
            <v>10</v>
          </cell>
          <cell r="D93">
            <v>5.83</v>
          </cell>
          <cell r="E93">
            <v>4.8583333333333334E-3</v>
          </cell>
          <cell r="F93">
            <v>5.8300000000000005E-2</v>
          </cell>
        </row>
        <row r="94">
          <cell r="A94">
            <v>196611</v>
          </cell>
          <cell r="C94">
            <v>11</v>
          </cell>
          <cell r="D94">
            <v>5.79</v>
          </cell>
          <cell r="E94">
            <v>4.8250000000000003E-3</v>
          </cell>
          <cell r="F94">
            <v>5.7900000000000007E-2</v>
          </cell>
        </row>
        <row r="95">
          <cell r="A95">
            <v>196612</v>
          </cell>
          <cell r="C95">
            <v>12</v>
          </cell>
          <cell r="D95">
            <v>5.65</v>
          </cell>
          <cell r="E95">
            <v>4.7083333333333335E-3</v>
          </cell>
          <cell r="F95">
            <v>5.6500000000000002E-2</v>
          </cell>
          <cell r="G95">
            <v>1.4460810856310902E-2</v>
          </cell>
          <cell r="H95">
            <v>5.7843243425243607E-2</v>
          </cell>
          <cell r="I95">
            <v>5.6232217362410797E-2</v>
          </cell>
          <cell r="K95">
            <v>5.4833333333333331E-2</v>
          </cell>
        </row>
        <row r="96">
          <cell r="A96">
            <v>196701</v>
          </cell>
          <cell r="B96">
            <v>1967</v>
          </cell>
          <cell r="C96">
            <v>1</v>
          </cell>
          <cell r="D96">
            <v>5.4</v>
          </cell>
          <cell r="E96">
            <v>4.5000000000000005E-3</v>
          </cell>
          <cell r="F96">
            <v>5.4000000000000006E-2</v>
          </cell>
        </row>
        <row r="97">
          <cell r="A97">
            <v>196702</v>
          </cell>
          <cell r="C97">
            <v>2</v>
          </cell>
          <cell r="D97">
            <v>5.18</v>
          </cell>
          <cell r="E97">
            <v>4.3166666666666666E-3</v>
          </cell>
          <cell r="F97">
            <v>5.1799999999999999E-2</v>
          </cell>
        </row>
        <row r="98">
          <cell r="A98">
            <v>196703</v>
          </cell>
          <cell r="C98">
            <v>3</v>
          </cell>
          <cell r="D98">
            <v>5.01</v>
          </cell>
          <cell r="E98">
            <v>4.1749999999999999E-3</v>
          </cell>
          <cell r="F98">
            <v>5.0099999999999999E-2</v>
          </cell>
          <cell r="G98">
            <v>1.3047982349375209E-2</v>
          </cell>
          <cell r="H98">
            <v>5.2191929397500836E-2</v>
          </cell>
        </row>
        <row r="99">
          <cell r="A99">
            <v>196704</v>
          </cell>
          <cell r="C99">
            <v>4</v>
          </cell>
          <cell r="D99">
            <v>4.43</v>
          </cell>
          <cell r="E99">
            <v>3.6916666666666664E-3</v>
          </cell>
          <cell r="F99">
            <v>4.4299999999999999E-2</v>
          </cell>
        </row>
        <row r="100">
          <cell r="A100">
            <v>196705</v>
          </cell>
          <cell r="C100">
            <v>5</v>
          </cell>
          <cell r="D100">
            <v>4.49</v>
          </cell>
          <cell r="E100">
            <v>3.741666666666667E-3</v>
          </cell>
          <cell r="F100">
            <v>4.4900000000000002E-2</v>
          </cell>
        </row>
        <row r="101">
          <cell r="A101">
            <v>196706</v>
          </cell>
          <cell r="C101">
            <v>6</v>
          </cell>
          <cell r="D101">
            <v>4.66</v>
          </cell>
          <cell r="E101">
            <v>3.8833333333333333E-3</v>
          </cell>
          <cell r="F101">
            <v>4.6600000000000003E-2</v>
          </cell>
          <cell r="G101">
            <v>1.1359399404318182E-2</v>
          </cell>
          <cell r="H101">
            <v>4.5437597617272729E-2</v>
          </cell>
        </row>
        <row r="102">
          <cell r="A102">
            <v>196707</v>
          </cell>
          <cell r="C102">
            <v>7</v>
          </cell>
          <cell r="D102">
            <v>5</v>
          </cell>
          <cell r="E102">
            <v>4.1666666666666666E-3</v>
          </cell>
          <cell r="F102">
            <v>0.05</v>
          </cell>
        </row>
        <row r="103">
          <cell r="A103">
            <v>196708</v>
          </cell>
          <cell r="C103">
            <v>8</v>
          </cell>
          <cell r="D103">
            <v>4.93</v>
          </cell>
          <cell r="E103">
            <v>4.1083333333333328E-3</v>
          </cell>
          <cell r="F103">
            <v>4.9299999999999997E-2</v>
          </cell>
        </row>
        <row r="104">
          <cell r="A104">
            <v>196709</v>
          </cell>
          <cell r="C104">
            <v>9</v>
          </cell>
          <cell r="D104">
            <v>4.91</v>
          </cell>
          <cell r="E104">
            <v>4.0916666666666671E-3</v>
          </cell>
          <cell r="F104">
            <v>4.9100000000000005E-2</v>
          </cell>
          <cell r="G104">
            <v>1.2417713305266087E-2</v>
          </cell>
          <cell r="H104">
            <v>4.9670853221064348E-2</v>
          </cell>
        </row>
        <row r="105">
          <cell r="A105">
            <v>196710</v>
          </cell>
          <cell r="C105">
            <v>10</v>
          </cell>
          <cell r="D105">
            <v>5.22</v>
          </cell>
          <cell r="E105">
            <v>4.3499999999999997E-3</v>
          </cell>
          <cell r="F105">
            <v>5.2199999999999996E-2</v>
          </cell>
        </row>
        <row r="106">
          <cell r="A106">
            <v>196711</v>
          </cell>
          <cell r="C106">
            <v>11</v>
          </cell>
          <cell r="D106">
            <v>5.4</v>
          </cell>
          <cell r="E106">
            <v>4.5000000000000005E-3</v>
          </cell>
          <cell r="F106">
            <v>5.4000000000000006E-2</v>
          </cell>
        </row>
        <row r="107">
          <cell r="A107">
            <v>196712</v>
          </cell>
          <cell r="C107">
            <v>12</v>
          </cell>
          <cell r="D107">
            <v>5.62</v>
          </cell>
          <cell r="E107">
            <v>4.6833333333333336E-3</v>
          </cell>
          <cell r="F107">
            <v>5.62E-2</v>
          </cell>
          <cell r="G107">
            <v>1.3594447509583496E-2</v>
          </cell>
          <cell r="H107">
            <v>5.4377790038333984E-2</v>
          </cell>
          <cell r="I107">
            <v>5.1379461231784607E-2</v>
          </cell>
          <cell r="K107">
            <v>5.0208333333333327E-2</v>
          </cell>
        </row>
        <row r="108">
          <cell r="A108">
            <v>196801</v>
          </cell>
          <cell r="B108">
            <v>1968</v>
          </cell>
          <cell r="C108">
            <v>1</v>
          </cell>
          <cell r="D108">
            <v>5.48</v>
          </cell>
          <cell r="E108">
            <v>4.5666666666666668E-3</v>
          </cell>
          <cell r="F108">
            <v>5.4800000000000001E-2</v>
          </cell>
        </row>
        <row r="109">
          <cell r="A109">
            <v>196802</v>
          </cell>
          <cell r="C109">
            <v>2</v>
          </cell>
          <cell r="D109">
            <v>5.33</v>
          </cell>
          <cell r="E109">
            <v>4.4416666666666667E-3</v>
          </cell>
          <cell r="F109">
            <v>5.33E-2</v>
          </cell>
        </row>
        <row r="110">
          <cell r="A110">
            <v>196803</v>
          </cell>
          <cell r="C110">
            <v>3</v>
          </cell>
          <cell r="D110">
            <v>5.58</v>
          </cell>
          <cell r="E110">
            <v>4.6500000000000005E-3</v>
          </cell>
          <cell r="F110">
            <v>5.5800000000000002E-2</v>
          </cell>
          <cell r="G110">
            <v>1.3720600013236162E-2</v>
          </cell>
          <cell r="H110">
            <v>5.4882400052944647E-2</v>
          </cell>
        </row>
        <row r="111">
          <cell r="A111">
            <v>196804</v>
          </cell>
          <cell r="C111">
            <v>4</v>
          </cell>
          <cell r="D111">
            <v>5.78</v>
          </cell>
          <cell r="E111">
            <v>4.816666666666667E-3</v>
          </cell>
          <cell r="F111">
            <v>5.7800000000000004E-2</v>
          </cell>
        </row>
        <row r="112">
          <cell r="A112">
            <v>196805</v>
          </cell>
          <cell r="C112">
            <v>5</v>
          </cell>
          <cell r="D112">
            <v>6.14</v>
          </cell>
          <cell r="E112">
            <v>5.1166666666666661E-3</v>
          </cell>
          <cell r="F112">
            <v>6.1399999999999996E-2</v>
          </cell>
        </row>
        <row r="113">
          <cell r="A113">
            <v>196806</v>
          </cell>
          <cell r="C113">
            <v>6</v>
          </cell>
          <cell r="D113">
            <v>6.12</v>
          </cell>
          <cell r="E113">
            <v>5.1000000000000004E-3</v>
          </cell>
          <cell r="F113">
            <v>6.1200000000000004E-2</v>
          </cell>
          <cell r="G113">
            <v>1.5108764302027788E-2</v>
          </cell>
          <cell r="H113">
            <v>6.0435057208111154E-2</v>
          </cell>
        </row>
        <row r="114">
          <cell r="A114">
            <v>196807</v>
          </cell>
          <cell r="C114">
            <v>7</v>
          </cell>
          <cell r="D114">
            <v>6.03</v>
          </cell>
          <cell r="E114">
            <v>5.025E-3</v>
          </cell>
          <cell r="F114">
            <v>6.0299999999999999E-2</v>
          </cell>
        </row>
        <row r="115">
          <cell r="A115">
            <v>196808</v>
          </cell>
          <cell r="C115">
            <v>8</v>
          </cell>
          <cell r="D115">
            <v>5.85</v>
          </cell>
          <cell r="E115">
            <v>4.875E-3</v>
          </cell>
          <cell r="F115">
            <v>5.8499999999999996E-2</v>
          </cell>
        </row>
        <row r="116">
          <cell r="A116">
            <v>196809</v>
          </cell>
          <cell r="C116">
            <v>9</v>
          </cell>
          <cell r="D116">
            <v>5.78</v>
          </cell>
          <cell r="E116">
            <v>4.816666666666667E-3</v>
          </cell>
          <cell r="F116">
            <v>5.7800000000000004E-2</v>
          </cell>
          <cell r="G116">
            <v>1.47889665349481E-2</v>
          </cell>
          <cell r="H116">
            <v>5.9155866139792401E-2</v>
          </cell>
        </row>
        <row r="117">
          <cell r="A117">
            <v>196810</v>
          </cell>
          <cell r="C117">
            <v>10</v>
          </cell>
          <cell r="D117">
            <v>5.9</v>
          </cell>
          <cell r="E117">
            <v>4.9166666666666673E-3</v>
          </cell>
          <cell r="F117">
            <v>5.9000000000000011E-2</v>
          </cell>
        </row>
        <row r="118">
          <cell r="A118">
            <v>196811</v>
          </cell>
          <cell r="C118">
            <v>11</v>
          </cell>
          <cell r="D118">
            <v>6.05</v>
          </cell>
          <cell r="E118">
            <v>5.0416666666666665E-3</v>
          </cell>
          <cell r="F118">
            <v>6.0499999999999998E-2</v>
          </cell>
        </row>
        <row r="119">
          <cell r="A119">
            <v>196812</v>
          </cell>
          <cell r="C119">
            <v>12</v>
          </cell>
          <cell r="D119">
            <v>6.27</v>
          </cell>
          <cell r="E119">
            <v>5.2249999999999996E-3</v>
          </cell>
          <cell r="F119">
            <v>6.2699999999999992E-2</v>
          </cell>
          <cell r="G119">
            <v>1.5260283337760416E-2</v>
          </cell>
          <cell r="H119">
            <v>6.1041133351041665E-2</v>
          </cell>
          <cell r="I119">
            <v>6.0190682445752097E-2</v>
          </cell>
          <cell r="K119">
            <v>5.8591666666666667E-2</v>
          </cell>
        </row>
        <row r="120">
          <cell r="A120">
            <v>196901</v>
          </cell>
          <cell r="B120">
            <v>1969</v>
          </cell>
          <cell r="C120">
            <v>1</v>
          </cell>
          <cell r="D120">
            <v>6.5</v>
          </cell>
          <cell r="E120">
            <v>5.4166666666666669E-3</v>
          </cell>
          <cell r="F120">
            <v>6.5000000000000002E-2</v>
          </cell>
        </row>
        <row r="121">
          <cell r="A121">
            <v>196902</v>
          </cell>
          <cell r="C121">
            <v>2</v>
          </cell>
          <cell r="D121">
            <v>6.52</v>
          </cell>
          <cell r="E121">
            <v>5.4333333333333326E-3</v>
          </cell>
          <cell r="F121">
            <v>6.5199999999999994E-2</v>
          </cell>
        </row>
        <row r="122">
          <cell r="A122">
            <v>196903</v>
          </cell>
          <cell r="C122">
            <v>3</v>
          </cell>
          <cell r="D122">
            <v>6.65</v>
          </cell>
          <cell r="E122">
            <v>5.541666666666667E-3</v>
          </cell>
          <cell r="F122">
            <v>6.6500000000000004E-2</v>
          </cell>
          <cell r="G122">
            <v>1.6481387399884362E-2</v>
          </cell>
          <cell r="H122">
            <v>6.5925549599537447E-2</v>
          </cell>
        </row>
        <row r="123">
          <cell r="A123">
            <v>196904</v>
          </cell>
          <cell r="C123">
            <v>4</v>
          </cell>
          <cell r="D123">
            <v>6.84</v>
          </cell>
          <cell r="E123">
            <v>5.7000000000000002E-3</v>
          </cell>
          <cell r="F123">
            <v>6.8400000000000002E-2</v>
          </cell>
        </row>
        <row r="124">
          <cell r="A124">
            <v>196905</v>
          </cell>
          <cell r="C124">
            <v>5</v>
          </cell>
          <cell r="D124">
            <v>7.28</v>
          </cell>
          <cell r="E124">
            <v>6.0666666666666673E-3</v>
          </cell>
          <cell r="F124">
            <v>7.2800000000000004E-2</v>
          </cell>
        </row>
        <row r="125">
          <cell r="A125">
            <v>196906</v>
          </cell>
          <cell r="C125">
            <v>6</v>
          </cell>
          <cell r="D125">
            <v>8.01</v>
          </cell>
          <cell r="E125">
            <v>6.6749999999999995E-3</v>
          </cell>
          <cell r="F125">
            <v>8.0099999999999991E-2</v>
          </cell>
          <cell r="G125">
            <v>1.8555019988166555E-2</v>
          </cell>
          <cell r="H125">
            <v>7.4220079952666218E-2</v>
          </cell>
        </row>
        <row r="126">
          <cell r="A126">
            <v>196907</v>
          </cell>
          <cell r="C126">
            <v>7</v>
          </cell>
          <cell r="D126">
            <v>8.69</v>
          </cell>
          <cell r="E126">
            <v>7.2416666666666662E-3</v>
          </cell>
          <cell r="F126">
            <v>8.6899999999999991E-2</v>
          </cell>
        </row>
        <row r="127">
          <cell r="A127">
            <v>196908</v>
          </cell>
          <cell r="C127">
            <v>8</v>
          </cell>
          <cell r="D127">
            <v>8.3800000000000008</v>
          </cell>
          <cell r="E127">
            <v>6.9833333333333336E-3</v>
          </cell>
          <cell r="F127">
            <v>8.3799999999999999E-2</v>
          </cell>
        </row>
        <row r="128">
          <cell r="A128">
            <v>196909</v>
          </cell>
          <cell r="C128">
            <v>9</v>
          </cell>
          <cell r="D128">
            <v>8.4700000000000006</v>
          </cell>
          <cell r="E128">
            <v>7.058333333333334E-3</v>
          </cell>
          <cell r="F128">
            <v>8.4700000000000011E-2</v>
          </cell>
          <cell r="G128">
            <v>2.1434666044001238E-2</v>
          </cell>
          <cell r="H128">
            <v>8.5738664176004953E-2</v>
          </cell>
        </row>
        <row r="129">
          <cell r="A129">
            <v>196910</v>
          </cell>
          <cell r="C129">
            <v>10</v>
          </cell>
          <cell r="D129">
            <v>8.56</v>
          </cell>
          <cell r="E129">
            <v>7.1333333333333335E-3</v>
          </cell>
          <cell r="F129">
            <v>8.5600000000000009E-2</v>
          </cell>
        </row>
        <row r="130">
          <cell r="A130">
            <v>196911</v>
          </cell>
          <cell r="C130">
            <v>11</v>
          </cell>
          <cell r="D130">
            <v>8.4600000000000009</v>
          </cell>
          <cell r="E130">
            <v>7.0500000000000007E-3</v>
          </cell>
          <cell r="F130">
            <v>8.4600000000000009E-2</v>
          </cell>
        </row>
        <row r="131">
          <cell r="A131">
            <v>196912</v>
          </cell>
          <cell r="C131">
            <v>12</v>
          </cell>
          <cell r="D131">
            <v>8.77</v>
          </cell>
          <cell r="E131">
            <v>7.3083333333333333E-3</v>
          </cell>
          <cell r="F131">
            <v>8.77E-2</v>
          </cell>
          <cell r="G131">
            <v>2.1645980730527592E-2</v>
          </cell>
          <cell r="H131">
            <v>8.6583922922110368E-2</v>
          </cell>
          <cell r="I131">
            <v>8.0425804577546334E-2</v>
          </cell>
          <cell r="K131">
            <v>7.7608333333333335E-2</v>
          </cell>
        </row>
        <row r="132">
          <cell r="A132">
            <v>197001</v>
          </cell>
          <cell r="B132">
            <v>1970</v>
          </cell>
          <cell r="C132">
            <v>1</v>
          </cell>
          <cell r="D132">
            <v>8.91</v>
          </cell>
          <cell r="E132">
            <v>7.4250000000000002E-3</v>
          </cell>
          <cell r="F132">
            <v>8.9099999999999999E-2</v>
          </cell>
        </row>
        <row r="133">
          <cell r="A133">
            <v>197002</v>
          </cell>
          <cell r="C133">
            <v>2</v>
          </cell>
          <cell r="D133">
            <v>8.58</v>
          </cell>
          <cell r="E133">
            <v>7.1500000000000001E-3</v>
          </cell>
          <cell r="F133">
            <v>8.5800000000000001E-2</v>
          </cell>
        </row>
        <row r="134">
          <cell r="A134">
            <v>197003</v>
          </cell>
          <cell r="C134">
            <v>3</v>
          </cell>
          <cell r="D134">
            <v>8.08</v>
          </cell>
          <cell r="E134">
            <v>6.7333333333333334E-3</v>
          </cell>
          <cell r="F134">
            <v>8.0799999999999997E-2</v>
          </cell>
          <cell r="G134">
            <v>2.1459917880916723E-2</v>
          </cell>
          <cell r="H134">
            <v>8.5839671523666894E-2</v>
          </cell>
        </row>
        <row r="135">
          <cell r="A135">
            <v>197004</v>
          </cell>
          <cell r="C135">
            <v>4</v>
          </cell>
          <cell r="D135">
            <v>7.51</v>
          </cell>
          <cell r="E135">
            <v>6.2583333333333328E-3</v>
          </cell>
          <cell r="F135">
            <v>7.51E-2</v>
          </cell>
        </row>
        <row r="136">
          <cell r="A136">
            <v>197005</v>
          </cell>
          <cell r="C136">
            <v>5</v>
          </cell>
          <cell r="D136">
            <v>8.08</v>
          </cell>
          <cell r="E136">
            <v>6.7333333333333334E-3</v>
          </cell>
          <cell r="F136">
            <v>8.0799999999999997E-2</v>
          </cell>
        </row>
        <row r="137">
          <cell r="A137">
            <v>197006</v>
          </cell>
          <cell r="C137">
            <v>6</v>
          </cell>
          <cell r="D137">
            <v>8.07</v>
          </cell>
          <cell r="E137">
            <v>6.7250000000000001E-3</v>
          </cell>
          <cell r="F137">
            <v>8.0699999999999994E-2</v>
          </cell>
          <cell r="G137">
            <v>1.9846458457208449E-2</v>
          </cell>
          <cell r="H137">
            <v>7.9385833828833796E-2</v>
          </cell>
        </row>
        <row r="138">
          <cell r="A138">
            <v>197007</v>
          </cell>
          <cell r="C138">
            <v>7</v>
          </cell>
          <cell r="D138">
            <v>8.01</v>
          </cell>
          <cell r="E138">
            <v>6.6749999999999995E-3</v>
          </cell>
          <cell r="F138">
            <v>8.0099999999999991E-2</v>
          </cell>
        </row>
        <row r="139">
          <cell r="A139">
            <v>197008</v>
          </cell>
          <cell r="C139">
            <v>8</v>
          </cell>
          <cell r="D139">
            <v>7.72</v>
          </cell>
          <cell r="E139">
            <v>6.4333333333333334E-3</v>
          </cell>
          <cell r="F139">
            <v>7.7200000000000005E-2</v>
          </cell>
        </row>
        <row r="140">
          <cell r="A140">
            <v>197009</v>
          </cell>
          <cell r="C140">
            <v>9</v>
          </cell>
          <cell r="D140">
            <v>7.3</v>
          </cell>
          <cell r="E140">
            <v>6.083333333333333E-3</v>
          </cell>
          <cell r="F140">
            <v>7.2999999999999995E-2</v>
          </cell>
          <cell r="G140">
            <v>1.9314612761319516E-2</v>
          </cell>
          <cell r="H140">
            <v>7.7258451045278065E-2</v>
          </cell>
        </row>
        <row r="141">
          <cell r="A141">
            <v>197010</v>
          </cell>
          <cell r="C141">
            <v>10</v>
          </cell>
          <cell r="D141">
            <v>6.76</v>
          </cell>
          <cell r="E141">
            <v>5.6333333333333331E-3</v>
          </cell>
          <cell r="F141">
            <v>6.7599999999999993E-2</v>
          </cell>
        </row>
        <row r="142">
          <cell r="A142">
            <v>197011</v>
          </cell>
          <cell r="C142">
            <v>11</v>
          </cell>
          <cell r="D142">
            <v>6.08</v>
          </cell>
          <cell r="E142">
            <v>5.0666666666666664E-3</v>
          </cell>
          <cell r="F142">
            <v>6.0799999999999993E-2</v>
          </cell>
        </row>
        <row r="143">
          <cell r="A143">
            <v>197012</v>
          </cell>
          <cell r="C143">
            <v>12</v>
          </cell>
          <cell r="D143">
            <v>5.67</v>
          </cell>
          <cell r="E143">
            <v>4.725E-3</v>
          </cell>
          <cell r="F143">
            <v>5.67E-2</v>
          </cell>
          <cell r="G143">
            <v>1.5504234584222454E-2</v>
          </cell>
          <cell r="H143">
            <v>6.2016938336889815E-2</v>
          </cell>
          <cell r="I143">
            <v>7.8316152293034902E-2</v>
          </cell>
          <cell r="K143">
            <v>7.5641666666666663E-2</v>
          </cell>
        </row>
        <row r="144">
          <cell r="A144">
            <v>197101</v>
          </cell>
          <cell r="B144">
            <v>1971</v>
          </cell>
          <cell r="C144">
            <v>1</v>
          </cell>
          <cell r="D144">
            <v>5.09</v>
          </cell>
          <cell r="E144">
            <v>4.2416666666666662E-3</v>
          </cell>
          <cell r="F144">
            <v>5.0899999999999994E-2</v>
          </cell>
        </row>
        <row r="145">
          <cell r="A145">
            <v>197102</v>
          </cell>
          <cell r="C145">
            <v>2</v>
          </cell>
          <cell r="D145">
            <v>4.38</v>
          </cell>
          <cell r="E145">
            <v>3.65E-3</v>
          </cell>
          <cell r="F145">
            <v>4.3799999999999999E-2</v>
          </cell>
        </row>
        <row r="146">
          <cell r="A146">
            <v>197103</v>
          </cell>
          <cell r="C146">
            <v>3</v>
          </cell>
          <cell r="D146">
            <v>3.85</v>
          </cell>
          <cell r="E146">
            <v>3.2083333333333334E-3</v>
          </cell>
          <cell r="F146">
            <v>3.85E-2</v>
          </cell>
          <cell r="G146">
            <v>1.1140850852239481E-2</v>
          </cell>
          <cell r="H146">
            <v>4.4563403408957925E-2</v>
          </cell>
        </row>
        <row r="147">
          <cell r="A147">
            <v>197104</v>
          </cell>
          <cell r="C147">
            <v>4</v>
          </cell>
          <cell r="D147">
            <v>4.45</v>
          </cell>
          <cell r="E147">
            <v>3.7083333333333334E-3</v>
          </cell>
          <cell r="F147">
            <v>4.4499999999999998E-2</v>
          </cell>
        </row>
        <row r="148">
          <cell r="A148">
            <v>197105</v>
          </cell>
          <cell r="C148">
            <v>5</v>
          </cell>
          <cell r="D148">
            <v>4.9800000000000004</v>
          </cell>
          <cell r="E148">
            <v>4.15E-3</v>
          </cell>
          <cell r="F148">
            <v>4.9799999999999997E-2</v>
          </cell>
        </row>
        <row r="149">
          <cell r="A149">
            <v>197106</v>
          </cell>
          <cell r="C149">
            <v>6</v>
          </cell>
          <cell r="D149">
            <v>5.4</v>
          </cell>
          <cell r="E149">
            <v>4.5000000000000005E-3</v>
          </cell>
          <cell r="F149">
            <v>5.4000000000000006E-2</v>
          </cell>
          <cell r="G149">
            <v>1.2409154669791755E-2</v>
          </cell>
          <cell r="H149">
            <v>4.9636618679167022E-2</v>
          </cell>
        </row>
        <row r="150">
          <cell r="A150">
            <v>197107</v>
          </cell>
          <cell r="C150">
            <v>7</v>
          </cell>
          <cell r="D150">
            <v>5.75</v>
          </cell>
          <cell r="E150">
            <v>4.7916666666666663E-3</v>
          </cell>
          <cell r="F150">
            <v>5.7499999999999996E-2</v>
          </cell>
        </row>
        <row r="151">
          <cell r="A151">
            <v>197108</v>
          </cell>
          <cell r="C151">
            <v>8</v>
          </cell>
          <cell r="D151">
            <v>5.74</v>
          </cell>
          <cell r="E151">
            <v>4.7833333333333339E-3</v>
          </cell>
          <cell r="F151">
            <v>5.7400000000000007E-2</v>
          </cell>
        </row>
        <row r="152">
          <cell r="A152">
            <v>197109</v>
          </cell>
          <cell r="C152">
            <v>9</v>
          </cell>
          <cell r="D152">
            <v>5.63</v>
          </cell>
          <cell r="E152">
            <v>4.6916666666666669E-3</v>
          </cell>
          <cell r="F152">
            <v>5.6300000000000003E-2</v>
          </cell>
          <cell r="G152">
            <v>1.4334617047540688E-2</v>
          </cell>
          <cell r="H152">
            <v>5.733846819016275E-2</v>
          </cell>
        </row>
        <row r="153">
          <cell r="A153">
            <v>197110</v>
          </cell>
          <cell r="C153">
            <v>10</v>
          </cell>
          <cell r="D153">
            <v>5.27</v>
          </cell>
          <cell r="E153">
            <v>4.3916666666666661E-3</v>
          </cell>
          <cell r="F153">
            <v>5.2699999999999997E-2</v>
          </cell>
        </row>
        <row r="154">
          <cell r="A154">
            <v>197111</v>
          </cell>
          <cell r="C154">
            <v>11</v>
          </cell>
          <cell r="D154">
            <v>4.87</v>
          </cell>
          <cell r="E154">
            <v>4.0583333333333331E-3</v>
          </cell>
          <cell r="F154">
            <v>4.8699999999999993E-2</v>
          </cell>
        </row>
        <row r="155">
          <cell r="A155">
            <v>197112</v>
          </cell>
          <cell r="C155">
            <v>12</v>
          </cell>
          <cell r="D155">
            <v>4.6500000000000004</v>
          </cell>
          <cell r="E155">
            <v>3.8750000000000004E-3</v>
          </cell>
          <cell r="F155">
            <v>4.6500000000000007E-2</v>
          </cell>
          <cell r="G155">
            <v>1.2375635660755169E-2</v>
          </cell>
          <cell r="H155">
            <v>4.9502542643020675E-2</v>
          </cell>
          <cell r="I155">
            <v>5.1212828318095927E-2</v>
          </cell>
          <cell r="K155">
            <v>5.0049999999999997E-2</v>
          </cell>
        </row>
        <row r="156">
          <cell r="A156">
            <v>197201</v>
          </cell>
          <cell r="B156">
            <v>1972</v>
          </cell>
          <cell r="C156">
            <v>1</v>
          </cell>
          <cell r="D156">
            <v>3.95</v>
          </cell>
          <cell r="E156">
            <v>3.2916666666666667E-3</v>
          </cell>
          <cell r="F156">
            <v>3.95E-2</v>
          </cell>
        </row>
        <row r="157">
          <cell r="A157">
            <v>197202</v>
          </cell>
          <cell r="C157">
            <v>2</v>
          </cell>
          <cell r="D157">
            <v>3.61</v>
          </cell>
          <cell r="E157">
            <v>3.0083333333333333E-3</v>
          </cell>
          <cell r="F157">
            <v>3.61E-2</v>
          </cell>
        </row>
        <row r="158">
          <cell r="A158">
            <v>197203</v>
          </cell>
          <cell r="C158">
            <v>3</v>
          </cell>
          <cell r="D158">
            <v>4.08</v>
          </cell>
          <cell r="E158">
            <v>3.4000000000000002E-3</v>
          </cell>
          <cell r="F158">
            <v>4.0800000000000003E-2</v>
          </cell>
          <cell r="G158">
            <v>9.7313560988194769E-3</v>
          </cell>
          <cell r="H158">
            <v>3.8925424395277908E-2</v>
          </cell>
        </row>
        <row r="159">
          <cell r="A159">
            <v>197204</v>
          </cell>
          <cell r="C159">
            <v>4</v>
          </cell>
          <cell r="D159">
            <v>4.5999999999999996</v>
          </cell>
          <cell r="E159">
            <v>3.8333333333333331E-3</v>
          </cell>
          <cell r="F159">
            <v>4.5999999999999999E-2</v>
          </cell>
        </row>
        <row r="160">
          <cell r="A160">
            <v>197205</v>
          </cell>
          <cell r="C160">
            <v>5</v>
          </cell>
          <cell r="D160">
            <v>4.41</v>
          </cell>
          <cell r="E160">
            <v>3.6750000000000003E-3</v>
          </cell>
          <cell r="F160">
            <v>4.41E-2</v>
          </cell>
        </row>
        <row r="161">
          <cell r="A161">
            <v>197206</v>
          </cell>
          <cell r="C161">
            <v>6</v>
          </cell>
          <cell r="D161">
            <v>4.6399999999999997</v>
          </cell>
          <cell r="E161">
            <v>3.8666666666666663E-3</v>
          </cell>
          <cell r="F161">
            <v>4.6399999999999997E-2</v>
          </cell>
          <cell r="G161">
            <v>1.1418174193889019E-2</v>
          </cell>
          <cell r="H161">
            <v>4.5672696775556076E-2</v>
          </cell>
        </row>
        <row r="162">
          <cell r="A162">
            <v>197207</v>
          </cell>
          <cell r="C162">
            <v>7</v>
          </cell>
          <cell r="D162">
            <v>4.82</v>
          </cell>
          <cell r="E162">
            <v>4.0166666666666666E-3</v>
          </cell>
          <cell r="F162">
            <v>4.82E-2</v>
          </cell>
        </row>
        <row r="163">
          <cell r="A163">
            <v>197208</v>
          </cell>
          <cell r="C163">
            <v>8</v>
          </cell>
          <cell r="D163">
            <v>4.8499999999999996</v>
          </cell>
          <cell r="E163">
            <v>4.0416666666666665E-3</v>
          </cell>
          <cell r="F163">
            <v>4.8500000000000001E-2</v>
          </cell>
        </row>
        <row r="164">
          <cell r="A164">
            <v>197209</v>
          </cell>
          <cell r="C164">
            <v>9</v>
          </cell>
          <cell r="D164">
            <v>5.13</v>
          </cell>
          <cell r="E164">
            <v>4.2750000000000002E-3</v>
          </cell>
          <cell r="F164">
            <v>5.1299999999999998E-2</v>
          </cell>
          <cell r="G164">
            <v>1.2384086136579819E-2</v>
          </cell>
          <cell r="H164">
            <v>4.9536344546319278E-2</v>
          </cell>
        </row>
        <row r="165">
          <cell r="A165">
            <v>197210</v>
          </cell>
          <cell r="C165">
            <v>10</v>
          </cell>
          <cell r="D165">
            <v>5.25</v>
          </cell>
          <cell r="E165">
            <v>4.3750000000000004E-3</v>
          </cell>
          <cell r="F165">
            <v>5.2500000000000005E-2</v>
          </cell>
        </row>
        <row r="166">
          <cell r="A166">
            <v>197211</v>
          </cell>
          <cell r="C166">
            <v>11</v>
          </cell>
          <cell r="D166">
            <v>5.22</v>
          </cell>
          <cell r="E166">
            <v>4.3499999999999997E-3</v>
          </cell>
          <cell r="F166">
            <v>5.2199999999999996E-2</v>
          </cell>
        </row>
        <row r="167">
          <cell r="A167">
            <v>197212</v>
          </cell>
          <cell r="C167">
            <v>12</v>
          </cell>
          <cell r="D167">
            <v>5.43</v>
          </cell>
          <cell r="E167">
            <v>4.5249999999999995E-3</v>
          </cell>
          <cell r="F167">
            <v>5.4299999999999994E-2</v>
          </cell>
          <cell r="G167">
            <v>1.3308597991406046E-2</v>
          </cell>
          <cell r="H167">
            <v>5.3234391965624184E-2</v>
          </cell>
          <cell r="I167">
            <v>4.7667890659421452E-2</v>
          </cell>
          <cell r="K167">
            <v>4.6658333333333336E-2</v>
          </cell>
        </row>
        <row r="168">
          <cell r="A168">
            <v>197301</v>
          </cell>
          <cell r="B168">
            <v>1973</v>
          </cell>
          <cell r="C168">
            <v>1</v>
          </cell>
          <cell r="D168">
            <v>5.81</v>
          </cell>
          <cell r="E168">
            <v>4.841666666666666E-3</v>
          </cell>
          <cell r="F168">
            <v>5.8099999999999992E-2</v>
          </cell>
        </row>
        <row r="169">
          <cell r="A169">
            <v>197302</v>
          </cell>
          <cell r="C169">
            <v>2</v>
          </cell>
          <cell r="D169">
            <v>6.34</v>
          </cell>
          <cell r="E169">
            <v>5.2833333333333335E-3</v>
          </cell>
          <cell r="F169">
            <v>6.3399999999999998E-2</v>
          </cell>
        </row>
        <row r="170">
          <cell r="A170">
            <v>197303</v>
          </cell>
          <cell r="C170">
            <v>3</v>
          </cell>
          <cell r="D170">
            <v>7.05</v>
          </cell>
          <cell r="E170">
            <v>5.875E-3</v>
          </cell>
          <cell r="F170">
            <v>7.0500000000000007E-2</v>
          </cell>
          <cell r="G170">
            <v>1.6085214797204817E-2</v>
          </cell>
          <cell r="H170">
            <v>6.4340859188819266E-2</v>
          </cell>
        </row>
        <row r="171">
          <cell r="A171">
            <v>197304</v>
          </cell>
          <cell r="C171">
            <v>4</v>
          </cell>
          <cell r="D171">
            <v>7.31</v>
          </cell>
          <cell r="E171">
            <v>6.0916666666666662E-3</v>
          </cell>
          <cell r="F171">
            <v>7.3099999999999998E-2</v>
          </cell>
        </row>
        <row r="172">
          <cell r="A172">
            <v>197305</v>
          </cell>
          <cell r="C172">
            <v>5</v>
          </cell>
          <cell r="D172">
            <v>7.55</v>
          </cell>
          <cell r="E172">
            <v>6.2916666666666668E-3</v>
          </cell>
          <cell r="F172">
            <v>7.5499999999999998E-2</v>
          </cell>
        </row>
        <row r="173">
          <cell r="A173">
            <v>197306</v>
          </cell>
          <cell r="C173">
            <v>6</v>
          </cell>
          <cell r="D173">
            <v>8.16</v>
          </cell>
          <cell r="E173">
            <v>6.8000000000000005E-3</v>
          </cell>
          <cell r="F173">
            <v>8.1600000000000006E-2</v>
          </cell>
          <cell r="G173">
            <v>1.9306127357916258E-2</v>
          </cell>
          <cell r="H173">
            <v>7.7224509431665034E-2</v>
          </cell>
        </row>
        <row r="174">
          <cell r="A174">
            <v>197307</v>
          </cell>
          <cell r="C174">
            <v>7</v>
          </cell>
          <cell r="D174">
            <v>9.6999999999999993</v>
          </cell>
          <cell r="E174">
            <v>8.083333333333333E-3</v>
          </cell>
          <cell r="F174">
            <v>9.7000000000000003E-2</v>
          </cell>
        </row>
        <row r="175">
          <cell r="A175">
            <v>197308</v>
          </cell>
          <cell r="C175">
            <v>8</v>
          </cell>
          <cell r="D175">
            <v>10.77</v>
          </cell>
          <cell r="E175">
            <v>8.9750000000000003E-3</v>
          </cell>
          <cell r="F175">
            <v>0.1077</v>
          </cell>
        </row>
        <row r="176">
          <cell r="A176">
            <v>197309</v>
          </cell>
          <cell r="C176">
            <v>9</v>
          </cell>
          <cell r="D176">
            <v>10.59</v>
          </cell>
          <cell r="E176">
            <v>8.8249999999999995E-3</v>
          </cell>
          <cell r="F176">
            <v>0.10589999999999999</v>
          </cell>
          <cell r="G176">
            <v>2.6107061277031551E-2</v>
          </cell>
          <cell r="H176">
            <v>0.10442824510812621</v>
          </cell>
        </row>
        <row r="177">
          <cell r="A177">
            <v>197310</v>
          </cell>
          <cell r="C177">
            <v>10</v>
          </cell>
          <cell r="D177">
            <v>9.1999999999999993</v>
          </cell>
          <cell r="E177">
            <v>7.6666666666666662E-3</v>
          </cell>
          <cell r="F177">
            <v>9.1999999999999998E-2</v>
          </cell>
        </row>
        <row r="178">
          <cell r="A178">
            <v>197311</v>
          </cell>
          <cell r="C178">
            <v>11</v>
          </cell>
          <cell r="D178">
            <v>9.24</v>
          </cell>
          <cell r="E178">
            <v>7.7000000000000002E-3</v>
          </cell>
          <cell r="F178">
            <v>9.240000000000001E-2</v>
          </cell>
        </row>
        <row r="179">
          <cell r="A179">
            <v>197312</v>
          </cell>
          <cell r="C179">
            <v>12</v>
          </cell>
          <cell r="D179">
            <v>9.27</v>
          </cell>
          <cell r="E179">
            <v>7.7249999999999992E-3</v>
          </cell>
          <cell r="F179">
            <v>9.2699999999999991E-2</v>
          </cell>
          <cell r="G179">
            <v>2.3269863532499935E-2</v>
          </cell>
          <cell r="H179">
            <v>9.3079454129999739E-2</v>
          </cell>
          <cell r="I179">
            <v>8.7470856404424202E-2</v>
          </cell>
          <cell r="K179">
            <v>8.4158333333333335E-2</v>
          </cell>
        </row>
        <row r="180">
          <cell r="A180">
            <v>197401</v>
          </cell>
          <cell r="B180">
            <v>1974</v>
          </cell>
          <cell r="C180">
            <v>1</v>
          </cell>
          <cell r="D180">
            <v>9</v>
          </cell>
          <cell r="E180">
            <v>7.4999999999999997E-3</v>
          </cell>
          <cell r="F180">
            <v>0.09</v>
          </cell>
        </row>
        <row r="181">
          <cell r="A181">
            <v>197402</v>
          </cell>
          <cell r="C181">
            <v>2</v>
          </cell>
          <cell r="D181">
            <v>8.08</v>
          </cell>
          <cell r="E181">
            <v>6.7333333333333334E-3</v>
          </cell>
          <cell r="F181">
            <v>8.0799999999999997E-2</v>
          </cell>
        </row>
        <row r="182">
          <cell r="A182">
            <v>197403</v>
          </cell>
          <cell r="C182">
            <v>3</v>
          </cell>
          <cell r="D182">
            <v>8.84</v>
          </cell>
          <cell r="E182">
            <v>7.3666666666666663E-3</v>
          </cell>
          <cell r="F182">
            <v>8.8399999999999992E-2</v>
          </cell>
          <cell r="G182">
            <v>2.1755724238888829E-2</v>
          </cell>
          <cell r="H182">
            <v>8.7022896955555318E-2</v>
          </cell>
        </row>
        <row r="183">
          <cell r="A183">
            <v>197404</v>
          </cell>
          <cell r="C183">
            <v>4</v>
          </cell>
          <cell r="D183">
            <v>10.25</v>
          </cell>
          <cell r="E183">
            <v>8.5416666666666662E-3</v>
          </cell>
          <cell r="F183">
            <v>0.10249999999999999</v>
          </cell>
        </row>
        <row r="184">
          <cell r="A184">
            <v>197405</v>
          </cell>
          <cell r="C184">
            <v>5</v>
          </cell>
          <cell r="D184">
            <v>11.2</v>
          </cell>
          <cell r="E184">
            <v>9.3333333333333324E-3</v>
          </cell>
          <cell r="F184">
            <v>0.11199999999999999</v>
          </cell>
        </row>
        <row r="185">
          <cell r="A185">
            <v>197406</v>
          </cell>
          <cell r="C185">
            <v>6</v>
          </cell>
          <cell r="D185">
            <v>11.38</v>
          </cell>
          <cell r="E185">
            <v>9.4833333333333332E-3</v>
          </cell>
          <cell r="F185">
            <v>0.1138</v>
          </cell>
          <cell r="G185">
            <v>2.7608326171296271E-2</v>
          </cell>
          <cell r="H185">
            <v>0.11043330468518509</v>
          </cell>
        </row>
        <row r="186">
          <cell r="A186">
            <v>197407</v>
          </cell>
          <cell r="C186">
            <v>7</v>
          </cell>
          <cell r="D186">
            <v>12.25</v>
          </cell>
          <cell r="E186">
            <v>1.0208333333333333E-2</v>
          </cell>
          <cell r="F186">
            <v>0.1225</v>
          </cell>
        </row>
        <row r="187">
          <cell r="A187">
            <v>197408</v>
          </cell>
          <cell r="C187">
            <v>8</v>
          </cell>
          <cell r="D187">
            <v>12.23</v>
          </cell>
          <cell r="E187">
            <v>1.0191666666666667E-2</v>
          </cell>
          <cell r="F187">
            <v>0.12229999999999999</v>
          </cell>
        </row>
        <row r="188">
          <cell r="A188">
            <v>197409</v>
          </cell>
          <cell r="C188">
            <v>9</v>
          </cell>
          <cell r="D188">
            <v>11.6</v>
          </cell>
          <cell r="E188">
            <v>9.6666666666666672E-3</v>
          </cell>
          <cell r="F188">
            <v>0.11600000000000001</v>
          </cell>
          <cell r="G188">
            <v>3.0368912316550922E-2</v>
          </cell>
          <cell r="H188">
            <v>0.12147564926620369</v>
          </cell>
        </row>
        <row r="189">
          <cell r="A189">
            <v>197410</v>
          </cell>
          <cell r="C189">
            <v>10</v>
          </cell>
          <cell r="D189">
            <v>9.7799999999999994</v>
          </cell>
          <cell r="E189">
            <v>8.1499999999999993E-3</v>
          </cell>
          <cell r="F189">
            <v>9.7799999999999998E-2</v>
          </cell>
        </row>
        <row r="190">
          <cell r="A190">
            <v>197411</v>
          </cell>
          <cell r="C190">
            <v>11</v>
          </cell>
          <cell r="D190">
            <v>9.09</v>
          </cell>
          <cell r="E190">
            <v>7.5750000000000001E-3</v>
          </cell>
          <cell r="F190">
            <v>9.0900000000000009E-2</v>
          </cell>
        </row>
        <row r="191">
          <cell r="A191">
            <v>197412</v>
          </cell>
          <cell r="C191">
            <v>12</v>
          </cell>
          <cell r="D191">
            <v>9.23</v>
          </cell>
          <cell r="E191">
            <v>7.691666666666667E-3</v>
          </cell>
          <cell r="F191">
            <v>9.2300000000000007E-2</v>
          </cell>
          <cell r="G191">
            <v>2.3599829229656422E-2</v>
          </cell>
          <cell r="H191">
            <v>9.4399316918625686E-2</v>
          </cell>
          <cell r="I191">
            <v>0.10738247339829332</v>
          </cell>
          <cell r="K191">
            <v>0.10244166666666667</v>
          </cell>
        </row>
        <row r="192">
          <cell r="A192">
            <v>197501</v>
          </cell>
          <cell r="B192">
            <v>1975</v>
          </cell>
          <cell r="C192">
            <v>1</v>
          </cell>
          <cell r="D192">
            <v>7.48</v>
          </cell>
          <cell r="E192">
            <v>6.2333333333333338E-3</v>
          </cell>
          <cell r="F192">
            <v>7.4800000000000005E-2</v>
          </cell>
        </row>
        <row r="193">
          <cell r="A193">
            <v>197502</v>
          </cell>
          <cell r="C193">
            <v>2</v>
          </cell>
          <cell r="D193">
            <v>6.41</v>
          </cell>
          <cell r="E193">
            <v>5.3416666666666664E-3</v>
          </cell>
          <cell r="F193">
            <v>6.409999999999999E-2</v>
          </cell>
        </row>
        <row r="194">
          <cell r="A194">
            <v>197503</v>
          </cell>
          <cell r="C194">
            <v>3</v>
          </cell>
          <cell r="D194">
            <v>6.18</v>
          </cell>
          <cell r="E194">
            <v>5.1500000000000001E-3</v>
          </cell>
          <cell r="F194">
            <v>6.1800000000000001E-2</v>
          </cell>
          <cell r="G194">
            <v>1.6818079115291651E-2</v>
          </cell>
          <cell r="H194">
            <v>6.7272316461166604E-2</v>
          </cell>
        </row>
        <row r="195">
          <cell r="A195">
            <v>197504</v>
          </cell>
          <cell r="C195">
            <v>4</v>
          </cell>
          <cell r="D195">
            <v>6.26</v>
          </cell>
          <cell r="E195">
            <v>5.2166666666666663E-3</v>
          </cell>
          <cell r="F195">
            <v>6.2599999999999989E-2</v>
          </cell>
        </row>
        <row r="196">
          <cell r="A196">
            <v>197505</v>
          </cell>
          <cell r="C196">
            <v>5</v>
          </cell>
          <cell r="D196">
            <v>5.79</v>
          </cell>
          <cell r="E196">
            <v>4.8250000000000003E-3</v>
          </cell>
          <cell r="F196">
            <v>5.7900000000000007E-2</v>
          </cell>
        </row>
        <row r="197">
          <cell r="A197">
            <v>197506</v>
          </cell>
          <cell r="C197">
            <v>6</v>
          </cell>
          <cell r="D197">
            <v>5.82</v>
          </cell>
          <cell r="E197">
            <v>4.8500000000000001E-3</v>
          </cell>
          <cell r="F197">
            <v>5.8200000000000002E-2</v>
          </cell>
          <cell r="G197">
            <v>1.4965661243187656E-2</v>
          </cell>
          <cell r="H197">
            <v>5.9862644972750623E-2</v>
          </cell>
        </row>
        <row r="198">
          <cell r="A198">
            <v>197507</v>
          </cell>
          <cell r="C198">
            <v>7</v>
          </cell>
          <cell r="D198">
            <v>6.55</v>
          </cell>
          <cell r="E198">
            <v>5.4583333333333333E-3</v>
          </cell>
          <cell r="F198">
            <v>6.5500000000000003E-2</v>
          </cell>
        </row>
        <row r="199">
          <cell r="A199">
            <v>197508</v>
          </cell>
          <cell r="C199">
            <v>8</v>
          </cell>
          <cell r="D199">
            <v>6.87</v>
          </cell>
          <cell r="E199">
            <v>5.7250000000000001E-3</v>
          </cell>
          <cell r="F199">
            <v>6.8699999999999997E-2</v>
          </cell>
        </row>
        <row r="200">
          <cell r="A200">
            <v>197509</v>
          </cell>
          <cell r="C200">
            <v>9</v>
          </cell>
          <cell r="D200">
            <v>7.03</v>
          </cell>
          <cell r="E200">
            <v>5.8583333333333334E-3</v>
          </cell>
          <cell r="F200">
            <v>7.0300000000000001E-2</v>
          </cell>
          <cell r="G200">
            <v>1.7138614386258633E-2</v>
          </cell>
          <cell r="H200">
            <v>6.8554457545034531E-2</v>
          </cell>
        </row>
        <row r="201">
          <cell r="A201">
            <v>197510</v>
          </cell>
          <cell r="C201">
            <v>10</v>
          </cell>
          <cell r="D201">
            <v>6.56</v>
          </cell>
          <cell r="E201">
            <v>5.4666666666666665E-3</v>
          </cell>
          <cell r="F201">
            <v>6.5599999999999992E-2</v>
          </cell>
        </row>
        <row r="202">
          <cell r="A202">
            <v>197511</v>
          </cell>
          <cell r="C202">
            <v>11</v>
          </cell>
          <cell r="D202">
            <v>6.26</v>
          </cell>
          <cell r="E202">
            <v>5.2166666666666663E-3</v>
          </cell>
          <cell r="F202">
            <v>6.2599999999999989E-2</v>
          </cell>
        </row>
        <row r="203">
          <cell r="A203">
            <v>197512</v>
          </cell>
          <cell r="C203">
            <v>12</v>
          </cell>
          <cell r="D203">
            <v>6.03</v>
          </cell>
          <cell r="E203">
            <v>5.025E-3</v>
          </cell>
          <cell r="F203">
            <v>6.0299999999999999E-2</v>
          </cell>
          <cell r="G203">
            <v>1.5790678162944438E-2</v>
          </cell>
          <cell r="H203">
            <v>6.3162712651777753E-2</v>
          </cell>
          <cell r="I203">
            <v>6.6298930866168115E-2</v>
          </cell>
          <cell r="K203">
            <v>6.4366666666666669E-2</v>
          </cell>
        </row>
        <row r="204">
          <cell r="A204">
            <v>197601</v>
          </cell>
          <cell r="B204">
            <v>1976</v>
          </cell>
          <cell r="C204">
            <v>1</v>
          </cell>
          <cell r="D204">
            <v>5.14</v>
          </cell>
          <cell r="E204">
            <v>4.2833333333333334E-3</v>
          </cell>
          <cell r="F204">
            <v>5.1400000000000001E-2</v>
          </cell>
        </row>
        <row r="205">
          <cell r="A205">
            <v>197602</v>
          </cell>
          <cell r="C205">
            <v>2</v>
          </cell>
          <cell r="D205">
            <v>5.18</v>
          </cell>
          <cell r="E205">
            <v>4.3166666666666666E-3</v>
          </cell>
          <cell r="F205">
            <v>5.1799999999999999E-2</v>
          </cell>
        </row>
        <row r="206">
          <cell r="A206">
            <v>197603</v>
          </cell>
          <cell r="C206">
            <v>3</v>
          </cell>
          <cell r="D206">
            <v>5.34</v>
          </cell>
          <cell r="E206">
            <v>4.45E-3</v>
          </cell>
          <cell r="F206">
            <v>5.3400000000000003E-2</v>
          </cell>
          <cell r="G206">
            <v>1.3106842001486374E-2</v>
          </cell>
          <cell r="H206">
            <v>5.2427368005945496E-2</v>
          </cell>
        </row>
        <row r="207">
          <cell r="A207">
            <v>197604</v>
          </cell>
          <cell r="C207">
            <v>4</v>
          </cell>
          <cell r="D207">
            <v>5.12</v>
          </cell>
          <cell r="E207">
            <v>4.2666666666666669E-3</v>
          </cell>
          <cell r="F207">
            <v>5.1200000000000002E-2</v>
          </cell>
        </row>
        <row r="208">
          <cell r="A208">
            <v>197605</v>
          </cell>
          <cell r="C208">
            <v>5</v>
          </cell>
          <cell r="D208">
            <v>5.56</v>
          </cell>
          <cell r="E208">
            <v>4.6333333333333331E-3</v>
          </cell>
          <cell r="F208">
            <v>5.5599999999999997E-2</v>
          </cell>
        </row>
        <row r="209">
          <cell r="A209">
            <v>197606</v>
          </cell>
          <cell r="C209">
            <v>6</v>
          </cell>
          <cell r="D209">
            <v>5.84</v>
          </cell>
          <cell r="E209">
            <v>4.8666666666666667E-3</v>
          </cell>
          <cell r="F209">
            <v>5.8400000000000001E-2</v>
          </cell>
          <cell r="G209">
            <v>1.3829845097481419E-2</v>
          </cell>
          <cell r="H209">
            <v>5.5319380389925676E-2</v>
          </cell>
        </row>
        <row r="210">
          <cell r="A210">
            <v>197607</v>
          </cell>
          <cell r="C210">
            <v>7</v>
          </cell>
          <cell r="D210">
            <v>5.52</v>
          </cell>
          <cell r="E210">
            <v>4.5999999999999999E-3</v>
          </cell>
          <cell r="F210">
            <v>5.5199999999999999E-2</v>
          </cell>
        </row>
        <row r="211">
          <cell r="A211">
            <v>197608</v>
          </cell>
          <cell r="C211">
            <v>8</v>
          </cell>
          <cell r="D211">
            <v>5.39</v>
          </cell>
          <cell r="E211">
            <v>4.4916666666666664E-3</v>
          </cell>
          <cell r="F211">
            <v>5.3899999999999997E-2</v>
          </cell>
        </row>
        <row r="212">
          <cell r="A212">
            <v>197609</v>
          </cell>
          <cell r="C212">
            <v>9</v>
          </cell>
          <cell r="D212">
            <v>5.33</v>
          </cell>
          <cell r="E212">
            <v>4.4416666666666667E-3</v>
          </cell>
          <cell r="F212">
            <v>5.33E-2</v>
          </cell>
          <cell r="G212">
            <v>1.3594468925013814E-2</v>
          </cell>
          <cell r="H212">
            <v>5.4377875700055256E-2</v>
          </cell>
        </row>
        <row r="213">
          <cell r="A213">
            <v>197610</v>
          </cell>
          <cell r="C213">
            <v>10</v>
          </cell>
          <cell r="D213">
            <v>5.12</v>
          </cell>
          <cell r="E213">
            <v>4.2666666666666669E-3</v>
          </cell>
          <cell r="F213">
            <v>5.1200000000000002E-2</v>
          </cell>
        </row>
        <row r="214">
          <cell r="A214">
            <v>197611</v>
          </cell>
          <cell r="C214">
            <v>11</v>
          </cell>
          <cell r="D214">
            <v>5.01</v>
          </cell>
          <cell r="E214">
            <v>4.1749999999999999E-3</v>
          </cell>
          <cell r="F214">
            <v>5.0099999999999999E-2</v>
          </cell>
        </row>
        <row r="215">
          <cell r="A215">
            <v>197612</v>
          </cell>
          <cell r="C215">
            <v>12</v>
          </cell>
          <cell r="D215">
            <v>4.67</v>
          </cell>
          <cell r="E215">
            <v>3.8916666666666665E-3</v>
          </cell>
          <cell r="F215">
            <v>4.6699999999999998E-2</v>
          </cell>
          <cell r="G215">
            <v>1.238406814299986E-2</v>
          </cell>
          <cell r="H215">
            <v>4.953627257199944E-2</v>
          </cell>
          <cell r="I215">
            <v>5.3973894768675867E-2</v>
          </cell>
          <cell r="K215">
            <v>5.2683333333333332E-2</v>
          </cell>
        </row>
        <row r="216">
          <cell r="A216">
            <v>197701</v>
          </cell>
          <cell r="B216">
            <v>1977</v>
          </cell>
          <cell r="C216">
            <v>1</v>
          </cell>
          <cell r="D216">
            <v>4.83</v>
          </cell>
          <cell r="E216">
            <v>4.0249999999999999E-3</v>
          </cell>
          <cell r="F216">
            <v>4.8299999999999996E-2</v>
          </cell>
        </row>
        <row r="217">
          <cell r="A217">
            <v>197702</v>
          </cell>
          <cell r="C217">
            <v>2</v>
          </cell>
          <cell r="D217">
            <v>4.83</v>
          </cell>
          <cell r="E217">
            <v>4.0249999999999999E-3</v>
          </cell>
          <cell r="F217">
            <v>4.8299999999999996E-2</v>
          </cell>
        </row>
        <row r="218">
          <cell r="A218">
            <v>197703</v>
          </cell>
          <cell r="C218">
            <v>3</v>
          </cell>
          <cell r="D218">
            <v>4.84</v>
          </cell>
          <cell r="E218">
            <v>4.0333333333333332E-3</v>
          </cell>
          <cell r="F218">
            <v>4.8399999999999999E-2</v>
          </cell>
          <cell r="G218">
            <v>1.2132067634187393E-2</v>
          </cell>
          <cell r="H218">
            <v>4.8528270536749574E-2</v>
          </cell>
        </row>
        <row r="219">
          <cell r="A219">
            <v>197704</v>
          </cell>
          <cell r="C219">
            <v>4</v>
          </cell>
          <cell r="D219">
            <v>4.8</v>
          </cell>
          <cell r="E219">
            <v>4.0000000000000001E-3</v>
          </cell>
          <cell r="F219">
            <v>4.8000000000000001E-2</v>
          </cell>
        </row>
        <row r="220">
          <cell r="A220">
            <v>197705</v>
          </cell>
          <cell r="C220">
            <v>5</v>
          </cell>
          <cell r="D220">
            <v>5.36</v>
          </cell>
          <cell r="E220">
            <v>4.4666666666666665E-3</v>
          </cell>
          <cell r="F220">
            <v>5.3599999999999995E-2</v>
          </cell>
        </row>
        <row r="221">
          <cell r="A221">
            <v>197706</v>
          </cell>
          <cell r="C221">
            <v>6</v>
          </cell>
          <cell r="D221">
            <v>5.42</v>
          </cell>
          <cell r="E221">
            <v>4.5166666666666662E-3</v>
          </cell>
          <cell r="F221">
            <v>5.4199999999999998E-2</v>
          </cell>
          <cell r="G221">
            <v>1.3039521808888788E-2</v>
          </cell>
          <cell r="H221">
            <v>5.2158087235555151E-2</v>
          </cell>
        </row>
        <row r="222">
          <cell r="A222">
            <v>197707</v>
          </cell>
          <cell r="C222">
            <v>7</v>
          </cell>
          <cell r="D222">
            <v>5.46</v>
          </cell>
          <cell r="E222">
            <v>4.5500000000000002E-3</v>
          </cell>
          <cell r="F222">
            <v>5.4600000000000003E-2</v>
          </cell>
        </row>
        <row r="223">
          <cell r="A223">
            <v>197708</v>
          </cell>
          <cell r="C223">
            <v>8</v>
          </cell>
          <cell r="D223">
            <v>5.9</v>
          </cell>
          <cell r="E223">
            <v>4.9166666666666673E-3</v>
          </cell>
          <cell r="F223">
            <v>5.9000000000000011E-2</v>
          </cell>
        </row>
        <row r="224">
          <cell r="A224">
            <v>197709</v>
          </cell>
          <cell r="C224">
            <v>9</v>
          </cell>
          <cell r="D224">
            <v>6.19</v>
          </cell>
          <cell r="E224">
            <v>5.1583333333333333E-3</v>
          </cell>
          <cell r="F224">
            <v>6.1899999999999997E-2</v>
          </cell>
          <cell r="G224">
            <v>1.4696318451770995E-2</v>
          </cell>
          <cell r="H224">
            <v>5.8785273807083982E-2</v>
          </cell>
        </row>
        <row r="225">
          <cell r="A225">
            <v>197710</v>
          </cell>
          <cell r="C225">
            <v>10</v>
          </cell>
          <cell r="D225">
            <v>6.67</v>
          </cell>
          <cell r="E225">
            <v>5.5583333333333335E-3</v>
          </cell>
          <cell r="F225">
            <v>6.6700000000000009E-2</v>
          </cell>
        </row>
        <row r="226">
          <cell r="A226">
            <v>197711</v>
          </cell>
          <cell r="C226">
            <v>11</v>
          </cell>
          <cell r="D226">
            <v>6.68</v>
          </cell>
          <cell r="E226">
            <v>5.5666666666666668E-3</v>
          </cell>
          <cell r="F226">
            <v>6.6799999999999998E-2</v>
          </cell>
        </row>
        <row r="227">
          <cell r="A227">
            <v>197712</v>
          </cell>
          <cell r="C227">
            <v>12</v>
          </cell>
          <cell r="D227">
            <v>6.71</v>
          </cell>
          <cell r="E227">
            <v>5.5916666666666667E-3</v>
          </cell>
          <cell r="F227">
            <v>6.7099999999999993E-2</v>
          </cell>
          <cell r="G227">
            <v>1.6809988361154993E-2</v>
          </cell>
          <cell r="H227">
            <v>6.7239953444619971E-2</v>
          </cell>
          <cell r="I227">
            <v>5.7887443157132346E-2</v>
          </cell>
          <cell r="K227">
            <v>5.6408333333333331E-2</v>
          </cell>
        </row>
        <row r="228">
          <cell r="A228">
            <v>197801</v>
          </cell>
          <cell r="B228">
            <v>1978</v>
          </cell>
          <cell r="C228">
            <v>1</v>
          </cell>
          <cell r="D228">
            <v>6.94</v>
          </cell>
          <cell r="E228">
            <v>5.7833333333333339E-3</v>
          </cell>
          <cell r="F228">
            <v>6.9400000000000003E-2</v>
          </cell>
        </row>
        <row r="229">
          <cell r="A229">
            <v>197802</v>
          </cell>
          <cell r="C229">
            <v>2</v>
          </cell>
          <cell r="D229">
            <v>6.9</v>
          </cell>
          <cell r="E229">
            <v>5.7499999999999999E-3</v>
          </cell>
          <cell r="F229">
            <v>6.9000000000000006E-2</v>
          </cell>
        </row>
        <row r="230">
          <cell r="A230">
            <v>197803</v>
          </cell>
          <cell r="C230">
            <v>3</v>
          </cell>
          <cell r="D230">
            <v>6.86</v>
          </cell>
          <cell r="E230">
            <v>5.7166666666666668E-3</v>
          </cell>
          <cell r="F230">
            <v>6.8599999999999994E-2</v>
          </cell>
          <cell r="G230">
            <v>1.7349376491874846E-2</v>
          </cell>
          <cell r="H230">
            <v>6.9397505967499384E-2</v>
          </cell>
        </row>
        <row r="231">
          <cell r="A231">
            <v>197804</v>
          </cell>
          <cell r="C231">
            <v>4</v>
          </cell>
          <cell r="D231">
            <v>7.03</v>
          </cell>
          <cell r="E231">
            <v>5.8583333333333334E-3</v>
          </cell>
          <cell r="F231">
            <v>7.0300000000000001E-2</v>
          </cell>
        </row>
        <row r="232">
          <cell r="A232">
            <v>197805</v>
          </cell>
          <cell r="C232">
            <v>5</v>
          </cell>
          <cell r="D232">
            <v>7.4</v>
          </cell>
          <cell r="E232">
            <v>6.1666666666666667E-3</v>
          </cell>
          <cell r="F232">
            <v>7.3999999999999996E-2</v>
          </cell>
        </row>
        <row r="233">
          <cell r="A233">
            <v>197806</v>
          </cell>
          <cell r="C233">
            <v>6</v>
          </cell>
          <cell r="D233">
            <v>7.83</v>
          </cell>
          <cell r="E233">
            <v>6.5250000000000004E-3</v>
          </cell>
          <cell r="F233">
            <v>7.8300000000000008E-2</v>
          </cell>
          <cell r="G233">
            <v>1.8664825238576155E-2</v>
          </cell>
          <cell r="H233">
            <v>7.4659300954304619E-2</v>
          </cell>
        </row>
        <row r="234">
          <cell r="A234">
            <v>197807</v>
          </cell>
          <cell r="C234">
            <v>7</v>
          </cell>
          <cell r="D234">
            <v>8.1199999999999992</v>
          </cell>
          <cell r="E234">
            <v>6.7666666666666656E-3</v>
          </cell>
          <cell r="F234">
            <v>8.1199999999999994E-2</v>
          </cell>
        </row>
        <row r="235">
          <cell r="A235">
            <v>197808</v>
          </cell>
          <cell r="C235">
            <v>8</v>
          </cell>
          <cell r="D235">
            <v>8.06</v>
          </cell>
          <cell r="E235">
            <v>6.7166666666666668E-3</v>
          </cell>
          <cell r="F235">
            <v>8.0600000000000005E-2</v>
          </cell>
        </row>
        <row r="236">
          <cell r="A236">
            <v>197809</v>
          </cell>
          <cell r="C236">
            <v>9</v>
          </cell>
          <cell r="D236">
            <v>8.64</v>
          </cell>
          <cell r="E236">
            <v>7.2000000000000007E-3</v>
          </cell>
          <cell r="F236">
            <v>8.6400000000000005E-2</v>
          </cell>
          <cell r="G236">
            <v>2.0826190013777834E-2</v>
          </cell>
          <cell r="H236">
            <v>8.3304760055111338E-2</v>
          </cell>
        </row>
        <row r="237">
          <cell r="A237">
            <v>197810</v>
          </cell>
          <cell r="C237">
            <v>10</v>
          </cell>
          <cell r="D237">
            <v>9.44</v>
          </cell>
          <cell r="E237">
            <v>7.8666666666666659E-3</v>
          </cell>
          <cell r="F237">
            <v>9.4399999999999984E-2</v>
          </cell>
        </row>
        <row r="238">
          <cell r="A238">
            <v>197811</v>
          </cell>
          <cell r="C238">
            <v>11</v>
          </cell>
          <cell r="D238">
            <v>10.72</v>
          </cell>
          <cell r="E238">
            <v>8.9333333333333331E-3</v>
          </cell>
          <cell r="F238">
            <v>0.10719999999999999</v>
          </cell>
        </row>
        <row r="239">
          <cell r="A239">
            <v>197812</v>
          </cell>
          <cell r="C239">
            <v>12</v>
          </cell>
          <cell r="D239">
            <v>10.72</v>
          </cell>
          <cell r="E239">
            <v>8.9333333333333331E-3</v>
          </cell>
          <cell r="F239">
            <v>0.10719999999999999</v>
          </cell>
          <cell r="G239">
            <v>2.5954316683851619E-2</v>
          </cell>
          <cell r="H239">
            <v>0.10381726673540648</v>
          </cell>
          <cell r="I239">
            <v>8.5378614027775468E-2</v>
          </cell>
          <cell r="K239">
            <v>8.221666666666666E-2</v>
          </cell>
        </row>
        <row r="240">
          <cell r="A240">
            <v>197901</v>
          </cell>
          <cell r="B240">
            <v>1979</v>
          </cell>
          <cell r="C240">
            <v>1</v>
          </cell>
          <cell r="D240">
            <v>10.51</v>
          </cell>
          <cell r="E240">
            <v>8.7583333333333332E-3</v>
          </cell>
          <cell r="F240">
            <v>0.1051</v>
          </cell>
        </row>
        <row r="241">
          <cell r="A241">
            <v>197902</v>
          </cell>
          <cell r="C241">
            <v>2</v>
          </cell>
          <cell r="D241">
            <v>10.19</v>
          </cell>
          <cell r="E241">
            <v>8.4916666666666665E-3</v>
          </cell>
          <cell r="F241">
            <v>0.10189999999999999</v>
          </cell>
        </row>
        <row r="242">
          <cell r="A242">
            <v>197903</v>
          </cell>
          <cell r="C242">
            <v>3</v>
          </cell>
          <cell r="D242">
            <v>10.130000000000001</v>
          </cell>
          <cell r="E242">
            <v>8.4416666666666668E-3</v>
          </cell>
          <cell r="F242">
            <v>0.1013</v>
          </cell>
          <cell r="G242">
            <v>2.5912286094674108E-2</v>
          </cell>
          <cell r="H242">
            <v>0.10364914437869643</v>
          </cell>
        </row>
        <row r="243">
          <cell r="A243">
            <v>197904</v>
          </cell>
          <cell r="C243">
            <v>4</v>
          </cell>
          <cell r="D243">
            <v>10.06</v>
          </cell>
          <cell r="E243">
            <v>8.3833333333333329E-3</v>
          </cell>
          <cell r="F243">
            <v>0.10059999999999999</v>
          </cell>
        </row>
        <row r="244">
          <cell r="A244">
            <v>197905</v>
          </cell>
          <cell r="C244">
            <v>5</v>
          </cell>
          <cell r="D244">
            <v>10.16</v>
          </cell>
          <cell r="E244">
            <v>8.4666666666666675E-3</v>
          </cell>
          <cell r="F244">
            <v>0.10160000000000001</v>
          </cell>
        </row>
        <row r="245">
          <cell r="A245">
            <v>197906</v>
          </cell>
          <cell r="C245">
            <v>6</v>
          </cell>
          <cell r="D245">
            <v>9.9499999999999993</v>
          </cell>
          <cell r="E245">
            <v>8.2916666666666659E-3</v>
          </cell>
          <cell r="F245">
            <v>9.9499999999999991E-2</v>
          </cell>
          <cell r="G245">
            <v>2.5352948672175746E-2</v>
          </cell>
          <cell r="H245">
            <v>0.10141179468870298</v>
          </cell>
        </row>
        <row r="246">
          <cell r="A246">
            <v>197907</v>
          </cell>
          <cell r="C246">
            <v>7</v>
          </cell>
          <cell r="D246">
            <v>10.11</v>
          </cell>
          <cell r="E246">
            <v>8.4250000000000002E-3</v>
          </cell>
          <cell r="F246">
            <v>0.1011</v>
          </cell>
        </row>
        <row r="247">
          <cell r="A247">
            <v>197908</v>
          </cell>
          <cell r="C247">
            <v>8</v>
          </cell>
          <cell r="D247">
            <v>10.71</v>
          </cell>
          <cell r="E247">
            <v>8.9250000000000006E-3</v>
          </cell>
          <cell r="F247">
            <v>0.1071</v>
          </cell>
        </row>
        <row r="248">
          <cell r="A248">
            <v>197909</v>
          </cell>
          <cell r="C248">
            <v>9</v>
          </cell>
          <cell r="D248">
            <v>11.89</v>
          </cell>
          <cell r="E248">
            <v>9.9083333333333332E-3</v>
          </cell>
          <cell r="F248">
            <v>0.11890000000000001</v>
          </cell>
          <cell r="G248">
            <v>2.7506181080213743E-2</v>
          </cell>
          <cell r="H248">
            <v>0.11002472432085497</v>
          </cell>
        </row>
        <row r="249">
          <cell r="A249">
            <v>197910</v>
          </cell>
          <cell r="C249">
            <v>10</v>
          </cell>
          <cell r="D249">
            <v>13.66</v>
          </cell>
          <cell r="E249">
            <v>1.1383333333333334E-2</v>
          </cell>
          <cell r="F249">
            <v>0.1366</v>
          </cell>
        </row>
        <row r="250">
          <cell r="A250">
            <v>197911</v>
          </cell>
          <cell r="C250">
            <v>11</v>
          </cell>
          <cell r="D250">
            <v>13.9</v>
          </cell>
          <cell r="E250">
            <v>1.1583333333333334E-2</v>
          </cell>
          <cell r="F250">
            <v>0.13900000000000001</v>
          </cell>
        </row>
        <row r="251">
          <cell r="A251">
            <v>197912</v>
          </cell>
          <cell r="C251">
            <v>12</v>
          </cell>
          <cell r="D251">
            <v>13.43</v>
          </cell>
          <cell r="E251">
            <v>1.1191666666666666E-2</v>
          </cell>
          <cell r="F251">
            <v>0.13429999999999997</v>
          </cell>
          <cell r="G251">
            <v>3.454870125452536E-2</v>
          </cell>
          <cell r="H251">
            <v>0.13819480501810144</v>
          </cell>
          <cell r="I251">
            <v>0.11819873983941043</v>
          </cell>
          <cell r="K251">
            <v>0.11225</v>
          </cell>
        </row>
        <row r="252">
          <cell r="A252">
            <v>198001</v>
          </cell>
          <cell r="B252">
            <v>1980</v>
          </cell>
          <cell r="C252">
            <v>1</v>
          </cell>
          <cell r="D252">
            <v>13.39</v>
          </cell>
          <cell r="E252">
            <v>1.1158333333333334E-2</v>
          </cell>
          <cell r="F252">
            <v>0.13390000000000002</v>
          </cell>
        </row>
        <row r="253">
          <cell r="A253">
            <v>198002</v>
          </cell>
          <cell r="C253">
            <v>2</v>
          </cell>
          <cell r="D253">
            <v>14.3</v>
          </cell>
          <cell r="E253">
            <v>1.1916666666666667E-2</v>
          </cell>
          <cell r="F253">
            <v>0.14300000000000002</v>
          </cell>
        </row>
        <row r="254">
          <cell r="A254">
            <v>198003</v>
          </cell>
          <cell r="C254">
            <v>3</v>
          </cell>
          <cell r="D254">
            <v>17.57</v>
          </cell>
          <cell r="E254">
            <v>1.4641666666666667E-2</v>
          </cell>
          <cell r="F254">
            <v>0.17570000000000002</v>
          </cell>
          <cell r="G254">
            <v>3.8189440168338917E-2</v>
          </cell>
          <cell r="H254">
            <v>0.15275776067335567</v>
          </cell>
        </row>
        <row r="255">
          <cell r="A255">
            <v>198004</v>
          </cell>
          <cell r="C255">
            <v>4</v>
          </cell>
          <cell r="D255">
            <v>16.14</v>
          </cell>
          <cell r="E255">
            <v>1.345E-2</v>
          </cell>
          <cell r="F255">
            <v>0.16139999999999999</v>
          </cell>
        </row>
        <row r="256">
          <cell r="A256">
            <v>198005</v>
          </cell>
          <cell r="C256">
            <v>5</v>
          </cell>
          <cell r="D256">
            <v>9.7899999999999991</v>
          </cell>
          <cell r="E256">
            <v>8.1583333333333334E-3</v>
          </cell>
          <cell r="F256">
            <v>9.7900000000000001E-2</v>
          </cell>
        </row>
        <row r="257">
          <cell r="A257">
            <v>198006</v>
          </cell>
          <cell r="C257">
            <v>6</v>
          </cell>
          <cell r="D257">
            <v>8.49</v>
          </cell>
          <cell r="E257">
            <v>7.0750000000000006E-3</v>
          </cell>
          <cell r="F257">
            <v>8.4900000000000003E-2</v>
          </cell>
          <cell r="G257">
            <v>2.8946718211801947E-2</v>
          </cell>
          <cell r="H257">
            <v>0.11578687284720779</v>
          </cell>
        </row>
        <row r="258">
          <cell r="A258">
            <v>198007</v>
          </cell>
          <cell r="C258">
            <v>7</v>
          </cell>
          <cell r="D258">
            <v>8.65</v>
          </cell>
          <cell r="E258">
            <v>7.208333333333334E-3</v>
          </cell>
          <cell r="F258">
            <v>8.6500000000000007E-2</v>
          </cell>
        </row>
        <row r="259">
          <cell r="A259">
            <v>198008</v>
          </cell>
          <cell r="C259">
            <v>8</v>
          </cell>
          <cell r="D259">
            <v>9.91</v>
          </cell>
          <cell r="E259">
            <v>8.2583333333333328E-3</v>
          </cell>
          <cell r="F259">
            <v>9.9099999999999994E-2</v>
          </cell>
        </row>
        <row r="260">
          <cell r="A260">
            <v>198009</v>
          </cell>
          <cell r="C260">
            <v>9</v>
          </cell>
          <cell r="D260">
            <v>11.29</v>
          </cell>
          <cell r="E260">
            <v>9.4083333333333328E-3</v>
          </cell>
          <cell r="F260">
            <v>0.1129</v>
          </cell>
          <cell r="G260">
            <v>2.5080604441976018E-2</v>
          </cell>
          <cell r="H260">
            <v>0.10032241776790407</v>
          </cell>
        </row>
        <row r="261">
          <cell r="A261">
            <v>198010</v>
          </cell>
          <cell r="C261">
            <v>10</v>
          </cell>
          <cell r="D261">
            <v>12.94</v>
          </cell>
          <cell r="E261">
            <v>1.0783333333333332E-2</v>
          </cell>
          <cell r="F261">
            <v>0.12939999999999999</v>
          </cell>
        </row>
        <row r="262">
          <cell r="A262">
            <v>198011</v>
          </cell>
          <cell r="C262">
            <v>11</v>
          </cell>
          <cell r="D262">
            <v>15.68</v>
          </cell>
          <cell r="E262">
            <v>1.3066666666666666E-2</v>
          </cell>
          <cell r="F262">
            <v>0.15679999999999999</v>
          </cell>
        </row>
        <row r="263">
          <cell r="A263">
            <v>198012</v>
          </cell>
          <cell r="C263">
            <v>12</v>
          </cell>
          <cell r="D263">
            <v>18.649999999999999</v>
          </cell>
          <cell r="E263">
            <v>1.5541666666666665E-2</v>
          </cell>
          <cell r="F263">
            <v>0.1865</v>
          </cell>
          <cell r="G263">
            <v>3.9905427494259182E-2</v>
          </cell>
          <cell r="H263">
            <v>0.15962170997703673</v>
          </cell>
          <cell r="I263">
            <v>0.13873155322144348</v>
          </cell>
          <cell r="K263">
            <v>0.13066666666666668</v>
          </cell>
        </row>
        <row r="264">
          <cell r="A264">
            <v>198101</v>
          </cell>
          <cell r="B264">
            <v>1981</v>
          </cell>
          <cell r="C264">
            <v>1</v>
          </cell>
          <cell r="D264">
            <v>17.190000000000001</v>
          </cell>
          <cell r="E264">
            <v>1.4325000000000001E-2</v>
          </cell>
          <cell r="F264">
            <v>0.1719</v>
          </cell>
        </row>
        <row r="265">
          <cell r="A265">
            <v>198102</v>
          </cell>
          <cell r="C265">
            <v>2</v>
          </cell>
          <cell r="D265">
            <v>16.14</v>
          </cell>
          <cell r="E265">
            <v>1.345E-2</v>
          </cell>
          <cell r="F265">
            <v>0.16139999999999999</v>
          </cell>
        </row>
        <row r="266">
          <cell r="A266">
            <v>198103</v>
          </cell>
          <cell r="C266">
            <v>3</v>
          </cell>
          <cell r="D266">
            <v>14.43</v>
          </cell>
          <cell r="E266">
            <v>1.2024999999999999E-2</v>
          </cell>
          <cell r="F266">
            <v>0.14429999999999998</v>
          </cell>
          <cell r="G266">
            <v>4.0328982496781185E-2</v>
          </cell>
          <cell r="H266">
            <v>0.16131592998712474</v>
          </cell>
        </row>
        <row r="267">
          <cell r="A267">
            <v>198104</v>
          </cell>
          <cell r="C267">
            <v>4</v>
          </cell>
          <cell r="D267">
            <v>15.08</v>
          </cell>
          <cell r="E267">
            <v>1.2566666666666667E-2</v>
          </cell>
          <cell r="F267">
            <v>0.15079999999999999</v>
          </cell>
        </row>
        <row r="268">
          <cell r="A268">
            <v>198105</v>
          </cell>
          <cell r="C268">
            <v>5</v>
          </cell>
          <cell r="D268">
            <v>18.27</v>
          </cell>
          <cell r="E268">
            <v>1.5224999999999999E-2</v>
          </cell>
          <cell r="F268">
            <v>0.18269999999999997</v>
          </cell>
        </row>
        <row r="269">
          <cell r="A269">
            <v>198106</v>
          </cell>
          <cell r="C269">
            <v>6</v>
          </cell>
          <cell r="D269">
            <v>16.899999999999999</v>
          </cell>
          <cell r="E269">
            <v>1.4083333333333331E-2</v>
          </cell>
          <cell r="F269">
            <v>0.16899999999999998</v>
          </cell>
          <cell r="G269">
            <v>4.2460421334513887E-2</v>
          </cell>
          <cell r="H269">
            <v>0.16984168533805555</v>
          </cell>
        </row>
        <row r="270">
          <cell r="A270">
            <v>198107</v>
          </cell>
          <cell r="C270">
            <v>7</v>
          </cell>
          <cell r="D270">
            <v>17.760000000000002</v>
          </cell>
          <cell r="E270">
            <v>1.4800000000000001E-2</v>
          </cell>
          <cell r="F270">
            <v>0.17760000000000001</v>
          </cell>
        </row>
        <row r="271">
          <cell r="A271">
            <v>198108</v>
          </cell>
          <cell r="C271">
            <v>8</v>
          </cell>
          <cell r="D271">
            <v>17.96</v>
          </cell>
          <cell r="E271">
            <v>1.4966666666666668E-2</v>
          </cell>
          <cell r="F271">
            <v>0.17960000000000001</v>
          </cell>
        </row>
        <row r="272">
          <cell r="A272">
            <v>198109</v>
          </cell>
          <cell r="C272">
            <v>9</v>
          </cell>
          <cell r="D272">
            <v>16.84</v>
          </cell>
          <cell r="E272">
            <v>1.4033333333333333E-2</v>
          </cell>
          <cell r="F272">
            <v>0.16839999999999999</v>
          </cell>
          <cell r="G272">
            <v>4.4442340699111016E-2</v>
          </cell>
          <cell r="H272">
            <v>0.17776936279644406</v>
          </cell>
        </row>
        <row r="273">
          <cell r="A273">
            <v>198110</v>
          </cell>
          <cell r="C273">
            <v>10</v>
          </cell>
          <cell r="D273">
            <v>15.39</v>
          </cell>
          <cell r="E273">
            <v>1.2825000000000001E-2</v>
          </cell>
          <cell r="F273">
            <v>0.15390000000000001</v>
          </cell>
        </row>
        <row r="274">
          <cell r="A274">
            <v>198111</v>
          </cell>
          <cell r="C274">
            <v>11</v>
          </cell>
          <cell r="D274">
            <v>12.48</v>
          </cell>
          <cell r="E274">
            <v>1.04E-2</v>
          </cell>
          <cell r="F274">
            <v>0.12479999999999999</v>
          </cell>
        </row>
        <row r="275">
          <cell r="A275">
            <v>198112</v>
          </cell>
          <cell r="C275">
            <v>12</v>
          </cell>
          <cell r="D275">
            <v>12.49</v>
          </cell>
          <cell r="E275">
            <v>1.0408333333333334E-2</v>
          </cell>
          <cell r="F275">
            <v>0.12490000000000001</v>
          </cell>
          <cell r="G275">
            <v>3.4009835138500089E-2</v>
          </cell>
          <cell r="H275">
            <v>0.13603934055400035</v>
          </cell>
          <cell r="I275">
            <v>0.1712225136643919</v>
          </cell>
          <cell r="K275">
            <v>0.1591083333333333</v>
          </cell>
        </row>
        <row r="276">
          <cell r="A276">
            <v>198201</v>
          </cell>
          <cell r="B276">
            <v>1982</v>
          </cell>
          <cell r="C276">
            <v>1</v>
          </cell>
          <cell r="D276">
            <v>13.51</v>
          </cell>
          <cell r="E276">
            <v>1.1258333333333334E-2</v>
          </cell>
          <cell r="F276">
            <v>0.1351</v>
          </cell>
        </row>
        <row r="277">
          <cell r="A277">
            <v>198202</v>
          </cell>
          <cell r="C277">
            <v>2</v>
          </cell>
          <cell r="D277">
            <v>15</v>
          </cell>
          <cell r="E277">
            <v>1.2500000000000001E-2</v>
          </cell>
          <cell r="F277">
            <v>0.15000000000000002</v>
          </cell>
        </row>
        <row r="278">
          <cell r="A278">
            <v>198203</v>
          </cell>
          <cell r="C278">
            <v>3</v>
          </cell>
          <cell r="D278">
            <v>14.21</v>
          </cell>
          <cell r="E278">
            <v>1.1841666666666667E-2</v>
          </cell>
          <cell r="F278">
            <v>0.1421</v>
          </cell>
          <cell r="G278">
            <v>3.6023733898437493E-2</v>
          </cell>
          <cell r="H278">
            <v>0.14409493559374997</v>
          </cell>
        </row>
        <row r="279">
          <cell r="A279">
            <v>198204</v>
          </cell>
          <cell r="C279">
            <v>4</v>
          </cell>
          <cell r="D279">
            <v>14.44</v>
          </cell>
          <cell r="E279">
            <v>1.2033333333333333E-2</v>
          </cell>
          <cell r="F279">
            <v>0.1444</v>
          </cell>
        </row>
        <row r="280">
          <cell r="A280">
            <v>198205</v>
          </cell>
          <cell r="C280">
            <v>5</v>
          </cell>
          <cell r="D280">
            <v>13.8</v>
          </cell>
          <cell r="E280">
            <v>1.15E-2</v>
          </cell>
          <cell r="F280">
            <v>0.13800000000000001</v>
          </cell>
        </row>
        <row r="281">
          <cell r="A281">
            <v>198206</v>
          </cell>
          <cell r="C281">
            <v>6</v>
          </cell>
          <cell r="D281">
            <v>14.46</v>
          </cell>
          <cell r="E281">
            <v>1.205E-2</v>
          </cell>
          <cell r="F281">
            <v>0.14460000000000001</v>
          </cell>
          <cell r="G281">
            <v>3.6006960852499992E-2</v>
          </cell>
          <cell r="H281">
            <v>0.14402784340999997</v>
          </cell>
        </row>
        <row r="282">
          <cell r="A282">
            <v>198207</v>
          </cell>
          <cell r="C282">
            <v>7</v>
          </cell>
          <cell r="D282">
            <v>13.44</v>
          </cell>
          <cell r="E282">
            <v>1.12E-2</v>
          </cell>
          <cell r="F282">
            <v>0.13439999999999999</v>
          </cell>
        </row>
        <row r="283">
          <cell r="A283">
            <v>198208</v>
          </cell>
          <cell r="C283">
            <v>8</v>
          </cell>
          <cell r="D283">
            <v>10.61</v>
          </cell>
          <cell r="E283">
            <v>8.8416666666666661E-3</v>
          </cell>
          <cell r="F283">
            <v>0.1061</v>
          </cell>
        </row>
        <row r="284">
          <cell r="A284">
            <v>198209</v>
          </cell>
          <cell r="C284">
            <v>9</v>
          </cell>
          <cell r="D284">
            <v>10.66</v>
          </cell>
          <cell r="E284">
            <v>8.8833333333333334E-3</v>
          </cell>
          <cell r="F284">
            <v>0.1066</v>
          </cell>
          <cell r="G284">
            <v>2.9202943159111205E-2</v>
          </cell>
          <cell r="H284">
            <v>0.11681177263644482</v>
          </cell>
        </row>
        <row r="285">
          <cell r="A285">
            <v>198210</v>
          </cell>
          <cell r="C285">
            <v>10</v>
          </cell>
          <cell r="D285">
            <v>9.51</v>
          </cell>
          <cell r="E285">
            <v>7.9249999999999998E-3</v>
          </cell>
          <cell r="F285">
            <v>9.509999999999999E-2</v>
          </cell>
        </row>
        <row r="286">
          <cell r="A286">
            <v>198211</v>
          </cell>
          <cell r="C286">
            <v>11</v>
          </cell>
          <cell r="D286">
            <v>8.9499999999999993</v>
          </cell>
          <cell r="E286">
            <v>7.4583333333333324E-3</v>
          </cell>
          <cell r="F286">
            <v>8.9499999999999996E-2</v>
          </cell>
        </row>
        <row r="287">
          <cell r="A287">
            <v>198212</v>
          </cell>
          <cell r="C287">
            <v>12</v>
          </cell>
          <cell r="D287">
            <v>8.66</v>
          </cell>
          <cell r="E287">
            <v>7.2166666666666664E-3</v>
          </cell>
          <cell r="F287">
            <v>8.6599999999999996E-2</v>
          </cell>
          <cell r="G287">
            <v>2.2770550238176979E-2</v>
          </cell>
          <cell r="H287">
            <v>9.1082200952707915E-2</v>
          </cell>
          <cell r="I287">
            <v>0.12982612290744378</v>
          </cell>
          <cell r="K287">
            <v>0.12270833333333331</v>
          </cell>
        </row>
        <row r="288">
          <cell r="A288">
            <v>198301</v>
          </cell>
          <cell r="B288">
            <v>1983</v>
          </cell>
          <cell r="C288">
            <v>1</v>
          </cell>
          <cell r="D288">
            <v>8.36</v>
          </cell>
          <cell r="E288">
            <v>6.9666666666666661E-3</v>
          </cell>
          <cell r="F288">
            <v>8.3599999999999994E-2</v>
          </cell>
        </row>
        <row r="289">
          <cell r="A289">
            <v>198302</v>
          </cell>
          <cell r="C289">
            <v>2</v>
          </cell>
          <cell r="D289">
            <v>8.5399999999999991</v>
          </cell>
          <cell r="E289">
            <v>7.1166666666666661E-3</v>
          </cell>
          <cell r="F289">
            <v>8.539999999999999E-2</v>
          </cell>
        </row>
        <row r="290">
          <cell r="A290">
            <v>198303</v>
          </cell>
          <cell r="C290">
            <v>3</v>
          </cell>
          <cell r="D290">
            <v>8.69</v>
          </cell>
          <cell r="E290">
            <v>7.2416666666666662E-3</v>
          </cell>
          <cell r="F290">
            <v>8.6899999999999991E-2</v>
          </cell>
          <cell r="G290">
            <v>2.1476925287809978E-2</v>
          </cell>
          <cell r="H290">
            <v>8.5907701151239912E-2</v>
          </cell>
        </row>
        <row r="291">
          <cell r="A291">
            <v>198304</v>
          </cell>
          <cell r="C291">
            <v>4</v>
          </cell>
          <cell r="D291">
            <v>8.6300000000000008</v>
          </cell>
          <cell r="E291">
            <v>7.1916666666666674E-3</v>
          </cell>
          <cell r="F291">
            <v>8.6300000000000016E-2</v>
          </cell>
        </row>
        <row r="292">
          <cell r="A292">
            <v>198305</v>
          </cell>
          <cell r="C292">
            <v>5</v>
          </cell>
          <cell r="D292">
            <v>8.49</v>
          </cell>
          <cell r="E292">
            <v>7.0750000000000006E-3</v>
          </cell>
          <cell r="F292">
            <v>8.4900000000000003E-2</v>
          </cell>
        </row>
        <row r="293">
          <cell r="A293">
            <v>198306</v>
          </cell>
          <cell r="C293">
            <v>6</v>
          </cell>
          <cell r="D293">
            <v>9.1999999999999993</v>
          </cell>
          <cell r="E293">
            <v>7.6666666666666662E-3</v>
          </cell>
          <cell r="F293">
            <v>9.1999999999999998E-2</v>
          </cell>
          <cell r="G293">
            <v>2.2093982240763976E-2</v>
          </cell>
          <cell r="H293">
            <v>8.8375928963055905E-2</v>
          </cell>
        </row>
        <row r="294">
          <cell r="A294">
            <v>198307</v>
          </cell>
          <cell r="C294">
            <v>7</v>
          </cell>
          <cell r="D294">
            <v>9.5</v>
          </cell>
          <cell r="E294">
            <v>7.9166666666666673E-3</v>
          </cell>
          <cell r="F294">
            <v>9.5000000000000001E-2</v>
          </cell>
        </row>
        <row r="295">
          <cell r="A295">
            <v>198308</v>
          </cell>
          <cell r="C295">
            <v>8</v>
          </cell>
          <cell r="D295">
            <v>9.77</v>
          </cell>
          <cell r="E295">
            <v>8.1416666666666668E-3</v>
          </cell>
          <cell r="F295">
            <v>9.7700000000000009E-2</v>
          </cell>
        </row>
        <row r="296">
          <cell r="A296">
            <v>198309</v>
          </cell>
          <cell r="C296">
            <v>9</v>
          </cell>
          <cell r="D296">
            <v>9.39</v>
          </cell>
          <cell r="E296">
            <v>7.8250000000000004E-3</v>
          </cell>
          <cell r="F296">
            <v>9.3900000000000011E-2</v>
          </cell>
          <cell r="G296">
            <v>2.4073949012065832E-2</v>
          </cell>
          <cell r="H296">
            <v>9.6295796048263327E-2</v>
          </cell>
        </row>
        <row r="297">
          <cell r="A297">
            <v>198310</v>
          </cell>
          <cell r="C297">
            <v>10</v>
          </cell>
          <cell r="D297">
            <v>9.18</v>
          </cell>
          <cell r="E297">
            <v>7.6499999999999997E-3</v>
          </cell>
          <cell r="F297">
            <v>9.1799999999999993E-2</v>
          </cell>
        </row>
        <row r="298">
          <cell r="A298">
            <v>198311</v>
          </cell>
          <cell r="C298">
            <v>11</v>
          </cell>
          <cell r="D298">
            <v>9.36</v>
          </cell>
          <cell r="E298">
            <v>7.7999999999999996E-3</v>
          </cell>
          <cell r="F298">
            <v>9.3599999999999989E-2</v>
          </cell>
        </row>
        <row r="299">
          <cell r="A299">
            <v>198312</v>
          </cell>
          <cell r="C299">
            <v>12</v>
          </cell>
          <cell r="D299">
            <v>9.69</v>
          </cell>
          <cell r="E299">
            <v>8.0749999999999988E-3</v>
          </cell>
          <cell r="F299">
            <v>9.6899999999999986E-2</v>
          </cell>
          <cell r="G299">
            <v>2.3709910585250071E-2</v>
          </cell>
          <cell r="H299">
            <v>9.4839642341000285E-2</v>
          </cell>
          <cell r="I299">
            <v>9.4529869932133082E-2</v>
          </cell>
          <cell r="K299">
            <v>9.0666666666666659E-2</v>
          </cell>
        </row>
        <row r="300">
          <cell r="A300">
            <v>198401</v>
          </cell>
          <cell r="B300">
            <v>1984</v>
          </cell>
          <cell r="C300">
            <v>1</v>
          </cell>
          <cell r="D300">
            <v>9.42</v>
          </cell>
          <cell r="E300">
            <v>7.8499999999999993E-3</v>
          </cell>
          <cell r="F300">
            <v>9.4199999999999992E-2</v>
          </cell>
        </row>
        <row r="301">
          <cell r="A301">
            <v>198402</v>
          </cell>
          <cell r="C301">
            <v>2</v>
          </cell>
          <cell r="D301">
            <v>9.5399999999999991</v>
          </cell>
          <cell r="E301">
            <v>7.9499999999999987E-3</v>
          </cell>
          <cell r="F301">
            <v>9.5399999999999985E-2</v>
          </cell>
        </row>
        <row r="302">
          <cell r="A302">
            <v>198403</v>
          </cell>
          <cell r="C302">
            <v>3</v>
          </cell>
          <cell r="D302">
            <v>10.08</v>
          </cell>
          <cell r="E302">
            <v>8.3999999999999995E-3</v>
          </cell>
          <cell r="F302">
            <v>0.1008</v>
          </cell>
          <cell r="G302">
            <v>2.4395651722999734E-2</v>
          </cell>
          <cell r="H302">
            <v>9.7582606891998935E-2</v>
          </cell>
        </row>
        <row r="303">
          <cell r="A303">
            <v>198404</v>
          </cell>
          <cell r="C303">
            <v>4</v>
          </cell>
          <cell r="D303">
            <v>10.41</v>
          </cell>
          <cell r="E303">
            <v>8.6750000000000004E-3</v>
          </cell>
          <cell r="F303">
            <v>0.1041</v>
          </cell>
        </row>
        <row r="304">
          <cell r="A304">
            <v>198405</v>
          </cell>
          <cell r="C304">
            <v>5</v>
          </cell>
          <cell r="D304">
            <v>11.11</v>
          </cell>
          <cell r="E304">
            <v>9.2583333333333337E-3</v>
          </cell>
          <cell r="F304">
            <v>0.1111</v>
          </cell>
        </row>
        <row r="305">
          <cell r="A305">
            <v>198406</v>
          </cell>
          <cell r="C305">
            <v>6</v>
          </cell>
          <cell r="D305">
            <v>11.34</v>
          </cell>
          <cell r="E305">
            <v>9.4500000000000001E-3</v>
          </cell>
          <cell r="F305">
            <v>0.1134</v>
          </cell>
          <cell r="G305">
            <v>2.76338783615937E-2</v>
          </cell>
          <cell r="H305">
            <v>0.1105355134463748</v>
          </cell>
        </row>
        <row r="306">
          <cell r="A306">
            <v>198407</v>
          </cell>
          <cell r="C306">
            <v>7</v>
          </cell>
          <cell r="D306">
            <v>11.56</v>
          </cell>
          <cell r="E306">
            <v>9.633333333333334E-3</v>
          </cell>
          <cell r="F306">
            <v>0.11560000000000001</v>
          </cell>
        </row>
        <row r="307">
          <cell r="A307">
            <v>198408</v>
          </cell>
          <cell r="C307">
            <v>8</v>
          </cell>
          <cell r="D307">
            <v>11.47</v>
          </cell>
          <cell r="E307">
            <v>9.5583333333333336E-3</v>
          </cell>
          <cell r="F307">
            <v>0.1147</v>
          </cell>
        </row>
        <row r="308">
          <cell r="A308">
            <v>198409</v>
          </cell>
          <cell r="C308">
            <v>9</v>
          </cell>
          <cell r="D308">
            <v>11.29</v>
          </cell>
          <cell r="E308">
            <v>9.4083333333333328E-3</v>
          </cell>
          <cell r="F308">
            <v>0.1129</v>
          </cell>
          <cell r="G308">
            <v>2.8873506514599523E-2</v>
          </cell>
          <cell r="H308">
            <v>0.11549402605839809</v>
          </cell>
        </row>
        <row r="309">
          <cell r="A309">
            <v>198410</v>
          </cell>
          <cell r="C309">
            <v>10</v>
          </cell>
          <cell r="D309">
            <v>10.38</v>
          </cell>
          <cell r="E309">
            <v>8.6500000000000014E-3</v>
          </cell>
          <cell r="F309">
            <v>0.10380000000000002</v>
          </cell>
        </row>
        <row r="310">
          <cell r="A310">
            <v>198411</v>
          </cell>
          <cell r="C310">
            <v>11</v>
          </cell>
          <cell r="D310">
            <v>9.18</v>
          </cell>
          <cell r="E310">
            <v>7.6499999999999997E-3</v>
          </cell>
          <cell r="F310">
            <v>9.1799999999999993E-2</v>
          </cell>
        </row>
        <row r="311">
          <cell r="A311">
            <v>198412</v>
          </cell>
          <cell r="C311">
            <v>12</v>
          </cell>
          <cell r="D311">
            <v>8.6</v>
          </cell>
          <cell r="E311">
            <v>7.1666666666666667E-3</v>
          </cell>
          <cell r="F311">
            <v>8.5999999999999993E-2</v>
          </cell>
          <cell r="G311">
            <v>2.3650130069583275E-2</v>
          </cell>
          <cell r="H311">
            <v>9.46005202783331E-2</v>
          </cell>
          <cell r="I311">
            <v>0.10871435342751146</v>
          </cell>
          <cell r="K311">
            <v>0.10365000000000001</v>
          </cell>
        </row>
        <row r="312">
          <cell r="A312">
            <v>198501</v>
          </cell>
          <cell r="B312">
            <v>1985</v>
          </cell>
          <cell r="C312">
            <v>1</v>
          </cell>
          <cell r="D312">
            <v>8.14</v>
          </cell>
          <cell r="E312">
            <v>6.7833333333333339E-3</v>
          </cell>
          <cell r="F312">
            <v>8.14E-2</v>
          </cell>
        </row>
        <row r="313">
          <cell r="A313">
            <v>198502</v>
          </cell>
          <cell r="C313">
            <v>2</v>
          </cell>
          <cell r="D313">
            <v>8.69</v>
          </cell>
          <cell r="E313">
            <v>7.2416666666666662E-3</v>
          </cell>
          <cell r="F313">
            <v>8.6899999999999991E-2</v>
          </cell>
        </row>
        <row r="314">
          <cell r="A314">
            <v>198503</v>
          </cell>
          <cell r="C314">
            <v>3</v>
          </cell>
          <cell r="D314">
            <v>9.02</v>
          </cell>
          <cell r="E314">
            <v>7.5166666666666663E-3</v>
          </cell>
          <cell r="F314">
            <v>9.0200000000000002E-2</v>
          </cell>
          <cell r="G314">
            <v>2.1696579794057591E-2</v>
          </cell>
          <cell r="H314">
            <v>8.6786319176230364E-2</v>
          </cell>
        </row>
        <row r="315">
          <cell r="A315">
            <v>198504</v>
          </cell>
          <cell r="C315">
            <v>4</v>
          </cell>
          <cell r="D315">
            <v>8.49</v>
          </cell>
          <cell r="E315">
            <v>7.0750000000000006E-3</v>
          </cell>
          <cell r="F315">
            <v>8.4900000000000003E-2</v>
          </cell>
        </row>
        <row r="316">
          <cell r="A316">
            <v>198505</v>
          </cell>
          <cell r="C316">
            <v>5</v>
          </cell>
          <cell r="D316">
            <v>7.92</v>
          </cell>
          <cell r="E316">
            <v>6.6E-3</v>
          </cell>
          <cell r="F316">
            <v>7.9199999999999993E-2</v>
          </cell>
        </row>
        <row r="317">
          <cell r="A317">
            <v>198506</v>
          </cell>
          <cell r="C317">
            <v>6</v>
          </cell>
          <cell r="D317">
            <v>7.44</v>
          </cell>
          <cell r="E317">
            <v>6.2000000000000006E-3</v>
          </cell>
          <cell r="F317">
            <v>7.4400000000000008E-2</v>
          </cell>
          <cell r="G317">
            <v>2.0006769508999822E-2</v>
          </cell>
          <cell r="H317">
            <v>8.0027078035999288E-2</v>
          </cell>
        </row>
        <row r="318">
          <cell r="A318">
            <v>198507</v>
          </cell>
          <cell r="C318">
            <v>7</v>
          </cell>
          <cell r="D318">
            <v>7.64</v>
          </cell>
          <cell r="E318">
            <v>6.3666666666666663E-3</v>
          </cell>
          <cell r="F318">
            <v>7.6399999999999996E-2</v>
          </cell>
        </row>
        <row r="319">
          <cell r="A319">
            <v>198508</v>
          </cell>
          <cell r="C319">
            <v>8</v>
          </cell>
          <cell r="D319">
            <v>7.81</v>
          </cell>
          <cell r="E319">
            <v>6.508333333333333E-3</v>
          </cell>
          <cell r="F319">
            <v>7.8100000000000003E-2</v>
          </cell>
        </row>
        <row r="320">
          <cell r="A320">
            <v>198509</v>
          </cell>
          <cell r="C320">
            <v>9</v>
          </cell>
          <cell r="D320">
            <v>7.93</v>
          </cell>
          <cell r="E320">
            <v>6.6083333333333332E-3</v>
          </cell>
          <cell r="F320">
            <v>7.9299999999999995E-2</v>
          </cell>
          <cell r="G320">
            <v>1.9610125839358838E-2</v>
          </cell>
          <cell r="H320">
            <v>7.8440503357435354E-2</v>
          </cell>
        </row>
        <row r="321">
          <cell r="A321">
            <v>198510</v>
          </cell>
          <cell r="C321">
            <v>10</v>
          </cell>
          <cell r="D321">
            <v>7.88</v>
          </cell>
          <cell r="E321">
            <v>6.5666666666666668E-3</v>
          </cell>
          <cell r="F321">
            <v>7.8800000000000009E-2</v>
          </cell>
        </row>
        <row r="322">
          <cell r="A322">
            <v>198511</v>
          </cell>
          <cell r="C322">
            <v>11</v>
          </cell>
          <cell r="D322">
            <v>7.81</v>
          </cell>
          <cell r="E322">
            <v>6.508333333333333E-3</v>
          </cell>
          <cell r="F322">
            <v>7.8100000000000003E-2</v>
          </cell>
        </row>
        <row r="323">
          <cell r="A323">
            <v>198512</v>
          </cell>
          <cell r="C323">
            <v>12</v>
          </cell>
          <cell r="D323">
            <v>7.8</v>
          </cell>
          <cell r="E323">
            <v>6.4999999999999997E-3</v>
          </cell>
          <cell r="F323">
            <v>7.8E-2</v>
          </cell>
          <cell r="G323">
            <v>1.9703003352916637E-2</v>
          </cell>
          <cell r="H323">
            <v>7.8812013411666548E-2</v>
          </cell>
          <cell r="I323">
            <v>8.35097704743617E-2</v>
          </cell>
          <cell r="K323">
            <v>8.0474999999999977E-2</v>
          </cell>
        </row>
        <row r="324">
          <cell r="A324">
            <v>198601</v>
          </cell>
          <cell r="B324">
            <v>1986</v>
          </cell>
          <cell r="C324">
            <v>1</v>
          </cell>
          <cell r="D324">
            <v>7.82</v>
          </cell>
          <cell r="E324">
            <v>6.5166666666666671E-3</v>
          </cell>
          <cell r="F324">
            <v>7.8200000000000006E-2</v>
          </cell>
        </row>
        <row r="325">
          <cell r="A325">
            <v>198602</v>
          </cell>
          <cell r="C325">
            <v>2</v>
          </cell>
          <cell r="D325">
            <v>7.69</v>
          </cell>
          <cell r="E325">
            <v>6.4083333333333336E-3</v>
          </cell>
          <cell r="F325">
            <v>7.6899999999999996E-2</v>
          </cell>
        </row>
        <row r="326">
          <cell r="A326">
            <v>198603</v>
          </cell>
          <cell r="C326">
            <v>3</v>
          </cell>
          <cell r="D326">
            <v>7.24</v>
          </cell>
          <cell r="E326">
            <v>6.0333333333333333E-3</v>
          </cell>
          <cell r="F326">
            <v>7.2399999999999992E-2</v>
          </cell>
          <cell r="G326">
            <v>1.9078327096754721E-2</v>
          </cell>
          <cell r="H326">
            <v>7.6313308387018886E-2</v>
          </cell>
        </row>
        <row r="327">
          <cell r="A327">
            <v>198604</v>
          </cell>
          <cell r="C327">
            <v>4</v>
          </cell>
          <cell r="D327">
            <v>6.6</v>
          </cell>
          <cell r="E327">
            <v>5.4999999999999997E-3</v>
          </cell>
          <cell r="F327">
            <v>6.6000000000000003E-2</v>
          </cell>
        </row>
        <row r="328">
          <cell r="A328">
            <v>198605</v>
          </cell>
          <cell r="C328">
            <v>5</v>
          </cell>
          <cell r="D328">
            <v>6.65</v>
          </cell>
          <cell r="E328">
            <v>5.541666666666667E-3</v>
          </cell>
          <cell r="F328">
            <v>6.6500000000000004E-2</v>
          </cell>
        </row>
        <row r="329">
          <cell r="A329">
            <v>198606</v>
          </cell>
          <cell r="C329">
            <v>6</v>
          </cell>
          <cell r="D329">
            <v>6.73</v>
          </cell>
          <cell r="E329">
            <v>5.6083333333333341E-3</v>
          </cell>
          <cell r="F329">
            <v>6.7300000000000013E-2</v>
          </cell>
          <cell r="G329">
            <v>1.6742575451215602E-2</v>
          </cell>
          <cell r="H329">
            <v>6.6970301804862409E-2</v>
          </cell>
        </row>
        <row r="330">
          <cell r="A330">
            <v>198607</v>
          </cell>
          <cell r="C330">
            <v>7</v>
          </cell>
          <cell r="D330">
            <v>6.37</v>
          </cell>
          <cell r="E330">
            <v>5.3083333333333333E-3</v>
          </cell>
          <cell r="F330">
            <v>6.3700000000000007E-2</v>
          </cell>
        </row>
        <row r="331">
          <cell r="A331">
            <v>198608</v>
          </cell>
          <cell r="C331">
            <v>8</v>
          </cell>
          <cell r="D331">
            <v>5.92</v>
          </cell>
          <cell r="E331">
            <v>4.933333333333333E-3</v>
          </cell>
          <cell r="F331">
            <v>5.9199999999999996E-2</v>
          </cell>
        </row>
        <row r="332">
          <cell r="A332">
            <v>198609</v>
          </cell>
          <cell r="C332">
            <v>9</v>
          </cell>
          <cell r="D332">
            <v>5.71</v>
          </cell>
          <cell r="E332">
            <v>4.7583333333333332E-3</v>
          </cell>
          <cell r="F332">
            <v>5.7099999999999998E-2</v>
          </cell>
          <cell r="G332">
            <v>1.5075045651842478E-2</v>
          </cell>
          <cell r="H332">
            <v>6.0300182607369912E-2</v>
          </cell>
        </row>
        <row r="333">
          <cell r="A333">
            <v>198610</v>
          </cell>
          <cell r="C333">
            <v>10</v>
          </cell>
          <cell r="D333">
            <v>5.69</v>
          </cell>
          <cell r="E333">
            <v>4.7416666666666666E-3</v>
          </cell>
          <cell r="F333">
            <v>5.6899999999999999E-2</v>
          </cell>
        </row>
        <row r="334">
          <cell r="A334">
            <v>198611</v>
          </cell>
          <cell r="C334">
            <v>11</v>
          </cell>
          <cell r="D334">
            <v>5.76</v>
          </cell>
          <cell r="E334">
            <v>4.7999999999999996E-3</v>
          </cell>
          <cell r="F334">
            <v>5.7599999999999998E-2</v>
          </cell>
        </row>
        <row r="335">
          <cell r="A335">
            <v>198612</v>
          </cell>
          <cell r="C335">
            <v>12</v>
          </cell>
          <cell r="D335">
            <v>6.04</v>
          </cell>
          <cell r="E335">
            <v>5.0333333333333332E-3</v>
          </cell>
          <cell r="F335">
            <v>6.0399999999999995E-2</v>
          </cell>
          <cell r="G335">
            <v>1.4645900947555246E-2</v>
          </cell>
          <cell r="H335">
            <v>5.8583603790220984E-2</v>
          </cell>
          <cell r="I335">
            <v>6.7164161046102677E-2</v>
          </cell>
          <cell r="K335">
            <v>6.5183333333333343E-2</v>
          </cell>
        </row>
        <row r="336">
          <cell r="A336">
            <v>198701</v>
          </cell>
          <cell r="B336">
            <v>1987</v>
          </cell>
          <cell r="C336">
            <v>1</v>
          </cell>
          <cell r="D336">
            <v>5.87</v>
          </cell>
          <cell r="E336">
            <v>4.8916666666666666E-3</v>
          </cell>
          <cell r="F336">
            <v>5.8700000000000002E-2</v>
          </cell>
        </row>
        <row r="337">
          <cell r="A337">
            <v>198702</v>
          </cell>
          <cell r="C337">
            <v>2</v>
          </cell>
          <cell r="D337">
            <v>6.1</v>
          </cell>
          <cell r="E337">
            <v>5.0833333333333329E-3</v>
          </cell>
          <cell r="F337">
            <v>6.0999999999999999E-2</v>
          </cell>
        </row>
        <row r="338">
          <cell r="A338">
            <v>198703</v>
          </cell>
          <cell r="C338">
            <v>3</v>
          </cell>
          <cell r="D338">
            <v>6.17</v>
          </cell>
          <cell r="E338">
            <v>5.1416666666666668E-3</v>
          </cell>
          <cell r="F338">
            <v>6.1700000000000005E-2</v>
          </cell>
          <cell r="G338">
            <v>1.519294861642928E-2</v>
          </cell>
          <cell r="H338">
            <v>6.0771794465717122E-2</v>
          </cell>
        </row>
        <row r="339">
          <cell r="A339">
            <v>198704</v>
          </cell>
          <cell r="C339">
            <v>4</v>
          </cell>
          <cell r="D339">
            <v>6.52</v>
          </cell>
          <cell r="E339">
            <v>5.4333333333333326E-3</v>
          </cell>
          <cell r="F339">
            <v>6.5199999999999994E-2</v>
          </cell>
        </row>
        <row r="340">
          <cell r="A340">
            <v>198705</v>
          </cell>
          <cell r="C340">
            <v>5</v>
          </cell>
          <cell r="D340">
            <v>6.99</v>
          </cell>
          <cell r="E340">
            <v>5.8250000000000003E-3</v>
          </cell>
          <cell r="F340">
            <v>6.9900000000000004E-2</v>
          </cell>
        </row>
        <row r="341">
          <cell r="A341">
            <v>198706</v>
          </cell>
          <cell r="C341">
            <v>6</v>
          </cell>
          <cell r="D341">
            <v>6.94</v>
          </cell>
          <cell r="E341">
            <v>5.7833333333333339E-3</v>
          </cell>
          <cell r="F341">
            <v>6.9400000000000003E-2</v>
          </cell>
          <cell r="G341">
            <v>1.7138609565458429E-2</v>
          </cell>
          <cell r="H341">
            <v>6.8554438261833717E-2</v>
          </cell>
        </row>
        <row r="342">
          <cell r="A342">
            <v>198707</v>
          </cell>
          <cell r="C342">
            <v>7</v>
          </cell>
          <cell r="D342">
            <v>6.7</v>
          </cell>
          <cell r="E342">
            <v>5.5833333333333334E-3</v>
          </cell>
          <cell r="F342">
            <v>6.7000000000000004E-2</v>
          </cell>
        </row>
        <row r="343">
          <cell r="A343">
            <v>198708</v>
          </cell>
          <cell r="C343">
            <v>8</v>
          </cell>
          <cell r="D343">
            <v>6.75</v>
          </cell>
          <cell r="E343">
            <v>5.6249999999999998E-3</v>
          </cell>
          <cell r="F343">
            <v>6.7500000000000004E-2</v>
          </cell>
        </row>
        <row r="344">
          <cell r="A344">
            <v>198709</v>
          </cell>
          <cell r="C344">
            <v>9</v>
          </cell>
          <cell r="D344">
            <v>7.37</v>
          </cell>
          <cell r="E344">
            <v>6.1416666666666668E-3</v>
          </cell>
          <cell r="F344">
            <v>7.3700000000000002E-2</v>
          </cell>
          <cell r="G344">
            <v>1.7450436983940998E-2</v>
          </cell>
          <cell r="H344">
            <v>6.9801747935763991E-2</v>
          </cell>
        </row>
        <row r="345">
          <cell r="A345">
            <v>198710</v>
          </cell>
          <cell r="C345">
            <v>10</v>
          </cell>
          <cell r="D345">
            <v>8.02</v>
          </cell>
          <cell r="E345">
            <v>6.6833333333333328E-3</v>
          </cell>
          <cell r="F345">
            <v>8.0199999999999994E-2</v>
          </cell>
        </row>
        <row r="346">
          <cell r="A346">
            <v>198711</v>
          </cell>
          <cell r="C346">
            <v>11</v>
          </cell>
          <cell r="D346">
            <v>7.24</v>
          </cell>
          <cell r="E346">
            <v>6.0333333333333333E-3</v>
          </cell>
          <cell r="F346">
            <v>7.2399999999999992E-2</v>
          </cell>
        </row>
        <row r="347">
          <cell r="A347">
            <v>198712</v>
          </cell>
          <cell r="C347">
            <v>12</v>
          </cell>
          <cell r="D347">
            <v>7.66</v>
          </cell>
          <cell r="E347">
            <v>6.3833333333333337E-3</v>
          </cell>
          <cell r="F347">
            <v>7.6600000000000001E-2</v>
          </cell>
          <cell r="G347">
            <v>1.922175489373168E-2</v>
          </cell>
          <cell r="H347">
            <v>7.6887019574926718E-2</v>
          </cell>
          <cell r="I347">
            <v>7.0805714379166051E-2</v>
          </cell>
          <cell r="K347">
            <v>6.8608333333333327E-2</v>
          </cell>
        </row>
        <row r="348">
          <cell r="A348">
            <v>198801</v>
          </cell>
          <cell r="B348">
            <v>1988</v>
          </cell>
          <cell r="C348">
            <v>1</v>
          </cell>
          <cell r="D348">
            <v>6.92</v>
          </cell>
          <cell r="E348">
            <v>5.7666666666666665E-3</v>
          </cell>
          <cell r="F348">
            <v>6.9199999999999998E-2</v>
          </cell>
        </row>
        <row r="349">
          <cell r="A349">
            <v>198802</v>
          </cell>
          <cell r="C349">
            <v>2</v>
          </cell>
          <cell r="D349">
            <v>6.6</v>
          </cell>
          <cell r="E349">
            <v>5.4999999999999997E-3</v>
          </cell>
          <cell r="F349">
            <v>6.6000000000000003E-2</v>
          </cell>
        </row>
        <row r="350">
          <cell r="A350">
            <v>198803</v>
          </cell>
          <cell r="C350">
            <v>3</v>
          </cell>
          <cell r="D350">
            <v>6.63</v>
          </cell>
          <cell r="E350">
            <v>5.5249999999999995E-3</v>
          </cell>
          <cell r="F350">
            <v>6.6299999999999998E-2</v>
          </cell>
          <cell r="G350">
            <v>1.6885806901250078E-2</v>
          </cell>
          <cell r="H350">
            <v>6.7543227605000311E-2</v>
          </cell>
        </row>
        <row r="351">
          <cell r="A351">
            <v>198804</v>
          </cell>
          <cell r="C351">
            <v>4</v>
          </cell>
          <cell r="D351">
            <v>6.92</v>
          </cell>
          <cell r="E351">
            <v>5.7666666666666665E-3</v>
          </cell>
          <cell r="F351">
            <v>6.9199999999999998E-2</v>
          </cell>
        </row>
        <row r="352">
          <cell r="A352">
            <v>198805</v>
          </cell>
          <cell r="C352">
            <v>5</v>
          </cell>
          <cell r="D352">
            <v>7.24</v>
          </cell>
          <cell r="E352">
            <v>6.0333333333333333E-3</v>
          </cell>
          <cell r="F352">
            <v>7.2399999999999992E-2</v>
          </cell>
        </row>
        <row r="353">
          <cell r="A353">
            <v>198806</v>
          </cell>
          <cell r="C353">
            <v>6</v>
          </cell>
          <cell r="D353">
            <v>7.51</v>
          </cell>
          <cell r="E353">
            <v>6.2583333333333328E-3</v>
          </cell>
          <cell r="F353">
            <v>7.51E-2</v>
          </cell>
          <cell r="G353">
            <v>1.8167191630212853E-2</v>
          </cell>
          <cell r="H353">
            <v>7.2668766520851413E-2</v>
          </cell>
        </row>
        <row r="354">
          <cell r="A354">
            <v>198807</v>
          </cell>
          <cell r="C354">
            <v>7</v>
          </cell>
          <cell r="D354">
            <v>7.94</v>
          </cell>
          <cell r="E354">
            <v>6.6166666666666674E-3</v>
          </cell>
          <cell r="F354">
            <v>7.9400000000000012E-2</v>
          </cell>
        </row>
        <row r="355">
          <cell r="A355">
            <v>198808</v>
          </cell>
          <cell r="C355">
            <v>8</v>
          </cell>
          <cell r="D355">
            <v>8.35</v>
          </cell>
          <cell r="E355">
            <v>6.9583333333333329E-3</v>
          </cell>
          <cell r="F355">
            <v>8.3499999999999991E-2</v>
          </cell>
        </row>
        <row r="356">
          <cell r="A356">
            <v>198809</v>
          </cell>
          <cell r="C356">
            <v>9</v>
          </cell>
          <cell r="D356">
            <v>8.23</v>
          </cell>
          <cell r="E356">
            <v>6.8583333333333335E-3</v>
          </cell>
          <cell r="F356">
            <v>8.2299999999999998E-2</v>
          </cell>
          <cell r="G356">
            <v>2.0572791944890367E-2</v>
          </cell>
          <cell r="H356">
            <v>8.2291167779561469E-2</v>
          </cell>
        </row>
        <row r="357">
          <cell r="A357">
            <v>198810</v>
          </cell>
          <cell r="C357">
            <v>10</v>
          </cell>
          <cell r="D357">
            <v>8.36</v>
          </cell>
          <cell r="E357">
            <v>6.9666666666666661E-3</v>
          </cell>
          <cell r="F357">
            <v>8.3599999999999994E-2</v>
          </cell>
        </row>
        <row r="358">
          <cell r="A358">
            <v>198811</v>
          </cell>
          <cell r="C358">
            <v>11</v>
          </cell>
          <cell r="D358">
            <v>8.7799999999999994</v>
          </cell>
          <cell r="E358">
            <v>7.3166666666666658E-3</v>
          </cell>
          <cell r="F358">
            <v>8.7799999999999989E-2</v>
          </cell>
        </row>
        <row r="359">
          <cell r="A359">
            <v>198812</v>
          </cell>
          <cell r="C359">
            <v>12</v>
          </cell>
          <cell r="D359">
            <v>9.25</v>
          </cell>
          <cell r="E359">
            <v>7.7083333333333335E-3</v>
          </cell>
          <cell r="F359">
            <v>9.2499999999999999E-2</v>
          </cell>
          <cell r="G359">
            <v>2.2153133054050977E-2</v>
          </cell>
          <cell r="H359">
            <v>8.861253221620391E-2</v>
          </cell>
          <cell r="I359">
            <v>8.0068337014014279E-2</v>
          </cell>
          <cell r="K359">
            <v>7.7274999999999996E-2</v>
          </cell>
        </row>
        <row r="360">
          <cell r="A360">
            <v>198901</v>
          </cell>
          <cell r="B360">
            <v>1989</v>
          </cell>
          <cell r="C360">
            <v>1</v>
          </cell>
          <cell r="D360">
            <v>9.1999999999999993</v>
          </cell>
          <cell r="E360">
            <v>7.6666666666666662E-3</v>
          </cell>
          <cell r="F360">
            <v>9.1999999999999998E-2</v>
          </cell>
        </row>
        <row r="361">
          <cell r="A361">
            <v>198902</v>
          </cell>
          <cell r="C361">
            <v>2</v>
          </cell>
          <cell r="D361">
            <v>9.51</v>
          </cell>
          <cell r="E361">
            <v>7.9249999999999998E-3</v>
          </cell>
          <cell r="F361">
            <v>9.509999999999999E-2</v>
          </cell>
        </row>
        <row r="362">
          <cell r="A362">
            <v>198903</v>
          </cell>
          <cell r="C362">
            <v>3</v>
          </cell>
          <cell r="D362">
            <v>10.09</v>
          </cell>
          <cell r="E362">
            <v>8.4083333333333336E-3</v>
          </cell>
          <cell r="F362">
            <v>0.1009</v>
          </cell>
          <cell r="G362">
            <v>2.4192369140208392E-2</v>
          </cell>
          <cell r="H362">
            <v>9.6769476560833567E-2</v>
          </cell>
        </row>
        <row r="363">
          <cell r="A363">
            <v>198904</v>
          </cell>
          <cell r="C363">
            <v>4</v>
          </cell>
          <cell r="D363">
            <v>9.94</v>
          </cell>
          <cell r="E363">
            <v>8.2833333333333335E-3</v>
          </cell>
          <cell r="F363">
            <v>9.9400000000000002E-2</v>
          </cell>
        </row>
        <row r="364">
          <cell r="A364">
            <v>198905</v>
          </cell>
          <cell r="C364">
            <v>5</v>
          </cell>
          <cell r="D364">
            <v>9.59</v>
          </cell>
          <cell r="E364">
            <v>7.991666666666666E-3</v>
          </cell>
          <cell r="F364">
            <v>9.5899999999999985E-2</v>
          </cell>
        </row>
        <row r="365">
          <cell r="A365">
            <v>198906</v>
          </cell>
          <cell r="C365">
            <v>6</v>
          </cell>
          <cell r="D365">
            <v>9.1999999999999993</v>
          </cell>
          <cell r="E365">
            <v>7.6666666666666662E-3</v>
          </cell>
          <cell r="F365">
            <v>9.1999999999999998E-2</v>
          </cell>
          <cell r="G365">
            <v>2.4133146820787266E-2</v>
          </cell>
          <cell r="H365">
            <v>9.6532587283149063E-2</v>
          </cell>
        </row>
        <row r="366">
          <cell r="A366">
            <v>198907</v>
          </cell>
          <cell r="C366">
            <v>7</v>
          </cell>
          <cell r="D366">
            <v>8.76</v>
          </cell>
          <cell r="E366">
            <v>7.3000000000000001E-3</v>
          </cell>
          <cell r="F366">
            <v>8.7599999999999997E-2</v>
          </cell>
        </row>
        <row r="367">
          <cell r="A367">
            <v>198908</v>
          </cell>
          <cell r="C367">
            <v>8</v>
          </cell>
          <cell r="D367">
            <v>8.64</v>
          </cell>
          <cell r="E367">
            <v>7.2000000000000007E-3</v>
          </cell>
          <cell r="F367">
            <v>8.6400000000000005E-2</v>
          </cell>
        </row>
        <row r="368">
          <cell r="A368">
            <v>198909</v>
          </cell>
          <cell r="C368">
            <v>9</v>
          </cell>
          <cell r="D368">
            <v>8.7799999999999994</v>
          </cell>
          <cell r="E368">
            <v>7.3166666666666658E-3</v>
          </cell>
          <cell r="F368">
            <v>8.7799999999999989E-2</v>
          </cell>
          <cell r="G368">
            <v>2.1975702897333527E-2</v>
          </cell>
          <cell r="H368">
            <v>8.7902811589334107E-2</v>
          </cell>
        </row>
        <row r="369">
          <cell r="A369">
            <v>198910</v>
          </cell>
          <cell r="C369">
            <v>10</v>
          </cell>
          <cell r="D369">
            <v>8.6</v>
          </cell>
          <cell r="E369">
            <v>7.1666666666666667E-3</v>
          </cell>
          <cell r="F369">
            <v>8.5999999999999993E-2</v>
          </cell>
        </row>
        <row r="370">
          <cell r="A370">
            <v>198911</v>
          </cell>
          <cell r="C370">
            <v>11</v>
          </cell>
          <cell r="D370">
            <v>8.39</v>
          </cell>
          <cell r="E370">
            <v>6.9916666666666669E-3</v>
          </cell>
          <cell r="F370">
            <v>8.3900000000000002E-2</v>
          </cell>
        </row>
        <row r="371">
          <cell r="A371">
            <v>198912</v>
          </cell>
          <cell r="C371">
            <v>12</v>
          </cell>
          <cell r="D371">
            <v>8.32</v>
          </cell>
          <cell r="E371">
            <v>6.9333333333333339E-3</v>
          </cell>
          <cell r="F371">
            <v>8.320000000000001E-2</v>
          </cell>
          <cell r="G371">
            <v>2.1240285463703934E-2</v>
          </cell>
          <cell r="H371">
            <v>8.4961141854815736E-2</v>
          </cell>
          <cell r="I371">
            <v>9.4728608021676042E-2</v>
          </cell>
          <cell r="K371">
            <v>9.0850000000000014E-2</v>
          </cell>
        </row>
        <row r="372">
          <cell r="A372">
            <v>199001</v>
          </cell>
          <cell r="B372">
            <v>1990</v>
          </cell>
          <cell r="C372">
            <v>1</v>
          </cell>
          <cell r="D372">
            <v>8.16</v>
          </cell>
          <cell r="E372">
            <v>6.8000000000000005E-3</v>
          </cell>
          <cell r="F372">
            <v>8.1600000000000006E-2</v>
          </cell>
        </row>
        <row r="373">
          <cell r="A373">
            <v>199002</v>
          </cell>
          <cell r="C373">
            <v>2</v>
          </cell>
          <cell r="D373">
            <v>8.2200000000000006</v>
          </cell>
          <cell r="E373">
            <v>6.8500000000000002E-3</v>
          </cell>
          <cell r="F373">
            <v>8.2199999999999995E-2</v>
          </cell>
        </row>
        <row r="374">
          <cell r="A374">
            <v>199003</v>
          </cell>
          <cell r="C374">
            <v>3</v>
          </cell>
          <cell r="D374">
            <v>8.35</v>
          </cell>
          <cell r="E374">
            <v>6.9583333333333329E-3</v>
          </cell>
          <cell r="F374">
            <v>8.3499999999999991E-2</v>
          </cell>
          <cell r="G374">
            <v>2.0750218702499934E-2</v>
          </cell>
          <cell r="H374">
            <v>8.3000874809999736E-2</v>
          </cell>
        </row>
        <row r="375">
          <cell r="A375">
            <v>199004</v>
          </cell>
          <cell r="C375">
            <v>4</v>
          </cell>
          <cell r="D375">
            <v>8.42</v>
          </cell>
          <cell r="E375">
            <v>7.0166666666666667E-3</v>
          </cell>
          <cell r="F375">
            <v>8.4199999999999997E-2</v>
          </cell>
        </row>
        <row r="376">
          <cell r="A376">
            <v>199005</v>
          </cell>
          <cell r="C376">
            <v>5</v>
          </cell>
          <cell r="D376">
            <v>8.35</v>
          </cell>
          <cell r="E376">
            <v>6.9583333333333329E-3</v>
          </cell>
          <cell r="F376">
            <v>8.3499999999999991E-2</v>
          </cell>
        </row>
        <row r="377">
          <cell r="A377">
            <v>199006</v>
          </cell>
          <cell r="C377">
            <v>6</v>
          </cell>
          <cell r="D377">
            <v>8.23</v>
          </cell>
          <cell r="E377">
            <v>6.8583333333333335E-3</v>
          </cell>
          <cell r="F377">
            <v>8.2299999999999998E-2</v>
          </cell>
          <cell r="G377">
            <v>2.097833770058477E-2</v>
          </cell>
          <cell r="H377">
            <v>8.3913350802339082E-2</v>
          </cell>
        </row>
        <row r="378">
          <cell r="A378">
            <v>199007</v>
          </cell>
          <cell r="C378">
            <v>7</v>
          </cell>
          <cell r="D378">
            <v>8.1</v>
          </cell>
          <cell r="E378">
            <v>6.7499999999999999E-3</v>
          </cell>
          <cell r="F378">
            <v>8.1000000000000003E-2</v>
          </cell>
        </row>
        <row r="379">
          <cell r="A379">
            <v>199008</v>
          </cell>
          <cell r="C379">
            <v>8</v>
          </cell>
          <cell r="D379">
            <v>7.97</v>
          </cell>
          <cell r="E379">
            <v>6.6416666666666664E-3</v>
          </cell>
          <cell r="F379">
            <v>7.9699999999999993E-2</v>
          </cell>
        </row>
        <row r="380">
          <cell r="A380">
            <v>199009</v>
          </cell>
          <cell r="C380">
            <v>9</v>
          </cell>
          <cell r="D380">
            <v>8.06</v>
          </cell>
          <cell r="E380">
            <v>6.7166666666666668E-3</v>
          </cell>
          <cell r="F380">
            <v>8.0600000000000005E-2</v>
          </cell>
          <cell r="G380">
            <v>2.0243413061007187E-2</v>
          </cell>
          <cell r="H380">
            <v>8.0973652244028749E-2</v>
          </cell>
        </row>
        <row r="381">
          <cell r="A381">
            <v>199010</v>
          </cell>
          <cell r="C381">
            <v>10</v>
          </cell>
          <cell r="D381">
            <v>8.06</v>
          </cell>
          <cell r="E381">
            <v>6.7166666666666668E-3</v>
          </cell>
          <cell r="F381">
            <v>8.0600000000000005E-2</v>
          </cell>
        </row>
        <row r="382">
          <cell r="A382">
            <v>199011</v>
          </cell>
          <cell r="C382">
            <v>11</v>
          </cell>
          <cell r="D382">
            <v>8.0299999999999994</v>
          </cell>
          <cell r="E382">
            <v>6.6916666666666661E-3</v>
          </cell>
          <cell r="F382">
            <v>8.0299999999999996E-2</v>
          </cell>
        </row>
        <row r="383">
          <cell r="A383">
            <v>199012</v>
          </cell>
          <cell r="C383">
            <v>12</v>
          </cell>
          <cell r="D383">
            <v>7.82</v>
          </cell>
          <cell r="E383">
            <v>6.5166666666666671E-3</v>
          </cell>
          <cell r="F383">
            <v>7.8200000000000006E-2</v>
          </cell>
          <cell r="G383">
            <v>2.0057616229442354E-2</v>
          </cell>
          <cell r="H383">
            <v>8.0230464917769417E-2</v>
          </cell>
          <cell r="I383">
            <v>8.4587292403507375E-2</v>
          </cell>
          <cell r="K383">
            <v>8.1475000000000006E-2</v>
          </cell>
        </row>
        <row r="384">
          <cell r="A384">
            <v>199101</v>
          </cell>
          <cell r="B384">
            <v>1991</v>
          </cell>
          <cell r="C384">
            <v>1</v>
          </cell>
          <cell r="D384">
            <v>7.17</v>
          </cell>
          <cell r="E384">
            <v>5.9750000000000003E-3</v>
          </cell>
          <cell r="F384">
            <v>7.17E-2</v>
          </cell>
        </row>
        <row r="385">
          <cell r="A385">
            <v>199102</v>
          </cell>
          <cell r="C385">
            <v>2</v>
          </cell>
          <cell r="D385">
            <v>6.52</v>
          </cell>
          <cell r="E385">
            <v>5.4333333333333326E-3</v>
          </cell>
          <cell r="F385">
            <v>6.5199999999999994E-2</v>
          </cell>
        </row>
        <row r="386">
          <cell r="A386">
            <v>199103</v>
          </cell>
          <cell r="C386">
            <v>3</v>
          </cell>
          <cell r="D386">
            <v>6.45</v>
          </cell>
          <cell r="E386">
            <v>5.3750000000000004E-3</v>
          </cell>
          <cell r="F386">
            <v>6.4500000000000002E-2</v>
          </cell>
          <cell r="G386">
            <v>1.6877291786562498E-2</v>
          </cell>
          <cell r="H386">
            <v>6.7509167146249993E-2</v>
          </cell>
        </row>
        <row r="387">
          <cell r="A387">
            <v>199104</v>
          </cell>
          <cell r="C387">
            <v>4</v>
          </cell>
          <cell r="D387">
            <v>6.06</v>
          </cell>
          <cell r="E387">
            <v>5.0499999999999998E-3</v>
          </cell>
          <cell r="F387">
            <v>6.0600000000000001E-2</v>
          </cell>
        </row>
        <row r="388">
          <cell r="A388">
            <v>199105</v>
          </cell>
          <cell r="C388">
            <v>5</v>
          </cell>
          <cell r="D388">
            <v>5.91</v>
          </cell>
          <cell r="E388">
            <v>4.9249999999999997E-3</v>
          </cell>
          <cell r="F388">
            <v>5.91E-2</v>
          </cell>
        </row>
        <row r="389">
          <cell r="A389">
            <v>199106</v>
          </cell>
          <cell r="C389">
            <v>6</v>
          </cell>
          <cell r="D389">
            <v>6.07</v>
          </cell>
          <cell r="E389">
            <v>5.058333333333334E-3</v>
          </cell>
          <cell r="F389">
            <v>6.0700000000000004E-2</v>
          </cell>
          <cell r="G389">
            <v>1.510878726540632E-2</v>
          </cell>
          <cell r="H389">
            <v>6.0435149061625282E-2</v>
          </cell>
        </row>
        <row r="390">
          <cell r="A390">
            <v>199107</v>
          </cell>
          <cell r="C390">
            <v>7</v>
          </cell>
          <cell r="D390">
            <v>5.98</v>
          </cell>
          <cell r="E390">
            <v>4.9833333333333335E-3</v>
          </cell>
          <cell r="F390">
            <v>5.9800000000000006E-2</v>
          </cell>
        </row>
        <row r="391">
          <cell r="A391">
            <v>199108</v>
          </cell>
          <cell r="C391">
            <v>8</v>
          </cell>
          <cell r="D391">
            <v>5.65</v>
          </cell>
          <cell r="E391">
            <v>4.7083333333333335E-3</v>
          </cell>
          <cell r="F391">
            <v>5.6500000000000002E-2</v>
          </cell>
        </row>
        <row r="392">
          <cell r="A392">
            <v>199109</v>
          </cell>
          <cell r="C392">
            <v>9</v>
          </cell>
          <cell r="D392">
            <v>5.47</v>
          </cell>
          <cell r="E392">
            <v>4.5583333333333335E-3</v>
          </cell>
          <cell r="F392">
            <v>5.4699999999999999E-2</v>
          </cell>
          <cell r="G392">
            <v>1.4317747994728069E-2</v>
          </cell>
          <cell r="H392">
            <v>5.7270991978912278E-2</v>
          </cell>
        </row>
        <row r="393">
          <cell r="A393">
            <v>199110</v>
          </cell>
          <cell r="C393">
            <v>10</v>
          </cell>
          <cell r="D393">
            <v>5.33</v>
          </cell>
          <cell r="E393">
            <v>4.4416666666666667E-3</v>
          </cell>
          <cell r="F393">
            <v>5.33E-2</v>
          </cell>
        </row>
        <row r="394">
          <cell r="A394">
            <v>199111</v>
          </cell>
          <cell r="C394">
            <v>11</v>
          </cell>
          <cell r="D394">
            <v>4.9400000000000004</v>
          </cell>
          <cell r="E394">
            <v>4.1166666666666669E-3</v>
          </cell>
          <cell r="F394">
            <v>4.9399999999999999E-2</v>
          </cell>
        </row>
        <row r="395">
          <cell r="A395">
            <v>199112</v>
          </cell>
          <cell r="C395">
            <v>12</v>
          </cell>
          <cell r="D395">
            <v>4.47</v>
          </cell>
          <cell r="E395">
            <v>3.7249999999999996E-3</v>
          </cell>
          <cell r="F395">
            <v>4.4699999999999997E-2</v>
          </cell>
          <cell r="G395">
            <v>1.2333566097219029E-2</v>
          </cell>
          <cell r="H395">
            <v>4.9334264388876115E-2</v>
          </cell>
          <cell r="I395">
            <v>5.9933937864164344E-2</v>
          </cell>
          <cell r="K395">
            <v>5.8349999999999999E-2</v>
          </cell>
        </row>
        <row r="396">
          <cell r="A396">
            <v>199201</v>
          </cell>
          <cell r="B396">
            <v>1992</v>
          </cell>
          <cell r="C396">
            <v>1</v>
          </cell>
          <cell r="D396">
            <v>4.05</v>
          </cell>
          <cell r="E396">
            <v>3.375E-3</v>
          </cell>
          <cell r="F396">
            <v>4.0500000000000001E-2</v>
          </cell>
        </row>
        <row r="397">
          <cell r="A397">
            <v>199202</v>
          </cell>
          <cell r="C397">
            <v>2</v>
          </cell>
          <cell r="D397">
            <v>4.07</v>
          </cell>
          <cell r="E397">
            <v>3.391666666666667E-3</v>
          </cell>
          <cell r="F397">
            <v>4.07E-2</v>
          </cell>
        </row>
        <row r="398">
          <cell r="A398">
            <v>199203</v>
          </cell>
          <cell r="C398">
            <v>3</v>
          </cell>
          <cell r="D398">
            <v>4.25</v>
          </cell>
          <cell r="E398">
            <v>3.5416666666666665E-3</v>
          </cell>
          <cell r="F398">
            <v>4.2499999999999996E-2</v>
          </cell>
          <cell r="G398">
            <v>1.0343786027126933E-2</v>
          </cell>
          <cell r="H398">
            <v>4.1375144108507733E-2</v>
          </cell>
        </row>
        <row r="399">
          <cell r="A399">
            <v>199204</v>
          </cell>
          <cell r="C399">
            <v>4</v>
          </cell>
          <cell r="D399">
            <v>4</v>
          </cell>
          <cell r="E399">
            <v>3.3333333333333335E-3</v>
          </cell>
          <cell r="F399">
            <v>0.04</v>
          </cell>
        </row>
        <row r="400">
          <cell r="A400">
            <v>199205</v>
          </cell>
          <cell r="C400">
            <v>5</v>
          </cell>
          <cell r="D400">
            <v>3.82</v>
          </cell>
          <cell r="E400">
            <v>3.1833333333333332E-3</v>
          </cell>
          <cell r="F400">
            <v>3.8199999999999998E-2</v>
          </cell>
        </row>
        <row r="401">
          <cell r="A401">
            <v>199206</v>
          </cell>
          <cell r="C401">
            <v>6</v>
          </cell>
          <cell r="D401">
            <v>3.86</v>
          </cell>
          <cell r="E401">
            <v>3.2166666666666667E-3</v>
          </cell>
          <cell r="F401">
            <v>3.8600000000000002E-2</v>
          </cell>
          <cell r="G401">
            <v>9.7649405212962836E-3</v>
          </cell>
          <cell r="H401">
            <v>3.9059762085185135E-2</v>
          </cell>
        </row>
        <row r="402">
          <cell r="A402">
            <v>199207</v>
          </cell>
          <cell r="C402">
            <v>7</v>
          </cell>
          <cell r="D402">
            <v>3.37</v>
          </cell>
          <cell r="E402">
            <v>2.8083333333333333E-3</v>
          </cell>
          <cell r="F402">
            <v>3.3700000000000001E-2</v>
          </cell>
        </row>
        <row r="403">
          <cell r="A403">
            <v>199208</v>
          </cell>
          <cell r="C403">
            <v>8</v>
          </cell>
          <cell r="D403">
            <v>3.31</v>
          </cell>
          <cell r="E403">
            <v>2.7583333333333336E-3</v>
          </cell>
          <cell r="F403">
            <v>3.3100000000000004E-2</v>
          </cell>
        </row>
        <row r="404">
          <cell r="A404">
            <v>199209</v>
          </cell>
          <cell r="C404">
            <v>9</v>
          </cell>
          <cell r="D404">
            <v>3.13</v>
          </cell>
          <cell r="E404">
            <v>2.6083333333333332E-3</v>
          </cell>
          <cell r="F404">
            <v>3.1299999999999994E-2</v>
          </cell>
          <cell r="G404">
            <v>8.1972862466497265E-3</v>
          </cell>
          <cell r="H404">
            <v>3.2789144986598906E-2</v>
          </cell>
        </row>
        <row r="405">
          <cell r="A405">
            <v>199210</v>
          </cell>
          <cell r="C405">
            <v>10</v>
          </cell>
          <cell r="D405">
            <v>3.26</v>
          </cell>
          <cell r="E405">
            <v>2.7166666666666663E-3</v>
          </cell>
          <cell r="F405">
            <v>3.2599999999999997E-2</v>
          </cell>
        </row>
        <row r="406">
          <cell r="A406">
            <v>199211</v>
          </cell>
          <cell r="C406">
            <v>11</v>
          </cell>
          <cell r="D406">
            <v>3.58</v>
          </cell>
          <cell r="E406">
            <v>2.9833333333333335E-3</v>
          </cell>
          <cell r="F406">
            <v>3.5799999999999998E-2</v>
          </cell>
        </row>
        <row r="407">
          <cell r="A407">
            <v>199212</v>
          </cell>
          <cell r="C407">
            <v>12</v>
          </cell>
          <cell r="D407">
            <v>3.48</v>
          </cell>
          <cell r="E407">
            <v>2.8999999999999998E-3</v>
          </cell>
          <cell r="F407">
            <v>3.4799999999999998E-2</v>
          </cell>
          <cell r="G407">
            <v>8.624658225916626E-3</v>
          </cell>
          <cell r="H407">
            <v>3.4498632903666504E-2</v>
          </cell>
          <cell r="I407">
            <v>3.7443772078676441E-2</v>
          </cell>
          <cell r="K407">
            <v>3.6816666666666664E-2</v>
          </cell>
        </row>
        <row r="408">
          <cell r="A408">
            <v>199301</v>
          </cell>
          <cell r="B408">
            <v>1993</v>
          </cell>
          <cell r="C408">
            <v>1</v>
          </cell>
          <cell r="D408">
            <v>3.19</v>
          </cell>
          <cell r="E408">
            <v>2.6583333333333333E-3</v>
          </cell>
          <cell r="F408">
            <v>3.1899999999999998E-2</v>
          </cell>
        </row>
        <row r="409">
          <cell r="A409">
            <v>199302</v>
          </cell>
          <cell r="C409">
            <v>2</v>
          </cell>
          <cell r="D409">
            <v>3.12</v>
          </cell>
          <cell r="E409">
            <v>2.5999999999999999E-3</v>
          </cell>
          <cell r="F409">
            <v>3.1199999999999999E-2</v>
          </cell>
        </row>
        <row r="410">
          <cell r="A410">
            <v>199303</v>
          </cell>
          <cell r="C410">
            <v>3</v>
          </cell>
          <cell r="D410">
            <v>3.11</v>
          </cell>
          <cell r="E410">
            <v>2.5916666666666666E-3</v>
          </cell>
          <cell r="F410">
            <v>3.1099999999999999E-2</v>
          </cell>
          <cell r="G410">
            <v>7.8705574266253464E-3</v>
          </cell>
          <cell r="H410">
            <v>3.1482229706501386E-2</v>
          </cell>
        </row>
        <row r="411">
          <cell r="A411">
            <v>199304</v>
          </cell>
          <cell r="C411">
            <v>4</v>
          </cell>
          <cell r="D411">
            <v>3.09</v>
          </cell>
          <cell r="E411">
            <v>2.575E-3</v>
          </cell>
          <cell r="F411">
            <v>3.09E-2</v>
          </cell>
        </row>
        <row r="412">
          <cell r="A412">
            <v>199305</v>
          </cell>
          <cell r="C412">
            <v>5</v>
          </cell>
          <cell r="D412">
            <v>3.1</v>
          </cell>
          <cell r="E412">
            <v>2.5833333333333333E-3</v>
          </cell>
          <cell r="F412">
            <v>3.1E-2</v>
          </cell>
        </row>
        <row r="413">
          <cell r="A413">
            <v>199306</v>
          </cell>
          <cell r="C413">
            <v>6</v>
          </cell>
          <cell r="D413">
            <v>3.21</v>
          </cell>
          <cell r="E413">
            <v>2.6749999999999999E-3</v>
          </cell>
          <cell r="F413">
            <v>3.2099999999999997E-2</v>
          </cell>
          <cell r="G413">
            <v>7.8538017526561532E-3</v>
          </cell>
          <cell r="H413">
            <v>3.1415207010624613E-2</v>
          </cell>
        </row>
        <row r="414">
          <cell r="A414">
            <v>199307</v>
          </cell>
          <cell r="C414">
            <v>7</v>
          </cell>
          <cell r="D414">
            <v>3.16</v>
          </cell>
          <cell r="E414">
            <v>2.6333333333333334E-3</v>
          </cell>
          <cell r="F414">
            <v>3.1600000000000003E-2</v>
          </cell>
        </row>
        <row r="415">
          <cell r="A415">
            <v>199308</v>
          </cell>
          <cell r="C415">
            <v>8</v>
          </cell>
          <cell r="D415">
            <v>3.14</v>
          </cell>
          <cell r="E415">
            <v>2.6166666666666669E-3</v>
          </cell>
          <cell r="F415">
            <v>3.1400000000000004E-2</v>
          </cell>
        </row>
        <row r="416">
          <cell r="A416">
            <v>199309</v>
          </cell>
          <cell r="C416">
            <v>9</v>
          </cell>
          <cell r="D416">
            <v>3.12</v>
          </cell>
          <cell r="E416">
            <v>2.5999999999999999E-3</v>
          </cell>
          <cell r="F416">
            <v>3.1199999999999999E-2</v>
          </cell>
          <cell r="G416">
            <v>7.8705584709999332E-3</v>
          </cell>
          <cell r="H416">
            <v>3.1482233883999733E-2</v>
          </cell>
        </row>
        <row r="417">
          <cell r="A417">
            <v>199310</v>
          </cell>
          <cell r="C417">
            <v>10</v>
          </cell>
          <cell r="D417">
            <v>3.24</v>
          </cell>
          <cell r="E417">
            <v>2.7000000000000001E-3</v>
          </cell>
          <cell r="F417">
            <v>3.2399999999999998E-2</v>
          </cell>
        </row>
        <row r="418">
          <cell r="A418">
            <v>199311</v>
          </cell>
          <cell r="C418">
            <v>11</v>
          </cell>
          <cell r="D418">
            <v>3.35</v>
          </cell>
          <cell r="E418">
            <v>2.7916666666666667E-3</v>
          </cell>
          <cell r="F418">
            <v>3.3500000000000002E-2</v>
          </cell>
        </row>
        <row r="419">
          <cell r="A419">
            <v>199312</v>
          </cell>
          <cell r="C419">
            <v>12</v>
          </cell>
          <cell r="D419">
            <v>3.26</v>
          </cell>
          <cell r="E419">
            <v>2.7166666666666663E-3</v>
          </cell>
          <cell r="F419">
            <v>3.2599999999999997E-2</v>
          </cell>
          <cell r="G419">
            <v>8.2308103379860054E-3</v>
          </cell>
          <cell r="H419">
            <v>3.2923241351944021E-2</v>
          </cell>
          <cell r="I419">
            <v>3.2207524498433004E-2</v>
          </cell>
          <cell r="K419">
            <v>3.1741666666666668E-2</v>
          </cell>
        </row>
        <row r="420">
          <cell r="A420">
            <v>199401</v>
          </cell>
          <cell r="B420">
            <v>1994</v>
          </cell>
          <cell r="C420">
            <v>1</v>
          </cell>
          <cell r="D420">
            <v>3.15</v>
          </cell>
          <cell r="E420">
            <v>2.6249999999999997E-3</v>
          </cell>
          <cell r="F420">
            <v>3.15E-2</v>
          </cell>
        </row>
        <row r="421">
          <cell r="A421">
            <v>199402</v>
          </cell>
          <cell r="C421">
            <v>2</v>
          </cell>
          <cell r="D421">
            <v>3.43</v>
          </cell>
          <cell r="E421">
            <v>2.8583333333333334E-3</v>
          </cell>
          <cell r="F421">
            <v>3.4299999999999997E-2</v>
          </cell>
        </row>
        <row r="422">
          <cell r="A422">
            <v>199403</v>
          </cell>
          <cell r="C422">
            <v>3</v>
          </cell>
          <cell r="D422">
            <v>3.77</v>
          </cell>
          <cell r="E422">
            <v>3.1416666666666667E-3</v>
          </cell>
          <cell r="F422">
            <v>3.7699999999999997E-2</v>
          </cell>
          <cell r="G422">
            <v>8.6497535028733363E-3</v>
          </cell>
          <cell r="H422">
            <v>3.4599014011493345E-2</v>
          </cell>
        </row>
        <row r="423">
          <cell r="A423">
            <v>199404</v>
          </cell>
          <cell r="C423">
            <v>4</v>
          </cell>
          <cell r="D423">
            <v>4.01</v>
          </cell>
          <cell r="E423">
            <v>3.3416666666666664E-3</v>
          </cell>
          <cell r="F423">
            <v>4.0099999999999997E-2</v>
          </cell>
        </row>
        <row r="424">
          <cell r="A424">
            <v>199405</v>
          </cell>
          <cell r="C424">
            <v>5</v>
          </cell>
          <cell r="D424">
            <v>4.51</v>
          </cell>
          <cell r="E424">
            <v>3.7583333333333331E-3</v>
          </cell>
          <cell r="F424">
            <v>4.5100000000000001E-2</v>
          </cell>
        </row>
        <row r="425">
          <cell r="A425">
            <v>199406</v>
          </cell>
          <cell r="C425">
            <v>6</v>
          </cell>
          <cell r="D425">
            <v>4.5199999999999996</v>
          </cell>
          <cell r="E425">
            <v>3.7666666666666664E-3</v>
          </cell>
          <cell r="F425">
            <v>4.5199999999999997E-2</v>
          </cell>
          <cell r="G425">
            <v>1.0906016403154917E-2</v>
          </cell>
          <cell r="H425">
            <v>4.3624065612619667E-2</v>
          </cell>
        </row>
        <row r="426">
          <cell r="A426">
            <v>199407</v>
          </cell>
          <cell r="C426">
            <v>7</v>
          </cell>
          <cell r="D426">
            <v>4.7300000000000004</v>
          </cell>
          <cell r="E426">
            <v>3.9416666666666671E-3</v>
          </cell>
          <cell r="F426">
            <v>4.7300000000000009E-2</v>
          </cell>
        </row>
        <row r="427">
          <cell r="A427">
            <v>199408</v>
          </cell>
          <cell r="C427">
            <v>8</v>
          </cell>
          <cell r="D427">
            <v>4.8099999999999996</v>
          </cell>
          <cell r="E427">
            <v>4.0083333333333334E-3</v>
          </cell>
          <cell r="F427">
            <v>4.8100000000000004E-2</v>
          </cell>
        </row>
        <row r="428">
          <cell r="A428">
            <v>199409</v>
          </cell>
          <cell r="C428">
            <v>9</v>
          </cell>
          <cell r="D428">
            <v>5.03</v>
          </cell>
          <cell r="E428">
            <v>4.1916666666666665E-3</v>
          </cell>
          <cell r="F428">
            <v>5.0299999999999997E-2</v>
          </cell>
          <cell r="G428">
            <v>1.2190856156851337E-2</v>
          </cell>
          <cell r="H428">
            <v>4.876342462740535E-2</v>
          </cell>
        </row>
        <row r="429">
          <cell r="A429">
            <v>199410</v>
          </cell>
          <cell r="C429">
            <v>10</v>
          </cell>
          <cell r="D429">
            <v>5.51</v>
          </cell>
          <cell r="E429">
            <v>4.5916666666666666E-3</v>
          </cell>
          <cell r="F429">
            <v>5.5099999999999996E-2</v>
          </cell>
        </row>
        <row r="430">
          <cell r="A430">
            <v>199411</v>
          </cell>
          <cell r="C430">
            <v>11</v>
          </cell>
          <cell r="D430">
            <v>5.79</v>
          </cell>
          <cell r="E430">
            <v>4.8250000000000003E-3</v>
          </cell>
          <cell r="F430">
            <v>5.7900000000000007E-2</v>
          </cell>
        </row>
        <row r="431">
          <cell r="A431">
            <v>199412</v>
          </cell>
          <cell r="C431">
            <v>12</v>
          </cell>
          <cell r="D431">
            <v>6.29</v>
          </cell>
          <cell r="E431">
            <v>5.241666666666667E-3</v>
          </cell>
          <cell r="F431">
            <v>6.2900000000000011E-2</v>
          </cell>
          <cell r="G431">
            <v>1.4729963280810665E-2</v>
          </cell>
          <cell r="H431">
            <v>5.891985312324266E-2</v>
          </cell>
          <cell r="I431">
            <v>4.7283020055723046E-2</v>
          </cell>
          <cell r="K431">
            <v>4.6291666666666662E-2</v>
          </cell>
        </row>
        <row r="432">
          <cell r="A432">
            <v>199501</v>
          </cell>
          <cell r="B432">
            <v>1995</v>
          </cell>
          <cell r="C432">
            <v>1</v>
          </cell>
          <cell r="D432">
            <v>6.24</v>
          </cell>
          <cell r="E432">
            <v>5.1999999999999998E-3</v>
          </cell>
          <cell r="F432">
            <v>6.2399999999999997E-2</v>
          </cell>
        </row>
        <row r="433">
          <cell r="A433">
            <v>199502</v>
          </cell>
          <cell r="C433">
            <v>2</v>
          </cell>
          <cell r="D433">
            <v>6.16</v>
          </cell>
          <cell r="E433">
            <v>5.1333333333333335E-3</v>
          </cell>
          <cell r="F433">
            <v>6.1600000000000002E-2</v>
          </cell>
        </row>
        <row r="434">
          <cell r="A434">
            <v>199503</v>
          </cell>
          <cell r="C434">
            <v>3</v>
          </cell>
          <cell r="D434">
            <v>6.15</v>
          </cell>
          <cell r="E434">
            <v>5.1250000000000002E-3</v>
          </cell>
          <cell r="F434">
            <v>6.1499999999999999E-2</v>
          </cell>
          <cell r="G434">
            <v>1.5538121803333471E-2</v>
          </cell>
          <cell r="H434">
            <v>6.2152487213333885E-2</v>
          </cell>
        </row>
        <row r="435">
          <cell r="A435">
            <v>199504</v>
          </cell>
          <cell r="C435">
            <v>4</v>
          </cell>
          <cell r="D435">
            <v>6.11</v>
          </cell>
          <cell r="E435">
            <v>5.0916666666666671E-3</v>
          </cell>
          <cell r="F435">
            <v>6.1100000000000002E-2</v>
          </cell>
        </row>
        <row r="436">
          <cell r="A436">
            <v>199505</v>
          </cell>
          <cell r="C436">
            <v>5</v>
          </cell>
          <cell r="D436">
            <v>6.02</v>
          </cell>
          <cell r="E436">
            <v>5.0166666666666667E-3</v>
          </cell>
          <cell r="F436">
            <v>6.0200000000000004E-2</v>
          </cell>
        </row>
        <row r="437">
          <cell r="A437">
            <v>199506</v>
          </cell>
          <cell r="C437">
            <v>6</v>
          </cell>
          <cell r="D437">
            <v>5.9</v>
          </cell>
          <cell r="E437">
            <v>4.9166666666666673E-3</v>
          </cell>
          <cell r="F437">
            <v>5.9000000000000011E-2</v>
          </cell>
          <cell r="G437">
            <v>1.5100368087372695E-2</v>
          </cell>
          <cell r="H437">
            <v>6.0401472349490781E-2</v>
          </cell>
        </row>
        <row r="438">
          <cell r="A438">
            <v>199507</v>
          </cell>
          <cell r="C438">
            <v>7</v>
          </cell>
          <cell r="D438">
            <v>5.77</v>
          </cell>
          <cell r="E438">
            <v>4.8083333333333329E-3</v>
          </cell>
          <cell r="F438">
            <v>5.7699999999999994E-2</v>
          </cell>
        </row>
        <row r="439">
          <cell r="A439">
            <v>199508</v>
          </cell>
          <cell r="C439">
            <v>8</v>
          </cell>
          <cell r="D439">
            <v>5.77</v>
          </cell>
          <cell r="E439">
            <v>4.8083333333333329E-3</v>
          </cell>
          <cell r="F439">
            <v>5.7699999999999994E-2</v>
          </cell>
        </row>
        <row r="440">
          <cell r="A440">
            <v>199509</v>
          </cell>
          <cell r="C440">
            <v>9</v>
          </cell>
          <cell r="D440">
            <v>5.73</v>
          </cell>
          <cell r="E440">
            <v>4.7750000000000006E-3</v>
          </cell>
          <cell r="F440">
            <v>5.7300000000000004E-2</v>
          </cell>
          <cell r="G440">
            <v>1.4460816717775993E-2</v>
          </cell>
          <cell r="H440">
            <v>5.7843266871103971E-2</v>
          </cell>
        </row>
        <row r="441">
          <cell r="A441">
            <v>199510</v>
          </cell>
          <cell r="C441">
            <v>10</v>
          </cell>
          <cell r="D441">
            <v>5.79</v>
          </cell>
          <cell r="E441">
            <v>4.8250000000000003E-3</v>
          </cell>
          <cell r="F441">
            <v>5.7900000000000007E-2</v>
          </cell>
        </row>
        <row r="442">
          <cell r="A442">
            <v>199511</v>
          </cell>
          <cell r="C442">
            <v>11</v>
          </cell>
          <cell r="D442">
            <v>5.74</v>
          </cell>
          <cell r="E442">
            <v>4.7833333333333339E-3</v>
          </cell>
          <cell r="F442">
            <v>5.7400000000000007E-2</v>
          </cell>
        </row>
        <row r="443">
          <cell r="A443">
            <v>199512</v>
          </cell>
          <cell r="C443">
            <v>12</v>
          </cell>
          <cell r="D443">
            <v>5.62</v>
          </cell>
          <cell r="E443">
            <v>4.6833333333333336E-3</v>
          </cell>
          <cell r="F443">
            <v>5.62E-2</v>
          </cell>
          <cell r="G443">
            <v>1.4359853367159836E-2</v>
          </cell>
          <cell r="H443">
            <v>5.7439413468639344E-2</v>
          </cell>
          <cell r="I443">
            <v>6.0797641548317793E-2</v>
          </cell>
          <cell r="K443">
            <v>5.9166666666666673E-2</v>
          </cell>
        </row>
        <row r="444">
          <cell r="A444">
            <v>199601</v>
          </cell>
          <cell r="B444">
            <v>1996</v>
          </cell>
          <cell r="C444">
            <v>1</v>
          </cell>
          <cell r="D444">
            <v>5.39</v>
          </cell>
          <cell r="E444">
            <v>4.4916666666666664E-3</v>
          </cell>
          <cell r="F444">
            <v>5.3899999999999997E-2</v>
          </cell>
        </row>
        <row r="445">
          <cell r="A445">
            <v>199602</v>
          </cell>
          <cell r="C445">
            <v>2</v>
          </cell>
          <cell r="D445">
            <v>5.15</v>
          </cell>
          <cell r="E445">
            <v>4.2916666666666667E-3</v>
          </cell>
          <cell r="F445">
            <v>5.1500000000000004E-2</v>
          </cell>
        </row>
        <row r="446">
          <cell r="A446">
            <v>199603</v>
          </cell>
          <cell r="C446">
            <v>3</v>
          </cell>
          <cell r="D446">
            <v>5.29</v>
          </cell>
          <cell r="E446">
            <v>4.4083333333333335E-3</v>
          </cell>
          <cell r="F446">
            <v>5.2900000000000003E-2</v>
          </cell>
          <cell r="G446">
            <v>1.3249748242167181E-2</v>
          </cell>
          <cell r="H446">
            <v>5.2998992968668723E-2</v>
          </cell>
        </row>
        <row r="447">
          <cell r="A447">
            <v>199604</v>
          </cell>
          <cell r="C447">
            <v>4</v>
          </cell>
          <cell r="D447">
            <v>5.36</v>
          </cell>
          <cell r="E447">
            <v>4.4666666666666665E-3</v>
          </cell>
          <cell r="F447">
            <v>5.3599999999999995E-2</v>
          </cell>
        </row>
        <row r="448">
          <cell r="A448">
            <v>199605</v>
          </cell>
          <cell r="C448">
            <v>5</v>
          </cell>
          <cell r="D448">
            <v>5.36</v>
          </cell>
          <cell r="E448">
            <v>4.4666666666666665E-3</v>
          </cell>
          <cell r="F448">
            <v>5.3599999999999995E-2</v>
          </cell>
        </row>
        <row r="449">
          <cell r="A449">
            <v>199606</v>
          </cell>
          <cell r="C449">
            <v>6</v>
          </cell>
          <cell r="D449">
            <v>5.46</v>
          </cell>
          <cell r="E449">
            <v>4.5500000000000002E-3</v>
          </cell>
          <cell r="F449">
            <v>5.4600000000000003E-2</v>
          </cell>
          <cell r="G449">
            <v>1.3544021888666657E-2</v>
          </cell>
          <cell r="H449">
            <v>5.417608755466663E-2</v>
          </cell>
        </row>
        <row r="450">
          <cell r="A450">
            <v>199607</v>
          </cell>
          <cell r="C450">
            <v>7</v>
          </cell>
          <cell r="D450">
            <v>5.53</v>
          </cell>
          <cell r="E450">
            <v>4.6083333333333332E-3</v>
          </cell>
          <cell r="F450">
            <v>5.5300000000000002E-2</v>
          </cell>
        </row>
        <row r="451">
          <cell r="A451">
            <v>199608</v>
          </cell>
          <cell r="C451">
            <v>8</v>
          </cell>
          <cell r="D451">
            <v>5.4</v>
          </cell>
          <cell r="E451">
            <v>4.5000000000000005E-3</v>
          </cell>
          <cell r="F451">
            <v>5.4000000000000006E-2</v>
          </cell>
        </row>
        <row r="452">
          <cell r="A452">
            <v>199609</v>
          </cell>
          <cell r="C452">
            <v>9</v>
          </cell>
          <cell r="D452">
            <v>5.51</v>
          </cell>
          <cell r="E452">
            <v>4.5916666666666666E-3</v>
          </cell>
          <cell r="F452">
            <v>5.5099999999999996E-2</v>
          </cell>
          <cell r="G452">
            <v>1.3762655150243219E-2</v>
          </cell>
          <cell r="H452">
            <v>5.5050620600972877E-2</v>
          </cell>
        </row>
        <row r="453">
          <cell r="A453">
            <v>199610</v>
          </cell>
          <cell r="C453">
            <v>10</v>
          </cell>
          <cell r="D453">
            <v>5.41</v>
          </cell>
          <cell r="E453">
            <v>4.5083333333333338E-3</v>
          </cell>
          <cell r="F453">
            <v>5.4100000000000009E-2</v>
          </cell>
        </row>
        <row r="454">
          <cell r="A454">
            <v>199611</v>
          </cell>
          <cell r="C454">
            <v>11</v>
          </cell>
          <cell r="D454">
            <v>5.38</v>
          </cell>
          <cell r="E454">
            <v>4.4833333333333331E-3</v>
          </cell>
          <cell r="F454">
            <v>5.3800000000000001E-2</v>
          </cell>
        </row>
        <row r="455">
          <cell r="A455">
            <v>199612</v>
          </cell>
          <cell r="C455">
            <v>12</v>
          </cell>
          <cell r="D455">
            <v>5.44</v>
          </cell>
          <cell r="E455">
            <v>4.5333333333333337E-3</v>
          </cell>
          <cell r="F455">
            <v>5.4400000000000004E-2</v>
          </cell>
          <cell r="G455">
            <v>1.358606621270364E-2</v>
          </cell>
          <cell r="H455">
            <v>5.4344264850814561E-2</v>
          </cell>
          <cell r="I455">
            <v>5.5251653396107825E-2</v>
          </cell>
          <cell r="K455">
            <v>5.3900000000000003E-2</v>
          </cell>
        </row>
        <row r="456">
          <cell r="A456">
            <v>199701</v>
          </cell>
          <cell r="B456">
            <v>1997</v>
          </cell>
          <cell r="C456">
            <v>1</v>
          </cell>
          <cell r="D456">
            <v>5.43</v>
          </cell>
          <cell r="E456">
            <v>4.5249999999999995E-3</v>
          </cell>
          <cell r="F456">
            <v>5.4299999999999994E-2</v>
          </cell>
        </row>
        <row r="457">
          <cell r="A457">
            <v>199702</v>
          </cell>
          <cell r="C457">
            <v>2</v>
          </cell>
          <cell r="D457">
            <v>5.37</v>
          </cell>
          <cell r="E457">
            <v>4.4749999999999998E-3</v>
          </cell>
          <cell r="F457">
            <v>5.3699999999999998E-2</v>
          </cell>
        </row>
        <row r="458">
          <cell r="A458">
            <v>199703</v>
          </cell>
          <cell r="C458">
            <v>3</v>
          </cell>
          <cell r="D458">
            <v>5.53</v>
          </cell>
          <cell r="E458">
            <v>4.6083333333333332E-3</v>
          </cell>
          <cell r="F458">
            <v>5.5300000000000002E-2</v>
          </cell>
          <cell r="G458">
            <v>1.3670151024202992E-2</v>
          </cell>
          <cell r="H458">
            <v>5.4680604096811969E-2</v>
          </cell>
        </row>
        <row r="459">
          <cell r="A459">
            <v>199704</v>
          </cell>
          <cell r="C459">
            <v>4</v>
          </cell>
          <cell r="D459">
            <v>5.71</v>
          </cell>
          <cell r="E459">
            <v>4.7583333333333332E-3</v>
          </cell>
          <cell r="F459">
            <v>5.7099999999999998E-2</v>
          </cell>
        </row>
        <row r="460">
          <cell r="A460">
            <v>199705</v>
          </cell>
          <cell r="C460">
            <v>5</v>
          </cell>
          <cell r="D460">
            <v>5.7</v>
          </cell>
          <cell r="E460">
            <v>4.7499999999999999E-3</v>
          </cell>
          <cell r="F460">
            <v>5.6999999999999995E-2</v>
          </cell>
        </row>
        <row r="461">
          <cell r="A461">
            <v>199706</v>
          </cell>
          <cell r="C461">
            <v>6</v>
          </cell>
          <cell r="D461">
            <v>5.66</v>
          </cell>
          <cell r="E461">
            <v>4.7166666666666668E-3</v>
          </cell>
          <cell r="F461">
            <v>5.6599999999999998E-2</v>
          </cell>
          <cell r="G461">
            <v>1.4292556328715511E-2</v>
          </cell>
          <cell r="H461">
            <v>5.7170225314862044E-2</v>
          </cell>
        </row>
        <row r="462">
          <cell r="A462">
            <v>199707</v>
          </cell>
          <cell r="C462">
            <v>7</v>
          </cell>
          <cell r="D462">
            <v>5.6</v>
          </cell>
          <cell r="E462">
            <v>4.6666666666666662E-3</v>
          </cell>
          <cell r="F462">
            <v>5.5999999999999994E-2</v>
          </cell>
        </row>
        <row r="463">
          <cell r="A463">
            <v>199708</v>
          </cell>
          <cell r="C463">
            <v>8</v>
          </cell>
          <cell r="D463">
            <v>5.6</v>
          </cell>
          <cell r="E463">
            <v>4.6666666666666662E-3</v>
          </cell>
          <cell r="F463">
            <v>5.5999999999999994E-2</v>
          </cell>
        </row>
        <row r="464">
          <cell r="A464">
            <v>199709</v>
          </cell>
          <cell r="C464">
            <v>9</v>
          </cell>
          <cell r="D464">
            <v>5.6</v>
          </cell>
          <cell r="E464">
            <v>4.6666666666666662E-3</v>
          </cell>
          <cell r="F464">
            <v>5.5999999999999994E-2</v>
          </cell>
          <cell r="G464">
            <v>1.4065434962962753E-2</v>
          </cell>
          <cell r="H464">
            <v>5.6261739851851011E-2</v>
          </cell>
        </row>
        <row r="465">
          <cell r="A465">
            <v>199710</v>
          </cell>
          <cell r="C465">
            <v>10</v>
          </cell>
          <cell r="D465">
            <v>5.65</v>
          </cell>
          <cell r="E465">
            <v>4.7083333333333335E-3</v>
          </cell>
          <cell r="F465">
            <v>5.6500000000000002E-2</v>
          </cell>
        </row>
        <row r="466">
          <cell r="A466">
            <v>199711</v>
          </cell>
          <cell r="C466">
            <v>11</v>
          </cell>
          <cell r="D466">
            <v>5.74</v>
          </cell>
          <cell r="E466">
            <v>4.7833333333333339E-3</v>
          </cell>
          <cell r="F466">
            <v>5.7400000000000007E-2</v>
          </cell>
        </row>
        <row r="467">
          <cell r="A467">
            <v>199712</v>
          </cell>
          <cell r="C467">
            <v>12</v>
          </cell>
          <cell r="D467">
            <v>5.8</v>
          </cell>
          <cell r="E467">
            <v>4.8333333333333336E-3</v>
          </cell>
          <cell r="F467">
            <v>5.8000000000000003E-2</v>
          </cell>
          <cell r="G467">
            <v>1.439350677071749E-2</v>
          </cell>
          <cell r="H467">
            <v>5.7574027082869961E-2</v>
          </cell>
          <cell r="I467">
            <v>5.7626531462108943E-2</v>
          </cell>
          <cell r="K467">
            <v>5.6158333333333345E-2</v>
          </cell>
        </row>
        <row r="468">
          <cell r="A468">
            <v>199801</v>
          </cell>
          <cell r="B468">
            <v>1998</v>
          </cell>
          <cell r="C468">
            <v>1</v>
          </cell>
          <cell r="D468">
            <v>5.54</v>
          </cell>
          <cell r="E468">
            <v>4.6166666666666665E-3</v>
          </cell>
          <cell r="F468">
            <v>5.5399999999999998E-2</v>
          </cell>
        </row>
        <row r="469">
          <cell r="A469">
            <v>199802</v>
          </cell>
          <cell r="C469">
            <v>2</v>
          </cell>
          <cell r="D469">
            <v>5.54</v>
          </cell>
          <cell r="E469">
            <v>4.6166666666666665E-3</v>
          </cell>
          <cell r="F469">
            <v>5.5399999999999998E-2</v>
          </cell>
        </row>
        <row r="470">
          <cell r="A470">
            <v>199803</v>
          </cell>
          <cell r="C470">
            <v>3</v>
          </cell>
          <cell r="D470">
            <v>5.58</v>
          </cell>
          <cell r="E470">
            <v>4.6500000000000005E-3</v>
          </cell>
          <cell r="F470">
            <v>5.5800000000000002E-2</v>
          </cell>
          <cell r="G470">
            <v>1.394768105273636E-2</v>
          </cell>
          <cell r="H470">
            <v>5.5790724210945442E-2</v>
          </cell>
        </row>
        <row r="471">
          <cell r="A471">
            <v>199804</v>
          </cell>
          <cell r="C471">
            <v>4</v>
          </cell>
          <cell r="D471">
            <v>5.58</v>
          </cell>
          <cell r="E471">
            <v>4.6500000000000005E-3</v>
          </cell>
          <cell r="F471">
            <v>5.5800000000000002E-2</v>
          </cell>
        </row>
        <row r="472">
          <cell r="A472">
            <v>199805</v>
          </cell>
          <cell r="C472">
            <v>5</v>
          </cell>
          <cell r="D472">
            <v>5.59</v>
          </cell>
          <cell r="E472">
            <v>4.6583333333333329E-3</v>
          </cell>
          <cell r="F472">
            <v>5.5899999999999991E-2</v>
          </cell>
        </row>
        <row r="473">
          <cell r="A473">
            <v>199806</v>
          </cell>
          <cell r="C473">
            <v>6</v>
          </cell>
          <cell r="D473">
            <v>5.6</v>
          </cell>
          <cell r="E473">
            <v>4.6666666666666662E-3</v>
          </cell>
          <cell r="F473">
            <v>5.5999999999999994E-2</v>
          </cell>
          <cell r="G473">
            <v>1.4040201224722271E-2</v>
          </cell>
          <cell r="H473">
            <v>5.6160804898889083E-2</v>
          </cell>
        </row>
        <row r="474">
          <cell r="A474">
            <v>199807</v>
          </cell>
          <cell r="C474">
            <v>7</v>
          </cell>
          <cell r="D474">
            <v>5.59</v>
          </cell>
          <cell r="E474">
            <v>4.6583333333333329E-3</v>
          </cell>
          <cell r="F474">
            <v>5.5899999999999991E-2</v>
          </cell>
        </row>
        <row r="475">
          <cell r="A475">
            <v>199808</v>
          </cell>
          <cell r="C475">
            <v>8</v>
          </cell>
          <cell r="D475">
            <v>5.58</v>
          </cell>
          <cell r="E475">
            <v>4.6500000000000005E-3</v>
          </cell>
          <cell r="F475">
            <v>5.5800000000000002E-2</v>
          </cell>
        </row>
        <row r="476">
          <cell r="A476">
            <v>199809</v>
          </cell>
          <cell r="C476">
            <v>9</v>
          </cell>
          <cell r="D476">
            <v>5.41</v>
          </cell>
          <cell r="E476">
            <v>4.5083333333333338E-3</v>
          </cell>
          <cell r="F476">
            <v>5.4100000000000009E-2</v>
          </cell>
          <cell r="G476">
            <v>1.3880390642246665E-2</v>
          </cell>
          <cell r="H476">
            <v>5.552156256898666E-2</v>
          </cell>
        </row>
        <row r="477">
          <cell r="A477">
            <v>199810</v>
          </cell>
          <cell r="C477">
            <v>10</v>
          </cell>
          <cell r="D477">
            <v>5.21</v>
          </cell>
          <cell r="E477">
            <v>4.3416666666666664E-3</v>
          </cell>
          <cell r="F477">
            <v>5.2099999999999994E-2</v>
          </cell>
        </row>
        <row r="478">
          <cell r="A478">
            <v>199811</v>
          </cell>
          <cell r="C478">
            <v>11</v>
          </cell>
          <cell r="D478">
            <v>5.24</v>
          </cell>
          <cell r="E478">
            <v>4.3666666666666671E-3</v>
          </cell>
          <cell r="F478">
            <v>5.2400000000000002E-2</v>
          </cell>
        </row>
        <row r="479">
          <cell r="A479">
            <v>199812</v>
          </cell>
          <cell r="C479">
            <v>12</v>
          </cell>
          <cell r="D479">
            <v>5.14</v>
          </cell>
          <cell r="E479">
            <v>4.2833333333333334E-3</v>
          </cell>
          <cell r="F479">
            <v>5.1400000000000001E-2</v>
          </cell>
          <cell r="G479">
            <v>1.3048007178273036E-2</v>
          </cell>
          <cell r="H479">
            <v>5.2192028713092142E-2</v>
          </cell>
          <cell r="I479">
            <v>5.6057266344724299E-2</v>
          </cell>
          <cell r="K479">
            <v>5.4666666666666662E-2</v>
          </cell>
        </row>
        <row r="480">
          <cell r="A480">
            <v>199901</v>
          </cell>
          <cell r="B480">
            <v>1999</v>
          </cell>
          <cell r="C480">
            <v>1</v>
          </cell>
          <cell r="D480">
            <v>4.8899999999999997</v>
          </cell>
          <cell r="E480">
            <v>4.0749999999999996E-3</v>
          </cell>
          <cell r="F480">
            <v>4.8899999999999999E-2</v>
          </cell>
        </row>
        <row r="481">
          <cell r="A481">
            <v>199902</v>
          </cell>
          <cell r="C481">
            <v>2</v>
          </cell>
          <cell r="D481">
            <v>4.9000000000000004</v>
          </cell>
          <cell r="E481">
            <v>4.0833333333333338E-3</v>
          </cell>
          <cell r="F481">
            <v>4.9000000000000002E-2</v>
          </cell>
        </row>
        <row r="482">
          <cell r="A482">
            <v>199903</v>
          </cell>
          <cell r="C482">
            <v>3</v>
          </cell>
          <cell r="D482">
            <v>4.91</v>
          </cell>
          <cell r="E482">
            <v>4.0916666666666671E-3</v>
          </cell>
          <cell r="F482">
            <v>4.9100000000000005E-2</v>
          </cell>
          <cell r="G482">
            <v>1.2300088847517543E-2</v>
          </cell>
          <cell r="H482">
            <v>4.9200355390070172E-2</v>
          </cell>
        </row>
        <row r="483">
          <cell r="A483">
            <v>199904</v>
          </cell>
          <cell r="C483">
            <v>4</v>
          </cell>
          <cell r="D483">
            <v>4.88</v>
          </cell>
          <cell r="E483">
            <v>4.0666666666666663E-3</v>
          </cell>
          <cell r="F483">
            <v>4.8799999999999996E-2</v>
          </cell>
        </row>
        <row r="484">
          <cell r="A484">
            <v>199905</v>
          </cell>
          <cell r="C484">
            <v>5</v>
          </cell>
          <cell r="D484">
            <v>4.92</v>
          </cell>
          <cell r="E484">
            <v>4.1000000000000003E-3</v>
          </cell>
          <cell r="F484">
            <v>4.9200000000000008E-2</v>
          </cell>
        </row>
        <row r="485">
          <cell r="A485">
            <v>199906</v>
          </cell>
          <cell r="C485">
            <v>6</v>
          </cell>
          <cell r="D485">
            <v>5.13</v>
          </cell>
          <cell r="E485">
            <v>4.2750000000000002E-3</v>
          </cell>
          <cell r="F485">
            <v>5.1299999999999998E-2</v>
          </cell>
          <cell r="G485">
            <v>1.2493323778500098E-2</v>
          </cell>
          <cell r="H485">
            <v>4.9973295114000393E-2</v>
          </cell>
        </row>
        <row r="486">
          <cell r="A486">
            <v>199907</v>
          </cell>
          <cell r="C486">
            <v>7</v>
          </cell>
          <cell r="D486">
            <v>5.24</v>
          </cell>
          <cell r="E486">
            <v>4.3666666666666671E-3</v>
          </cell>
          <cell r="F486">
            <v>5.2400000000000002E-2</v>
          </cell>
        </row>
        <row r="487">
          <cell r="A487">
            <v>199908</v>
          </cell>
          <cell r="C487">
            <v>8</v>
          </cell>
          <cell r="D487">
            <v>5.41</v>
          </cell>
          <cell r="E487">
            <v>4.5083333333333338E-3</v>
          </cell>
          <cell r="F487">
            <v>5.4100000000000009E-2</v>
          </cell>
        </row>
        <row r="488">
          <cell r="A488">
            <v>199909</v>
          </cell>
          <cell r="C488">
            <v>9</v>
          </cell>
          <cell r="D488">
            <v>5.5</v>
          </cell>
          <cell r="E488">
            <v>4.5833333333333334E-3</v>
          </cell>
          <cell r="F488">
            <v>5.5E-2</v>
          </cell>
          <cell r="G488">
            <v>1.3518787034837887E-2</v>
          </cell>
          <cell r="H488">
            <v>5.4075148139351548E-2</v>
          </cell>
        </row>
        <row r="489">
          <cell r="A489">
            <v>199910</v>
          </cell>
          <cell r="C489">
            <v>10</v>
          </cell>
          <cell r="D489">
            <v>6.13</v>
          </cell>
          <cell r="E489">
            <v>5.1083333333333336E-3</v>
          </cell>
          <cell r="F489">
            <v>6.1300000000000007E-2</v>
          </cell>
        </row>
        <row r="490">
          <cell r="A490">
            <v>199911</v>
          </cell>
          <cell r="C490">
            <v>11</v>
          </cell>
          <cell r="D490">
            <v>6</v>
          </cell>
          <cell r="E490">
            <v>5.0000000000000001E-3</v>
          </cell>
          <cell r="F490">
            <v>0.06</v>
          </cell>
        </row>
        <row r="491">
          <cell r="A491">
            <v>199912</v>
          </cell>
          <cell r="C491">
            <v>12</v>
          </cell>
          <cell r="D491">
            <v>6.05</v>
          </cell>
          <cell r="E491">
            <v>5.0416666666666665E-3</v>
          </cell>
          <cell r="F491">
            <v>6.0499999999999998E-2</v>
          </cell>
          <cell r="G491">
            <v>1.5226633286457902E-2</v>
          </cell>
          <cell r="H491">
            <v>6.0906533145831609E-2</v>
          </cell>
          <cell r="I491">
            <v>5.462059714666001E-2</v>
          </cell>
          <cell r="K491">
            <v>5.33E-2</v>
          </cell>
        </row>
        <row r="492">
          <cell r="A492">
            <v>200001</v>
          </cell>
          <cell r="B492">
            <v>2000</v>
          </cell>
          <cell r="C492">
            <v>1</v>
          </cell>
          <cell r="D492">
            <v>5.95</v>
          </cell>
          <cell r="E492">
            <v>4.9583333333333337E-3</v>
          </cell>
          <cell r="F492">
            <v>5.9500000000000004E-2</v>
          </cell>
        </row>
        <row r="493">
          <cell r="A493">
            <v>200002</v>
          </cell>
          <cell r="C493">
            <v>2</v>
          </cell>
          <cell r="D493">
            <v>6.01</v>
          </cell>
          <cell r="E493">
            <v>5.0083333333333334E-3</v>
          </cell>
          <cell r="F493">
            <v>6.0100000000000001E-2</v>
          </cell>
        </row>
        <row r="494">
          <cell r="A494">
            <v>200003</v>
          </cell>
          <cell r="C494">
            <v>3</v>
          </cell>
          <cell r="D494">
            <v>6.14</v>
          </cell>
          <cell r="E494">
            <v>5.1166666666666661E-3</v>
          </cell>
          <cell r="F494">
            <v>6.1399999999999996E-2</v>
          </cell>
          <cell r="G494">
            <v>1.515928949266776E-2</v>
          </cell>
          <cell r="H494">
            <v>6.0637157970671041E-2</v>
          </cell>
        </row>
        <row r="495">
          <cell r="A495">
            <v>200004</v>
          </cell>
          <cell r="C495">
            <v>4</v>
          </cell>
          <cell r="D495">
            <v>6.28</v>
          </cell>
          <cell r="E495">
            <v>5.2333333333333338E-3</v>
          </cell>
          <cell r="F495">
            <v>6.2800000000000009E-2</v>
          </cell>
        </row>
        <row r="496">
          <cell r="A496">
            <v>200005</v>
          </cell>
          <cell r="C496">
            <v>5</v>
          </cell>
          <cell r="D496">
            <v>6.71</v>
          </cell>
          <cell r="E496">
            <v>5.5916666666666667E-3</v>
          </cell>
          <cell r="F496">
            <v>6.7099999999999993E-2</v>
          </cell>
        </row>
        <row r="497">
          <cell r="A497">
            <v>200006</v>
          </cell>
          <cell r="C497">
            <v>6</v>
          </cell>
          <cell r="D497">
            <v>6.73</v>
          </cell>
          <cell r="E497">
            <v>5.6083333333333341E-3</v>
          </cell>
          <cell r="F497">
            <v>6.7300000000000013E-2</v>
          </cell>
          <cell r="G497">
            <v>1.6523470714192356E-2</v>
          </cell>
          <cell r="H497">
            <v>6.6093882856769426E-2</v>
          </cell>
        </row>
        <row r="498">
          <cell r="A498">
            <v>200007</v>
          </cell>
          <cell r="C498">
            <v>7</v>
          </cell>
          <cell r="D498">
            <v>6.67</v>
          </cell>
          <cell r="E498">
            <v>5.5583333333333335E-3</v>
          </cell>
          <cell r="F498">
            <v>6.6700000000000009E-2</v>
          </cell>
        </row>
        <row r="499">
          <cell r="A499">
            <v>200008</v>
          </cell>
          <cell r="C499">
            <v>8</v>
          </cell>
          <cell r="D499">
            <v>6.61</v>
          </cell>
          <cell r="E499">
            <v>5.5083333333333338E-3</v>
          </cell>
          <cell r="F499">
            <v>6.6100000000000006E-2</v>
          </cell>
        </row>
        <row r="500">
          <cell r="A500">
            <v>200009</v>
          </cell>
          <cell r="C500">
            <v>9</v>
          </cell>
          <cell r="D500">
            <v>6.6</v>
          </cell>
          <cell r="E500">
            <v>5.4999999999999997E-3</v>
          </cell>
          <cell r="F500">
            <v>6.6000000000000003E-2</v>
          </cell>
          <cell r="G500">
            <v>1.6658318880451217E-2</v>
          </cell>
          <cell r="H500">
            <v>6.6633275521804869E-2</v>
          </cell>
        </row>
        <row r="501">
          <cell r="A501">
            <v>200010</v>
          </cell>
          <cell r="C501">
            <v>10</v>
          </cell>
          <cell r="D501">
            <v>6.67</v>
          </cell>
          <cell r="E501">
            <v>5.5583333333333335E-3</v>
          </cell>
          <cell r="F501">
            <v>6.6700000000000009E-2</v>
          </cell>
        </row>
        <row r="502">
          <cell r="A502">
            <v>200011</v>
          </cell>
          <cell r="C502">
            <v>11</v>
          </cell>
          <cell r="D502">
            <v>6.65</v>
          </cell>
          <cell r="E502">
            <v>5.541666666666667E-3</v>
          </cell>
          <cell r="F502">
            <v>6.6500000000000004E-2</v>
          </cell>
        </row>
        <row r="503">
          <cell r="A503">
            <v>200012</v>
          </cell>
          <cell r="C503">
            <v>12</v>
          </cell>
          <cell r="D503">
            <v>6.45</v>
          </cell>
          <cell r="E503">
            <v>5.3750000000000004E-3</v>
          </cell>
          <cell r="F503">
            <v>6.4500000000000002E-2</v>
          </cell>
          <cell r="G503">
            <v>1.6565630493619699E-2</v>
          </cell>
          <cell r="H503">
            <v>6.6262521974478794E-2</v>
          </cell>
          <cell r="I503">
            <v>6.6502909859688319E-2</v>
          </cell>
          <cell r="K503">
            <v>6.4558333333333343E-2</v>
          </cell>
        </row>
        <row r="504">
          <cell r="A504">
            <v>200101</v>
          </cell>
          <cell r="B504">
            <v>2001</v>
          </cell>
          <cell r="C504">
            <v>1</v>
          </cell>
          <cell r="D504">
            <v>5.62</v>
          </cell>
          <cell r="E504">
            <v>4.6833333333333336E-3</v>
          </cell>
          <cell r="F504">
            <v>5.62E-2</v>
          </cell>
        </row>
        <row r="505">
          <cell r="A505">
            <v>200102</v>
          </cell>
          <cell r="C505">
            <v>2</v>
          </cell>
          <cell r="D505">
            <v>5.26</v>
          </cell>
          <cell r="E505">
            <v>4.3833333333333328E-3</v>
          </cell>
          <cell r="F505">
            <v>5.2599999999999994E-2</v>
          </cell>
        </row>
        <row r="506">
          <cell r="A506">
            <v>200103</v>
          </cell>
          <cell r="C506">
            <v>3</v>
          </cell>
          <cell r="D506">
            <v>4.8899999999999997</v>
          </cell>
          <cell r="E506">
            <v>4.0749999999999996E-3</v>
          </cell>
          <cell r="F506">
            <v>4.8899999999999999E-2</v>
          </cell>
          <cell r="G506">
            <v>1.3199225598534703E-2</v>
          </cell>
          <cell r="H506">
            <v>5.2796902394138812E-2</v>
          </cell>
        </row>
        <row r="507">
          <cell r="A507">
            <v>200104</v>
          </cell>
          <cell r="C507">
            <v>4</v>
          </cell>
          <cell r="D507">
            <v>4.53</v>
          </cell>
          <cell r="E507">
            <v>3.7750000000000001E-3</v>
          </cell>
          <cell r="F507">
            <v>4.53E-2</v>
          </cell>
        </row>
        <row r="508">
          <cell r="A508">
            <v>200105</v>
          </cell>
          <cell r="C508">
            <v>5</v>
          </cell>
          <cell r="D508">
            <v>4.0199999999999996</v>
          </cell>
          <cell r="E508">
            <v>3.3499999999999997E-3</v>
          </cell>
          <cell r="F508">
            <v>4.02E-2</v>
          </cell>
        </row>
        <row r="509">
          <cell r="A509">
            <v>200106</v>
          </cell>
          <cell r="C509">
            <v>6</v>
          </cell>
          <cell r="D509">
            <v>3.74</v>
          </cell>
          <cell r="E509">
            <v>3.1166666666666669E-3</v>
          </cell>
          <cell r="F509">
            <v>3.7400000000000003E-2</v>
          </cell>
          <cell r="G509">
            <v>1.0276558580812667E-2</v>
          </cell>
          <cell r="H509">
            <v>4.1106234323250668E-2</v>
          </cell>
        </row>
        <row r="510">
          <cell r="A510">
            <v>200107</v>
          </cell>
          <cell r="C510">
            <v>7</v>
          </cell>
          <cell r="D510">
            <v>3.66</v>
          </cell>
          <cell r="E510">
            <v>3.0500000000000002E-3</v>
          </cell>
          <cell r="F510">
            <v>3.6600000000000001E-2</v>
          </cell>
        </row>
        <row r="511">
          <cell r="A511">
            <v>200108</v>
          </cell>
          <cell r="C511">
            <v>8</v>
          </cell>
          <cell r="D511">
            <v>3.48</v>
          </cell>
          <cell r="E511">
            <v>2.8999999999999998E-3</v>
          </cell>
          <cell r="F511">
            <v>3.4799999999999998E-2</v>
          </cell>
        </row>
        <row r="512">
          <cell r="A512">
            <v>200109</v>
          </cell>
          <cell r="C512">
            <v>9</v>
          </cell>
          <cell r="D512">
            <v>2.87</v>
          </cell>
          <cell r="E512">
            <v>2.3916666666666669E-3</v>
          </cell>
          <cell r="F512">
            <v>2.8700000000000003E-2</v>
          </cell>
          <cell r="G512">
            <v>8.364763237624695E-3</v>
          </cell>
          <cell r="H512">
            <v>3.345905295049878E-2</v>
          </cell>
        </row>
        <row r="513">
          <cell r="A513">
            <v>200110</v>
          </cell>
          <cell r="C513">
            <v>10</v>
          </cell>
          <cell r="D513">
            <v>2.31</v>
          </cell>
          <cell r="E513">
            <v>1.9250000000000001E-3</v>
          </cell>
          <cell r="F513">
            <v>2.3100000000000002E-2</v>
          </cell>
        </row>
        <row r="514">
          <cell r="A514">
            <v>200111</v>
          </cell>
          <cell r="C514">
            <v>11</v>
          </cell>
          <cell r="D514">
            <v>2.0299999999999998</v>
          </cell>
          <cell r="E514">
            <v>1.6916666666666664E-3</v>
          </cell>
          <cell r="F514">
            <v>2.0299999999999999E-2</v>
          </cell>
        </row>
        <row r="515">
          <cell r="A515">
            <v>200112</v>
          </cell>
          <cell r="C515">
            <v>12</v>
          </cell>
          <cell r="D515">
            <v>1.83</v>
          </cell>
          <cell r="E515">
            <v>1.5250000000000001E-3</v>
          </cell>
          <cell r="F515">
            <v>1.83E-2</v>
          </cell>
          <cell r="G515">
            <v>5.1504435077656119E-3</v>
          </cell>
          <cell r="H515">
            <v>2.0601774031062448E-2</v>
          </cell>
          <cell r="I515">
            <v>3.7489846328181864E-2</v>
          </cell>
          <cell r="K515">
            <v>3.6866666666666673E-2</v>
          </cell>
        </row>
        <row r="516">
          <cell r="A516">
            <v>200201</v>
          </cell>
          <cell r="B516">
            <v>2002</v>
          </cell>
          <cell r="C516">
            <v>1</v>
          </cell>
          <cell r="D516">
            <v>1.74</v>
          </cell>
          <cell r="E516">
            <v>1.4499999999999999E-3</v>
          </cell>
          <cell r="F516">
            <v>1.7399999999999999E-2</v>
          </cell>
        </row>
        <row r="517">
          <cell r="A517">
            <v>200202</v>
          </cell>
          <cell r="C517">
            <v>2</v>
          </cell>
          <cell r="D517">
            <v>1.82</v>
          </cell>
          <cell r="E517">
            <v>1.5166666666666668E-3</v>
          </cell>
          <cell r="F517">
            <v>1.8200000000000001E-2</v>
          </cell>
        </row>
        <row r="518">
          <cell r="A518">
            <v>200203</v>
          </cell>
          <cell r="C518">
            <v>3</v>
          </cell>
          <cell r="D518">
            <v>1.91</v>
          </cell>
          <cell r="E518">
            <v>1.5916666666666666E-3</v>
          </cell>
          <cell r="F518">
            <v>1.9099999999999999E-2</v>
          </cell>
          <cell r="G518">
            <v>4.5652579447847952E-3</v>
          </cell>
          <cell r="H518">
            <v>1.8261031779139181E-2</v>
          </cell>
        </row>
        <row r="519">
          <cell r="A519">
            <v>200204</v>
          </cell>
          <cell r="C519">
            <v>4</v>
          </cell>
          <cell r="D519">
            <v>1.87</v>
          </cell>
          <cell r="E519">
            <v>1.5583333333333334E-3</v>
          </cell>
          <cell r="F519">
            <v>1.8700000000000001E-2</v>
          </cell>
        </row>
        <row r="520">
          <cell r="A520">
            <v>200205</v>
          </cell>
          <cell r="C520">
            <v>5</v>
          </cell>
          <cell r="D520">
            <v>1.82</v>
          </cell>
          <cell r="E520">
            <v>1.5166666666666668E-3</v>
          </cell>
          <cell r="F520">
            <v>1.8200000000000001E-2</v>
          </cell>
        </row>
        <row r="521">
          <cell r="A521">
            <v>200206</v>
          </cell>
          <cell r="C521">
            <v>6</v>
          </cell>
          <cell r="D521">
            <v>1.81</v>
          </cell>
          <cell r="E521">
            <v>1.5083333333333333E-3</v>
          </cell>
          <cell r="F521">
            <v>1.8099999999999998E-2</v>
          </cell>
          <cell r="G521">
            <v>4.5903384954593118E-3</v>
          </cell>
          <cell r="H521">
            <v>1.8361353981837247E-2</v>
          </cell>
        </row>
        <row r="522">
          <cell r="A522">
            <v>200207</v>
          </cell>
          <cell r="C522">
            <v>7</v>
          </cell>
          <cell r="D522">
            <v>1.79</v>
          </cell>
          <cell r="E522">
            <v>1.4916666666666667E-3</v>
          </cell>
          <cell r="F522">
            <v>1.7899999999999999E-2</v>
          </cell>
        </row>
        <row r="523">
          <cell r="A523">
            <v>200208</v>
          </cell>
          <cell r="C523">
            <v>8</v>
          </cell>
          <cell r="D523">
            <v>1.73</v>
          </cell>
          <cell r="E523">
            <v>1.4416666666666666E-3</v>
          </cell>
          <cell r="F523">
            <v>1.7299999999999999E-2</v>
          </cell>
        </row>
        <row r="524">
          <cell r="A524">
            <v>200209</v>
          </cell>
          <cell r="C524">
            <v>9</v>
          </cell>
          <cell r="D524">
            <v>1.76</v>
          </cell>
          <cell r="E524">
            <v>1.4666666666666667E-3</v>
          </cell>
          <cell r="F524">
            <v>1.7600000000000001E-2</v>
          </cell>
          <cell r="G524">
            <v>4.4064558623797545E-3</v>
          </cell>
          <cell r="H524">
            <v>1.7625823449519018E-2</v>
          </cell>
        </row>
        <row r="525">
          <cell r="A525">
            <v>200210</v>
          </cell>
          <cell r="C525">
            <v>10</v>
          </cell>
          <cell r="D525">
            <v>1.73</v>
          </cell>
          <cell r="E525">
            <v>1.4416666666666666E-3</v>
          </cell>
          <cell r="F525">
            <v>1.7299999999999999E-2</v>
          </cell>
        </row>
        <row r="526">
          <cell r="A526">
            <v>200211</v>
          </cell>
          <cell r="C526">
            <v>11</v>
          </cell>
          <cell r="D526">
            <v>1.39</v>
          </cell>
          <cell r="E526">
            <v>1.1583333333333333E-3</v>
          </cell>
          <cell r="F526">
            <v>1.3899999999999999E-2</v>
          </cell>
        </row>
        <row r="527">
          <cell r="A527">
            <v>200212</v>
          </cell>
          <cell r="C527">
            <v>12</v>
          </cell>
          <cell r="D527">
            <v>1.34</v>
          </cell>
          <cell r="E527">
            <v>1.1166666666666666E-3</v>
          </cell>
          <cell r="F527">
            <v>1.3399999999999999E-2</v>
          </cell>
          <cell r="G527">
            <v>3.7212417953114141E-3</v>
          </cell>
          <cell r="H527">
            <v>1.4884967181245656E-2</v>
          </cell>
          <cell r="I527">
            <v>1.7395382381771185E-2</v>
          </cell>
          <cell r="K527">
            <v>1.7258333333333337E-2</v>
          </cell>
        </row>
        <row r="528">
          <cell r="A528">
            <v>200301</v>
          </cell>
          <cell r="B528">
            <v>2003</v>
          </cell>
          <cell r="C528">
            <v>1</v>
          </cell>
          <cell r="D528">
            <v>1.29</v>
          </cell>
          <cell r="E528">
            <v>1.075E-3</v>
          </cell>
          <cell r="F528">
            <v>1.29E-2</v>
          </cell>
        </row>
        <row r="529">
          <cell r="A529">
            <v>200302</v>
          </cell>
          <cell r="C529">
            <v>2</v>
          </cell>
          <cell r="D529">
            <v>1.27</v>
          </cell>
          <cell r="E529">
            <v>1.0583333333333334E-3</v>
          </cell>
          <cell r="F529">
            <v>1.2700000000000001E-2</v>
          </cell>
        </row>
        <row r="530">
          <cell r="A530">
            <v>200303</v>
          </cell>
          <cell r="C530">
            <v>3</v>
          </cell>
          <cell r="D530">
            <v>1.23</v>
          </cell>
          <cell r="E530">
            <v>1.0250000000000001E-3</v>
          </cell>
          <cell r="F530">
            <v>1.2300000000000002E-2</v>
          </cell>
          <cell r="G530">
            <v>3.1616588744844965E-3</v>
          </cell>
          <cell r="H530">
            <v>1.2646635497937986E-2</v>
          </cell>
        </row>
        <row r="531">
          <cell r="A531">
            <v>200304</v>
          </cell>
          <cell r="C531">
            <v>4</v>
          </cell>
          <cell r="D531">
            <v>1.24</v>
          </cell>
          <cell r="E531">
            <v>1.0333333333333334E-3</v>
          </cell>
          <cell r="F531">
            <v>1.2400000000000001E-2</v>
          </cell>
        </row>
        <row r="532">
          <cell r="A532">
            <v>200305</v>
          </cell>
          <cell r="C532">
            <v>5</v>
          </cell>
          <cell r="D532">
            <v>1.22</v>
          </cell>
          <cell r="E532">
            <v>1.0166666666666666E-3</v>
          </cell>
          <cell r="F532">
            <v>1.2199999999999999E-2</v>
          </cell>
        </row>
        <row r="533">
          <cell r="A533">
            <v>200306</v>
          </cell>
          <cell r="C533">
            <v>6</v>
          </cell>
          <cell r="D533">
            <v>1.04</v>
          </cell>
          <cell r="E533">
            <v>8.6666666666666674E-4</v>
          </cell>
          <cell r="F533">
            <v>1.0400000000000001E-2</v>
          </cell>
          <cell r="G533">
            <v>2.9194947993704812E-3</v>
          </cell>
          <cell r="H533">
            <v>1.1677979197481925E-2</v>
          </cell>
        </row>
        <row r="534">
          <cell r="A534">
            <v>200307</v>
          </cell>
          <cell r="C534">
            <v>7</v>
          </cell>
          <cell r="D534">
            <v>1.05</v>
          </cell>
          <cell r="E534">
            <v>8.7500000000000002E-4</v>
          </cell>
          <cell r="F534">
            <v>1.0500000000000001E-2</v>
          </cell>
        </row>
        <row r="535">
          <cell r="A535">
            <v>200308</v>
          </cell>
          <cell r="C535">
            <v>8</v>
          </cell>
          <cell r="D535">
            <v>1.08</v>
          </cell>
          <cell r="E535">
            <v>9.0000000000000008E-4</v>
          </cell>
          <cell r="F535">
            <v>1.0800000000000001E-2</v>
          </cell>
        </row>
        <row r="536">
          <cell r="A536">
            <v>200309</v>
          </cell>
          <cell r="C536">
            <v>9</v>
          </cell>
          <cell r="D536">
            <v>1.08</v>
          </cell>
          <cell r="E536">
            <v>9.0000000000000008E-4</v>
          </cell>
          <cell r="F536">
            <v>1.0800000000000001E-2</v>
          </cell>
          <cell r="G536">
            <v>2.6773857087498687E-3</v>
          </cell>
          <cell r="H536">
            <v>1.0709542834999475E-2</v>
          </cell>
        </row>
        <row r="537">
          <cell r="A537">
            <v>200310</v>
          </cell>
          <cell r="C537">
            <v>10</v>
          </cell>
          <cell r="D537">
            <v>1.1000000000000001</v>
          </cell>
          <cell r="E537">
            <v>9.1666666666666676E-4</v>
          </cell>
          <cell r="F537">
            <v>1.1000000000000001E-2</v>
          </cell>
        </row>
        <row r="538">
          <cell r="A538">
            <v>200311</v>
          </cell>
          <cell r="C538">
            <v>11</v>
          </cell>
          <cell r="D538">
            <v>1.1100000000000001</v>
          </cell>
          <cell r="E538">
            <v>9.2500000000000004E-4</v>
          </cell>
          <cell r="F538">
            <v>1.11E-2</v>
          </cell>
        </row>
        <row r="539">
          <cell r="A539">
            <v>200312</v>
          </cell>
          <cell r="C539">
            <v>12</v>
          </cell>
          <cell r="D539">
            <v>1.1000000000000001</v>
          </cell>
          <cell r="E539">
            <v>9.1666666666666676E-4</v>
          </cell>
          <cell r="F539">
            <v>1.1000000000000001E-2</v>
          </cell>
          <cell r="G539">
            <v>2.7608702217014613E-3</v>
          </cell>
          <cell r="H539">
            <v>1.1043480886805845E-2</v>
          </cell>
          <cell r="I539">
            <v>1.1569198052583607E-2</v>
          </cell>
          <cell r="K539">
            <v>1.1508333333333332E-2</v>
          </cell>
        </row>
        <row r="540">
          <cell r="A540">
            <v>200401</v>
          </cell>
          <cell r="B540">
            <v>2004</v>
          </cell>
          <cell r="C540">
            <v>1</v>
          </cell>
          <cell r="D540">
            <v>1.06</v>
          </cell>
          <cell r="E540">
            <v>8.8333333333333341E-4</v>
          </cell>
          <cell r="F540">
            <v>1.0600000000000002E-2</v>
          </cell>
        </row>
        <row r="541">
          <cell r="A541">
            <v>200402</v>
          </cell>
          <cell r="C541">
            <v>2</v>
          </cell>
          <cell r="D541">
            <v>1.05</v>
          </cell>
          <cell r="E541">
            <v>8.7500000000000002E-4</v>
          </cell>
          <cell r="F541">
            <v>1.0500000000000001E-2</v>
          </cell>
        </row>
        <row r="542">
          <cell r="A542">
            <v>200403</v>
          </cell>
          <cell r="C542">
            <v>3</v>
          </cell>
          <cell r="D542">
            <v>1.05</v>
          </cell>
          <cell r="E542">
            <v>8.7500000000000002E-4</v>
          </cell>
          <cell r="F542">
            <v>1.0500000000000001E-2</v>
          </cell>
          <cell r="G542">
            <v>2.6356454679687946E-3</v>
          </cell>
          <cell r="H542">
            <v>1.0542581871875178E-2</v>
          </cell>
        </row>
        <row r="543">
          <cell r="A543">
            <v>200404</v>
          </cell>
          <cell r="C543">
            <v>4</v>
          </cell>
          <cell r="D543">
            <v>1.08</v>
          </cell>
          <cell r="E543">
            <v>9.0000000000000008E-4</v>
          </cell>
          <cell r="F543">
            <v>1.0800000000000001E-2</v>
          </cell>
        </row>
        <row r="544">
          <cell r="A544">
            <v>200405</v>
          </cell>
          <cell r="C544">
            <v>5</v>
          </cell>
          <cell r="D544">
            <v>1.2</v>
          </cell>
          <cell r="E544">
            <v>1E-3</v>
          </cell>
          <cell r="F544">
            <v>1.2E-2</v>
          </cell>
        </row>
        <row r="545">
          <cell r="A545">
            <v>200406</v>
          </cell>
          <cell r="C545">
            <v>6</v>
          </cell>
          <cell r="D545">
            <v>1.46</v>
          </cell>
          <cell r="E545">
            <v>1.2166666666666667E-3</v>
          </cell>
          <cell r="F545">
            <v>1.46E-2</v>
          </cell>
          <cell r="G545">
            <v>3.1198794283331388E-3</v>
          </cell>
          <cell r="H545">
            <v>1.2479517713332555E-2</v>
          </cell>
        </row>
        <row r="546">
          <cell r="A546">
            <v>200407</v>
          </cell>
          <cell r="C546">
            <v>7</v>
          </cell>
          <cell r="D546">
            <v>1.57</v>
          </cell>
          <cell r="E546">
            <v>1.3083333333333334E-3</v>
          </cell>
          <cell r="F546">
            <v>1.5700000000000002E-2</v>
          </cell>
        </row>
        <row r="547">
          <cell r="A547">
            <v>200408</v>
          </cell>
          <cell r="C547">
            <v>8</v>
          </cell>
          <cell r="D547">
            <v>1.68</v>
          </cell>
          <cell r="E547">
            <v>1.4E-3</v>
          </cell>
          <cell r="F547">
            <v>1.6799999999999999E-2</v>
          </cell>
        </row>
        <row r="548">
          <cell r="A548">
            <v>200409</v>
          </cell>
          <cell r="C548">
            <v>9</v>
          </cell>
          <cell r="D548">
            <v>1.86</v>
          </cell>
          <cell r="E548">
            <v>1.5500000000000002E-3</v>
          </cell>
          <cell r="F548">
            <v>1.8600000000000002E-2</v>
          </cell>
          <cell r="G548">
            <v>4.2643657557497328E-3</v>
          </cell>
          <cell r="H548">
            <v>1.7057463022998931E-2</v>
          </cell>
        </row>
        <row r="549">
          <cell r="A549">
            <v>200410</v>
          </cell>
          <cell r="C549">
            <v>10</v>
          </cell>
          <cell r="D549">
            <v>2.04</v>
          </cell>
          <cell r="E549">
            <v>1.7000000000000001E-3</v>
          </cell>
          <cell r="F549">
            <v>2.0400000000000001E-2</v>
          </cell>
        </row>
        <row r="550">
          <cell r="A550">
            <v>200411</v>
          </cell>
          <cell r="C550">
            <v>11</v>
          </cell>
          <cell r="D550">
            <v>2.2599999999999998</v>
          </cell>
          <cell r="E550">
            <v>1.8833333333333332E-3</v>
          </cell>
          <cell r="F550">
            <v>2.2599999999999999E-2</v>
          </cell>
        </row>
        <row r="551">
          <cell r="A551">
            <v>200412</v>
          </cell>
          <cell r="C551">
            <v>12</v>
          </cell>
          <cell r="D551">
            <v>2.4500000000000002</v>
          </cell>
          <cell r="E551">
            <v>2.0416666666666669E-3</v>
          </cell>
          <cell r="F551">
            <v>2.4500000000000001E-2</v>
          </cell>
          <cell r="G551">
            <v>5.6355241756249619E-3</v>
          </cell>
          <cell r="H551">
            <v>2.2542096702499848E-2</v>
          </cell>
          <cell r="I551">
            <v>1.574486864281921E-2</v>
          </cell>
          <cell r="K551">
            <v>1.5633333333333336E-2</v>
          </cell>
        </row>
        <row r="552">
          <cell r="A552">
            <v>200501</v>
          </cell>
          <cell r="B552">
            <v>2005</v>
          </cell>
          <cell r="C552">
            <v>1</v>
          </cell>
          <cell r="D552">
            <v>2.61</v>
          </cell>
          <cell r="E552">
            <v>2.1749999999999999E-3</v>
          </cell>
          <cell r="F552">
            <v>2.6099999999999998E-2</v>
          </cell>
        </row>
        <row r="553">
          <cell r="A553">
            <v>200502</v>
          </cell>
          <cell r="C553">
            <v>2</v>
          </cell>
          <cell r="D553">
            <v>2.77</v>
          </cell>
          <cell r="E553">
            <v>2.3083333333333332E-3</v>
          </cell>
          <cell r="F553">
            <v>2.7699999999999999E-2</v>
          </cell>
        </row>
        <row r="554">
          <cell r="A554">
            <v>200503</v>
          </cell>
          <cell r="C554">
            <v>3</v>
          </cell>
          <cell r="D554">
            <v>2.97</v>
          </cell>
          <cell r="E554">
            <v>2.4750000000000002E-3</v>
          </cell>
          <cell r="F554">
            <v>2.9700000000000004E-2</v>
          </cell>
          <cell r="G554">
            <v>6.9744626343801741E-3</v>
          </cell>
          <cell r="H554">
            <v>2.7897850537520696E-2</v>
          </cell>
        </row>
        <row r="555">
          <cell r="A555">
            <v>200504</v>
          </cell>
          <cell r="C555">
            <v>4</v>
          </cell>
          <cell r="D555">
            <v>3.09</v>
          </cell>
          <cell r="E555">
            <v>2.575E-3</v>
          </cell>
          <cell r="F555">
            <v>3.09E-2</v>
          </cell>
        </row>
        <row r="556">
          <cell r="A556">
            <v>200505</v>
          </cell>
          <cell r="C556">
            <v>5</v>
          </cell>
          <cell r="D556">
            <v>3.22</v>
          </cell>
          <cell r="E556">
            <v>2.6833333333333336E-3</v>
          </cell>
          <cell r="F556">
            <v>3.2200000000000006E-2</v>
          </cell>
        </row>
        <row r="557">
          <cell r="A557">
            <v>200506</v>
          </cell>
          <cell r="C557">
            <v>6</v>
          </cell>
          <cell r="D557">
            <v>3.38</v>
          </cell>
          <cell r="E557">
            <v>2.8166666666666665E-3</v>
          </cell>
          <cell r="F557">
            <v>3.3799999999999997E-2</v>
          </cell>
          <cell r="G557">
            <v>8.0967400175486759E-3</v>
          </cell>
          <cell r="H557">
            <v>3.2386960070194704E-2</v>
          </cell>
        </row>
        <row r="558">
          <cell r="A558">
            <v>200507</v>
          </cell>
          <cell r="C558">
            <v>7</v>
          </cell>
          <cell r="D558">
            <v>3.57</v>
          </cell>
          <cell r="E558">
            <v>2.9749999999999998E-3</v>
          </cell>
          <cell r="F558">
            <v>3.5699999999999996E-2</v>
          </cell>
        </row>
        <row r="559">
          <cell r="A559">
            <v>200508</v>
          </cell>
          <cell r="C559">
            <v>8</v>
          </cell>
          <cell r="D559">
            <v>3.77</v>
          </cell>
          <cell r="E559">
            <v>3.1416666666666667E-3</v>
          </cell>
          <cell r="F559">
            <v>3.7699999999999997E-2</v>
          </cell>
        </row>
        <row r="560">
          <cell r="A560">
            <v>200509</v>
          </cell>
          <cell r="C560">
            <v>9</v>
          </cell>
          <cell r="D560">
            <v>3.87</v>
          </cell>
          <cell r="E560">
            <v>3.225E-3</v>
          </cell>
          <cell r="F560">
            <v>3.8699999999999998E-2</v>
          </cell>
          <cell r="G560">
            <v>9.3707695173279593E-3</v>
          </cell>
          <cell r="H560">
            <v>3.7483078069311837E-2</v>
          </cell>
        </row>
        <row r="561">
          <cell r="A561">
            <v>200510</v>
          </cell>
          <cell r="C561">
            <v>10</v>
          </cell>
          <cell r="D561">
            <v>4.13</v>
          </cell>
          <cell r="E561">
            <v>3.4416666666666667E-3</v>
          </cell>
          <cell r="F561">
            <v>4.1300000000000003E-2</v>
          </cell>
        </row>
        <row r="562">
          <cell r="A562">
            <v>200511</v>
          </cell>
          <cell r="C562">
            <v>11</v>
          </cell>
          <cell r="D562">
            <v>4.3099999999999996</v>
          </cell>
          <cell r="E562">
            <v>3.5916666666666662E-3</v>
          </cell>
          <cell r="F562">
            <v>4.3099999999999992E-2</v>
          </cell>
        </row>
        <row r="563">
          <cell r="A563">
            <v>200512</v>
          </cell>
          <cell r="C563">
            <v>12</v>
          </cell>
          <cell r="D563">
            <v>4.45</v>
          </cell>
          <cell r="E563">
            <v>3.7083333333333334E-3</v>
          </cell>
          <cell r="F563">
            <v>4.4499999999999998E-2</v>
          </cell>
          <cell r="G563">
            <v>1.0780155770448552E-2</v>
          </cell>
          <cell r="H563">
            <v>4.3120623081794207E-2</v>
          </cell>
          <cell r="I563">
            <v>3.5685981487816099E-2</v>
          </cell>
          <cell r="K563">
            <v>3.5116666666666671E-2</v>
          </cell>
        </row>
        <row r="564">
          <cell r="A564">
            <v>200601</v>
          </cell>
          <cell r="B564">
            <v>2006</v>
          </cell>
          <cell r="C564">
            <v>1</v>
          </cell>
          <cell r="D564">
            <v>4.5599999999999996</v>
          </cell>
          <cell r="E564">
            <v>3.7999999999999996E-3</v>
          </cell>
          <cell r="F564">
            <v>4.5599999999999995E-2</v>
          </cell>
        </row>
        <row r="565">
          <cell r="A565">
            <v>200602</v>
          </cell>
          <cell r="C565">
            <v>2</v>
          </cell>
          <cell r="D565">
            <v>4.72</v>
          </cell>
          <cell r="E565">
            <v>3.933333333333333E-3</v>
          </cell>
          <cell r="F565">
            <v>4.7199999999999992E-2</v>
          </cell>
        </row>
        <row r="566">
          <cell r="A566">
            <v>200603</v>
          </cell>
          <cell r="C566">
            <v>3</v>
          </cell>
          <cell r="D566">
            <v>4.88</v>
          </cell>
          <cell r="E566">
            <v>4.0666666666666663E-3</v>
          </cell>
          <cell r="F566">
            <v>4.8799999999999996E-2</v>
          </cell>
          <cell r="G566">
            <v>1.1846456338666655E-2</v>
          </cell>
          <cell r="H566">
            <v>4.7385825354666622E-2</v>
          </cell>
        </row>
        <row r="567">
          <cell r="A567">
            <v>200604</v>
          </cell>
          <cell r="C567">
            <v>4</v>
          </cell>
          <cell r="D567">
            <v>5.03</v>
          </cell>
          <cell r="E567">
            <v>4.1916666666666665E-3</v>
          </cell>
          <cell r="F567">
            <v>5.0299999999999997E-2</v>
          </cell>
        </row>
        <row r="568">
          <cell r="A568">
            <v>200605</v>
          </cell>
          <cell r="C568">
            <v>5</v>
          </cell>
          <cell r="D568">
            <v>5.15</v>
          </cell>
          <cell r="E568">
            <v>4.2916666666666667E-3</v>
          </cell>
          <cell r="F568">
            <v>5.1500000000000004E-2</v>
          </cell>
        </row>
        <row r="569">
          <cell r="A569">
            <v>200606</v>
          </cell>
          <cell r="C569">
            <v>6</v>
          </cell>
          <cell r="D569">
            <v>5.35</v>
          </cell>
          <cell r="E569">
            <v>4.4583333333333332E-3</v>
          </cell>
          <cell r="F569">
            <v>5.3499999999999999E-2</v>
          </cell>
          <cell r="G569">
            <v>1.299755763256627E-2</v>
          </cell>
          <cell r="H569">
            <v>5.199023053026508E-2</v>
          </cell>
        </row>
        <row r="570">
          <cell r="A570">
            <v>200607</v>
          </cell>
          <cell r="C570">
            <v>7</v>
          </cell>
          <cell r="D570">
            <v>5.46</v>
          </cell>
          <cell r="E570">
            <v>4.5500000000000002E-3</v>
          </cell>
          <cell r="F570">
            <v>5.4600000000000003E-2</v>
          </cell>
        </row>
        <row r="571">
          <cell r="A571">
            <v>200608</v>
          </cell>
          <cell r="C571">
            <v>8</v>
          </cell>
          <cell r="D571">
            <v>5.38</v>
          </cell>
          <cell r="E571">
            <v>4.4833333333333331E-3</v>
          </cell>
          <cell r="F571">
            <v>5.3800000000000001E-2</v>
          </cell>
        </row>
        <row r="572">
          <cell r="A572">
            <v>200609</v>
          </cell>
          <cell r="C572">
            <v>9</v>
          </cell>
          <cell r="D572">
            <v>5.34</v>
          </cell>
          <cell r="E572">
            <v>4.45E-3</v>
          </cell>
          <cell r="F572">
            <v>5.3400000000000003E-2</v>
          </cell>
          <cell r="G572">
            <v>1.3544021609625201E-2</v>
          </cell>
          <cell r="H572">
            <v>5.4176086438500803E-2</v>
          </cell>
        </row>
        <row r="573">
          <cell r="A573">
            <v>200610</v>
          </cell>
          <cell r="C573">
            <v>10</v>
          </cell>
          <cell r="D573">
            <v>5.33</v>
          </cell>
          <cell r="E573">
            <v>4.4416666666666667E-3</v>
          </cell>
          <cell r="F573">
            <v>5.33E-2</v>
          </cell>
        </row>
        <row r="574">
          <cell r="A574">
            <v>200611</v>
          </cell>
          <cell r="C574">
            <v>11</v>
          </cell>
          <cell r="D574">
            <v>5.32</v>
          </cell>
          <cell r="E574">
            <v>4.4333333333333334E-3</v>
          </cell>
          <cell r="F574">
            <v>5.3199999999999997E-2</v>
          </cell>
        </row>
        <row r="575">
          <cell r="A575">
            <v>200612</v>
          </cell>
          <cell r="C575">
            <v>12</v>
          </cell>
          <cell r="D575">
            <v>5.32</v>
          </cell>
          <cell r="E575">
            <v>4.4333333333333334E-3</v>
          </cell>
          <cell r="F575">
            <v>5.3199999999999997E-2</v>
          </cell>
          <cell r="G575">
            <v>1.3367457854046139E-2</v>
          </cell>
          <cell r="H575">
            <v>5.3469831416184554E-2</v>
          </cell>
          <cell r="I575">
            <v>5.2767776303110248E-2</v>
          </cell>
          <cell r="K575">
            <v>5.1533333333333334E-2</v>
          </cell>
        </row>
        <row r="576">
          <cell r="A576">
            <v>200701</v>
          </cell>
          <cell r="B576">
            <v>2007</v>
          </cell>
          <cell r="C576">
            <v>1</v>
          </cell>
          <cell r="D576">
            <v>5.32</v>
          </cell>
          <cell r="E576">
            <v>4.4333333333333334E-3</v>
          </cell>
          <cell r="F576">
            <v>5.3199999999999997E-2</v>
          </cell>
        </row>
        <row r="577">
          <cell r="A577">
            <v>200702</v>
          </cell>
          <cell r="C577">
            <v>2</v>
          </cell>
          <cell r="D577">
            <v>5.31</v>
          </cell>
          <cell r="E577">
            <v>4.4249999999999992E-3</v>
          </cell>
          <cell r="F577">
            <v>5.3099999999999994E-2</v>
          </cell>
        </row>
        <row r="578">
          <cell r="A578">
            <v>200703</v>
          </cell>
          <cell r="C578">
            <v>3</v>
          </cell>
          <cell r="D578">
            <v>5.3</v>
          </cell>
          <cell r="E578">
            <v>4.4166666666666668E-3</v>
          </cell>
          <cell r="F578">
            <v>5.3000000000000005E-2</v>
          </cell>
          <cell r="G578">
            <v>1.3333828449513918E-2</v>
          </cell>
          <cell r="H578">
            <v>5.3335313798055672E-2</v>
          </cell>
        </row>
        <row r="579">
          <cell r="A579">
            <v>200704</v>
          </cell>
          <cell r="C579">
            <v>4</v>
          </cell>
          <cell r="D579">
            <v>5.31</v>
          </cell>
          <cell r="E579">
            <v>4.4249999999999992E-3</v>
          </cell>
          <cell r="F579">
            <v>5.3099999999999994E-2</v>
          </cell>
        </row>
        <row r="580">
          <cell r="A580">
            <v>200705</v>
          </cell>
          <cell r="C580">
            <v>5</v>
          </cell>
          <cell r="D580">
            <v>5.31</v>
          </cell>
          <cell r="E580">
            <v>4.4249999999999992E-3</v>
          </cell>
          <cell r="F580">
            <v>5.3099999999999994E-2</v>
          </cell>
        </row>
        <row r="581">
          <cell r="A581">
            <v>200706</v>
          </cell>
          <cell r="C581">
            <v>6</v>
          </cell>
          <cell r="D581">
            <v>5.33</v>
          </cell>
          <cell r="E581">
            <v>4.4416666666666667E-3</v>
          </cell>
          <cell r="F581">
            <v>5.33E-2</v>
          </cell>
          <cell r="G581">
            <v>1.3350643012275842E-2</v>
          </cell>
          <cell r="H581">
            <v>5.340257204910337E-2</v>
          </cell>
        </row>
        <row r="582">
          <cell r="A582">
            <v>200707</v>
          </cell>
          <cell r="C582">
            <v>7</v>
          </cell>
          <cell r="D582">
            <v>5.32</v>
          </cell>
          <cell r="E582">
            <v>4.4333333333333334E-3</v>
          </cell>
          <cell r="F582">
            <v>5.3199999999999997E-2</v>
          </cell>
        </row>
        <row r="583">
          <cell r="A583">
            <v>200708</v>
          </cell>
          <cell r="C583">
            <v>8</v>
          </cell>
          <cell r="D583">
            <v>5.49</v>
          </cell>
          <cell r="E583">
            <v>4.5750000000000001E-3</v>
          </cell>
          <cell r="F583">
            <v>5.4900000000000004E-2</v>
          </cell>
        </row>
        <row r="584">
          <cell r="A584">
            <v>200709</v>
          </cell>
          <cell r="C584">
            <v>9</v>
          </cell>
          <cell r="D584">
            <v>5.46</v>
          </cell>
          <cell r="E584">
            <v>4.5500000000000002E-3</v>
          </cell>
          <cell r="F584">
            <v>5.4600000000000003E-2</v>
          </cell>
          <cell r="G584">
            <v>1.361969603537494E-2</v>
          </cell>
          <cell r="H584">
            <v>5.4478784141499759E-2</v>
          </cell>
        </row>
        <row r="585">
          <cell r="A585">
            <v>200710</v>
          </cell>
          <cell r="C585">
            <v>10</v>
          </cell>
          <cell r="D585">
            <v>5.08</v>
          </cell>
          <cell r="E585">
            <v>4.2333333333333337E-3</v>
          </cell>
          <cell r="F585">
            <v>5.0800000000000005E-2</v>
          </cell>
        </row>
        <row r="586">
          <cell r="A586">
            <v>200711</v>
          </cell>
          <cell r="C586">
            <v>11</v>
          </cell>
          <cell r="D586">
            <v>4.97</v>
          </cell>
          <cell r="E586">
            <v>4.1416666666666668E-3</v>
          </cell>
          <cell r="F586">
            <v>4.9700000000000001E-2</v>
          </cell>
        </row>
        <row r="587">
          <cell r="A587">
            <v>200712</v>
          </cell>
          <cell r="C587">
            <v>12</v>
          </cell>
          <cell r="D587">
            <v>5.0199999999999996</v>
          </cell>
          <cell r="E587">
            <v>4.1833333333333332E-3</v>
          </cell>
          <cell r="F587">
            <v>5.0199999999999995E-2</v>
          </cell>
          <cell r="G587">
            <v>1.2610975152171466E-2</v>
          </cell>
          <cell r="H587">
            <v>5.0443900608685865E-2</v>
          </cell>
          <cell r="I587">
            <v>5.3974150373243601E-2</v>
          </cell>
          <cell r="K587">
            <v>5.2683333333333332E-2</v>
          </cell>
        </row>
        <row r="588">
          <cell r="A588">
            <v>200801</v>
          </cell>
          <cell r="B588">
            <v>2008</v>
          </cell>
          <cell r="C588">
            <v>1</v>
          </cell>
          <cell r="D588">
            <v>3.84</v>
          </cell>
          <cell r="E588">
            <v>3.1999999999999997E-3</v>
          </cell>
          <cell r="F588">
            <v>3.8399999999999997E-2</v>
          </cell>
        </row>
        <row r="589">
          <cell r="A589">
            <v>200802</v>
          </cell>
          <cell r="C589">
            <v>2</v>
          </cell>
          <cell r="D589">
            <v>3.06</v>
          </cell>
          <cell r="E589">
            <v>2.5500000000000002E-3</v>
          </cell>
          <cell r="F589">
            <v>3.0600000000000002E-2</v>
          </cell>
        </row>
        <row r="590">
          <cell r="A590">
            <v>200803</v>
          </cell>
          <cell r="C590">
            <v>3</v>
          </cell>
          <cell r="D590">
            <v>2.79</v>
          </cell>
          <cell r="E590">
            <v>2.3250000000000002E-3</v>
          </cell>
          <cell r="F590">
            <v>2.7900000000000001E-2</v>
          </cell>
          <cell r="G590">
            <v>8.0965477220000803E-3</v>
          </cell>
          <cell r="H590">
            <v>3.2386190888000321E-2</v>
          </cell>
        </row>
        <row r="591">
          <cell r="A591">
            <v>200804</v>
          </cell>
          <cell r="C591">
            <v>4</v>
          </cell>
          <cell r="D591">
            <v>2.85</v>
          </cell>
          <cell r="E591">
            <v>2.3749999999999999E-3</v>
          </cell>
          <cell r="F591">
            <v>2.8499999999999998E-2</v>
          </cell>
        </row>
        <row r="592">
          <cell r="A592">
            <v>200805</v>
          </cell>
          <cell r="C592">
            <v>5</v>
          </cell>
          <cell r="D592">
            <v>2.66</v>
          </cell>
          <cell r="E592">
            <v>2.2166666666666667E-3</v>
          </cell>
          <cell r="F592">
            <v>2.6599999999999999E-2</v>
          </cell>
        </row>
        <row r="593">
          <cell r="A593">
            <v>200806</v>
          </cell>
          <cell r="C593">
            <v>6</v>
          </cell>
          <cell r="D593">
            <v>2.76</v>
          </cell>
          <cell r="E593">
            <v>2.3E-3</v>
          </cell>
          <cell r="F593">
            <v>2.76E-2</v>
          </cell>
          <cell r="G593">
            <v>6.9075041918749136E-3</v>
          </cell>
          <cell r="H593">
            <v>2.7630016767499654E-2</v>
          </cell>
        </row>
        <row r="594">
          <cell r="A594">
            <v>200807</v>
          </cell>
          <cell r="C594">
            <v>7</v>
          </cell>
          <cell r="D594">
            <v>2.79</v>
          </cell>
          <cell r="E594">
            <v>2.3250000000000002E-3</v>
          </cell>
          <cell r="F594">
            <v>2.7900000000000001E-2</v>
          </cell>
        </row>
        <row r="595">
          <cell r="A595">
            <v>200808</v>
          </cell>
          <cell r="C595">
            <v>8</v>
          </cell>
          <cell r="D595">
            <v>2.79</v>
          </cell>
          <cell r="E595">
            <v>2.3250000000000002E-3</v>
          </cell>
          <cell r="F595">
            <v>2.7900000000000001E-2</v>
          </cell>
        </row>
        <row r="596">
          <cell r="A596">
            <v>200809</v>
          </cell>
          <cell r="C596">
            <v>9</v>
          </cell>
          <cell r="D596">
            <v>3.59</v>
          </cell>
          <cell r="E596">
            <v>2.9916666666666663E-3</v>
          </cell>
          <cell r="F596">
            <v>3.5899999999999994E-2</v>
          </cell>
          <cell r="G596">
            <v>7.6609997134946539E-3</v>
          </cell>
          <cell r="H596">
            <v>3.0643998853978616E-2</v>
          </cell>
        </row>
        <row r="597">
          <cell r="A597">
            <v>200810</v>
          </cell>
          <cell r="C597">
            <v>10</v>
          </cell>
          <cell r="D597">
            <v>4.32</v>
          </cell>
          <cell r="E597">
            <v>3.6000000000000003E-3</v>
          </cell>
          <cell r="F597">
            <v>4.3200000000000002E-2</v>
          </cell>
        </row>
        <row r="598">
          <cell r="A598">
            <v>200811</v>
          </cell>
          <cell r="C598">
            <v>11</v>
          </cell>
          <cell r="D598">
            <v>2.36</v>
          </cell>
          <cell r="E598">
            <v>1.9666666666666665E-3</v>
          </cell>
          <cell r="F598">
            <v>2.3599999999999996E-2</v>
          </cell>
        </row>
        <row r="599">
          <cell r="A599">
            <v>200812</v>
          </cell>
          <cell r="C599">
            <v>12</v>
          </cell>
          <cell r="D599">
            <v>1.77</v>
          </cell>
          <cell r="E599">
            <v>1.475E-3</v>
          </cell>
          <cell r="F599">
            <v>1.77E-2</v>
          </cell>
          <cell r="G599">
            <v>7.0569679429999255E-3</v>
          </cell>
          <cell r="H599">
            <v>2.8227871771999702E-2</v>
          </cell>
          <cell r="I599">
            <v>3.0054476412831432E-2</v>
          </cell>
          <cell r="K599">
            <v>2.9650000000000003E-2</v>
          </cell>
        </row>
        <row r="600">
          <cell r="A600">
            <v>200901</v>
          </cell>
          <cell r="B600">
            <v>2009</v>
          </cell>
          <cell r="C600">
            <v>1</v>
          </cell>
          <cell r="D600">
            <v>1.02</v>
          </cell>
          <cell r="E600">
            <v>8.5000000000000006E-4</v>
          </cell>
          <cell r="F600">
            <v>1.0200000000000001E-2</v>
          </cell>
        </row>
        <row r="601">
          <cell r="A601">
            <v>200902</v>
          </cell>
          <cell r="C601">
            <v>2</v>
          </cell>
          <cell r="D601">
            <v>1.1599999999999999</v>
          </cell>
          <cell r="E601">
            <v>9.6666666666666656E-4</v>
          </cell>
          <cell r="F601">
            <v>1.1599999999999999E-2</v>
          </cell>
        </row>
        <row r="602">
          <cell r="A602">
            <v>200903</v>
          </cell>
          <cell r="C602">
            <v>3</v>
          </cell>
          <cell r="D602">
            <v>1.07</v>
          </cell>
          <cell r="E602">
            <v>8.9166666666666669E-4</v>
          </cell>
          <cell r="F602">
            <v>1.0700000000000001E-2</v>
          </cell>
          <cell r="G602">
            <v>2.71077559376387E-3</v>
          </cell>
          <cell r="H602">
            <v>1.084310237505548E-2</v>
          </cell>
        </row>
        <row r="603">
          <cell r="A603">
            <v>200904</v>
          </cell>
          <cell r="C603">
            <v>4</v>
          </cell>
          <cell r="D603">
            <v>0.89</v>
          </cell>
          <cell r="E603">
            <v>7.4166666666666662E-4</v>
          </cell>
          <cell r="F603">
            <v>8.8999999999999999E-3</v>
          </cell>
        </row>
        <row r="604">
          <cell r="A604">
            <v>200905</v>
          </cell>
          <cell r="C604">
            <v>5</v>
          </cell>
          <cell r="D604">
            <v>0.56999999999999995</v>
          </cell>
          <cell r="E604">
            <v>4.7499999999999994E-4</v>
          </cell>
          <cell r="F604">
            <v>5.6999999999999993E-3</v>
          </cell>
        </row>
        <row r="605">
          <cell r="A605">
            <v>200906</v>
          </cell>
          <cell r="C605">
            <v>6</v>
          </cell>
          <cell r="D605">
            <v>0.39</v>
          </cell>
          <cell r="E605">
            <v>3.2499999999999999E-4</v>
          </cell>
          <cell r="F605">
            <v>3.8999999999999998E-3</v>
          </cell>
          <cell r="G605">
            <v>1.542414489494659E-3</v>
          </cell>
          <cell r="H605">
            <v>6.1696579579786359E-3</v>
          </cell>
        </row>
        <row r="606">
          <cell r="A606">
            <v>200907</v>
          </cell>
          <cell r="C606">
            <v>7</v>
          </cell>
          <cell r="D606">
            <v>0.35</v>
          </cell>
          <cell r="E606">
            <v>2.9166666666666664E-4</v>
          </cell>
          <cell r="F606">
            <v>3.4999999999999996E-3</v>
          </cell>
        </row>
        <row r="607">
          <cell r="A607">
            <v>200908</v>
          </cell>
          <cell r="C607">
            <v>8</v>
          </cell>
          <cell r="D607">
            <v>0.3</v>
          </cell>
          <cell r="E607">
            <v>2.5000000000000001E-4</v>
          </cell>
          <cell r="F607">
            <v>3.0000000000000001E-3</v>
          </cell>
        </row>
        <row r="608">
          <cell r="A608">
            <v>200909</v>
          </cell>
          <cell r="C608">
            <v>9</v>
          </cell>
          <cell r="D608">
            <v>0.25</v>
          </cell>
          <cell r="E608">
            <v>2.0833333333333335E-4</v>
          </cell>
          <cell r="F608">
            <v>2.5000000000000001E-3</v>
          </cell>
          <cell r="G608">
            <v>7.5018577907992601E-4</v>
          </cell>
          <cell r="H608">
            <v>3.000743116319704E-3</v>
          </cell>
        </row>
        <row r="609">
          <cell r="A609">
            <v>200910</v>
          </cell>
          <cell r="C609">
            <v>10</v>
          </cell>
          <cell r="D609">
            <v>0.24</v>
          </cell>
          <cell r="E609">
            <v>1.9999999999999998E-4</v>
          </cell>
          <cell r="F609">
            <v>2.3999999999999998E-3</v>
          </cell>
        </row>
        <row r="610">
          <cell r="A610">
            <v>200911</v>
          </cell>
          <cell r="C610">
            <v>11</v>
          </cell>
          <cell r="D610">
            <v>0.21</v>
          </cell>
          <cell r="E610">
            <v>1.75E-4</v>
          </cell>
          <cell r="F610">
            <v>2.0999999999999999E-3</v>
          </cell>
        </row>
        <row r="611">
          <cell r="A611">
            <v>200912</v>
          </cell>
          <cell r="C611">
            <v>12</v>
          </cell>
          <cell r="D611">
            <v>0.22</v>
          </cell>
          <cell r="E611">
            <v>1.8333333333333334E-4</v>
          </cell>
          <cell r="F611">
            <v>2.2000000000000001E-3</v>
          </cell>
          <cell r="G611">
            <v>5.5843708975000794E-4</v>
          </cell>
          <cell r="H611">
            <v>2.2337483590000318E-3</v>
          </cell>
          <cell r="I611">
            <v>5.5719861000957938E-3</v>
          </cell>
          <cell r="K611">
            <v>5.5583333333333327E-3</v>
          </cell>
        </row>
        <row r="612">
          <cell r="A612">
            <v>201001</v>
          </cell>
          <cell r="B612">
            <v>2010</v>
          </cell>
          <cell r="C612">
            <v>1</v>
          </cell>
          <cell r="D612">
            <v>0.2</v>
          </cell>
          <cell r="E612">
            <v>1.6666666666666669E-4</v>
          </cell>
          <cell r="F612">
            <v>2E-3</v>
          </cell>
        </row>
        <row r="613">
          <cell r="A613">
            <v>201002</v>
          </cell>
          <cell r="C613">
            <v>2</v>
          </cell>
          <cell r="D613">
            <v>0.19</v>
          </cell>
          <cell r="E613">
            <v>1.5833333333333332E-4</v>
          </cell>
          <cell r="F613">
            <v>1.8999999999999998E-3</v>
          </cell>
        </row>
        <row r="614">
          <cell r="A614">
            <v>201003</v>
          </cell>
          <cell r="C614">
            <v>3</v>
          </cell>
          <cell r="D614">
            <v>0.23</v>
          </cell>
          <cell r="E614">
            <v>1.9166666666666667E-4</v>
          </cell>
          <cell r="F614">
            <v>2.3E-3</v>
          </cell>
          <cell r="G614">
            <v>5.167553522797963E-4</v>
          </cell>
          <cell r="H614">
            <v>2.0670214091191852E-3</v>
          </cell>
        </row>
        <row r="615">
          <cell r="A615">
            <v>201004</v>
          </cell>
          <cell r="C615">
            <v>4</v>
          </cell>
          <cell r="D615">
            <v>0.3</v>
          </cell>
          <cell r="E615">
            <v>2.5000000000000001E-4</v>
          </cell>
          <cell r="F615">
            <v>3.0000000000000001E-3</v>
          </cell>
        </row>
        <row r="616">
          <cell r="A616">
            <v>201005</v>
          </cell>
          <cell r="C616">
            <v>5</v>
          </cell>
          <cell r="D616">
            <v>0.45</v>
          </cell>
          <cell r="E616">
            <v>3.7500000000000001E-4</v>
          </cell>
          <cell r="F616">
            <v>4.5000000000000005E-3</v>
          </cell>
        </row>
        <row r="617">
          <cell r="A617">
            <v>201006</v>
          </cell>
          <cell r="C617">
            <v>6</v>
          </cell>
          <cell r="D617">
            <v>0.52</v>
          </cell>
          <cell r="E617">
            <v>4.3333333333333337E-4</v>
          </cell>
          <cell r="F617">
            <v>5.2000000000000006E-3</v>
          </cell>
          <cell r="G617">
            <v>1.0586979572917432E-3</v>
          </cell>
          <cell r="H617">
            <v>4.2347918291669728E-3</v>
          </cell>
        </row>
        <row r="618">
          <cell r="A618">
            <v>201007</v>
          </cell>
          <cell r="C618">
            <v>7</v>
          </cell>
          <cell r="D618">
            <v>0.41</v>
          </cell>
          <cell r="E618">
            <v>3.4166666666666666E-4</v>
          </cell>
          <cell r="F618">
            <v>4.0999999999999995E-3</v>
          </cell>
        </row>
        <row r="619">
          <cell r="A619">
            <v>201008</v>
          </cell>
          <cell r="C619">
            <v>8</v>
          </cell>
          <cell r="D619">
            <v>0.32</v>
          </cell>
          <cell r="E619">
            <v>2.6666666666666668E-4</v>
          </cell>
          <cell r="F619">
            <v>3.2000000000000002E-3</v>
          </cell>
        </row>
        <row r="620">
          <cell r="A620">
            <v>201009</v>
          </cell>
          <cell r="C620">
            <v>9</v>
          </cell>
          <cell r="D620">
            <v>0.28000000000000003</v>
          </cell>
          <cell r="E620">
            <v>2.3333333333333336E-4</v>
          </cell>
          <cell r="F620">
            <v>2.8000000000000004E-3</v>
          </cell>
          <cell r="G620">
            <v>8.4189974348136687E-4</v>
          </cell>
          <cell r="H620">
            <v>3.3675989739254675E-3</v>
          </cell>
        </row>
        <row r="621">
          <cell r="A621">
            <v>201010</v>
          </cell>
          <cell r="C621">
            <v>10</v>
          </cell>
          <cell r="D621">
            <v>0.27</v>
          </cell>
          <cell r="E621">
            <v>2.2500000000000002E-4</v>
          </cell>
          <cell r="F621">
            <v>2.7000000000000001E-3</v>
          </cell>
        </row>
        <row r="622">
          <cell r="A622">
            <v>201011</v>
          </cell>
          <cell r="C622">
            <v>11</v>
          </cell>
          <cell r="D622">
            <v>0.27</v>
          </cell>
          <cell r="E622">
            <v>2.2500000000000002E-4</v>
          </cell>
          <cell r="F622">
            <v>2.7000000000000001E-3</v>
          </cell>
        </row>
        <row r="623">
          <cell r="A623">
            <v>201012</v>
          </cell>
          <cell r="C623">
            <v>12</v>
          </cell>
          <cell r="D623">
            <v>0.3</v>
          </cell>
          <cell r="E623">
            <v>2.5000000000000001E-4</v>
          </cell>
          <cell r="F623">
            <v>3.0000000000000001E-3</v>
          </cell>
          <cell r="G623">
            <v>7.0016313765619564E-4</v>
          </cell>
          <cell r="H623">
            <v>2.8006525506247826E-3</v>
          </cell>
          <cell r="I623">
            <v>3.1210839664250756E-3</v>
          </cell>
          <cell r="K623">
            <v>3.116666666666666E-3</v>
          </cell>
        </row>
        <row r="624">
          <cell r="A624">
            <v>201101</v>
          </cell>
          <cell r="B624">
            <v>2011</v>
          </cell>
          <cell r="C624">
            <v>1</v>
          </cell>
          <cell r="D624">
            <v>0.28999999999999998</v>
          </cell>
          <cell r="E624">
            <v>2.4166666666666664E-4</v>
          </cell>
          <cell r="F624">
            <v>2.8999999999999998E-3</v>
          </cell>
        </row>
        <row r="625">
          <cell r="A625">
            <v>201102</v>
          </cell>
          <cell r="C625">
            <v>2</v>
          </cell>
          <cell r="D625">
            <v>0.28000000000000003</v>
          </cell>
          <cell r="E625">
            <v>2.3333333333333336E-4</v>
          </cell>
          <cell r="F625">
            <v>2.8000000000000004E-3</v>
          </cell>
        </row>
        <row r="626">
          <cell r="A626">
            <v>201103</v>
          </cell>
          <cell r="C626">
            <v>3</v>
          </cell>
          <cell r="D626">
            <v>0.28000000000000003</v>
          </cell>
          <cell r="E626">
            <v>2.3333333333333336E-4</v>
          </cell>
          <cell r="F626">
            <v>2.8000000000000004E-3</v>
          </cell>
          <cell r="G626">
            <v>7.0850056871285538E-4</v>
          </cell>
          <cell r="H626">
            <v>2.8340022748514215E-3</v>
          </cell>
        </row>
        <row r="627">
          <cell r="A627">
            <v>201104</v>
          </cell>
          <cell r="C627">
            <v>4</v>
          </cell>
          <cell r="D627">
            <v>0.23</v>
          </cell>
          <cell r="E627">
            <v>1.9166666666666667E-4</v>
          </cell>
          <cell r="F627">
            <v>2.3E-3</v>
          </cell>
        </row>
        <row r="628">
          <cell r="A628">
            <v>201105</v>
          </cell>
          <cell r="C628">
            <v>5</v>
          </cell>
          <cell r="D628">
            <v>0.21</v>
          </cell>
          <cell r="E628">
            <v>1.75E-4</v>
          </cell>
          <cell r="F628">
            <v>2.0999999999999999E-3</v>
          </cell>
        </row>
        <row r="629">
          <cell r="A629">
            <v>201106</v>
          </cell>
          <cell r="C629">
            <v>6</v>
          </cell>
          <cell r="D629">
            <v>0.22</v>
          </cell>
          <cell r="E629">
            <v>1.8333333333333334E-4</v>
          </cell>
          <cell r="F629">
            <v>2.2000000000000001E-3</v>
          </cell>
          <cell r="G629">
            <v>5.5010077003836422E-4</v>
          </cell>
          <cell r="H629">
            <v>2.2004030801534569E-3</v>
          </cell>
        </row>
        <row r="630">
          <cell r="A630">
            <v>201107</v>
          </cell>
          <cell r="C630">
            <v>7</v>
          </cell>
          <cell r="D630">
            <v>0.24</v>
          </cell>
          <cell r="E630">
            <v>1.9999999999999998E-4</v>
          </cell>
          <cell r="F630">
            <v>2.3999999999999998E-3</v>
          </cell>
        </row>
        <row r="631">
          <cell r="A631">
            <v>201108</v>
          </cell>
          <cell r="C631">
            <v>8</v>
          </cell>
          <cell r="D631">
            <v>0.28999999999999998</v>
          </cell>
          <cell r="E631">
            <v>2.4166666666666664E-4</v>
          </cell>
          <cell r="F631">
            <v>2.8999999999999998E-3</v>
          </cell>
        </row>
        <row r="632">
          <cell r="A632">
            <v>201109</v>
          </cell>
          <cell r="C632">
            <v>9</v>
          </cell>
          <cell r="D632">
            <v>0.33</v>
          </cell>
          <cell r="E632">
            <v>2.7500000000000002E-4</v>
          </cell>
          <cell r="F632">
            <v>3.3E-3</v>
          </cell>
          <cell r="G632">
            <v>7.1683647162501529E-4</v>
          </cell>
          <cell r="H632">
            <v>2.8673458865000612E-3</v>
          </cell>
        </row>
        <row r="633">
          <cell r="A633">
            <v>201110</v>
          </cell>
          <cell r="C633">
            <v>10</v>
          </cell>
          <cell r="D633">
            <v>0.37</v>
          </cell>
          <cell r="E633">
            <v>3.0833333333333331E-4</v>
          </cell>
          <cell r="F633">
            <v>3.6999999999999997E-3</v>
          </cell>
        </row>
        <row r="634">
          <cell r="A634">
            <v>201111</v>
          </cell>
          <cell r="C634">
            <v>11</v>
          </cell>
          <cell r="D634">
            <v>0.41</v>
          </cell>
          <cell r="E634">
            <v>3.4166666666666666E-4</v>
          </cell>
          <cell r="F634">
            <v>4.0999999999999995E-3</v>
          </cell>
        </row>
        <row r="635">
          <cell r="A635">
            <v>201112</v>
          </cell>
          <cell r="C635">
            <v>12</v>
          </cell>
          <cell r="D635">
            <v>0.49</v>
          </cell>
          <cell r="E635">
            <v>4.083333333333333E-4</v>
          </cell>
          <cell r="F635">
            <v>4.8999999999999998E-3</v>
          </cell>
          <cell r="G635">
            <v>1.0587041402390085E-3</v>
          </cell>
          <cell r="H635">
            <v>4.234816560956034E-3</v>
          </cell>
          <cell r="I635">
            <v>3.0375269603368782E-3</v>
          </cell>
          <cell r="K635">
            <v>3.0333333333333341E-3</v>
          </cell>
        </row>
        <row r="636">
          <cell r="A636">
            <v>201201</v>
          </cell>
          <cell r="C636">
            <v>1</v>
          </cell>
          <cell r="D636">
            <v>0.4</v>
          </cell>
          <cell r="E636">
            <v>3.3333333333333338E-4</v>
          </cell>
          <cell r="F636">
            <v>4.0000000000000001E-3</v>
          </cell>
        </row>
        <row r="637">
          <cell r="A637">
            <v>201202</v>
          </cell>
          <cell r="C637">
            <v>2</v>
          </cell>
          <cell r="D637">
            <v>0.3</v>
          </cell>
          <cell r="E637">
            <v>2.5000000000000001E-4</v>
          </cell>
          <cell r="F637">
            <v>3.0000000000000001E-3</v>
          </cell>
        </row>
        <row r="638">
          <cell r="A638">
            <v>201203</v>
          </cell>
          <cell r="C638">
            <v>3</v>
          </cell>
          <cell r="D638">
            <v>0.28999999999999998</v>
          </cell>
          <cell r="E638">
            <v>2.4166666666666664E-4</v>
          </cell>
          <cell r="F638">
            <v>2.8999999999999998E-3</v>
          </cell>
          <cell r="G638">
            <v>8.2522432569454018E-4</v>
          </cell>
          <cell r="H638">
            <v>3.3008973027781607E-3</v>
          </cell>
        </row>
        <row r="639">
          <cell r="A639">
            <v>201204</v>
          </cell>
          <cell r="C639">
            <v>4</v>
          </cell>
          <cell r="D639">
            <v>0.28999999999999998</v>
          </cell>
          <cell r="E639">
            <v>2.4166666666666664E-4</v>
          </cell>
          <cell r="F639">
            <v>2.8999999999999998E-3</v>
          </cell>
        </row>
        <row r="640">
          <cell r="A640">
            <v>201205</v>
          </cell>
          <cell r="C640">
            <v>5</v>
          </cell>
          <cell r="D640">
            <v>0.28999999999999998</v>
          </cell>
          <cell r="E640">
            <v>2.4166666666666664E-4</v>
          </cell>
          <cell r="F640">
            <v>2.8999999999999998E-3</v>
          </cell>
        </row>
        <row r="641">
          <cell r="A641">
            <v>201206</v>
          </cell>
          <cell r="C641">
            <v>6</v>
          </cell>
          <cell r="D641">
            <v>0.32</v>
          </cell>
          <cell r="E641">
            <v>2.6666666666666668E-4</v>
          </cell>
          <cell r="F641">
            <v>3.2000000000000002E-3</v>
          </cell>
          <cell r="G641">
            <v>7.5018730724063509E-4</v>
          </cell>
          <cell r="H641">
            <v>3.0007492289625404E-3</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1.5760307057499645E-3</v>
          </cell>
          <cell r="K647">
            <v>3.15E-3</v>
          </cell>
        </row>
      </sheetData>
      <sheetData sheetId="18">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0</v>
          </cell>
        </row>
        <row r="12">
          <cell r="A12">
            <v>196001</v>
          </cell>
          <cell r="B12">
            <v>1960</v>
          </cell>
          <cell r="C12">
            <v>1</v>
          </cell>
          <cell r="D12">
            <v>0</v>
          </cell>
        </row>
        <row r="13">
          <cell r="A13">
            <v>196002</v>
          </cell>
          <cell r="C13">
            <v>2</v>
          </cell>
          <cell r="D13">
            <v>0</v>
          </cell>
        </row>
        <row r="14">
          <cell r="A14">
            <v>196003</v>
          </cell>
          <cell r="C14">
            <v>3</v>
          </cell>
          <cell r="D14">
            <v>0</v>
          </cell>
        </row>
        <row r="15">
          <cell r="A15">
            <v>196004</v>
          </cell>
          <cell r="C15">
            <v>4</v>
          </cell>
          <cell r="D15">
            <v>0</v>
          </cell>
        </row>
        <row r="16">
          <cell r="A16">
            <v>196005</v>
          </cell>
          <cell r="C16">
            <v>5</v>
          </cell>
          <cell r="D16">
            <v>0</v>
          </cell>
        </row>
        <row r="17">
          <cell r="A17">
            <v>196006</v>
          </cell>
          <cell r="C17">
            <v>6</v>
          </cell>
          <cell r="D17">
            <v>0</v>
          </cell>
        </row>
        <row r="18">
          <cell r="A18">
            <v>196007</v>
          </cell>
          <cell r="C18">
            <v>7</v>
          </cell>
          <cell r="D18">
            <v>0</v>
          </cell>
        </row>
        <row r="19">
          <cell r="A19">
            <v>196008</v>
          </cell>
          <cell r="C19">
            <v>8</v>
          </cell>
          <cell r="D19">
            <v>0</v>
          </cell>
        </row>
        <row r="20">
          <cell r="A20">
            <v>196009</v>
          </cell>
          <cell r="C20">
            <v>9</v>
          </cell>
          <cell r="D20">
            <v>0</v>
          </cell>
        </row>
        <row r="21">
          <cell r="A21">
            <v>196010</v>
          </cell>
          <cell r="C21">
            <v>10</v>
          </cell>
          <cell r="D21">
            <v>0</v>
          </cell>
        </row>
        <row r="22">
          <cell r="A22">
            <v>196011</v>
          </cell>
          <cell r="C22">
            <v>11</v>
          </cell>
          <cell r="D22">
            <v>0</v>
          </cell>
        </row>
        <row r="23">
          <cell r="A23">
            <v>196012</v>
          </cell>
          <cell r="C23">
            <v>12</v>
          </cell>
          <cell r="D23">
            <v>0</v>
          </cell>
        </row>
        <row r="24">
          <cell r="A24">
            <v>196101</v>
          </cell>
          <cell r="B24">
            <v>1961</v>
          </cell>
          <cell r="C24">
            <v>1</v>
          </cell>
          <cell r="D24">
            <v>0</v>
          </cell>
        </row>
        <row r="25">
          <cell r="A25">
            <v>196102</v>
          </cell>
          <cell r="C25">
            <v>2</v>
          </cell>
          <cell r="D25">
            <v>0</v>
          </cell>
        </row>
        <row r="26">
          <cell r="A26">
            <v>196103</v>
          </cell>
          <cell r="C26">
            <v>3</v>
          </cell>
          <cell r="D26">
            <v>0</v>
          </cell>
        </row>
        <row r="27">
          <cell r="A27">
            <v>196104</v>
          </cell>
          <cell r="C27">
            <v>4</v>
          </cell>
          <cell r="D27">
            <v>0</v>
          </cell>
        </row>
        <row r="28">
          <cell r="A28">
            <v>196105</v>
          </cell>
          <cell r="C28">
            <v>5</v>
          </cell>
          <cell r="D28">
            <v>0</v>
          </cell>
        </row>
        <row r="29">
          <cell r="A29">
            <v>196106</v>
          </cell>
          <cell r="C29">
            <v>6</v>
          </cell>
          <cell r="D29">
            <v>0</v>
          </cell>
        </row>
        <row r="30">
          <cell r="A30">
            <v>196107</v>
          </cell>
          <cell r="C30">
            <v>7</v>
          </cell>
          <cell r="D30">
            <v>0</v>
          </cell>
        </row>
        <row r="31">
          <cell r="A31">
            <v>196108</v>
          </cell>
          <cell r="C31">
            <v>8</v>
          </cell>
          <cell r="D31">
            <v>0</v>
          </cell>
        </row>
        <row r="32">
          <cell r="A32">
            <v>196109</v>
          </cell>
          <cell r="C32">
            <v>9</v>
          </cell>
          <cell r="D32">
            <v>0</v>
          </cell>
        </row>
        <row r="33">
          <cell r="A33">
            <v>196110</v>
          </cell>
          <cell r="C33">
            <v>10</v>
          </cell>
          <cell r="D33">
            <v>0</v>
          </cell>
        </row>
        <row r="34">
          <cell r="A34">
            <v>196111</v>
          </cell>
          <cell r="C34">
            <v>11</v>
          </cell>
          <cell r="D34">
            <v>0</v>
          </cell>
        </row>
        <row r="35">
          <cell r="A35">
            <v>196112</v>
          </cell>
          <cell r="C35">
            <v>12</v>
          </cell>
          <cell r="D35">
            <v>0</v>
          </cell>
        </row>
        <row r="36">
          <cell r="A36">
            <v>196201</v>
          </cell>
          <cell r="B36">
            <v>1962</v>
          </cell>
          <cell r="C36">
            <v>1</v>
          </cell>
          <cell r="D36">
            <v>0</v>
          </cell>
        </row>
        <row r="37">
          <cell r="A37">
            <v>196202</v>
          </cell>
          <cell r="C37">
            <v>2</v>
          </cell>
          <cell r="D37">
            <v>0</v>
          </cell>
        </row>
        <row r="38">
          <cell r="A38">
            <v>196203</v>
          </cell>
          <cell r="C38">
            <v>3</v>
          </cell>
          <cell r="D38">
            <v>0</v>
          </cell>
        </row>
        <row r="39">
          <cell r="A39">
            <v>196204</v>
          </cell>
          <cell r="C39">
            <v>4</v>
          </cell>
          <cell r="D39">
            <v>0</v>
          </cell>
        </row>
        <row r="40">
          <cell r="A40">
            <v>196205</v>
          </cell>
          <cell r="C40">
            <v>5</v>
          </cell>
          <cell r="D40">
            <v>0</v>
          </cell>
        </row>
        <row r="41">
          <cell r="A41">
            <v>196206</v>
          </cell>
          <cell r="C41">
            <v>6</v>
          </cell>
          <cell r="D41">
            <v>0</v>
          </cell>
        </row>
        <row r="42">
          <cell r="A42">
            <v>196207</v>
          </cell>
          <cell r="C42">
            <v>7</v>
          </cell>
          <cell r="D42">
            <v>0</v>
          </cell>
        </row>
        <row r="43">
          <cell r="A43">
            <v>196208</v>
          </cell>
          <cell r="C43">
            <v>8</v>
          </cell>
          <cell r="D43">
            <v>0</v>
          </cell>
        </row>
        <row r="44">
          <cell r="A44">
            <v>196209</v>
          </cell>
          <cell r="C44">
            <v>9</v>
          </cell>
          <cell r="D44">
            <v>0</v>
          </cell>
        </row>
        <row r="45">
          <cell r="A45">
            <v>196210</v>
          </cell>
          <cell r="C45">
            <v>10</v>
          </cell>
          <cell r="D45">
            <v>0</v>
          </cell>
        </row>
        <row r="46">
          <cell r="A46">
            <v>196211</v>
          </cell>
          <cell r="C46">
            <v>11</v>
          </cell>
          <cell r="D46">
            <v>0</v>
          </cell>
        </row>
        <row r="47">
          <cell r="A47">
            <v>196212</v>
          </cell>
          <cell r="C47">
            <v>12</v>
          </cell>
          <cell r="D47">
            <v>0</v>
          </cell>
        </row>
        <row r="48">
          <cell r="A48">
            <v>196301</v>
          </cell>
          <cell r="B48">
            <v>1963</v>
          </cell>
          <cell r="C48">
            <v>1</v>
          </cell>
          <cell r="D48">
            <v>0</v>
          </cell>
        </row>
        <row r="49">
          <cell r="A49">
            <v>196302</v>
          </cell>
          <cell r="C49">
            <v>2</v>
          </cell>
          <cell r="D49">
            <v>0</v>
          </cell>
        </row>
        <row r="50">
          <cell r="A50">
            <v>196303</v>
          </cell>
          <cell r="C50">
            <v>3</v>
          </cell>
          <cell r="D50">
            <v>0</v>
          </cell>
        </row>
        <row r="51">
          <cell r="A51">
            <v>196304</v>
          </cell>
          <cell r="C51">
            <v>4</v>
          </cell>
          <cell r="D51">
            <v>0</v>
          </cell>
        </row>
        <row r="52">
          <cell r="A52">
            <v>196305</v>
          </cell>
          <cell r="C52">
            <v>5</v>
          </cell>
          <cell r="D52">
            <v>0</v>
          </cell>
        </row>
        <row r="53">
          <cell r="A53">
            <v>196306</v>
          </cell>
          <cell r="C53">
            <v>6</v>
          </cell>
          <cell r="D53">
            <v>0</v>
          </cell>
        </row>
        <row r="54">
          <cell r="A54">
            <v>196307</v>
          </cell>
          <cell r="C54">
            <v>7</v>
          </cell>
          <cell r="D54">
            <v>0</v>
          </cell>
        </row>
        <row r="55">
          <cell r="A55">
            <v>196308</v>
          </cell>
          <cell r="C55">
            <v>8</v>
          </cell>
          <cell r="D55">
            <v>0</v>
          </cell>
        </row>
        <row r="56">
          <cell r="A56">
            <v>196309</v>
          </cell>
          <cell r="C56">
            <v>9</v>
          </cell>
          <cell r="D56">
            <v>0</v>
          </cell>
        </row>
        <row r="57">
          <cell r="A57">
            <v>196310</v>
          </cell>
          <cell r="C57">
            <v>10</v>
          </cell>
          <cell r="D57">
            <v>0</v>
          </cell>
        </row>
        <row r="58">
          <cell r="A58">
            <v>196311</v>
          </cell>
          <cell r="C58">
            <v>11</v>
          </cell>
          <cell r="D58">
            <v>0</v>
          </cell>
        </row>
        <row r="59">
          <cell r="A59">
            <v>196312</v>
          </cell>
          <cell r="C59">
            <v>12</v>
          </cell>
          <cell r="D59">
            <v>0</v>
          </cell>
        </row>
        <row r="60">
          <cell r="A60">
            <v>196401</v>
          </cell>
          <cell r="B60">
            <v>1964</v>
          </cell>
          <cell r="C60">
            <v>1</v>
          </cell>
          <cell r="D60">
            <v>0</v>
          </cell>
        </row>
        <row r="61">
          <cell r="A61">
            <v>196402</v>
          </cell>
          <cell r="C61">
            <v>2</v>
          </cell>
          <cell r="D61">
            <v>0</v>
          </cell>
        </row>
        <row r="62">
          <cell r="A62">
            <v>196403</v>
          </cell>
          <cell r="C62">
            <v>3</v>
          </cell>
          <cell r="D62">
            <v>0</v>
          </cell>
        </row>
        <row r="63">
          <cell r="A63">
            <v>196404</v>
          </cell>
          <cell r="C63">
            <v>4</v>
          </cell>
          <cell r="D63">
            <v>0</v>
          </cell>
        </row>
        <row r="64">
          <cell r="A64">
            <v>196405</v>
          </cell>
          <cell r="C64">
            <v>5</v>
          </cell>
          <cell r="D64">
            <v>0</v>
          </cell>
        </row>
        <row r="65">
          <cell r="A65">
            <v>196406</v>
          </cell>
          <cell r="C65">
            <v>6</v>
          </cell>
          <cell r="D65">
            <v>3.97</v>
          </cell>
        </row>
        <row r="66">
          <cell r="A66">
            <v>196407</v>
          </cell>
          <cell r="C66">
            <v>7</v>
          </cell>
          <cell r="D66">
            <v>3.96</v>
          </cell>
        </row>
        <row r="67">
          <cell r="A67">
            <v>196408</v>
          </cell>
          <cell r="C67">
            <v>8</v>
          </cell>
          <cell r="D67">
            <v>3.96</v>
          </cell>
        </row>
        <row r="68">
          <cell r="A68">
            <v>196409</v>
          </cell>
          <cell r="C68">
            <v>9</v>
          </cell>
          <cell r="D68">
            <v>3.99</v>
          </cell>
        </row>
        <row r="69">
          <cell r="A69">
            <v>196410</v>
          </cell>
          <cell r="C69">
            <v>10</v>
          </cell>
          <cell r="D69">
            <v>4.04</v>
          </cell>
        </row>
        <row r="70">
          <cell r="A70">
            <v>196411</v>
          </cell>
          <cell r="C70">
            <v>11</v>
          </cell>
          <cell r="D70">
            <v>4.0999999999999996</v>
          </cell>
        </row>
        <row r="71">
          <cell r="A71">
            <v>196412</v>
          </cell>
          <cell r="C71">
            <v>12</v>
          </cell>
          <cell r="D71">
            <v>4.3</v>
          </cell>
        </row>
        <row r="72">
          <cell r="A72">
            <v>196501</v>
          </cell>
          <cell r="B72">
            <v>1965</v>
          </cell>
          <cell r="C72">
            <v>1</v>
          </cell>
          <cell r="D72">
            <v>4.2300000000000004</v>
          </cell>
          <cell r="E72">
            <v>3.5250000000000004E-3</v>
          </cell>
          <cell r="F72">
            <v>4.2300000000000004E-2</v>
          </cell>
          <cell r="K72" t="str">
            <v xml:space="preserve"> </v>
          </cell>
        </row>
        <row r="73">
          <cell r="A73">
            <v>196502</v>
          </cell>
          <cell r="C73">
            <v>2</v>
          </cell>
          <cell r="D73">
            <v>4.2699999999999996</v>
          </cell>
          <cell r="E73">
            <v>3.5583333333333331E-3</v>
          </cell>
          <cell r="F73">
            <v>4.2699999999999995E-2</v>
          </cell>
        </row>
        <row r="74">
          <cell r="A74">
            <v>196503</v>
          </cell>
          <cell r="C74">
            <v>3</v>
          </cell>
          <cell r="D74">
            <v>4.3499999999999996</v>
          </cell>
          <cell r="E74">
            <v>3.6249999999999998E-3</v>
          </cell>
          <cell r="F74">
            <v>4.3499999999999997E-2</v>
          </cell>
          <cell r="G74">
            <v>1.0746599010494684E-2</v>
          </cell>
          <cell r="H74">
            <v>4.2986396041978736E-2</v>
          </cell>
        </row>
        <row r="75">
          <cell r="A75">
            <v>196504</v>
          </cell>
          <cell r="C75">
            <v>4</v>
          </cell>
          <cell r="D75">
            <v>4.3600000000000003</v>
          </cell>
          <cell r="E75">
            <v>3.6333333333333335E-3</v>
          </cell>
          <cell r="F75">
            <v>4.36E-2</v>
          </cell>
        </row>
        <row r="76">
          <cell r="A76">
            <v>196505</v>
          </cell>
          <cell r="C76">
            <v>5</v>
          </cell>
          <cell r="D76">
            <v>4.3899999999999997</v>
          </cell>
          <cell r="E76">
            <v>3.6583333333333329E-3</v>
          </cell>
          <cell r="F76">
            <v>4.3899999999999995E-2</v>
          </cell>
        </row>
        <row r="77">
          <cell r="A77">
            <v>196506</v>
          </cell>
          <cell r="C77">
            <v>6</v>
          </cell>
          <cell r="D77">
            <v>4.37</v>
          </cell>
          <cell r="E77">
            <v>3.6416666666666667E-3</v>
          </cell>
          <cell r="F77">
            <v>4.3700000000000003E-2</v>
          </cell>
          <cell r="G77">
            <v>1.0973227502053318E-2</v>
          </cell>
          <cell r="H77">
            <v>4.3892910008213271E-2</v>
          </cell>
        </row>
        <row r="78">
          <cell r="A78">
            <v>196507</v>
          </cell>
          <cell r="C78">
            <v>7</v>
          </cell>
          <cell r="D78">
            <v>4.37</v>
          </cell>
          <cell r="E78">
            <v>3.6416666666666667E-3</v>
          </cell>
          <cell r="F78">
            <v>4.3700000000000003E-2</v>
          </cell>
        </row>
        <row r="79">
          <cell r="A79">
            <v>196508</v>
          </cell>
          <cell r="C79">
            <v>8</v>
          </cell>
          <cell r="D79">
            <v>4.38</v>
          </cell>
          <cell r="E79">
            <v>3.65E-3</v>
          </cell>
          <cell r="F79">
            <v>4.3799999999999999E-2</v>
          </cell>
        </row>
        <row r="80">
          <cell r="A80">
            <v>196509</v>
          </cell>
          <cell r="C80">
            <v>9</v>
          </cell>
          <cell r="D80">
            <v>4.45</v>
          </cell>
          <cell r="E80">
            <v>3.7083333333333334E-3</v>
          </cell>
          <cell r="F80">
            <v>4.4499999999999998E-2</v>
          </cell>
          <cell r="G80">
            <v>1.1040381305364777E-2</v>
          </cell>
          <cell r="H80">
            <v>4.4161525221459108E-2</v>
          </cell>
        </row>
        <row r="81">
          <cell r="A81">
            <v>196510</v>
          </cell>
          <cell r="C81">
            <v>10</v>
          </cell>
          <cell r="D81">
            <v>4.5199999999999996</v>
          </cell>
          <cell r="E81">
            <v>3.7666666666666664E-3</v>
          </cell>
          <cell r="F81">
            <v>4.5199999999999997E-2</v>
          </cell>
        </row>
        <row r="82">
          <cell r="A82">
            <v>196511</v>
          </cell>
          <cell r="C82">
            <v>11</v>
          </cell>
          <cell r="D82">
            <v>4.54</v>
          </cell>
          <cell r="E82">
            <v>3.7833333333333334E-3</v>
          </cell>
          <cell r="F82">
            <v>4.5400000000000003E-2</v>
          </cell>
        </row>
        <row r="83">
          <cell r="A83">
            <v>196512</v>
          </cell>
          <cell r="C83">
            <v>12</v>
          </cell>
          <cell r="D83">
            <v>4.88</v>
          </cell>
          <cell r="E83">
            <v>4.0666666666666663E-3</v>
          </cell>
          <cell r="F83">
            <v>4.8799999999999996E-2</v>
          </cell>
          <cell r="G83">
            <v>1.1661678507814743E-2</v>
          </cell>
          <cell r="H83">
            <v>4.6646714031258973E-2</v>
          </cell>
          <cell r="I83">
            <v>4.5167134114028507E-2</v>
          </cell>
          <cell r="K83">
            <v>4.4258333333333344E-2</v>
          </cell>
        </row>
        <row r="84">
          <cell r="A84">
            <v>196601</v>
          </cell>
          <cell r="B84">
            <v>1966</v>
          </cell>
          <cell r="C84">
            <v>1</v>
          </cell>
          <cell r="D84">
            <v>5.07</v>
          </cell>
          <cell r="E84">
            <v>4.2250000000000005E-3</v>
          </cell>
          <cell r="F84">
            <v>5.0700000000000009E-2</v>
          </cell>
        </row>
        <row r="85">
          <cell r="A85">
            <v>196602</v>
          </cell>
          <cell r="C85">
            <v>2</v>
          </cell>
          <cell r="D85">
            <v>5.16</v>
          </cell>
          <cell r="E85">
            <v>4.3E-3</v>
          </cell>
          <cell r="F85">
            <v>5.16E-2</v>
          </cell>
        </row>
        <row r="86">
          <cell r="A86">
            <v>196603</v>
          </cell>
          <cell r="C86">
            <v>3</v>
          </cell>
          <cell r="D86">
            <v>5.34</v>
          </cell>
          <cell r="E86">
            <v>4.45E-3</v>
          </cell>
          <cell r="F86">
            <v>5.3400000000000003E-2</v>
          </cell>
          <cell r="G86">
            <v>1.3031184595375001E-2</v>
          </cell>
          <cell r="H86">
            <v>5.2124738381500002E-2</v>
          </cell>
        </row>
        <row r="87">
          <cell r="A87">
            <v>196604</v>
          </cell>
          <cell r="C87">
            <v>4</v>
          </cell>
          <cell r="D87">
            <v>5.4</v>
          </cell>
          <cell r="E87">
            <v>4.5000000000000005E-3</v>
          </cell>
          <cell r="F87">
            <v>5.4000000000000006E-2</v>
          </cell>
        </row>
        <row r="88">
          <cell r="A88">
            <v>196605</v>
          </cell>
          <cell r="C88">
            <v>5</v>
          </cell>
          <cell r="D88">
            <v>5.48</v>
          </cell>
          <cell r="E88">
            <v>4.5666666666666668E-3</v>
          </cell>
          <cell r="F88">
            <v>5.4800000000000001E-2</v>
          </cell>
        </row>
        <row r="89">
          <cell r="A89">
            <v>196606</v>
          </cell>
          <cell r="C89">
            <v>6</v>
          </cell>
          <cell r="D89">
            <v>5.59</v>
          </cell>
          <cell r="E89">
            <v>4.6583333333333329E-3</v>
          </cell>
          <cell r="F89">
            <v>5.5899999999999991E-2</v>
          </cell>
          <cell r="G89">
            <v>1.3787881284305525E-2</v>
          </cell>
          <cell r="H89">
            <v>5.5151525137222102E-2</v>
          </cell>
        </row>
        <row r="90">
          <cell r="A90">
            <v>196607</v>
          </cell>
          <cell r="C90">
            <v>7</v>
          </cell>
          <cell r="D90">
            <v>5.71</v>
          </cell>
          <cell r="E90">
            <v>4.7583333333333332E-3</v>
          </cell>
          <cell r="F90">
            <v>5.7099999999999998E-2</v>
          </cell>
        </row>
        <row r="91">
          <cell r="A91">
            <v>196608</v>
          </cell>
          <cell r="C91">
            <v>8</v>
          </cell>
          <cell r="D91">
            <v>5.9</v>
          </cell>
          <cell r="E91">
            <v>4.9166666666666673E-3</v>
          </cell>
          <cell r="F91">
            <v>5.9000000000000011E-2</v>
          </cell>
        </row>
        <row r="92">
          <cell r="A92">
            <v>196609</v>
          </cell>
          <cell r="C92">
            <v>9</v>
          </cell>
          <cell r="D92">
            <v>6.14</v>
          </cell>
          <cell r="E92">
            <v>5.1166666666666661E-3</v>
          </cell>
          <cell r="F92">
            <v>6.1399999999999996E-2</v>
          </cell>
          <cell r="G92">
            <v>1.4864685260682853E-2</v>
          </cell>
          <cell r="H92">
            <v>5.9458741042731411E-2</v>
          </cell>
        </row>
        <row r="93">
          <cell r="A93">
            <v>196610</v>
          </cell>
          <cell r="C93">
            <v>10</v>
          </cell>
          <cell r="D93">
            <v>6.04</v>
          </cell>
          <cell r="E93">
            <v>5.0333333333333332E-3</v>
          </cell>
          <cell r="F93">
            <v>6.0399999999999995E-2</v>
          </cell>
        </row>
        <row r="94">
          <cell r="A94">
            <v>196611</v>
          </cell>
          <cell r="C94">
            <v>11</v>
          </cell>
          <cell r="D94">
            <v>5.95</v>
          </cell>
          <cell r="E94">
            <v>4.9583333333333337E-3</v>
          </cell>
          <cell r="F94">
            <v>5.9500000000000004E-2</v>
          </cell>
        </row>
        <row r="95">
          <cell r="A95">
            <v>196612</v>
          </cell>
          <cell r="C95">
            <v>12</v>
          </cell>
          <cell r="D95">
            <v>5.76</v>
          </cell>
          <cell r="E95">
            <v>4.7999999999999996E-3</v>
          </cell>
          <cell r="F95">
            <v>5.7599999999999998E-2</v>
          </cell>
          <cell r="G95">
            <v>1.4864703404444235E-2</v>
          </cell>
          <cell r="H95">
            <v>5.945881361777694E-2</v>
          </cell>
          <cell r="I95">
            <v>5.7757707711098893E-2</v>
          </cell>
          <cell r="K95">
            <v>5.6283333333333338E-2</v>
          </cell>
        </row>
        <row r="96">
          <cell r="A96">
            <v>196701</v>
          </cell>
          <cell r="B96">
            <v>1967</v>
          </cell>
          <cell r="C96">
            <v>1</v>
          </cell>
          <cell r="D96">
            <v>5.43</v>
          </cell>
          <cell r="E96">
            <v>4.5249999999999995E-3</v>
          </cell>
          <cell r="F96">
            <v>5.4299999999999994E-2</v>
          </cell>
        </row>
        <row r="97">
          <cell r="A97">
            <v>196702</v>
          </cell>
          <cell r="C97">
            <v>2</v>
          </cell>
          <cell r="D97">
            <v>5.2</v>
          </cell>
          <cell r="E97">
            <v>4.3333333333333331E-3</v>
          </cell>
          <cell r="F97">
            <v>5.1999999999999998E-2</v>
          </cell>
        </row>
        <row r="98">
          <cell r="A98">
            <v>196703</v>
          </cell>
          <cell r="C98">
            <v>3</v>
          </cell>
          <cell r="D98">
            <v>5.03</v>
          </cell>
          <cell r="E98">
            <v>4.1916666666666665E-3</v>
          </cell>
          <cell r="F98">
            <v>5.0299999999999997E-2</v>
          </cell>
          <cell r="G98">
            <v>1.3106821705485716E-2</v>
          </cell>
          <cell r="H98">
            <v>5.2427286821942864E-2</v>
          </cell>
        </row>
        <row r="99">
          <cell r="A99">
            <v>196704</v>
          </cell>
          <cell r="C99">
            <v>4</v>
          </cell>
          <cell r="D99">
            <v>4.45</v>
          </cell>
          <cell r="E99">
            <v>3.7083333333333334E-3</v>
          </cell>
          <cell r="F99">
            <v>4.4499999999999998E-2</v>
          </cell>
        </row>
        <row r="100">
          <cell r="A100">
            <v>196705</v>
          </cell>
          <cell r="C100">
            <v>5</v>
          </cell>
          <cell r="D100">
            <v>4.5999999999999996</v>
          </cell>
          <cell r="E100">
            <v>3.8333333333333331E-3</v>
          </cell>
          <cell r="F100">
            <v>4.5999999999999999E-2</v>
          </cell>
        </row>
        <row r="101">
          <cell r="A101">
            <v>196706</v>
          </cell>
          <cell r="C101">
            <v>6</v>
          </cell>
          <cell r="D101">
            <v>4.8600000000000003</v>
          </cell>
          <cell r="E101">
            <v>4.0500000000000006E-3</v>
          </cell>
          <cell r="F101">
            <v>4.8600000000000004E-2</v>
          </cell>
          <cell r="G101">
            <v>1.1636483266319608E-2</v>
          </cell>
          <cell r="H101">
            <v>4.6545933065278433E-2</v>
          </cell>
        </row>
        <row r="102">
          <cell r="A102">
            <v>196707</v>
          </cell>
          <cell r="C102">
            <v>7</v>
          </cell>
          <cell r="D102">
            <v>5.22</v>
          </cell>
          <cell r="E102">
            <v>4.3499999999999997E-3</v>
          </cell>
          <cell r="F102">
            <v>5.2199999999999996E-2</v>
          </cell>
        </row>
        <row r="103">
          <cell r="A103">
            <v>196708</v>
          </cell>
          <cell r="C103">
            <v>8</v>
          </cell>
          <cell r="D103">
            <v>5.31</v>
          </cell>
          <cell r="E103">
            <v>4.4249999999999992E-3</v>
          </cell>
          <cell r="F103">
            <v>5.3099999999999994E-2</v>
          </cell>
        </row>
        <row r="104">
          <cell r="A104">
            <v>196709</v>
          </cell>
          <cell r="C104">
            <v>9</v>
          </cell>
          <cell r="D104">
            <v>5.29</v>
          </cell>
          <cell r="E104">
            <v>4.4083333333333335E-3</v>
          </cell>
          <cell r="F104">
            <v>5.2900000000000003E-2</v>
          </cell>
          <cell r="G104">
            <v>1.3241350063239565E-2</v>
          </cell>
          <cell r="H104">
            <v>5.2965400252958261E-2</v>
          </cell>
        </row>
        <row r="105">
          <cell r="A105">
            <v>196710</v>
          </cell>
          <cell r="C105">
            <v>10</v>
          </cell>
          <cell r="D105">
            <v>5.5</v>
          </cell>
          <cell r="E105">
            <v>4.5833333333333334E-3</v>
          </cell>
          <cell r="F105">
            <v>5.5E-2</v>
          </cell>
        </row>
        <row r="106">
          <cell r="A106">
            <v>196711</v>
          </cell>
          <cell r="C106">
            <v>11</v>
          </cell>
          <cell r="D106">
            <v>5.7</v>
          </cell>
          <cell r="E106">
            <v>4.7499999999999999E-3</v>
          </cell>
          <cell r="F106">
            <v>5.6999999999999995E-2</v>
          </cell>
        </row>
        <row r="107">
          <cell r="A107">
            <v>196712</v>
          </cell>
          <cell r="C107">
            <v>12</v>
          </cell>
          <cell r="D107">
            <v>5.95</v>
          </cell>
          <cell r="E107">
            <v>4.9583333333333337E-3</v>
          </cell>
          <cell r="F107">
            <v>5.9500000000000004E-2</v>
          </cell>
          <cell r="G107">
            <v>1.435982322482654E-2</v>
          </cell>
          <cell r="H107">
            <v>5.743929289930616E-2</v>
          </cell>
          <cell r="I107">
            <v>5.3379026699921228E-2</v>
          </cell>
          <cell r="K107">
            <v>5.2116666666666672E-2</v>
          </cell>
        </row>
        <row r="108">
          <cell r="A108">
            <v>196801</v>
          </cell>
          <cell r="B108">
            <v>1968</v>
          </cell>
          <cell r="C108">
            <v>1</v>
          </cell>
          <cell r="D108">
            <v>5.74</v>
          </cell>
          <cell r="E108">
            <v>4.7833333333333339E-3</v>
          </cell>
          <cell r="F108">
            <v>5.7400000000000007E-2</v>
          </cell>
        </row>
        <row r="109">
          <cell r="A109">
            <v>196802</v>
          </cell>
          <cell r="C109">
            <v>2</v>
          </cell>
          <cell r="D109">
            <v>5.53</v>
          </cell>
          <cell r="E109">
            <v>4.6083333333333332E-3</v>
          </cell>
          <cell r="F109">
            <v>5.5300000000000002E-2</v>
          </cell>
        </row>
        <row r="110">
          <cell r="A110">
            <v>196803</v>
          </cell>
          <cell r="C110">
            <v>3</v>
          </cell>
          <cell r="D110">
            <v>5.78</v>
          </cell>
          <cell r="E110">
            <v>4.816666666666667E-3</v>
          </cell>
          <cell r="F110">
            <v>5.7800000000000004E-2</v>
          </cell>
          <cell r="G110">
            <v>1.4275719230275596E-2</v>
          </cell>
          <cell r="H110">
            <v>5.7102876921102386E-2</v>
          </cell>
        </row>
        <row r="111">
          <cell r="A111">
            <v>196804</v>
          </cell>
          <cell r="C111">
            <v>4</v>
          </cell>
          <cell r="D111">
            <v>5.97</v>
          </cell>
          <cell r="E111">
            <v>4.9749999999999994E-3</v>
          </cell>
          <cell r="F111">
            <v>5.9699999999999989E-2</v>
          </cell>
        </row>
        <row r="112">
          <cell r="A112">
            <v>196805</v>
          </cell>
          <cell r="C112">
            <v>5</v>
          </cell>
          <cell r="D112">
            <v>6.31</v>
          </cell>
          <cell r="E112">
            <v>5.2583333333333327E-3</v>
          </cell>
          <cell r="F112">
            <v>6.3099999999999989E-2</v>
          </cell>
        </row>
        <row r="113">
          <cell r="A113">
            <v>196806</v>
          </cell>
          <cell r="C113">
            <v>6</v>
          </cell>
          <cell r="D113">
            <v>6.29</v>
          </cell>
          <cell r="E113">
            <v>5.241666666666667E-3</v>
          </cell>
          <cell r="F113">
            <v>6.2900000000000011E-2</v>
          </cell>
          <cell r="G113">
            <v>1.5554937053647411E-2</v>
          </cell>
          <cell r="H113">
            <v>6.2219748214589643E-2</v>
          </cell>
        </row>
        <row r="114">
          <cell r="A114">
            <v>196807</v>
          </cell>
          <cell r="C114">
            <v>7</v>
          </cell>
          <cell r="D114">
            <v>6.14</v>
          </cell>
          <cell r="E114">
            <v>5.1166666666666661E-3</v>
          </cell>
          <cell r="F114">
            <v>6.1399999999999996E-2</v>
          </cell>
        </row>
        <row r="115">
          <cell r="A115">
            <v>196808</v>
          </cell>
          <cell r="C115">
            <v>8</v>
          </cell>
          <cell r="D115">
            <v>5.93</v>
          </cell>
          <cell r="E115">
            <v>4.9416666666666663E-3</v>
          </cell>
          <cell r="F115">
            <v>5.9299999999999992E-2</v>
          </cell>
        </row>
        <row r="116">
          <cell r="A116">
            <v>196809</v>
          </cell>
          <cell r="C116">
            <v>9</v>
          </cell>
          <cell r="D116">
            <v>5.85</v>
          </cell>
          <cell r="E116">
            <v>4.875E-3</v>
          </cell>
          <cell r="F116">
            <v>5.8499999999999996E-2</v>
          </cell>
          <cell r="G116">
            <v>1.5007775833142167E-2</v>
          </cell>
          <cell r="H116">
            <v>6.0031103332568669E-2</v>
          </cell>
        </row>
        <row r="117">
          <cell r="A117">
            <v>196810</v>
          </cell>
          <cell r="C117">
            <v>10</v>
          </cell>
          <cell r="D117">
            <v>5.94</v>
          </cell>
          <cell r="E117">
            <v>4.9500000000000004E-3</v>
          </cell>
          <cell r="F117">
            <v>5.9400000000000008E-2</v>
          </cell>
        </row>
        <row r="118">
          <cell r="A118">
            <v>196811</v>
          </cell>
          <cell r="C118">
            <v>11</v>
          </cell>
          <cell r="D118">
            <v>6.17</v>
          </cell>
          <cell r="E118">
            <v>5.1416666666666668E-3</v>
          </cell>
          <cell r="F118">
            <v>6.1700000000000005E-2</v>
          </cell>
        </row>
        <row r="119">
          <cell r="A119">
            <v>196812</v>
          </cell>
          <cell r="C119">
            <v>12</v>
          </cell>
          <cell r="D119">
            <v>6.39</v>
          </cell>
          <cell r="E119">
            <v>5.3249999999999999E-3</v>
          </cell>
          <cell r="F119">
            <v>6.3899999999999998E-2</v>
          </cell>
          <cell r="G119">
            <v>1.5495991569572931E-2</v>
          </cell>
          <cell r="H119">
            <v>6.1983966278291724E-2</v>
          </cell>
          <cell r="I119">
            <v>6.1712752042430097E-2</v>
          </cell>
          <cell r="K119">
            <v>6.0033333333333327E-2</v>
          </cell>
        </row>
        <row r="120">
          <cell r="A120">
            <v>196901</v>
          </cell>
          <cell r="B120">
            <v>1969</v>
          </cell>
          <cell r="C120">
            <v>1</v>
          </cell>
          <cell r="D120">
            <v>6.58</v>
          </cell>
          <cell r="E120">
            <v>5.4833333333333331E-3</v>
          </cell>
          <cell r="F120">
            <v>6.5799999999999997E-2</v>
          </cell>
        </row>
        <row r="121">
          <cell r="A121">
            <v>196902</v>
          </cell>
          <cell r="C121">
            <v>2</v>
          </cell>
          <cell r="D121">
            <v>6.62</v>
          </cell>
          <cell r="E121">
            <v>5.5166666666666671E-3</v>
          </cell>
          <cell r="F121">
            <v>6.6200000000000009E-2</v>
          </cell>
        </row>
        <row r="122">
          <cell r="A122">
            <v>196903</v>
          </cell>
          <cell r="C122">
            <v>3</v>
          </cell>
          <cell r="D122">
            <v>6.74</v>
          </cell>
          <cell r="E122">
            <v>5.6166666666666665E-3</v>
          </cell>
          <cell r="F122">
            <v>6.7400000000000002E-2</v>
          </cell>
          <cell r="G122">
            <v>1.6708869624828537E-2</v>
          </cell>
          <cell r="H122">
            <v>6.6835478499314149E-2</v>
          </cell>
        </row>
        <row r="123">
          <cell r="A123">
            <v>196904</v>
          </cell>
          <cell r="C123">
            <v>4</v>
          </cell>
          <cell r="D123">
            <v>6.94</v>
          </cell>
          <cell r="E123">
            <v>5.7833333333333339E-3</v>
          </cell>
          <cell r="F123">
            <v>6.9400000000000003E-2</v>
          </cell>
        </row>
        <row r="124">
          <cell r="A124">
            <v>196905</v>
          </cell>
          <cell r="C124">
            <v>5</v>
          </cell>
          <cell r="D124">
            <v>7.36</v>
          </cell>
          <cell r="E124">
            <v>6.1333333333333335E-3</v>
          </cell>
          <cell r="F124">
            <v>7.3599999999999999E-2</v>
          </cell>
        </row>
        <row r="125">
          <cell r="A125">
            <v>196906</v>
          </cell>
          <cell r="C125">
            <v>6</v>
          </cell>
          <cell r="D125">
            <v>8.1</v>
          </cell>
          <cell r="E125">
            <v>6.7499999999999999E-3</v>
          </cell>
          <cell r="F125">
            <v>8.1000000000000003E-2</v>
          </cell>
          <cell r="G125">
            <v>1.878281470777754E-2</v>
          </cell>
          <cell r="H125">
            <v>7.5131258831110159E-2</v>
          </cell>
        </row>
        <row r="126">
          <cell r="A126">
            <v>196907</v>
          </cell>
          <cell r="C126">
            <v>7</v>
          </cell>
          <cell r="D126">
            <v>8.8800000000000008</v>
          </cell>
          <cell r="E126">
            <v>7.4000000000000003E-3</v>
          </cell>
          <cell r="F126">
            <v>8.8800000000000004E-2</v>
          </cell>
        </row>
        <row r="127">
          <cell r="A127">
            <v>196908</v>
          </cell>
          <cell r="C127">
            <v>8</v>
          </cell>
          <cell r="D127">
            <v>8.4600000000000009</v>
          </cell>
          <cell r="E127">
            <v>7.0500000000000007E-3</v>
          </cell>
          <cell r="F127">
            <v>8.4600000000000009E-2</v>
          </cell>
        </row>
        <row r="128">
          <cell r="A128">
            <v>196909</v>
          </cell>
          <cell r="C128">
            <v>9</v>
          </cell>
          <cell r="D128">
            <v>8.68</v>
          </cell>
          <cell r="E128">
            <v>7.2333333333333329E-3</v>
          </cell>
          <cell r="F128">
            <v>8.6799999999999988E-2</v>
          </cell>
          <cell r="G128">
            <v>2.1840402363000111E-2</v>
          </cell>
          <cell r="H128">
            <v>8.7361609452000444E-2</v>
          </cell>
        </row>
        <row r="129">
          <cell r="A129">
            <v>196910</v>
          </cell>
          <cell r="C129">
            <v>10</v>
          </cell>
          <cell r="D129">
            <v>8.77</v>
          </cell>
          <cell r="E129">
            <v>7.3083333333333333E-3</v>
          </cell>
          <cell r="F129">
            <v>8.77E-2</v>
          </cell>
        </row>
        <row r="130">
          <cell r="A130">
            <v>196911</v>
          </cell>
          <cell r="C130">
            <v>11</v>
          </cell>
          <cell r="D130">
            <v>8.6300000000000008</v>
          </cell>
          <cell r="E130">
            <v>7.1916666666666674E-3</v>
          </cell>
          <cell r="F130">
            <v>8.6300000000000016E-2</v>
          </cell>
        </row>
        <row r="131">
          <cell r="A131">
            <v>196912</v>
          </cell>
          <cell r="C131">
            <v>12</v>
          </cell>
          <cell r="D131">
            <v>8.9499999999999993</v>
          </cell>
          <cell r="E131">
            <v>7.4583333333333324E-3</v>
          </cell>
          <cell r="F131">
            <v>8.9499999999999996E-2</v>
          </cell>
          <cell r="G131">
            <v>2.2119430267155682E-2</v>
          </cell>
          <cell r="H131">
            <v>8.8477721068622728E-2</v>
          </cell>
          <cell r="I131">
            <v>8.1839756211783854E-2</v>
          </cell>
          <cell r="K131">
            <v>7.8925000000000009E-2</v>
          </cell>
        </row>
        <row r="132">
          <cell r="A132">
            <v>197001</v>
          </cell>
          <cell r="B132">
            <v>1970</v>
          </cell>
          <cell r="C132">
            <v>1</v>
          </cell>
          <cell r="D132">
            <v>9.06</v>
          </cell>
          <cell r="E132">
            <v>7.5500000000000003E-3</v>
          </cell>
          <cell r="F132">
            <v>9.06E-2</v>
          </cell>
        </row>
        <row r="133">
          <cell r="A133">
            <v>197002</v>
          </cell>
          <cell r="C133">
            <v>2</v>
          </cell>
          <cell r="D133">
            <v>8.7100000000000009</v>
          </cell>
          <cell r="E133">
            <v>7.2583333333333337E-3</v>
          </cell>
          <cell r="F133">
            <v>8.7100000000000011E-2</v>
          </cell>
        </row>
        <row r="134">
          <cell r="A134">
            <v>197003</v>
          </cell>
          <cell r="C134">
            <v>3</v>
          </cell>
          <cell r="D134">
            <v>8.16</v>
          </cell>
          <cell r="E134">
            <v>6.8000000000000005E-3</v>
          </cell>
          <cell r="F134">
            <v>8.1600000000000006E-2</v>
          </cell>
          <cell r="G134">
            <v>2.1764203059499998E-2</v>
          </cell>
          <cell r="H134">
            <v>8.7056812237999992E-2</v>
          </cell>
        </row>
        <row r="135">
          <cell r="A135">
            <v>197004</v>
          </cell>
          <cell r="C135">
            <v>4</v>
          </cell>
          <cell r="D135">
            <v>7.67</v>
          </cell>
          <cell r="E135">
            <v>6.391666666666667E-3</v>
          </cell>
          <cell r="F135">
            <v>7.6700000000000004E-2</v>
          </cell>
        </row>
        <row r="136">
          <cell r="A136">
            <v>197005</v>
          </cell>
          <cell r="C136">
            <v>5</v>
          </cell>
          <cell r="D136">
            <v>8.1999999999999993</v>
          </cell>
          <cell r="E136">
            <v>6.8333333333333328E-3</v>
          </cell>
          <cell r="F136">
            <v>8.199999999999999E-2</v>
          </cell>
        </row>
        <row r="137">
          <cell r="A137">
            <v>197006</v>
          </cell>
          <cell r="C137">
            <v>6</v>
          </cell>
          <cell r="D137">
            <v>8.16</v>
          </cell>
          <cell r="E137">
            <v>6.8000000000000005E-3</v>
          </cell>
          <cell r="F137">
            <v>8.1600000000000006E-2</v>
          </cell>
          <cell r="G137">
            <v>2.0158903388333149E-2</v>
          </cell>
          <cell r="H137">
            <v>8.0635613553332597E-2</v>
          </cell>
        </row>
        <row r="138">
          <cell r="A138">
            <v>197007</v>
          </cell>
          <cell r="C138">
            <v>7</v>
          </cell>
          <cell r="D138">
            <v>7.98</v>
          </cell>
          <cell r="E138">
            <v>6.6500000000000005E-3</v>
          </cell>
          <cell r="F138">
            <v>7.980000000000001E-2</v>
          </cell>
        </row>
        <row r="139">
          <cell r="A139">
            <v>197008</v>
          </cell>
          <cell r="C139">
            <v>8</v>
          </cell>
          <cell r="D139">
            <v>7.75</v>
          </cell>
          <cell r="E139">
            <v>6.4583333333333333E-3</v>
          </cell>
          <cell r="F139">
            <v>7.7499999999999999E-2</v>
          </cell>
        </row>
        <row r="140">
          <cell r="A140">
            <v>197009</v>
          </cell>
          <cell r="C140">
            <v>9</v>
          </cell>
          <cell r="D140">
            <v>7.35</v>
          </cell>
          <cell r="E140">
            <v>6.1249999999999994E-3</v>
          </cell>
          <cell r="F140">
            <v>7.3499999999999996E-2</v>
          </cell>
          <cell r="G140">
            <v>1.9356832847656102E-2</v>
          </cell>
          <cell r="H140">
            <v>7.742733139062441E-2</v>
          </cell>
        </row>
        <row r="141">
          <cell r="A141">
            <v>197010</v>
          </cell>
          <cell r="C141">
            <v>10</v>
          </cell>
          <cell r="D141">
            <v>6.96</v>
          </cell>
          <cell r="E141">
            <v>5.7999999999999996E-3</v>
          </cell>
          <cell r="F141">
            <v>6.9599999999999995E-2</v>
          </cell>
        </row>
        <row r="142">
          <cell r="A142">
            <v>197011</v>
          </cell>
          <cell r="C142">
            <v>11</v>
          </cell>
          <cell r="D142">
            <v>6.16</v>
          </cell>
          <cell r="E142">
            <v>5.1333333333333335E-3</v>
          </cell>
          <cell r="F142">
            <v>6.1600000000000002E-2</v>
          </cell>
        </row>
        <row r="143">
          <cell r="A143">
            <v>197012</v>
          </cell>
          <cell r="C143">
            <v>12</v>
          </cell>
          <cell r="D143">
            <v>5.73</v>
          </cell>
          <cell r="E143">
            <v>4.7750000000000006E-3</v>
          </cell>
          <cell r="F143">
            <v>5.7300000000000004E-2</v>
          </cell>
          <cell r="G143">
            <v>1.5790455501000222E-2</v>
          </cell>
          <cell r="H143">
            <v>6.3161822004000889E-2</v>
          </cell>
          <cell r="I143">
            <v>7.9316642624801759E-2</v>
          </cell>
          <cell r="K143">
            <v>7.657499999999999E-2</v>
          </cell>
        </row>
        <row r="144">
          <cell r="A144">
            <v>197101</v>
          </cell>
          <cell r="B144">
            <v>1971</v>
          </cell>
          <cell r="C144">
            <v>1</v>
          </cell>
          <cell r="D144">
            <v>5.17</v>
          </cell>
          <cell r="E144">
            <v>4.3083333333333333E-3</v>
          </cell>
          <cell r="F144">
            <v>5.1699999999999996E-2</v>
          </cell>
        </row>
        <row r="145">
          <cell r="A145">
            <v>197102</v>
          </cell>
          <cell r="C145">
            <v>2</v>
          </cell>
          <cell r="D145">
            <v>4.5</v>
          </cell>
          <cell r="E145">
            <v>3.7499999999999999E-3</v>
          </cell>
          <cell r="F145">
            <v>4.4999999999999998E-2</v>
          </cell>
        </row>
        <row r="146">
          <cell r="A146">
            <v>197103</v>
          </cell>
          <cell r="C146">
            <v>3</v>
          </cell>
          <cell r="D146">
            <v>4.04</v>
          </cell>
          <cell r="E146">
            <v>3.3666666666666667E-3</v>
          </cell>
          <cell r="F146">
            <v>4.0399999999999998E-2</v>
          </cell>
          <cell r="G146">
            <v>1.1468340364930718E-2</v>
          </cell>
          <cell r="H146">
            <v>4.5873361459722872E-2</v>
          </cell>
        </row>
        <row r="147">
          <cell r="A147">
            <v>197104</v>
          </cell>
          <cell r="C147">
            <v>4</v>
          </cell>
          <cell r="D147">
            <v>4.6100000000000003</v>
          </cell>
          <cell r="E147">
            <v>3.8416666666666668E-3</v>
          </cell>
          <cell r="F147">
            <v>4.6100000000000002E-2</v>
          </cell>
        </row>
        <row r="148">
          <cell r="A148">
            <v>197105</v>
          </cell>
          <cell r="C148">
            <v>5</v>
          </cell>
          <cell r="D148">
            <v>5.22</v>
          </cell>
          <cell r="E148">
            <v>4.3499999999999997E-3</v>
          </cell>
          <cell r="F148">
            <v>5.2199999999999996E-2</v>
          </cell>
        </row>
        <row r="149">
          <cell r="A149">
            <v>197106</v>
          </cell>
          <cell r="C149">
            <v>6</v>
          </cell>
          <cell r="D149">
            <v>5.69</v>
          </cell>
          <cell r="E149">
            <v>4.7416666666666666E-3</v>
          </cell>
          <cell r="F149">
            <v>5.6899999999999999E-2</v>
          </cell>
          <cell r="G149">
            <v>1.2988965975288425E-2</v>
          </cell>
          <cell r="H149">
            <v>5.1955863901153698E-2</v>
          </cell>
        </row>
        <row r="150">
          <cell r="A150">
            <v>197107</v>
          </cell>
          <cell r="C150">
            <v>7</v>
          </cell>
          <cell r="D150">
            <v>6.04</v>
          </cell>
          <cell r="E150">
            <v>5.0333333333333332E-3</v>
          </cell>
          <cell r="F150">
            <v>6.0399999999999995E-2</v>
          </cell>
        </row>
        <row r="151">
          <cell r="A151">
            <v>197108</v>
          </cell>
          <cell r="C151">
            <v>8</v>
          </cell>
          <cell r="D151">
            <v>6.06</v>
          </cell>
          <cell r="E151">
            <v>5.0499999999999998E-3</v>
          </cell>
          <cell r="F151">
            <v>6.0600000000000001E-2</v>
          </cell>
        </row>
        <row r="152">
          <cell r="A152">
            <v>197109</v>
          </cell>
          <cell r="C152">
            <v>9</v>
          </cell>
          <cell r="D152">
            <v>5.91</v>
          </cell>
          <cell r="E152">
            <v>4.9249999999999997E-3</v>
          </cell>
          <cell r="F152">
            <v>5.91E-2</v>
          </cell>
          <cell r="G152">
            <v>1.508353726862488E-2</v>
          </cell>
          <cell r="H152">
            <v>6.0334149074499521E-2</v>
          </cell>
        </row>
        <row r="153">
          <cell r="A153">
            <v>197110</v>
          </cell>
          <cell r="C153">
            <v>10</v>
          </cell>
          <cell r="D153">
            <v>5.43</v>
          </cell>
          <cell r="E153">
            <v>4.5249999999999995E-3</v>
          </cell>
          <cell r="F153">
            <v>5.4299999999999994E-2</v>
          </cell>
        </row>
        <row r="154">
          <cell r="A154">
            <v>197111</v>
          </cell>
          <cell r="C154">
            <v>11</v>
          </cell>
          <cell r="D154">
            <v>5.04</v>
          </cell>
          <cell r="E154">
            <v>4.1999999999999997E-3</v>
          </cell>
          <cell r="F154">
            <v>5.04E-2</v>
          </cell>
        </row>
        <row r="155">
          <cell r="A155">
            <v>197112</v>
          </cell>
          <cell r="C155">
            <v>12</v>
          </cell>
          <cell r="D155">
            <v>4.8899999999999997</v>
          </cell>
          <cell r="E155">
            <v>4.0749999999999996E-3</v>
          </cell>
          <cell r="F155">
            <v>4.8899999999999999E-2</v>
          </cell>
          <cell r="G155">
            <v>1.2854636820374798E-2</v>
          </cell>
          <cell r="H155">
            <v>5.1418547281499194E-2</v>
          </cell>
          <cell r="I155">
            <v>5.3430560903710012E-2</v>
          </cell>
          <cell r="K155">
            <v>5.2166666666666674E-2</v>
          </cell>
        </row>
        <row r="156">
          <cell r="A156">
            <v>197201</v>
          </cell>
          <cell r="B156">
            <v>1972</v>
          </cell>
          <cell r="C156">
            <v>1</v>
          </cell>
          <cell r="D156">
            <v>4.26</v>
          </cell>
          <cell r="E156">
            <v>3.5499999999999998E-3</v>
          </cell>
          <cell r="F156">
            <v>4.2599999999999999E-2</v>
          </cell>
        </row>
        <row r="157">
          <cell r="A157">
            <v>197202</v>
          </cell>
          <cell r="C157">
            <v>2</v>
          </cell>
          <cell r="D157">
            <v>4.0199999999999996</v>
          </cell>
          <cell r="E157">
            <v>3.3499999999999997E-3</v>
          </cell>
          <cell r="F157">
            <v>4.02E-2</v>
          </cell>
        </row>
        <row r="158">
          <cell r="A158">
            <v>197203</v>
          </cell>
          <cell r="C158">
            <v>3</v>
          </cell>
          <cell r="D158">
            <v>4.59</v>
          </cell>
          <cell r="E158">
            <v>3.8249999999999998E-3</v>
          </cell>
          <cell r="F158">
            <v>4.5899999999999996E-2</v>
          </cell>
          <cell r="G158">
            <v>1.0763330488812395E-2</v>
          </cell>
          <cell r="H158">
            <v>4.3053321955249579E-2</v>
          </cell>
        </row>
        <row r="159">
          <cell r="A159">
            <v>197204</v>
          </cell>
          <cell r="C159">
            <v>4</v>
          </cell>
          <cell r="D159">
            <v>5</v>
          </cell>
          <cell r="E159">
            <v>4.1666666666666666E-3</v>
          </cell>
          <cell r="F159">
            <v>0.05</v>
          </cell>
        </row>
        <row r="160">
          <cell r="A160">
            <v>197205</v>
          </cell>
          <cell r="C160">
            <v>5</v>
          </cell>
          <cell r="D160">
            <v>4.71</v>
          </cell>
          <cell r="E160">
            <v>3.9249999999999997E-3</v>
          </cell>
          <cell r="F160">
            <v>4.7099999999999996E-2</v>
          </cell>
        </row>
        <row r="161">
          <cell r="A161">
            <v>197206</v>
          </cell>
          <cell r="C161">
            <v>6</v>
          </cell>
          <cell r="D161">
            <v>4.9800000000000004</v>
          </cell>
          <cell r="E161">
            <v>4.15E-3</v>
          </cell>
          <cell r="F161">
            <v>4.9799999999999997E-2</v>
          </cell>
          <cell r="G161">
            <v>1.2291669119791626E-2</v>
          </cell>
          <cell r="H161">
            <v>4.9166676479166505E-2</v>
          </cell>
        </row>
        <row r="162">
          <cell r="A162">
            <v>197207</v>
          </cell>
          <cell r="C162">
            <v>7</v>
          </cell>
          <cell r="D162">
            <v>5.13</v>
          </cell>
          <cell r="E162">
            <v>4.2750000000000002E-3</v>
          </cell>
          <cell r="F162">
            <v>5.1299999999999998E-2</v>
          </cell>
        </row>
        <row r="163">
          <cell r="A163">
            <v>197208</v>
          </cell>
          <cell r="C163">
            <v>8</v>
          </cell>
          <cell r="D163">
            <v>5.22</v>
          </cell>
          <cell r="E163">
            <v>4.3499999999999997E-3</v>
          </cell>
          <cell r="F163">
            <v>5.2199999999999996E-2</v>
          </cell>
        </row>
        <row r="164">
          <cell r="A164">
            <v>197209</v>
          </cell>
          <cell r="C164">
            <v>9</v>
          </cell>
          <cell r="D164">
            <v>5.55</v>
          </cell>
          <cell r="E164">
            <v>4.6249999999999998E-3</v>
          </cell>
          <cell r="F164">
            <v>5.5499999999999994E-2</v>
          </cell>
          <cell r="G164">
            <v>1.33085728826563E-2</v>
          </cell>
          <cell r="H164">
            <v>5.32342915306252E-2</v>
          </cell>
        </row>
        <row r="165">
          <cell r="A165">
            <v>197210</v>
          </cell>
          <cell r="C165">
            <v>10</v>
          </cell>
          <cell r="D165">
            <v>5.59</v>
          </cell>
          <cell r="E165">
            <v>4.6583333333333329E-3</v>
          </cell>
          <cell r="F165">
            <v>5.5899999999999991E-2</v>
          </cell>
        </row>
        <row r="166">
          <cell r="A166">
            <v>197211</v>
          </cell>
          <cell r="C166">
            <v>11</v>
          </cell>
          <cell r="D166">
            <v>5.48</v>
          </cell>
          <cell r="E166">
            <v>4.5666666666666668E-3</v>
          </cell>
          <cell r="F166">
            <v>5.4800000000000001E-2</v>
          </cell>
        </row>
        <row r="167">
          <cell r="A167">
            <v>197212</v>
          </cell>
          <cell r="C167">
            <v>12</v>
          </cell>
          <cell r="D167">
            <v>5.65</v>
          </cell>
          <cell r="E167">
            <v>4.7083333333333335E-3</v>
          </cell>
          <cell r="F167">
            <v>5.6500000000000002E-2</v>
          </cell>
          <cell r="G167">
            <v>1.3998140924525559E-2</v>
          </cell>
          <cell r="H167">
            <v>5.5992563698102238E-2</v>
          </cell>
          <cell r="I167">
            <v>5.1317796610986122E-2</v>
          </cell>
          <cell r="K167">
            <v>5.015E-2</v>
          </cell>
        </row>
        <row r="168">
          <cell r="A168">
            <v>197301</v>
          </cell>
          <cell r="B168">
            <v>1973</v>
          </cell>
          <cell r="C168">
            <v>1</v>
          </cell>
          <cell r="D168">
            <v>6.03</v>
          </cell>
          <cell r="E168">
            <v>5.025E-3</v>
          </cell>
          <cell r="F168">
            <v>6.0299999999999999E-2</v>
          </cell>
        </row>
        <row r="169">
          <cell r="A169">
            <v>197302</v>
          </cell>
          <cell r="C169">
            <v>2</v>
          </cell>
          <cell r="D169">
            <v>6.55</v>
          </cell>
          <cell r="E169">
            <v>5.4583333333333333E-3</v>
          </cell>
          <cell r="F169">
            <v>6.5500000000000003E-2</v>
          </cell>
        </row>
        <row r="170">
          <cell r="A170">
            <v>197303</v>
          </cell>
          <cell r="C170">
            <v>3</v>
          </cell>
          <cell r="D170">
            <v>7.23</v>
          </cell>
          <cell r="E170">
            <v>6.025E-3</v>
          </cell>
          <cell r="F170">
            <v>7.2300000000000003E-2</v>
          </cell>
          <cell r="G170">
            <v>1.6599088796119599E-2</v>
          </cell>
          <cell r="H170">
            <v>6.6396355184478395E-2</v>
          </cell>
        </row>
        <row r="171">
          <cell r="A171">
            <v>197304</v>
          </cell>
          <cell r="C171">
            <v>4</v>
          </cell>
          <cell r="D171">
            <v>7.46</v>
          </cell>
          <cell r="E171">
            <v>6.2166666666666663E-3</v>
          </cell>
          <cell r="F171">
            <v>7.46E-2</v>
          </cell>
        </row>
        <row r="172">
          <cell r="A172">
            <v>197305</v>
          </cell>
          <cell r="C172">
            <v>5</v>
          </cell>
          <cell r="D172">
            <v>7.62</v>
          </cell>
          <cell r="E172">
            <v>6.3499999999999997E-3</v>
          </cell>
          <cell r="F172">
            <v>7.619999999999999E-2</v>
          </cell>
        </row>
        <row r="173">
          <cell r="A173">
            <v>197306</v>
          </cell>
          <cell r="C173">
            <v>6</v>
          </cell>
          <cell r="D173">
            <v>8.16</v>
          </cell>
          <cell r="E173">
            <v>6.8000000000000005E-3</v>
          </cell>
          <cell r="F173">
            <v>8.1600000000000006E-2</v>
          </cell>
          <cell r="G173">
            <v>1.949186426900007E-2</v>
          </cell>
          <cell r="H173">
            <v>7.7967457076000279E-2</v>
          </cell>
        </row>
        <row r="174">
          <cell r="A174">
            <v>197307</v>
          </cell>
          <cell r="C174">
            <v>7</v>
          </cell>
          <cell r="D174">
            <v>9.49</v>
          </cell>
          <cell r="E174">
            <v>7.9083333333333332E-3</v>
          </cell>
          <cell r="F174">
            <v>9.4899999999999998E-2</v>
          </cell>
        </row>
        <row r="175">
          <cell r="A175">
            <v>197308</v>
          </cell>
          <cell r="C175">
            <v>8</v>
          </cell>
          <cell r="D175">
            <v>10.71</v>
          </cell>
          <cell r="E175">
            <v>8.9250000000000006E-3</v>
          </cell>
          <cell r="F175">
            <v>0.1071</v>
          </cell>
        </row>
        <row r="176">
          <cell r="A176">
            <v>197309</v>
          </cell>
          <cell r="C176">
            <v>9</v>
          </cell>
          <cell r="D176">
            <v>10.199999999999999</v>
          </cell>
          <cell r="E176">
            <v>8.4999999999999989E-3</v>
          </cell>
          <cell r="F176">
            <v>0.10199999999999998</v>
          </cell>
          <cell r="G176">
            <v>2.5547598487604128E-2</v>
          </cell>
          <cell r="H176">
            <v>0.10219039395041651</v>
          </cell>
        </row>
        <row r="177">
          <cell r="A177">
            <v>197310</v>
          </cell>
          <cell r="C177">
            <v>10</v>
          </cell>
          <cell r="D177">
            <v>8.7100000000000009</v>
          </cell>
          <cell r="E177">
            <v>7.2583333333333337E-3</v>
          </cell>
          <cell r="F177">
            <v>8.7100000000000011E-2</v>
          </cell>
        </row>
        <row r="178">
          <cell r="A178">
            <v>197311</v>
          </cell>
          <cell r="C178">
            <v>11</v>
          </cell>
          <cell r="D178">
            <v>8.89</v>
          </cell>
          <cell r="E178">
            <v>7.4083333333333336E-3</v>
          </cell>
          <cell r="F178">
            <v>8.8900000000000007E-2</v>
          </cell>
        </row>
        <row r="179">
          <cell r="A179">
            <v>197312</v>
          </cell>
          <cell r="C179">
            <v>12</v>
          </cell>
          <cell r="D179">
            <v>8.68</v>
          </cell>
          <cell r="E179">
            <v>7.2333333333333329E-3</v>
          </cell>
          <cell r="F179">
            <v>8.6799999999999988E-2</v>
          </cell>
          <cell r="G179">
            <v>2.2060249993571812E-2</v>
          </cell>
          <cell r="H179">
            <v>8.8240999974287249E-2</v>
          </cell>
          <cell r="I179">
            <v>8.6340073869379586E-2</v>
          </cell>
          <cell r="K179">
            <v>8.3108333333333326E-2</v>
          </cell>
        </row>
        <row r="180">
          <cell r="A180">
            <v>197401</v>
          </cell>
          <cell r="B180">
            <v>1974</v>
          </cell>
          <cell r="C180">
            <v>1</v>
          </cell>
          <cell r="D180">
            <v>8.5</v>
          </cell>
          <cell r="E180">
            <v>7.083333333333333E-3</v>
          </cell>
          <cell r="F180">
            <v>8.4999999999999992E-2</v>
          </cell>
        </row>
        <row r="181">
          <cell r="A181">
            <v>197402</v>
          </cell>
          <cell r="C181">
            <v>2</v>
          </cell>
          <cell r="D181">
            <v>7.78</v>
          </cell>
          <cell r="E181">
            <v>6.4833333333333331E-3</v>
          </cell>
          <cell r="F181">
            <v>7.7799999999999994E-2</v>
          </cell>
        </row>
        <row r="182">
          <cell r="A182">
            <v>197403</v>
          </cell>
          <cell r="C182">
            <v>3</v>
          </cell>
          <cell r="D182">
            <v>8.58</v>
          </cell>
          <cell r="E182">
            <v>7.1500000000000001E-3</v>
          </cell>
          <cell r="F182">
            <v>8.5800000000000001E-2</v>
          </cell>
          <cell r="G182">
            <v>2.0859920298264001E-2</v>
          </cell>
          <cell r="H182">
            <v>8.3439681193056003E-2</v>
          </cell>
        </row>
        <row r="183">
          <cell r="A183">
            <v>197404</v>
          </cell>
          <cell r="C183">
            <v>4</v>
          </cell>
          <cell r="D183">
            <v>10.039999999999999</v>
          </cell>
          <cell r="E183">
            <v>8.3666666666666663E-3</v>
          </cell>
          <cell r="F183">
            <v>0.10039999999999999</v>
          </cell>
        </row>
        <row r="184">
          <cell r="A184">
            <v>197405</v>
          </cell>
          <cell r="C184">
            <v>5</v>
          </cell>
          <cell r="D184">
            <v>10.91</v>
          </cell>
          <cell r="E184">
            <v>9.0916666666666663E-3</v>
          </cell>
          <cell r="F184">
            <v>0.1091</v>
          </cell>
        </row>
        <row r="185">
          <cell r="A185">
            <v>197406</v>
          </cell>
          <cell r="C185">
            <v>6</v>
          </cell>
          <cell r="D185">
            <v>11.09</v>
          </cell>
          <cell r="E185">
            <v>9.2416666666666671E-3</v>
          </cell>
          <cell r="F185">
            <v>0.1109</v>
          </cell>
          <cell r="G185">
            <v>2.6938114027011517E-2</v>
          </cell>
          <cell r="H185">
            <v>0.10775245610804607</v>
          </cell>
        </row>
        <row r="186">
          <cell r="A186">
            <v>197407</v>
          </cell>
          <cell r="C186">
            <v>7</v>
          </cell>
          <cell r="D186">
            <v>11.96</v>
          </cell>
          <cell r="E186">
            <v>9.9666666666666671E-3</v>
          </cell>
          <cell r="F186">
            <v>0.11960000000000001</v>
          </cell>
        </row>
        <row r="187">
          <cell r="A187">
            <v>197408</v>
          </cell>
          <cell r="C187">
            <v>8</v>
          </cell>
          <cell r="D187">
            <v>12.06</v>
          </cell>
          <cell r="E187">
            <v>1.005E-2</v>
          </cell>
          <cell r="F187">
            <v>0.1206</v>
          </cell>
        </row>
        <row r="188">
          <cell r="A188">
            <v>197409</v>
          </cell>
          <cell r="C188">
            <v>9</v>
          </cell>
          <cell r="D188">
            <v>11.52</v>
          </cell>
          <cell r="E188">
            <v>9.5999999999999992E-3</v>
          </cell>
          <cell r="F188">
            <v>0.1152</v>
          </cell>
          <cell r="G188">
            <v>2.990995325066681E-2</v>
          </cell>
          <cell r="H188">
            <v>0.11963981300266724</v>
          </cell>
        </row>
        <row r="189">
          <cell r="A189">
            <v>197410</v>
          </cell>
          <cell r="C189">
            <v>10</v>
          </cell>
          <cell r="D189">
            <v>9.59</v>
          </cell>
          <cell r="E189">
            <v>7.991666666666666E-3</v>
          </cell>
          <cell r="F189">
            <v>9.5899999999999985E-2</v>
          </cell>
        </row>
        <row r="190">
          <cell r="A190">
            <v>197411</v>
          </cell>
          <cell r="C190">
            <v>11</v>
          </cell>
          <cell r="D190">
            <v>8.85</v>
          </cell>
          <cell r="E190">
            <v>7.3749999999999996E-3</v>
          </cell>
          <cell r="F190">
            <v>8.8499999999999995E-2</v>
          </cell>
        </row>
        <row r="191">
          <cell r="A191">
            <v>197412</v>
          </cell>
          <cell r="C191">
            <v>12</v>
          </cell>
          <cell r="D191">
            <v>8.82</v>
          </cell>
          <cell r="E191">
            <v>7.3500000000000006E-3</v>
          </cell>
          <cell r="F191">
            <v>8.8200000000000001E-2</v>
          </cell>
          <cell r="G191">
            <v>2.2888983406614383E-2</v>
          </cell>
          <cell r="H191">
            <v>9.1555933626457531E-2</v>
          </cell>
          <cell r="I191">
            <v>0.10442996848471675</v>
          </cell>
          <cell r="K191">
            <v>9.9750000000000019E-2</v>
          </cell>
        </row>
        <row r="192">
          <cell r="A192">
            <v>197501</v>
          </cell>
          <cell r="B192">
            <v>1975</v>
          </cell>
          <cell r="C192">
            <v>1</v>
          </cell>
          <cell r="D192">
            <v>7.42</v>
          </cell>
          <cell r="E192">
            <v>6.1833333333333332E-3</v>
          </cell>
          <cell r="F192">
            <v>7.4200000000000002E-2</v>
          </cell>
        </row>
        <row r="193">
          <cell r="A193">
            <v>197502</v>
          </cell>
          <cell r="C193">
            <v>2</v>
          </cell>
          <cell r="D193">
            <v>6.43</v>
          </cell>
          <cell r="E193">
            <v>5.358333333333333E-3</v>
          </cell>
          <cell r="F193">
            <v>6.4299999999999996E-2</v>
          </cell>
        </row>
        <row r="194">
          <cell r="A194">
            <v>197503</v>
          </cell>
          <cell r="C194">
            <v>3</v>
          </cell>
          <cell r="D194">
            <v>6.33</v>
          </cell>
          <cell r="E194">
            <v>5.2750000000000002E-3</v>
          </cell>
          <cell r="F194">
            <v>6.3299999999999995E-2</v>
          </cell>
          <cell r="G194">
            <v>1.6910856092649418E-2</v>
          </cell>
          <cell r="H194">
            <v>6.7643424370597671E-2</v>
          </cell>
        </row>
        <row r="195">
          <cell r="A195">
            <v>197504</v>
          </cell>
          <cell r="C195">
            <v>4</v>
          </cell>
          <cell r="D195">
            <v>6.75</v>
          </cell>
          <cell r="E195">
            <v>5.6249999999999998E-3</v>
          </cell>
          <cell r="F195">
            <v>6.7500000000000004E-2</v>
          </cell>
        </row>
        <row r="196">
          <cell r="A196">
            <v>197505</v>
          </cell>
          <cell r="C196">
            <v>5</v>
          </cell>
          <cell r="D196">
            <v>6.3</v>
          </cell>
          <cell r="E196">
            <v>5.2499999999999995E-3</v>
          </cell>
          <cell r="F196">
            <v>6.3E-2</v>
          </cell>
        </row>
        <row r="197">
          <cell r="A197">
            <v>197506</v>
          </cell>
          <cell r="C197">
            <v>6</v>
          </cell>
          <cell r="D197">
            <v>6.25</v>
          </cell>
          <cell r="E197">
            <v>5.208333333333333E-3</v>
          </cell>
          <cell r="F197">
            <v>6.25E-2</v>
          </cell>
          <cell r="G197">
            <v>1.6169659016927129E-2</v>
          </cell>
          <cell r="H197">
            <v>6.4678636067708517E-2</v>
          </cell>
        </row>
        <row r="198">
          <cell r="A198">
            <v>197507</v>
          </cell>
          <cell r="C198">
            <v>7</v>
          </cell>
          <cell r="D198">
            <v>7.06</v>
          </cell>
          <cell r="E198">
            <v>5.8833333333333333E-3</v>
          </cell>
          <cell r="F198">
            <v>7.0599999999999996E-2</v>
          </cell>
        </row>
        <row r="199">
          <cell r="A199">
            <v>197508</v>
          </cell>
          <cell r="C199">
            <v>8</v>
          </cell>
          <cell r="D199">
            <v>7.61</v>
          </cell>
          <cell r="E199">
            <v>6.3416666666666673E-3</v>
          </cell>
          <cell r="F199">
            <v>7.6100000000000001E-2</v>
          </cell>
        </row>
        <row r="200">
          <cell r="A200">
            <v>197509</v>
          </cell>
          <cell r="C200">
            <v>9</v>
          </cell>
          <cell r="D200">
            <v>7.89</v>
          </cell>
          <cell r="E200">
            <v>6.5750000000000001E-3</v>
          </cell>
          <cell r="F200">
            <v>7.8899999999999998E-2</v>
          </cell>
          <cell r="G200">
            <v>1.891793482805193E-2</v>
          </cell>
          <cell r="H200">
            <v>7.567173931220772E-2</v>
          </cell>
        </row>
        <row r="201">
          <cell r="A201">
            <v>197510</v>
          </cell>
          <cell r="C201">
            <v>10</v>
          </cell>
          <cell r="D201">
            <v>7.23</v>
          </cell>
          <cell r="E201">
            <v>6.025E-3</v>
          </cell>
          <cell r="F201">
            <v>7.2300000000000003E-2</v>
          </cell>
        </row>
        <row r="202">
          <cell r="A202">
            <v>197511</v>
          </cell>
          <cell r="C202">
            <v>11</v>
          </cell>
          <cell r="D202">
            <v>6.84</v>
          </cell>
          <cell r="E202">
            <v>5.7000000000000002E-3</v>
          </cell>
          <cell r="F202">
            <v>6.8400000000000002E-2</v>
          </cell>
        </row>
        <row r="203">
          <cell r="A203">
            <v>197512</v>
          </cell>
          <cell r="C203">
            <v>12</v>
          </cell>
          <cell r="D203">
            <v>6.56</v>
          </cell>
          <cell r="E203">
            <v>5.4666666666666665E-3</v>
          </cell>
          <cell r="F203">
            <v>6.5599999999999992E-2</v>
          </cell>
          <cell r="G203">
            <v>1.729029357233336E-2</v>
          </cell>
          <cell r="H203">
            <v>6.9161174289333438E-2</v>
          </cell>
          <cell r="I203">
            <v>7.1107880626614106E-2</v>
          </cell>
          <cell r="K203">
            <v>6.889166666666667E-2</v>
          </cell>
        </row>
        <row r="204">
          <cell r="A204">
            <v>197601</v>
          </cell>
          <cell r="B204">
            <v>1976</v>
          </cell>
          <cell r="C204">
            <v>1</v>
          </cell>
          <cell r="D204">
            <v>5.57</v>
          </cell>
          <cell r="E204">
            <v>4.6416666666666672E-3</v>
          </cell>
          <cell r="F204">
            <v>5.5700000000000006E-2</v>
          </cell>
        </row>
        <row r="205">
          <cell r="A205">
            <v>197602</v>
          </cell>
          <cell r="C205">
            <v>2</v>
          </cell>
          <cell r="D205">
            <v>5.68</v>
          </cell>
          <cell r="E205">
            <v>4.7333333333333333E-3</v>
          </cell>
          <cell r="F205">
            <v>5.6800000000000003E-2</v>
          </cell>
        </row>
        <row r="206">
          <cell r="A206">
            <v>197603</v>
          </cell>
          <cell r="C206">
            <v>3</v>
          </cell>
          <cell r="D206">
            <v>5.87</v>
          </cell>
          <cell r="E206">
            <v>4.8916666666666666E-3</v>
          </cell>
          <cell r="F206">
            <v>5.8700000000000002E-2</v>
          </cell>
          <cell r="G206">
            <v>1.4334604069856427E-2</v>
          </cell>
          <cell r="H206">
            <v>5.7338416279425708E-2</v>
          </cell>
        </row>
        <row r="207">
          <cell r="A207">
            <v>197604</v>
          </cell>
          <cell r="C207">
            <v>4</v>
          </cell>
          <cell r="D207">
            <v>5.52</v>
          </cell>
          <cell r="E207">
            <v>4.5999999999999999E-3</v>
          </cell>
          <cell r="F207">
            <v>5.5199999999999999E-2</v>
          </cell>
        </row>
        <row r="208">
          <cell r="A208">
            <v>197605</v>
          </cell>
          <cell r="C208">
            <v>5</v>
          </cell>
          <cell r="D208">
            <v>6.11</v>
          </cell>
          <cell r="E208">
            <v>5.0916666666666671E-3</v>
          </cell>
          <cell r="F208">
            <v>6.1100000000000002E-2</v>
          </cell>
        </row>
        <row r="209">
          <cell r="A209">
            <v>197606</v>
          </cell>
          <cell r="C209">
            <v>6</v>
          </cell>
          <cell r="D209">
            <v>6.31</v>
          </cell>
          <cell r="E209">
            <v>5.2583333333333327E-3</v>
          </cell>
          <cell r="F209">
            <v>6.3099999999999989E-2</v>
          </cell>
          <cell r="G209">
            <v>1.5024506839486085E-2</v>
          </cell>
          <cell r="H209">
            <v>6.0098027357944339E-2</v>
          </cell>
        </row>
        <row r="210">
          <cell r="A210">
            <v>197607</v>
          </cell>
          <cell r="C210">
            <v>7</v>
          </cell>
          <cell r="D210">
            <v>5.9</v>
          </cell>
          <cell r="E210">
            <v>4.9166666666666673E-3</v>
          </cell>
          <cell r="F210">
            <v>5.9000000000000011E-2</v>
          </cell>
        </row>
        <row r="211">
          <cell r="A211">
            <v>197608</v>
          </cell>
          <cell r="C211">
            <v>8</v>
          </cell>
          <cell r="D211">
            <v>5.7</v>
          </cell>
          <cell r="E211">
            <v>4.7499999999999999E-3</v>
          </cell>
          <cell r="F211">
            <v>5.6999999999999995E-2</v>
          </cell>
        </row>
        <row r="212">
          <cell r="A212">
            <v>197609</v>
          </cell>
          <cell r="C212">
            <v>9</v>
          </cell>
          <cell r="D212">
            <v>5.58</v>
          </cell>
          <cell r="E212">
            <v>4.6500000000000005E-3</v>
          </cell>
          <cell r="F212">
            <v>5.5800000000000002E-2</v>
          </cell>
          <cell r="G212">
            <v>1.4385079430208503E-2</v>
          </cell>
          <cell r="H212">
            <v>5.7540317720834011E-2</v>
          </cell>
        </row>
        <row r="213">
          <cell r="A213">
            <v>197610</v>
          </cell>
          <cell r="C213">
            <v>10</v>
          </cell>
          <cell r="D213">
            <v>5.3</v>
          </cell>
          <cell r="E213">
            <v>4.4166666666666668E-3</v>
          </cell>
          <cell r="F213">
            <v>5.3000000000000005E-2</v>
          </cell>
        </row>
        <row r="214">
          <cell r="A214">
            <v>197611</v>
          </cell>
          <cell r="C214">
            <v>11</v>
          </cell>
          <cell r="D214">
            <v>5.19</v>
          </cell>
          <cell r="E214">
            <v>4.3250000000000007E-3</v>
          </cell>
          <cell r="F214">
            <v>5.1900000000000009E-2</v>
          </cell>
        </row>
        <row r="215">
          <cell r="A215">
            <v>197612</v>
          </cell>
          <cell r="C215">
            <v>12</v>
          </cell>
          <cell r="D215">
            <v>4.76</v>
          </cell>
          <cell r="E215">
            <v>3.9666666666666661E-3</v>
          </cell>
          <cell r="F215">
            <v>4.759999999999999E-2</v>
          </cell>
          <cell r="G215">
            <v>1.2762186466041658E-2</v>
          </cell>
          <cell r="H215">
            <v>5.1048745864166634E-2</v>
          </cell>
          <cell r="I215">
            <v>5.7713627968272396E-2</v>
          </cell>
          <cell r="K215">
            <v>5.6241666666666662E-2</v>
          </cell>
        </row>
        <row r="216">
          <cell r="A216">
            <v>197701</v>
          </cell>
          <cell r="B216">
            <v>1977</v>
          </cell>
          <cell r="C216">
            <v>1</v>
          </cell>
          <cell r="D216">
            <v>5.1100000000000003</v>
          </cell>
          <cell r="E216">
            <v>4.2583333333333336E-3</v>
          </cell>
          <cell r="F216">
            <v>5.1100000000000007E-2</v>
          </cell>
        </row>
        <row r="217">
          <cell r="A217">
            <v>197702</v>
          </cell>
          <cell r="C217">
            <v>2</v>
          </cell>
          <cell r="D217">
            <v>5.15</v>
          </cell>
          <cell r="E217">
            <v>4.2916666666666667E-3</v>
          </cell>
          <cell r="F217">
            <v>5.1500000000000004E-2</v>
          </cell>
        </row>
        <row r="218">
          <cell r="A218">
            <v>197703</v>
          </cell>
          <cell r="C218">
            <v>3</v>
          </cell>
          <cell r="D218">
            <v>5.16</v>
          </cell>
          <cell r="E218">
            <v>4.3E-3</v>
          </cell>
          <cell r="F218">
            <v>5.16E-2</v>
          </cell>
          <cell r="G218">
            <v>1.2905118931215043E-2</v>
          </cell>
          <cell r="H218">
            <v>5.1620475724860171E-2</v>
          </cell>
        </row>
        <row r="219">
          <cell r="A219">
            <v>197704</v>
          </cell>
          <cell r="C219">
            <v>4</v>
          </cell>
          <cell r="D219">
            <v>5.05</v>
          </cell>
          <cell r="E219">
            <v>4.208333333333333E-3</v>
          </cell>
          <cell r="F219">
            <v>5.0499999999999996E-2</v>
          </cell>
        </row>
        <row r="220">
          <cell r="A220">
            <v>197705</v>
          </cell>
          <cell r="C220">
            <v>5</v>
          </cell>
          <cell r="D220">
            <v>5.73</v>
          </cell>
          <cell r="E220">
            <v>4.7750000000000006E-3</v>
          </cell>
          <cell r="F220">
            <v>5.7300000000000004E-2</v>
          </cell>
        </row>
        <row r="221">
          <cell r="A221">
            <v>197706</v>
          </cell>
          <cell r="C221">
            <v>6</v>
          </cell>
          <cell r="D221">
            <v>5.64</v>
          </cell>
          <cell r="E221">
            <v>4.6999999999999993E-3</v>
          </cell>
          <cell r="F221">
            <v>5.6399999999999992E-2</v>
          </cell>
          <cell r="G221">
            <v>1.374574423718733E-2</v>
          </cell>
          <cell r="H221">
            <v>5.4982976948749318E-2</v>
          </cell>
        </row>
        <row r="222">
          <cell r="A222">
            <v>197707</v>
          </cell>
          <cell r="C222">
            <v>7</v>
          </cell>
          <cell r="D222">
            <v>5.7</v>
          </cell>
          <cell r="E222">
            <v>4.7499999999999999E-3</v>
          </cell>
          <cell r="F222">
            <v>5.6999999999999995E-2</v>
          </cell>
        </row>
        <row r="223">
          <cell r="A223">
            <v>197708</v>
          </cell>
          <cell r="C223">
            <v>8</v>
          </cell>
          <cell r="D223">
            <v>6.2</v>
          </cell>
          <cell r="E223">
            <v>5.1666666666666666E-3</v>
          </cell>
          <cell r="F223">
            <v>6.2E-2</v>
          </cell>
        </row>
        <row r="224">
          <cell r="A224">
            <v>197709</v>
          </cell>
          <cell r="C224">
            <v>9</v>
          </cell>
          <cell r="D224">
            <v>6.45</v>
          </cell>
          <cell r="E224">
            <v>5.3750000000000004E-3</v>
          </cell>
          <cell r="F224">
            <v>6.4500000000000002E-2</v>
          </cell>
          <cell r="G224">
            <v>1.5369642328125099E-2</v>
          </cell>
          <cell r="H224">
            <v>6.1478569312500397E-2</v>
          </cell>
        </row>
        <row r="225">
          <cell r="A225">
            <v>197710</v>
          </cell>
          <cell r="C225">
            <v>10</v>
          </cell>
          <cell r="D225">
            <v>6.96</v>
          </cell>
          <cell r="E225">
            <v>5.7999999999999996E-3</v>
          </cell>
          <cell r="F225">
            <v>6.9599999999999995E-2</v>
          </cell>
        </row>
        <row r="226">
          <cell r="A226">
            <v>197711</v>
          </cell>
          <cell r="C226">
            <v>11</v>
          </cell>
          <cell r="D226">
            <v>6.93</v>
          </cell>
          <cell r="E226">
            <v>5.7749999999999998E-3</v>
          </cell>
          <cell r="F226">
            <v>6.93E-2</v>
          </cell>
        </row>
        <row r="227">
          <cell r="A227">
            <v>197712</v>
          </cell>
          <cell r="C227">
            <v>12</v>
          </cell>
          <cell r="D227">
            <v>6.95</v>
          </cell>
          <cell r="E227">
            <v>5.7916666666666672E-3</v>
          </cell>
          <cell r="F227">
            <v>6.9500000000000006E-2</v>
          </cell>
          <cell r="G227">
            <v>1.7467394200208375E-2</v>
          </cell>
          <cell r="H227">
            <v>6.9869576800833499E-2</v>
          </cell>
          <cell r="I227">
            <v>6.082192062359959E-2</v>
          </cell>
          <cell r="K227">
            <v>5.9191666666666684E-2</v>
          </cell>
        </row>
        <row r="228">
          <cell r="A228">
            <v>197801</v>
          </cell>
          <cell r="B228">
            <v>1978</v>
          </cell>
          <cell r="C228">
            <v>1</v>
          </cell>
          <cell r="D228">
            <v>7.25</v>
          </cell>
          <cell r="E228">
            <v>6.0416666666666665E-3</v>
          </cell>
          <cell r="F228">
            <v>7.2499999999999995E-2</v>
          </cell>
        </row>
        <row r="229">
          <cell r="A229">
            <v>197802</v>
          </cell>
          <cell r="C229">
            <v>2</v>
          </cell>
          <cell r="D229">
            <v>7.25</v>
          </cell>
          <cell r="E229">
            <v>6.0416666666666665E-3</v>
          </cell>
          <cell r="F229">
            <v>7.2499999999999995E-2</v>
          </cell>
        </row>
        <row r="230">
          <cell r="A230">
            <v>197803</v>
          </cell>
          <cell r="C230">
            <v>3</v>
          </cell>
          <cell r="D230">
            <v>7.18</v>
          </cell>
          <cell r="E230">
            <v>5.9833333333333327E-3</v>
          </cell>
          <cell r="F230">
            <v>7.1799999999999989E-2</v>
          </cell>
          <cell r="G230">
            <v>1.8175685415943166E-2</v>
          </cell>
          <cell r="H230">
            <v>7.2702741663772663E-2</v>
          </cell>
        </row>
        <row r="231">
          <cell r="A231">
            <v>197804</v>
          </cell>
          <cell r="C231">
            <v>4</v>
          </cell>
          <cell r="D231">
            <v>7.38</v>
          </cell>
          <cell r="E231">
            <v>6.1500000000000001E-3</v>
          </cell>
          <cell r="F231">
            <v>7.3800000000000004E-2</v>
          </cell>
        </row>
        <row r="232">
          <cell r="A232">
            <v>197805</v>
          </cell>
          <cell r="C232">
            <v>5</v>
          </cell>
          <cell r="D232">
            <v>7.84</v>
          </cell>
          <cell r="E232">
            <v>6.5333333333333328E-3</v>
          </cell>
          <cell r="F232">
            <v>7.8399999999999997E-2</v>
          </cell>
        </row>
        <row r="233">
          <cell r="A233">
            <v>197806</v>
          </cell>
          <cell r="C233">
            <v>6</v>
          </cell>
          <cell r="D233">
            <v>8.24</v>
          </cell>
          <cell r="E233">
            <v>6.8666666666666668E-3</v>
          </cell>
          <cell r="F233">
            <v>8.2400000000000001E-2</v>
          </cell>
          <cell r="G233">
            <v>1.9677548124888977E-2</v>
          </cell>
          <cell r="H233">
            <v>7.8710192499555909E-2</v>
          </cell>
        </row>
        <row r="234">
          <cell r="A234">
            <v>197807</v>
          </cell>
          <cell r="C234">
            <v>7</v>
          </cell>
          <cell r="D234">
            <v>8.56</v>
          </cell>
          <cell r="E234">
            <v>7.1333333333333335E-3</v>
          </cell>
          <cell r="F234">
            <v>8.5600000000000009E-2</v>
          </cell>
        </row>
        <row r="235">
          <cell r="A235">
            <v>197808</v>
          </cell>
          <cell r="C235">
            <v>8</v>
          </cell>
          <cell r="D235">
            <v>8.44</v>
          </cell>
          <cell r="E235">
            <v>7.0333333333333333E-3</v>
          </cell>
          <cell r="F235">
            <v>8.4400000000000003E-2</v>
          </cell>
        </row>
        <row r="236">
          <cell r="A236">
            <v>197809</v>
          </cell>
          <cell r="C236">
            <v>9</v>
          </cell>
          <cell r="D236">
            <v>8.9600000000000009</v>
          </cell>
          <cell r="E236">
            <v>7.4666666666666675E-3</v>
          </cell>
          <cell r="F236">
            <v>8.9600000000000013E-2</v>
          </cell>
          <cell r="G236">
            <v>2.1789656833185234E-2</v>
          </cell>
          <cell r="H236">
            <v>8.7158627332740934E-2</v>
          </cell>
        </row>
        <row r="237">
          <cell r="A237">
            <v>197810</v>
          </cell>
          <cell r="C237">
            <v>10</v>
          </cell>
          <cell r="D237">
            <v>9.84</v>
          </cell>
          <cell r="E237">
            <v>8.2000000000000007E-3</v>
          </cell>
          <cell r="F237">
            <v>9.8400000000000015E-2</v>
          </cell>
        </row>
        <row r="238">
          <cell r="A238">
            <v>197811</v>
          </cell>
          <cell r="C238">
            <v>11</v>
          </cell>
          <cell r="D238">
            <v>11.15</v>
          </cell>
          <cell r="E238">
            <v>9.2916666666666668E-3</v>
          </cell>
          <cell r="F238">
            <v>0.1115</v>
          </cell>
        </row>
        <row r="239">
          <cell r="A239">
            <v>197812</v>
          </cell>
          <cell r="C239">
            <v>12</v>
          </cell>
          <cell r="D239">
            <v>11.28</v>
          </cell>
          <cell r="E239">
            <v>9.3999999999999986E-3</v>
          </cell>
          <cell r="F239">
            <v>0.11279999999999998</v>
          </cell>
          <cell r="G239">
            <v>2.713299620166687E-2</v>
          </cell>
          <cell r="H239">
            <v>0.10853198480666748</v>
          </cell>
          <cell r="I239">
            <v>8.9616727106654359E-2</v>
          </cell>
          <cell r="K239">
            <v>8.6141666666666672E-2</v>
          </cell>
        </row>
        <row r="240">
          <cell r="A240">
            <v>197901</v>
          </cell>
          <cell r="B240">
            <v>1979</v>
          </cell>
          <cell r="C240">
            <v>1</v>
          </cell>
          <cell r="D240">
            <v>11.09</v>
          </cell>
          <cell r="E240">
            <v>9.2416666666666671E-3</v>
          </cell>
          <cell r="F240">
            <v>0.1109</v>
          </cell>
        </row>
        <row r="241">
          <cell r="A241">
            <v>197902</v>
          </cell>
          <cell r="C241">
            <v>2</v>
          </cell>
          <cell r="D241">
            <v>10.62</v>
          </cell>
          <cell r="E241">
            <v>8.8499999999999985E-3</v>
          </cell>
          <cell r="F241">
            <v>0.10619999999999999</v>
          </cell>
        </row>
        <row r="242">
          <cell r="A242">
            <v>197903</v>
          </cell>
          <cell r="C242">
            <v>3</v>
          </cell>
          <cell r="D242">
            <v>10.47</v>
          </cell>
          <cell r="E242">
            <v>8.7250000000000001E-3</v>
          </cell>
          <cell r="F242">
            <v>0.1047</v>
          </cell>
          <cell r="G242">
            <v>2.7057018815177081E-2</v>
          </cell>
          <cell r="H242">
            <v>0.10822807526070832</v>
          </cell>
        </row>
        <row r="243">
          <cell r="A243">
            <v>197904</v>
          </cell>
          <cell r="C243">
            <v>4</v>
          </cell>
          <cell r="D243">
            <v>10.34</v>
          </cell>
          <cell r="E243">
            <v>8.6166666666666666E-3</v>
          </cell>
          <cell r="F243">
            <v>0.10339999999999999</v>
          </cell>
        </row>
        <row r="244">
          <cell r="A244">
            <v>197905</v>
          </cell>
          <cell r="C244">
            <v>5</v>
          </cell>
          <cell r="D244">
            <v>10.44</v>
          </cell>
          <cell r="E244">
            <v>8.6999999999999994E-3</v>
          </cell>
          <cell r="F244">
            <v>0.10439999999999999</v>
          </cell>
        </row>
        <row r="245">
          <cell r="A245">
            <v>197906</v>
          </cell>
          <cell r="C245">
            <v>6</v>
          </cell>
          <cell r="D245">
            <v>9.98</v>
          </cell>
          <cell r="E245">
            <v>8.3166666666666667E-3</v>
          </cell>
          <cell r="F245">
            <v>9.98E-2</v>
          </cell>
          <cell r="G245">
            <v>2.5852938736694586E-2</v>
          </cell>
          <cell r="H245">
            <v>0.10341175494677834</v>
          </cell>
        </row>
        <row r="246">
          <cell r="A246">
            <v>197907</v>
          </cell>
          <cell r="C246">
            <v>7</v>
          </cell>
          <cell r="D246">
            <v>10.23</v>
          </cell>
          <cell r="E246">
            <v>8.5249999999999996E-3</v>
          </cell>
          <cell r="F246">
            <v>0.1023</v>
          </cell>
        </row>
        <row r="247">
          <cell r="A247">
            <v>197908</v>
          </cell>
          <cell r="C247">
            <v>8</v>
          </cell>
          <cell r="D247">
            <v>10.86</v>
          </cell>
          <cell r="E247">
            <v>9.049999999999999E-3</v>
          </cell>
          <cell r="F247">
            <v>0.10859999999999999</v>
          </cell>
        </row>
        <row r="248">
          <cell r="A248">
            <v>197909</v>
          </cell>
          <cell r="C248">
            <v>9</v>
          </cell>
          <cell r="D248">
            <v>12.01</v>
          </cell>
          <cell r="E248">
            <v>1.0008333333333333E-2</v>
          </cell>
          <cell r="F248">
            <v>0.12009999999999998</v>
          </cell>
          <cell r="G248">
            <v>2.7837153197093567E-2</v>
          </cell>
          <cell r="H248">
            <v>0.11134861278837427</v>
          </cell>
        </row>
        <row r="249">
          <cell r="A249">
            <v>197910</v>
          </cell>
          <cell r="C249">
            <v>10</v>
          </cell>
          <cell r="D249">
            <v>13.83</v>
          </cell>
          <cell r="E249">
            <v>1.1525000000000001E-2</v>
          </cell>
          <cell r="F249">
            <v>0.13830000000000001</v>
          </cell>
        </row>
        <row r="250">
          <cell r="A250">
            <v>197911</v>
          </cell>
          <cell r="C250">
            <v>11</v>
          </cell>
          <cell r="D250">
            <v>13.97</v>
          </cell>
          <cell r="E250">
            <v>1.1641666666666666E-2</v>
          </cell>
          <cell r="F250">
            <v>0.13969999999999999</v>
          </cell>
        </row>
        <row r="251">
          <cell r="A251">
            <v>197912</v>
          </cell>
          <cell r="C251">
            <v>12</v>
          </cell>
          <cell r="D251">
            <v>13.42</v>
          </cell>
          <cell r="E251">
            <v>1.1183333333333333E-2</v>
          </cell>
          <cell r="F251">
            <v>0.13419999999999999</v>
          </cell>
          <cell r="G251">
            <v>3.4744751234052185E-2</v>
          </cell>
          <cell r="H251">
            <v>0.13897900493620874</v>
          </cell>
          <cell r="I251">
            <v>0.12056539336139882</v>
          </cell>
          <cell r="K251">
            <v>0.11438333333333332</v>
          </cell>
        </row>
        <row r="252">
          <cell r="A252">
            <v>198001</v>
          </cell>
          <cell r="B252">
            <v>1980</v>
          </cell>
          <cell r="C252">
            <v>1</v>
          </cell>
          <cell r="D252">
            <v>13.48</v>
          </cell>
          <cell r="E252">
            <v>1.1233333333333333E-2</v>
          </cell>
          <cell r="F252">
            <v>0.1348</v>
          </cell>
        </row>
        <row r="253">
          <cell r="A253">
            <v>198002</v>
          </cell>
          <cell r="C253">
            <v>2</v>
          </cell>
          <cell r="D253">
            <v>14.58</v>
          </cell>
          <cell r="E253">
            <v>1.2149999999999999E-2</v>
          </cell>
          <cell r="F253">
            <v>0.14579999999999999</v>
          </cell>
        </row>
        <row r="254">
          <cell r="A254">
            <v>198003</v>
          </cell>
          <cell r="C254">
            <v>3</v>
          </cell>
          <cell r="D254">
            <v>17.739999999999998</v>
          </cell>
          <cell r="E254">
            <v>1.4783333333333332E-2</v>
          </cell>
          <cell r="F254">
            <v>0.1774</v>
          </cell>
          <cell r="G254">
            <v>3.8650852981028105E-2</v>
          </cell>
          <cell r="H254">
            <v>0.15460341192411242</v>
          </cell>
        </row>
        <row r="255">
          <cell r="A255">
            <v>198004</v>
          </cell>
          <cell r="C255">
            <v>4</v>
          </cell>
          <cell r="D255">
            <v>15.8</v>
          </cell>
          <cell r="E255">
            <v>1.3166666666666667E-2</v>
          </cell>
          <cell r="F255">
            <v>0.158</v>
          </cell>
        </row>
        <row r="256">
          <cell r="A256">
            <v>198005</v>
          </cell>
          <cell r="C256">
            <v>5</v>
          </cell>
          <cell r="D256">
            <v>9.7799999999999994</v>
          </cell>
          <cell r="E256">
            <v>8.1499999999999993E-3</v>
          </cell>
          <cell r="F256">
            <v>9.7799999999999998E-2</v>
          </cell>
        </row>
        <row r="257">
          <cell r="A257">
            <v>198006</v>
          </cell>
          <cell r="C257">
            <v>6</v>
          </cell>
          <cell r="D257">
            <v>8.33</v>
          </cell>
          <cell r="E257">
            <v>6.9416666666666663E-3</v>
          </cell>
          <cell r="F257">
            <v>8.3299999999999999E-2</v>
          </cell>
          <cell r="G257">
            <v>2.8514359759791885E-2</v>
          </cell>
          <cell r="H257">
            <v>0.11405743903916754</v>
          </cell>
        </row>
        <row r="258">
          <cell r="A258">
            <v>198007</v>
          </cell>
          <cell r="C258">
            <v>7</v>
          </cell>
          <cell r="D258">
            <v>8.73</v>
          </cell>
          <cell r="E258">
            <v>7.2750000000000002E-3</v>
          </cell>
          <cell r="F258">
            <v>8.7300000000000003E-2</v>
          </cell>
        </row>
        <row r="259">
          <cell r="A259">
            <v>198008</v>
          </cell>
          <cell r="C259">
            <v>8</v>
          </cell>
          <cell r="D259">
            <v>10.29</v>
          </cell>
          <cell r="E259">
            <v>8.5749999999999993E-3</v>
          </cell>
          <cell r="F259">
            <v>0.10289999999999999</v>
          </cell>
        </row>
        <row r="260">
          <cell r="A260">
            <v>198009</v>
          </cell>
          <cell r="C260">
            <v>9</v>
          </cell>
          <cell r="D260">
            <v>11.73</v>
          </cell>
          <cell r="E260">
            <v>9.7750000000000007E-3</v>
          </cell>
          <cell r="F260">
            <v>0.11730000000000002</v>
          </cell>
          <cell r="G260">
            <v>2.584292667004684E-2</v>
          </cell>
          <cell r="H260">
            <v>0.10337170668018736</v>
          </cell>
        </row>
        <row r="261">
          <cell r="A261">
            <v>198010</v>
          </cell>
          <cell r="C261">
            <v>10</v>
          </cell>
          <cell r="D261">
            <v>12.99</v>
          </cell>
          <cell r="E261">
            <v>1.0825E-2</v>
          </cell>
          <cell r="F261">
            <v>0.12989999999999999</v>
          </cell>
        </row>
        <row r="262">
          <cell r="A262">
            <v>198011</v>
          </cell>
          <cell r="C262">
            <v>11</v>
          </cell>
          <cell r="D262">
            <v>15.36</v>
          </cell>
          <cell r="E262">
            <v>1.2799999999999999E-2</v>
          </cell>
          <cell r="F262">
            <v>0.15359999999999999</v>
          </cell>
        </row>
        <row r="263">
          <cell r="A263">
            <v>198012</v>
          </cell>
          <cell r="C263">
            <v>12</v>
          </cell>
          <cell r="D263">
            <v>17.100000000000001</v>
          </cell>
          <cell r="E263">
            <v>1.4250000000000001E-2</v>
          </cell>
          <cell r="F263">
            <v>0.17100000000000001</v>
          </cell>
          <cell r="G263">
            <v>3.8352190729999958E-2</v>
          </cell>
          <cell r="H263">
            <v>0.15340876291999983</v>
          </cell>
          <cell r="I263">
            <v>0.13790365773492153</v>
          </cell>
          <cell r="K263">
            <v>0.12992499999999998</v>
          </cell>
        </row>
        <row r="264">
          <cell r="A264">
            <v>198101</v>
          </cell>
          <cell r="B264">
            <v>1981</v>
          </cell>
          <cell r="C264">
            <v>1</v>
          </cell>
          <cell r="D264">
            <v>15.92</v>
          </cell>
          <cell r="E264">
            <v>1.3266666666666666E-2</v>
          </cell>
          <cell r="F264">
            <v>0.15920000000000001</v>
          </cell>
        </row>
        <row r="265">
          <cell r="A265">
            <v>198102</v>
          </cell>
          <cell r="C265">
            <v>2</v>
          </cell>
          <cell r="D265">
            <v>16</v>
          </cell>
          <cell r="E265">
            <v>1.3333333333333334E-2</v>
          </cell>
          <cell r="F265">
            <v>0.16</v>
          </cell>
        </row>
        <row r="266">
          <cell r="A266">
            <v>198103</v>
          </cell>
          <cell r="C266">
            <v>3</v>
          </cell>
          <cell r="D266">
            <v>14.48</v>
          </cell>
          <cell r="E266">
            <v>1.2066666666666667E-2</v>
          </cell>
          <cell r="F266">
            <v>0.14479999999999998</v>
          </cell>
          <cell r="G266">
            <v>3.9166663348148445E-2</v>
          </cell>
          <cell r="H266">
            <v>0.15666665339259378</v>
          </cell>
        </row>
        <row r="267">
          <cell r="A267">
            <v>198104</v>
          </cell>
          <cell r="C267">
            <v>4</v>
          </cell>
          <cell r="D267">
            <v>15.12</v>
          </cell>
          <cell r="E267">
            <v>1.26E-2</v>
          </cell>
          <cell r="F267">
            <v>0.1512</v>
          </cell>
        </row>
        <row r="268">
          <cell r="A268">
            <v>198105</v>
          </cell>
          <cell r="C268">
            <v>5</v>
          </cell>
          <cell r="D268">
            <v>17.66</v>
          </cell>
          <cell r="E268">
            <v>1.4716666666666666E-2</v>
          </cell>
          <cell r="F268">
            <v>0.17659999999999998</v>
          </cell>
        </row>
        <row r="269">
          <cell r="A269">
            <v>198106</v>
          </cell>
          <cell r="C269">
            <v>6</v>
          </cell>
          <cell r="D269">
            <v>16.09</v>
          </cell>
          <cell r="E269">
            <v>1.3408333333333333E-2</v>
          </cell>
          <cell r="F269">
            <v>0.16089999999999999</v>
          </cell>
          <cell r="G269">
            <v>4.1279187279471996E-2</v>
          </cell>
          <cell r="H269">
            <v>0.16511674911788798</v>
          </cell>
        </row>
        <row r="270">
          <cell r="A270">
            <v>198107</v>
          </cell>
          <cell r="C270">
            <v>7</v>
          </cell>
          <cell r="D270">
            <v>17.399999999999999</v>
          </cell>
          <cell r="E270">
            <v>1.4499999999999999E-2</v>
          </cell>
          <cell r="F270">
            <v>0.17399999999999999</v>
          </cell>
        </row>
        <row r="271">
          <cell r="A271">
            <v>198108</v>
          </cell>
          <cell r="C271">
            <v>8</v>
          </cell>
          <cell r="D271">
            <v>17.98</v>
          </cell>
          <cell r="E271">
            <v>1.4983333333333333E-2</v>
          </cell>
          <cell r="F271">
            <v>0.17979999999999999</v>
          </cell>
        </row>
        <row r="272">
          <cell r="A272">
            <v>198109</v>
          </cell>
          <cell r="C272">
            <v>9</v>
          </cell>
          <cell r="D272">
            <v>17.190000000000001</v>
          </cell>
          <cell r="E272">
            <v>1.4325000000000001E-2</v>
          </cell>
          <cell r="F272">
            <v>0.1719</v>
          </cell>
          <cell r="G272">
            <v>4.4451052642291433E-2</v>
          </cell>
          <cell r="H272">
            <v>0.17780421056916573</v>
          </cell>
        </row>
        <row r="273">
          <cell r="A273">
            <v>198110</v>
          </cell>
          <cell r="C273">
            <v>10</v>
          </cell>
          <cell r="D273">
            <v>15.71</v>
          </cell>
          <cell r="E273">
            <v>1.3091666666666668E-2</v>
          </cell>
          <cell r="F273">
            <v>0.15710000000000002</v>
          </cell>
        </row>
        <row r="274">
          <cell r="A274">
            <v>198111</v>
          </cell>
          <cell r="C274">
            <v>11</v>
          </cell>
          <cell r="D274">
            <v>12.65</v>
          </cell>
          <cell r="E274">
            <v>1.0541666666666666E-2</v>
          </cell>
          <cell r="F274">
            <v>0.1265</v>
          </cell>
        </row>
        <row r="275">
          <cell r="A275">
            <v>198112</v>
          </cell>
          <cell r="C275">
            <v>12</v>
          </cell>
          <cell r="D275">
            <v>13.07</v>
          </cell>
          <cell r="E275">
            <v>1.0891666666666668E-2</v>
          </cell>
          <cell r="F275">
            <v>0.13070000000000001</v>
          </cell>
          <cell r="G275">
            <v>3.4921917511982148E-2</v>
          </cell>
          <cell r="H275">
            <v>0.13968767004792859</v>
          </cell>
          <cell r="I275">
            <v>0.16962884570408687</v>
          </cell>
          <cell r="K275">
            <v>0.157725</v>
          </cell>
        </row>
        <row r="276">
          <cell r="A276">
            <v>198201</v>
          </cell>
          <cell r="B276">
            <v>1982</v>
          </cell>
          <cell r="C276">
            <v>1</v>
          </cell>
          <cell r="D276">
            <v>14.25</v>
          </cell>
          <cell r="E276">
            <v>1.1875E-2</v>
          </cell>
          <cell r="F276">
            <v>0.14250000000000002</v>
          </cell>
        </row>
        <row r="277">
          <cell r="A277">
            <v>198202</v>
          </cell>
          <cell r="C277">
            <v>2</v>
          </cell>
          <cell r="D277">
            <v>15.12</v>
          </cell>
          <cell r="E277">
            <v>1.26E-2</v>
          </cell>
          <cell r="F277">
            <v>0.1512</v>
          </cell>
        </row>
        <row r="278">
          <cell r="A278">
            <v>198203</v>
          </cell>
          <cell r="C278">
            <v>3</v>
          </cell>
          <cell r="D278">
            <v>14.25</v>
          </cell>
          <cell r="E278">
            <v>1.1875E-2</v>
          </cell>
          <cell r="F278">
            <v>0.14250000000000002</v>
          </cell>
          <cell r="G278">
            <v>3.679204242187506E-2</v>
          </cell>
          <cell r="H278">
            <v>0.14716816968750024</v>
          </cell>
        </row>
        <row r="279">
          <cell r="A279">
            <v>198204</v>
          </cell>
          <cell r="C279">
            <v>4</v>
          </cell>
          <cell r="D279">
            <v>14.42</v>
          </cell>
          <cell r="E279">
            <v>1.2016666666666667E-2</v>
          </cell>
          <cell r="F279">
            <v>0.14419999999999999</v>
          </cell>
        </row>
        <row r="280">
          <cell r="A280">
            <v>198205</v>
          </cell>
          <cell r="C280">
            <v>5</v>
          </cell>
          <cell r="D280">
            <v>13.77</v>
          </cell>
          <cell r="E280">
            <v>1.1474999999999999E-2</v>
          </cell>
          <cell r="F280">
            <v>0.13769999999999999</v>
          </cell>
        </row>
        <row r="281">
          <cell r="A281">
            <v>198206</v>
          </cell>
          <cell r="C281">
            <v>6</v>
          </cell>
          <cell r="D281">
            <v>14.66</v>
          </cell>
          <cell r="E281">
            <v>1.2216666666666667E-2</v>
          </cell>
          <cell r="F281">
            <v>0.14660000000000001</v>
          </cell>
          <cell r="G281">
            <v>3.6134899015881849E-2</v>
          </cell>
          <cell r="H281">
            <v>0.1445395960635274</v>
          </cell>
        </row>
        <row r="282">
          <cell r="A282">
            <v>198207</v>
          </cell>
          <cell r="C282">
            <v>7</v>
          </cell>
          <cell r="D282">
            <v>13.8</v>
          </cell>
          <cell r="E282">
            <v>1.15E-2</v>
          </cell>
          <cell r="F282">
            <v>0.13800000000000001</v>
          </cell>
        </row>
        <row r="283">
          <cell r="A283">
            <v>198208</v>
          </cell>
          <cell r="C283">
            <v>8</v>
          </cell>
          <cell r="D283">
            <v>11.53</v>
          </cell>
          <cell r="E283">
            <v>9.6083333333333333E-3</v>
          </cell>
          <cell r="F283">
            <v>0.1153</v>
          </cell>
        </row>
        <row r="284">
          <cell r="A284">
            <v>198209</v>
          </cell>
          <cell r="C284">
            <v>9</v>
          </cell>
          <cell r="D284">
            <v>11.46</v>
          </cell>
          <cell r="E284">
            <v>9.5500000000000012E-3</v>
          </cell>
          <cell r="F284">
            <v>0.11460000000000001</v>
          </cell>
          <cell r="G284">
            <v>3.0971468985208528E-2</v>
          </cell>
          <cell r="H284">
            <v>0.12388587594083411</v>
          </cell>
        </row>
        <row r="285">
          <cell r="A285">
            <v>198210</v>
          </cell>
          <cell r="C285">
            <v>10</v>
          </cell>
          <cell r="D285">
            <v>9.67</v>
          </cell>
          <cell r="E285">
            <v>8.058333333333334E-3</v>
          </cell>
          <cell r="F285">
            <v>9.6700000000000008E-2</v>
          </cell>
        </row>
        <row r="286">
          <cell r="A286">
            <v>198211</v>
          </cell>
          <cell r="C286">
            <v>11</v>
          </cell>
          <cell r="D286">
            <v>9.1300000000000008</v>
          </cell>
          <cell r="E286">
            <v>7.6083333333333341E-3</v>
          </cell>
          <cell r="F286">
            <v>9.1300000000000006E-2</v>
          </cell>
        </row>
        <row r="287">
          <cell r="A287">
            <v>198212</v>
          </cell>
          <cell r="C287">
            <v>12</v>
          </cell>
          <cell r="D287">
            <v>8.8000000000000007</v>
          </cell>
          <cell r="E287">
            <v>7.3333333333333341E-3</v>
          </cell>
          <cell r="F287">
            <v>8.8000000000000009E-2</v>
          </cell>
          <cell r="G287">
            <v>2.317664898523164E-2</v>
          </cell>
          <cell r="H287">
            <v>9.2706595940926562E-2</v>
          </cell>
          <cell r="I287">
            <v>0.13319649866314776</v>
          </cell>
          <cell r="K287">
            <v>0.12571666666666664</v>
          </cell>
        </row>
        <row r="288">
          <cell r="A288">
            <v>198301</v>
          </cell>
          <cell r="B288">
            <v>1983</v>
          </cell>
          <cell r="C288">
            <v>1</v>
          </cell>
          <cell r="D288">
            <v>8.4600000000000009</v>
          </cell>
          <cell r="E288">
            <v>7.0500000000000007E-3</v>
          </cell>
          <cell r="F288">
            <v>8.4600000000000009E-2</v>
          </cell>
        </row>
        <row r="289">
          <cell r="A289">
            <v>198302</v>
          </cell>
          <cell r="C289">
            <v>2</v>
          </cell>
          <cell r="D289">
            <v>8.77</v>
          </cell>
          <cell r="E289">
            <v>7.3083333333333333E-3</v>
          </cell>
          <cell r="F289">
            <v>8.77E-2</v>
          </cell>
        </row>
        <row r="290">
          <cell r="A290">
            <v>198303</v>
          </cell>
          <cell r="C290">
            <v>3</v>
          </cell>
          <cell r="D290">
            <v>8.8000000000000007</v>
          </cell>
          <cell r="E290">
            <v>7.3333333333333341E-3</v>
          </cell>
          <cell r="F290">
            <v>8.8000000000000009E-2</v>
          </cell>
          <cell r="G290">
            <v>2.1848862701944416E-2</v>
          </cell>
          <cell r="H290">
            <v>8.7395450807777664E-2</v>
          </cell>
        </row>
        <row r="291">
          <cell r="A291">
            <v>198304</v>
          </cell>
          <cell r="C291">
            <v>4</v>
          </cell>
          <cell r="D291">
            <v>8.76</v>
          </cell>
          <cell r="E291">
            <v>7.3000000000000001E-3</v>
          </cell>
          <cell r="F291">
            <v>8.7599999999999997E-2</v>
          </cell>
        </row>
        <row r="292">
          <cell r="A292">
            <v>198305</v>
          </cell>
          <cell r="C292">
            <v>5</v>
          </cell>
          <cell r="D292">
            <v>8.6199999999999992</v>
          </cell>
          <cell r="E292">
            <v>7.1833333333333324E-3</v>
          </cell>
          <cell r="F292">
            <v>8.6199999999999985E-2</v>
          </cell>
        </row>
        <row r="293">
          <cell r="A293">
            <v>198306</v>
          </cell>
          <cell r="C293">
            <v>6</v>
          </cell>
          <cell r="D293">
            <v>9.4499999999999993</v>
          </cell>
          <cell r="E293">
            <v>7.8750000000000001E-3</v>
          </cell>
          <cell r="F293">
            <v>9.4500000000000001E-2</v>
          </cell>
          <cell r="G293">
            <v>2.2525240868541907E-2</v>
          </cell>
          <cell r="H293">
            <v>9.0100963474167628E-2</v>
          </cell>
        </row>
        <row r="294">
          <cell r="A294">
            <v>198307</v>
          </cell>
          <cell r="C294">
            <v>7</v>
          </cell>
          <cell r="D294">
            <v>9.91</v>
          </cell>
          <cell r="E294">
            <v>8.2583333333333328E-3</v>
          </cell>
          <cell r="F294">
            <v>9.9099999999999994E-2</v>
          </cell>
        </row>
        <row r="295">
          <cell r="A295">
            <v>198308</v>
          </cell>
          <cell r="C295">
            <v>8</v>
          </cell>
          <cell r="D295">
            <v>10.17</v>
          </cell>
          <cell r="E295">
            <v>8.4749999999999999E-3</v>
          </cell>
          <cell r="F295">
            <v>0.1017</v>
          </cell>
        </row>
        <row r="296">
          <cell r="A296">
            <v>198309</v>
          </cell>
          <cell r="C296">
            <v>9</v>
          </cell>
          <cell r="D296">
            <v>9.64</v>
          </cell>
          <cell r="E296">
            <v>8.0333333333333333E-3</v>
          </cell>
          <cell r="F296">
            <v>9.64E-2</v>
          </cell>
          <cell r="G296">
            <v>2.4971642734090249E-2</v>
          </cell>
          <cell r="H296">
            <v>9.9886570936360997E-2</v>
          </cell>
        </row>
        <row r="297">
          <cell r="A297">
            <v>198310</v>
          </cell>
          <cell r="C297">
            <v>10</v>
          </cell>
          <cell r="D297">
            <v>9.31</v>
          </cell>
          <cell r="E297">
            <v>7.7583333333333341E-3</v>
          </cell>
          <cell r="F297">
            <v>9.3100000000000016E-2</v>
          </cell>
        </row>
        <row r="298">
          <cell r="A298">
            <v>198311</v>
          </cell>
          <cell r="C298">
            <v>11</v>
          </cell>
          <cell r="D298">
            <v>9.51</v>
          </cell>
          <cell r="E298">
            <v>7.9249999999999998E-3</v>
          </cell>
          <cell r="F298">
            <v>9.509999999999999E-2</v>
          </cell>
        </row>
        <row r="299">
          <cell r="A299">
            <v>198312</v>
          </cell>
          <cell r="C299">
            <v>12</v>
          </cell>
          <cell r="D299">
            <v>9.85</v>
          </cell>
          <cell r="E299">
            <v>8.2083333333333331E-3</v>
          </cell>
          <cell r="F299">
            <v>9.8500000000000004E-2</v>
          </cell>
          <cell r="G299">
            <v>2.4082390173776114E-2</v>
          </cell>
          <cell r="H299">
            <v>9.6329560695104455E-2</v>
          </cell>
          <cell r="I299">
            <v>9.6749516466520857E-2</v>
          </cell>
          <cell r="K299">
            <v>9.2708333333333337E-2</v>
          </cell>
        </row>
        <row r="300">
          <cell r="A300">
            <v>198401</v>
          </cell>
          <cell r="B300">
            <v>1984</v>
          </cell>
          <cell r="C300">
            <v>1</v>
          </cell>
          <cell r="D300">
            <v>9.56</v>
          </cell>
          <cell r="E300">
            <v>7.966666666666667E-3</v>
          </cell>
          <cell r="F300">
            <v>9.5600000000000004E-2</v>
          </cell>
        </row>
        <row r="301">
          <cell r="A301">
            <v>198402</v>
          </cell>
          <cell r="C301">
            <v>2</v>
          </cell>
          <cell r="D301">
            <v>9.73</v>
          </cell>
          <cell r="E301">
            <v>8.1083333333333337E-3</v>
          </cell>
          <cell r="F301">
            <v>9.7299999999999998E-2</v>
          </cell>
        </row>
        <row r="302">
          <cell r="A302">
            <v>198403</v>
          </cell>
          <cell r="C302">
            <v>3</v>
          </cell>
          <cell r="D302">
            <v>10.37</v>
          </cell>
          <cell r="E302">
            <v>8.6416666666666656E-3</v>
          </cell>
          <cell r="F302">
            <v>0.10369999999999999</v>
          </cell>
          <cell r="G302">
            <v>2.4920736067682858E-2</v>
          </cell>
          <cell r="H302">
            <v>9.9682944270731433E-2</v>
          </cell>
        </row>
        <row r="303">
          <cell r="A303">
            <v>198404</v>
          </cell>
          <cell r="C303">
            <v>4</v>
          </cell>
          <cell r="D303">
            <v>10.73</v>
          </cell>
          <cell r="E303">
            <v>8.9416666666666672E-3</v>
          </cell>
          <cell r="F303">
            <v>0.10730000000000001</v>
          </cell>
        </row>
        <row r="304">
          <cell r="A304">
            <v>198405</v>
          </cell>
          <cell r="C304">
            <v>5</v>
          </cell>
          <cell r="D304">
            <v>11.64</v>
          </cell>
          <cell r="E304">
            <v>9.7000000000000003E-3</v>
          </cell>
          <cell r="F304">
            <v>0.1164</v>
          </cell>
        </row>
        <row r="305">
          <cell r="A305">
            <v>198406</v>
          </cell>
          <cell r="C305">
            <v>6</v>
          </cell>
          <cell r="D305">
            <v>11.96</v>
          </cell>
          <cell r="E305">
            <v>9.9666666666666671E-3</v>
          </cell>
          <cell r="F305">
            <v>0.11960000000000001</v>
          </cell>
          <cell r="G305">
            <v>2.8881727228305509E-2</v>
          </cell>
          <cell r="H305">
            <v>0.11552690891322204</v>
          </cell>
        </row>
        <row r="306">
          <cell r="A306">
            <v>198407</v>
          </cell>
          <cell r="C306">
            <v>7</v>
          </cell>
          <cell r="D306">
            <v>12.08</v>
          </cell>
          <cell r="E306">
            <v>1.0066666666666666E-2</v>
          </cell>
          <cell r="F306">
            <v>0.12079999999999999</v>
          </cell>
        </row>
        <row r="307">
          <cell r="A307">
            <v>198408</v>
          </cell>
          <cell r="C307">
            <v>8</v>
          </cell>
          <cell r="D307">
            <v>11.71</v>
          </cell>
          <cell r="E307">
            <v>9.7583333333333341E-3</v>
          </cell>
          <cell r="F307">
            <v>0.11710000000000001</v>
          </cell>
        </row>
        <row r="308">
          <cell r="A308">
            <v>198409</v>
          </cell>
          <cell r="C308">
            <v>9</v>
          </cell>
          <cell r="D308">
            <v>11.46</v>
          </cell>
          <cell r="E308">
            <v>9.5500000000000012E-3</v>
          </cell>
          <cell r="F308">
            <v>0.11460000000000001</v>
          </cell>
          <cell r="G308">
            <v>2.9663500772527662E-2</v>
          </cell>
          <cell r="H308">
            <v>0.11865400309011065</v>
          </cell>
        </row>
        <row r="309">
          <cell r="A309">
            <v>198410</v>
          </cell>
          <cell r="C309">
            <v>10</v>
          </cell>
          <cell r="D309">
            <v>10.63</v>
          </cell>
          <cell r="E309">
            <v>8.8583333333333344E-3</v>
          </cell>
          <cell r="F309">
            <v>0.10630000000000001</v>
          </cell>
        </row>
        <row r="310">
          <cell r="A310">
            <v>198411</v>
          </cell>
          <cell r="C310">
            <v>11</v>
          </cell>
          <cell r="D310">
            <v>9.39</v>
          </cell>
          <cell r="E310">
            <v>7.8250000000000004E-3</v>
          </cell>
          <cell r="F310">
            <v>9.3900000000000011E-2</v>
          </cell>
        </row>
        <row r="311">
          <cell r="A311">
            <v>198412</v>
          </cell>
          <cell r="C311">
            <v>12</v>
          </cell>
          <cell r="D311">
            <v>8.85</v>
          </cell>
          <cell r="E311">
            <v>7.3749999999999996E-3</v>
          </cell>
          <cell r="F311">
            <v>8.8499999999999995E-2</v>
          </cell>
          <cell r="G311">
            <v>2.4251200583880195E-2</v>
          </cell>
          <cell r="H311">
            <v>9.7004802335520779E-2</v>
          </cell>
          <cell r="I311">
            <v>0.11213506506622783</v>
          </cell>
          <cell r="K311">
            <v>0.10675833333333334</v>
          </cell>
        </row>
        <row r="312">
          <cell r="A312">
            <v>198501</v>
          </cell>
          <cell r="B312">
            <v>1985</v>
          </cell>
          <cell r="C312">
            <v>1</v>
          </cell>
          <cell r="D312">
            <v>8.4499999999999993</v>
          </cell>
          <cell r="E312">
            <v>7.0416666666666657E-3</v>
          </cell>
          <cell r="F312">
            <v>8.4499999999999992E-2</v>
          </cell>
        </row>
        <row r="313">
          <cell r="A313">
            <v>198502</v>
          </cell>
          <cell r="C313">
            <v>2</v>
          </cell>
          <cell r="D313">
            <v>9.0399999999999991</v>
          </cell>
          <cell r="E313">
            <v>7.5333333333333329E-3</v>
          </cell>
          <cell r="F313">
            <v>9.0399999999999994E-2</v>
          </cell>
        </row>
        <row r="314">
          <cell r="A314">
            <v>198503</v>
          </cell>
          <cell r="C314">
            <v>3</v>
          </cell>
          <cell r="D314">
            <v>9.6</v>
          </cell>
          <cell r="E314">
            <v>8.0000000000000002E-3</v>
          </cell>
          <cell r="F314">
            <v>9.6000000000000002E-2</v>
          </cell>
          <cell r="G314">
            <v>2.2745071599999944E-2</v>
          </cell>
          <cell r="H314">
            <v>9.0980286399999777E-2</v>
          </cell>
        </row>
        <row r="315">
          <cell r="A315">
            <v>198504</v>
          </cell>
          <cell r="C315">
            <v>4</v>
          </cell>
          <cell r="D315">
            <v>8.75</v>
          </cell>
          <cell r="E315">
            <v>7.2916666666666668E-3</v>
          </cell>
          <cell r="F315">
            <v>8.7499999999999994E-2</v>
          </cell>
        </row>
        <row r="316">
          <cell r="A316">
            <v>198505</v>
          </cell>
          <cell r="C316">
            <v>5</v>
          </cell>
          <cell r="D316">
            <v>8.08</v>
          </cell>
          <cell r="E316">
            <v>6.7333333333333334E-3</v>
          </cell>
          <cell r="F316">
            <v>8.0799999999999997E-2</v>
          </cell>
        </row>
        <row r="317">
          <cell r="A317">
            <v>198506</v>
          </cell>
          <cell r="C317">
            <v>6</v>
          </cell>
          <cell r="D317">
            <v>7.58</v>
          </cell>
          <cell r="E317">
            <v>6.3166666666666666E-3</v>
          </cell>
          <cell r="F317">
            <v>7.5800000000000006E-2</v>
          </cell>
          <cell r="G317">
            <v>2.0479665269675928E-2</v>
          </cell>
          <cell r="H317">
            <v>8.1918661078703714E-2</v>
          </cell>
        </row>
        <row r="318">
          <cell r="A318">
            <v>198507</v>
          </cell>
          <cell r="C318">
            <v>7</v>
          </cell>
          <cell r="D318">
            <v>7.8</v>
          </cell>
          <cell r="E318">
            <v>6.4999999999999997E-3</v>
          </cell>
          <cell r="F318">
            <v>7.8E-2</v>
          </cell>
        </row>
        <row r="319">
          <cell r="A319">
            <v>198508</v>
          </cell>
          <cell r="C319">
            <v>8</v>
          </cell>
          <cell r="D319">
            <v>7.97</v>
          </cell>
          <cell r="E319">
            <v>6.6416666666666664E-3</v>
          </cell>
          <cell r="F319">
            <v>7.9699999999999993E-2</v>
          </cell>
        </row>
        <row r="320">
          <cell r="A320">
            <v>198509</v>
          </cell>
          <cell r="C320">
            <v>9</v>
          </cell>
          <cell r="D320">
            <v>8.09</v>
          </cell>
          <cell r="E320">
            <v>6.7416666666666666E-3</v>
          </cell>
          <cell r="F320">
            <v>8.09E-2</v>
          </cell>
          <cell r="G320">
            <v>2.0015391946145655E-2</v>
          </cell>
          <cell r="H320">
            <v>8.0061567784582621E-2</v>
          </cell>
        </row>
        <row r="321">
          <cell r="A321">
            <v>198510</v>
          </cell>
          <cell r="C321">
            <v>10</v>
          </cell>
          <cell r="D321">
            <v>7.97</v>
          </cell>
          <cell r="E321">
            <v>6.6416666666666664E-3</v>
          </cell>
          <cell r="F321">
            <v>7.9699999999999993E-2</v>
          </cell>
        </row>
        <row r="322">
          <cell r="A322">
            <v>198511</v>
          </cell>
          <cell r="C322">
            <v>11</v>
          </cell>
          <cell r="D322">
            <v>7.82</v>
          </cell>
          <cell r="E322">
            <v>6.5166666666666671E-3</v>
          </cell>
          <cell r="F322">
            <v>7.8200000000000006E-2</v>
          </cell>
        </row>
        <row r="323">
          <cell r="A323">
            <v>198512</v>
          </cell>
          <cell r="C323">
            <v>12</v>
          </cell>
          <cell r="D323">
            <v>7.8</v>
          </cell>
          <cell r="E323">
            <v>6.4999999999999997E-3</v>
          </cell>
          <cell r="F323">
            <v>7.8E-2</v>
          </cell>
          <cell r="G323">
            <v>1.9787425357708388E-2</v>
          </cell>
          <cell r="H323">
            <v>7.9149701430833552E-2</v>
          </cell>
          <cell r="I323">
            <v>8.5645729389335123E-2</v>
          </cell>
          <cell r="K323">
            <v>8.2458333333333342E-2</v>
          </cell>
        </row>
        <row r="324">
          <cell r="A324">
            <v>198601</v>
          </cell>
          <cell r="B324">
            <v>1986</v>
          </cell>
          <cell r="C324">
            <v>1</v>
          </cell>
          <cell r="D324">
            <v>7.83</v>
          </cell>
          <cell r="E324">
            <v>6.5250000000000004E-3</v>
          </cell>
          <cell r="F324">
            <v>7.8300000000000008E-2</v>
          </cell>
        </row>
        <row r="325">
          <cell r="A325">
            <v>198602</v>
          </cell>
          <cell r="C325">
            <v>2</v>
          </cell>
          <cell r="D325">
            <v>7.7</v>
          </cell>
          <cell r="E325">
            <v>6.4166666666666669E-3</v>
          </cell>
          <cell r="F325">
            <v>7.6999999999999999E-2</v>
          </cell>
        </row>
        <row r="326">
          <cell r="A326">
            <v>198603</v>
          </cell>
          <cell r="C326">
            <v>3</v>
          </cell>
          <cell r="D326">
            <v>7.23</v>
          </cell>
          <cell r="E326">
            <v>6.025E-3</v>
          </cell>
          <cell r="F326">
            <v>7.2300000000000003E-2</v>
          </cell>
          <cell r="G326">
            <v>1.9086761217551818E-2</v>
          </cell>
          <cell r="H326">
            <v>7.634704487020727E-2</v>
          </cell>
        </row>
        <row r="327">
          <cell r="A327">
            <v>198604</v>
          </cell>
          <cell r="C327">
            <v>4</v>
          </cell>
          <cell r="D327">
            <v>6.57</v>
          </cell>
          <cell r="E327">
            <v>5.4749999999999998E-3</v>
          </cell>
          <cell r="F327">
            <v>6.5699999999999995E-2</v>
          </cell>
        </row>
        <row r="328">
          <cell r="A328">
            <v>198605</v>
          </cell>
          <cell r="C328">
            <v>5</v>
          </cell>
          <cell r="D328">
            <v>6.64</v>
          </cell>
          <cell r="E328">
            <v>5.5333333333333328E-3</v>
          </cell>
          <cell r="F328">
            <v>6.6399999999999987E-2</v>
          </cell>
        </row>
        <row r="329">
          <cell r="A329">
            <v>198606</v>
          </cell>
          <cell r="C329">
            <v>6</v>
          </cell>
          <cell r="D329">
            <v>6.72</v>
          </cell>
          <cell r="E329">
            <v>5.5999999999999999E-3</v>
          </cell>
          <cell r="F329">
            <v>6.7199999999999996E-2</v>
          </cell>
          <cell r="G329">
            <v>1.6700444652000046E-2</v>
          </cell>
          <cell r="H329">
            <v>6.6801778608000184E-2</v>
          </cell>
        </row>
        <row r="330">
          <cell r="A330">
            <v>198607</v>
          </cell>
          <cell r="C330">
            <v>7</v>
          </cell>
          <cell r="D330">
            <v>6.36</v>
          </cell>
          <cell r="E330">
            <v>5.3E-3</v>
          </cell>
          <cell r="F330">
            <v>6.3600000000000004E-2</v>
          </cell>
        </row>
        <row r="331">
          <cell r="A331">
            <v>198608</v>
          </cell>
          <cell r="C331">
            <v>8</v>
          </cell>
          <cell r="D331">
            <v>5.92</v>
          </cell>
          <cell r="E331">
            <v>4.933333333333333E-3</v>
          </cell>
          <cell r="F331">
            <v>5.9199999999999996E-2</v>
          </cell>
        </row>
        <row r="332">
          <cell r="A332">
            <v>198609</v>
          </cell>
          <cell r="C332">
            <v>9</v>
          </cell>
          <cell r="D332">
            <v>5.71</v>
          </cell>
          <cell r="E332">
            <v>4.7583333333333332E-3</v>
          </cell>
          <cell r="F332">
            <v>5.7099999999999998E-2</v>
          </cell>
          <cell r="G332">
            <v>1.5066631358999993E-2</v>
          </cell>
          <cell r="H332">
            <v>6.0266525435999974E-2</v>
          </cell>
        </row>
        <row r="333">
          <cell r="A333">
            <v>198610</v>
          </cell>
          <cell r="C333">
            <v>10</v>
          </cell>
          <cell r="D333">
            <v>5.7</v>
          </cell>
          <cell r="E333">
            <v>4.7499999999999999E-3</v>
          </cell>
          <cell r="F333">
            <v>5.6999999999999995E-2</v>
          </cell>
        </row>
        <row r="334">
          <cell r="A334">
            <v>198611</v>
          </cell>
          <cell r="C334">
            <v>11</v>
          </cell>
          <cell r="D334">
            <v>5.76</v>
          </cell>
          <cell r="E334">
            <v>4.7999999999999996E-3</v>
          </cell>
          <cell r="F334">
            <v>5.7599999999999998E-2</v>
          </cell>
        </row>
        <row r="335">
          <cell r="A335">
            <v>198612</v>
          </cell>
          <cell r="C335">
            <v>12</v>
          </cell>
          <cell r="D335">
            <v>5.95</v>
          </cell>
          <cell r="E335">
            <v>4.9583333333333337E-3</v>
          </cell>
          <cell r="F335">
            <v>5.9500000000000004E-2</v>
          </cell>
          <cell r="G335">
            <v>1.4578598466666648E-2</v>
          </cell>
          <cell r="H335">
            <v>5.8314393866666592E-2</v>
          </cell>
          <cell r="I335">
            <v>6.7049143730677496E-2</v>
          </cell>
          <cell r="K335">
            <v>6.5075000000000008E-2</v>
          </cell>
        </row>
        <row r="336">
          <cell r="A336">
            <v>198701</v>
          </cell>
          <cell r="B336">
            <v>1987</v>
          </cell>
          <cell r="C336">
            <v>1</v>
          </cell>
          <cell r="D336">
            <v>5.85</v>
          </cell>
          <cell r="E336">
            <v>4.875E-3</v>
          </cell>
          <cell r="F336">
            <v>5.8499999999999996E-2</v>
          </cell>
        </row>
        <row r="337">
          <cell r="A337">
            <v>198702</v>
          </cell>
          <cell r="C337">
            <v>2</v>
          </cell>
          <cell r="D337">
            <v>6.1</v>
          </cell>
          <cell r="E337">
            <v>5.0833333333333329E-3</v>
          </cell>
          <cell r="F337">
            <v>6.0999999999999999E-2</v>
          </cell>
        </row>
        <row r="338">
          <cell r="A338">
            <v>198703</v>
          </cell>
          <cell r="C338">
            <v>3</v>
          </cell>
          <cell r="D338">
            <v>6.18</v>
          </cell>
          <cell r="E338">
            <v>5.1500000000000001E-3</v>
          </cell>
          <cell r="F338">
            <v>6.1800000000000001E-2</v>
          </cell>
          <cell r="G338">
            <v>1.5184527623437472E-2</v>
          </cell>
          <cell r="H338">
            <v>6.0738110493749886E-2</v>
          </cell>
        </row>
        <row r="339">
          <cell r="A339">
            <v>198704</v>
          </cell>
          <cell r="C339">
            <v>4</v>
          </cell>
          <cell r="D339">
            <v>6.65</v>
          </cell>
          <cell r="E339">
            <v>5.541666666666667E-3</v>
          </cell>
          <cell r="F339">
            <v>6.6500000000000004E-2</v>
          </cell>
        </row>
        <row r="340">
          <cell r="A340">
            <v>198705</v>
          </cell>
          <cell r="C340">
            <v>5</v>
          </cell>
          <cell r="D340">
            <v>7.24</v>
          </cell>
          <cell r="E340">
            <v>6.0333333333333333E-3</v>
          </cell>
          <cell r="F340">
            <v>7.2399999999999992E-2</v>
          </cell>
        </row>
        <row r="341">
          <cell r="A341">
            <v>198706</v>
          </cell>
          <cell r="C341">
            <v>6</v>
          </cell>
          <cell r="D341">
            <v>7.15</v>
          </cell>
          <cell r="E341">
            <v>5.9583333333333337E-3</v>
          </cell>
          <cell r="F341">
            <v>7.1500000000000008E-2</v>
          </cell>
          <cell r="G341">
            <v>1.7635934979108869E-2</v>
          </cell>
          <cell r="H341">
            <v>7.0543739916435477E-2</v>
          </cell>
        </row>
        <row r="342">
          <cell r="A342">
            <v>198707</v>
          </cell>
          <cell r="C342">
            <v>7</v>
          </cell>
          <cell r="D342">
            <v>6.87</v>
          </cell>
          <cell r="E342">
            <v>5.7250000000000001E-3</v>
          </cell>
          <cell r="F342">
            <v>6.8699999999999997E-2</v>
          </cell>
        </row>
        <row r="343">
          <cell r="A343">
            <v>198708</v>
          </cell>
          <cell r="C343">
            <v>8</v>
          </cell>
          <cell r="D343">
            <v>7.02</v>
          </cell>
          <cell r="E343">
            <v>5.8499999999999993E-3</v>
          </cell>
          <cell r="F343">
            <v>7.0199999999999985E-2</v>
          </cell>
        </row>
        <row r="344">
          <cell r="A344">
            <v>198709</v>
          </cell>
          <cell r="C344">
            <v>9</v>
          </cell>
          <cell r="D344">
            <v>7.74</v>
          </cell>
          <cell r="E344">
            <v>6.45E-3</v>
          </cell>
          <cell r="F344">
            <v>7.7399999999999997E-2</v>
          </cell>
          <cell r="G344">
            <v>1.8133366018562525E-2</v>
          </cell>
          <cell r="H344">
            <v>7.2533464074250098E-2</v>
          </cell>
        </row>
        <row r="345">
          <cell r="A345">
            <v>198710</v>
          </cell>
          <cell r="C345">
            <v>10</v>
          </cell>
          <cell r="D345">
            <v>8.19</v>
          </cell>
          <cell r="E345">
            <v>6.8249999999999995E-3</v>
          </cell>
          <cell r="F345">
            <v>8.1900000000000001E-2</v>
          </cell>
        </row>
        <row r="346">
          <cell r="A346">
            <v>198711</v>
          </cell>
          <cell r="C346">
            <v>11</v>
          </cell>
          <cell r="D346">
            <v>7.31</v>
          </cell>
          <cell r="E346">
            <v>6.0916666666666662E-3</v>
          </cell>
          <cell r="F346">
            <v>7.3099999999999998E-2</v>
          </cell>
        </row>
        <row r="347">
          <cell r="A347">
            <v>198712</v>
          </cell>
          <cell r="C347">
            <v>12</v>
          </cell>
          <cell r="D347">
            <v>7.67</v>
          </cell>
          <cell r="E347">
            <v>6.391666666666667E-3</v>
          </cell>
          <cell r="F347">
            <v>7.6700000000000004E-2</v>
          </cell>
          <cell r="G347">
            <v>1.9432733723647511E-2</v>
          </cell>
          <cell r="H347">
            <v>7.7730934894590042E-2</v>
          </cell>
          <cell r="I347">
            <v>7.2261392951594505E-2</v>
          </cell>
          <cell r="K347">
            <v>6.9975000000000009E-2</v>
          </cell>
        </row>
        <row r="348">
          <cell r="A348">
            <v>198801</v>
          </cell>
          <cell r="B348">
            <v>1988</v>
          </cell>
          <cell r="C348">
            <v>1</v>
          </cell>
          <cell r="D348">
            <v>7.1</v>
          </cell>
          <cell r="E348">
            <v>5.9166666666666664E-3</v>
          </cell>
          <cell r="F348">
            <v>7.0999999999999994E-2</v>
          </cell>
        </row>
        <row r="349">
          <cell r="A349">
            <v>198802</v>
          </cell>
          <cell r="C349">
            <v>2</v>
          </cell>
          <cell r="D349">
            <v>6.69</v>
          </cell>
          <cell r="E349">
            <v>5.5750000000000001E-3</v>
          </cell>
          <cell r="F349">
            <v>6.6900000000000001E-2</v>
          </cell>
        </row>
        <row r="350">
          <cell r="A350">
            <v>198803</v>
          </cell>
          <cell r="C350">
            <v>3</v>
          </cell>
          <cell r="D350">
            <v>6.78</v>
          </cell>
          <cell r="E350">
            <v>5.6500000000000005E-3</v>
          </cell>
          <cell r="F350">
            <v>6.7799999999999999E-2</v>
          </cell>
          <cell r="G350">
            <v>1.723976636760427E-2</v>
          </cell>
          <cell r="H350">
            <v>6.895906547041708E-2</v>
          </cell>
        </row>
        <row r="351">
          <cell r="A351">
            <v>198804</v>
          </cell>
          <cell r="C351">
            <v>4</v>
          </cell>
          <cell r="D351">
            <v>7.14</v>
          </cell>
          <cell r="E351">
            <v>5.9499999999999996E-3</v>
          </cell>
          <cell r="F351">
            <v>7.1399999999999991E-2</v>
          </cell>
        </row>
        <row r="352">
          <cell r="A352">
            <v>198805</v>
          </cell>
          <cell r="C352">
            <v>5</v>
          </cell>
          <cell r="D352">
            <v>7.52</v>
          </cell>
          <cell r="E352">
            <v>6.266666666666666E-3</v>
          </cell>
          <cell r="F352">
            <v>7.5199999999999989E-2</v>
          </cell>
        </row>
        <row r="353">
          <cell r="A353">
            <v>198806</v>
          </cell>
          <cell r="C353">
            <v>6</v>
          </cell>
          <cell r="D353">
            <v>7.69</v>
          </cell>
          <cell r="E353">
            <v>6.4083333333333336E-3</v>
          </cell>
          <cell r="F353">
            <v>7.6899999999999996E-2</v>
          </cell>
          <cell r="G353">
            <v>1.8740814084277746E-2</v>
          </cell>
          <cell r="H353">
            <v>7.4963256337110984E-2</v>
          </cell>
        </row>
        <row r="354">
          <cell r="A354">
            <v>198807</v>
          </cell>
          <cell r="C354">
            <v>7</v>
          </cell>
          <cell r="D354">
            <v>8.18</v>
          </cell>
          <cell r="E354">
            <v>6.8166666666666662E-3</v>
          </cell>
          <cell r="F354">
            <v>8.1799999999999998E-2</v>
          </cell>
        </row>
        <row r="355">
          <cell r="A355">
            <v>198808</v>
          </cell>
          <cell r="C355">
            <v>8</v>
          </cell>
          <cell r="D355">
            <v>8.66</v>
          </cell>
          <cell r="E355">
            <v>7.2166666666666664E-3</v>
          </cell>
          <cell r="F355">
            <v>8.6599999999999996E-2</v>
          </cell>
        </row>
        <row r="356">
          <cell r="A356">
            <v>198809</v>
          </cell>
          <cell r="C356">
            <v>9</v>
          </cell>
          <cell r="D356">
            <v>8.5</v>
          </cell>
          <cell r="E356">
            <v>7.083333333333333E-3</v>
          </cell>
          <cell r="F356">
            <v>8.4999999999999992E-2</v>
          </cell>
          <cell r="G356">
            <v>2.126561151030093E-2</v>
          </cell>
          <cell r="H356">
            <v>8.5062446041203721E-2</v>
          </cell>
        </row>
        <row r="357">
          <cell r="A357">
            <v>198810</v>
          </cell>
          <cell r="C357">
            <v>10</v>
          </cell>
          <cell r="D357">
            <v>8.48</v>
          </cell>
          <cell r="E357">
            <v>7.0666666666666673E-3</v>
          </cell>
          <cell r="F357">
            <v>8.4800000000000014E-2</v>
          </cell>
        </row>
        <row r="358">
          <cell r="A358">
            <v>198811</v>
          </cell>
          <cell r="C358">
            <v>11</v>
          </cell>
          <cell r="D358">
            <v>8.81</v>
          </cell>
          <cell r="E358">
            <v>7.3416666666666673E-3</v>
          </cell>
          <cell r="F358">
            <v>8.8100000000000012E-2</v>
          </cell>
        </row>
        <row r="359">
          <cell r="A359">
            <v>198812</v>
          </cell>
          <cell r="C359">
            <v>12</v>
          </cell>
          <cell r="D359">
            <v>9.2799999999999994</v>
          </cell>
          <cell r="E359">
            <v>7.7333333333333325E-3</v>
          </cell>
          <cell r="F359">
            <v>9.2799999999999994E-2</v>
          </cell>
          <cell r="G359">
            <v>2.2305373436148246E-2</v>
          </cell>
          <cell r="H359">
            <v>8.9221493744592983E-2</v>
          </cell>
          <cell r="I359">
            <v>8.1947996807556489E-2</v>
          </cell>
          <cell r="K359">
            <v>7.9025000000000012E-2</v>
          </cell>
        </row>
        <row r="360">
          <cell r="A360">
            <v>198901</v>
          </cell>
          <cell r="B360">
            <v>1989</v>
          </cell>
          <cell r="C360">
            <v>1</v>
          </cell>
          <cell r="D360">
            <v>9.36</v>
          </cell>
          <cell r="E360">
            <v>7.7999999999999996E-3</v>
          </cell>
          <cell r="F360">
            <v>9.3599999999999989E-2</v>
          </cell>
        </row>
        <row r="361">
          <cell r="A361">
            <v>198902</v>
          </cell>
          <cell r="C361">
            <v>2</v>
          </cell>
          <cell r="D361">
            <v>9.7100000000000009</v>
          </cell>
          <cell r="E361">
            <v>8.0916666666666671E-3</v>
          </cell>
          <cell r="F361">
            <v>9.7100000000000006E-2</v>
          </cell>
        </row>
        <row r="362">
          <cell r="A362">
            <v>198903</v>
          </cell>
          <cell r="C362">
            <v>3</v>
          </cell>
          <cell r="D362">
            <v>10.4</v>
          </cell>
          <cell r="E362">
            <v>8.6666666666666663E-3</v>
          </cell>
          <cell r="F362">
            <v>0.104</v>
          </cell>
          <cell r="G362">
            <v>2.4759723107777631E-2</v>
          </cell>
          <cell r="H362">
            <v>9.9038892431110526E-2</v>
          </cell>
        </row>
        <row r="363">
          <cell r="A363">
            <v>198904</v>
          </cell>
          <cell r="C363">
            <v>4</v>
          </cell>
          <cell r="D363">
            <v>10.130000000000001</v>
          </cell>
          <cell r="E363">
            <v>8.4416666666666668E-3</v>
          </cell>
          <cell r="F363">
            <v>0.1013</v>
          </cell>
        </row>
        <row r="364">
          <cell r="A364">
            <v>198905</v>
          </cell>
          <cell r="C364">
            <v>5</v>
          </cell>
          <cell r="D364">
            <v>9.6</v>
          </cell>
          <cell r="E364">
            <v>8.0000000000000002E-3</v>
          </cell>
          <cell r="F364">
            <v>9.6000000000000002E-2</v>
          </cell>
        </row>
        <row r="365">
          <cell r="A365">
            <v>198906</v>
          </cell>
          <cell r="C365">
            <v>6</v>
          </cell>
          <cell r="D365">
            <v>9.09</v>
          </cell>
          <cell r="E365">
            <v>7.5750000000000001E-3</v>
          </cell>
          <cell r="F365">
            <v>9.0900000000000009E-2</v>
          </cell>
          <cell r="G365">
            <v>2.4209257190000111E-2</v>
          </cell>
          <cell r="H365">
            <v>9.6837028760000443E-2</v>
          </cell>
        </row>
        <row r="366">
          <cell r="A366">
            <v>198907</v>
          </cell>
          <cell r="C366">
            <v>7</v>
          </cell>
          <cell r="D366">
            <v>8.59</v>
          </cell>
          <cell r="E366">
            <v>7.1583333333333334E-3</v>
          </cell>
          <cell r="F366">
            <v>8.5900000000000004E-2</v>
          </cell>
        </row>
        <row r="367">
          <cell r="A367">
            <v>198908</v>
          </cell>
          <cell r="C367">
            <v>8</v>
          </cell>
          <cell r="D367">
            <v>8.56</v>
          </cell>
          <cell r="E367">
            <v>7.1333333333333335E-3</v>
          </cell>
          <cell r="F367">
            <v>8.5600000000000009E-2</v>
          </cell>
        </row>
        <row r="368">
          <cell r="A368">
            <v>198909</v>
          </cell>
          <cell r="C368">
            <v>9</v>
          </cell>
          <cell r="D368">
            <v>8.75</v>
          </cell>
          <cell r="E368">
            <v>7.2916666666666668E-3</v>
          </cell>
          <cell r="F368">
            <v>8.7499999999999994E-2</v>
          </cell>
          <cell r="G368">
            <v>2.1738978513310414E-2</v>
          </cell>
          <cell r="H368">
            <v>8.6955914053241656E-2</v>
          </cell>
        </row>
        <row r="369">
          <cell r="A369">
            <v>198910</v>
          </cell>
          <cell r="C369">
            <v>10</v>
          </cell>
          <cell r="D369">
            <v>8.4499999999999993</v>
          </cell>
          <cell r="E369">
            <v>7.0416666666666657E-3</v>
          </cell>
          <cell r="F369">
            <v>8.4499999999999992E-2</v>
          </cell>
        </row>
        <row r="370">
          <cell r="A370">
            <v>198911</v>
          </cell>
          <cell r="C370">
            <v>11</v>
          </cell>
          <cell r="D370">
            <v>8.2100000000000009</v>
          </cell>
          <cell r="E370">
            <v>6.8416666666666678E-3</v>
          </cell>
          <cell r="F370">
            <v>8.2100000000000006E-2</v>
          </cell>
        </row>
        <row r="371">
          <cell r="A371">
            <v>198912</v>
          </cell>
          <cell r="C371">
            <v>12</v>
          </cell>
          <cell r="D371">
            <v>8.1199999999999992</v>
          </cell>
          <cell r="E371">
            <v>6.7666666666666656E-3</v>
          </cell>
          <cell r="F371">
            <v>8.1199999999999994E-2</v>
          </cell>
          <cell r="G371">
            <v>2.0792446620914173E-2</v>
          </cell>
          <cell r="H371">
            <v>8.3169786483656694E-2</v>
          </cell>
          <cell r="I371">
            <v>9.4682446198706804E-2</v>
          </cell>
          <cell r="K371">
            <v>9.0808333333333366E-2</v>
          </cell>
        </row>
        <row r="372">
          <cell r="A372">
            <v>199001</v>
          </cell>
          <cell r="B372">
            <v>1990</v>
          </cell>
          <cell r="C372">
            <v>1</v>
          </cell>
          <cell r="D372">
            <v>8.17</v>
          </cell>
          <cell r="E372">
            <v>6.8083333333333329E-3</v>
          </cell>
          <cell r="F372">
            <v>8.1699999999999995E-2</v>
          </cell>
        </row>
        <row r="373">
          <cell r="A373">
            <v>199002</v>
          </cell>
          <cell r="C373">
            <v>2</v>
          </cell>
          <cell r="D373">
            <v>8.26</v>
          </cell>
          <cell r="E373">
            <v>6.8833333333333333E-3</v>
          </cell>
          <cell r="F373">
            <v>8.2600000000000007E-2</v>
          </cell>
        </row>
        <row r="374">
          <cell r="A374">
            <v>199003</v>
          </cell>
          <cell r="C374">
            <v>3</v>
          </cell>
          <cell r="D374">
            <v>8.48</v>
          </cell>
          <cell r="E374">
            <v>7.0666666666666673E-3</v>
          </cell>
          <cell r="F374">
            <v>8.4800000000000014E-2</v>
          </cell>
          <cell r="G374">
            <v>2.0902282978018549E-2</v>
          </cell>
          <cell r="H374">
            <v>8.3609131912074197E-2</v>
          </cell>
        </row>
        <row r="375">
          <cell r="A375">
            <v>199004</v>
          </cell>
          <cell r="C375">
            <v>4</v>
          </cell>
          <cell r="D375">
            <v>8.57</v>
          </cell>
          <cell r="E375">
            <v>7.1416666666666668E-3</v>
          </cell>
          <cell r="F375">
            <v>8.5699999999999998E-2</v>
          </cell>
        </row>
        <row r="376">
          <cell r="A376">
            <v>199005</v>
          </cell>
          <cell r="C376">
            <v>5</v>
          </cell>
          <cell r="D376">
            <v>8.48</v>
          </cell>
          <cell r="E376">
            <v>7.0666666666666673E-3</v>
          </cell>
          <cell r="F376">
            <v>8.4800000000000014E-2</v>
          </cell>
        </row>
        <row r="377">
          <cell r="A377">
            <v>199006</v>
          </cell>
          <cell r="C377">
            <v>6</v>
          </cell>
          <cell r="D377">
            <v>8.2799999999999994</v>
          </cell>
          <cell r="E377">
            <v>6.8999999999999999E-3</v>
          </cell>
          <cell r="F377">
            <v>8.2799999999999999E-2</v>
          </cell>
          <cell r="G377">
            <v>2.1257186838777642E-2</v>
          </cell>
          <cell r="H377">
            <v>8.5028747355110568E-2</v>
          </cell>
        </row>
        <row r="378">
          <cell r="A378">
            <v>199007</v>
          </cell>
          <cell r="C378">
            <v>7</v>
          </cell>
          <cell r="D378">
            <v>8.1199999999999992</v>
          </cell>
          <cell r="E378">
            <v>6.7666666666666656E-3</v>
          </cell>
          <cell r="F378">
            <v>8.1199999999999994E-2</v>
          </cell>
        </row>
        <row r="379">
          <cell r="A379">
            <v>199008</v>
          </cell>
          <cell r="C379">
            <v>8</v>
          </cell>
          <cell r="D379">
            <v>7.99</v>
          </cell>
          <cell r="E379">
            <v>6.6583333333333338E-3</v>
          </cell>
          <cell r="F379">
            <v>7.9899999999999999E-2</v>
          </cell>
        </row>
        <row r="380">
          <cell r="A380">
            <v>199009</v>
          </cell>
          <cell r="C380">
            <v>9</v>
          </cell>
          <cell r="D380">
            <v>8.06</v>
          </cell>
          <cell r="E380">
            <v>6.7166666666666668E-3</v>
          </cell>
          <cell r="F380">
            <v>8.0600000000000005E-2</v>
          </cell>
          <cell r="G380">
            <v>2.0277195256439784E-2</v>
          </cell>
          <cell r="H380">
            <v>8.1108781025759136E-2</v>
          </cell>
        </row>
        <row r="381">
          <cell r="A381">
            <v>199010</v>
          </cell>
          <cell r="C381">
            <v>10</v>
          </cell>
          <cell r="D381">
            <v>8.0500000000000007</v>
          </cell>
          <cell r="E381">
            <v>6.7083333333333335E-3</v>
          </cell>
          <cell r="F381">
            <v>8.0500000000000002E-2</v>
          </cell>
        </row>
        <row r="382">
          <cell r="A382">
            <v>199011</v>
          </cell>
          <cell r="C382">
            <v>11</v>
          </cell>
          <cell r="D382">
            <v>7.95</v>
          </cell>
          <cell r="E382">
            <v>6.6249999999999998E-3</v>
          </cell>
          <cell r="F382">
            <v>7.9500000000000001E-2</v>
          </cell>
        </row>
        <row r="383">
          <cell r="A383">
            <v>199012</v>
          </cell>
          <cell r="C383">
            <v>12</v>
          </cell>
          <cell r="D383">
            <v>7.64</v>
          </cell>
          <cell r="E383">
            <v>6.3666666666666663E-3</v>
          </cell>
          <cell r="F383">
            <v>7.6399999999999996E-2</v>
          </cell>
          <cell r="G383">
            <v>1.9829614549131902E-2</v>
          </cell>
          <cell r="H383">
            <v>7.9318458196527608E-2</v>
          </cell>
          <cell r="I383">
            <v>8.4838525083323901E-2</v>
          </cell>
          <cell r="K383">
            <v>8.1708333333333341E-2</v>
          </cell>
        </row>
        <row r="384">
          <cell r="A384">
            <v>199101</v>
          </cell>
          <cell r="B384">
            <v>1991</v>
          </cell>
          <cell r="C384">
            <v>1</v>
          </cell>
          <cell r="D384">
            <v>7.17</v>
          </cell>
          <cell r="E384">
            <v>5.9750000000000003E-3</v>
          </cell>
          <cell r="F384">
            <v>7.17E-2</v>
          </cell>
        </row>
        <row r="385">
          <cell r="A385">
            <v>199102</v>
          </cell>
          <cell r="C385">
            <v>2</v>
          </cell>
          <cell r="D385">
            <v>6.51</v>
          </cell>
          <cell r="E385">
            <v>5.4250000000000001E-3</v>
          </cell>
          <cell r="F385">
            <v>6.5100000000000005E-2</v>
          </cell>
        </row>
        <row r="386">
          <cell r="A386">
            <v>199103</v>
          </cell>
          <cell r="C386">
            <v>3</v>
          </cell>
          <cell r="D386">
            <v>6.5</v>
          </cell>
          <cell r="E386">
            <v>5.4166666666666669E-3</v>
          </cell>
          <cell r="F386">
            <v>6.5000000000000002E-2</v>
          </cell>
          <cell r="G386">
            <v>1.6911006619531266E-2</v>
          </cell>
          <cell r="H386">
            <v>6.7644026478125063E-2</v>
          </cell>
        </row>
        <row r="387">
          <cell r="A387">
            <v>199104</v>
          </cell>
          <cell r="C387">
            <v>4</v>
          </cell>
          <cell r="D387">
            <v>6.16</v>
          </cell>
          <cell r="E387">
            <v>5.1333333333333335E-3</v>
          </cell>
          <cell r="F387">
            <v>6.1600000000000002E-2</v>
          </cell>
        </row>
        <row r="388">
          <cell r="A388">
            <v>199105</v>
          </cell>
          <cell r="C388">
            <v>5</v>
          </cell>
          <cell r="D388">
            <v>6.03</v>
          </cell>
          <cell r="E388">
            <v>5.025E-3</v>
          </cell>
          <cell r="F388">
            <v>6.0299999999999999E-2</v>
          </cell>
        </row>
        <row r="389">
          <cell r="A389">
            <v>199106</v>
          </cell>
          <cell r="C389">
            <v>6</v>
          </cell>
          <cell r="D389">
            <v>6.26</v>
          </cell>
          <cell r="E389">
            <v>5.2166666666666663E-3</v>
          </cell>
          <cell r="F389">
            <v>6.2599999999999989E-2</v>
          </cell>
          <cell r="G389">
            <v>1.5453922202805614E-2</v>
          </cell>
          <cell r="H389">
            <v>6.1815688811222458E-2</v>
          </cell>
        </row>
        <row r="390">
          <cell r="A390">
            <v>199107</v>
          </cell>
          <cell r="C390">
            <v>7</v>
          </cell>
          <cell r="D390">
            <v>6.25</v>
          </cell>
          <cell r="E390">
            <v>5.208333333333333E-3</v>
          </cell>
          <cell r="F390">
            <v>6.25E-2</v>
          </cell>
        </row>
        <row r="391">
          <cell r="A391">
            <v>199108</v>
          </cell>
          <cell r="C391">
            <v>8</v>
          </cell>
          <cell r="D391">
            <v>5.79</v>
          </cell>
          <cell r="E391">
            <v>4.8250000000000003E-3</v>
          </cell>
          <cell r="F391">
            <v>5.7900000000000007E-2</v>
          </cell>
        </row>
        <row r="392">
          <cell r="A392">
            <v>199109</v>
          </cell>
          <cell r="C392">
            <v>9</v>
          </cell>
          <cell r="D392">
            <v>5.6</v>
          </cell>
          <cell r="E392">
            <v>4.6666666666666662E-3</v>
          </cell>
          <cell r="F392">
            <v>5.5999999999999994E-2</v>
          </cell>
          <cell r="G392">
            <v>1.4772069704861002E-2</v>
          </cell>
          <cell r="H392">
            <v>5.9088278819444007E-2</v>
          </cell>
        </row>
        <row r="393">
          <cell r="A393">
            <v>199110</v>
          </cell>
          <cell r="C393">
            <v>10</v>
          </cell>
          <cell r="D393">
            <v>5.32</v>
          </cell>
          <cell r="E393">
            <v>4.4333333333333334E-3</v>
          </cell>
          <cell r="F393">
            <v>5.3199999999999997E-2</v>
          </cell>
        </row>
        <row r="394">
          <cell r="A394">
            <v>199111</v>
          </cell>
          <cell r="C394">
            <v>11</v>
          </cell>
          <cell r="D394">
            <v>4.92</v>
          </cell>
          <cell r="E394">
            <v>4.1000000000000003E-3</v>
          </cell>
          <cell r="F394">
            <v>4.9200000000000008E-2</v>
          </cell>
        </row>
        <row r="395">
          <cell r="A395">
            <v>199112</v>
          </cell>
          <cell r="C395">
            <v>12</v>
          </cell>
          <cell r="D395">
            <v>4.41</v>
          </cell>
          <cell r="E395">
            <v>3.6750000000000003E-3</v>
          </cell>
          <cell r="F395">
            <v>4.41E-2</v>
          </cell>
          <cell r="G395">
            <v>1.2257936799250135E-2</v>
          </cell>
          <cell r="H395">
            <v>4.9031747197000541E-2</v>
          </cell>
          <cell r="I395">
            <v>6.0725147904782339E-2</v>
          </cell>
          <cell r="K395">
            <v>5.9099999999999993E-2</v>
          </cell>
        </row>
        <row r="396">
          <cell r="A396">
            <v>199201</v>
          </cell>
          <cell r="B396">
            <v>1992</v>
          </cell>
          <cell r="C396">
            <v>1</v>
          </cell>
          <cell r="D396">
            <v>4.07</v>
          </cell>
          <cell r="E396">
            <v>3.391666666666667E-3</v>
          </cell>
          <cell r="F396">
            <v>4.07E-2</v>
          </cell>
        </row>
        <row r="397">
          <cell r="A397">
            <v>199202</v>
          </cell>
          <cell r="C397">
            <v>2</v>
          </cell>
          <cell r="D397">
            <v>4.13</v>
          </cell>
          <cell r="E397">
            <v>3.4416666666666667E-3</v>
          </cell>
          <cell r="F397">
            <v>4.1300000000000003E-2</v>
          </cell>
        </row>
        <row r="398">
          <cell r="A398">
            <v>199203</v>
          </cell>
          <cell r="C398">
            <v>3</v>
          </cell>
          <cell r="D398">
            <v>4.42</v>
          </cell>
          <cell r="E398">
            <v>3.6833333333333332E-3</v>
          </cell>
          <cell r="F398">
            <v>4.4199999999999996E-2</v>
          </cell>
          <cell r="G398">
            <v>1.0553552092720908E-2</v>
          </cell>
          <cell r="H398">
            <v>4.2214208370883632E-2</v>
          </cell>
        </row>
        <row r="399">
          <cell r="A399">
            <v>199204</v>
          </cell>
          <cell r="C399">
            <v>4</v>
          </cell>
          <cell r="D399">
            <v>4.13</v>
          </cell>
          <cell r="E399">
            <v>3.4416666666666667E-3</v>
          </cell>
          <cell r="F399">
            <v>4.1300000000000003E-2</v>
          </cell>
        </row>
        <row r="400">
          <cell r="A400">
            <v>199205</v>
          </cell>
          <cell r="C400">
            <v>5</v>
          </cell>
          <cell r="D400">
            <v>3.96</v>
          </cell>
          <cell r="E400">
            <v>3.3E-3</v>
          </cell>
          <cell r="F400">
            <v>3.9599999999999996E-2</v>
          </cell>
        </row>
        <row r="401">
          <cell r="A401">
            <v>199206</v>
          </cell>
          <cell r="C401">
            <v>6</v>
          </cell>
          <cell r="D401">
            <v>3.97</v>
          </cell>
          <cell r="E401">
            <v>3.3083333333333337E-3</v>
          </cell>
          <cell r="F401">
            <v>3.9700000000000006E-2</v>
          </cell>
          <cell r="G401">
            <v>1.0083698754951298E-2</v>
          </cell>
          <cell r="H401">
            <v>4.0334795019805192E-2</v>
          </cell>
        </row>
        <row r="402">
          <cell r="A402">
            <v>199207</v>
          </cell>
          <cell r="C402">
            <v>7</v>
          </cell>
          <cell r="D402">
            <v>3.5</v>
          </cell>
          <cell r="E402">
            <v>2.9166666666666668E-3</v>
          </cell>
          <cell r="F402">
            <v>3.5000000000000003E-2</v>
          </cell>
        </row>
        <row r="403">
          <cell r="A403">
            <v>199208</v>
          </cell>
          <cell r="C403">
            <v>8</v>
          </cell>
          <cell r="D403">
            <v>3.4</v>
          </cell>
          <cell r="E403">
            <v>2.8333333333333331E-3</v>
          </cell>
          <cell r="F403">
            <v>3.3999999999999996E-2</v>
          </cell>
        </row>
        <row r="404">
          <cell r="A404">
            <v>199209</v>
          </cell>
          <cell r="C404">
            <v>9</v>
          </cell>
          <cell r="D404">
            <v>3.17</v>
          </cell>
          <cell r="E404">
            <v>2.6416666666666667E-3</v>
          </cell>
          <cell r="F404">
            <v>3.1699999999999999E-2</v>
          </cell>
          <cell r="G404">
            <v>8.4151419693287988E-3</v>
          </cell>
          <cell r="H404">
            <v>3.3660567877315195E-2</v>
          </cell>
        </row>
        <row r="405">
          <cell r="A405">
            <v>199210</v>
          </cell>
          <cell r="C405">
            <v>10</v>
          </cell>
          <cell r="D405">
            <v>3.27</v>
          </cell>
          <cell r="E405">
            <v>2.725E-3</v>
          </cell>
          <cell r="F405">
            <v>3.27E-2</v>
          </cell>
        </row>
        <row r="406">
          <cell r="A406">
            <v>199211</v>
          </cell>
          <cell r="C406">
            <v>11</v>
          </cell>
          <cell r="D406">
            <v>3.6</v>
          </cell>
          <cell r="E406">
            <v>3.0000000000000001E-3</v>
          </cell>
          <cell r="F406">
            <v>3.6000000000000004E-2</v>
          </cell>
        </row>
        <row r="407">
          <cell r="A407">
            <v>199212</v>
          </cell>
          <cell r="C407">
            <v>12</v>
          </cell>
          <cell r="D407">
            <v>3.55</v>
          </cell>
          <cell r="E407">
            <v>2.9583333333333332E-3</v>
          </cell>
          <cell r="F407">
            <v>3.5499999999999997E-2</v>
          </cell>
          <cell r="G407">
            <v>8.7084689760417167E-3</v>
          </cell>
          <cell r="H407">
            <v>3.4833875904166867E-2</v>
          </cell>
          <cell r="I407">
            <v>3.8297290323624944E-2</v>
          </cell>
          <cell r="K407">
            <v>3.7641666666666664E-2</v>
          </cell>
        </row>
        <row r="408">
          <cell r="A408">
            <v>199301</v>
          </cell>
          <cell r="B408">
            <v>1993</v>
          </cell>
          <cell r="C408">
            <v>1</v>
          </cell>
          <cell r="D408">
            <v>3.33</v>
          </cell>
          <cell r="E408">
            <v>2.7750000000000001E-3</v>
          </cell>
          <cell r="F408">
            <v>3.3300000000000003E-2</v>
          </cell>
        </row>
        <row r="409">
          <cell r="A409">
            <v>199302</v>
          </cell>
          <cell r="C409">
            <v>2</v>
          </cell>
          <cell r="D409">
            <v>3.22</v>
          </cell>
          <cell r="E409">
            <v>2.6833333333333336E-3</v>
          </cell>
          <cell r="F409">
            <v>3.2200000000000006E-2</v>
          </cell>
        </row>
        <row r="410">
          <cell r="A410">
            <v>199303</v>
          </cell>
          <cell r="C410">
            <v>3</v>
          </cell>
          <cell r="D410">
            <v>3.2</v>
          </cell>
          <cell r="E410">
            <v>2.666666666666667E-3</v>
          </cell>
          <cell r="F410">
            <v>3.2000000000000001E-2</v>
          </cell>
          <cell r="G410">
            <v>8.1470216622221425E-3</v>
          </cell>
          <cell r="H410">
            <v>3.258808664888857E-2</v>
          </cell>
        </row>
        <row r="411">
          <cell r="A411">
            <v>199304</v>
          </cell>
          <cell r="C411">
            <v>4</v>
          </cell>
          <cell r="D411">
            <v>3.16</v>
          </cell>
          <cell r="E411">
            <v>2.6333333333333334E-3</v>
          </cell>
          <cell r="F411">
            <v>3.1600000000000003E-2</v>
          </cell>
        </row>
        <row r="412">
          <cell r="A412">
            <v>199305</v>
          </cell>
          <cell r="C412">
            <v>5</v>
          </cell>
          <cell r="D412">
            <v>3.2</v>
          </cell>
          <cell r="E412">
            <v>2.666666666666667E-3</v>
          </cell>
          <cell r="F412">
            <v>3.2000000000000001E-2</v>
          </cell>
        </row>
        <row r="413">
          <cell r="A413">
            <v>199306</v>
          </cell>
          <cell r="C413">
            <v>6</v>
          </cell>
          <cell r="D413">
            <v>3.36</v>
          </cell>
          <cell r="E413">
            <v>2.8E-3</v>
          </cell>
          <cell r="F413">
            <v>3.3599999999999998E-2</v>
          </cell>
          <cell r="G413">
            <v>8.121881884444182E-3</v>
          </cell>
          <cell r="H413">
            <v>3.2487527537776728E-2</v>
          </cell>
        </row>
        <row r="414">
          <cell r="A414">
            <v>199307</v>
          </cell>
          <cell r="C414">
            <v>7</v>
          </cell>
          <cell r="D414">
            <v>3.34</v>
          </cell>
          <cell r="E414">
            <v>2.7833333333333334E-3</v>
          </cell>
          <cell r="F414">
            <v>3.3399999999999999E-2</v>
          </cell>
        </row>
        <row r="415">
          <cell r="A415">
            <v>199308</v>
          </cell>
          <cell r="C415">
            <v>8</v>
          </cell>
          <cell r="D415">
            <v>3.32</v>
          </cell>
          <cell r="E415">
            <v>2.7666666666666664E-3</v>
          </cell>
          <cell r="F415">
            <v>3.3199999999999993E-2</v>
          </cell>
        </row>
        <row r="416">
          <cell r="A416">
            <v>199309</v>
          </cell>
          <cell r="C416">
            <v>9</v>
          </cell>
          <cell r="D416">
            <v>3.24</v>
          </cell>
          <cell r="E416">
            <v>2.7000000000000001E-3</v>
          </cell>
          <cell r="F416">
            <v>3.2399999999999998E-2</v>
          </cell>
          <cell r="G416">
            <v>8.2727063470555695E-3</v>
          </cell>
          <cell r="H416">
            <v>3.3090825388222278E-2</v>
          </cell>
        </row>
        <row r="417">
          <cell r="A417">
            <v>199310</v>
          </cell>
          <cell r="C417">
            <v>10</v>
          </cell>
          <cell r="D417">
            <v>3.25</v>
          </cell>
          <cell r="E417">
            <v>2.7083333333333334E-3</v>
          </cell>
          <cell r="F417">
            <v>3.2500000000000001E-2</v>
          </cell>
        </row>
        <row r="418">
          <cell r="A418">
            <v>199311</v>
          </cell>
          <cell r="C418">
            <v>11</v>
          </cell>
          <cell r="D418">
            <v>3.39</v>
          </cell>
          <cell r="E418">
            <v>2.8250000000000003E-3</v>
          </cell>
          <cell r="F418">
            <v>3.39E-2</v>
          </cell>
        </row>
        <row r="419">
          <cell r="A419">
            <v>199312</v>
          </cell>
          <cell r="C419">
            <v>12</v>
          </cell>
          <cell r="D419">
            <v>3.35</v>
          </cell>
          <cell r="E419">
            <v>2.7916666666666667E-3</v>
          </cell>
          <cell r="F419">
            <v>3.3500000000000002E-2</v>
          </cell>
          <cell r="G419">
            <v>8.3481196230470456E-3</v>
          </cell>
          <cell r="H419">
            <v>3.3392478492188182E-2</v>
          </cell>
          <cell r="I419">
            <v>3.3297590732384474E-2</v>
          </cell>
          <cell r="K419">
            <v>3.2799999999999996E-2</v>
          </cell>
        </row>
        <row r="420">
          <cell r="A420">
            <v>199401</v>
          </cell>
          <cell r="B420">
            <v>1994</v>
          </cell>
          <cell r="C420">
            <v>1</v>
          </cell>
          <cell r="D420">
            <v>3.29</v>
          </cell>
          <cell r="E420">
            <v>2.7416666666666666E-3</v>
          </cell>
          <cell r="F420">
            <v>3.2899999999999999E-2</v>
          </cell>
        </row>
        <row r="421">
          <cell r="A421">
            <v>199402</v>
          </cell>
          <cell r="C421">
            <v>2</v>
          </cell>
          <cell r="D421">
            <v>3.62</v>
          </cell>
          <cell r="E421">
            <v>3.0166666666666666E-3</v>
          </cell>
          <cell r="F421">
            <v>3.6199999999999996E-2</v>
          </cell>
        </row>
        <row r="422">
          <cell r="A422">
            <v>199403</v>
          </cell>
          <cell r="C422">
            <v>3</v>
          </cell>
          <cell r="D422">
            <v>4.03</v>
          </cell>
          <cell r="E422">
            <v>3.3583333333333334E-3</v>
          </cell>
          <cell r="F422">
            <v>4.0300000000000002E-2</v>
          </cell>
          <cell r="G422">
            <v>9.1443035396376882E-3</v>
          </cell>
          <cell r="H422">
            <v>3.6577214158550753E-2</v>
          </cell>
        </row>
        <row r="423">
          <cell r="A423">
            <v>199404</v>
          </cell>
          <cell r="C423">
            <v>4</v>
          </cell>
          <cell r="D423">
            <v>4.38</v>
          </cell>
          <cell r="E423">
            <v>3.65E-3</v>
          </cell>
          <cell r="F423">
            <v>4.3799999999999999E-2</v>
          </cell>
        </row>
        <row r="424">
          <cell r="A424">
            <v>199405</v>
          </cell>
          <cell r="C424">
            <v>5</v>
          </cell>
          <cell r="D424">
            <v>4.9000000000000004</v>
          </cell>
          <cell r="E424">
            <v>4.0833333333333338E-3</v>
          </cell>
          <cell r="F424">
            <v>4.9000000000000002E-2</v>
          </cell>
        </row>
        <row r="425">
          <cell r="A425">
            <v>199406</v>
          </cell>
          <cell r="C425">
            <v>6</v>
          </cell>
          <cell r="D425">
            <v>4.8499999999999996</v>
          </cell>
          <cell r="E425">
            <v>4.0416666666666665E-3</v>
          </cell>
          <cell r="F425">
            <v>4.8500000000000001E-2</v>
          </cell>
          <cell r="G425">
            <v>1.1821219959895934E-2</v>
          </cell>
          <cell r="H425">
            <v>4.7284879839583738E-2</v>
          </cell>
        </row>
        <row r="426">
          <cell r="A426">
            <v>199407</v>
          </cell>
          <cell r="C426">
            <v>7</v>
          </cell>
          <cell r="D426">
            <v>5.15</v>
          </cell>
          <cell r="E426">
            <v>4.2916666666666667E-3</v>
          </cell>
          <cell r="F426">
            <v>5.1500000000000004E-2</v>
          </cell>
        </row>
        <row r="427">
          <cell r="A427">
            <v>199408</v>
          </cell>
          <cell r="C427">
            <v>8</v>
          </cell>
          <cell r="D427">
            <v>5.17</v>
          </cell>
          <cell r="E427">
            <v>4.3083333333333333E-3</v>
          </cell>
          <cell r="F427">
            <v>5.1699999999999996E-2</v>
          </cell>
        </row>
        <row r="428">
          <cell r="A428">
            <v>199409</v>
          </cell>
          <cell r="C428">
            <v>9</v>
          </cell>
          <cell r="D428">
            <v>5.4</v>
          </cell>
          <cell r="E428">
            <v>4.5000000000000005E-3</v>
          </cell>
          <cell r="F428">
            <v>5.4000000000000006E-2</v>
          </cell>
          <cell r="G428">
            <v>1.3157273135242953E-2</v>
          </cell>
          <cell r="H428">
            <v>5.2629092540971811E-2</v>
          </cell>
        </row>
        <row r="429">
          <cell r="A429">
            <v>199410</v>
          </cell>
          <cell r="C429">
            <v>10</v>
          </cell>
          <cell r="D429">
            <v>5.79</v>
          </cell>
          <cell r="E429">
            <v>4.8250000000000003E-3</v>
          </cell>
          <cell r="F429">
            <v>5.7900000000000007E-2</v>
          </cell>
        </row>
        <row r="430">
          <cell r="A430">
            <v>199411</v>
          </cell>
          <cell r="C430">
            <v>11</v>
          </cell>
          <cell r="D430">
            <v>6.11</v>
          </cell>
          <cell r="E430">
            <v>5.0916666666666671E-3</v>
          </cell>
          <cell r="F430">
            <v>6.1100000000000002E-2</v>
          </cell>
        </row>
        <row r="431">
          <cell r="A431">
            <v>199412</v>
          </cell>
          <cell r="C431">
            <v>12</v>
          </cell>
          <cell r="D431">
            <v>6.78</v>
          </cell>
          <cell r="E431">
            <v>5.6500000000000005E-3</v>
          </cell>
          <cell r="F431">
            <v>6.7799999999999999E-2</v>
          </cell>
          <cell r="G431">
            <v>1.5647401930197979E-2</v>
          </cell>
          <cell r="H431">
            <v>6.2589607720791918E-2</v>
          </cell>
          <cell r="I431">
            <v>5.0695529892111013E-2</v>
          </cell>
          <cell r="K431">
            <v>4.9558333333333336E-2</v>
          </cell>
        </row>
        <row r="432">
          <cell r="A432">
            <v>199501</v>
          </cell>
          <cell r="B432">
            <v>1995</v>
          </cell>
          <cell r="C432">
            <v>1</v>
          </cell>
          <cell r="D432">
            <v>6.71</v>
          </cell>
          <cell r="E432">
            <v>5.5916666666666667E-3</v>
          </cell>
          <cell r="F432">
            <v>6.7099999999999993E-2</v>
          </cell>
        </row>
        <row r="433">
          <cell r="A433">
            <v>199502</v>
          </cell>
          <cell r="C433">
            <v>2</v>
          </cell>
          <cell r="D433">
            <v>6.44</v>
          </cell>
          <cell r="E433">
            <v>5.3666666666666672E-3</v>
          </cell>
          <cell r="F433">
            <v>6.4400000000000013E-2</v>
          </cell>
        </row>
        <row r="434">
          <cell r="A434">
            <v>199503</v>
          </cell>
          <cell r="C434">
            <v>3</v>
          </cell>
          <cell r="D434">
            <v>6.34</v>
          </cell>
          <cell r="E434">
            <v>5.2833333333333335E-3</v>
          </cell>
          <cell r="F434">
            <v>6.3399999999999998E-2</v>
          </cell>
          <cell r="G434">
            <v>1.6329730351051008E-2</v>
          </cell>
          <cell r="H434">
            <v>6.5318921404204033E-2</v>
          </cell>
        </row>
        <row r="435">
          <cell r="A435">
            <v>199504</v>
          </cell>
          <cell r="C435">
            <v>4</v>
          </cell>
          <cell r="D435">
            <v>6.27</v>
          </cell>
          <cell r="E435">
            <v>5.2249999999999996E-3</v>
          </cell>
          <cell r="F435">
            <v>6.2699999999999992E-2</v>
          </cell>
        </row>
        <row r="436">
          <cell r="A436">
            <v>199505</v>
          </cell>
          <cell r="C436">
            <v>5</v>
          </cell>
          <cell r="D436">
            <v>6.07</v>
          </cell>
          <cell r="E436">
            <v>5.058333333333334E-3</v>
          </cell>
          <cell r="F436">
            <v>6.0700000000000004E-2</v>
          </cell>
        </row>
        <row r="437">
          <cell r="A437">
            <v>199506</v>
          </cell>
          <cell r="C437">
            <v>6</v>
          </cell>
          <cell r="D437">
            <v>5.8</v>
          </cell>
          <cell r="E437">
            <v>4.8333333333333336E-3</v>
          </cell>
          <cell r="F437">
            <v>5.8000000000000003E-2</v>
          </cell>
          <cell r="G437">
            <v>1.5192926980104104E-2</v>
          </cell>
          <cell r="H437">
            <v>6.0771707920416418E-2</v>
          </cell>
        </row>
        <row r="438">
          <cell r="A438">
            <v>199507</v>
          </cell>
          <cell r="C438">
            <v>7</v>
          </cell>
          <cell r="D438">
            <v>5.73</v>
          </cell>
          <cell r="E438">
            <v>4.7750000000000006E-3</v>
          </cell>
          <cell r="F438">
            <v>5.7300000000000004E-2</v>
          </cell>
        </row>
        <row r="439">
          <cell r="A439">
            <v>199508</v>
          </cell>
          <cell r="C439">
            <v>8</v>
          </cell>
          <cell r="D439">
            <v>5.79</v>
          </cell>
          <cell r="E439">
            <v>4.8250000000000003E-3</v>
          </cell>
          <cell r="F439">
            <v>5.7900000000000007E-2</v>
          </cell>
        </row>
        <row r="440">
          <cell r="A440">
            <v>199509</v>
          </cell>
          <cell r="C440">
            <v>9</v>
          </cell>
          <cell r="D440">
            <v>5.73</v>
          </cell>
          <cell r="E440">
            <v>4.7750000000000006E-3</v>
          </cell>
          <cell r="F440">
            <v>5.7300000000000004E-2</v>
          </cell>
          <cell r="G440">
            <v>1.4443989388015721E-2</v>
          </cell>
          <cell r="H440">
            <v>5.7775957552062884E-2</v>
          </cell>
        </row>
        <row r="441">
          <cell r="A441">
            <v>199510</v>
          </cell>
          <cell r="C441">
            <v>10</v>
          </cell>
          <cell r="D441">
            <v>5.76</v>
          </cell>
          <cell r="E441">
            <v>4.7999999999999996E-3</v>
          </cell>
          <cell r="F441">
            <v>5.7599999999999998E-2</v>
          </cell>
        </row>
        <row r="442">
          <cell r="A442">
            <v>199511</v>
          </cell>
          <cell r="C442">
            <v>11</v>
          </cell>
          <cell r="D442">
            <v>5.64</v>
          </cell>
          <cell r="E442">
            <v>4.6999999999999993E-3</v>
          </cell>
          <cell r="F442">
            <v>5.6399999999999992E-2</v>
          </cell>
        </row>
        <row r="443">
          <cell r="A443">
            <v>199512</v>
          </cell>
          <cell r="C443">
            <v>12</v>
          </cell>
          <cell r="D443">
            <v>5.49</v>
          </cell>
          <cell r="E443">
            <v>4.5750000000000001E-3</v>
          </cell>
          <cell r="F443">
            <v>5.4900000000000004E-2</v>
          </cell>
          <cell r="G443">
            <v>1.4141125711999658E-2</v>
          </cell>
          <cell r="H443">
            <v>5.6564502847998632E-2</v>
          </cell>
          <cell r="I443">
            <v>6.1474783066062466E-2</v>
          </cell>
          <cell r="K443">
            <v>5.9808333333333324E-2</v>
          </cell>
        </row>
        <row r="444">
          <cell r="A444">
            <v>199601</v>
          </cell>
          <cell r="B444">
            <v>1996</v>
          </cell>
          <cell r="C444">
            <v>1</v>
          </cell>
          <cell r="D444">
            <v>5.28</v>
          </cell>
          <cell r="E444">
            <v>4.4000000000000003E-3</v>
          </cell>
          <cell r="F444">
            <v>5.28E-2</v>
          </cell>
        </row>
        <row r="445">
          <cell r="A445">
            <v>199602</v>
          </cell>
          <cell r="C445">
            <v>2</v>
          </cell>
          <cell r="D445">
            <v>5.03</v>
          </cell>
          <cell r="E445">
            <v>4.1916666666666665E-3</v>
          </cell>
          <cell r="F445">
            <v>5.0299999999999997E-2</v>
          </cell>
        </row>
        <row r="446">
          <cell r="A446">
            <v>199603</v>
          </cell>
          <cell r="C446">
            <v>3</v>
          </cell>
          <cell r="D446">
            <v>5.3</v>
          </cell>
          <cell r="E446">
            <v>4.4166666666666668E-3</v>
          </cell>
          <cell r="F446">
            <v>5.3000000000000005E-2</v>
          </cell>
          <cell r="G446">
            <v>1.3064804652499928E-2</v>
          </cell>
          <cell r="H446">
            <v>5.2259218609999714E-2</v>
          </cell>
        </row>
        <row r="447">
          <cell r="A447">
            <v>199604</v>
          </cell>
          <cell r="C447">
            <v>4</v>
          </cell>
          <cell r="D447">
            <v>5.42</v>
          </cell>
          <cell r="E447">
            <v>4.5166666666666662E-3</v>
          </cell>
          <cell r="F447">
            <v>5.4199999999999998E-2</v>
          </cell>
        </row>
        <row r="448">
          <cell r="A448">
            <v>199605</v>
          </cell>
          <cell r="C448">
            <v>5</v>
          </cell>
          <cell r="D448">
            <v>5.47</v>
          </cell>
          <cell r="E448">
            <v>4.5583333333333335E-3</v>
          </cell>
          <cell r="F448">
            <v>5.4699999999999999E-2</v>
          </cell>
        </row>
        <row r="449">
          <cell r="A449">
            <v>199606</v>
          </cell>
          <cell r="C449">
            <v>6</v>
          </cell>
          <cell r="D449">
            <v>5.64</v>
          </cell>
          <cell r="E449">
            <v>4.6999999999999993E-3</v>
          </cell>
          <cell r="F449">
            <v>5.6399999999999992E-2</v>
          </cell>
          <cell r="G449">
            <v>1.3838337738041773E-2</v>
          </cell>
          <cell r="H449">
            <v>5.5353350952167091E-2</v>
          </cell>
        </row>
        <row r="450">
          <cell r="A450">
            <v>199607</v>
          </cell>
          <cell r="C450">
            <v>7</v>
          </cell>
          <cell r="D450">
            <v>5.75</v>
          </cell>
          <cell r="E450">
            <v>4.7916666666666663E-3</v>
          </cell>
          <cell r="F450">
            <v>5.7499999999999996E-2</v>
          </cell>
        </row>
        <row r="451">
          <cell r="A451">
            <v>199608</v>
          </cell>
          <cell r="C451">
            <v>8</v>
          </cell>
          <cell r="D451">
            <v>5.57</v>
          </cell>
          <cell r="E451">
            <v>4.6416666666666672E-3</v>
          </cell>
          <cell r="F451">
            <v>5.5700000000000006E-2</v>
          </cell>
        </row>
        <row r="452">
          <cell r="A452">
            <v>199609</v>
          </cell>
          <cell r="C452">
            <v>9</v>
          </cell>
          <cell r="D452">
            <v>5.71</v>
          </cell>
          <cell r="E452">
            <v>4.7583333333333332E-3</v>
          </cell>
          <cell r="F452">
            <v>5.7099999999999998E-2</v>
          </cell>
          <cell r="G452">
            <v>1.4258900762167404E-2</v>
          </cell>
          <cell r="H452">
            <v>5.7035603048669614E-2</v>
          </cell>
        </row>
        <row r="453">
          <cell r="A453">
            <v>199610</v>
          </cell>
          <cell r="C453">
            <v>10</v>
          </cell>
          <cell r="D453">
            <v>5.51</v>
          </cell>
          <cell r="E453">
            <v>4.5916666666666666E-3</v>
          </cell>
          <cell r="F453">
            <v>5.5099999999999996E-2</v>
          </cell>
        </row>
        <row r="454">
          <cell r="A454">
            <v>199611</v>
          </cell>
          <cell r="C454">
            <v>11</v>
          </cell>
          <cell r="D454">
            <v>5.43</v>
          </cell>
          <cell r="E454">
            <v>4.5249999999999995E-3</v>
          </cell>
          <cell r="F454">
            <v>5.4299999999999994E-2</v>
          </cell>
        </row>
        <row r="455">
          <cell r="A455">
            <v>199612</v>
          </cell>
          <cell r="C455">
            <v>12</v>
          </cell>
          <cell r="D455">
            <v>5.47</v>
          </cell>
          <cell r="E455">
            <v>4.5583333333333335E-3</v>
          </cell>
          <cell r="F455">
            <v>5.4699999999999999E-2</v>
          </cell>
          <cell r="G455">
            <v>1.3737428807043539E-2</v>
          </cell>
          <cell r="H455">
            <v>5.4949715228174156E-2</v>
          </cell>
          <cell r="I455">
            <v>5.6039703834203314E-2</v>
          </cell>
          <cell r="K455">
            <v>5.4649999999999997E-2</v>
          </cell>
        </row>
        <row r="456">
          <cell r="A456">
            <v>199701</v>
          </cell>
          <cell r="B456">
            <v>1997</v>
          </cell>
          <cell r="C456">
            <v>1</v>
          </cell>
          <cell r="D456">
            <v>5.54</v>
          </cell>
          <cell r="E456">
            <v>4.6166666666666665E-3</v>
          </cell>
          <cell r="F456">
            <v>5.5399999999999998E-2</v>
          </cell>
        </row>
        <row r="457">
          <cell r="A457">
            <v>199702</v>
          </cell>
          <cell r="C457">
            <v>2</v>
          </cell>
          <cell r="D457">
            <v>5.47</v>
          </cell>
          <cell r="E457">
            <v>4.5583333333333335E-3</v>
          </cell>
          <cell r="F457">
            <v>5.4699999999999999E-2</v>
          </cell>
        </row>
        <row r="458">
          <cell r="A458">
            <v>199703</v>
          </cell>
          <cell r="C458">
            <v>3</v>
          </cell>
          <cell r="D458">
            <v>5.69</v>
          </cell>
          <cell r="E458">
            <v>4.7416666666666666E-3</v>
          </cell>
          <cell r="F458">
            <v>5.6899999999999999E-2</v>
          </cell>
          <cell r="G458">
            <v>1.3981315548971196E-2</v>
          </cell>
          <cell r="H458">
            <v>5.5925262195884784E-2</v>
          </cell>
        </row>
        <row r="459">
          <cell r="A459">
            <v>199704</v>
          </cell>
          <cell r="C459">
            <v>4</v>
          </cell>
          <cell r="D459">
            <v>5.9</v>
          </cell>
          <cell r="E459">
            <v>4.9166666666666673E-3</v>
          </cell>
          <cell r="F459">
            <v>5.9000000000000011E-2</v>
          </cell>
        </row>
        <row r="460">
          <cell r="A460">
            <v>199705</v>
          </cell>
          <cell r="C460">
            <v>5</v>
          </cell>
          <cell r="D460">
            <v>5.87</v>
          </cell>
          <cell r="E460">
            <v>4.8916666666666666E-3</v>
          </cell>
          <cell r="F460">
            <v>5.8700000000000002E-2</v>
          </cell>
        </row>
        <row r="461">
          <cell r="A461">
            <v>199706</v>
          </cell>
          <cell r="C461">
            <v>6</v>
          </cell>
          <cell r="D461">
            <v>5.78</v>
          </cell>
          <cell r="E461">
            <v>4.816666666666667E-3</v>
          </cell>
          <cell r="F461">
            <v>5.7800000000000004E-2</v>
          </cell>
          <cell r="G461">
            <v>1.4696410010845096E-2</v>
          </cell>
          <cell r="H461">
            <v>5.8785640043380383E-2</v>
          </cell>
        </row>
        <row r="462">
          <cell r="A462">
            <v>199707</v>
          </cell>
          <cell r="C462">
            <v>7</v>
          </cell>
          <cell r="D462">
            <v>5.7</v>
          </cell>
          <cell r="E462">
            <v>4.7499999999999999E-3</v>
          </cell>
          <cell r="F462">
            <v>5.6999999999999995E-2</v>
          </cell>
        </row>
        <row r="463">
          <cell r="A463">
            <v>199708</v>
          </cell>
          <cell r="C463">
            <v>8</v>
          </cell>
          <cell r="D463">
            <v>5.71</v>
          </cell>
          <cell r="E463">
            <v>4.7583333333333332E-3</v>
          </cell>
          <cell r="F463">
            <v>5.7099999999999998E-2</v>
          </cell>
        </row>
        <row r="464">
          <cell r="A464">
            <v>199709</v>
          </cell>
          <cell r="C464">
            <v>9</v>
          </cell>
          <cell r="D464">
            <v>5.71</v>
          </cell>
          <cell r="E464">
            <v>4.7583333333333332E-3</v>
          </cell>
          <cell r="F464">
            <v>5.7099999999999998E-2</v>
          </cell>
          <cell r="G464">
            <v>1.4334620117691266E-2</v>
          </cell>
          <cell r="H464">
            <v>5.7338480470765063E-2</v>
          </cell>
        </row>
        <row r="465">
          <cell r="A465">
            <v>199710</v>
          </cell>
          <cell r="C465">
            <v>10</v>
          </cell>
          <cell r="D465">
            <v>5.72</v>
          </cell>
          <cell r="E465">
            <v>4.7666666666666664E-3</v>
          </cell>
          <cell r="F465">
            <v>5.7200000000000001E-2</v>
          </cell>
        </row>
        <row r="466">
          <cell r="A466">
            <v>199711</v>
          </cell>
          <cell r="C466">
            <v>11</v>
          </cell>
          <cell r="D466">
            <v>5.78</v>
          </cell>
          <cell r="E466">
            <v>4.816666666666667E-3</v>
          </cell>
          <cell r="F466">
            <v>5.7800000000000004E-2</v>
          </cell>
        </row>
        <row r="467">
          <cell r="A467">
            <v>199712</v>
          </cell>
          <cell r="C467">
            <v>12</v>
          </cell>
          <cell r="D467">
            <v>5.82</v>
          </cell>
          <cell r="E467">
            <v>4.8500000000000001E-3</v>
          </cell>
          <cell r="F467">
            <v>5.8200000000000002E-2</v>
          </cell>
          <cell r="G467">
            <v>1.4502883297750069E-2</v>
          </cell>
          <cell r="H467">
            <v>5.8011533191000275E-2</v>
          </cell>
          <cell r="I467">
            <v>5.8767521467302242E-2</v>
          </cell>
          <cell r="K467">
            <v>5.7241666666666663E-2</v>
          </cell>
        </row>
        <row r="468">
          <cell r="A468">
            <v>199801</v>
          </cell>
          <cell r="B468">
            <v>1998</v>
          </cell>
          <cell r="C468">
            <v>1</v>
          </cell>
          <cell r="D468">
            <v>5.56</v>
          </cell>
          <cell r="E468">
            <v>4.6333333333333331E-3</v>
          </cell>
          <cell r="F468">
            <v>5.5599999999999997E-2</v>
          </cell>
        </row>
        <row r="469">
          <cell r="A469">
            <v>199802</v>
          </cell>
          <cell r="C469">
            <v>2</v>
          </cell>
          <cell r="D469">
            <v>5.55</v>
          </cell>
          <cell r="E469">
            <v>4.6249999999999998E-3</v>
          </cell>
          <cell r="F469">
            <v>5.5499999999999994E-2</v>
          </cell>
        </row>
        <row r="470">
          <cell r="A470">
            <v>199803</v>
          </cell>
          <cell r="C470">
            <v>3</v>
          </cell>
          <cell r="D470">
            <v>5.61</v>
          </cell>
          <cell r="E470">
            <v>4.6750000000000003E-3</v>
          </cell>
          <cell r="F470">
            <v>5.6100000000000004E-2</v>
          </cell>
          <cell r="G470">
            <v>1.3998145389687577E-2</v>
          </cell>
          <cell r="H470">
            <v>5.599258155875031E-2</v>
          </cell>
        </row>
        <row r="471">
          <cell r="A471">
            <v>199804</v>
          </cell>
          <cell r="C471">
            <v>4</v>
          </cell>
          <cell r="D471">
            <v>5.63</v>
          </cell>
          <cell r="E471">
            <v>4.6916666666666669E-3</v>
          </cell>
          <cell r="F471">
            <v>5.6300000000000003E-2</v>
          </cell>
        </row>
        <row r="472">
          <cell r="A472">
            <v>199805</v>
          </cell>
          <cell r="C472">
            <v>5</v>
          </cell>
          <cell r="D472">
            <v>5.67</v>
          </cell>
          <cell r="E472">
            <v>4.725E-3</v>
          </cell>
          <cell r="F472">
            <v>5.67E-2</v>
          </cell>
        </row>
        <row r="473">
          <cell r="A473">
            <v>199806</v>
          </cell>
          <cell r="C473">
            <v>6</v>
          </cell>
          <cell r="D473">
            <v>5.65</v>
          </cell>
          <cell r="E473">
            <v>4.7083333333333335E-3</v>
          </cell>
          <cell r="F473">
            <v>5.6500000000000002E-2</v>
          </cell>
          <cell r="G473">
            <v>1.4191609305477693E-2</v>
          </cell>
          <cell r="H473">
            <v>5.676643722191077E-2</v>
          </cell>
        </row>
        <row r="474">
          <cell r="A474">
            <v>199807</v>
          </cell>
          <cell r="C474">
            <v>7</v>
          </cell>
          <cell r="D474">
            <v>5.65</v>
          </cell>
          <cell r="E474">
            <v>4.7083333333333335E-3</v>
          </cell>
          <cell r="F474">
            <v>5.6500000000000002E-2</v>
          </cell>
        </row>
        <row r="475">
          <cell r="A475">
            <v>199808</v>
          </cell>
          <cell r="C475">
            <v>8</v>
          </cell>
          <cell r="D475">
            <v>5.61</v>
          </cell>
          <cell r="E475">
            <v>4.6750000000000003E-3</v>
          </cell>
          <cell r="F475">
            <v>5.6100000000000004E-2</v>
          </cell>
        </row>
        <row r="476">
          <cell r="A476">
            <v>199809</v>
          </cell>
          <cell r="C476">
            <v>9</v>
          </cell>
          <cell r="D476">
            <v>5.33</v>
          </cell>
          <cell r="E476">
            <v>4.4416666666666667E-3</v>
          </cell>
          <cell r="F476">
            <v>5.33E-2</v>
          </cell>
          <cell r="G476">
            <v>1.3888786864783009E-2</v>
          </cell>
          <cell r="H476">
            <v>5.5555147459132037E-2</v>
          </cell>
        </row>
        <row r="477">
          <cell r="A477">
            <v>199810</v>
          </cell>
          <cell r="C477">
            <v>10</v>
          </cell>
          <cell r="D477">
            <v>4.99</v>
          </cell>
          <cell r="E477">
            <v>4.1583333333333333E-3</v>
          </cell>
          <cell r="F477">
            <v>4.99E-2</v>
          </cell>
        </row>
        <row r="478">
          <cell r="A478">
            <v>199811</v>
          </cell>
          <cell r="C478">
            <v>11</v>
          </cell>
          <cell r="D478">
            <v>5.07</v>
          </cell>
          <cell r="E478">
            <v>4.2250000000000005E-3</v>
          </cell>
          <cell r="F478">
            <v>5.0700000000000009E-2</v>
          </cell>
        </row>
        <row r="479">
          <cell r="A479">
            <v>199812</v>
          </cell>
          <cell r="C479">
            <v>12</v>
          </cell>
          <cell r="D479">
            <v>5.01</v>
          </cell>
          <cell r="E479">
            <v>4.1749999999999999E-3</v>
          </cell>
          <cell r="F479">
            <v>5.0099999999999999E-2</v>
          </cell>
          <cell r="G479">
            <v>1.2610976058734291E-2</v>
          </cell>
          <cell r="H479">
            <v>5.0443904234937165E-2</v>
          </cell>
          <cell r="I479">
            <v>5.5820583409525115E-2</v>
          </cell>
          <cell r="K479">
            <v>5.4441666666666666E-2</v>
          </cell>
        </row>
        <row r="480">
          <cell r="A480">
            <v>199901</v>
          </cell>
          <cell r="B480">
            <v>1999</v>
          </cell>
          <cell r="C480">
            <v>1</v>
          </cell>
          <cell r="D480">
            <v>4.9000000000000004</v>
          </cell>
          <cell r="E480">
            <v>4.0833333333333338E-3</v>
          </cell>
          <cell r="F480">
            <v>4.9000000000000002E-2</v>
          </cell>
        </row>
        <row r="481">
          <cell r="A481">
            <v>199902</v>
          </cell>
          <cell r="C481">
            <v>2</v>
          </cell>
          <cell r="D481">
            <v>4.95</v>
          </cell>
          <cell r="E481">
            <v>4.1250000000000002E-3</v>
          </cell>
          <cell r="F481">
            <v>4.9500000000000002E-2</v>
          </cell>
        </row>
        <row r="482">
          <cell r="A482">
            <v>199903</v>
          </cell>
          <cell r="C482">
            <v>3</v>
          </cell>
          <cell r="D482">
            <v>4.9800000000000004</v>
          </cell>
          <cell r="E482">
            <v>4.15E-3</v>
          </cell>
          <cell r="F482">
            <v>4.9799999999999997E-2</v>
          </cell>
          <cell r="G482">
            <v>1.2409311568229331E-2</v>
          </cell>
          <cell r="H482">
            <v>4.9637246272917324E-2</v>
          </cell>
        </row>
        <row r="483">
          <cell r="A483">
            <v>199904</v>
          </cell>
          <cell r="C483">
            <v>4</v>
          </cell>
          <cell r="D483">
            <v>4.9400000000000004</v>
          </cell>
          <cell r="E483">
            <v>4.1166666666666669E-3</v>
          </cell>
          <cell r="F483">
            <v>4.9399999999999999E-2</v>
          </cell>
        </row>
        <row r="484">
          <cell r="A484">
            <v>199905</v>
          </cell>
          <cell r="C484">
            <v>5</v>
          </cell>
          <cell r="D484">
            <v>5.03</v>
          </cell>
          <cell r="E484">
            <v>4.1916666666666665E-3</v>
          </cell>
          <cell r="F484">
            <v>5.0299999999999997E-2</v>
          </cell>
        </row>
        <row r="485">
          <cell r="A485">
            <v>199906</v>
          </cell>
          <cell r="C485">
            <v>6</v>
          </cell>
          <cell r="D485">
            <v>5.31</v>
          </cell>
          <cell r="E485">
            <v>4.4249999999999992E-3</v>
          </cell>
          <cell r="F485">
            <v>5.3099999999999994E-2</v>
          </cell>
          <cell r="G485">
            <v>1.2787429759225644E-2</v>
          </cell>
          <cell r="H485">
            <v>5.1149719036902574E-2</v>
          </cell>
        </row>
        <row r="486">
          <cell r="A486">
            <v>199907</v>
          </cell>
          <cell r="C486">
            <v>7</v>
          </cell>
          <cell r="D486">
            <v>5.58</v>
          </cell>
          <cell r="E486">
            <v>4.6500000000000005E-3</v>
          </cell>
          <cell r="F486">
            <v>5.5800000000000002E-2</v>
          </cell>
        </row>
        <row r="487">
          <cell r="A487">
            <v>199908</v>
          </cell>
          <cell r="C487">
            <v>8</v>
          </cell>
          <cell r="D487">
            <v>5.83</v>
          </cell>
          <cell r="E487">
            <v>4.8583333333333334E-3</v>
          </cell>
          <cell r="F487">
            <v>5.8300000000000005E-2</v>
          </cell>
        </row>
        <row r="488">
          <cell r="A488">
            <v>199909</v>
          </cell>
          <cell r="C488">
            <v>9</v>
          </cell>
          <cell r="D488">
            <v>5.89</v>
          </cell>
          <cell r="E488">
            <v>4.9083333333333331E-3</v>
          </cell>
          <cell r="F488">
            <v>5.8899999999999994E-2</v>
          </cell>
          <cell r="G488">
            <v>1.4486038871496687E-2</v>
          </cell>
          <cell r="H488">
            <v>5.7944155485986748E-2</v>
          </cell>
        </row>
        <row r="489">
          <cell r="A489">
            <v>199910</v>
          </cell>
          <cell r="C489">
            <v>10</v>
          </cell>
          <cell r="D489">
            <v>6.04</v>
          </cell>
          <cell r="E489">
            <v>5.0333333333333332E-3</v>
          </cell>
          <cell r="F489">
            <v>6.0399999999999995E-2</v>
          </cell>
        </row>
        <row r="490">
          <cell r="A490">
            <v>199911</v>
          </cell>
          <cell r="C490">
            <v>11</v>
          </cell>
          <cell r="D490">
            <v>5.97</v>
          </cell>
          <cell r="E490">
            <v>4.9749999999999994E-3</v>
          </cell>
          <cell r="F490">
            <v>5.9699999999999989E-2</v>
          </cell>
        </row>
        <row r="491">
          <cell r="A491">
            <v>199912</v>
          </cell>
          <cell r="C491">
            <v>12</v>
          </cell>
          <cell r="D491">
            <v>6.07</v>
          </cell>
          <cell r="E491">
            <v>5.058333333333334E-3</v>
          </cell>
          <cell r="F491">
            <v>6.0700000000000004E-2</v>
          </cell>
          <cell r="G491">
            <v>1.5142459650993034E-2</v>
          </cell>
          <cell r="H491">
            <v>6.0569838603972137E-2</v>
          </cell>
          <cell r="I491">
            <v>5.5960082287609847E-2</v>
          </cell>
          <cell r="K491">
            <v>5.4575000000000005E-2</v>
          </cell>
        </row>
        <row r="492">
          <cell r="A492">
            <v>200001</v>
          </cell>
          <cell r="B492">
            <v>2000</v>
          </cell>
          <cell r="C492">
            <v>1</v>
          </cell>
          <cell r="D492">
            <v>6.15</v>
          </cell>
          <cell r="E492">
            <v>5.1250000000000002E-3</v>
          </cell>
          <cell r="F492">
            <v>6.1499999999999999E-2</v>
          </cell>
        </row>
        <row r="493">
          <cell r="A493">
            <v>200002</v>
          </cell>
          <cell r="C493">
            <v>2</v>
          </cell>
          <cell r="D493">
            <v>6.26</v>
          </cell>
          <cell r="E493">
            <v>5.2166666666666663E-3</v>
          </cell>
          <cell r="F493">
            <v>6.2599999999999989E-2</v>
          </cell>
        </row>
        <row r="494">
          <cell r="A494">
            <v>200003</v>
          </cell>
          <cell r="C494">
            <v>3</v>
          </cell>
          <cell r="D494">
            <v>6.36</v>
          </cell>
          <cell r="E494">
            <v>5.3E-3</v>
          </cell>
          <cell r="F494">
            <v>6.3600000000000004E-2</v>
          </cell>
          <cell r="G494">
            <v>1.5723354614375129E-2</v>
          </cell>
          <cell r="H494">
            <v>6.2893418457500516E-2</v>
          </cell>
        </row>
        <row r="495">
          <cell r="A495">
            <v>200004</v>
          </cell>
          <cell r="C495">
            <v>4</v>
          </cell>
          <cell r="D495">
            <v>6.5</v>
          </cell>
          <cell r="E495">
            <v>5.4166666666666669E-3</v>
          </cell>
          <cell r="F495">
            <v>6.5000000000000002E-2</v>
          </cell>
        </row>
        <row r="496">
          <cell r="A496">
            <v>200005</v>
          </cell>
          <cell r="C496">
            <v>5</v>
          </cell>
          <cell r="D496">
            <v>6.94</v>
          </cell>
          <cell r="E496">
            <v>5.7833333333333339E-3</v>
          </cell>
          <cell r="F496">
            <v>6.9400000000000003E-2</v>
          </cell>
        </row>
        <row r="497">
          <cell r="A497">
            <v>200006</v>
          </cell>
          <cell r="C497">
            <v>6</v>
          </cell>
          <cell r="D497">
            <v>6.91</v>
          </cell>
          <cell r="E497">
            <v>5.7583333333333332E-3</v>
          </cell>
          <cell r="F497">
            <v>6.9099999999999995E-2</v>
          </cell>
          <cell r="G497">
            <v>1.7054333443344838E-2</v>
          </cell>
          <cell r="H497">
            <v>6.8217333773379352E-2</v>
          </cell>
        </row>
        <row r="498">
          <cell r="A498">
            <v>200007</v>
          </cell>
          <cell r="C498">
            <v>7</v>
          </cell>
          <cell r="D498">
            <v>6.86</v>
          </cell>
          <cell r="E498">
            <v>5.7166666666666668E-3</v>
          </cell>
          <cell r="F498">
            <v>6.8599999999999994E-2</v>
          </cell>
        </row>
        <row r="499">
          <cell r="A499">
            <v>200008</v>
          </cell>
          <cell r="C499">
            <v>8</v>
          </cell>
          <cell r="D499">
            <v>6.76</v>
          </cell>
          <cell r="E499">
            <v>5.6333333333333331E-3</v>
          </cell>
          <cell r="F499">
            <v>6.7599999999999993E-2</v>
          </cell>
        </row>
        <row r="500">
          <cell r="A500">
            <v>200009</v>
          </cell>
          <cell r="C500">
            <v>9</v>
          </cell>
          <cell r="D500">
            <v>6.68</v>
          </cell>
          <cell r="E500">
            <v>5.5666666666666668E-3</v>
          </cell>
          <cell r="F500">
            <v>6.6799999999999998E-2</v>
          </cell>
          <cell r="G500">
            <v>1.7012231490536989E-2</v>
          </cell>
          <cell r="H500">
            <v>6.8048925962147955E-2</v>
          </cell>
        </row>
        <row r="501">
          <cell r="A501">
            <v>200010</v>
          </cell>
          <cell r="C501">
            <v>10</v>
          </cell>
          <cell r="D501">
            <v>6.65</v>
          </cell>
          <cell r="E501">
            <v>5.541666666666667E-3</v>
          </cell>
          <cell r="F501">
            <v>6.6500000000000004E-2</v>
          </cell>
        </row>
        <row r="502">
          <cell r="A502">
            <v>200011</v>
          </cell>
          <cell r="C502">
            <v>11</v>
          </cell>
          <cell r="D502">
            <v>6.63</v>
          </cell>
          <cell r="E502">
            <v>5.5249999999999995E-3</v>
          </cell>
          <cell r="F502">
            <v>6.6299999999999998E-2</v>
          </cell>
        </row>
        <row r="503">
          <cell r="A503">
            <v>200012</v>
          </cell>
          <cell r="C503">
            <v>12</v>
          </cell>
          <cell r="D503">
            <v>6.3</v>
          </cell>
          <cell r="E503">
            <v>5.2499999999999995E-3</v>
          </cell>
          <cell r="F503">
            <v>6.3E-2</v>
          </cell>
          <cell r="G503">
            <v>1.6405545117968767E-2</v>
          </cell>
          <cell r="H503">
            <v>6.5622180471875069E-2</v>
          </cell>
          <cell r="I503">
            <v>6.7856252334796752E-2</v>
          </cell>
          <cell r="K503">
            <v>6.5833333333333327E-2</v>
          </cell>
        </row>
        <row r="504">
          <cell r="A504">
            <v>200101</v>
          </cell>
          <cell r="B504">
            <v>2001</v>
          </cell>
          <cell r="C504">
            <v>1</v>
          </cell>
          <cell r="D504">
            <v>5.45</v>
          </cell>
          <cell r="E504">
            <v>4.5416666666666669E-3</v>
          </cell>
          <cell r="F504">
            <v>5.4500000000000007E-2</v>
          </cell>
        </row>
        <row r="505">
          <cell r="A505">
            <v>200102</v>
          </cell>
          <cell r="C505">
            <v>2</v>
          </cell>
          <cell r="D505">
            <v>5.12</v>
          </cell>
          <cell r="E505">
            <v>4.2666666666666669E-3</v>
          </cell>
          <cell r="F505">
            <v>5.1200000000000002E-2</v>
          </cell>
        </row>
        <row r="506">
          <cell r="A506">
            <v>200103</v>
          </cell>
          <cell r="C506">
            <v>3</v>
          </cell>
          <cell r="D506">
            <v>4.74</v>
          </cell>
          <cell r="E506">
            <v>3.9500000000000004E-3</v>
          </cell>
          <cell r="F506">
            <v>4.7400000000000005E-2</v>
          </cell>
          <cell r="G506">
            <v>1.2812580569999898E-2</v>
          </cell>
          <cell r="H506">
            <v>5.1250322279999594E-2</v>
          </cell>
        </row>
        <row r="507">
          <cell r="A507">
            <v>200104</v>
          </cell>
          <cell r="C507">
            <v>4</v>
          </cell>
          <cell r="D507">
            <v>4.41</v>
          </cell>
          <cell r="E507">
            <v>3.6750000000000003E-3</v>
          </cell>
          <cell r="F507">
            <v>4.41E-2</v>
          </cell>
        </row>
        <row r="508">
          <cell r="A508">
            <v>200105</v>
          </cell>
          <cell r="C508">
            <v>5</v>
          </cell>
          <cell r="D508">
            <v>4.01</v>
          </cell>
          <cell r="E508">
            <v>3.3416666666666664E-3</v>
          </cell>
          <cell r="F508">
            <v>4.0099999999999997E-2</v>
          </cell>
        </row>
        <row r="509">
          <cell r="A509">
            <v>200106</v>
          </cell>
          <cell r="C509">
            <v>6</v>
          </cell>
          <cell r="D509">
            <v>3.74</v>
          </cell>
          <cell r="E509">
            <v>3.1166666666666669E-3</v>
          </cell>
          <cell r="F509">
            <v>3.7400000000000003E-2</v>
          </cell>
          <cell r="G509">
            <v>1.016752084405903E-2</v>
          </cell>
          <cell r="H509">
            <v>4.0670083376236121E-2</v>
          </cell>
        </row>
        <row r="510">
          <cell r="A510">
            <v>200107</v>
          </cell>
          <cell r="C510">
            <v>7</v>
          </cell>
          <cell r="D510">
            <v>3.7</v>
          </cell>
          <cell r="E510">
            <v>3.0833333333333333E-3</v>
          </cell>
          <cell r="F510">
            <v>3.6999999999999998E-2</v>
          </cell>
        </row>
        <row r="511">
          <cell r="A511">
            <v>200108</v>
          </cell>
          <cell r="C511">
            <v>8</v>
          </cell>
          <cell r="D511">
            <v>3.49</v>
          </cell>
          <cell r="E511">
            <v>2.9083333333333335E-3</v>
          </cell>
          <cell r="F511">
            <v>3.49E-2</v>
          </cell>
        </row>
        <row r="512">
          <cell r="A512">
            <v>200109</v>
          </cell>
          <cell r="C512">
            <v>9</v>
          </cell>
          <cell r="D512">
            <v>2.84</v>
          </cell>
          <cell r="E512">
            <v>2.3666666666666667E-3</v>
          </cell>
          <cell r="F512">
            <v>2.8400000000000002E-2</v>
          </cell>
          <cell r="G512">
            <v>8.3815021949766866E-3</v>
          </cell>
          <cell r="H512">
            <v>3.3526008779906746E-2</v>
          </cell>
        </row>
        <row r="513">
          <cell r="A513">
            <v>200110</v>
          </cell>
          <cell r="C513">
            <v>10</v>
          </cell>
          <cell r="D513">
            <v>2.2599999999999998</v>
          </cell>
          <cell r="E513">
            <v>1.8833333333333332E-3</v>
          </cell>
          <cell r="F513">
            <v>2.2599999999999999E-2</v>
          </cell>
        </row>
        <row r="514">
          <cell r="A514">
            <v>200111</v>
          </cell>
          <cell r="C514">
            <v>11</v>
          </cell>
          <cell r="D514">
            <v>2.0299999999999998</v>
          </cell>
          <cell r="E514">
            <v>1.6916666666666664E-3</v>
          </cell>
          <cell r="F514">
            <v>2.0299999999999999E-2</v>
          </cell>
        </row>
        <row r="515">
          <cell r="A515">
            <v>200112</v>
          </cell>
          <cell r="C515">
            <v>12</v>
          </cell>
          <cell r="D515">
            <v>1.9</v>
          </cell>
          <cell r="E515">
            <v>1.5833333333333333E-3</v>
          </cell>
          <cell r="F515">
            <v>1.9E-2</v>
          </cell>
          <cell r="G515">
            <v>5.1671847666781012E-3</v>
          </cell>
          <cell r="H515">
            <v>2.0668739066712405E-2</v>
          </cell>
          <cell r="I515">
            <v>3.7016485425447332E-2</v>
          </cell>
          <cell r="K515">
            <v>3.6408333333333334E-2</v>
          </cell>
        </row>
        <row r="516">
          <cell r="A516">
            <v>200201</v>
          </cell>
          <cell r="B516">
            <v>2002</v>
          </cell>
          <cell r="C516">
            <v>1</v>
          </cell>
          <cell r="D516">
            <v>1.85</v>
          </cell>
          <cell r="E516">
            <v>1.5416666666666667E-3</v>
          </cell>
          <cell r="F516">
            <v>1.8499999999999999E-2</v>
          </cell>
        </row>
        <row r="517">
          <cell r="A517">
            <v>200202</v>
          </cell>
          <cell r="C517">
            <v>2</v>
          </cell>
          <cell r="D517">
            <v>1.95</v>
          </cell>
          <cell r="E517">
            <v>1.6249999999999999E-3</v>
          </cell>
          <cell r="F517">
            <v>1.95E-2</v>
          </cell>
        </row>
        <row r="518">
          <cell r="A518">
            <v>200203</v>
          </cell>
          <cell r="C518">
            <v>3</v>
          </cell>
          <cell r="D518">
            <v>2.16</v>
          </cell>
          <cell r="E518">
            <v>1.8000000000000002E-3</v>
          </cell>
          <cell r="F518">
            <v>2.1600000000000001E-2</v>
          </cell>
          <cell r="G518">
            <v>4.9748763843751043E-3</v>
          </cell>
          <cell r="H518">
            <v>1.9899505537500417E-2</v>
          </cell>
        </row>
        <row r="519">
          <cell r="A519">
            <v>200204</v>
          </cell>
          <cell r="C519">
            <v>4</v>
          </cell>
          <cell r="D519">
            <v>2.11</v>
          </cell>
          <cell r="E519">
            <v>1.7583333333333333E-3</v>
          </cell>
          <cell r="F519">
            <v>2.1100000000000001E-2</v>
          </cell>
        </row>
        <row r="520">
          <cell r="A520">
            <v>200205</v>
          </cell>
          <cell r="C520">
            <v>5</v>
          </cell>
          <cell r="D520">
            <v>1.93</v>
          </cell>
          <cell r="E520">
            <v>1.6083333333333334E-3</v>
          </cell>
          <cell r="F520">
            <v>1.9300000000000001E-2</v>
          </cell>
        </row>
        <row r="521">
          <cell r="A521">
            <v>200206</v>
          </cell>
          <cell r="C521">
            <v>6</v>
          </cell>
          <cell r="D521">
            <v>1.92</v>
          </cell>
          <cell r="E521">
            <v>1.5999999999999999E-3</v>
          </cell>
          <cell r="F521">
            <v>1.9199999999999998E-2</v>
          </cell>
          <cell r="G521">
            <v>4.9748858442222321E-3</v>
          </cell>
          <cell r="H521">
            <v>1.9899543376888928E-2</v>
          </cell>
        </row>
        <row r="522">
          <cell r="A522">
            <v>200207</v>
          </cell>
          <cell r="C522">
            <v>7</v>
          </cell>
          <cell r="D522">
            <v>1.84</v>
          </cell>
          <cell r="E522">
            <v>1.5333333333333334E-3</v>
          </cell>
          <cell r="F522">
            <v>1.84E-2</v>
          </cell>
        </row>
        <row r="523">
          <cell r="A523">
            <v>200208</v>
          </cell>
          <cell r="C523">
            <v>8</v>
          </cell>
          <cell r="D523">
            <v>1.72</v>
          </cell>
          <cell r="E523">
            <v>1.4333333333333333E-3</v>
          </cell>
          <cell r="F523">
            <v>1.72E-2</v>
          </cell>
        </row>
        <row r="524">
          <cell r="A524">
            <v>200209</v>
          </cell>
          <cell r="C524">
            <v>9</v>
          </cell>
          <cell r="D524">
            <v>1.74</v>
          </cell>
          <cell r="E524">
            <v>1.4499999999999999E-3</v>
          </cell>
          <cell r="F524">
            <v>1.7399999999999999E-2</v>
          </cell>
          <cell r="G524">
            <v>4.4231692978888848E-3</v>
          </cell>
          <cell r="H524">
            <v>1.7692677191555539E-2</v>
          </cell>
        </row>
        <row r="525">
          <cell r="A525">
            <v>200210</v>
          </cell>
          <cell r="C525">
            <v>10</v>
          </cell>
          <cell r="D525">
            <v>1.69</v>
          </cell>
          <cell r="E525">
            <v>1.4083333333333333E-3</v>
          </cell>
          <cell r="F525">
            <v>1.6899999999999998E-2</v>
          </cell>
        </row>
        <row r="526">
          <cell r="A526">
            <v>200211</v>
          </cell>
          <cell r="C526">
            <v>11</v>
          </cell>
          <cell r="D526">
            <v>1.4</v>
          </cell>
          <cell r="E526">
            <v>1.1666666666666665E-3</v>
          </cell>
          <cell r="F526">
            <v>1.3999999999999999E-2</v>
          </cell>
        </row>
        <row r="527">
          <cell r="A527">
            <v>200212</v>
          </cell>
          <cell r="C527">
            <v>12</v>
          </cell>
          <cell r="D527">
            <v>1.36</v>
          </cell>
          <cell r="E527">
            <v>1.1333333333333334E-3</v>
          </cell>
          <cell r="F527">
            <v>1.3600000000000001E-2</v>
          </cell>
          <cell r="G527">
            <v>3.7128965843520323E-3</v>
          </cell>
          <cell r="H527">
            <v>1.4851586337408129E-2</v>
          </cell>
          <cell r="I527">
            <v>1.8208317416326336E-2</v>
          </cell>
          <cell r="K527">
            <v>1.8058333333333332E-2</v>
          </cell>
        </row>
        <row r="528">
          <cell r="A528">
            <v>200301</v>
          </cell>
          <cell r="B528">
            <v>2003</v>
          </cell>
          <cell r="C528">
            <v>1</v>
          </cell>
          <cell r="D528">
            <v>1.3</v>
          </cell>
          <cell r="E528">
            <v>1.0833333333333333E-3</v>
          </cell>
          <cell r="F528">
            <v>1.2999999999999999E-2</v>
          </cell>
        </row>
        <row r="529">
          <cell r="A529">
            <v>200302</v>
          </cell>
          <cell r="C529">
            <v>2</v>
          </cell>
          <cell r="D529">
            <v>1.27</v>
          </cell>
          <cell r="E529">
            <v>1.0583333333333334E-3</v>
          </cell>
          <cell r="F529">
            <v>1.2700000000000001E-2</v>
          </cell>
        </row>
        <row r="530">
          <cell r="A530">
            <v>200303</v>
          </cell>
          <cell r="C530">
            <v>3</v>
          </cell>
          <cell r="D530">
            <v>1.2</v>
          </cell>
          <cell r="E530">
            <v>1E-3</v>
          </cell>
          <cell r="F530">
            <v>1.2E-2</v>
          </cell>
          <cell r="G530">
            <v>3.1449560076388661E-3</v>
          </cell>
          <cell r="H530">
            <v>1.2579824030555464E-2</v>
          </cell>
        </row>
        <row r="531">
          <cell r="A531">
            <v>200304</v>
          </cell>
          <cell r="C531">
            <v>4</v>
          </cell>
          <cell r="D531">
            <v>1.23</v>
          </cell>
          <cell r="E531">
            <v>1.0250000000000001E-3</v>
          </cell>
          <cell r="F531">
            <v>1.2300000000000002E-2</v>
          </cell>
        </row>
        <row r="532">
          <cell r="A532">
            <v>200305</v>
          </cell>
          <cell r="C532">
            <v>5</v>
          </cell>
          <cell r="D532">
            <v>1.19</v>
          </cell>
          <cell r="E532">
            <v>9.9166666666666652E-4</v>
          </cell>
          <cell r="F532">
            <v>1.1899999999999997E-2</v>
          </cell>
        </row>
        <row r="533">
          <cell r="A533">
            <v>200306</v>
          </cell>
          <cell r="C533">
            <v>6</v>
          </cell>
          <cell r="D533">
            <v>1.02</v>
          </cell>
          <cell r="E533">
            <v>8.5000000000000006E-4</v>
          </cell>
          <cell r="F533">
            <v>1.0200000000000001E-2</v>
          </cell>
          <cell r="G533">
            <v>2.8693981556562331E-3</v>
          </cell>
          <cell r="H533">
            <v>1.1477592622624933E-2</v>
          </cell>
        </row>
        <row r="534">
          <cell r="A534">
            <v>200307</v>
          </cell>
          <cell r="C534">
            <v>7</v>
          </cell>
          <cell r="D534">
            <v>1.06</v>
          </cell>
          <cell r="E534">
            <v>8.8333333333333341E-4</v>
          </cell>
          <cell r="F534">
            <v>1.0600000000000002E-2</v>
          </cell>
        </row>
        <row r="535">
          <cell r="A535">
            <v>200308</v>
          </cell>
          <cell r="C535">
            <v>8</v>
          </cell>
          <cell r="D535">
            <v>1.1299999999999999</v>
          </cell>
          <cell r="E535">
            <v>9.4166666666666661E-4</v>
          </cell>
          <cell r="F535">
            <v>1.1299999999999999E-2</v>
          </cell>
        </row>
        <row r="536">
          <cell r="A536">
            <v>200309</v>
          </cell>
          <cell r="C536">
            <v>9</v>
          </cell>
          <cell r="D536">
            <v>1.1299999999999999</v>
          </cell>
          <cell r="E536">
            <v>9.4166666666666661E-4</v>
          </cell>
          <cell r="F536">
            <v>1.1299999999999999E-2</v>
          </cell>
          <cell r="G536">
            <v>2.7692177971723186E-3</v>
          </cell>
          <cell r="H536">
            <v>1.1076871188689275E-2</v>
          </cell>
        </row>
        <row r="537">
          <cell r="A537">
            <v>200310</v>
          </cell>
          <cell r="C537">
            <v>10</v>
          </cell>
          <cell r="D537">
            <v>1.1399999999999999</v>
          </cell>
          <cell r="E537">
            <v>9.4999999999999989E-4</v>
          </cell>
          <cell r="F537">
            <v>1.1399999999999999E-2</v>
          </cell>
        </row>
        <row r="538">
          <cell r="A538">
            <v>200311</v>
          </cell>
          <cell r="C538">
            <v>11</v>
          </cell>
          <cell r="D538">
            <v>1.17</v>
          </cell>
          <cell r="E538">
            <v>9.7499999999999996E-4</v>
          </cell>
          <cell r="F538">
            <v>1.1699999999999999E-2</v>
          </cell>
        </row>
        <row r="539">
          <cell r="A539">
            <v>200312</v>
          </cell>
          <cell r="C539">
            <v>12</v>
          </cell>
          <cell r="D539">
            <v>1.17</v>
          </cell>
          <cell r="E539">
            <v>9.7499999999999996E-4</v>
          </cell>
          <cell r="F539">
            <v>1.1699999999999999E-2</v>
          </cell>
          <cell r="G539">
            <v>2.9028040280936196E-3</v>
          </cell>
          <cell r="H539">
            <v>1.1611216112374478E-2</v>
          </cell>
          <cell r="I539">
            <v>1.1737651768158219E-2</v>
          </cell>
          <cell r="K539">
            <v>1.1674999999999998E-2</v>
          </cell>
        </row>
        <row r="540">
          <cell r="A540">
            <v>200401</v>
          </cell>
          <cell r="B540">
            <v>2004</v>
          </cell>
          <cell r="C540">
            <v>1</v>
          </cell>
          <cell r="D540">
            <v>1.1200000000000001</v>
          </cell>
          <cell r="E540">
            <v>9.3333333333333343E-4</v>
          </cell>
          <cell r="F540">
            <v>1.1200000000000002E-2</v>
          </cell>
        </row>
        <row r="541">
          <cell r="A541">
            <v>200402</v>
          </cell>
          <cell r="C541">
            <v>2</v>
          </cell>
          <cell r="D541">
            <v>1.1100000000000001</v>
          </cell>
          <cell r="E541">
            <v>9.2500000000000004E-4</v>
          </cell>
          <cell r="F541">
            <v>1.11E-2</v>
          </cell>
        </row>
        <row r="542">
          <cell r="A542">
            <v>200403</v>
          </cell>
          <cell r="C542">
            <v>3</v>
          </cell>
          <cell r="D542">
            <v>1.0900000000000001</v>
          </cell>
          <cell r="E542">
            <v>9.0833333333333337E-4</v>
          </cell>
          <cell r="F542">
            <v>1.09E-2</v>
          </cell>
          <cell r="G542">
            <v>2.7692187703054483E-3</v>
          </cell>
          <cell r="H542">
            <v>1.1076875081221793E-2</v>
          </cell>
        </row>
        <row r="543">
          <cell r="A543">
            <v>200404</v>
          </cell>
          <cell r="C543">
            <v>4</v>
          </cell>
          <cell r="D543">
            <v>1.21</v>
          </cell>
          <cell r="E543">
            <v>1.0083333333333333E-3</v>
          </cell>
          <cell r="F543">
            <v>1.21E-2</v>
          </cell>
        </row>
        <row r="544">
          <cell r="A544">
            <v>200405</v>
          </cell>
          <cell r="C544">
            <v>5</v>
          </cell>
          <cell r="D544">
            <v>1.46</v>
          </cell>
          <cell r="E544">
            <v>1.2166666666666667E-3</v>
          </cell>
          <cell r="F544">
            <v>1.46E-2</v>
          </cell>
        </row>
        <row r="545">
          <cell r="A545">
            <v>200406</v>
          </cell>
          <cell r="C545">
            <v>6</v>
          </cell>
          <cell r="D545">
            <v>1.76</v>
          </cell>
          <cell r="E545">
            <v>1.4666666666666667E-3</v>
          </cell>
          <cell r="F545">
            <v>1.7600000000000001E-2</v>
          </cell>
          <cell r="G545">
            <v>3.696158604870492E-3</v>
          </cell>
          <cell r="H545">
            <v>1.4784634419481968E-2</v>
          </cell>
        </row>
        <row r="546">
          <cell r="A546">
            <v>200407</v>
          </cell>
          <cell r="C546">
            <v>7</v>
          </cell>
          <cell r="D546">
            <v>1.85</v>
          </cell>
          <cell r="E546">
            <v>1.5416666666666667E-3</v>
          </cell>
          <cell r="F546">
            <v>1.8499999999999999E-2</v>
          </cell>
        </row>
        <row r="547">
          <cell r="A547">
            <v>200408</v>
          </cell>
          <cell r="C547">
            <v>8</v>
          </cell>
          <cell r="D547">
            <v>1.89</v>
          </cell>
          <cell r="E547">
            <v>1.575E-3</v>
          </cell>
          <cell r="F547">
            <v>1.89E-2</v>
          </cell>
        </row>
        <row r="548">
          <cell r="A548">
            <v>200409</v>
          </cell>
          <cell r="C548">
            <v>9</v>
          </cell>
          <cell r="D548">
            <v>2.04</v>
          </cell>
          <cell r="E548">
            <v>1.7000000000000001E-3</v>
          </cell>
          <cell r="F548">
            <v>2.0400000000000001E-2</v>
          </cell>
          <cell r="G548">
            <v>4.8243972528128065E-3</v>
          </cell>
          <cell r="H548">
            <v>1.9297589011251226E-2</v>
          </cell>
        </row>
        <row r="549">
          <cell r="A549">
            <v>200410</v>
          </cell>
          <cell r="C549">
            <v>10</v>
          </cell>
          <cell r="D549">
            <v>2.1800000000000002</v>
          </cell>
          <cell r="E549">
            <v>1.8166666666666667E-3</v>
          </cell>
          <cell r="F549">
            <v>2.18E-2</v>
          </cell>
        </row>
        <row r="550">
          <cell r="A550">
            <v>200411</v>
          </cell>
          <cell r="C550">
            <v>11</v>
          </cell>
          <cell r="D550">
            <v>2.46</v>
          </cell>
          <cell r="E550">
            <v>2.0500000000000002E-3</v>
          </cell>
          <cell r="F550">
            <v>2.4600000000000004E-2</v>
          </cell>
        </row>
        <row r="551">
          <cell r="A551">
            <v>200412</v>
          </cell>
          <cell r="C551">
            <v>12</v>
          </cell>
          <cell r="D551">
            <v>2.66</v>
          </cell>
          <cell r="E551">
            <v>2.2166666666666667E-3</v>
          </cell>
          <cell r="F551">
            <v>2.6599999999999999E-2</v>
          </cell>
          <cell r="G551">
            <v>6.0956368663471761E-3</v>
          </cell>
          <cell r="H551">
            <v>2.4382547465388704E-2</v>
          </cell>
          <cell r="I551">
            <v>1.7495959086463619E-2</v>
          </cell>
          <cell r="K551">
            <v>1.7358333333333337E-2</v>
          </cell>
        </row>
        <row r="552">
          <cell r="A552">
            <v>200501</v>
          </cell>
          <cell r="B552">
            <v>2005</v>
          </cell>
          <cell r="C552">
            <v>1</v>
          </cell>
          <cell r="D552">
            <v>2.85</v>
          </cell>
          <cell r="E552">
            <v>2.3749999999999999E-3</v>
          </cell>
          <cell r="F552">
            <v>2.8499999999999998E-2</v>
          </cell>
        </row>
        <row r="553">
          <cell r="A553">
            <v>200502</v>
          </cell>
          <cell r="C553">
            <v>2</v>
          </cell>
          <cell r="D553">
            <v>3</v>
          </cell>
          <cell r="E553">
            <v>2.5000000000000001E-3</v>
          </cell>
          <cell r="F553">
            <v>0.03</v>
          </cell>
        </row>
        <row r="554">
          <cell r="A554">
            <v>200503</v>
          </cell>
          <cell r="C554">
            <v>3</v>
          </cell>
          <cell r="D554">
            <v>3.23</v>
          </cell>
          <cell r="E554">
            <v>2.6916666666666669E-3</v>
          </cell>
          <cell r="F554">
            <v>3.2300000000000002E-2</v>
          </cell>
          <cell r="G554">
            <v>7.5857420234377582E-3</v>
          </cell>
          <cell r="H554">
            <v>3.0342968093751033E-2</v>
          </cell>
        </row>
        <row r="555">
          <cell r="A555">
            <v>200504</v>
          </cell>
          <cell r="C555">
            <v>4</v>
          </cell>
          <cell r="D555">
            <v>3.34</v>
          </cell>
          <cell r="E555">
            <v>2.7833333333333334E-3</v>
          </cell>
          <cell r="F555">
            <v>3.3399999999999999E-2</v>
          </cell>
        </row>
        <row r="556">
          <cell r="A556">
            <v>200505</v>
          </cell>
          <cell r="C556">
            <v>5</v>
          </cell>
          <cell r="D556">
            <v>3.44</v>
          </cell>
          <cell r="E556">
            <v>2.8666666666666667E-3</v>
          </cell>
          <cell r="F556">
            <v>3.44E-2</v>
          </cell>
        </row>
        <row r="557">
          <cell r="A557">
            <v>200506</v>
          </cell>
          <cell r="C557">
            <v>6</v>
          </cell>
          <cell r="D557">
            <v>3.56</v>
          </cell>
          <cell r="E557">
            <v>2.9666666666666665E-3</v>
          </cell>
          <cell r="F557">
            <v>3.56E-2</v>
          </cell>
          <cell r="G557">
            <v>8.6414308929256833E-3</v>
          </cell>
          <cell r="H557">
            <v>3.4565723571702733E-2</v>
          </cell>
        </row>
        <row r="558">
          <cell r="A558">
            <v>200507</v>
          </cell>
          <cell r="C558">
            <v>7</v>
          </cell>
          <cell r="D558">
            <v>3.8</v>
          </cell>
          <cell r="E558">
            <v>3.1666666666666666E-3</v>
          </cell>
          <cell r="F558">
            <v>3.7999999999999999E-2</v>
          </cell>
        </row>
        <row r="559">
          <cell r="A559">
            <v>200508</v>
          </cell>
          <cell r="C559">
            <v>8</v>
          </cell>
          <cell r="D559">
            <v>3.99</v>
          </cell>
          <cell r="E559">
            <v>3.3250000000000003E-3</v>
          </cell>
          <cell r="F559">
            <v>3.9900000000000005E-2</v>
          </cell>
        </row>
        <row r="560">
          <cell r="A560">
            <v>200509</v>
          </cell>
          <cell r="C560">
            <v>9</v>
          </cell>
          <cell r="D560">
            <v>4.01</v>
          </cell>
          <cell r="E560">
            <v>3.3416666666666664E-3</v>
          </cell>
          <cell r="F560">
            <v>4.0099999999999997E-2</v>
          </cell>
          <cell r="G560">
            <v>9.8655906710765073E-3</v>
          </cell>
          <cell r="H560">
            <v>3.9462362684306029E-2</v>
          </cell>
        </row>
        <row r="561">
          <cell r="A561">
            <v>200510</v>
          </cell>
          <cell r="C561">
            <v>10</v>
          </cell>
          <cell r="D561">
            <v>4.32</v>
          </cell>
          <cell r="E561">
            <v>3.6000000000000003E-3</v>
          </cell>
          <cell r="F561">
            <v>4.3200000000000002E-2</v>
          </cell>
        </row>
        <row r="562">
          <cell r="A562">
            <v>200511</v>
          </cell>
          <cell r="C562">
            <v>11</v>
          </cell>
          <cell r="D562">
            <v>4.5199999999999996</v>
          </cell>
          <cell r="E562">
            <v>3.7666666666666664E-3</v>
          </cell>
          <cell r="F562">
            <v>4.5199999999999997E-2</v>
          </cell>
        </row>
        <row r="563">
          <cell r="A563">
            <v>200512</v>
          </cell>
          <cell r="C563">
            <v>12</v>
          </cell>
          <cell r="D563">
            <v>4.62</v>
          </cell>
          <cell r="E563">
            <v>3.8500000000000001E-3</v>
          </cell>
          <cell r="F563">
            <v>4.6200000000000005E-2</v>
          </cell>
          <cell r="G563">
            <v>1.1258640539333342E-2</v>
          </cell>
          <cell r="H563">
            <v>4.5034562157333369E-2</v>
          </cell>
          <cell r="I563">
            <v>3.7874009896491811E-2</v>
          </cell>
          <cell r="K563">
            <v>3.7233333333333334E-2</v>
          </cell>
        </row>
        <row r="564">
          <cell r="A564">
            <v>200601</v>
          </cell>
          <cell r="B564">
            <v>2006</v>
          </cell>
          <cell r="C564">
            <v>1</v>
          </cell>
          <cell r="D564">
            <v>4.6900000000000004</v>
          </cell>
          <cell r="E564">
            <v>3.908333333333334E-3</v>
          </cell>
          <cell r="F564">
            <v>4.6900000000000011E-2</v>
          </cell>
        </row>
        <row r="565">
          <cell r="A565">
            <v>200602</v>
          </cell>
          <cell r="C565">
            <v>2</v>
          </cell>
          <cell r="D565">
            <v>4.88</v>
          </cell>
          <cell r="E565">
            <v>4.0666666666666663E-3</v>
          </cell>
          <cell r="F565">
            <v>4.8799999999999996E-2</v>
          </cell>
        </row>
        <row r="566">
          <cell r="A566">
            <v>200603</v>
          </cell>
          <cell r="C566">
            <v>3</v>
          </cell>
          <cell r="D566">
            <v>5.01</v>
          </cell>
          <cell r="E566">
            <v>4.1749999999999999E-3</v>
          </cell>
          <cell r="F566">
            <v>5.0099999999999999E-2</v>
          </cell>
          <cell r="G566">
            <v>1.2199255870875003E-2</v>
          </cell>
          <cell r="H566">
            <v>4.8797023483500013E-2</v>
          </cell>
        </row>
        <row r="567">
          <cell r="A567">
            <v>200604</v>
          </cell>
          <cell r="C567">
            <v>4</v>
          </cell>
          <cell r="D567">
            <v>5.17</v>
          </cell>
          <cell r="E567">
            <v>4.3083333333333333E-3</v>
          </cell>
          <cell r="F567">
            <v>5.1699999999999996E-2</v>
          </cell>
        </row>
        <row r="568">
          <cell r="A568">
            <v>200605</v>
          </cell>
          <cell r="C568">
            <v>5</v>
          </cell>
          <cell r="D568">
            <v>5.25</v>
          </cell>
          <cell r="E568">
            <v>4.3750000000000004E-3</v>
          </cell>
          <cell r="F568">
            <v>5.2500000000000005E-2</v>
          </cell>
        </row>
        <row r="569">
          <cell r="A569">
            <v>200606</v>
          </cell>
          <cell r="C569">
            <v>6</v>
          </cell>
          <cell r="D569">
            <v>5.46</v>
          </cell>
          <cell r="E569">
            <v>4.5500000000000002E-3</v>
          </cell>
          <cell r="F569">
            <v>5.4600000000000003E-2</v>
          </cell>
          <cell r="G569">
            <v>1.329177722109387E-2</v>
          </cell>
          <cell r="H569">
            <v>5.316710888437548E-2</v>
          </cell>
        </row>
        <row r="570">
          <cell r="A570">
            <v>200607</v>
          </cell>
          <cell r="C570">
            <v>7</v>
          </cell>
          <cell r="D570">
            <v>5.54</v>
          </cell>
          <cell r="E570">
            <v>4.6166666666666665E-3</v>
          </cell>
          <cell r="F570">
            <v>5.5399999999999998E-2</v>
          </cell>
        </row>
        <row r="571">
          <cell r="A571">
            <v>200608</v>
          </cell>
          <cell r="C571">
            <v>8</v>
          </cell>
          <cell r="D571">
            <v>5.44</v>
          </cell>
          <cell r="E571">
            <v>4.5333333333333337E-3</v>
          </cell>
          <cell r="F571">
            <v>5.4400000000000004E-2</v>
          </cell>
        </row>
        <row r="572">
          <cell r="A572">
            <v>200609</v>
          </cell>
          <cell r="C572">
            <v>9</v>
          </cell>
          <cell r="D572">
            <v>5.37</v>
          </cell>
          <cell r="E572">
            <v>4.4749999999999998E-3</v>
          </cell>
          <cell r="F572">
            <v>5.3699999999999998E-2</v>
          </cell>
          <cell r="G572">
            <v>1.3686968795666665E-2</v>
          </cell>
          <cell r="H572">
            <v>5.4747875182666661E-2</v>
          </cell>
        </row>
        <row r="573">
          <cell r="A573">
            <v>200610</v>
          </cell>
          <cell r="C573">
            <v>10</v>
          </cell>
          <cell r="D573">
            <v>5.35</v>
          </cell>
          <cell r="E573">
            <v>4.4583333333333332E-3</v>
          </cell>
          <cell r="F573">
            <v>5.3499999999999999E-2</v>
          </cell>
        </row>
        <row r="574">
          <cell r="A574">
            <v>200611</v>
          </cell>
          <cell r="C574">
            <v>11</v>
          </cell>
          <cell r="D574">
            <v>5.33</v>
          </cell>
          <cell r="E574">
            <v>4.4416666666666667E-3</v>
          </cell>
          <cell r="F574">
            <v>5.33E-2</v>
          </cell>
        </row>
        <row r="575">
          <cell r="A575">
            <v>200612</v>
          </cell>
          <cell r="C575">
            <v>12</v>
          </cell>
          <cell r="D575">
            <v>5.31</v>
          </cell>
          <cell r="E575">
            <v>4.4249999999999992E-3</v>
          </cell>
          <cell r="F575">
            <v>5.3099999999999994E-2</v>
          </cell>
          <cell r="G575">
            <v>1.3384272556310473E-2</v>
          </cell>
          <cell r="H575">
            <v>5.353709022524189E-2</v>
          </cell>
          <cell r="I575">
            <v>5.3606777271026917E-2</v>
          </cell>
          <cell r="K575">
            <v>5.2333333333333336E-2</v>
          </cell>
        </row>
        <row r="576">
          <cell r="A576">
            <v>200701</v>
          </cell>
          <cell r="B576">
            <v>2007</v>
          </cell>
          <cell r="C576">
            <v>1</v>
          </cell>
          <cell r="D576">
            <v>5.34</v>
          </cell>
          <cell r="E576">
            <v>4.45E-3</v>
          </cell>
          <cell r="F576">
            <v>5.3400000000000003E-2</v>
          </cell>
        </row>
        <row r="577">
          <cell r="A577">
            <v>200702</v>
          </cell>
          <cell r="C577">
            <v>2</v>
          </cell>
          <cell r="D577">
            <v>5.34</v>
          </cell>
          <cell r="E577">
            <v>4.45E-3</v>
          </cell>
          <cell r="F577">
            <v>5.3400000000000003E-2</v>
          </cell>
        </row>
        <row r="578">
          <cell r="A578">
            <v>200703</v>
          </cell>
          <cell r="C578">
            <v>3</v>
          </cell>
          <cell r="D578">
            <v>5.28</v>
          </cell>
          <cell r="E578">
            <v>4.4000000000000003E-3</v>
          </cell>
          <cell r="F578">
            <v>5.28E-2</v>
          </cell>
          <cell r="G578">
            <v>1.3359049631000097E-2</v>
          </cell>
          <cell r="H578">
            <v>5.3436198524000389E-2</v>
          </cell>
        </row>
        <row r="579">
          <cell r="A579">
            <v>200704</v>
          </cell>
          <cell r="C579">
            <v>4</v>
          </cell>
          <cell r="D579">
            <v>5.31</v>
          </cell>
          <cell r="E579">
            <v>4.4249999999999992E-3</v>
          </cell>
          <cell r="F579">
            <v>5.3099999999999994E-2</v>
          </cell>
        </row>
        <row r="580">
          <cell r="A580">
            <v>200705</v>
          </cell>
          <cell r="C580">
            <v>5</v>
          </cell>
          <cell r="D580">
            <v>5.32</v>
          </cell>
          <cell r="E580">
            <v>4.4333333333333334E-3</v>
          </cell>
          <cell r="F580">
            <v>5.3199999999999997E-2</v>
          </cell>
        </row>
        <row r="581">
          <cell r="A581">
            <v>200706</v>
          </cell>
          <cell r="C581">
            <v>6</v>
          </cell>
          <cell r="D581">
            <v>5.36</v>
          </cell>
          <cell r="E581">
            <v>4.4666666666666665E-3</v>
          </cell>
          <cell r="F581">
            <v>5.3599999999999995E-2</v>
          </cell>
          <cell r="G581">
            <v>1.3384272347055415E-2</v>
          </cell>
          <cell r="H581">
            <v>5.3537089388221659E-2</v>
          </cell>
        </row>
        <row r="582">
          <cell r="A582">
            <v>200707</v>
          </cell>
          <cell r="C582">
            <v>7</v>
          </cell>
          <cell r="D582">
            <v>5.34</v>
          </cell>
          <cell r="E582">
            <v>4.45E-3</v>
          </cell>
          <cell r="F582">
            <v>5.3400000000000003E-2</v>
          </cell>
        </row>
        <row r="583">
          <cell r="A583">
            <v>200708</v>
          </cell>
          <cell r="C583">
            <v>8</v>
          </cell>
          <cell r="D583">
            <v>5.4</v>
          </cell>
          <cell r="E583">
            <v>4.5000000000000005E-3</v>
          </cell>
          <cell r="F583">
            <v>5.4000000000000006E-2</v>
          </cell>
        </row>
        <row r="584">
          <cell r="A584">
            <v>200709</v>
          </cell>
          <cell r="C584">
            <v>9</v>
          </cell>
          <cell r="D584">
            <v>5.33</v>
          </cell>
          <cell r="E584">
            <v>4.4416666666666667E-3</v>
          </cell>
          <cell r="F584">
            <v>5.33E-2</v>
          </cell>
          <cell r="G584">
            <v>1.3451533527708337E-2</v>
          </cell>
          <cell r="H584">
            <v>5.3806134110833348E-2</v>
          </cell>
        </row>
        <row r="585">
          <cell r="A585">
            <v>200710</v>
          </cell>
          <cell r="C585">
            <v>10</v>
          </cell>
          <cell r="D585">
            <v>5</v>
          </cell>
          <cell r="E585">
            <v>4.1666666666666666E-3</v>
          </cell>
          <cell r="F585">
            <v>0.05</v>
          </cell>
        </row>
        <row r="586">
          <cell r="A586">
            <v>200711</v>
          </cell>
          <cell r="C586">
            <v>11</v>
          </cell>
          <cell r="D586">
            <v>4.8499999999999996</v>
          </cell>
          <cell r="E586">
            <v>4.0416666666666665E-3</v>
          </cell>
          <cell r="F586">
            <v>4.8500000000000001E-2</v>
          </cell>
        </row>
        <row r="587">
          <cell r="A587">
            <v>200712</v>
          </cell>
          <cell r="C587">
            <v>12</v>
          </cell>
          <cell r="D587">
            <v>4.8499999999999996</v>
          </cell>
          <cell r="E587">
            <v>4.0416666666666665E-3</v>
          </cell>
          <cell r="F587">
            <v>4.8500000000000001E-2</v>
          </cell>
          <cell r="G587">
            <v>1.2300083687789565E-2</v>
          </cell>
          <cell r="H587">
            <v>4.9200334751158259E-2</v>
          </cell>
          <cell r="I587">
            <v>5.353693794943859E-2</v>
          </cell>
          <cell r="K587">
            <v>5.2266666666666663E-2</v>
          </cell>
        </row>
        <row r="588">
          <cell r="A588">
            <v>200801</v>
          </cell>
          <cell r="B588">
            <v>2008</v>
          </cell>
          <cell r="C588">
            <v>1</v>
          </cell>
          <cell r="D588">
            <v>3.71</v>
          </cell>
          <cell r="E588">
            <v>3.0916666666666666E-3</v>
          </cell>
          <cell r="F588">
            <v>3.7100000000000001E-2</v>
          </cell>
        </row>
        <row r="589">
          <cell r="A589">
            <v>200802</v>
          </cell>
          <cell r="C589">
            <v>2</v>
          </cell>
          <cell r="D589">
            <v>2.99</v>
          </cell>
          <cell r="E589">
            <v>2.4916666666666668E-3</v>
          </cell>
          <cell r="F589">
            <v>2.9900000000000003E-2</v>
          </cell>
        </row>
        <row r="590">
          <cell r="A590">
            <v>200803</v>
          </cell>
          <cell r="C590">
            <v>3</v>
          </cell>
          <cell r="D590">
            <v>2.7</v>
          </cell>
          <cell r="E590">
            <v>2.2500000000000003E-3</v>
          </cell>
          <cell r="F590">
            <v>2.7000000000000003E-2</v>
          </cell>
          <cell r="G590">
            <v>7.8536165687672632E-3</v>
          </cell>
          <cell r="H590">
            <v>3.1414466275069053E-2</v>
          </cell>
        </row>
        <row r="591">
          <cell r="A591">
            <v>200804</v>
          </cell>
          <cell r="C591">
            <v>4</v>
          </cell>
          <cell r="D591">
            <v>2.86</v>
          </cell>
          <cell r="E591">
            <v>2.3833333333333332E-3</v>
          </cell>
          <cell r="F591">
            <v>2.86E-2</v>
          </cell>
        </row>
        <row r="592">
          <cell r="A592">
            <v>200805</v>
          </cell>
          <cell r="C592">
            <v>5</v>
          </cell>
          <cell r="D592">
            <v>2.84</v>
          </cell>
          <cell r="E592">
            <v>2.3666666666666667E-3</v>
          </cell>
          <cell r="F592">
            <v>2.8400000000000002E-2</v>
          </cell>
        </row>
        <row r="593">
          <cell r="A593">
            <v>200806</v>
          </cell>
          <cell r="C593">
            <v>6</v>
          </cell>
          <cell r="D593">
            <v>3.09</v>
          </cell>
          <cell r="E593">
            <v>2.575E-3</v>
          </cell>
          <cell r="F593">
            <v>3.09E-2</v>
          </cell>
          <cell r="G593">
            <v>7.3428863299860314E-3</v>
          </cell>
          <cell r="H593">
            <v>2.9371545319944126E-2</v>
          </cell>
        </row>
        <row r="594">
          <cell r="A594">
            <v>200807</v>
          </cell>
          <cell r="C594">
            <v>7</v>
          </cell>
          <cell r="D594">
            <v>3.13</v>
          </cell>
          <cell r="E594">
            <v>2.6083333333333332E-3</v>
          </cell>
          <cell r="F594">
            <v>3.1299999999999994E-2</v>
          </cell>
        </row>
        <row r="595">
          <cell r="A595">
            <v>200808</v>
          </cell>
          <cell r="C595">
            <v>8</v>
          </cell>
          <cell r="D595">
            <v>3.11</v>
          </cell>
          <cell r="E595">
            <v>2.5916666666666666E-3</v>
          </cell>
          <cell r="F595">
            <v>3.1099999999999999E-2</v>
          </cell>
        </row>
        <row r="596">
          <cell r="A596">
            <v>200809</v>
          </cell>
          <cell r="C596">
            <v>9</v>
          </cell>
          <cell r="D596">
            <v>3.82</v>
          </cell>
          <cell r="E596">
            <v>3.1833333333333332E-3</v>
          </cell>
          <cell r="F596">
            <v>3.8199999999999998E-2</v>
          </cell>
          <cell r="G596">
            <v>8.4066681163346146E-3</v>
          </cell>
          <cell r="H596">
            <v>3.3626672465338459E-2</v>
          </cell>
        </row>
        <row r="597">
          <cell r="A597">
            <v>200810</v>
          </cell>
          <cell r="C597">
            <v>10</v>
          </cell>
          <cell r="D597">
            <v>4.37</v>
          </cell>
          <cell r="E597">
            <v>3.6416666666666667E-3</v>
          </cell>
          <cell r="F597">
            <v>4.3700000000000003E-2</v>
          </cell>
        </row>
        <row r="598">
          <cell r="A598">
            <v>200811</v>
          </cell>
          <cell r="C598">
            <v>11</v>
          </cell>
          <cell r="D598">
            <v>2.83</v>
          </cell>
          <cell r="E598">
            <v>2.3583333333333334E-3</v>
          </cell>
          <cell r="F598">
            <v>2.8299999999999999E-2</v>
          </cell>
        </row>
        <row r="599">
          <cell r="A599">
            <v>200812</v>
          </cell>
          <cell r="C599">
            <v>12</v>
          </cell>
          <cell r="D599">
            <v>2.1800000000000002</v>
          </cell>
          <cell r="E599">
            <v>1.8166666666666667E-3</v>
          </cell>
          <cell r="F599">
            <v>2.18E-2</v>
          </cell>
          <cell r="G599">
            <v>7.8361705325682429E-3</v>
          </cell>
          <cell r="H599">
            <v>3.1344682130272972E-2</v>
          </cell>
          <cell r="I599">
            <v>3.1811661771545596E-2</v>
          </cell>
          <cell r="K599">
            <v>3.1358333333333328E-2</v>
          </cell>
        </row>
        <row r="600">
          <cell r="A600">
            <v>200901</v>
          </cell>
          <cell r="B600">
            <v>2009</v>
          </cell>
          <cell r="C600">
            <v>1</v>
          </cell>
          <cell r="D600">
            <v>1.53</v>
          </cell>
          <cell r="E600">
            <v>1.2750000000000001E-3</v>
          </cell>
          <cell r="F600">
            <v>1.5300000000000001E-2</v>
          </cell>
        </row>
        <row r="601">
          <cell r="A601">
            <v>200902</v>
          </cell>
          <cell r="C601">
            <v>2</v>
          </cell>
          <cell r="D601">
            <v>1.75</v>
          </cell>
          <cell r="E601">
            <v>1.4583333333333334E-3</v>
          </cell>
          <cell r="F601">
            <v>1.7500000000000002E-2</v>
          </cell>
        </row>
        <row r="602">
          <cell r="A602">
            <v>200903</v>
          </cell>
          <cell r="C602">
            <v>3</v>
          </cell>
          <cell r="D602">
            <v>1.76</v>
          </cell>
          <cell r="E602">
            <v>1.4666666666666667E-3</v>
          </cell>
          <cell r="F602">
            <v>1.7600000000000001E-2</v>
          </cell>
          <cell r="G602">
            <v>4.2058709909722491E-3</v>
          </cell>
          <cell r="H602">
            <v>1.6823483963888997E-2</v>
          </cell>
        </row>
        <row r="603">
          <cell r="A603">
            <v>200904</v>
          </cell>
          <cell r="C603">
            <v>4</v>
          </cell>
          <cell r="D603">
            <v>1.54</v>
          </cell>
          <cell r="E603">
            <v>1.2833333333333334E-3</v>
          </cell>
          <cell r="F603">
            <v>1.54E-2</v>
          </cell>
        </row>
        <row r="604">
          <cell r="A604">
            <v>200905</v>
          </cell>
          <cell r="C604">
            <v>5</v>
          </cell>
          <cell r="D604">
            <v>1.04</v>
          </cell>
          <cell r="E604">
            <v>8.6666666666666674E-4</v>
          </cell>
          <cell r="F604">
            <v>1.0400000000000001E-2</v>
          </cell>
        </row>
        <row r="605">
          <cell r="A605">
            <v>200906</v>
          </cell>
          <cell r="C605">
            <v>6</v>
          </cell>
          <cell r="D605">
            <v>0.67</v>
          </cell>
          <cell r="E605">
            <v>5.5833333333333332E-4</v>
          </cell>
          <cell r="F605">
            <v>6.6999999999999994E-3</v>
          </cell>
          <cell r="G605">
            <v>2.710646593212962E-3</v>
          </cell>
          <cell r="H605">
            <v>1.0842586372851848E-2</v>
          </cell>
        </row>
        <row r="606">
          <cell r="A606">
            <v>200907</v>
          </cell>
          <cell r="C606">
            <v>7</v>
          </cell>
          <cell r="D606">
            <v>0.5</v>
          </cell>
          <cell r="E606">
            <v>4.1666666666666669E-4</v>
          </cell>
          <cell r="F606">
            <v>5.0000000000000001E-3</v>
          </cell>
        </row>
        <row r="607">
          <cell r="A607">
            <v>200908</v>
          </cell>
          <cell r="C607">
            <v>8</v>
          </cell>
          <cell r="D607">
            <v>0.44</v>
          </cell>
          <cell r="E607">
            <v>3.6666666666666667E-4</v>
          </cell>
          <cell r="F607">
            <v>4.4000000000000003E-3</v>
          </cell>
        </row>
        <row r="608">
          <cell r="A608">
            <v>200909</v>
          </cell>
          <cell r="C608">
            <v>9</v>
          </cell>
          <cell r="D608">
            <v>0.36</v>
          </cell>
          <cell r="E608">
            <v>2.9999999999999997E-4</v>
          </cell>
          <cell r="F608">
            <v>3.5999999999999999E-3</v>
          </cell>
          <cell r="G608">
            <v>1.0837211569443284E-3</v>
          </cell>
          <cell r="H608">
            <v>4.3348846277773134E-3</v>
          </cell>
        </row>
        <row r="609">
          <cell r="A609">
            <v>200910</v>
          </cell>
          <cell r="C609">
            <v>10</v>
          </cell>
          <cell r="D609">
            <v>0.31</v>
          </cell>
          <cell r="E609">
            <v>2.5833333333333334E-4</v>
          </cell>
          <cell r="F609">
            <v>3.1000000000000003E-3</v>
          </cell>
        </row>
        <row r="610">
          <cell r="A610">
            <v>200911</v>
          </cell>
          <cell r="C610">
            <v>11</v>
          </cell>
          <cell r="D610">
            <v>0.3</v>
          </cell>
          <cell r="E610">
            <v>2.5000000000000001E-4</v>
          </cell>
          <cell r="F610">
            <v>3.0000000000000001E-3</v>
          </cell>
        </row>
        <row r="611">
          <cell r="A611">
            <v>200912</v>
          </cell>
          <cell r="C611">
            <v>12</v>
          </cell>
          <cell r="D611">
            <v>0.3</v>
          </cell>
          <cell r="E611">
            <v>2.5000000000000001E-4</v>
          </cell>
          <cell r="F611">
            <v>3.0000000000000001E-3</v>
          </cell>
          <cell r="G611">
            <v>7.5852501614592782E-4</v>
          </cell>
          <cell r="H611">
            <v>3.0341000645837113E-3</v>
          </cell>
          <cell r="I611">
            <v>8.7837550425280408E-3</v>
          </cell>
          <cell r="K611">
            <v>8.7500000000000008E-3</v>
          </cell>
        </row>
        <row r="612">
          <cell r="A612">
            <v>201001</v>
          </cell>
          <cell r="B612">
            <v>2010</v>
          </cell>
          <cell r="C612">
            <v>1</v>
          </cell>
          <cell r="D612">
            <v>0.28999999999999998</v>
          </cell>
          <cell r="E612">
            <v>2.4166666666666664E-4</v>
          </cell>
          <cell r="F612">
            <v>2.8999999999999998E-3</v>
          </cell>
        </row>
        <row r="613">
          <cell r="A613">
            <v>201002</v>
          </cell>
          <cell r="C613">
            <v>2</v>
          </cell>
          <cell r="D613">
            <v>0.3</v>
          </cell>
          <cell r="E613">
            <v>2.5000000000000001E-4</v>
          </cell>
          <cell r="F613">
            <v>3.0000000000000001E-3</v>
          </cell>
        </row>
        <row r="614">
          <cell r="A614">
            <v>201003</v>
          </cell>
          <cell r="C614">
            <v>3</v>
          </cell>
          <cell r="D614">
            <v>0.34</v>
          </cell>
          <cell r="E614">
            <v>2.8333333333333335E-4</v>
          </cell>
          <cell r="F614">
            <v>3.4000000000000002E-3</v>
          </cell>
          <cell r="G614">
            <v>7.751997393403709E-4</v>
          </cell>
          <cell r="H614">
            <v>3.1007989573614836E-3</v>
          </cell>
        </row>
        <row r="615">
          <cell r="A615">
            <v>201004</v>
          </cell>
          <cell r="C615">
            <v>4</v>
          </cell>
          <cell r="D615">
            <v>0.42</v>
          </cell>
          <cell r="E615">
            <v>3.5E-4</v>
          </cell>
          <cell r="F615">
            <v>4.1999999999999997E-3</v>
          </cell>
        </row>
        <row r="616">
          <cell r="A616">
            <v>201005</v>
          </cell>
          <cell r="C616">
            <v>5</v>
          </cell>
          <cell r="D616">
            <v>0.64</v>
          </cell>
          <cell r="E616">
            <v>5.3333333333333336E-4</v>
          </cell>
          <cell r="F616">
            <v>6.4000000000000003E-3</v>
          </cell>
        </row>
        <row r="617">
          <cell r="A617">
            <v>201006</v>
          </cell>
          <cell r="C617">
            <v>6</v>
          </cell>
          <cell r="D617">
            <v>0.75</v>
          </cell>
          <cell r="E617">
            <v>6.2500000000000001E-4</v>
          </cell>
          <cell r="F617">
            <v>7.4999999999999997E-3</v>
          </cell>
          <cell r="G617">
            <v>1.5090721999999612E-3</v>
          </cell>
          <cell r="H617">
            <v>6.0362887999998449E-3</v>
          </cell>
        </row>
        <row r="618">
          <cell r="A618">
            <v>201007</v>
          </cell>
          <cell r="C618">
            <v>7</v>
          </cell>
          <cell r="D618">
            <v>0.62</v>
          </cell>
          <cell r="E618">
            <v>5.1666666666666668E-4</v>
          </cell>
          <cell r="F618">
            <v>6.2000000000000006E-3</v>
          </cell>
        </row>
        <row r="619">
          <cell r="A619">
            <v>201008</v>
          </cell>
          <cell r="C619">
            <v>8</v>
          </cell>
          <cell r="D619">
            <v>0.44</v>
          </cell>
          <cell r="E619">
            <v>3.6666666666666667E-4</v>
          </cell>
          <cell r="F619">
            <v>4.4000000000000003E-3</v>
          </cell>
        </row>
        <row r="620">
          <cell r="A620">
            <v>201009</v>
          </cell>
          <cell r="C620">
            <v>9</v>
          </cell>
          <cell r="D620">
            <v>0.38</v>
          </cell>
          <cell r="E620">
            <v>3.1666666666666665E-4</v>
          </cell>
          <cell r="F620">
            <v>3.7999999999999996E-3</v>
          </cell>
          <cell r="G620">
            <v>1.2004692266573969E-3</v>
          </cell>
          <cell r="H620">
            <v>4.8018769066295874E-3</v>
          </cell>
        </row>
        <row r="621">
          <cell r="A621">
            <v>201010</v>
          </cell>
          <cell r="C621">
            <v>10</v>
          </cell>
          <cell r="D621">
            <v>0.35</v>
          </cell>
          <cell r="E621">
            <v>2.9166666666666664E-4</v>
          </cell>
          <cell r="F621">
            <v>3.4999999999999996E-3</v>
          </cell>
        </row>
        <row r="622">
          <cell r="A622">
            <v>201011</v>
          </cell>
          <cell r="C622">
            <v>11</v>
          </cell>
          <cell r="D622">
            <v>0.35</v>
          </cell>
          <cell r="E622">
            <v>2.9166666666666664E-4</v>
          </cell>
          <cell r="F622">
            <v>3.4999999999999996E-3</v>
          </cell>
        </row>
        <row r="623">
          <cell r="A623">
            <v>201012</v>
          </cell>
          <cell r="C623">
            <v>12</v>
          </cell>
          <cell r="D623">
            <v>0.41</v>
          </cell>
          <cell r="E623">
            <v>3.4166666666666666E-4</v>
          </cell>
          <cell r="F623">
            <v>4.0999999999999995E-3</v>
          </cell>
          <cell r="G623">
            <v>9.2528440406525192E-4</v>
          </cell>
          <cell r="H623">
            <v>3.7011376162610077E-3</v>
          </cell>
          <cell r="I623">
            <v>4.4171670026487142E-3</v>
          </cell>
          <cell r="K623">
            <v>4.4083333333333327E-3</v>
          </cell>
        </row>
        <row r="624">
          <cell r="A624">
            <v>201101</v>
          </cell>
          <cell r="B624">
            <v>2011</v>
          </cell>
          <cell r="C624">
            <v>1</v>
          </cell>
          <cell r="D624">
            <v>0.38</v>
          </cell>
          <cell r="E624">
            <v>3.1666666666666665E-4</v>
          </cell>
          <cell r="F624">
            <v>3.7999999999999996E-3</v>
          </cell>
        </row>
        <row r="625">
          <cell r="A625">
            <v>201102</v>
          </cell>
          <cell r="C625">
            <v>2</v>
          </cell>
          <cell r="D625">
            <v>0.38</v>
          </cell>
          <cell r="E625">
            <v>3.1666666666666665E-4</v>
          </cell>
          <cell r="F625">
            <v>3.7999999999999996E-3</v>
          </cell>
        </row>
        <row r="626">
          <cell r="A626">
            <v>201103</v>
          </cell>
          <cell r="C626">
            <v>3</v>
          </cell>
          <cell r="D626">
            <v>0.37</v>
          </cell>
          <cell r="E626">
            <v>3.0833333333333331E-4</v>
          </cell>
          <cell r="F626">
            <v>3.6999999999999997E-3</v>
          </cell>
          <cell r="G626">
            <v>9.4196225314147064E-4</v>
          </cell>
          <cell r="H626">
            <v>3.7678490125658826E-3</v>
          </cell>
        </row>
        <row r="627">
          <cell r="A627">
            <v>201104</v>
          </cell>
          <cell r="C627">
            <v>4</v>
          </cell>
          <cell r="D627">
            <v>0.32</v>
          </cell>
          <cell r="E627">
            <v>2.6666666666666668E-4</v>
          </cell>
          <cell r="F627">
            <v>3.2000000000000002E-3</v>
          </cell>
        </row>
        <row r="628">
          <cell r="A628">
            <v>201105</v>
          </cell>
          <cell r="C628">
            <v>5</v>
          </cell>
          <cell r="D628">
            <v>0.3</v>
          </cell>
          <cell r="E628">
            <v>2.5000000000000001E-4</v>
          </cell>
          <cell r="F628">
            <v>3.0000000000000001E-3</v>
          </cell>
        </row>
        <row r="629">
          <cell r="A629">
            <v>201106</v>
          </cell>
          <cell r="C629">
            <v>6</v>
          </cell>
          <cell r="D629">
            <v>0.32</v>
          </cell>
          <cell r="E629">
            <v>2.6666666666666668E-4</v>
          </cell>
          <cell r="F629">
            <v>3.2000000000000002E-3</v>
          </cell>
          <cell r="G629">
            <v>7.835377955556222E-4</v>
          </cell>
          <cell r="H629">
            <v>3.1341511822224888E-3</v>
          </cell>
        </row>
        <row r="630">
          <cell r="A630">
            <v>201107</v>
          </cell>
          <cell r="C630">
            <v>7</v>
          </cell>
          <cell r="D630">
            <v>0.35</v>
          </cell>
          <cell r="E630">
            <v>2.9166666666666664E-4</v>
          </cell>
          <cell r="F630">
            <v>3.4999999999999996E-3</v>
          </cell>
        </row>
        <row r="631">
          <cell r="A631">
            <v>201108</v>
          </cell>
          <cell r="C631">
            <v>8</v>
          </cell>
          <cell r="D631">
            <v>0.42</v>
          </cell>
          <cell r="E631">
            <v>3.5E-4</v>
          </cell>
          <cell r="F631">
            <v>4.1999999999999997E-3</v>
          </cell>
        </row>
        <row r="632">
          <cell r="A632">
            <v>201109</v>
          </cell>
          <cell r="C632">
            <v>9</v>
          </cell>
          <cell r="D632">
            <v>0.47</v>
          </cell>
          <cell r="E632">
            <v>3.9166666666666663E-4</v>
          </cell>
          <cell r="F632">
            <v>4.6999999999999993E-3</v>
          </cell>
          <cell r="G632">
            <v>1.0336867760936119E-3</v>
          </cell>
          <cell r="H632">
            <v>4.1347471043744477E-3</v>
          </cell>
        </row>
        <row r="633">
          <cell r="A633">
            <v>201110</v>
          </cell>
          <cell r="C633">
            <v>10</v>
          </cell>
          <cell r="D633">
            <v>0.5</v>
          </cell>
          <cell r="E633">
            <v>4.1666666666666669E-4</v>
          </cell>
          <cell r="F633">
            <v>5.0000000000000001E-3</v>
          </cell>
        </row>
        <row r="634">
          <cell r="A634">
            <v>201111</v>
          </cell>
          <cell r="C634">
            <v>11</v>
          </cell>
          <cell r="D634">
            <v>0.57999999999999996</v>
          </cell>
          <cell r="E634">
            <v>4.8333333333333328E-4</v>
          </cell>
          <cell r="F634">
            <v>5.7999999999999996E-3</v>
          </cell>
        </row>
        <row r="635">
          <cell r="A635">
            <v>201112</v>
          </cell>
          <cell r="C635">
            <v>12</v>
          </cell>
          <cell r="D635">
            <v>0.67</v>
          </cell>
          <cell r="E635">
            <v>5.5833333333333332E-4</v>
          </cell>
          <cell r="F635">
            <v>6.6999999999999994E-3</v>
          </cell>
          <cell r="G635">
            <v>1.4590373346645702E-3</v>
          </cell>
          <cell r="H635">
            <v>5.8361493386582808E-3</v>
          </cell>
          <cell r="I635">
            <v>4.2247760489340092E-3</v>
          </cell>
          <cell r="K635">
            <v>4.2166666666666663E-3</v>
          </cell>
        </row>
        <row r="636">
          <cell r="A636">
            <v>201201</v>
          </cell>
          <cell r="C636">
            <v>1</v>
          </cell>
          <cell r="D636">
            <v>0.57999999999999996</v>
          </cell>
          <cell r="E636">
            <v>4.8333333333333328E-4</v>
          </cell>
          <cell r="F636">
            <v>5.7999999999999996E-3</v>
          </cell>
          <cell r="K636" t="str">
            <v xml:space="preserve"> </v>
          </cell>
        </row>
        <row r="637">
          <cell r="A637">
            <v>201202</v>
          </cell>
          <cell r="C637">
            <v>2</v>
          </cell>
          <cell r="D637">
            <v>0.52</v>
          </cell>
          <cell r="E637">
            <v>4.3333333333333337E-4</v>
          </cell>
          <cell r="F637">
            <v>5.2000000000000006E-3</v>
          </cell>
        </row>
        <row r="638">
          <cell r="A638">
            <v>201203</v>
          </cell>
          <cell r="C638">
            <v>3</v>
          </cell>
          <cell r="D638">
            <v>0.5</v>
          </cell>
          <cell r="E638">
            <v>4.1666666666666669E-4</v>
          </cell>
          <cell r="F638">
            <v>5.0000000000000001E-3</v>
          </cell>
          <cell r="G638">
            <v>1.3339248094907941E-3</v>
          </cell>
          <cell r="H638">
            <v>5.3356992379631762E-3</v>
          </cell>
        </row>
        <row r="639">
          <cell r="A639">
            <v>201204</v>
          </cell>
          <cell r="C639">
            <v>4</v>
          </cell>
          <cell r="D639">
            <v>0.47</v>
          </cell>
          <cell r="E639">
            <v>3.9166666666666663E-4</v>
          </cell>
          <cell r="F639">
            <v>4.6999999999999993E-3</v>
          </cell>
        </row>
        <row r="640">
          <cell r="A640">
            <v>201205</v>
          </cell>
          <cell r="C640">
            <v>5</v>
          </cell>
          <cell r="D640">
            <v>0.46</v>
          </cell>
          <cell r="E640">
            <v>3.8333333333333334E-4</v>
          </cell>
          <cell r="F640">
            <v>4.5999999999999999E-3</v>
          </cell>
        </row>
        <row r="641">
          <cell r="A641">
            <v>201206</v>
          </cell>
          <cell r="C641">
            <v>6</v>
          </cell>
          <cell r="D641">
            <v>0.48</v>
          </cell>
        </row>
        <row r="642">
          <cell r="A642">
            <v>201207</v>
          </cell>
          <cell r="C642">
            <v>7</v>
          </cell>
        </row>
        <row r="643">
          <cell r="A643">
            <v>201208</v>
          </cell>
          <cell r="C643">
            <v>8</v>
          </cell>
        </row>
        <row r="644">
          <cell r="A644">
            <v>201209</v>
          </cell>
          <cell r="C644">
            <v>9</v>
          </cell>
        </row>
        <row r="645">
          <cell r="A645">
            <v>201210</v>
          </cell>
          <cell r="C645">
            <v>10</v>
          </cell>
        </row>
        <row r="646">
          <cell r="A646">
            <v>201211</v>
          </cell>
          <cell r="C646">
            <v>11</v>
          </cell>
        </row>
        <row r="647">
          <cell r="A647">
            <v>201212</v>
          </cell>
          <cell r="C647">
            <v>12</v>
          </cell>
        </row>
      </sheetData>
      <sheetData sheetId="19">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4.49</v>
          </cell>
        </row>
        <row r="12">
          <cell r="A12">
            <v>196001</v>
          </cell>
          <cell r="B12">
            <v>1960</v>
          </cell>
          <cell r="C12">
            <v>1</v>
          </cell>
          <cell r="D12">
            <v>4.3499999999999996</v>
          </cell>
          <cell r="E12">
            <v>3.6249999999999998E-3</v>
          </cell>
          <cell r="F12">
            <v>4.3499999999999997E-2</v>
          </cell>
          <cell r="K12" t="str">
            <v xml:space="preserve"> </v>
          </cell>
        </row>
        <row r="13">
          <cell r="A13">
            <v>196002</v>
          </cell>
          <cell r="C13">
            <v>2</v>
          </cell>
          <cell r="D13">
            <v>3.96</v>
          </cell>
          <cell r="E13">
            <v>3.3E-3</v>
          </cell>
          <cell r="F13">
            <v>3.9599999999999996E-2</v>
          </cell>
        </row>
        <row r="14">
          <cell r="A14">
            <v>196003</v>
          </cell>
          <cell r="C14">
            <v>3</v>
          </cell>
          <cell r="D14">
            <v>3.31</v>
          </cell>
          <cell r="E14">
            <v>2.7583333333333336E-3</v>
          </cell>
          <cell r="F14">
            <v>3.3100000000000004E-2</v>
          </cell>
          <cell r="G14">
            <v>9.7144302882292699E-3</v>
          </cell>
          <cell r="H14">
            <v>3.885772115291708E-2</v>
          </cell>
        </row>
        <row r="15">
          <cell r="A15">
            <v>196004</v>
          </cell>
          <cell r="C15">
            <v>4</v>
          </cell>
          <cell r="D15">
            <v>3.23</v>
          </cell>
          <cell r="E15">
            <v>2.6916666666666669E-3</v>
          </cell>
          <cell r="F15">
            <v>3.2300000000000002E-2</v>
          </cell>
        </row>
        <row r="16">
          <cell r="A16">
            <v>196005</v>
          </cell>
          <cell r="C16">
            <v>5</v>
          </cell>
          <cell r="D16">
            <v>3.29</v>
          </cell>
          <cell r="E16">
            <v>2.7416666666666666E-3</v>
          </cell>
          <cell r="F16">
            <v>3.2899999999999999E-2</v>
          </cell>
        </row>
        <row r="17">
          <cell r="A17">
            <v>196006</v>
          </cell>
          <cell r="C17">
            <v>6</v>
          </cell>
          <cell r="D17">
            <v>2.46</v>
          </cell>
          <cell r="E17">
            <v>2.0500000000000002E-3</v>
          </cell>
          <cell r="F17">
            <v>2.4600000000000004E-2</v>
          </cell>
          <cell r="G17">
            <v>7.5018664477328745E-3</v>
          </cell>
          <cell r="H17">
            <v>3.0007465790931498E-2</v>
          </cell>
        </row>
        <row r="18">
          <cell r="A18">
            <v>196007</v>
          </cell>
          <cell r="C18">
            <v>7</v>
          </cell>
          <cell r="D18">
            <v>2.2999999999999998</v>
          </cell>
          <cell r="E18">
            <v>1.9166666666666666E-3</v>
          </cell>
          <cell r="F18">
            <v>2.3E-2</v>
          </cell>
        </row>
        <row r="19">
          <cell r="A19">
            <v>196008</v>
          </cell>
          <cell r="C19">
            <v>8</v>
          </cell>
          <cell r="D19">
            <v>2.2999999999999998</v>
          </cell>
          <cell r="E19">
            <v>1.9166666666666666E-3</v>
          </cell>
          <cell r="F19">
            <v>2.3E-2</v>
          </cell>
        </row>
        <row r="20">
          <cell r="A20">
            <v>196009</v>
          </cell>
          <cell r="C20">
            <v>9</v>
          </cell>
          <cell r="D20">
            <v>2.48</v>
          </cell>
          <cell r="E20">
            <v>2.0666666666666667E-3</v>
          </cell>
          <cell r="F20">
            <v>2.4800000000000003E-2</v>
          </cell>
          <cell r="G20">
            <v>5.9116034254627081E-3</v>
          </cell>
          <cell r="H20">
            <v>2.3646413701850832E-2</v>
          </cell>
        </row>
        <row r="21">
          <cell r="A21">
            <v>196010</v>
          </cell>
          <cell r="C21">
            <v>10</v>
          </cell>
          <cell r="D21">
            <v>2.2999999999999998</v>
          </cell>
          <cell r="E21">
            <v>1.9166666666666666E-3</v>
          </cell>
          <cell r="F21">
            <v>2.3E-2</v>
          </cell>
        </row>
        <row r="22">
          <cell r="A22">
            <v>196011</v>
          </cell>
          <cell r="C22">
            <v>11</v>
          </cell>
          <cell r="D22">
            <v>2.37</v>
          </cell>
          <cell r="E22">
            <v>1.9750000000000002E-3</v>
          </cell>
          <cell r="F22">
            <v>2.3700000000000002E-2</v>
          </cell>
        </row>
        <row r="23">
          <cell r="A23">
            <v>196012</v>
          </cell>
          <cell r="C23">
            <v>12</v>
          </cell>
          <cell r="D23">
            <v>2.25</v>
          </cell>
          <cell r="E23">
            <v>1.8749999999999999E-3</v>
          </cell>
          <cell r="F23">
            <v>2.2499999999999999E-2</v>
          </cell>
          <cell r="G23">
            <v>5.7777560559895136E-3</v>
          </cell>
          <cell r="H23">
            <v>2.3111024223958054E-2</v>
          </cell>
          <cell r="I23">
            <v>2.9215378263566016E-2</v>
          </cell>
          <cell r="K23">
            <v>2.8833333333333332E-2</v>
          </cell>
        </row>
        <row r="24">
          <cell r="A24">
            <v>196101</v>
          </cell>
          <cell r="B24">
            <v>1961</v>
          </cell>
          <cell r="C24">
            <v>1</v>
          </cell>
          <cell r="D24">
            <v>2.2400000000000002</v>
          </cell>
          <cell r="E24">
            <v>1.8666666666666669E-3</v>
          </cell>
          <cell r="F24">
            <v>2.2400000000000003E-2</v>
          </cell>
        </row>
        <row r="25">
          <cell r="A25">
            <v>196102</v>
          </cell>
          <cell r="C25">
            <v>2</v>
          </cell>
          <cell r="D25">
            <v>2.42</v>
          </cell>
          <cell r="E25">
            <v>2.0166666666666666E-3</v>
          </cell>
          <cell r="F25">
            <v>2.4199999999999999E-2</v>
          </cell>
        </row>
        <row r="26">
          <cell r="A26">
            <v>196103</v>
          </cell>
          <cell r="C26">
            <v>3</v>
          </cell>
          <cell r="D26">
            <v>2.39</v>
          </cell>
          <cell r="E26">
            <v>1.9916666666666668E-3</v>
          </cell>
          <cell r="F26">
            <v>2.3900000000000001E-2</v>
          </cell>
          <cell r="G26">
            <v>5.8865062475184082E-3</v>
          </cell>
          <cell r="H26">
            <v>2.3546024990073633E-2</v>
          </cell>
        </row>
        <row r="27">
          <cell r="A27">
            <v>196104</v>
          </cell>
          <cell r="C27">
            <v>4</v>
          </cell>
          <cell r="D27">
            <v>2.29</v>
          </cell>
          <cell r="E27">
            <v>1.9083333333333333E-3</v>
          </cell>
          <cell r="F27">
            <v>2.29E-2</v>
          </cell>
        </row>
        <row r="28">
          <cell r="A28">
            <v>196105</v>
          </cell>
          <cell r="C28">
            <v>5</v>
          </cell>
          <cell r="D28">
            <v>2.29</v>
          </cell>
          <cell r="E28">
            <v>1.9083333333333333E-3</v>
          </cell>
          <cell r="F28">
            <v>2.29E-2</v>
          </cell>
        </row>
        <row r="29">
          <cell r="A29">
            <v>196106</v>
          </cell>
          <cell r="C29">
            <v>6</v>
          </cell>
          <cell r="D29">
            <v>2.33</v>
          </cell>
          <cell r="E29">
            <v>1.9416666666666666E-3</v>
          </cell>
          <cell r="F29">
            <v>2.3300000000000001E-2</v>
          </cell>
          <cell r="G29">
            <v>5.7693928349267232E-3</v>
          </cell>
          <cell r="H29">
            <v>2.3077571339706893E-2</v>
          </cell>
        </row>
        <row r="30">
          <cell r="A30">
            <v>196107</v>
          </cell>
          <cell r="C30">
            <v>7</v>
          </cell>
          <cell r="D30">
            <v>2.2400000000000002</v>
          </cell>
          <cell r="E30">
            <v>1.8666666666666669E-3</v>
          </cell>
          <cell r="F30">
            <v>2.2400000000000003E-2</v>
          </cell>
        </row>
        <row r="31">
          <cell r="A31">
            <v>196108</v>
          </cell>
          <cell r="C31">
            <v>8</v>
          </cell>
          <cell r="D31">
            <v>2.39</v>
          </cell>
          <cell r="E31">
            <v>1.9916666666666668E-3</v>
          </cell>
          <cell r="F31">
            <v>2.3900000000000001E-2</v>
          </cell>
        </row>
        <row r="32">
          <cell r="A32">
            <v>196109</v>
          </cell>
          <cell r="C32">
            <v>9</v>
          </cell>
          <cell r="D32">
            <v>2.2799999999999998</v>
          </cell>
          <cell r="E32">
            <v>1.8999999999999998E-3</v>
          </cell>
          <cell r="F32">
            <v>2.2799999999999997E-2</v>
          </cell>
          <cell r="G32">
            <v>5.7693890082222143E-3</v>
          </cell>
          <cell r="H32">
            <v>2.3077556032888857E-2</v>
          </cell>
        </row>
        <row r="33">
          <cell r="A33">
            <v>196110</v>
          </cell>
          <cell r="C33">
            <v>10</v>
          </cell>
          <cell r="D33">
            <v>2.2999999999999998</v>
          </cell>
          <cell r="E33">
            <v>1.9166666666666666E-3</v>
          </cell>
          <cell r="F33">
            <v>2.3E-2</v>
          </cell>
        </row>
        <row r="34">
          <cell r="A34">
            <v>196111</v>
          </cell>
          <cell r="C34">
            <v>11</v>
          </cell>
          <cell r="D34">
            <v>2.48</v>
          </cell>
          <cell r="E34">
            <v>2.0666666666666667E-3</v>
          </cell>
          <cell r="F34">
            <v>2.4800000000000003E-2</v>
          </cell>
        </row>
        <row r="35">
          <cell r="A35">
            <v>196112</v>
          </cell>
          <cell r="C35">
            <v>12</v>
          </cell>
          <cell r="D35">
            <v>2.6</v>
          </cell>
          <cell r="E35">
            <v>2.1666666666666666E-3</v>
          </cell>
          <cell r="F35">
            <v>2.5999999999999999E-2</v>
          </cell>
          <cell r="G35">
            <v>6.1626002490740017E-3</v>
          </cell>
          <cell r="H35">
            <v>2.4650400996296007E-2</v>
          </cell>
          <cell r="I35">
            <v>2.3797303262963032E-2</v>
          </cell>
          <cell r="K35">
            <v>2.3541666666666669E-2</v>
          </cell>
        </row>
        <row r="36">
          <cell r="A36">
            <v>196201</v>
          </cell>
          <cell r="B36">
            <v>1962</v>
          </cell>
          <cell r="C36">
            <v>1</v>
          </cell>
          <cell r="D36">
            <v>2.72</v>
          </cell>
          <cell r="E36">
            <v>2.2666666666666668E-3</v>
          </cell>
          <cell r="F36">
            <v>2.7200000000000002E-2</v>
          </cell>
        </row>
        <row r="37">
          <cell r="A37">
            <v>196202</v>
          </cell>
          <cell r="C37">
            <v>2</v>
          </cell>
          <cell r="D37">
            <v>2.73</v>
          </cell>
          <cell r="E37">
            <v>2.2750000000000001E-3</v>
          </cell>
          <cell r="F37">
            <v>2.7300000000000001E-2</v>
          </cell>
        </row>
        <row r="38">
          <cell r="A38">
            <v>196203</v>
          </cell>
          <cell r="C38">
            <v>3</v>
          </cell>
          <cell r="D38">
            <v>2.72</v>
          </cell>
          <cell r="E38">
            <v>2.2666666666666668E-3</v>
          </cell>
          <cell r="F38">
            <v>2.7200000000000002E-2</v>
          </cell>
          <cell r="G38">
            <v>6.8237961328887486E-3</v>
          </cell>
          <cell r="H38">
            <v>2.7295184531554995E-2</v>
          </cell>
        </row>
        <row r="39">
          <cell r="A39">
            <v>196204</v>
          </cell>
          <cell r="C39">
            <v>4</v>
          </cell>
          <cell r="D39">
            <v>2.73</v>
          </cell>
          <cell r="E39">
            <v>2.2750000000000001E-3</v>
          </cell>
          <cell r="F39">
            <v>2.7300000000000001E-2</v>
          </cell>
        </row>
        <row r="40">
          <cell r="A40">
            <v>196205</v>
          </cell>
          <cell r="C40">
            <v>5</v>
          </cell>
          <cell r="D40">
            <v>2.69</v>
          </cell>
          <cell r="E40">
            <v>2.2416666666666665E-3</v>
          </cell>
          <cell r="F40">
            <v>2.69E-2</v>
          </cell>
        </row>
        <row r="41">
          <cell r="A41">
            <v>196206</v>
          </cell>
          <cell r="C41">
            <v>6</v>
          </cell>
          <cell r="D41">
            <v>2.73</v>
          </cell>
          <cell r="E41">
            <v>2.2750000000000001E-3</v>
          </cell>
          <cell r="F41">
            <v>2.7300000000000001E-2</v>
          </cell>
          <cell r="G41">
            <v>6.8070534770261482E-3</v>
          </cell>
          <cell r="H41">
            <v>2.7228213908104593E-2</v>
          </cell>
        </row>
        <row r="42">
          <cell r="A42">
            <v>196207</v>
          </cell>
          <cell r="C42">
            <v>7</v>
          </cell>
          <cell r="D42">
            <v>2.92</v>
          </cell>
          <cell r="E42">
            <v>2.4333333333333334E-3</v>
          </cell>
          <cell r="F42">
            <v>2.92E-2</v>
          </cell>
        </row>
        <row r="43">
          <cell r="A43">
            <v>196208</v>
          </cell>
          <cell r="C43">
            <v>8</v>
          </cell>
          <cell r="D43">
            <v>2.82</v>
          </cell>
          <cell r="E43">
            <v>2.3499999999999997E-3</v>
          </cell>
          <cell r="F43">
            <v>2.8199999999999996E-2</v>
          </cell>
        </row>
        <row r="44">
          <cell r="A44">
            <v>196209</v>
          </cell>
          <cell r="C44">
            <v>9</v>
          </cell>
          <cell r="D44">
            <v>2.78</v>
          </cell>
          <cell r="E44">
            <v>2.3166666666666665E-3</v>
          </cell>
          <cell r="F44">
            <v>2.7799999999999998E-2</v>
          </cell>
          <cell r="G44">
            <v>7.1168129696945748E-3</v>
          </cell>
          <cell r="H44">
            <v>2.8467251878778299E-2</v>
          </cell>
        </row>
        <row r="45">
          <cell r="A45">
            <v>196210</v>
          </cell>
          <cell r="C45">
            <v>10</v>
          </cell>
          <cell r="D45">
            <v>2.74</v>
          </cell>
          <cell r="E45">
            <v>2.2833333333333334E-3</v>
          </cell>
          <cell r="F45">
            <v>2.7400000000000001E-2</v>
          </cell>
        </row>
        <row r="46">
          <cell r="A46">
            <v>196211</v>
          </cell>
          <cell r="C46">
            <v>11</v>
          </cell>
          <cell r="D46">
            <v>2.83</v>
          </cell>
          <cell r="E46">
            <v>2.3583333333333334E-3</v>
          </cell>
          <cell r="F46">
            <v>2.8299999999999999E-2</v>
          </cell>
        </row>
        <row r="47">
          <cell r="A47">
            <v>196212</v>
          </cell>
          <cell r="C47">
            <v>12</v>
          </cell>
          <cell r="D47">
            <v>2.87</v>
          </cell>
          <cell r="E47">
            <v>2.3916666666666669E-3</v>
          </cell>
          <cell r="F47">
            <v>2.8700000000000003E-2</v>
          </cell>
          <cell r="G47">
            <v>7.0498323926815321E-3</v>
          </cell>
          <cell r="H47">
            <v>2.8199329570726128E-2</v>
          </cell>
          <cell r="I47">
            <v>2.8088564930506932E-2</v>
          </cell>
          <cell r="K47">
            <v>2.7733333333333336E-2</v>
          </cell>
        </row>
        <row r="48">
          <cell r="A48">
            <v>196301</v>
          </cell>
          <cell r="B48">
            <v>1963</v>
          </cell>
          <cell r="C48">
            <v>1</v>
          </cell>
          <cell r="D48">
            <v>2.91</v>
          </cell>
          <cell r="E48">
            <v>2.4250000000000001E-3</v>
          </cell>
          <cell r="F48">
            <v>2.9100000000000001E-2</v>
          </cell>
        </row>
        <row r="49">
          <cell r="A49">
            <v>196302</v>
          </cell>
          <cell r="C49">
            <v>2</v>
          </cell>
          <cell r="D49">
            <v>2.92</v>
          </cell>
          <cell r="E49">
            <v>2.4333333333333334E-3</v>
          </cell>
          <cell r="F49">
            <v>2.92E-2</v>
          </cell>
        </row>
        <row r="50">
          <cell r="A50">
            <v>196303</v>
          </cell>
          <cell r="C50">
            <v>3</v>
          </cell>
          <cell r="D50">
            <v>2.89</v>
          </cell>
          <cell r="E50">
            <v>2.4083333333333335E-3</v>
          </cell>
          <cell r="F50">
            <v>2.8900000000000002E-2</v>
          </cell>
          <cell r="G50">
            <v>7.2842821972844973E-3</v>
          </cell>
          <cell r="H50">
            <v>2.9137128789137989E-2</v>
          </cell>
        </row>
        <row r="51">
          <cell r="A51">
            <v>196304</v>
          </cell>
          <cell r="C51">
            <v>4</v>
          </cell>
          <cell r="D51">
            <v>2.9</v>
          </cell>
          <cell r="E51">
            <v>2.4166666666666668E-3</v>
          </cell>
          <cell r="F51">
            <v>2.9000000000000001E-2</v>
          </cell>
        </row>
        <row r="52">
          <cell r="A52">
            <v>196305</v>
          </cell>
          <cell r="C52">
            <v>5</v>
          </cell>
          <cell r="D52">
            <v>2.93</v>
          </cell>
          <cell r="E52">
            <v>2.4416666666666666E-3</v>
          </cell>
          <cell r="F52">
            <v>2.93E-2</v>
          </cell>
        </row>
        <row r="53">
          <cell r="A53">
            <v>196306</v>
          </cell>
          <cell r="C53">
            <v>6</v>
          </cell>
          <cell r="D53">
            <v>2.99</v>
          </cell>
          <cell r="E53">
            <v>2.4916666666666668E-3</v>
          </cell>
          <cell r="F53">
            <v>2.9900000000000003E-2</v>
          </cell>
          <cell r="G53">
            <v>7.3680207442301526E-3</v>
          </cell>
          <cell r="H53">
            <v>2.9472082976920611E-2</v>
          </cell>
        </row>
        <row r="54">
          <cell r="A54">
            <v>196307</v>
          </cell>
          <cell r="C54">
            <v>7</v>
          </cell>
          <cell r="D54">
            <v>3.18</v>
          </cell>
          <cell r="E54">
            <v>2.65E-3</v>
          </cell>
          <cell r="F54">
            <v>3.1800000000000002E-2</v>
          </cell>
        </row>
        <row r="55">
          <cell r="A55">
            <v>196308</v>
          </cell>
          <cell r="C55">
            <v>8</v>
          </cell>
          <cell r="D55">
            <v>3.32</v>
          </cell>
          <cell r="E55">
            <v>2.7666666666666664E-3</v>
          </cell>
          <cell r="F55">
            <v>3.3199999999999993E-2</v>
          </cell>
        </row>
        <row r="56">
          <cell r="A56">
            <v>196309</v>
          </cell>
          <cell r="C56">
            <v>9</v>
          </cell>
          <cell r="D56">
            <v>3.38</v>
          </cell>
          <cell r="E56">
            <v>2.8166666666666665E-3</v>
          </cell>
          <cell r="F56">
            <v>3.3799999999999997E-2</v>
          </cell>
          <cell r="G56">
            <v>8.2559425953054877E-3</v>
          </cell>
          <cell r="H56">
            <v>3.3023770381221951E-2</v>
          </cell>
        </row>
        <row r="57">
          <cell r="A57">
            <v>196310</v>
          </cell>
          <cell r="C57">
            <v>10</v>
          </cell>
          <cell r="D57">
            <v>3.45</v>
          </cell>
          <cell r="E57">
            <v>2.875E-3</v>
          </cell>
          <cell r="F57">
            <v>3.4500000000000003E-2</v>
          </cell>
        </row>
        <row r="58">
          <cell r="A58">
            <v>196311</v>
          </cell>
          <cell r="C58">
            <v>11</v>
          </cell>
          <cell r="D58">
            <v>3.52</v>
          </cell>
          <cell r="E58">
            <v>2.9333333333333334E-3</v>
          </cell>
          <cell r="F58">
            <v>3.5200000000000002E-2</v>
          </cell>
        </row>
        <row r="59">
          <cell r="A59">
            <v>196312</v>
          </cell>
          <cell r="C59">
            <v>12</v>
          </cell>
          <cell r="D59">
            <v>3.52</v>
          </cell>
          <cell r="E59">
            <v>2.9333333333333334E-3</v>
          </cell>
          <cell r="F59">
            <v>3.5200000000000002E-2</v>
          </cell>
          <cell r="G59">
            <v>8.7671625155552046E-3</v>
          </cell>
          <cell r="H59">
            <v>3.5068650062220819E-2</v>
          </cell>
          <cell r="I59">
            <v>3.2052865756823756E-2</v>
          </cell>
          <cell r="K59">
            <v>3.1591666666666671E-2</v>
          </cell>
        </row>
        <row r="60">
          <cell r="A60">
            <v>196401</v>
          </cell>
          <cell r="B60">
            <v>1964</v>
          </cell>
          <cell r="C60">
            <v>1</v>
          </cell>
          <cell r="D60">
            <v>3.52</v>
          </cell>
          <cell r="E60">
            <v>2.9333333333333334E-3</v>
          </cell>
          <cell r="F60">
            <v>3.5200000000000002E-2</v>
          </cell>
        </row>
        <row r="61">
          <cell r="A61">
            <v>196402</v>
          </cell>
          <cell r="C61">
            <v>2</v>
          </cell>
          <cell r="D61">
            <v>3.53</v>
          </cell>
          <cell r="E61">
            <v>2.9416666666666666E-3</v>
          </cell>
          <cell r="F61">
            <v>3.5299999999999998E-2</v>
          </cell>
        </row>
        <row r="62">
          <cell r="A62">
            <v>196403</v>
          </cell>
          <cell r="C62">
            <v>3</v>
          </cell>
          <cell r="D62">
            <v>3.54</v>
          </cell>
          <cell r="E62">
            <v>2.9499999999999999E-3</v>
          </cell>
          <cell r="F62">
            <v>3.5400000000000001E-2</v>
          </cell>
          <cell r="G62">
            <v>8.850985594111016E-3</v>
          </cell>
          <cell r="H62">
            <v>3.5403942376444064E-2</v>
          </cell>
        </row>
        <row r="63">
          <cell r="A63">
            <v>196404</v>
          </cell>
          <cell r="C63">
            <v>4</v>
          </cell>
          <cell r="D63">
            <v>3.47</v>
          </cell>
          <cell r="E63">
            <v>2.891666666666667E-3</v>
          </cell>
          <cell r="F63">
            <v>3.4700000000000002E-2</v>
          </cell>
        </row>
        <row r="64">
          <cell r="A64">
            <v>196405</v>
          </cell>
          <cell r="C64">
            <v>5</v>
          </cell>
          <cell r="D64">
            <v>3.48</v>
          </cell>
          <cell r="E64">
            <v>2.8999999999999998E-3</v>
          </cell>
          <cell r="F64">
            <v>3.4799999999999998E-2</v>
          </cell>
        </row>
        <row r="65">
          <cell r="A65">
            <v>196406</v>
          </cell>
          <cell r="C65">
            <v>6</v>
          </cell>
          <cell r="D65">
            <v>3.48</v>
          </cell>
          <cell r="E65">
            <v>2.8999999999999998E-3</v>
          </cell>
          <cell r="F65">
            <v>3.4799999999999998E-2</v>
          </cell>
          <cell r="G65">
            <v>8.7168726522497408E-3</v>
          </cell>
          <cell r="H65">
            <v>3.4867490608998963E-2</v>
          </cell>
        </row>
        <row r="66">
          <cell r="A66">
            <v>196407</v>
          </cell>
          <cell r="C66">
            <v>7</v>
          </cell>
          <cell r="D66">
            <v>3.46</v>
          </cell>
          <cell r="E66">
            <v>2.8833333333333332E-3</v>
          </cell>
          <cell r="F66">
            <v>3.4599999999999999E-2</v>
          </cell>
        </row>
        <row r="67">
          <cell r="A67">
            <v>196408</v>
          </cell>
          <cell r="C67">
            <v>8</v>
          </cell>
          <cell r="D67">
            <v>3.5</v>
          </cell>
          <cell r="E67">
            <v>2.9166666666666668E-3</v>
          </cell>
          <cell r="F67">
            <v>3.5000000000000003E-2</v>
          </cell>
        </row>
        <row r="68">
          <cell r="A68">
            <v>196409</v>
          </cell>
          <cell r="C68">
            <v>9</v>
          </cell>
          <cell r="D68">
            <v>3.53</v>
          </cell>
          <cell r="E68">
            <v>2.9416666666666666E-3</v>
          </cell>
          <cell r="F68">
            <v>3.5299999999999998E-2</v>
          </cell>
          <cell r="G68">
            <v>8.7671627941550145E-3</v>
          </cell>
          <cell r="H68">
            <v>3.5068651176620058E-2</v>
          </cell>
        </row>
        <row r="69">
          <cell r="A69">
            <v>196410</v>
          </cell>
          <cell r="C69">
            <v>10</v>
          </cell>
          <cell r="D69">
            <v>3.57</v>
          </cell>
          <cell r="E69">
            <v>2.9749999999999998E-3</v>
          </cell>
          <cell r="F69">
            <v>3.5699999999999996E-2</v>
          </cell>
        </row>
        <row r="70">
          <cell r="A70">
            <v>196411</v>
          </cell>
          <cell r="C70">
            <v>11</v>
          </cell>
          <cell r="D70">
            <v>3.64</v>
          </cell>
          <cell r="E70">
            <v>3.0333333333333336E-3</v>
          </cell>
          <cell r="F70">
            <v>3.6400000000000002E-2</v>
          </cell>
        </row>
        <row r="71">
          <cell r="A71">
            <v>196412</v>
          </cell>
          <cell r="C71">
            <v>12</v>
          </cell>
          <cell r="D71">
            <v>3.84</v>
          </cell>
          <cell r="E71">
            <v>3.1999999999999997E-3</v>
          </cell>
          <cell r="F71">
            <v>3.8399999999999997E-2</v>
          </cell>
          <cell r="G71">
            <v>9.2366130440000305E-3</v>
          </cell>
          <cell r="H71">
            <v>3.6946452176000122E-2</v>
          </cell>
          <cell r="I71">
            <v>3.6048871588029163E-2</v>
          </cell>
          <cell r="K71">
            <v>3.5466666666666667E-2</v>
          </cell>
        </row>
        <row r="72">
          <cell r="A72">
            <v>196501</v>
          </cell>
          <cell r="B72">
            <v>1965</v>
          </cell>
          <cell r="C72">
            <v>1</v>
          </cell>
          <cell r="D72">
            <v>3.81</v>
          </cell>
          <cell r="E72">
            <v>3.1749999999999999E-3</v>
          </cell>
          <cell r="F72">
            <v>3.8099999999999995E-2</v>
          </cell>
        </row>
        <row r="73">
          <cell r="A73">
            <v>196502</v>
          </cell>
          <cell r="C73">
            <v>2</v>
          </cell>
          <cell r="D73">
            <v>3.93</v>
          </cell>
          <cell r="E73">
            <v>3.2750000000000001E-3</v>
          </cell>
          <cell r="F73">
            <v>3.9300000000000002E-2</v>
          </cell>
        </row>
        <row r="74">
          <cell r="A74">
            <v>196503</v>
          </cell>
          <cell r="C74">
            <v>3</v>
          </cell>
          <cell r="D74">
            <v>3.93</v>
          </cell>
          <cell r="E74">
            <v>3.2750000000000001E-3</v>
          </cell>
          <cell r="F74">
            <v>3.9300000000000002E-2</v>
          </cell>
          <cell r="G74">
            <v>9.7565559288590453E-3</v>
          </cell>
          <cell r="H74">
            <v>3.9026223715436181E-2</v>
          </cell>
        </row>
        <row r="75">
          <cell r="A75">
            <v>196504</v>
          </cell>
          <cell r="C75">
            <v>4</v>
          </cell>
          <cell r="D75">
            <v>3.93</v>
          </cell>
          <cell r="E75">
            <v>3.2750000000000001E-3</v>
          </cell>
          <cell r="F75">
            <v>3.9300000000000002E-2</v>
          </cell>
        </row>
        <row r="76">
          <cell r="A76">
            <v>196505</v>
          </cell>
          <cell r="C76">
            <v>5</v>
          </cell>
          <cell r="D76">
            <v>3.89</v>
          </cell>
          <cell r="E76">
            <v>3.2416666666666666E-3</v>
          </cell>
          <cell r="F76">
            <v>3.8899999999999997E-2</v>
          </cell>
        </row>
        <row r="77">
          <cell r="A77">
            <v>196506</v>
          </cell>
          <cell r="C77">
            <v>6</v>
          </cell>
          <cell r="D77">
            <v>3.8</v>
          </cell>
          <cell r="E77">
            <v>3.1666666666666666E-3</v>
          </cell>
          <cell r="F77">
            <v>3.7999999999999999E-2</v>
          </cell>
          <cell r="G77">
            <v>9.7146195215624953E-3</v>
          </cell>
          <cell r="H77">
            <v>3.8858478086249981E-2</v>
          </cell>
        </row>
        <row r="78">
          <cell r="A78">
            <v>196507</v>
          </cell>
          <cell r="C78">
            <v>7</v>
          </cell>
          <cell r="D78">
            <v>3.84</v>
          </cell>
          <cell r="E78">
            <v>3.1999999999999997E-3</v>
          </cell>
          <cell r="F78">
            <v>3.8399999999999997E-2</v>
          </cell>
        </row>
        <row r="79">
          <cell r="A79">
            <v>196508</v>
          </cell>
          <cell r="C79">
            <v>8</v>
          </cell>
          <cell r="D79">
            <v>3.84</v>
          </cell>
          <cell r="E79">
            <v>3.1999999999999997E-3</v>
          </cell>
          <cell r="F79">
            <v>3.8399999999999997E-2</v>
          </cell>
        </row>
        <row r="80">
          <cell r="A80">
            <v>196509</v>
          </cell>
          <cell r="C80">
            <v>9</v>
          </cell>
          <cell r="D80">
            <v>3.92</v>
          </cell>
          <cell r="E80">
            <v>3.2666666666666664E-3</v>
          </cell>
          <cell r="F80">
            <v>3.9199999999999999E-2</v>
          </cell>
          <cell r="G80">
            <v>9.697846784000097E-3</v>
          </cell>
          <cell r="H80">
            <v>3.8791387136000388E-2</v>
          </cell>
        </row>
        <row r="81">
          <cell r="A81">
            <v>196510</v>
          </cell>
          <cell r="C81">
            <v>10</v>
          </cell>
          <cell r="D81">
            <v>4.03</v>
          </cell>
          <cell r="E81">
            <v>3.3583333333333334E-3</v>
          </cell>
          <cell r="F81">
            <v>4.0300000000000002E-2</v>
          </cell>
        </row>
        <row r="82">
          <cell r="A82">
            <v>196511</v>
          </cell>
          <cell r="C82">
            <v>11</v>
          </cell>
          <cell r="D82">
            <v>4.09</v>
          </cell>
          <cell r="E82">
            <v>3.4083333333333331E-3</v>
          </cell>
          <cell r="F82">
            <v>4.0899999999999999E-2</v>
          </cell>
        </row>
        <row r="83">
          <cell r="A83">
            <v>196512</v>
          </cell>
          <cell r="C83">
            <v>12</v>
          </cell>
          <cell r="D83">
            <v>4.38</v>
          </cell>
          <cell r="E83">
            <v>3.65E-3</v>
          </cell>
          <cell r="F83">
            <v>4.3799999999999999E-2</v>
          </cell>
          <cell r="G83">
            <v>1.0452853098510406E-2</v>
          </cell>
          <cell r="H83">
            <v>4.1811412394041625E-2</v>
          </cell>
          <cell r="I83">
            <v>4.0214277854693448E-2</v>
          </cell>
          <cell r="K83">
            <v>3.9491666666666675E-2</v>
          </cell>
        </row>
        <row r="84">
          <cell r="A84">
            <v>196601</v>
          </cell>
          <cell r="B84">
            <v>1966</v>
          </cell>
          <cell r="C84">
            <v>1</v>
          </cell>
          <cell r="D84">
            <v>4.59</v>
          </cell>
          <cell r="E84">
            <v>3.8249999999999998E-3</v>
          </cell>
          <cell r="F84">
            <v>4.5899999999999996E-2</v>
          </cell>
        </row>
        <row r="85">
          <cell r="A85">
            <v>196602</v>
          </cell>
          <cell r="C85">
            <v>2</v>
          </cell>
          <cell r="D85">
            <v>4.6500000000000004</v>
          </cell>
          <cell r="E85">
            <v>3.8750000000000004E-3</v>
          </cell>
          <cell r="F85">
            <v>4.6500000000000007E-2</v>
          </cell>
        </row>
        <row r="86">
          <cell r="A86">
            <v>196603</v>
          </cell>
          <cell r="C86">
            <v>3</v>
          </cell>
          <cell r="D86">
            <v>4.59</v>
          </cell>
          <cell r="E86">
            <v>3.8249999999999998E-3</v>
          </cell>
          <cell r="F86">
            <v>4.5899999999999996E-2</v>
          </cell>
          <cell r="G86">
            <v>1.1569331068671973E-2</v>
          </cell>
          <cell r="H86">
            <v>4.6277324274687892E-2</v>
          </cell>
        </row>
        <row r="87">
          <cell r="A87">
            <v>196604</v>
          </cell>
          <cell r="C87">
            <v>4</v>
          </cell>
          <cell r="D87">
            <v>4.62</v>
          </cell>
          <cell r="E87">
            <v>3.8500000000000001E-3</v>
          </cell>
          <cell r="F87">
            <v>4.6200000000000005E-2</v>
          </cell>
        </row>
        <row r="88">
          <cell r="A88">
            <v>196605</v>
          </cell>
          <cell r="C88">
            <v>5</v>
          </cell>
          <cell r="D88">
            <v>4.6399999999999997</v>
          </cell>
          <cell r="E88">
            <v>3.8666666666666663E-3</v>
          </cell>
          <cell r="F88">
            <v>4.6399999999999997E-2</v>
          </cell>
        </row>
        <row r="89">
          <cell r="A89">
            <v>196606</v>
          </cell>
          <cell r="C89">
            <v>6</v>
          </cell>
          <cell r="D89">
            <v>4.5</v>
          </cell>
          <cell r="E89">
            <v>3.7499999999999999E-3</v>
          </cell>
          <cell r="F89">
            <v>4.4999999999999998E-2</v>
          </cell>
          <cell r="G89">
            <v>1.1510546658333176E-2</v>
          </cell>
          <cell r="H89">
            <v>4.6042186633332705E-2</v>
          </cell>
        </row>
        <row r="90">
          <cell r="A90">
            <v>196607</v>
          </cell>
          <cell r="C90">
            <v>7</v>
          </cell>
          <cell r="D90">
            <v>4.8</v>
          </cell>
          <cell r="E90">
            <v>4.0000000000000001E-3</v>
          </cell>
          <cell r="F90">
            <v>4.8000000000000001E-2</v>
          </cell>
        </row>
        <row r="91">
          <cell r="A91">
            <v>196608</v>
          </cell>
          <cell r="C91">
            <v>8</v>
          </cell>
          <cell r="D91">
            <v>4.96</v>
          </cell>
          <cell r="E91">
            <v>4.1333333333333335E-3</v>
          </cell>
          <cell r="F91">
            <v>4.9600000000000005E-2</v>
          </cell>
        </row>
        <row r="92">
          <cell r="A92">
            <v>196609</v>
          </cell>
          <cell r="C92">
            <v>9</v>
          </cell>
          <cell r="D92">
            <v>5.37</v>
          </cell>
          <cell r="E92">
            <v>4.4749999999999998E-3</v>
          </cell>
          <cell r="F92">
            <v>5.3699999999999998E-2</v>
          </cell>
          <cell r="G92">
            <v>1.2661337319999966E-2</v>
          </cell>
          <cell r="H92">
            <v>5.0645349279999863E-2</v>
          </cell>
        </row>
        <row r="93">
          <cell r="A93">
            <v>196610</v>
          </cell>
          <cell r="C93">
            <v>10</v>
          </cell>
          <cell r="D93">
            <v>5.35</v>
          </cell>
          <cell r="E93">
            <v>4.4583333333333332E-3</v>
          </cell>
          <cell r="F93">
            <v>5.3499999999999999E-2</v>
          </cell>
        </row>
        <row r="94">
          <cell r="A94">
            <v>196611</v>
          </cell>
          <cell r="C94">
            <v>11</v>
          </cell>
          <cell r="D94">
            <v>5.32</v>
          </cell>
          <cell r="E94">
            <v>4.4333333333333334E-3</v>
          </cell>
          <cell r="F94">
            <v>5.3199999999999997E-2</v>
          </cell>
        </row>
        <row r="95">
          <cell r="A95">
            <v>196612</v>
          </cell>
          <cell r="C95">
            <v>12</v>
          </cell>
          <cell r="D95">
            <v>4.96</v>
          </cell>
          <cell r="E95">
            <v>4.1333333333333335E-3</v>
          </cell>
          <cell r="F95">
            <v>4.9600000000000005E-2</v>
          </cell>
          <cell r="G95">
            <v>1.3081599196481442E-2</v>
          </cell>
          <cell r="H95">
            <v>5.2326396785925766E-2</v>
          </cell>
          <cell r="I95">
            <v>4.9723030894806675E-2</v>
          </cell>
          <cell r="K95">
            <v>4.8625000000000002E-2</v>
          </cell>
        </row>
        <row r="96">
          <cell r="A96">
            <v>196701</v>
          </cell>
          <cell r="B96">
            <v>1967</v>
          </cell>
          <cell r="C96">
            <v>1</v>
          </cell>
          <cell r="D96">
            <v>4.72</v>
          </cell>
          <cell r="E96">
            <v>3.933333333333333E-3</v>
          </cell>
          <cell r="F96">
            <v>4.7199999999999992E-2</v>
          </cell>
        </row>
        <row r="97">
          <cell r="A97">
            <v>196702</v>
          </cell>
          <cell r="C97">
            <v>2</v>
          </cell>
          <cell r="D97">
            <v>4.5599999999999996</v>
          </cell>
          <cell r="E97">
            <v>3.7999999999999996E-3</v>
          </cell>
          <cell r="F97">
            <v>4.5599999999999995E-2</v>
          </cell>
        </row>
        <row r="98">
          <cell r="A98">
            <v>196703</v>
          </cell>
          <cell r="C98">
            <v>3</v>
          </cell>
          <cell r="D98">
            <v>4.26</v>
          </cell>
          <cell r="E98">
            <v>3.5499999999999998E-3</v>
          </cell>
          <cell r="F98">
            <v>4.2599999999999999E-2</v>
          </cell>
          <cell r="G98">
            <v>1.1325786393999948E-2</v>
          </cell>
          <cell r="H98">
            <v>4.5303145575999793E-2</v>
          </cell>
        </row>
        <row r="99">
          <cell r="A99">
            <v>196704</v>
          </cell>
          <cell r="C99">
            <v>4</v>
          </cell>
          <cell r="D99">
            <v>3.84</v>
          </cell>
          <cell r="E99">
            <v>3.1999999999999997E-3</v>
          </cell>
          <cell r="F99">
            <v>3.8399999999999997E-2</v>
          </cell>
        </row>
        <row r="100">
          <cell r="A100">
            <v>196705</v>
          </cell>
          <cell r="C100">
            <v>5</v>
          </cell>
          <cell r="D100">
            <v>3.6</v>
          </cell>
          <cell r="E100">
            <v>3.0000000000000001E-3</v>
          </cell>
          <cell r="F100">
            <v>3.6000000000000004E-2</v>
          </cell>
        </row>
        <row r="101">
          <cell r="A101">
            <v>196706</v>
          </cell>
          <cell r="C101">
            <v>6</v>
          </cell>
          <cell r="D101">
            <v>3.54</v>
          </cell>
          <cell r="E101">
            <v>2.9499999999999999E-3</v>
          </cell>
          <cell r="F101">
            <v>3.5400000000000001E-2</v>
          </cell>
          <cell r="G101">
            <v>9.1779183200000336E-3</v>
          </cell>
          <cell r="H101">
            <v>3.6711673280000134E-2</v>
          </cell>
        </row>
        <row r="102">
          <cell r="A102">
            <v>196707</v>
          </cell>
          <cell r="C102">
            <v>7</v>
          </cell>
          <cell r="D102">
            <v>4.21</v>
          </cell>
          <cell r="E102">
            <v>3.5083333333333334E-3</v>
          </cell>
          <cell r="F102">
            <v>4.2099999999999999E-2</v>
          </cell>
        </row>
        <row r="103">
          <cell r="A103">
            <v>196708</v>
          </cell>
          <cell r="C103">
            <v>8</v>
          </cell>
          <cell r="D103">
            <v>4.2699999999999996</v>
          </cell>
          <cell r="E103">
            <v>3.5583333333333331E-3</v>
          </cell>
          <cell r="F103">
            <v>4.2699999999999995E-2</v>
          </cell>
        </row>
        <row r="104">
          <cell r="A104">
            <v>196709</v>
          </cell>
          <cell r="C104">
            <v>9</v>
          </cell>
          <cell r="D104">
            <v>4.42</v>
          </cell>
          <cell r="E104">
            <v>3.6833333333333332E-3</v>
          </cell>
          <cell r="F104">
            <v>4.4199999999999996E-2</v>
          </cell>
          <cell r="G104">
            <v>1.0788558690401295E-2</v>
          </cell>
          <cell r="H104">
            <v>4.3154234761605181E-2</v>
          </cell>
        </row>
        <row r="105">
          <cell r="A105">
            <v>196710</v>
          </cell>
          <cell r="C105">
            <v>10</v>
          </cell>
          <cell r="D105">
            <v>4.5599999999999996</v>
          </cell>
          <cell r="E105">
            <v>3.7999999999999996E-3</v>
          </cell>
          <cell r="F105">
            <v>4.5599999999999995E-2</v>
          </cell>
        </row>
        <row r="106">
          <cell r="A106">
            <v>196711</v>
          </cell>
          <cell r="C106">
            <v>11</v>
          </cell>
          <cell r="D106">
            <v>4.7300000000000004</v>
          </cell>
          <cell r="E106">
            <v>3.9416666666666671E-3</v>
          </cell>
          <cell r="F106">
            <v>4.7300000000000009E-2</v>
          </cell>
        </row>
        <row r="107">
          <cell r="A107">
            <v>196712</v>
          </cell>
          <cell r="C107">
            <v>12</v>
          </cell>
          <cell r="D107">
            <v>4.97</v>
          </cell>
          <cell r="E107">
            <v>4.1416666666666668E-3</v>
          </cell>
          <cell r="F107">
            <v>4.9700000000000001E-2</v>
          </cell>
          <cell r="G107">
            <v>1.1930437104708647E-2</v>
          </cell>
          <cell r="H107">
            <v>4.7721748418834586E-2</v>
          </cell>
          <cell r="I107">
            <v>4.3926197484961627E-2</v>
          </cell>
          <cell r="K107">
            <v>4.3066666666666677E-2</v>
          </cell>
        </row>
        <row r="108">
          <cell r="A108">
            <v>196801</v>
          </cell>
          <cell r="B108">
            <v>1968</v>
          </cell>
          <cell r="C108">
            <v>1</v>
          </cell>
          <cell r="D108">
            <v>5</v>
          </cell>
          <cell r="E108">
            <v>4.1666666666666666E-3</v>
          </cell>
          <cell r="F108">
            <v>0.05</v>
          </cell>
        </row>
        <row r="109">
          <cell r="A109">
            <v>196802</v>
          </cell>
          <cell r="C109">
            <v>2</v>
          </cell>
          <cell r="D109">
            <v>4.9800000000000004</v>
          </cell>
          <cell r="E109">
            <v>4.15E-3</v>
          </cell>
          <cell r="F109">
            <v>4.9799999999999997E-2</v>
          </cell>
        </row>
        <row r="110">
          <cell r="A110">
            <v>196803</v>
          </cell>
          <cell r="C110">
            <v>3</v>
          </cell>
          <cell r="D110">
            <v>5.17</v>
          </cell>
          <cell r="E110">
            <v>4.3083333333333333E-3</v>
          </cell>
          <cell r="F110">
            <v>5.1699999999999996E-2</v>
          </cell>
          <cell r="G110">
            <v>1.2678197137153013E-2</v>
          </cell>
          <cell r="H110">
            <v>5.0712788548612053E-2</v>
          </cell>
        </row>
        <row r="111">
          <cell r="A111">
            <v>196804</v>
          </cell>
          <cell r="C111">
            <v>4</v>
          </cell>
          <cell r="D111">
            <v>5.38</v>
          </cell>
          <cell r="E111">
            <v>4.4833333333333331E-3</v>
          </cell>
          <cell r="F111">
            <v>5.3800000000000001E-2</v>
          </cell>
        </row>
        <row r="112">
          <cell r="A112">
            <v>196805</v>
          </cell>
          <cell r="C112">
            <v>5</v>
          </cell>
          <cell r="D112">
            <v>5.66</v>
          </cell>
          <cell r="E112">
            <v>4.7166666666666668E-3</v>
          </cell>
          <cell r="F112">
            <v>5.6599999999999998E-2</v>
          </cell>
        </row>
        <row r="113">
          <cell r="A113">
            <v>196806</v>
          </cell>
          <cell r="C113">
            <v>6</v>
          </cell>
          <cell r="D113">
            <v>5.52</v>
          </cell>
          <cell r="E113">
            <v>4.5999999999999999E-3</v>
          </cell>
          <cell r="F113">
            <v>5.5199999999999999E-2</v>
          </cell>
          <cell r="G113">
            <v>1.38635636622777E-2</v>
          </cell>
          <cell r="H113">
            <v>5.5454254649110801E-2</v>
          </cell>
        </row>
        <row r="114">
          <cell r="A114">
            <v>196807</v>
          </cell>
          <cell r="C114">
            <v>7</v>
          </cell>
          <cell r="D114">
            <v>5.31</v>
          </cell>
          <cell r="E114">
            <v>4.4249999999999992E-3</v>
          </cell>
          <cell r="F114">
            <v>5.3099999999999994E-2</v>
          </cell>
        </row>
        <row r="115">
          <cell r="A115">
            <v>196808</v>
          </cell>
          <cell r="C115">
            <v>8</v>
          </cell>
          <cell r="D115">
            <v>5.09</v>
          </cell>
          <cell r="E115">
            <v>4.2416666666666662E-3</v>
          </cell>
          <cell r="F115">
            <v>5.0899999999999994E-2</v>
          </cell>
        </row>
        <row r="116">
          <cell r="A116">
            <v>196809</v>
          </cell>
          <cell r="C116">
            <v>9</v>
          </cell>
          <cell r="D116">
            <v>5.19</v>
          </cell>
          <cell r="E116">
            <v>4.3250000000000007E-3</v>
          </cell>
          <cell r="F116">
            <v>5.1900000000000009E-2</v>
          </cell>
          <cell r="G116">
            <v>1.3048000552546624E-2</v>
          </cell>
          <cell r="H116">
            <v>5.2192002210186494E-2</v>
          </cell>
        </row>
        <row r="117">
          <cell r="A117">
            <v>196810</v>
          </cell>
          <cell r="C117">
            <v>10</v>
          </cell>
          <cell r="D117">
            <v>5.35</v>
          </cell>
          <cell r="E117">
            <v>4.4583333333333332E-3</v>
          </cell>
          <cell r="F117">
            <v>5.3499999999999999E-2</v>
          </cell>
        </row>
        <row r="118">
          <cell r="A118">
            <v>196811</v>
          </cell>
          <cell r="C118">
            <v>11</v>
          </cell>
          <cell r="D118">
            <v>5.45</v>
          </cell>
          <cell r="E118">
            <v>4.5416666666666669E-3</v>
          </cell>
          <cell r="F118">
            <v>5.4500000000000007E-2</v>
          </cell>
        </row>
        <row r="119">
          <cell r="A119">
            <v>196812</v>
          </cell>
          <cell r="C119">
            <v>12</v>
          </cell>
          <cell r="D119">
            <v>5.96</v>
          </cell>
          <cell r="E119">
            <v>4.966666666666667E-3</v>
          </cell>
          <cell r="F119">
            <v>5.96E-2</v>
          </cell>
          <cell r="G119">
            <v>1.4031715496932717E-2</v>
          </cell>
          <cell r="H119">
            <v>5.6126861987730869E-2</v>
          </cell>
          <cell r="I119">
            <v>5.4708722286034961E-2</v>
          </cell>
          <cell r="K119">
            <v>5.3383333333333338E-2</v>
          </cell>
        </row>
        <row r="120">
          <cell r="A120">
            <v>196901</v>
          </cell>
          <cell r="B120">
            <v>1969</v>
          </cell>
          <cell r="C120">
            <v>1</v>
          </cell>
          <cell r="D120">
            <v>6.14</v>
          </cell>
          <cell r="E120">
            <v>5.1166666666666661E-3</v>
          </cell>
          <cell r="F120">
            <v>6.1399999999999996E-2</v>
          </cell>
        </row>
        <row r="121">
          <cell r="A121">
            <v>196902</v>
          </cell>
          <cell r="C121">
            <v>2</v>
          </cell>
          <cell r="D121">
            <v>6.12</v>
          </cell>
          <cell r="E121">
            <v>5.1000000000000004E-3</v>
          </cell>
          <cell r="F121">
            <v>6.1200000000000004E-2</v>
          </cell>
        </row>
        <row r="122">
          <cell r="A122">
            <v>196903</v>
          </cell>
          <cell r="C122">
            <v>3</v>
          </cell>
          <cell r="D122">
            <v>6.02</v>
          </cell>
          <cell r="E122">
            <v>5.0166666666666667E-3</v>
          </cell>
          <cell r="F122">
            <v>6.0200000000000004E-2</v>
          </cell>
          <cell r="G122">
            <v>1.5310812854361089E-2</v>
          </cell>
          <cell r="H122">
            <v>6.1243251417444355E-2</v>
          </cell>
        </row>
        <row r="123">
          <cell r="A123">
            <v>196904</v>
          </cell>
          <cell r="C123">
            <v>4</v>
          </cell>
          <cell r="D123">
            <v>6.11</v>
          </cell>
          <cell r="E123">
            <v>5.0916666666666671E-3</v>
          </cell>
          <cell r="F123">
            <v>6.1100000000000002E-2</v>
          </cell>
        </row>
        <row r="124">
          <cell r="A124">
            <v>196905</v>
          </cell>
          <cell r="C124">
            <v>5</v>
          </cell>
          <cell r="D124">
            <v>6.04</v>
          </cell>
          <cell r="E124">
            <v>5.0333333333333332E-3</v>
          </cell>
          <cell r="F124">
            <v>6.0399999999999995E-2</v>
          </cell>
        </row>
        <row r="125">
          <cell r="A125">
            <v>196906</v>
          </cell>
          <cell r="C125">
            <v>6</v>
          </cell>
          <cell r="D125">
            <v>6.44</v>
          </cell>
          <cell r="E125">
            <v>5.3666666666666672E-3</v>
          </cell>
          <cell r="F125">
            <v>6.4400000000000013E-2</v>
          </cell>
          <cell r="G125">
            <v>1.5571769759453735E-2</v>
          </cell>
          <cell r="H125">
            <v>6.2287079037814941E-2</v>
          </cell>
        </row>
        <row r="126">
          <cell r="A126">
            <v>196907</v>
          </cell>
          <cell r="C126">
            <v>7</v>
          </cell>
          <cell r="D126">
            <v>7</v>
          </cell>
          <cell r="E126">
            <v>5.8333333333333336E-3</v>
          </cell>
          <cell r="F126">
            <v>7.0000000000000007E-2</v>
          </cell>
        </row>
        <row r="127">
          <cell r="A127">
            <v>196908</v>
          </cell>
          <cell r="C127">
            <v>8</v>
          </cell>
          <cell r="D127">
            <v>6.98</v>
          </cell>
          <cell r="E127">
            <v>5.816666666666667E-3</v>
          </cell>
          <cell r="F127">
            <v>6.9800000000000001E-2</v>
          </cell>
        </row>
        <row r="128">
          <cell r="A128">
            <v>196909</v>
          </cell>
          <cell r="C128">
            <v>9</v>
          </cell>
          <cell r="D128">
            <v>7.09</v>
          </cell>
          <cell r="E128">
            <v>5.9083333333333331E-3</v>
          </cell>
          <cell r="F128">
            <v>7.0899999999999991E-2</v>
          </cell>
          <cell r="G128">
            <v>1.7661296445254493E-2</v>
          </cell>
          <cell r="H128">
            <v>7.0645185781017972E-2</v>
          </cell>
        </row>
        <row r="129">
          <cell r="A129">
            <v>196910</v>
          </cell>
          <cell r="C129">
            <v>10</v>
          </cell>
          <cell r="D129">
            <v>7</v>
          </cell>
          <cell r="E129">
            <v>5.8333333333333336E-3</v>
          </cell>
          <cell r="F129">
            <v>7.0000000000000007E-2</v>
          </cell>
        </row>
        <row r="130">
          <cell r="A130">
            <v>196911</v>
          </cell>
          <cell r="C130">
            <v>11</v>
          </cell>
          <cell r="D130">
            <v>7.24</v>
          </cell>
          <cell r="E130">
            <v>6.0333333333333333E-3</v>
          </cell>
          <cell r="F130">
            <v>7.2399999999999992E-2</v>
          </cell>
        </row>
        <row r="131">
          <cell r="A131">
            <v>196912</v>
          </cell>
          <cell r="C131">
            <v>12</v>
          </cell>
          <cell r="D131">
            <v>7.82</v>
          </cell>
          <cell r="E131">
            <v>6.5166666666666671E-3</v>
          </cell>
          <cell r="F131">
            <v>7.8200000000000006E-2</v>
          </cell>
          <cell r="G131">
            <v>1.8496088239352115E-2</v>
          </cell>
          <cell r="H131">
            <v>7.3984352957408461E-2</v>
          </cell>
          <cell r="I131">
            <v>6.8740468721475212E-2</v>
          </cell>
          <cell r="K131">
            <v>6.6666666666666666E-2</v>
          </cell>
        </row>
        <row r="132">
          <cell r="A132">
            <v>197001</v>
          </cell>
          <cell r="B132">
            <v>1970</v>
          </cell>
          <cell r="C132">
            <v>1</v>
          </cell>
          <cell r="D132">
            <v>7.87</v>
          </cell>
          <cell r="E132">
            <v>6.5583333333333335E-3</v>
          </cell>
          <cell r="F132">
            <v>7.8700000000000006E-2</v>
          </cell>
        </row>
        <row r="133">
          <cell r="A133">
            <v>197002</v>
          </cell>
          <cell r="C133">
            <v>2</v>
          </cell>
          <cell r="D133">
            <v>7.13</v>
          </cell>
          <cell r="E133">
            <v>5.9416666666666663E-3</v>
          </cell>
          <cell r="F133">
            <v>7.1300000000000002E-2</v>
          </cell>
        </row>
        <row r="134">
          <cell r="A134">
            <v>197003</v>
          </cell>
          <cell r="C134">
            <v>3</v>
          </cell>
          <cell r="D134">
            <v>6.63</v>
          </cell>
          <cell r="E134">
            <v>5.5249999999999995E-3</v>
          </cell>
          <cell r="F134">
            <v>6.6299999999999998E-2</v>
          </cell>
          <cell r="G134">
            <v>1.8133245225609551E-2</v>
          </cell>
          <cell r="H134">
            <v>7.2532980902438204E-2</v>
          </cell>
        </row>
        <row r="135">
          <cell r="A135">
            <v>197004</v>
          </cell>
          <cell r="C135">
            <v>4</v>
          </cell>
          <cell r="D135">
            <v>6.51</v>
          </cell>
          <cell r="E135">
            <v>5.4250000000000001E-3</v>
          </cell>
          <cell r="F135">
            <v>6.5100000000000005E-2</v>
          </cell>
        </row>
        <row r="136">
          <cell r="A136">
            <v>197005</v>
          </cell>
          <cell r="C136">
            <v>5</v>
          </cell>
          <cell r="D136">
            <v>6.84</v>
          </cell>
          <cell r="E136">
            <v>5.7000000000000002E-3</v>
          </cell>
          <cell r="F136">
            <v>6.8400000000000002E-2</v>
          </cell>
        </row>
        <row r="137">
          <cell r="A137">
            <v>197006</v>
          </cell>
          <cell r="C137">
            <v>6</v>
          </cell>
          <cell r="D137">
            <v>6.68</v>
          </cell>
          <cell r="E137">
            <v>5.5666666666666668E-3</v>
          </cell>
          <cell r="F137">
            <v>6.6799999999999998E-2</v>
          </cell>
          <cell r="G137">
            <v>1.678469046858333E-2</v>
          </cell>
          <cell r="H137">
            <v>6.7138761874333319E-2</v>
          </cell>
        </row>
        <row r="138">
          <cell r="A138">
            <v>197007</v>
          </cell>
          <cell r="C138">
            <v>7</v>
          </cell>
          <cell r="D138">
            <v>6.45</v>
          </cell>
          <cell r="E138">
            <v>5.3750000000000004E-3</v>
          </cell>
          <cell r="F138">
            <v>6.4500000000000002E-2</v>
          </cell>
        </row>
        <row r="139">
          <cell r="A139">
            <v>197008</v>
          </cell>
          <cell r="C139">
            <v>8</v>
          </cell>
          <cell r="D139">
            <v>6.41</v>
          </cell>
          <cell r="E139">
            <v>5.3416666666666664E-3</v>
          </cell>
          <cell r="F139">
            <v>6.409999999999999E-2</v>
          </cell>
        </row>
        <row r="140">
          <cell r="A140">
            <v>197009</v>
          </cell>
          <cell r="C140">
            <v>9</v>
          </cell>
          <cell r="D140">
            <v>6.12</v>
          </cell>
          <cell r="E140">
            <v>5.1000000000000004E-3</v>
          </cell>
          <cell r="F140">
            <v>6.1200000000000004E-2</v>
          </cell>
          <cell r="G140">
            <v>1.5900179553437255E-2</v>
          </cell>
          <cell r="H140">
            <v>6.3600718213749019E-2</v>
          </cell>
        </row>
        <row r="141">
          <cell r="A141">
            <v>197010</v>
          </cell>
          <cell r="C141">
            <v>10</v>
          </cell>
          <cell r="D141">
            <v>5.91</v>
          </cell>
          <cell r="E141">
            <v>4.9249999999999997E-3</v>
          </cell>
          <cell r="F141">
            <v>5.91E-2</v>
          </cell>
        </row>
        <row r="142">
          <cell r="A142">
            <v>197011</v>
          </cell>
          <cell r="C142">
            <v>11</v>
          </cell>
          <cell r="D142">
            <v>5.28</v>
          </cell>
          <cell r="E142">
            <v>4.4000000000000003E-3</v>
          </cell>
          <cell r="F142">
            <v>5.28E-2</v>
          </cell>
        </row>
        <row r="143">
          <cell r="A143">
            <v>197012</v>
          </cell>
          <cell r="C143">
            <v>12</v>
          </cell>
          <cell r="D143">
            <v>4.87</v>
          </cell>
          <cell r="E143">
            <v>4.0583333333333331E-3</v>
          </cell>
          <cell r="F143">
            <v>4.8699999999999993E-2</v>
          </cell>
          <cell r="G143">
            <v>1.3442935235749909E-2</v>
          </cell>
          <cell r="H143">
            <v>5.3771740942999635E-2</v>
          </cell>
          <cell r="I143">
            <v>6.582021696074758E-2</v>
          </cell>
          <cell r="K143">
            <v>6.3916666666666677E-2</v>
          </cell>
        </row>
        <row r="144">
          <cell r="A144">
            <v>197101</v>
          </cell>
          <cell r="B144">
            <v>1971</v>
          </cell>
          <cell r="C144">
            <v>1</v>
          </cell>
          <cell r="D144">
            <v>4.4400000000000004</v>
          </cell>
          <cell r="E144">
            <v>3.7000000000000002E-3</v>
          </cell>
          <cell r="F144">
            <v>4.4400000000000002E-2</v>
          </cell>
        </row>
        <row r="145">
          <cell r="A145">
            <v>197102</v>
          </cell>
          <cell r="C145">
            <v>2</v>
          </cell>
          <cell r="D145">
            <v>3.7</v>
          </cell>
          <cell r="E145">
            <v>3.0833333333333333E-3</v>
          </cell>
          <cell r="F145">
            <v>3.6999999999999998E-2</v>
          </cell>
        </row>
        <row r="146">
          <cell r="A146">
            <v>197103</v>
          </cell>
          <cell r="C146">
            <v>3</v>
          </cell>
          <cell r="D146">
            <v>3.38</v>
          </cell>
          <cell r="E146">
            <v>2.8166666666666665E-3</v>
          </cell>
          <cell r="F146">
            <v>3.3799999999999997E-2</v>
          </cell>
          <cell r="G146">
            <v>9.6305468556945328E-3</v>
          </cell>
          <cell r="H146">
            <v>3.8522187422778131E-2</v>
          </cell>
        </row>
        <row r="147">
          <cell r="A147">
            <v>197104</v>
          </cell>
          <cell r="C147">
            <v>4</v>
          </cell>
          <cell r="D147">
            <v>3.86</v>
          </cell>
          <cell r="E147">
            <v>3.2166666666666667E-3</v>
          </cell>
          <cell r="F147">
            <v>3.8600000000000002E-2</v>
          </cell>
        </row>
        <row r="148">
          <cell r="A148">
            <v>197105</v>
          </cell>
          <cell r="C148">
            <v>5</v>
          </cell>
          <cell r="D148">
            <v>4.1399999999999997</v>
          </cell>
          <cell r="E148">
            <v>3.4499999999999999E-3</v>
          </cell>
          <cell r="F148">
            <v>4.1399999999999999E-2</v>
          </cell>
        </row>
        <row r="149">
          <cell r="A149">
            <v>197106</v>
          </cell>
          <cell r="C149">
            <v>6</v>
          </cell>
          <cell r="D149">
            <v>4.75</v>
          </cell>
          <cell r="E149">
            <v>3.9583333333333337E-3</v>
          </cell>
          <cell r="F149">
            <v>4.7500000000000001E-2</v>
          </cell>
          <cell r="G149">
            <v>1.0662530316492891E-2</v>
          </cell>
          <cell r="H149">
            <v>4.2650121265971563E-2</v>
          </cell>
        </row>
        <row r="150">
          <cell r="A150">
            <v>197107</v>
          </cell>
          <cell r="C150">
            <v>7</v>
          </cell>
          <cell r="D150">
            <v>5.4</v>
          </cell>
          <cell r="E150">
            <v>4.5000000000000005E-3</v>
          </cell>
          <cell r="F150">
            <v>5.4000000000000006E-2</v>
          </cell>
        </row>
        <row r="151">
          <cell r="A151">
            <v>197108</v>
          </cell>
          <cell r="C151">
            <v>8</v>
          </cell>
          <cell r="D151">
            <v>4.9400000000000004</v>
          </cell>
          <cell r="E151">
            <v>4.1166666666666669E-3</v>
          </cell>
          <cell r="F151">
            <v>4.9399999999999999E-2</v>
          </cell>
        </row>
        <row r="152">
          <cell r="A152">
            <v>197109</v>
          </cell>
          <cell r="C152">
            <v>9</v>
          </cell>
          <cell r="D152">
            <v>4.6900000000000004</v>
          </cell>
          <cell r="E152">
            <v>3.908333333333334E-3</v>
          </cell>
          <cell r="F152">
            <v>4.6900000000000011E-2</v>
          </cell>
          <cell r="G152">
            <v>1.25772742074306E-2</v>
          </cell>
          <cell r="H152">
            <v>5.0309096829722399E-2</v>
          </cell>
        </row>
        <row r="153">
          <cell r="A153">
            <v>197110</v>
          </cell>
          <cell r="C153">
            <v>10</v>
          </cell>
          <cell r="D153">
            <v>4.46</v>
          </cell>
          <cell r="E153">
            <v>3.7166666666666667E-3</v>
          </cell>
          <cell r="F153">
            <v>4.4600000000000001E-2</v>
          </cell>
        </row>
        <row r="154">
          <cell r="A154">
            <v>197111</v>
          </cell>
          <cell r="C154">
            <v>11</v>
          </cell>
          <cell r="D154">
            <v>4.22</v>
          </cell>
          <cell r="E154">
            <v>3.5166666666666666E-3</v>
          </cell>
          <cell r="F154">
            <v>4.2200000000000001E-2</v>
          </cell>
        </row>
        <row r="155">
          <cell r="A155">
            <v>197112</v>
          </cell>
          <cell r="C155">
            <v>12</v>
          </cell>
          <cell r="D155">
            <v>4.01</v>
          </cell>
          <cell r="E155">
            <v>3.3416666666666664E-3</v>
          </cell>
          <cell r="F155">
            <v>4.0099999999999997E-2</v>
          </cell>
          <cell r="G155">
            <v>1.0612285343178041E-2</v>
          </cell>
          <cell r="H155">
            <v>4.2449141372712162E-2</v>
          </cell>
          <cell r="I155">
            <v>4.4194487404347393E-2</v>
          </cell>
          <cell r="K155">
            <v>4.3324999999999995E-2</v>
          </cell>
        </row>
        <row r="156">
          <cell r="A156">
            <v>197201</v>
          </cell>
          <cell r="B156">
            <v>1972</v>
          </cell>
          <cell r="C156">
            <v>1</v>
          </cell>
          <cell r="D156">
            <v>3.38</v>
          </cell>
          <cell r="E156">
            <v>2.8166666666666665E-3</v>
          </cell>
          <cell r="F156">
            <v>3.3799999999999997E-2</v>
          </cell>
        </row>
        <row r="157">
          <cell r="A157">
            <v>197202</v>
          </cell>
          <cell r="C157">
            <v>2</v>
          </cell>
          <cell r="D157">
            <v>3.2</v>
          </cell>
          <cell r="E157">
            <v>2.666666666666667E-3</v>
          </cell>
          <cell r="F157">
            <v>3.2000000000000001E-2</v>
          </cell>
        </row>
        <row r="158">
          <cell r="A158">
            <v>197203</v>
          </cell>
          <cell r="C158">
            <v>3</v>
          </cell>
          <cell r="D158">
            <v>3.73</v>
          </cell>
          <cell r="E158">
            <v>3.1083333333333332E-3</v>
          </cell>
          <cell r="F158">
            <v>3.73E-2</v>
          </cell>
          <cell r="G158">
            <v>8.6162451525924055E-3</v>
          </cell>
          <cell r="H158">
            <v>3.4464980610369622E-2</v>
          </cell>
        </row>
        <row r="159">
          <cell r="A159">
            <v>197204</v>
          </cell>
          <cell r="C159">
            <v>4</v>
          </cell>
          <cell r="D159">
            <v>3.71</v>
          </cell>
          <cell r="E159">
            <v>3.0916666666666666E-3</v>
          </cell>
          <cell r="F159">
            <v>3.7100000000000001E-2</v>
          </cell>
        </row>
        <row r="160">
          <cell r="A160">
            <v>197205</v>
          </cell>
          <cell r="C160">
            <v>5</v>
          </cell>
          <cell r="D160">
            <v>3.69</v>
          </cell>
          <cell r="E160">
            <v>3.075E-3</v>
          </cell>
          <cell r="F160">
            <v>3.6900000000000002E-2</v>
          </cell>
        </row>
        <row r="161">
          <cell r="A161">
            <v>197206</v>
          </cell>
          <cell r="C161">
            <v>6</v>
          </cell>
          <cell r="D161">
            <v>3.91</v>
          </cell>
          <cell r="E161">
            <v>3.2583333333333336E-3</v>
          </cell>
          <cell r="F161">
            <v>3.9100000000000003E-2</v>
          </cell>
          <cell r="G161">
            <v>9.4546309071232848E-3</v>
          </cell>
          <cell r="H161">
            <v>3.7818523628493139E-2</v>
          </cell>
        </row>
        <row r="162">
          <cell r="A162">
            <v>197207</v>
          </cell>
          <cell r="C162">
            <v>7</v>
          </cell>
          <cell r="D162">
            <v>3.98</v>
          </cell>
          <cell r="E162">
            <v>3.3166666666666665E-3</v>
          </cell>
          <cell r="F162">
            <v>3.9800000000000002E-2</v>
          </cell>
        </row>
        <row r="163">
          <cell r="A163">
            <v>197208</v>
          </cell>
          <cell r="C163">
            <v>8</v>
          </cell>
          <cell r="D163">
            <v>4.0199999999999996</v>
          </cell>
          <cell r="E163">
            <v>3.3499999999999997E-3</v>
          </cell>
          <cell r="F163">
            <v>4.02E-2</v>
          </cell>
        </row>
        <row r="164">
          <cell r="A164">
            <v>197209</v>
          </cell>
          <cell r="C164">
            <v>9</v>
          </cell>
          <cell r="D164">
            <v>4.66</v>
          </cell>
          <cell r="E164">
            <v>3.8833333333333333E-3</v>
          </cell>
          <cell r="F164">
            <v>4.6600000000000003E-2</v>
          </cell>
          <cell r="G164">
            <v>1.0587042869291574E-2</v>
          </cell>
          <cell r="H164">
            <v>4.2348171477166296E-2</v>
          </cell>
        </row>
        <row r="165">
          <cell r="A165">
            <v>197210</v>
          </cell>
          <cell r="C165">
            <v>10</v>
          </cell>
          <cell r="D165">
            <v>4.74</v>
          </cell>
          <cell r="E165">
            <v>3.9500000000000004E-3</v>
          </cell>
          <cell r="F165">
            <v>4.7400000000000005E-2</v>
          </cell>
        </row>
        <row r="166">
          <cell r="A166">
            <v>197211</v>
          </cell>
          <cell r="C166">
            <v>11</v>
          </cell>
          <cell r="D166">
            <v>4.78</v>
          </cell>
          <cell r="E166">
            <v>3.9833333333333335E-3</v>
          </cell>
          <cell r="F166">
            <v>4.7800000000000002E-2</v>
          </cell>
        </row>
        <row r="167">
          <cell r="A167">
            <v>197212</v>
          </cell>
          <cell r="C167">
            <v>12</v>
          </cell>
          <cell r="D167">
            <v>5.07</v>
          </cell>
          <cell r="E167">
            <v>4.2250000000000005E-3</v>
          </cell>
          <cell r="F167">
            <v>5.0700000000000009E-2</v>
          </cell>
          <cell r="G167">
            <v>1.2207652310187278E-2</v>
          </cell>
          <cell r="H167">
            <v>4.8830609240749112E-2</v>
          </cell>
          <cell r="I167">
            <v>4.1492400702133558E-2</v>
          </cell>
          <cell r="K167">
            <v>4.0725000000000004E-2</v>
          </cell>
        </row>
        <row r="168">
          <cell r="A168">
            <v>197301</v>
          </cell>
          <cell r="B168">
            <v>1973</v>
          </cell>
          <cell r="C168">
            <v>1</v>
          </cell>
          <cell r="D168">
            <v>5.41</v>
          </cell>
          <cell r="E168">
            <v>4.5083333333333338E-3</v>
          </cell>
          <cell r="F168">
            <v>5.4100000000000009E-2</v>
          </cell>
        </row>
        <row r="169">
          <cell r="A169">
            <v>197302</v>
          </cell>
          <cell r="C169">
            <v>2</v>
          </cell>
          <cell r="D169">
            <v>5.6</v>
          </cell>
          <cell r="E169">
            <v>4.6666666666666662E-3</v>
          </cell>
          <cell r="F169">
            <v>5.5999999999999994E-2</v>
          </cell>
        </row>
        <row r="170">
          <cell r="A170">
            <v>197303</v>
          </cell>
          <cell r="C170">
            <v>3</v>
          </cell>
          <cell r="D170">
            <v>6.09</v>
          </cell>
          <cell r="E170">
            <v>5.0749999999999997E-3</v>
          </cell>
          <cell r="F170">
            <v>6.0899999999999996E-2</v>
          </cell>
          <cell r="G170">
            <v>1.4317708786249828E-2</v>
          </cell>
          <cell r="H170">
            <v>5.727083514499931E-2</v>
          </cell>
        </row>
        <row r="171">
          <cell r="A171">
            <v>197304</v>
          </cell>
          <cell r="C171">
            <v>4</v>
          </cell>
          <cell r="D171">
            <v>6.26</v>
          </cell>
          <cell r="E171">
            <v>5.2166666666666663E-3</v>
          </cell>
          <cell r="F171">
            <v>6.2599999999999989E-2</v>
          </cell>
        </row>
        <row r="172">
          <cell r="A172">
            <v>197305</v>
          </cell>
          <cell r="C172">
            <v>5</v>
          </cell>
          <cell r="D172">
            <v>6.36</v>
          </cell>
          <cell r="E172">
            <v>5.3E-3</v>
          </cell>
          <cell r="F172">
            <v>6.3600000000000004E-2</v>
          </cell>
        </row>
        <row r="173">
          <cell r="A173">
            <v>197306</v>
          </cell>
          <cell r="C173">
            <v>6</v>
          </cell>
          <cell r="D173">
            <v>7.19</v>
          </cell>
          <cell r="E173">
            <v>5.9916666666666668E-3</v>
          </cell>
          <cell r="F173">
            <v>7.1900000000000006E-2</v>
          </cell>
          <cell r="G173">
            <v>1.6599159687374909E-2</v>
          </cell>
          <cell r="H173">
            <v>6.6396638749499637E-2</v>
          </cell>
        </row>
        <row r="174">
          <cell r="A174">
            <v>197307</v>
          </cell>
          <cell r="C174">
            <v>7</v>
          </cell>
          <cell r="D174">
            <v>8.01</v>
          </cell>
          <cell r="E174">
            <v>6.6749999999999995E-3</v>
          </cell>
          <cell r="F174">
            <v>8.0099999999999991E-2</v>
          </cell>
        </row>
        <row r="175">
          <cell r="A175">
            <v>197308</v>
          </cell>
          <cell r="C175">
            <v>8</v>
          </cell>
          <cell r="D175">
            <v>8.67</v>
          </cell>
          <cell r="E175">
            <v>7.2249999999999997E-3</v>
          </cell>
          <cell r="F175">
            <v>8.6699999999999999E-2</v>
          </cell>
        </row>
        <row r="176">
          <cell r="A176">
            <v>197309</v>
          </cell>
          <cell r="C176">
            <v>9</v>
          </cell>
          <cell r="D176">
            <v>8.2899999999999991</v>
          </cell>
          <cell r="E176">
            <v>6.9083333333333323E-3</v>
          </cell>
          <cell r="F176">
            <v>8.2899999999999988E-2</v>
          </cell>
          <cell r="G176">
            <v>2.095291920899478E-2</v>
          </cell>
          <cell r="H176">
            <v>8.3811676835979121E-2</v>
          </cell>
        </row>
        <row r="177">
          <cell r="A177">
            <v>197310</v>
          </cell>
          <cell r="C177">
            <v>10</v>
          </cell>
          <cell r="D177">
            <v>7.22</v>
          </cell>
          <cell r="E177">
            <v>6.0166666666666667E-3</v>
          </cell>
          <cell r="F177">
            <v>7.22E-2</v>
          </cell>
        </row>
        <row r="178">
          <cell r="A178">
            <v>197311</v>
          </cell>
          <cell r="C178">
            <v>11</v>
          </cell>
          <cell r="D178">
            <v>7.83</v>
          </cell>
          <cell r="E178">
            <v>6.5250000000000004E-3</v>
          </cell>
          <cell r="F178">
            <v>7.8300000000000008E-2</v>
          </cell>
        </row>
        <row r="179">
          <cell r="A179">
            <v>197312</v>
          </cell>
          <cell r="C179">
            <v>12</v>
          </cell>
          <cell r="D179">
            <v>7.45</v>
          </cell>
          <cell r="E179">
            <v>6.2083333333333331E-3</v>
          </cell>
          <cell r="F179">
            <v>7.4499999999999997E-2</v>
          </cell>
          <cell r="G179">
            <v>1.8867365328628205E-2</v>
          </cell>
          <cell r="H179">
            <v>7.546946131451282E-2</v>
          </cell>
          <cell r="I179">
            <v>7.262303980042395E-2</v>
          </cell>
          <cell r="K179">
            <v>7.0316666666666666E-2</v>
          </cell>
        </row>
        <row r="180">
          <cell r="A180">
            <v>197401</v>
          </cell>
          <cell r="B180">
            <v>1974</v>
          </cell>
          <cell r="C180">
            <v>1</v>
          </cell>
          <cell r="D180">
            <v>7.77</v>
          </cell>
          <cell r="E180">
            <v>6.4749999999999999E-3</v>
          </cell>
          <cell r="F180">
            <v>7.7699999999999991E-2</v>
          </cell>
        </row>
        <row r="181">
          <cell r="A181">
            <v>197402</v>
          </cell>
          <cell r="C181">
            <v>2</v>
          </cell>
          <cell r="D181">
            <v>7.12</v>
          </cell>
          <cell r="E181">
            <v>5.933333333333333E-3</v>
          </cell>
          <cell r="F181">
            <v>7.1199999999999999E-2</v>
          </cell>
        </row>
        <row r="182">
          <cell r="A182">
            <v>197403</v>
          </cell>
          <cell r="C182">
            <v>3</v>
          </cell>
          <cell r="D182">
            <v>7.96</v>
          </cell>
          <cell r="E182">
            <v>6.6333333333333331E-3</v>
          </cell>
          <cell r="F182">
            <v>7.9600000000000004E-2</v>
          </cell>
          <cell r="G182">
            <v>1.9162648452722086E-2</v>
          </cell>
          <cell r="H182">
            <v>7.6650593810888346E-2</v>
          </cell>
        </row>
        <row r="183">
          <cell r="A183">
            <v>197404</v>
          </cell>
          <cell r="C183">
            <v>4</v>
          </cell>
          <cell r="D183">
            <v>8.33</v>
          </cell>
          <cell r="E183">
            <v>6.9416666666666663E-3</v>
          </cell>
          <cell r="F183">
            <v>8.3299999999999999E-2</v>
          </cell>
        </row>
        <row r="184">
          <cell r="A184">
            <v>197405</v>
          </cell>
          <cell r="C184">
            <v>5</v>
          </cell>
          <cell r="D184">
            <v>8.23</v>
          </cell>
          <cell r="E184">
            <v>6.8583333333333335E-3</v>
          </cell>
          <cell r="F184">
            <v>8.2299999999999998E-2</v>
          </cell>
        </row>
        <row r="185">
          <cell r="A185">
            <v>197406</v>
          </cell>
          <cell r="C185">
            <v>6</v>
          </cell>
          <cell r="D185">
            <v>7.9</v>
          </cell>
          <cell r="E185">
            <v>6.5833333333333334E-3</v>
          </cell>
          <cell r="F185">
            <v>7.9000000000000001E-2</v>
          </cell>
          <cell r="G185">
            <v>2.052210501829288E-2</v>
          </cell>
          <cell r="H185">
            <v>8.208842007317152E-2</v>
          </cell>
        </row>
        <row r="186">
          <cell r="A186">
            <v>197407</v>
          </cell>
          <cell r="C186">
            <v>7</v>
          </cell>
          <cell r="D186">
            <v>7.55</v>
          </cell>
          <cell r="E186">
            <v>6.2916666666666668E-3</v>
          </cell>
          <cell r="F186">
            <v>7.5499999999999998E-2</v>
          </cell>
        </row>
        <row r="187">
          <cell r="A187">
            <v>197408</v>
          </cell>
          <cell r="C187">
            <v>8</v>
          </cell>
          <cell r="D187">
            <v>8.9600000000000009</v>
          </cell>
          <cell r="E187">
            <v>7.4666666666666675E-3</v>
          </cell>
          <cell r="F187">
            <v>8.9600000000000013E-2</v>
          </cell>
        </row>
        <row r="188">
          <cell r="A188">
            <v>197409</v>
          </cell>
          <cell r="C188">
            <v>9</v>
          </cell>
          <cell r="D188">
            <v>8.06</v>
          </cell>
          <cell r="E188">
            <v>6.7166666666666668E-3</v>
          </cell>
          <cell r="F188">
            <v>8.0600000000000005E-2</v>
          </cell>
          <cell r="G188">
            <v>2.0614703450740901E-2</v>
          </cell>
          <cell r="H188">
            <v>8.2458813802963604E-2</v>
          </cell>
        </row>
        <row r="189">
          <cell r="A189">
            <v>197410</v>
          </cell>
          <cell r="C189">
            <v>10</v>
          </cell>
          <cell r="D189">
            <v>7.46</v>
          </cell>
          <cell r="E189">
            <v>6.2166666666666663E-3</v>
          </cell>
          <cell r="F189">
            <v>7.46E-2</v>
          </cell>
        </row>
        <row r="190">
          <cell r="A190">
            <v>197411</v>
          </cell>
          <cell r="C190">
            <v>11</v>
          </cell>
          <cell r="D190">
            <v>7.47</v>
          </cell>
          <cell r="E190">
            <v>6.2249999999999996E-3</v>
          </cell>
          <cell r="F190">
            <v>7.4699999999999989E-2</v>
          </cell>
        </row>
        <row r="191">
          <cell r="A191">
            <v>197412</v>
          </cell>
          <cell r="C191">
            <v>12</v>
          </cell>
          <cell r="D191">
            <v>7.15</v>
          </cell>
          <cell r="E191">
            <v>5.9583333333333337E-3</v>
          </cell>
          <cell r="F191">
            <v>7.1500000000000008E-2</v>
          </cell>
          <cell r="G191">
            <v>1.8513060927274338E-2</v>
          </cell>
          <cell r="H191">
            <v>7.4052243709097354E-2</v>
          </cell>
          <cell r="I191">
            <v>8.1170875401815445E-2</v>
          </cell>
          <cell r="K191">
            <v>7.8299999999999995E-2</v>
          </cell>
        </row>
        <row r="192">
          <cell r="A192">
            <v>197501</v>
          </cell>
          <cell r="B192">
            <v>1975</v>
          </cell>
          <cell r="C192">
            <v>1</v>
          </cell>
          <cell r="D192">
            <v>6.26</v>
          </cell>
          <cell r="E192">
            <v>5.2166666666666663E-3</v>
          </cell>
          <cell r="F192">
            <v>6.2599999999999989E-2</v>
          </cell>
        </row>
        <row r="193">
          <cell r="A193">
            <v>197502</v>
          </cell>
          <cell r="C193">
            <v>2</v>
          </cell>
          <cell r="D193">
            <v>5.5</v>
          </cell>
          <cell r="E193">
            <v>4.5833333333333334E-3</v>
          </cell>
          <cell r="F193">
            <v>5.5E-2</v>
          </cell>
        </row>
        <row r="194">
          <cell r="A194">
            <v>197503</v>
          </cell>
          <cell r="C194">
            <v>3</v>
          </cell>
          <cell r="D194">
            <v>5.49</v>
          </cell>
          <cell r="E194">
            <v>4.5750000000000001E-3</v>
          </cell>
          <cell r="F194">
            <v>5.4900000000000004E-2</v>
          </cell>
          <cell r="G194">
            <v>1.444385410920157E-2</v>
          </cell>
          <cell r="H194">
            <v>5.7775416436806282E-2</v>
          </cell>
        </row>
        <row r="195">
          <cell r="A195">
            <v>197504</v>
          </cell>
          <cell r="C195">
            <v>4</v>
          </cell>
          <cell r="D195">
            <v>5.61</v>
          </cell>
          <cell r="E195">
            <v>4.6750000000000003E-3</v>
          </cell>
          <cell r="F195">
            <v>5.6100000000000004E-2</v>
          </cell>
        </row>
        <row r="196">
          <cell r="A196">
            <v>197505</v>
          </cell>
          <cell r="C196">
            <v>5</v>
          </cell>
          <cell r="D196">
            <v>5.23</v>
          </cell>
          <cell r="E196">
            <v>4.3583333333333339E-3</v>
          </cell>
          <cell r="F196">
            <v>5.2300000000000006E-2</v>
          </cell>
        </row>
        <row r="197">
          <cell r="A197">
            <v>197506</v>
          </cell>
          <cell r="C197">
            <v>6</v>
          </cell>
          <cell r="D197">
            <v>5.34</v>
          </cell>
          <cell r="E197">
            <v>4.45E-3</v>
          </cell>
          <cell r="F197">
            <v>5.3400000000000003E-2</v>
          </cell>
          <cell r="G197">
            <v>1.3543997544677167E-2</v>
          </cell>
          <cell r="H197">
            <v>5.4175990178708666E-2</v>
          </cell>
        </row>
        <row r="198">
          <cell r="A198">
            <v>197507</v>
          </cell>
          <cell r="C198">
            <v>7</v>
          </cell>
          <cell r="D198">
            <v>6.13</v>
          </cell>
          <cell r="E198">
            <v>5.1083333333333336E-3</v>
          </cell>
          <cell r="F198">
            <v>6.1300000000000007E-2</v>
          </cell>
        </row>
        <row r="199">
          <cell r="A199">
            <v>197508</v>
          </cell>
          <cell r="C199">
            <v>8</v>
          </cell>
          <cell r="D199">
            <v>6.44</v>
          </cell>
          <cell r="E199">
            <v>5.3666666666666672E-3</v>
          </cell>
          <cell r="F199">
            <v>6.4400000000000013E-2</v>
          </cell>
        </row>
        <row r="200">
          <cell r="A200">
            <v>197509</v>
          </cell>
          <cell r="C200">
            <v>9</v>
          </cell>
          <cell r="D200">
            <v>6.42</v>
          </cell>
          <cell r="E200">
            <v>5.3499999999999997E-3</v>
          </cell>
          <cell r="F200">
            <v>6.4199999999999993E-2</v>
          </cell>
          <cell r="G200">
            <v>1.5908602640986036E-2</v>
          </cell>
          <cell r="H200">
            <v>6.3634410563944144E-2</v>
          </cell>
        </row>
        <row r="201">
          <cell r="A201">
            <v>197510</v>
          </cell>
          <cell r="C201">
            <v>10</v>
          </cell>
          <cell r="D201">
            <v>5.96</v>
          </cell>
          <cell r="E201">
            <v>4.966666666666667E-3</v>
          </cell>
          <cell r="F201">
            <v>5.96E-2</v>
          </cell>
        </row>
        <row r="202">
          <cell r="A202">
            <v>197511</v>
          </cell>
          <cell r="C202">
            <v>11</v>
          </cell>
          <cell r="D202">
            <v>5.48</v>
          </cell>
          <cell r="E202">
            <v>4.5666666666666668E-3</v>
          </cell>
          <cell r="F202">
            <v>5.4800000000000001E-2</v>
          </cell>
        </row>
        <row r="203">
          <cell r="A203">
            <v>197512</v>
          </cell>
          <cell r="C203">
            <v>12</v>
          </cell>
          <cell r="D203">
            <v>5.44</v>
          </cell>
          <cell r="E203">
            <v>4.5333333333333337E-3</v>
          </cell>
          <cell r="F203">
            <v>5.4400000000000004E-2</v>
          </cell>
          <cell r="G203">
            <v>1.4132668376592328E-2</v>
          </cell>
          <cell r="H203">
            <v>5.6530673506369311E-2</v>
          </cell>
          <cell r="I203">
            <v>5.9302585257687612E-2</v>
          </cell>
          <cell r="K203">
            <v>5.7749999999999996E-2</v>
          </cell>
        </row>
        <row r="204">
          <cell r="A204">
            <v>197601</v>
          </cell>
          <cell r="B204">
            <v>1976</v>
          </cell>
          <cell r="C204">
            <v>1</v>
          </cell>
          <cell r="D204">
            <v>4.87</v>
          </cell>
          <cell r="E204">
            <v>4.0583333333333331E-3</v>
          </cell>
          <cell r="F204">
            <v>4.8699999999999993E-2</v>
          </cell>
        </row>
        <row r="205">
          <cell r="A205">
            <v>197602</v>
          </cell>
          <cell r="C205">
            <v>2</v>
          </cell>
          <cell r="D205">
            <v>4.88</v>
          </cell>
          <cell r="E205">
            <v>4.0666666666666663E-3</v>
          </cell>
          <cell r="F205">
            <v>4.8799999999999996E-2</v>
          </cell>
        </row>
        <row r="206">
          <cell r="A206">
            <v>197603</v>
          </cell>
          <cell r="C206">
            <v>3</v>
          </cell>
          <cell r="D206">
            <v>5</v>
          </cell>
          <cell r="E206">
            <v>4.1666666666666666E-3</v>
          </cell>
          <cell r="F206">
            <v>0.05</v>
          </cell>
          <cell r="G206">
            <v>1.2342093488425743E-2</v>
          </cell>
          <cell r="H206">
            <v>4.9368373953702971E-2</v>
          </cell>
        </row>
        <row r="207">
          <cell r="A207">
            <v>197604</v>
          </cell>
          <cell r="C207">
            <v>4</v>
          </cell>
          <cell r="D207">
            <v>4.8600000000000003</v>
          </cell>
          <cell r="E207">
            <v>4.0500000000000006E-3</v>
          </cell>
          <cell r="F207">
            <v>4.8600000000000004E-2</v>
          </cell>
        </row>
        <row r="208">
          <cell r="A208">
            <v>197605</v>
          </cell>
          <cell r="C208">
            <v>5</v>
          </cell>
          <cell r="D208">
            <v>5.2</v>
          </cell>
          <cell r="E208">
            <v>4.3333333333333331E-3</v>
          </cell>
          <cell r="F208">
            <v>5.1999999999999998E-2</v>
          </cell>
        </row>
        <row r="209">
          <cell r="A209">
            <v>197606</v>
          </cell>
          <cell r="C209">
            <v>6</v>
          </cell>
          <cell r="D209">
            <v>5.41</v>
          </cell>
          <cell r="E209">
            <v>4.5083333333333338E-3</v>
          </cell>
          <cell r="F209">
            <v>5.4100000000000009E-2</v>
          </cell>
          <cell r="G209">
            <v>1.2947090649027881E-2</v>
          </cell>
          <cell r="H209">
            <v>5.1788362596111526E-2</v>
          </cell>
        </row>
        <row r="210">
          <cell r="A210">
            <v>197607</v>
          </cell>
          <cell r="C210">
            <v>7</v>
          </cell>
          <cell r="D210">
            <v>5.23</v>
          </cell>
          <cell r="E210">
            <v>4.3583333333333339E-3</v>
          </cell>
          <cell r="F210">
            <v>5.2300000000000006E-2</v>
          </cell>
        </row>
        <row r="211">
          <cell r="A211">
            <v>197608</v>
          </cell>
          <cell r="C211">
            <v>8</v>
          </cell>
          <cell r="D211">
            <v>5.14</v>
          </cell>
          <cell r="E211">
            <v>4.2833333333333334E-3</v>
          </cell>
          <cell r="F211">
            <v>5.1400000000000001E-2</v>
          </cell>
        </row>
        <row r="212">
          <cell r="A212">
            <v>197609</v>
          </cell>
          <cell r="C212">
            <v>9</v>
          </cell>
          <cell r="D212">
            <v>5.08</v>
          </cell>
          <cell r="E212">
            <v>4.2333333333333337E-3</v>
          </cell>
          <cell r="F212">
            <v>5.0800000000000005E-2</v>
          </cell>
          <cell r="G212">
            <v>1.2930330278689839E-2</v>
          </cell>
          <cell r="H212">
            <v>5.1721321114759355E-2</v>
          </cell>
        </row>
        <row r="213">
          <cell r="A213">
            <v>197610</v>
          </cell>
          <cell r="C213">
            <v>10</v>
          </cell>
          <cell r="D213">
            <v>4.92</v>
          </cell>
          <cell r="E213">
            <v>4.1000000000000003E-3</v>
          </cell>
          <cell r="F213">
            <v>4.9200000000000008E-2</v>
          </cell>
        </row>
        <row r="214">
          <cell r="A214">
            <v>197611</v>
          </cell>
          <cell r="C214">
            <v>11</v>
          </cell>
          <cell r="D214">
            <v>4.75</v>
          </cell>
          <cell r="E214">
            <v>3.9583333333333337E-3</v>
          </cell>
          <cell r="F214">
            <v>4.7500000000000001E-2</v>
          </cell>
        </row>
        <row r="215">
          <cell r="A215">
            <v>197612</v>
          </cell>
          <cell r="C215">
            <v>12</v>
          </cell>
          <cell r="D215">
            <v>4.3499999999999996</v>
          </cell>
          <cell r="E215">
            <v>3.6249999999999998E-3</v>
          </cell>
          <cell r="F215">
            <v>4.3499999999999997E-2</v>
          </cell>
          <cell r="G215">
            <v>1.172883278906256E-2</v>
          </cell>
          <cell r="H215">
            <v>4.691533115625024E-2</v>
          </cell>
          <cell r="I215">
            <v>5.0891209130013326E-2</v>
          </cell>
          <cell r="K215">
            <v>4.974166666666667E-2</v>
          </cell>
        </row>
        <row r="216">
          <cell r="A216">
            <v>197701</v>
          </cell>
          <cell r="B216">
            <v>1977</v>
          </cell>
          <cell r="C216">
            <v>1</v>
          </cell>
          <cell r="D216">
            <v>4.62</v>
          </cell>
          <cell r="E216">
            <v>3.8500000000000001E-3</v>
          </cell>
          <cell r="F216">
            <v>4.6200000000000005E-2</v>
          </cell>
        </row>
        <row r="217">
          <cell r="A217">
            <v>197702</v>
          </cell>
          <cell r="C217">
            <v>2</v>
          </cell>
          <cell r="D217">
            <v>4.67</v>
          </cell>
          <cell r="E217">
            <v>3.8916666666666665E-3</v>
          </cell>
          <cell r="F217">
            <v>4.6699999999999998E-2</v>
          </cell>
        </row>
        <row r="218">
          <cell r="A218">
            <v>197703</v>
          </cell>
          <cell r="C218">
            <v>3</v>
          </cell>
          <cell r="D218">
            <v>4.5999999999999996</v>
          </cell>
          <cell r="E218">
            <v>3.8333333333333331E-3</v>
          </cell>
          <cell r="F218">
            <v>4.5999999999999999E-2</v>
          </cell>
          <cell r="G218">
            <v>1.1619716740069341E-2</v>
          </cell>
          <cell r="H218">
            <v>4.6478866960277365E-2</v>
          </cell>
        </row>
        <row r="219">
          <cell r="A219">
            <v>197704</v>
          </cell>
          <cell r="C219">
            <v>4</v>
          </cell>
          <cell r="D219">
            <v>4.54</v>
          </cell>
          <cell r="E219">
            <v>3.7833333333333334E-3</v>
          </cell>
          <cell r="F219">
            <v>4.5400000000000003E-2</v>
          </cell>
        </row>
        <row r="220">
          <cell r="A220">
            <v>197705</v>
          </cell>
          <cell r="C220">
            <v>5</v>
          </cell>
          <cell r="D220">
            <v>4.96</v>
          </cell>
          <cell r="E220">
            <v>4.1333333333333335E-3</v>
          </cell>
          <cell r="F220">
            <v>4.9600000000000005E-2</v>
          </cell>
        </row>
        <row r="221">
          <cell r="A221">
            <v>197706</v>
          </cell>
          <cell r="C221">
            <v>6</v>
          </cell>
          <cell r="D221">
            <v>5.0199999999999996</v>
          </cell>
          <cell r="E221">
            <v>4.1833333333333332E-3</v>
          </cell>
          <cell r="F221">
            <v>5.0199999999999995E-2</v>
          </cell>
          <cell r="G221">
            <v>1.214882125137029E-2</v>
          </cell>
          <cell r="H221">
            <v>4.8595285005481159E-2</v>
          </cell>
        </row>
        <row r="222">
          <cell r="A222">
            <v>197707</v>
          </cell>
          <cell r="C222">
            <v>7</v>
          </cell>
          <cell r="D222">
            <v>5.19</v>
          </cell>
          <cell r="E222">
            <v>4.3250000000000007E-3</v>
          </cell>
          <cell r="F222">
            <v>5.1900000000000009E-2</v>
          </cell>
        </row>
        <row r="223">
          <cell r="A223">
            <v>197708</v>
          </cell>
          <cell r="C223">
            <v>8</v>
          </cell>
          <cell r="D223">
            <v>5.49</v>
          </cell>
          <cell r="E223">
            <v>4.5750000000000001E-3</v>
          </cell>
          <cell r="F223">
            <v>5.4900000000000004E-2</v>
          </cell>
        </row>
        <row r="224">
          <cell r="A224">
            <v>197709</v>
          </cell>
          <cell r="C224">
            <v>9</v>
          </cell>
          <cell r="D224">
            <v>5.81</v>
          </cell>
          <cell r="E224">
            <v>4.841666666666666E-3</v>
          </cell>
          <cell r="F224">
            <v>5.8099999999999992E-2</v>
          </cell>
          <cell r="G224">
            <v>1.3804640176453109E-2</v>
          </cell>
          <cell r="H224">
            <v>5.5218560705812436E-2</v>
          </cell>
        </row>
        <row r="225">
          <cell r="A225">
            <v>197710</v>
          </cell>
          <cell r="C225">
            <v>10</v>
          </cell>
          <cell r="D225">
            <v>6.16</v>
          </cell>
          <cell r="E225">
            <v>5.1333333333333335E-3</v>
          </cell>
          <cell r="F225">
            <v>6.1600000000000002E-2</v>
          </cell>
        </row>
        <row r="226">
          <cell r="A226">
            <v>197711</v>
          </cell>
          <cell r="C226">
            <v>11</v>
          </cell>
          <cell r="D226">
            <v>6.1</v>
          </cell>
          <cell r="E226">
            <v>5.0833333333333329E-3</v>
          </cell>
          <cell r="F226">
            <v>6.0999999999999999E-2</v>
          </cell>
        </row>
        <row r="227">
          <cell r="A227">
            <v>197712</v>
          </cell>
          <cell r="C227">
            <v>12</v>
          </cell>
          <cell r="D227">
            <v>6.07</v>
          </cell>
          <cell r="E227">
            <v>5.058333333333334E-3</v>
          </cell>
          <cell r="F227">
            <v>6.0700000000000004E-2</v>
          </cell>
          <cell r="G227">
            <v>1.5352905744398182E-2</v>
          </cell>
          <cell r="H227">
            <v>6.1411622977592728E-2</v>
          </cell>
          <cell r="I227">
            <v>5.3981406856133729E-2</v>
          </cell>
          <cell r="K227">
            <v>5.2691666666666671E-2</v>
          </cell>
        </row>
        <row r="228">
          <cell r="A228">
            <v>197801</v>
          </cell>
          <cell r="B228">
            <v>1978</v>
          </cell>
          <cell r="C228">
            <v>1</v>
          </cell>
          <cell r="D228">
            <v>6.44</v>
          </cell>
          <cell r="E228">
            <v>5.3666666666666672E-3</v>
          </cell>
          <cell r="F228">
            <v>6.4400000000000013E-2</v>
          </cell>
        </row>
        <row r="229">
          <cell r="A229">
            <v>197802</v>
          </cell>
          <cell r="C229">
            <v>2</v>
          </cell>
          <cell r="D229">
            <v>6.45</v>
          </cell>
          <cell r="E229">
            <v>5.3750000000000004E-3</v>
          </cell>
          <cell r="F229">
            <v>6.4500000000000002E-2</v>
          </cell>
        </row>
        <row r="230">
          <cell r="A230">
            <v>197803</v>
          </cell>
          <cell r="C230">
            <v>3</v>
          </cell>
          <cell r="D230">
            <v>6.29</v>
          </cell>
          <cell r="E230">
            <v>5.241666666666667E-3</v>
          </cell>
          <cell r="F230">
            <v>6.2900000000000011E-2</v>
          </cell>
          <cell r="G230">
            <v>1.6068634603020771E-2</v>
          </cell>
          <cell r="H230">
            <v>6.4274538412083082E-2</v>
          </cell>
        </row>
        <row r="231">
          <cell r="A231">
            <v>197804</v>
          </cell>
          <cell r="C231">
            <v>4</v>
          </cell>
          <cell r="D231">
            <v>6.29</v>
          </cell>
          <cell r="E231">
            <v>5.241666666666667E-3</v>
          </cell>
          <cell r="F231">
            <v>6.2900000000000011E-2</v>
          </cell>
        </row>
        <row r="232">
          <cell r="A232">
            <v>197805</v>
          </cell>
          <cell r="C232">
            <v>5</v>
          </cell>
          <cell r="D232">
            <v>6.41</v>
          </cell>
          <cell r="E232">
            <v>5.3416666666666664E-3</v>
          </cell>
          <cell r="F232">
            <v>6.409999999999999E-2</v>
          </cell>
        </row>
        <row r="233">
          <cell r="A233">
            <v>197806</v>
          </cell>
          <cell r="C233">
            <v>6</v>
          </cell>
          <cell r="D233">
            <v>6.73</v>
          </cell>
          <cell r="E233">
            <v>5.6083333333333341E-3</v>
          </cell>
          <cell r="F233">
            <v>6.7300000000000013E-2</v>
          </cell>
          <cell r="G233">
            <v>1.6279177792938082E-2</v>
          </cell>
          <cell r="H233">
            <v>6.5116711171752328E-2</v>
          </cell>
        </row>
        <row r="234">
          <cell r="A234">
            <v>197807</v>
          </cell>
          <cell r="C234">
            <v>7</v>
          </cell>
          <cell r="D234">
            <v>7.01</v>
          </cell>
          <cell r="E234">
            <v>5.8416666666666669E-3</v>
          </cell>
          <cell r="F234">
            <v>7.0099999999999996E-2</v>
          </cell>
        </row>
        <row r="235">
          <cell r="A235">
            <v>197808</v>
          </cell>
          <cell r="C235">
            <v>8</v>
          </cell>
          <cell r="D235">
            <v>7.08</v>
          </cell>
          <cell r="E235">
            <v>5.8999999999999999E-3</v>
          </cell>
          <cell r="F235">
            <v>7.0800000000000002E-2</v>
          </cell>
        </row>
        <row r="236">
          <cell r="A236">
            <v>197809</v>
          </cell>
          <cell r="C236">
            <v>9</v>
          </cell>
          <cell r="D236">
            <v>7.85</v>
          </cell>
          <cell r="E236">
            <v>6.5416666666666661E-3</v>
          </cell>
          <cell r="F236">
            <v>7.8499999999999986E-2</v>
          </cell>
          <cell r="G236">
            <v>1.8394834700104168E-2</v>
          </cell>
          <cell r="H236">
            <v>7.3579338800416672E-2</v>
          </cell>
        </row>
        <row r="237">
          <cell r="A237">
            <v>197810</v>
          </cell>
          <cell r="C237">
            <v>10</v>
          </cell>
          <cell r="D237">
            <v>7.99</v>
          </cell>
          <cell r="E237">
            <v>6.6583333333333338E-3</v>
          </cell>
          <cell r="F237">
            <v>7.9899999999999999E-2</v>
          </cell>
        </row>
        <row r="238">
          <cell r="A238">
            <v>197811</v>
          </cell>
          <cell r="C238">
            <v>11</v>
          </cell>
          <cell r="D238">
            <v>8.64</v>
          </cell>
          <cell r="E238">
            <v>7.2000000000000007E-3</v>
          </cell>
          <cell r="F238">
            <v>8.6400000000000005E-2</v>
          </cell>
        </row>
        <row r="239">
          <cell r="A239">
            <v>197812</v>
          </cell>
          <cell r="C239">
            <v>12</v>
          </cell>
          <cell r="D239">
            <v>9.08</v>
          </cell>
          <cell r="E239">
            <v>7.5666666666666669E-3</v>
          </cell>
          <cell r="F239">
            <v>9.0800000000000006E-2</v>
          </cell>
          <cell r="G239">
            <v>2.1578164134889111E-2</v>
          </cell>
          <cell r="H239">
            <v>8.6312656539556443E-2</v>
          </cell>
          <cell r="I239">
            <v>7.4295761065660715E-2</v>
          </cell>
          <cell r="K239">
            <v>7.1883333333333327E-2</v>
          </cell>
        </row>
        <row r="240">
          <cell r="A240">
            <v>197901</v>
          </cell>
          <cell r="B240">
            <v>1979</v>
          </cell>
          <cell r="C240">
            <v>1</v>
          </cell>
          <cell r="D240">
            <v>9.35</v>
          </cell>
          <cell r="E240">
            <v>7.7916666666666664E-3</v>
          </cell>
          <cell r="F240">
            <v>9.35E-2</v>
          </cell>
        </row>
        <row r="241">
          <cell r="A241">
            <v>197902</v>
          </cell>
          <cell r="C241">
            <v>2</v>
          </cell>
          <cell r="D241">
            <v>9.32</v>
          </cell>
          <cell r="E241">
            <v>7.7666666666666665E-3</v>
          </cell>
          <cell r="F241">
            <v>9.3200000000000005E-2</v>
          </cell>
        </row>
        <row r="242">
          <cell r="A242">
            <v>197903</v>
          </cell>
          <cell r="C242">
            <v>3</v>
          </cell>
          <cell r="D242">
            <v>9.48</v>
          </cell>
          <cell r="E242">
            <v>7.9000000000000008E-3</v>
          </cell>
          <cell r="F242">
            <v>9.4800000000000009E-2</v>
          </cell>
          <cell r="G242">
            <v>2.3642237515138831E-2</v>
          </cell>
          <cell r="H242">
            <v>9.4568950060555323E-2</v>
          </cell>
        </row>
        <row r="243">
          <cell r="A243">
            <v>197904</v>
          </cell>
          <cell r="C243">
            <v>4</v>
          </cell>
          <cell r="D243">
            <v>9.4600000000000009</v>
          </cell>
          <cell r="E243">
            <v>7.8833333333333342E-3</v>
          </cell>
          <cell r="F243">
            <v>9.4600000000000017E-2</v>
          </cell>
        </row>
        <row r="244">
          <cell r="A244">
            <v>197905</v>
          </cell>
          <cell r="C244">
            <v>5</v>
          </cell>
          <cell r="D244">
            <v>9.61</v>
          </cell>
          <cell r="E244">
            <v>8.0083333333333326E-3</v>
          </cell>
          <cell r="F244">
            <v>9.6099999999999991E-2</v>
          </cell>
        </row>
        <row r="245">
          <cell r="A245">
            <v>197906</v>
          </cell>
          <cell r="C245">
            <v>6</v>
          </cell>
          <cell r="D245">
            <v>9.06</v>
          </cell>
          <cell r="E245">
            <v>7.5500000000000003E-3</v>
          </cell>
          <cell r="F245">
            <v>9.06E-2</v>
          </cell>
          <cell r="G245">
            <v>2.3625257760437446E-2</v>
          </cell>
          <cell r="H245">
            <v>9.4501031041749783E-2</v>
          </cell>
        </row>
        <row r="246">
          <cell r="A246">
            <v>197907</v>
          </cell>
          <cell r="C246">
            <v>7</v>
          </cell>
          <cell r="D246">
            <v>9.24</v>
          </cell>
          <cell r="E246">
            <v>7.7000000000000002E-3</v>
          </cell>
          <cell r="F246">
            <v>9.240000000000001E-2</v>
          </cell>
        </row>
        <row r="247">
          <cell r="A247">
            <v>197908</v>
          </cell>
          <cell r="C247">
            <v>8</v>
          </cell>
          <cell r="D247">
            <v>9.52</v>
          </cell>
          <cell r="E247">
            <v>7.9333333333333322E-3</v>
          </cell>
          <cell r="F247">
            <v>9.5199999999999979E-2</v>
          </cell>
        </row>
        <row r="248">
          <cell r="A248">
            <v>197909</v>
          </cell>
          <cell r="C248">
            <v>9</v>
          </cell>
          <cell r="D248">
            <v>10.26</v>
          </cell>
          <cell r="E248">
            <v>8.5500000000000003E-3</v>
          </cell>
          <cell r="F248">
            <v>0.1026</v>
          </cell>
          <cell r="G248">
            <v>2.4378607290999943E-2</v>
          </cell>
          <cell r="H248">
            <v>9.7514429163999772E-2</v>
          </cell>
        </row>
        <row r="249">
          <cell r="A249">
            <v>197910</v>
          </cell>
          <cell r="C249">
            <v>10</v>
          </cell>
          <cell r="D249">
            <v>11.7</v>
          </cell>
          <cell r="E249">
            <v>9.75E-3</v>
          </cell>
          <cell r="F249">
            <v>0.11699999999999999</v>
          </cell>
        </row>
        <row r="250">
          <cell r="A250">
            <v>197911</v>
          </cell>
          <cell r="C250">
            <v>11</v>
          </cell>
          <cell r="D250">
            <v>11.79</v>
          </cell>
          <cell r="E250">
            <v>9.8249999999999987E-3</v>
          </cell>
          <cell r="F250">
            <v>0.11789999999999998</v>
          </cell>
        </row>
        <row r="251">
          <cell r="A251">
            <v>197912</v>
          </cell>
          <cell r="C251">
            <v>12</v>
          </cell>
          <cell r="D251">
            <v>12.04</v>
          </cell>
          <cell r="E251">
            <v>1.0033333333333333E-2</v>
          </cell>
          <cell r="F251">
            <v>0.12040000000000001</v>
          </cell>
          <cell r="G251">
            <v>2.990149071395809E-2</v>
          </cell>
          <cell r="H251">
            <v>0.11960596285583236</v>
          </cell>
          <cell r="I251">
            <v>0.10546596969383626</v>
          </cell>
          <cell r="K251">
            <v>0.10069166666666667</v>
          </cell>
        </row>
        <row r="252">
          <cell r="A252">
            <v>198001</v>
          </cell>
          <cell r="B252">
            <v>1980</v>
          </cell>
          <cell r="C252">
            <v>1</v>
          </cell>
          <cell r="D252">
            <v>12</v>
          </cell>
          <cell r="E252">
            <v>0.01</v>
          </cell>
          <cell r="F252">
            <v>0.12</v>
          </cell>
        </row>
        <row r="253">
          <cell r="A253">
            <v>198002</v>
          </cell>
          <cell r="C253">
            <v>2</v>
          </cell>
          <cell r="D253">
            <v>12.86</v>
          </cell>
          <cell r="E253">
            <v>1.0716666666666666E-2</v>
          </cell>
          <cell r="F253">
            <v>0.12859999999999999</v>
          </cell>
        </row>
        <row r="254">
          <cell r="A254">
            <v>198003</v>
          </cell>
          <cell r="C254">
            <v>3</v>
          </cell>
          <cell r="D254">
            <v>15.2</v>
          </cell>
          <cell r="E254">
            <v>1.2666666666666666E-2</v>
          </cell>
          <cell r="F254">
            <v>0.152</v>
          </cell>
          <cell r="G254">
            <v>3.3754268555555633E-2</v>
          </cell>
          <cell r="H254">
            <v>0.13501707422222253</v>
          </cell>
        </row>
        <row r="255">
          <cell r="A255">
            <v>198004</v>
          </cell>
          <cell r="C255">
            <v>4</v>
          </cell>
          <cell r="D255">
            <v>13.2</v>
          </cell>
          <cell r="E255">
            <v>1.0999999999999999E-2</v>
          </cell>
          <cell r="F255">
            <v>0.13200000000000001</v>
          </cell>
        </row>
        <row r="256">
          <cell r="A256">
            <v>198005</v>
          </cell>
          <cell r="C256">
            <v>5</v>
          </cell>
          <cell r="D256">
            <v>8.58</v>
          </cell>
          <cell r="E256">
            <v>7.1500000000000001E-3</v>
          </cell>
          <cell r="F256">
            <v>8.5800000000000001E-2</v>
          </cell>
        </row>
        <row r="257">
          <cell r="A257">
            <v>198006</v>
          </cell>
          <cell r="C257">
            <v>6</v>
          </cell>
          <cell r="D257">
            <v>7.07</v>
          </cell>
          <cell r="E257">
            <v>5.8916666666666666E-3</v>
          </cell>
          <cell r="F257">
            <v>7.0699999999999999E-2</v>
          </cell>
          <cell r="G257">
            <v>2.4227713796249883E-2</v>
          </cell>
          <cell r="H257">
            <v>9.6910855184999534E-2</v>
          </cell>
        </row>
        <row r="258">
          <cell r="A258">
            <v>198007</v>
          </cell>
          <cell r="C258">
            <v>7</v>
          </cell>
          <cell r="D258">
            <v>8.06</v>
          </cell>
          <cell r="E258">
            <v>6.7166666666666668E-3</v>
          </cell>
          <cell r="F258">
            <v>8.0600000000000005E-2</v>
          </cell>
        </row>
        <row r="259">
          <cell r="A259">
            <v>198008</v>
          </cell>
          <cell r="C259">
            <v>8</v>
          </cell>
          <cell r="D259">
            <v>9.1300000000000008</v>
          </cell>
          <cell r="E259">
            <v>7.6083333333333341E-3</v>
          </cell>
          <cell r="F259">
            <v>9.1300000000000006E-2</v>
          </cell>
        </row>
        <row r="260">
          <cell r="A260">
            <v>198009</v>
          </cell>
          <cell r="C260">
            <v>9</v>
          </cell>
          <cell r="D260">
            <v>10.27</v>
          </cell>
          <cell r="E260">
            <v>8.5583333333333327E-3</v>
          </cell>
          <cell r="F260">
            <v>0.10269999999999999</v>
          </cell>
          <cell r="G260">
            <v>2.3057471450640188E-2</v>
          </cell>
          <cell r="H260">
            <v>9.2229885802560752E-2</v>
          </cell>
        </row>
        <row r="261">
          <cell r="A261">
            <v>198010</v>
          </cell>
          <cell r="C261">
            <v>10</v>
          </cell>
          <cell r="D261">
            <v>11.62</v>
          </cell>
          <cell r="E261">
            <v>9.683333333333332E-3</v>
          </cell>
          <cell r="F261">
            <v>0.11619999999999998</v>
          </cell>
        </row>
        <row r="262">
          <cell r="A262">
            <v>198011</v>
          </cell>
          <cell r="C262">
            <v>11</v>
          </cell>
          <cell r="D262">
            <v>13.73</v>
          </cell>
          <cell r="E262">
            <v>1.1441666666666668E-2</v>
          </cell>
          <cell r="F262">
            <v>0.13730000000000001</v>
          </cell>
        </row>
        <row r="263">
          <cell r="A263">
            <v>198012</v>
          </cell>
          <cell r="C263">
            <v>12</v>
          </cell>
          <cell r="D263">
            <v>15.49</v>
          </cell>
          <cell r="E263">
            <v>1.2908333333333334E-2</v>
          </cell>
          <cell r="F263">
            <v>0.15490000000000001</v>
          </cell>
          <cell r="G263">
            <v>3.4418245506292688E-2</v>
          </cell>
          <cell r="H263">
            <v>0.13767298202517075</v>
          </cell>
          <cell r="I263">
            <v>0.12049530814517029</v>
          </cell>
          <cell r="K263">
            <v>0.11434166666666667</v>
          </cell>
        </row>
        <row r="264">
          <cell r="A264">
            <v>198101</v>
          </cell>
          <cell r="B264">
            <v>1981</v>
          </cell>
          <cell r="C264">
            <v>1</v>
          </cell>
          <cell r="D264">
            <v>15.02</v>
          </cell>
          <cell r="E264">
            <v>1.2516666666666666E-2</v>
          </cell>
          <cell r="F264">
            <v>0.1502</v>
          </cell>
        </row>
        <row r="265">
          <cell r="A265">
            <v>198102</v>
          </cell>
          <cell r="C265">
            <v>2</v>
          </cell>
          <cell r="D265">
            <v>14.79</v>
          </cell>
          <cell r="E265">
            <v>1.2324999999999999E-2</v>
          </cell>
          <cell r="F265">
            <v>0.14789999999999998</v>
          </cell>
        </row>
        <row r="266">
          <cell r="A266">
            <v>198103</v>
          </cell>
          <cell r="C266">
            <v>3</v>
          </cell>
          <cell r="D266">
            <v>13.36</v>
          </cell>
          <cell r="E266">
            <v>1.1133333333333334E-2</v>
          </cell>
          <cell r="F266">
            <v>0.1336</v>
          </cell>
          <cell r="G266">
            <v>3.6407555988361207E-2</v>
          </cell>
          <cell r="H266">
            <v>0.14563022395344483</v>
          </cell>
        </row>
        <row r="267">
          <cell r="A267">
            <v>198104</v>
          </cell>
          <cell r="C267">
            <v>4</v>
          </cell>
          <cell r="D267">
            <v>13.69</v>
          </cell>
          <cell r="E267">
            <v>1.1408333333333333E-2</v>
          </cell>
          <cell r="F267">
            <v>0.13689999999999999</v>
          </cell>
        </row>
        <row r="268">
          <cell r="A268">
            <v>198105</v>
          </cell>
          <cell r="C268">
            <v>5</v>
          </cell>
          <cell r="D268">
            <v>16.3</v>
          </cell>
          <cell r="E268">
            <v>1.3583333333333334E-2</v>
          </cell>
          <cell r="F268">
            <v>0.16300000000000001</v>
          </cell>
        </row>
        <row r="269">
          <cell r="A269">
            <v>198106</v>
          </cell>
          <cell r="C269">
            <v>6</v>
          </cell>
          <cell r="D269">
            <v>14.73</v>
          </cell>
          <cell r="E269">
            <v>1.2275000000000001E-2</v>
          </cell>
          <cell r="F269">
            <v>0.14730000000000001</v>
          </cell>
          <cell r="G269">
            <v>3.773030474265604E-2</v>
          </cell>
          <cell r="H269">
            <v>0.15092121897062416</v>
          </cell>
        </row>
        <row r="270">
          <cell r="A270">
            <v>198107</v>
          </cell>
          <cell r="C270">
            <v>7</v>
          </cell>
          <cell r="D270">
            <v>14.95</v>
          </cell>
          <cell r="E270">
            <v>1.2458333333333333E-2</v>
          </cell>
          <cell r="F270">
            <v>0.14949999999999999</v>
          </cell>
        </row>
        <row r="271">
          <cell r="A271">
            <v>198108</v>
          </cell>
          <cell r="C271">
            <v>8</v>
          </cell>
          <cell r="D271">
            <v>15.51</v>
          </cell>
          <cell r="E271">
            <v>1.2924999999999999E-2</v>
          </cell>
          <cell r="F271">
            <v>0.15509999999999999</v>
          </cell>
        </row>
        <row r="272">
          <cell r="A272">
            <v>198109</v>
          </cell>
          <cell r="C272">
            <v>9</v>
          </cell>
          <cell r="D272">
            <v>14.7</v>
          </cell>
          <cell r="E272">
            <v>1.2249999999999999E-2</v>
          </cell>
          <cell r="F272">
            <v>0.14699999999999999</v>
          </cell>
          <cell r="G272">
            <v>3.8107275668489704E-2</v>
          </cell>
          <cell r="H272">
            <v>0.15242910267395882</v>
          </cell>
        </row>
        <row r="273">
          <cell r="A273">
            <v>198110</v>
          </cell>
          <cell r="C273">
            <v>10</v>
          </cell>
          <cell r="D273">
            <v>13.54</v>
          </cell>
          <cell r="E273">
            <v>1.1283333333333333E-2</v>
          </cell>
          <cell r="F273">
            <v>0.13539999999999999</v>
          </cell>
        </row>
        <row r="274">
          <cell r="A274">
            <v>198111</v>
          </cell>
          <cell r="C274">
            <v>11</v>
          </cell>
          <cell r="D274">
            <v>10.86</v>
          </cell>
          <cell r="E274">
            <v>9.049999999999999E-3</v>
          </cell>
          <cell r="F274">
            <v>0.10859999999999999</v>
          </cell>
        </row>
        <row r="275">
          <cell r="A275">
            <v>198112</v>
          </cell>
          <cell r="C275">
            <v>12</v>
          </cell>
          <cell r="D275">
            <v>10.85</v>
          </cell>
          <cell r="E275">
            <v>9.0416666666666666E-3</v>
          </cell>
          <cell r="F275">
            <v>0.1085</v>
          </cell>
          <cell r="G275">
            <v>2.9661884671145611E-2</v>
          </cell>
          <cell r="H275">
            <v>0.11864753868458244</v>
          </cell>
          <cell r="I275">
            <v>0.14961372899898895</v>
          </cell>
          <cell r="K275">
            <v>0.14024999999999999</v>
          </cell>
        </row>
        <row r="276">
          <cell r="A276">
            <v>198201</v>
          </cell>
          <cell r="B276">
            <v>1982</v>
          </cell>
          <cell r="C276">
            <v>1</v>
          </cell>
          <cell r="D276">
            <v>12.28</v>
          </cell>
          <cell r="E276">
            <v>1.0233333333333332E-2</v>
          </cell>
          <cell r="F276">
            <v>0.12279999999999999</v>
          </cell>
        </row>
        <row r="277">
          <cell r="A277">
            <v>198202</v>
          </cell>
          <cell r="C277">
            <v>2</v>
          </cell>
          <cell r="D277">
            <v>13.48</v>
          </cell>
          <cell r="E277">
            <v>1.1233333333333333E-2</v>
          </cell>
          <cell r="F277">
            <v>0.1348</v>
          </cell>
        </row>
        <row r="278">
          <cell r="A278">
            <v>198203</v>
          </cell>
          <cell r="C278">
            <v>3</v>
          </cell>
          <cell r="D278">
            <v>12.68</v>
          </cell>
          <cell r="E278">
            <v>1.0566666666666667E-2</v>
          </cell>
          <cell r="F278">
            <v>0.1268</v>
          </cell>
          <cell r="G278">
            <v>3.2376333574185345E-2</v>
          </cell>
          <cell r="H278">
            <v>0.12950533429674138</v>
          </cell>
        </row>
        <row r="279">
          <cell r="A279">
            <v>198204</v>
          </cell>
          <cell r="C279">
            <v>4</v>
          </cell>
          <cell r="D279">
            <v>12.7</v>
          </cell>
          <cell r="E279">
            <v>1.0583333333333333E-2</v>
          </cell>
          <cell r="F279">
            <v>0.127</v>
          </cell>
        </row>
        <row r="280">
          <cell r="A280">
            <v>198205</v>
          </cell>
          <cell r="C280">
            <v>5</v>
          </cell>
          <cell r="D280">
            <v>12.09</v>
          </cell>
          <cell r="E280">
            <v>1.0075000000000001E-2</v>
          </cell>
          <cell r="F280">
            <v>0.12090000000000001</v>
          </cell>
        </row>
        <row r="281">
          <cell r="A281">
            <v>198206</v>
          </cell>
          <cell r="C281">
            <v>6</v>
          </cell>
          <cell r="D281">
            <v>12.47</v>
          </cell>
          <cell r="E281">
            <v>1.0391666666666667E-2</v>
          </cell>
          <cell r="F281">
            <v>0.12470000000000001</v>
          </cell>
          <cell r="G281">
            <v>3.1372409630330056E-2</v>
          </cell>
          <cell r="H281">
            <v>0.12548963852132022</v>
          </cell>
        </row>
        <row r="282">
          <cell r="A282">
            <v>198207</v>
          </cell>
          <cell r="C282">
            <v>7</v>
          </cell>
          <cell r="D282">
            <v>11.35</v>
          </cell>
          <cell r="E282">
            <v>9.4583333333333325E-3</v>
          </cell>
          <cell r="F282">
            <v>0.11349999999999999</v>
          </cell>
        </row>
        <row r="283">
          <cell r="A283">
            <v>198208</v>
          </cell>
          <cell r="C283">
            <v>8</v>
          </cell>
          <cell r="D283">
            <v>8.68</v>
          </cell>
          <cell r="E283">
            <v>7.2333333333333329E-3</v>
          </cell>
          <cell r="F283">
            <v>8.6799999999999988E-2</v>
          </cell>
        </row>
        <row r="284">
          <cell r="A284">
            <v>198209</v>
          </cell>
          <cell r="C284">
            <v>9</v>
          </cell>
          <cell r="D284">
            <v>7.92</v>
          </cell>
          <cell r="E284">
            <v>6.6E-3</v>
          </cell>
          <cell r="F284">
            <v>7.9199999999999993E-2</v>
          </cell>
          <cell r="G284">
            <v>2.3470698485277719E-2</v>
          </cell>
          <cell r="H284">
            <v>9.3882793941110876E-2</v>
          </cell>
        </row>
        <row r="285">
          <cell r="A285">
            <v>198210</v>
          </cell>
          <cell r="C285">
            <v>10</v>
          </cell>
          <cell r="D285">
            <v>7.71</v>
          </cell>
          <cell r="E285">
            <v>6.4250000000000002E-3</v>
          </cell>
          <cell r="F285">
            <v>7.7100000000000002E-2</v>
          </cell>
        </row>
        <row r="286">
          <cell r="A286">
            <v>198211</v>
          </cell>
          <cell r="C286">
            <v>11</v>
          </cell>
          <cell r="D286">
            <v>8.07</v>
          </cell>
          <cell r="E286">
            <v>6.7250000000000001E-3</v>
          </cell>
          <cell r="F286">
            <v>8.0699999999999994E-2</v>
          </cell>
        </row>
        <row r="287">
          <cell r="A287">
            <v>198212</v>
          </cell>
          <cell r="C287">
            <v>12</v>
          </cell>
          <cell r="D287">
            <v>7.94</v>
          </cell>
          <cell r="E287">
            <v>6.6166666666666674E-3</v>
          </cell>
          <cell r="F287">
            <v>7.9400000000000012E-2</v>
          </cell>
          <cell r="G287">
            <v>1.9897169852093777E-2</v>
          </cell>
          <cell r="H287">
            <v>7.9588679408375107E-2</v>
          </cell>
          <cell r="I287">
            <v>0.11143827752141333</v>
          </cell>
          <cell r="K287">
            <v>0.10614166666666663</v>
          </cell>
        </row>
        <row r="288">
          <cell r="A288">
            <v>198301</v>
          </cell>
          <cell r="B288">
            <v>1983</v>
          </cell>
          <cell r="C288">
            <v>1</v>
          </cell>
          <cell r="D288">
            <v>7.86</v>
          </cell>
          <cell r="E288">
            <v>6.5500000000000003E-3</v>
          </cell>
          <cell r="F288">
            <v>7.8600000000000003E-2</v>
          </cell>
        </row>
        <row r="289">
          <cell r="A289">
            <v>198302</v>
          </cell>
          <cell r="C289">
            <v>2</v>
          </cell>
          <cell r="D289">
            <v>8.11</v>
          </cell>
          <cell r="E289">
            <v>6.7583333333333332E-3</v>
          </cell>
          <cell r="F289">
            <v>8.1100000000000005E-2</v>
          </cell>
        </row>
        <row r="290">
          <cell r="A290">
            <v>198303</v>
          </cell>
          <cell r="C290">
            <v>3</v>
          </cell>
          <cell r="D290">
            <v>8.35</v>
          </cell>
          <cell r="E290">
            <v>6.9583333333333329E-3</v>
          </cell>
          <cell r="F290">
            <v>8.3499999999999991E-2</v>
          </cell>
          <cell r="G290">
            <v>2.0403845594566317E-2</v>
          </cell>
          <cell r="H290">
            <v>8.1615382378265267E-2</v>
          </cell>
        </row>
        <row r="291">
          <cell r="A291">
            <v>198304</v>
          </cell>
          <cell r="C291">
            <v>4</v>
          </cell>
          <cell r="D291">
            <v>8.2100000000000009</v>
          </cell>
          <cell r="E291">
            <v>6.8416666666666678E-3</v>
          </cell>
          <cell r="F291">
            <v>8.2100000000000006E-2</v>
          </cell>
        </row>
        <row r="292">
          <cell r="A292">
            <v>198305</v>
          </cell>
          <cell r="C292">
            <v>5</v>
          </cell>
          <cell r="D292">
            <v>8.19</v>
          </cell>
          <cell r="E292">
            <v>6.8249999999999995E-3</v>
          </cell>
          <cell r="F292">
            <v>8.1900000000000001E-2</v>
          </cell>
        </row>
        <row r="293">
          <cell r="A293">
            <v>198306</v>
          </cell>
          <cell r="C293">
            <v>6</v>
          </cell>
          <cell r="D293">
            <v>8.7899999999999991</v>
          </cell>
          <cell r="E293">
            <v>7.324999999999999E-3</v>
          </cell>
          <cell r="F293">
            <v>8.7899999999999992E-2</v>
          </cell>
          <cell r="G293">
            <v>2.1138811411296921E-2</v>
          </cell>
          <cell r="H293">
            <v>8.4555245645187682E-2</v>
          </cell>
        </row>
        <row r="294">
          <cell r="A294">
            <v>198307</v>
          </cell>
          <cell r="C294">
            <v>7</v>
          </cell>
          <cell r="D294">
            <v>9.08</v>
          </cell>
          <cell r="E294">
            <v>7.5666666666666669E-3</v>
          </cell>
          <cell r="F294">
            <v>9.0800000000000006E-2</v>
          </cell>
        </row>
        <row r="295">
          <cell r="A295">
            <v>198308</v>
          </cell>
          <cell r="C295">
            <v>8</v>
          </cell>
          <cell r="D295">
            <v>9.34</v>
          </cell>
          <cell r="E295">
            <v>7.7833333333333331E-3</v>
          </cell>
          <cell r="F295">
            <v>9.3399999999999997E-2</v>
          </cell>
        </row>
        <row r="296">
          <cell r="A296">
            <v>198309</v>
          </cell>
          <cell r="C296">
            <v>9</v>
          </cell>
          <cell r="D296">
            <v>9</v>
          </cell>
          <cell r="E296">
            <v>7.4999999999999997E-3</v>
          </cell>
          <cell r="F296">
            <v>0.09</v>
          </cell>
          <cell r="G296">
            <v>2.3024460593055407E-2</v>
          </cell>
          <cell r="H296">
            <v>9.2097842372221628E-2</v>
          </cell>
        </row>
        <row r="297">
          <cell r="A297">
            <v>198310</v>
          </cell>
          <cell r="C297">
            <v>10</v>
          </cell>
          <cell r="D297">
            <v>8.64</v>
          </cell>
          <cell r="E297">
            <v>7.2000000000000007E-3</v>
          </cell>
          <cell r="F297">
            <v>8.6400000000000005E-2</v>
          </cell>
        </row>
        <row r="298">
          <cell r="A298">
            <v>198311</v>
          </cell>
          <cell r="C298">
            <v>11</v>
          </cell>
          <cell r="D298">
            <v>8.76</v>
          </cell>
          <cell r="E298">
            <v>7.3000000000000001E-3</v>
          </cell>
          <cell r="F298">
            <v>8.7599999999999997E-2</v>
          </cell>
        </row>
        <row r="299">
          <cell r="A299">
            <v>198312</v>
          </cell>
          <cell r="C299">
            <v>12</v>
          </cell>
          <cell r="D299">
            <v>9</v>
          </cell>
          <cell r="E299">
            <v>7.4999999999999997E-3</v>
          </cell>
          <cell r="F299">
            <v>0.09</v>
          </cell>
          <cell r="G299">
            <v>2.2161704200000409E-2</v>
          </cell>
          <cell r="H299">
            <v>8.8646816800001638E-2</v>
          </cell>
          <cell r="I299">
            <v>8.9588456547626816E-2</v>
          </cell>
          <cell r="K299">
            <v>8.6108333333333342E-2</v>
          </cell>
        </row>
        <row r="300">
          <cell r="A300">
            <v>198401</v>
          </cell>
          <cell r="B300">
            <v>1984</v>
          </cell>
          <cell r="C300">
            <v>1</v>
          </cell>
          <cell r="D300">
            <v>8.9</v>
          </cell>
          <cell r="E300">
            <v>7.4166666666666669E-3</v>
          </cell>
          <cell r="F300">
            <v>8.8999999999999996E-2</v>
          </cell>
        </row>
        <row r="301">
          <cell r="A301">
            <v>198402</v>
          </cell>
          <cell r="C301">
            <v>2</v>
          </cell>
          <cell r="D301">
            <v>9.09</v>
          </cell>
          <cell r="E301">
            <v>7.5750000000000001E-3</v>
          </cell>
          <cell r="F301">
            <v>9.0900000000000009E-2</v>
          </cell>
        </row>
        <row r="302">
          <cell r="A302">
            <v>198403</v>
          </cell>
          <cell r="C302">
            <v>3</v>
          </cell>
          <cell r="D302">
            <v>9.52</v>
          </cell>
          <cell r="E302">
            <v>7.9333333333333322E-3</v>
          </cell>
          <cell r="F302">
            <v>9.5199999999999979E-2</v>
          </cell>
          <cell r="G302">
            <v>2.3100560843472229E-2</v>
          </cell>
          <cell r="H302">
            <v>9.2402243373888915E-2</v>
          </cell>
        </row>
        <row r="303">
          <cell r="A303">
            <v>198404</v>
          </cell>
          <cell r="C303">
            <v>4</v>
          </cell>
          <cell r="D303">
            <v>9.69</v>
          </cell>
          <cell r="E303">
            <v>8.0749999999999988E-3</v>
          </cell>
          <cell r="F303">
            <v>9.6899999999999986E-2</v>
          </cell>
        </row>
        <row r="304">
          <cell r="A304">
            <v>198405</v>
          </cell>
          <cell r="C304">
            <v>5</v>
          </cell>
          <cell r="D304">
            <v>9.83</v>
          </cell>
          <cell r="E304">
            <v>8.1916666666666665E-3</v>
          </cell>
          <cell r="F304">
            <v>9.8299999999999998E-2</v>
          </cell>
        </row>
        <row r="305">
          <cell r="A305">
            <v>198406</v>
          </cell>
          <cell r="C305">
            <v>6</v>
          </cell>
          <cell r="D305">
            <v>9.8699999999999992</v>
          </cell>
          <cell r="E305">
            <v>8.2249999999999997E-3</v>
          </cell>
          <cell r="F305">
            <v>9.8699999999999996E-2</v>
          </cell>
          <cell r="G305">
            <v>2.4692151773234139E-2</v>
          </cell>
          <cell r="H305">
            <v>9.8768607092936556E-2</v>
          </cell>
        </row>
        <row r="306">
          <cell r="A306">
            <v>198407</v>
          </cell>
          <cell r="C306">
            <v>7</v>
          </cell>
          <cell r="D306">
            <v>10.119999999999999</v>
          </cell>
          <cell r="E306">
            <v>8.4333333333333326E-3</v>
          </cell>
          <cell r="F306">
            <v>0.10119999999999998</v>
          </cell>
        </row>
        <row r="307">
          <cell r="A307">
            <v>198408</v>
          </cell>
          <cell r="C307">
            <v>8</v>
          </cell>
          <cell r="D307">
            <v>10.47</v>
          </cell>
          <cell r="E307">
            <v>8.7250000000000001E-3</v>
          </cell>
          <cell r="F307">
            <v>0.1047</v>
          </cell>
        </row>
        <row r="308">
          <cell r="A308">
            <v>198409</v>
          </cell>
          <cell r="C308">
            <v>9</v>
          </cell>
          <cell r="D308">
            <v>10.37</v>
          </cell>
          <cell r="E308">
            <v>8.6416666666666656E-3</v>
          </cell>
          <cell r="F308">
            <v>0.10369999999999999</v>
          </cell>
          <cell r="G308">
            <v>2.6022493291590454E-2</v>
          </cell>
          <cell r="H308">
            <v>0.10408997316636182</v>
          </cell>
        </row>
        <row r="309">
          <cell r="A309">
            <v>198410</v>
          </cell>
          <cell r="C309">
            <v>10</v>
          </cell>
          <cell r="D309">
            <v>9.74</v>
          </cell>
          <cell r="E309">
            <v>8.1166666666666661E-3</v>
          </cell>
          <cell r="F309">
            <v>9.7399999999999987E-2</v>
          </cell>
        </row>
        <row r="310">
          <cell r="A310">
            <v>198411</v>
          </cell>
          <cell r="C310">
            <v>11</v>
          </cell>
          <cell r="D310">
            <v>8.61</v>
          </cell>
          <cell r="E310">
            <v>7.175E-3</v>
          </cell>
          <cell r="F310">
            <v>8.6099999999999996E-2</v>
          </cell>
        </row>
        <row r="311">
          <cell r="A311">
            <v>198412</v>
          </cell>
          <cell r="C311">
            <v>12</v>
          </cell>
          <cell r="D311">
            <v>8.06</v>
          </cell>
          <cell r="E311">
            <v>6.7166666666666668E-3</v>
          </cell>
          <cell r="F311">
            <v>8.0600000000000005E-2</v>
          </cell>
          <cell r="G311">
            <v>2.2169670603520819E-2</v>
          </cell>
          <cell r="H311">
            <v>8.8678682414083276E-2</v>
          </cell>
          <cell r="I311">
            <v>9.9490813513402054E-2</v>
          </cell>
          <cell r="K311">
            <v>9.522499999999999E-2</v>
          </cell>
        </row>
        <row r="312">
          <cell r="A312">
            <v>198501</v>
          </cell>
          <cell r="B312">
            <v>1985</v>
          </cell>
          <cell r="C312">
            <v>1</v>
          </cell>
          <cell r="D312">
            <v>7.76</v>
          </cell>
          <cell r="E312">
            <v>6.4666666666666666E-3</v>
          </cell>
          <cell r="F312">
            <v>7.7600000000000002E-2</v>
          </cell>
        </row>
        <row r="313">
          <cell r="A313">
            <v>198502</v>
          </cell>
          <cell r="C313">
            <v>2</v>
          </cell>
          <cell r="D313">
            <v>8.27</v>
          </cell>
          <cell r="E313">
            <v>6.8916666666666666E-3</v>
          </cell>
          <cell r="F313">
            <v>8.2699999999999996E-2</v>
          </cell>
        </row>
        <row r="314">
          <cell r="A314">
            <v>198503</v>
          </cell>
          <cell r="C314">
            <v>3</v>
          </cell>
          <cell r="D314">
            <v>8.52</v>
          </cell>
          <cell r="E314">
            <v>7.0999999999999995E-3</v>
          </cell>
          <cell r="F314">
            <v>8.5199999999999998E-2</v>
          </cell>
          <cell r="G314">
            <v>2.0598060030500021E-2</v>
          </cell>
          <cell r="H314">
            <v>8.2392240122000082E-2</v>
          </cell>
        </row>
        <row r="315">
          <cell r="A315">
            <v>198504</v>
          </cell>
          <cell r="C315">
            <v>4</v>
          </cell>
          <cell r="D315">
            <v>7.95</v>
          </cell>
          <cell r="E315">
            <v>6.6249999999999998E-3</v>
          </cell>
          <cell r="F315">
            <v>7.9500000000000001E-2</v>
          </cell>
        </row>
        <row r="316">
          <cell r="A316">
            <v>198505</v>
          </cell>
          <cell r="C316">
            <v>5</v>
          </cell>
          <cell r="D316">
            <v>7.48</v>
          </cell>
          <cell r="E316">
            <v>6.2333333333333338E-3</v>
          </cell>
          <cell r="F316">
            <v>7.4800000000000005E-2</v>
          </cell>
        </row>
        <row r="317">
          <cell r="A317">
            <v>198506</v>
          </cell>
          <cell r="C317">
            <v>6</v>
          </cell>
          <cell r="D317">
            <v>6.95</v>
          </cell>
          <cell r="E317">
            <v>5.7916666666666672E-3</v>
          </cell>
          <cell r="F317">
            <v>6.9500000000000006E-2</v>
          </cell>
          <cell r="G317">
            <v>1.8766006185590323E-2</v>
          </cell>
          <cell r="H317">
            <v>7.5064024742361291E-2</v>
          </cell>
        </row>
        <row r="318">
          <cell r="A318">
            <v>198507</v>
          </cell>
          <cell r="C318">
            <v>7</v>
          </cell>
          <cell r="D318">
            <v>7.08</v>
          </cell>
          <cell r="E318">
            <v>5.8999999999999999E-3</v>
          </cell>
          <cell r="F318">
            <v>7.0800000000000002E-2</v>
          </cell>
        </row>
        <row r="319">
          <cell r="A319">
            <v>198508</v>
          </cell>
          <cell r="C319">
            <v>8</v>
          </cell>
          <cell r="D319">
            <v>7.14</v>
          </cell>
          <cell r="E319">
            <v>5.9499999999999996E-3</v>
          </cell>
          <cell r="F319">
            <v>7.1399999999999991E-2</v>
          </cell>
        </row>
        <row r="320">
          <cell r="A320">
            <v>198509</v>
          </cell>
          <cell r="C320">
            <v>9</v>
          </cell>
          <cell r="D320">
            <v>7.1</v>
          </cell>
          <cell r="E320">
            <v>5.9166666666666664E-3</v>
          </cell>
          <cell r="F320">
            <v>7.0999999999999994E-2</v>
          </cell>
          <cell r="G320">
            <v>1.7872091871249829E-2</v>
          </cell>
          <cell r="H320">
            <v>7.1488367484999316E-2</v>
          </cell>
        </row>
        <row r="321">
          <cell r="A321">
            <v>198510</v>
          </cell>
          <cell r="C321">
            <v>10</v>
          </cell>
          <cell r="D321">
            <v>7.16</v>
          </cell>
          <cell r="E321">
            <v>5.966666666666667E-3</v>
          </cell>
          <cell r="F321">
            <v>7.1599999999999997E-2</v>
          </cell>
        </row>
        <row r="322">
          <cell r="A322">
            <v>198511</v>
          </cell>
          <cell r="C322">
            <v>11</v>
          </cell>
          <cell r="D322">
            <v>7.24</v>
          </cell>
          <cell r="E322">
            <v>6.0333333333333333E-3</v>
          </cell>
          <cell r="F322">
            <v>7.2399999999999992E-2</v>
          </cell>
        </row>
        <row r="323">
          <cell r="A323">
            <v>198512</v>
          </cell>
          <cell r="C323">
            <v>12</v>
          </cell>
          <cell r="D323">
            <v>7.1</v>
          </cell>
          <cell r="E323">
            <v>5.9166666666666664E-3</v>
          </cell>
          <cell r="F323">
            <v>7.0999999999999994E-2</v>
          </cell>
          <cell r="G323">
            <v>1.8023878548981465E-2</v>
          </cell>
          <cell r="H323">
            <v>7.2095514195925858E-2</v>
          </cell>
          <cell r="I323">
            <v>7.7408395717508016E-2</v>
          </cell>
          <cell r="K323">
            <v>7.4791666666666645E-2</v>
          </cell>
        </row>
        <row r="324">
          <cell r="A324">
            <v>198601</v>
          </cell>
          <cell r="B324">
            <v>1986</v>
          </cell>
          <cell r="C324">
            <v>1</v>
          </cell>
          <cell r="D324">
            <v>7.07</v>
          </cell>
          <cell r="E324">
            <v>5.8916666666666666E-3</v>
          </cell>
          <cell r="F324">
            <v>7.0699999999999999E-2</v>
          </cell>
        </row>
        <row r="325">
          <cell r="A325">
            <v>198602</v>
          </cell>
          <cell r="C325">
            <v>2</v>
          </cell>
          <cell r="D325">
            <v>7.06</v>
          </cell>
          <cell r="E325">
            <v>5.8833333333333333E-3</v>
          </cell>
          <cell r="F325">
            <v>7.0599999999999996E-2</v>
          </cell>
        </row>
        <row r="326">
          <cell r="A326">
            <v>198603</v>
          </cell>
          <cell r="C326">
            <v>3</v>
          </cell>
          <cell r="D326">
            <v>6.56</v>
          </cell>
          <cell r="E326">
            <v>5.4666666666666665E-3</v>
          </cell>
          <cell r="F326">
            <v>6.5599999999999992E-2</v>
          </cell>
          <cell r="G326">
            <v>1.7340888794648235E-2</v>
          </cell>
          <cell r="H326">
            <v>6.9363555178592939E-2</v>
          </cell>
        </row>
        <row r="327">
          <cell r="A327">
            <v>198604</v>
          </cell>
          <cell r="C327">
            <v>4</v>
          </cell>
          <cell r="D327">
            <v>6.06</v>
          </cell>
          <cell r="E327">
            <v>5.0499999999999998E-3</v>
          </cell>
          <cell r="F327">
            <v>6.0600000000000001E-2</v>
          </cell>
        </row>
        <row r="328">
          <cell r="A328">
            <v>198605</v>
          </cell>
          <cell r="C328">
            <v>5</v>
          </cell>
          <cell r="D328">
            <v>6.15</v>
          </cell>
          <cell r="E328">
            <v>5.1250000000000002E-3</v>
          </cell>
          <cell r="F328">
            <v>6.1499999999999999E-2</v>
          </cell>
        </row>
        <row r="329">
          <cell r="A329">
            <v>198606</v>
          </cell>
          <cell r="C329">
            <v>6</v>
          </cell>
          <cell r="D329">
            <v>6.21</v>
          </cell>
          <cell r="E329">
            <v>5.1749999999999999E-3</v>
          </cell>
          <cell r="F329">
            <v>6.2100000000000002E-2</v>
          </cell>
          <cell r="G329">
            <v>1.5428670810468725E-2</v>
          </cell>
          <cell r="H329">
            <v>6.1714683241874901E-2</v>
          </cell>
        </row>
        <row r="330">
          <cell r="A330">
            <v>198607</v>
          </cell>
          <cell r="C330">
            <v>7</v>
          </cell>
          <cell r="D330">
            <v>5.83</v>
          </cell>
          <cell r="E330">
            <v>4.8583333333333334E-3</v>
          </cell>
          <cell r="F330">
            <v>5.8300000000000005E-2</v>
          </cell>
        </row>
        <row r="331">
          <cell r="A331">
            <v>198608</v>
          </cell>
          <cell r="C331">
            <v>8</v>
          </cell>
          <cell r="D331">
            <v>5.53</v>
          </cell>
          <cell r="E331">
            <v>4.6083333333333332E-3</v>
          </cell>
          <cell r="F331">
            <v>5.5300000000000002E-2</v>
          </cell>
        </row>
        <row r="332">
          <cell r="A332">
            <v>198609</v>
          </cell>
          <cell r="C332">
            <v>9</v>
          </cell>
          <cell r="D332">
            <v>5.21</v>
          </cell>
          <cell r="E332">
            <v>4.3416666666666664E-3</v>
          </cell>
          <cell r="F332">
            <v>5.2099999999999994E-2</v>
          </cell>
          <cell r="G332">
            <v>1.387192046867991E-2</v>
          </cell>
          <cell r="H332">
            <v>5.5487681874719641E-2</v>
          </cell>
        </row>
        <row r="333">
          <cell r="A333">
            <v>198610</v>
          </cell>
          <cell r="C333">
            <v>10</v>
          </cell>
          <cell r="D333">
            <v>5.18</v>
          </cell>
          <cell r="E333">
            <v>4.3166666666666666E-3</v>
          </cell>
          <cell r="F333">
            <v>5.1799999999999999E-2</v>
          </cell>
        </row>
        <row r="334">
          <cell r="A334">
            <v>198611</v>
          </cell>
          <cell r="C334">
            <v>11</v>
          </cell>
          <cell r="D334">
            <v>5.35</v>
          </cell>
          <cell r="E334">
            <v>4.4583333333333332E-3</v>
          </cell>
          <cell r="F334">
            <v>5.3499999999999999E-2</v>
          </cell>
        </row>
        <row r="335">
          <cell r="A335">
            <v>198612</v>
          </cell>
          <cell r="C335">
            <v>12</v>
          </cell>
          <cell r="D335">
            <v>5.53</v>
          </cell>
          <cell r="E335">
            <v>4.6083333333333332E-3</v>
          </cell>
          <cell r="F335">
            <v>5.5300000000000002E-2</v>
          </cell>
          <cell r="G335">
            <v>1.3443105285237289E-2</v>
          </cell>
          <cell r="H335">
            <v>5.3772421140949156E-2</v>
          </cell>
          <cell r="I335">
            <v>6.14471841405968E-2</v>
          </cell>
          <cell r="K335">
            <v>5.9783333333333327E-2</v>
          </cell>
        </row>
        <row r="336">
          <cell r="A336">
            <v>198701</v>
          </cell>
          <cell r="B336">
            <v>1987</v>
          </cell>
          <cell r="C336">
            <v>1</v>
          </cell>
          <cell r="D336">
            <v>5.43</v>
          </cell>
          <cell r="E336">
            <v>4.5249999999999995E-3</v>
          </cell>
          <cell r="F336">
            <v>5.4299999999999994E-2</v>
          </cell>
        </row>
        <row r="337">
          <cell r="A337">
            <v>198702</v>
          </cell>
          <cell r="C337">
            <v>2</v>
          </cell>
          <cell r="D337">
            <v>5.59</v>
          </cell>
          <cell r="E337">
            <v>4.6583333333333329E-3</v>
          </cell>
          <cell r="F337">
            <v>5.5899999999999991E-2</v>
          </cell>
        </row>
        <row r="338">
          <cell r="A338">
            <v>198703</v>
          </cell>
          <cell r="C338">
            <v>3</v>
          </cell>
          <cell r="D338">
            <v>5.59</v>
          </cell>
          <cell r="E338">
            <v>4.6583333333333329E-3</v>
          </cell>
          <cell r="F338">
            <v>5.5899999999999991E-2</v>
          </cell>
          <cell r="G338">
            <v>1.3905622845592047E-2</v>
          </cell>
          <cell r="H338">
            <v>5.5622491382368189E-2</v>
          </cell>
        </row>
        <row r="339">
          <cell r="A339">
            <v>198704</v>
          </cell>
          <cell r="C339">
            <v>4</v>
          </cell>
          <cell r="D339">
            <v>5.64</v>
          </cell>
          <cell r="E339">
            <v>4.6999999999999993E-3</v>
          </cell>
          <cell r="F339">
            <v>5.6399999999999992E-2</v>
          </cell>
        </row>
        <row r="340">
          <cell r="A340">
            <v>198705</v>
          </cell>
          <cell r="C340">
            <v>5</v>
          </cell>
          <cell r="D340">
            <v>5.66</v>
          </cell>
          <cell r="E340">
            <v>4.7166666666666668E-3</v>
          </cell>
          <cell r="F340">
            <v>5.6599999999999998E-2</v>
          </cell>
        </row>
        <row r="341">
          <cell r="A341">
            <v>198706</v>
          </cell>
          <cell r="C341">
            <v>6</v>
          </cell>
          <cell r="D341">
            <v>5.67</v>
          </cell>
          <cell r="E341">
            <v>4.725E-3</v>
          </cell>
          <cell r="F341">
            <v>5.67E-2</v>
          </cell>
          <cell r="G341">
            <v>1.4208433495374928E-2</v>
          </cell>
          <cell r="H341">
            <v>5.6833733981499712E-2</v>
          </cell>
        </row>
        <row r="342">
          <cell r="A342">
            <v>198707</v>
          </cell>
          <cell r="C342">
            <v>7</v>
          </cell>
          <cell r="D342">
            <v>5.69</v>
          </cell>
          <cell r="E342">
            <v>4.7416666666666666E-3</v>
          </cell>
          <cell r="F342">
            <v>5.6899999999999999E-2</v>
          </cell>
        </row>
        <row r="343">
          <cell r="A343">
            <v>198708</v>
          </cell>
          <cell r="C343">
            <v>8</v>
          </cell>
          <cell r="D343">
            <v>6.04</v>
          </cell>
          <cell r="E343">
            <v>5.0333333333333332E-3</v>
          </cell>
          <cell r="F343">
            <v>6.0399999999999995E-2</v>
          </cell>
        </row>
        <row r="344">
          <cell r="A344">
            <v>198709</v>
          </cell>
          <cell r="C344">
            <v>9</v>
          </cell>
          <cell r="D344">
            <v>6.4</v>
          </cell>
          <cell r="E344">
            <v>5.333333333333334E-3</v>
          </cell>
          <cell r="F344">
            <v>6.4000000000000001E-2</v>
          </cell>
          <cell r="G344">
            <v>1.5184460342962947E-2</v>
          </cell>
          <cell r="H344">
            <v>6.0737841371851786E-2</v>
          </cell>
        </row>
        <row r="345">
          <cell r="A345">
            <v>198710</v>
          </cell>
          <cell r="C345">
            <v>10</v>
          </cell>
          <cell r="D345">
            <v>6.13</v>
          </cell>
          <cell r="E345">
            <v>5.1083333333333336E-3</v>
          </cell>
          <cell r="F345">
            <v>6.1300000000000007E-2</v>
          </cell>
        </row>
        <row r="346">
          <cell r="A346">
            <v>198711</v>
          </cell>
          <cell r="C346">
            <v>11</v>
          </cell>
          <cell r="D346">
            <v>5.69</v>
          </cell>
          <cell r="E346">
            <v>4.7416666666666666E-3</v>
          </cell>
          <cell r="F346">
            <v>5.6899999999999999E-2</v>
          </cell>
        </row>
        <row r="347">
          <cell r="A347">
            <v>198712</v>
          </cell>
          <cell r="C347">
            <v>12</v>
          </cell>
          <cell r="D347">
            <v>5.77</v>
          </cell>
          <cell r="E347">
            <v>4.8083333333333329E-3</v>
          </cell>
          <cell r="F347">
            <v>5.7699999999999994E-2</v>
          </cell>
          <cell r="G347">
            <v>1.4730033898072259E-2</v>
          </cell>
          <cell r="H347">
            <v>5.8920135592289036E-2</v>
          </cell>
          <cell r="I347">
            <v>5.9303055906585023E-2</v>
          </cell>
          <cell r="K347">
            <v>5.7749999999999996E-2</v>
          </cell>
        </row>
        <row r="348">
          <cell r="A348">
            <v>198801</v>
          </cell>
          <cell r="B348">
            <v>1988</v>
          </cell>
          <cell r="C348">
            <v>1</v>
          </cell>
          <cell r="D348">
            <v>5.81</v>
          </cell>
          <cell r="E348">
            <v>4.841666666666666E-3</v>
          </cell>
          <cell r="F348">
            <v>5.8099999999999992E-2</v>
          </cell>
        </row>
        <row r="349">
          <cell r="A349">
            <v>198802</v>
          </cell>
          <cell r="C349">
            <v>2</v>
          </cell>
          <cell r="D349">
            <v>5.66</v>
          </cell>
          <cell r="E349">
            <v>4.7166666666666668E-3</v>
          </cell>
          <cell r="F349">
            <v>5.6599999999999998E-2</v>
          </cell>
        </row>
        <row r="350">
          <cell r="A350">
            <v>198803</v>
          </cell>
          <cell r="C350">
            <v>3</v>
          </cell>
          <cell r="D350">
            <v>5.7</v>
          </cell>
          <cell r="E350">
            <v>4.7499999999999999E-3</v>
          </cell>
          <cell r="F350">
            <v>5.6999999999999995E-2</v>
          </cell>
          <cell r="G350">
            <v>1.437668041795126E-2</v>
          </cell>
          <cell r="H350">
            <v>5.7506721671805039E-2</v>
          </cell>
        </row>
        <row r="351">
          <cell r="A351">
            <v>198804</v>
          </cell>
          <cell r="C351">
            <v>4</v>
          </cell>
          <cell r="D351">
            <v>5.91</v>
          </cell>
          <cell r="E351">
            <v>4.9249999999999997E-3</v>
          </cell>
          <cell r="F351">
            <v>5.91E-2</v>
          </cell>
        </row>
        <row r="352">
          <cell r="A352">
            <v>198805</v>
          </cell>
          <cell r="C352">
            <v>5</v>
          </cell>
          <cell r="D352">
            <v>6.26</v>
          </cell>
          <cell r="E352">
            <v>5.2166666666666663E-3</v>
          </cell>
          <cell r="F352">
            <v>6.2599999999999989E-2</v>
          </cell>
        </row>
        <row r="353">
          <cell r="A353">
            <v>198806</v>
          </cell>
          <cell r="C353">
            <v>6</v>
          </cell>
          <cell r="D353">
            <v>6.46</v>
          </cell>
          <cell r="E353">
            <v>5.3833333333333337E-3</v>
          </cell>
          <cell r="F353">
            <v>6.4600000000000005E-2</v>
          </cell>
          <cell r="G353">
            <v>1.5605426364604158E-2</v>
          </cell>
          <cell r="H353">
            <v>6.2421705458416632E-2</v>
          </cell>
        </row>
        <row r="354">
          <cell r="A354">
            <v>198807</v>
          </cell>
          <cell r="C354">
            <v>7</v>
          </cell>
          <cell r="D354">
            <v>6.73</v>
          </cell>
          <cell r="E354">
            <v>5.6083333333333341E-3</v>
          </cell>
          <cell r="F354">
            <v>6.7300000000000013E-2</v>
          </cell>
        </row>
        <row r="355">
          <cell r="A355">
            <v>198808</v>
          </cell>
          <cell r="C355">
            <v>8</v>
          </cell>
          <cell r="D355">
            <v>7.06</v>
          </cell>
          <cell r="E355">
            <v>5.8833333333333333E-3</v>
          </cell>
          <cell r="F355">
            <v>7.0599999999999996E-2</v>
          </cell>
        </row>
        <row r="356">
          <cell r="A356">
            <v>198809</v>
          </cell>
          <cell r="C356">
            <v>9</v>
          </cell>
          <cell r="D356">
            <v>7.24</v>
          </cell>
          <cell r="E356">
            <v>6.0333333333333333E-3</v>
          </cell>
          <cell r="F356">
            <v>7.2399999999999992E-2</v>
          </cell>
          <cell r="G356">
            <v>1.7627527824023215E-2</v>
          </cell>
          <cell r="H356">
            <v>7.0510111296092859E-2</v>
          </cell>
        </row>
        <row r="357">
          <cell r="A357">
            <v>198810</v>
          </cell>
          <cell r="C357">
            <v>10</v>
          </cell>
          <cell r="D357">
            <v>7.35</v>
          </cell>
          <cell r="E357">
            <v>6.1249999999999994E-3</v>
          </cell>
          <cell r="F357">
            <v>7.3499999999999996E-2</v>
          </cell>
        </row>
        <row r="358">
          <cell r="A358">
            <v>198811</v>
          </cell>
          <cell r="C358">
            <v>11</v>
          </cell>
          <cell r="D358">
            <v>7.76</v>
          </cell>
          <cell r="E358">
            <v>6.4666666666666666E-3</v>
          </cell>
          <cell r="F358">
            <v>7.7600000000000002E-2</v>
          </cell>
        </row>
        <row r="359">
          <cell r="A359">
            <v>198812</v>
          </cell>
          <cell r="C359">
            <v>12</v>
          </cell>
          <cell r="D359">
            <v>8.07</v>
          </cell>
          <cell r="E359">
            <v>6.7250000000000001E-3</v>
          </cell>
          <cell r="F359">
            <v>8.0699999999999994E-2</v>
          </cell>
          <cell r="G359">
            <v>1.9441220324375008E-2</v>
          </cell>
          <cell r="H359">
            <v>7.7764881297500033E-2</v>
          </cell>
          <cell r="I359">
            <v>6.8747977280314121E-2</v>
          </cell>
          <cell r="K359">
            <v>6.6675000000000012E-2</v>
          </cell>
        </row>
        <row r="360">
          <cell r="A360">
            <v>198901</v>
          </cell>
          <cell r="B360">
            <v>1989</v>
          </cell>
          <cell r="C360">
            <v>1</v>
          </cell>
          <cell r="D360">
            <v>8.27</v>
          </cell>
          <cell r="E360">
            <v>6.8916666666666666E-3</v>
          </cell>
          <cell r="F360">
            <v>8.2699999999999996E-2</v>
          </cell>
        </row>
        <row r="361">
          <cell r="A361">
            <v>198902</v>
          </cell>
          <cell r="C361">
            <v>2</v>
          </cell>
          <cell r="D361">
            <v>8.5299999999999994</v>
          </cell>
          <cell r="E361">
            <v>7.1083333333333328E-3</v>
          </cell>
          <cell r="F361">
            <v>8.5299999999999987E-2</v>
          </cell>
        </row>
        <row r="362">
          <cell r="A362">
            <v>198903</v>
          </cell>
          <cell r="C362">
            <v>3</v>
          </cell>
          <cell r="D362">
            <v>8.82</v>
          </cell>
          <cell r="E362">
            <v>7.3500000000000006E-3</v>
          </cell>
          <cell r="F362">
            <v>8.8200000000000001E-2</v>
          </cell>
          <cell r="G362">
            <v>2.1502248327628593E-2</v>
          </cell>
          <cell r="H362">
            <v>8.600899331051437E-2</v>
          </cell>
        </row>
        <row r="363">
          <cell r="A363">
            <v>198904</v>
          </cell>
          <cell r="C363">
            <v>4</v>
          </cell>
          <cell r="D363">
            <v>8.65</v>
          </cell>
          <cell r="E363">
            <v>7.208333333333334E-3</v>
          </cell>
          <cell r="F363">
            <v>8.6500000000000007E-2</v>
          </cell>
        </row>
        <row r="364">
          <cell r="A364">
            <v>198905</v>
          </cell>
          <cell r="C364">
            <v>5</v>
          </cell>
          <cell r="D364">
            <v>8.43</v>
          </cell>
          <cell r="E364">
            <v>7.025E-3</v>
          </cell>
          <cell r="F364">
            <v>8.43E-2</v>
          </cell>
        </row>
        <row r="365">
          <cell r="A365">
            <v>198906</v>
          </cell>
          <cell r="C365">
            <v>6</v>
          </cell>
          <cell r="D365">
            <v>8.15</v>
          </cell>
          <cell r="E365">
            <v>6.7916666666666672E-3</v>
          </cell>
          <cell r="F365">
            <v>8.1500000000000003E-2</v>
          </cell>
          <cell r="G365">
            <v>2.1172650517317981E-2</v>
          </cell>
          <cell r="H365">
            <v>8.4690602069271925E-2</v>
          </cell>
        </row>
        <row r="366">
          <cell r="A366">
            <v>198907</v>
          </cell>
          <cell r="C366">
            <v>7</v>
          </cell>
          <cell r="D366">
            <v>7.88</v>
          </cell>
          <cell r="E366">
            <v>6.5666666666666668E-3</v>
          </cell>
          <cell r="F366">
            <v>7.8800000000000009E-2</v>
          </cell>
        </row>
        <row r="367">
          <cell r="A367">
            <v>198908</v>
          </cell>
          <cell r="C367">
            <v>8</v>
          </cell>
          <cell r="D367">
            <v>7.9</v>
          </cell>
          <cell r="E367">
            <v>6.5833333333333334E-3</v>
          </cell>
          <cell r="F367">
            <v>7.9000000000000001E-2</v>
          </cell>
        </row>
        <row r="368">
          <cell r="A368">
            <v>198909</v>
          </cell>
          <cell r="C368">
            <v>9</v>
          </cell>
          <cell r="D368">
            <v>7.75</v>
          </cell>
          <cell r="E368">
            <v>6.4583333333333333E-3</v>
          </cell>
          <cell r="F368">
            <v>7.7499999999999999E-2</v>
          </cell>
          <cell r="G368">
            <v>1.9736770169560103E-2</v>
          </cell>
          <cell r="H368">
            <v>7.8947080678240411E-2</v>
          </cell>
        </row>
        <row r="369">
          <cell r="A369">
            <v>198910</v>
          </cell>
          <cell r="C369">
            <v>10</v>
          </cell>
          <cell r="D369">
            <v>7.64</v>
          </cell>
          <cell r="E369">
            <v>6.3666666666666663E-3</v>
          </cell>
          <cell r="F369">
            <v>7.6399999999999996E-2</v>
          </cell>
        </row>
        <row r="370">
          <cell r="A370">
            <v>198911</v>
          </cell>
          <cell r="C370">
            <v>11</v>
          </cell>
          <cell r="D370">
            <v>7.69</v>
          </cell>
          <cell r="E370">
            <v>6.4083333333333336E-3</v>
          </cell>
          <cell r="F370">
            <v>7.6899999999999996E-2</v>
          </cell>
        </row>
        <row r="371">
          <cell r="A371">
            <v>198912</v>
          </cell>
          <cell r="C371">
            <v>12</v>
          </cell>
          <cell r="D371">
            <v>7.63</v>
          </cell>
          <cell r="E371">
            <v>6.358333333333333E-3</v>
          </cell>
          <cell r="F371">
            <v>7.6299999999999993E-2</v>
          </cell>
          <cell r="G371">
            <v>1.9255620182122568E-2</v>
          </cell>
          <cell r="H371">
            <v>7.7022480728490272E-2</v>
          </cell>
          <cell r="I371">
            <v>8.4200731856556521E-2</v>
          </cell>
          <cell r="K371">
            <v>8.111666666666667E-2</v>
          </cell>
        </row>
        <row r="372">
          <cell r="A372">
            <v>199001</v>
          </cell>
          <cell r="B372">
            <v>1990</v>
          </cell>
          <cell r="C372">
            <v>1</v>
          </cell>
          <cell r="D372">
            <v>7.64</v>
          </cell>
          <cell r="E372">
            <v>6.3666666666666663E-3</v>
          </cell>
          <cell r="F372">
            <v>7.6399999999999996E-2</v>
          </cell>
        </row>
        <row r="373">
          <cell r="A373">
            <v>199002</v>
          </cell>
          <cell r="C373">
            <v>2</v>
          </cell>
          <cell r="D373">
            <v>7.74</v>
          </cell>
          <cell r="E373">
            <v>6.45E-3</v>
          </cell>
          <cell r="F373">
            <v>7.7399999999999997E-2</v>
          </cell>
        </row>
        <row r="374">
          <cell r="A374">
            <v>199003</v>
          </cell>
          <cell r="C374">
            <v>3</v>
          </cell>
          <cell r="D374">
            <v>7.9</v>
          </cell>
          <cell r="E374">
            <v>6.5833333333333334E-3</v>
          </cell>
          <cell r="F374">
            <v>7.9000000000000001E-2</v>
          </cell>
          <cell r="G374">
            <v>1.9525711733472395E-2</v>
          </cell>
          <cell r="H374">
            <v>7.810284693388958E-2</v>
          </cell>
        </row>
        <row r="375">
          <cell r="A375">
            <v>199004</v>
          </cell>
          <cell r="C375">
            <v>4</v>
          </cell>
          <cell r="D375">
            <v>7.77</v>
          </cell>
          <cell r="E375">
            <v>6.4749999999999999E-3</v>
          </cell>
          <cell r="F375">
            <v>7.7699999999999991E-2</v>
          </cell>
        </row>
        <row r="376">
          <cell r="A376">
            <v>199005</v>
          </cell>
          <cell r="C376">
            <v>5</v>
          </cell>
          <cell r="D376">
            <v>7.74</v>
          </cell>
          <cell r="E376">
            <v>6.45E-3</v>
          </cell>
          <cell r="F376">
            <v>7.7399999999999997E-2</v>
          </cell>
        </row>
        <row r="377">
          <cell r="A377">
            <v>199006</v>
          </cell>
          <cell r="C377">
            <v>6</v>
          </cell>
          <cell r="D377">
            <v>7.73</v>
          </cell>
          <cell r="E377">
            <v>6.4416666666666667E-3</v>
          </cell>
          <cell r="F377">
            <v>7.7300000000000008E-2</v>
          </cell>
          <cell r="G377">
            <v>1.9491957986489838E-2</v>
          </cell>
          <cell r="H377">
            <v>7.7967831945959354E-2</v>
          </cell>
        </row>
        <row r="378">
          <cell r="A378">
            <v>199007</v>
          </cell>
          <cell r="C378">
            <v>7</v>
          </cell>
          <cell r="D378">
            <v>7.62</v>
          </cell>
          <cell r="E378">
            <v>6.3499999999999997E-3</v>
          </cell>
          <cell r="F378">
            <v>7.619999999999999E-2</v>
          </cell>
        </row>
        <row r="379">
          <cell r="A379">
            <v>199008</v>
          </cell>
          <cell r="C379">
            <v>8</v>
          </cell>
          <cell r="D379">
            <v>7.45</v>
          </cell>
          <cell r="E379">
            <v>6.2083333333333331E-3</v>
          </cell>
          <cell r="F379">
            <v>7.4499999999999997E-2</v>
          </cell>
        </row>
        <row r="380">
          <cell r="A380">
            <v>199009</v>
          </cell>
          <cell r="C380">
            <v>9</v>
          </cell>
          <cell r="D380">
            <v>7.36</v>
          </cell>
          <cell r="E380">
            <v>6.1333333333333335E-3</v>
          </cell>
          <cell r="F380">
            <v>7.3599999999999999E-2</v>
          </cell>
          <cell r="G380">
            <v>1.8808355821666733E-2</v>
          </cell>
          <cell r="H380">
            <v>7.5233423286666934E-2</v>
          </cell>
        </row>
        <row r="381">
          <cell r="A381">
            <v>199010</v>
          </cell>
          <cell r="C381">
            <v>10</v>
          </cell>
          <cell r="D381">
            <v>7.17</v>
          </cell>
          <cell r="E381">
            <v>5.9750000000000003E-3</v>
          </cell>
          <cell r="F381">
            <v>7.17E-2</v>
          </cell>
        </row>
        <row r="382">
          <cell r="A382">
            <v>199011</v>
          </cell>
          <cell r="C382">
            <v>11</v>
          </cell>
          <cell r="D382">
            <v>7.06</v>
          </cell>
          <cell r="E382">
            <v>5.8833333333333333E-3</v>
          </cell>
          <cell r="F382">
            <v>7.0599999999999996E-2</v>
          </cell>
        </row>
        <row r="383">
          <cell r="A383">
            <v>199012</v>
          </cell>
          <cell r="C383">
            <v>12</v>
          </cell>
          <cell r="D383">
            <v>6.74</v>
          </cell>
          <cell r="E383">
            <v>5.6166666666666665E-3</v>
          </cell>
          <cell r="F383">
            <v>6.7400000000000002E-2</v>
          </cell>
          <cell r="G383">
            <v>1.7576954664437316E-2</v>
          </cell>
          <cell r="H383">
            <v>7.0307818657749266E-2</v>
          </cell>
          <cell r="I383">
            <v>7.7560711061967824E-2</v>
          </cell>
          <cell r="K383">
            <v>7.4933333333333338E-2</v>
          </cell>
        </row>
        <row r="384">
          <cell r="A384">
            <v>199101</v>
          </cell>
          <cell r="B384">
            <v>1991</v>
          </cell>
          <cell r="C384">
            <v>1</v>
          </cell>
          <cell r="D384">
            <v>6.22</v>
          </cell>
          <cell r="E384">
            <v>5.1833333333333332E-3</v>
          </cell>
          <cell r="F384">
            <v>6.2199999999999998E-2</v>
          </cell>
        </row>
        <row r="385">
          <cell r="A385">
            <v>199102</v>
          </cell>
          <cell r="C385">
            <v>2</v>
          </cell>
          <cell r="D385">
            <v>5.94</v>
          </cell>
          <cell r="E385">
            <v>4.9500000000000004E-3</v>
          </cell>
          <cell r="F385">
            <v>5.9400000000000008E-2</v>
          </cell>
        </row>
        <row r="386">
          <cell r="A386">
            <v>199103</v>
          </cell>
          <cell r="C386">
            <v>3</v>
          </cell>
          <cell r="D386">
            <v>5.91</v>
          </cell>
          <cell r="E386">
            <v>4.9249999999999997E-3</v>
          </cell>
          <cell r="F386">
            <v>5.91E-2</v>
          </cell>
          <cell r="G386">
            <v>1.5134023863187407E-2</v>
          </cell>
          <cell r="H386">
            <v>6.0536095452749628E-2</v>
          </cell>
        </row>
        <row r="387">
          <cell r="A387">
            <v>199104</v>
          </cell>
          <cell r="C387">
            <v>4</v>
          </cell>
          <cell r="D387">
            <v>5.65</v>
          </cell>
          <cell r="E387">
            <v>4.7083333333333335E-3</v>
          </cell>
          <cell r="F387">
            <v>5.6500000000000002E-2</v>
          </cell>
        </row>
        <row r="388">
          <cell r="A388">
            <v>199105</v>
          </cell>
          <cell r="C388">
            <v>5</v>
          </cell>
          <cell r="D388">
            <v>5.46</v>
          </cell>
          <cell r="E388">
            <v>4.5500000000000002E-3</v>
          </cell>
          <cell r="F388">
            <v>5.4600000000000003E-2</v>
          </cell>
        </row>
        <row r="389">
          <cell r="A389">
            <v>199106</v>
          </cell>
          <cell r="C389">
            <v>6</v>
          </cell>
          <cell r="D389">
            <v>5.57</v>
          </cell>
          <cell r="E389">
            <v>4.6416666666666672E-3</v>
          </cell>
          <cell r="F389">
            <v>5.5700000000000006E-2</v>
          </cell>
          <cell r="G389">
            <v>1.3964496451926989E-2</v>
          </cell>
          <cell r="H389">
            <v>5.5857985807707955E-2</v>
          </cell>
        </row>
        <row r="390">
          <cell r="A390">
            <v>199107</v>
          </cell>
          <cell r="C390">
            <v>7</v>
          </cell>
          <cell r="D390">
            <v>5.58</v>
          </cell>
          <cell r="E390">
            <v>4.6500000000000005E-3</v>
          </cell>
          <cell r="F390">
            <v>5.5800000000000002E-2</v>
          </cell>
        </row>
        <row r="391">
          <cell r="A391">
            <v>199108</v>
          </cell>
          <cell r="C391">
            <v>8</v>
          </cell>
          <cell r="D391">
            <v>5.33</v>
          </cell>
          <cell r="E391">
            <v>4.4416666666666667E-3</v>
          </cell>
          <cell r="F391">
            <v>5.33E-2</v>
          </cell>
        </row>
        <row r="392">
          <cell r="A392">
            <v>199109</v>
          </cell>
          <cell r="C392">
            <v>9</v>
          </cell>
          <cell r="D392">
            <v>5.22</v>
          </cell>
          <cell r="E392">
            <v>4.3499999999999997E-3</v>
          </cell>
          <cell r="F392">
            <v>5.2199999999999996E-2</v>
          </cell>
          <cell r="G392">
            <v>1.3501959010479236E-2</v>
          </cell>
          <cell r="H392">
            <v>5.4007836041916946E-2</v>
          </cell>
        </row>
        <row r="393">
          <cell r="A393">
            <v>199110</v>
          </cell>
          <cell r="C393">
            <v>10</v>
          </cell>
          <cell r="D393">
            <v>4.99</v>
          </cell>
          <cell r="E393">
            <v>4.1583333333333333E-3</v>
          </cell>
          <cell r="F393">
            <v>4.99E-2</v>
          </cell>
        </row>
        <row r="394">
          <cell r="A394">
            <v>199111</v>
          </cell>
          <cell r="C394">
            <v>11</v>
          </cell>
          <cell r="D394">
            <v>4.5599999999999996</v>
          </cell>
          <cell r="E394">
            <v>3.7999999999999996E-3</v>
          </cell>
          <cell r="F394">
            <v>4.5599999999999995E-2</v>
          </cell>
        </row>
        <row r="395">
          <cell r="A395">
            <v>199112</v>
          </cell>
          <cell r="C395">
            <v>12</v>
          </cell>
          <cell r="D395">
            <v>4.07</v>
          </cell>
          <cell r="E395">
            <v>3.391666666666667E-3</v>
          </cell>
          <cell r="F395">
            <v>4.07E-2</v>
          </cell>
          <cell r="G395">
            <v>1.1392847274541706E-2</v>
          </cell>
          <cell r="H395">
            <v>4.5571389098166826E-2</v>
          </cell>
          <cell r="I395">
            <v>5.5092663261339547E-2</v>
          </cell>
          <cell r="K395">
            <v>5.3749999999999999E-2</v>
          </cell>
        </row>
        <row r="396">
          <cell r="A396">
            <v>199201</v>
          </cell>
          <cell r="B396">
            <v>1992</v>
          </cell>
          <cell r="C396">
            <v>1</v>
          </cell>
          <cell r="D396">
            <v>3.8</v>
          </cell>
          <cell r="E396">
            <v>3.1666666666666666E-3</v>
          </cell>
          <cell r="F396">
            <v>3.7999999999999999E-2</v>
          </cell>
        </row>
        <row r="397">
          <cell r="A397">
            <v>199202</v>
          </cell>
          <cell r="C397">
            <v>2</v>
          </cell>
          <cell r="D397">
            <v>3.84</v>
          </cell>
          <cell r="E397">
            <v>3.1999999999999997E-3</v>
          </cell>
          <cell r="F397">
            <v>3.8399999999999997E-2</v>
          </cell>
        </row>
        <row r="398">
          <cell r="A398">
            <v>199203</v>
          </cell>
          <cell r="C398">
            <v>3</v>
          </cell>
          <cell r="D398">
            <v>4.04</v>
          </cell>
          <cell r="E398">
            <v>3.3666666666666667E-3</v>
          </cell>
          <cell r="F398">
            <v>4.0399999999999998E-2</v>
          </cell>
          <cell r="G398">
            <v>9.7649352266668821E-3</v>
          </cell>
          <cell r="H398">
            <v>3.9059740906667528E-2</v>
          </cell>
        </row>
        <row r="399">
          <cell r="A399">
            <v>199204</v>
          </cell>
          <cell r="C399">
            <v>4</v>
          </cell>
          <cell r="D399">
            <v>3.75</v>
          </cell>
          <cell r="E399">
            <v>3.1250000000000002E-3</v>
          </cell>
          <cell r="F399">
            <v>3.7500000000000006E-2</v>
          </cell>
        </row>
        <row r="400">
          <cell r="A400">
            <v>199205</v>
          </cell>
          <cell r="C400">
            <v>5</v>
          </cell>
          <cell r="D400">
            <v>3.63</v>
          </cell>
          <cell r="E400">
            <v>3.0249999999999999E-3</v>
          </cell>
          <cell r="F400">
            <v>3.6299999999999999E-2</v>
          </cell>
        </row>
        <row r="401">
          <cell r="A401">
            <v>199206</v>
          </cell>
          <cell r="C401">
            <v>6</v>
          </cell>
          <cell r="D401">
            <v>3.66</v>
          </cell>
          <cell r="E401">
            <v>3.0500000000000002E-3</v>
          </cell>
          <cell r="F401">
            <v>3.6600000000000001E-2</v>
          </cell>
          <cell r="G401">
            <v>9.2282394570313286E-3</v>
          </cell>
          <cell r="H401">
            <v>3.6912957828125315E-2</v>
          </cell>
        </row>
        <row r="402">
          <cell r="A402">
            <v>199207</v>
          </cell>
          <cell r="C402">
            <v>7</v>
          </cell>
          <cell r="D402">
            <v>3.21</v>
          </cell>
          <cell r="E402">
            <v>2.6749999999999999E-3</v>
          </cell>
          <cell r="F402">
            <v>3.2099999999999997E-2</v>
          </cell>
        </row>
        <row r="403">
          <cell r="A403">
            <v>199208</v>
          </cell>
          <cell r="C403">
            <v>8</v>
          </cell>
          <cell r="D403">
            <v>3.13</v>
          </cell>
          <cell r="E403">
            <v>2.6083333333333332E-3</v>
          </cell>
          <cell r="F403">
            <v>3.1299999999999994E-2</v>
          </cell>
        </row>
        <row r="404">
          <cell r="A404">
            <v>199209</v>
          </cell>
          <cell r="C404">
            <v>9</v>
          </cell>
          <cell r="D404">
            <v>2.91</v>
          </cell>
          <cell r="E404">
            <v>2.4250000000000001E-3</v>
          </cell>
          <cell r="F404">
            <v>2.9100000000000001E-2</v>
          </cell>
          <cell r="G404">
            <v>7.7281396282655734E-3</v>
          </cell>
          <cell r="H404">
            <v>3.0912558513062294E-2</v>
          </cell>
        </row>
        <row r="405">
          <cell r="A405">
            <v>199210</v>
          </cell>
          <cell r="C405">
            <v>10</v>
          </cell>
          <cell r="D405">
            <v>2.86</v>
          </cell>
          <cell r="E405">
            <v>2.3833333333333332E-3</v>
          </cell>
          <cell r="F405">
            <v>2.86E-2</v>
          </cell>
        </row>
        <row r="406">
          <cell r="A406">
            <v>199211</v>
          </cell>
          <cell r="C406">
            <v>11</v>
          </cell>
          <cell r="D406">
            <v>3.13</v>
          </cell>
          <cell r="E406">
            <v>2.6083333333333332E-3</v>
          </cell>
          <cell r="F406">
            <v>3.1299999999999994E-2</v>
          </cell>
        </row>
        <row r="407">
          <cell r="A407">
            <v>199212</v>
          </cell>
          <cell r="C407">
            <v>12</v>
          </cell>
          <cell r="D407">
            <v>3.22</v>
          </cell>
          <cell r="E407">
            <v>2.6833333333333336E-3</v>
          </cell>
          <cell r="F407">
            <v>3.2200000000000006E-2</v>
          </cell>
          <cell r="G407">
            <v>7.6946275143496834E-3</v>
          </cell>
          <cell r="H407">
            <v>3.0778510057398734E-2</v>
          </cell>
          <cell r="I407">
            <v>3.4860972038108784E-2</v>
          </cell>
          <cell r="K407">
            <v>3.4316666666666669E-2</v>
          </cell>
        </row>
        <row r="408">
          <cell r="A408">
            <v>199301</v>
          </cell>
          <cell r="B408">
            <v>1993</v>
          </cell>
          <cell r="C408">
            <v>1</v>
          </cell>
          <cell r="D408">
            <v>3</v>
          </cell>
          <cell r="E408">
            <v>2.5000000000000001E-3</v>
          </cell>
          <cell r="F408">
            <v>0.03</v>
          </cell>
        </row>
        <row r="409">
          <cell r="A409">
            <v>199302</v>
          </cell>
          <cell r="C409">
            <v>2</v>
          </cell>
          <cell r="D409">
            <v>2.93</v>
          </cell>
          <cell r="E409">
            <v>2.4416666666666666E-3</v>
          </cell>
          <cell r="F409">
            <v>2.93E-2</v>
          </cell>
        </row>
        <row r="410">
          <cell r="A410">
            <v>199303</v>
          </cell>
          <cell r="C410">
            <v>3</v>
          </cell>
          <cell r="D410">
            <v>2.95</v>
          </cell>
          <cell r="E410">
            <v>2.4583333333333336E-3</v>
          </cell>
          <cell r="F410">
            <v>2.9500000000000005E-2</v>
          </cell>
          <cell r="G410">
            <v>7.4182674366316537E-3</v>
          </cell>
          <cell r="H410">
            <v>2.9673069746526615E-2</v>
          </cell>
        </row>
        <row r="411">
          <cell r="A411">
            <v>199304</v>
          </cell>
          <cell r="C411">
            <v>4</v>
          </cell>
          <cell r="D411">
            <v>2.87</v>
          </cell>
          <cell r="E411">
            <v>2.3916666666666669E-3</v>
          </cell>
          <cell r="F411">
            <v>2.8700000000000003E-2</v>
          </cell>
        </row>
        <row r="412">
          <cell r="A412">
            <v>199305</v>
          </cell>
          <cell r="C412">
            <v>5</v>
          </cell>
          <cell r="D412">
            <v>2.96</v>
          </cell>
          <cell r="E412">
            <v>2.4666666666666665E-3</v>
          </cell>
          <cell r="F412">
            <v>2.9599999999999998E-2</v>
          </cell>
        </row>
        <row r="413">
          <cell r="A413">
            <v>199306</v>
          </cell>
          <cell r="C413">
            <v>6</v>
          </cell>
          <cell r="D413">
            <v>3.07</v>
          </cell>
          <cell r="E413">
            <v>2.558333333333333E-3</v>
          </cell>
          <cell r="F413">
            <v>3.0699999999999998E-2</v>
          </cell>
          <cell r="G413">
            <v>7.4350104399676376E-3</v>
          </cell>
          <cell r="H413">
            <v>2.974004175987055E-2</v>
          </cell>
        </row>
        <row r="414">
          <cell r="A414">
            <v>199307</v>
          </cell>
          <cell r="C414">
            <v>7</v>
          </cell>
          <cell r="D414">
            <v>3.04</v>
          </cell>
          <cell r="E414">
            <v>2.5333333333333332E-3</v>
          </cell>
          <cell r="F414">
            <v>3.0399999999999996E-2</v>
          </cell>
        </row>
        <row r="415">
          <cell r="A415">
            <v>199308</v>
          </cell>
          <cell r="C415">
            <v>8</v>
          </cell>
          <cell r="D415">
            <v>3.02</v>
          </cell>
          <cell r="E415">
            <v>2.5166666666666666E-3</v>
          </cell>
          <cell r="F415">
            <v>3.0199999999999998E-2</v>
          </cell>
        </row>
        <row r="416">
          <cell r="A416">
            <v>199309</v>
          </cell>
          <cell r="C416">
            <v>9</v>
          </cell>
          <cell r="D416">
            <v>2.95</v>
          </cell>
          <cell r="E416">
            <v>2.4583333333333336E-3</v>
          </cell>
          <cell r="F416">
            <v>2.9500000000000005E-2</v>
          </cell>
          <cell r="G416">
            <v>7.527139145462769E-3</v>
          </cell>
          <cell r="H416">
            <v>3.0108556581851076E-2</v>
          </cell>
        </row>
        <row r="417">
          <cell r="A417">
            <v>199310</v>
          </cell>
          <cell r="C417">
            <v>10</v>
          </cell>
          <cell r="D417">
            <v>3.02</v>
          </cell>
          <cell r="E417">
            <v>2.5166666666666666E-3</v>
          </cell>
          <cell r="F417">
            <v>3.0199999999999998E-2</v>
          </cell>
        </row>
        <row r="418">
          <cell r="A418">
            <v>199311</v>
          </cell>
          <cell r="C418">
            <v>11</v>
          </cell>
          <cell r="D418">
            <v>3.1</v>
          </cell>
          <cell r="E418">
            <v>2.5833333333333333E-3</v>
          </cell>
          <cell r="F418">
            <v>3.1E-2</v>
          </cell>
        </row>
        <row r="419">
          <cell r="A419">
            <v>199312</v>
          </cell>
          <cell r="C419">
            <v>12</v>
          </cell>
          <cell r="D419">
            <v>3.06</v>
          </cell>
          <cell r="E419">
            <v>2.5500000000000002E-3</v>
          </cell>
          <cell r="F419">
            <v>3.0600000000000002E-2</v>
          </cell>
          <cell r="G419">
            <v>7.6695229674306198E-3</v>
          </cell>
          <cell r="H419">
            <v>3.0678091869722479E-2</v>
          </cell>
          <cell r="I419">
            <v>3.0390243524723193E-2</v>
          </cell>
          <cell r="K419">
            <v>2.9975000000000002E-2</v>
          </cell>
        </row>
        <row r="420">
          <cell r="A420">
            <v>199401</v>
          </cell>
          <cell r="B420">
            <v>1994</v>
          </cell>
          <cell r="C420">
            <v>1</v>
          </cell>
          <cell r="D420">
            <v>2.98</v>
          </cell>
          <cell r="E420">
            <v>2.4833333333333335E-3</v>
          </cell>
          <cell r="F420">
            <v>2.98E-2</v>
          </cell>
        </row>
        <row r="421">
          <cell r="A421">
            <v>199402</v>
          </cell>
          <cell r="C421">
            <v>2</v>
          </cell>
          <cell r="D421">
            <v>3.25</v>
          </cell>
          <cell r="E421">
            <v>2.7083333333333334E-3</v>
          </cell>
          <cell r="F421">
            <v>3.2500000000000001E-2</v>
          </cell>
        </row>
        <row r="422">
          <cell r="A422">
            <v>199403</v>
          </cell>
          <cell r="C422">
            <v>3</v>
          </cell>
          <cell r="D422">
            <v>3.5</v>
          </cell>
          <cell r="E422">
            <v>2.9166666666666668E-3</v>
          </cell>
          <cell r="F422">
            <v>3.5000000000000003E-2</v>
          </cell>
          <cell r="G422">
            <v>8.130221005497873E-3</v>
          </cell>
          <cell r="H422">
            <v>3.2520884021991492E-2</v>
          </cell>
        </row>
        <row r="423">
          <cell r="A423">
            <v>199404</v>
          </cell>
          <cell r="C423">
            <v>4</v>
          </cell>
          <cell r="D423">
            <v>3.68</v>
          </cell>
          <cell r="E423">
            <v>3.0666666666666668E-3</v>
          </cell>
          <cell r="F423">
            <v>3.6799999999999999E-2</v>
          </cell>
        </row>
        <row r="424">
          <cell r="A424">
            <v>199405</v>
          </cell>
          <cell r="C424">
            <v>5</v>
          </cell>
          <cell r="D424">
            <v>4.1399999999999997</v>
          </cell>
          <cell r="E424">
            <v>3.4499999999999999E-3</v>
          </cell>
          <cell r="F424">
            <v>4.1399999999999999E-2</v>
          </cell>
        </row>
        <row r="425">
          <cell r="A425">
            <v>199406</v>
          </cell>
          <cell r="C425">
            <v>6</v>
          </cell>
          <cell r="D425">
            <v>4.1399999999999997</v>
          </cell>
          <cell r="E425">
            <v>3.4499999999999999E-3</v>
          </cell>
          <cell r="F425">
            <v>4.1399999999999999E-2</v>
          </cell>
          <cell r="G425">
            <v>9.9997656676666935E-3</v>
          </cell>
          <cell r="H425">
            <v>3.9999062670666774E-2</v>
          </cell>
        </row>
        <row r="426">
          <cell r="A426">
            <v>199407</v>
          </cell>
          <cell r="C426">
            <v>7</v>
          </cell>
          <cell r="D426">
            <v>4.33</v>
          </cell>
          <cell r="E426">
            <v>3.6083333333333332E-3</v>
          </cell>
          <cell r="F426">
            <v>4.3299999999999998E-2</v>
          </cell>
        </row>
        <row r="427">
          <cell r="A427">
            <v>199408</v>
          </cell>
          <cell r="C427">
            <v>8</v>
          </cell>
          <cell r="D427">
            <v>4.4800000000000004</v>
          </cell>
          <cell r="E427">
            <v>3.7333333333333337E-3</v>
          </cell>
          <cell r="F427">
            <v>4.4800000000000006E-2</v>
          </cell>
        </row>
        <row r="428">
          <cell r="A428">
            <v>199409</v>
          </cell>
          <cell r="C428">
            <v>9</v>
          </cell>
          <cell r="D428">
            <v>4.62</v>
          </cell>
          <cell r="E428">
            <v>3.8500000000000001E-3</v>
          </cell>
          <cell r="F428">
            <v>4.6200000000000005E-2</v>
          </cell>
          <cell r="G428">
            <v>1.1233455058222264E-2</v>
          </cell>
          <cell r="H428">
            <v>4.4933820232889055E-2</v>
          </cell>
        </row>
        <row r="429">
          <cell r="A429">
            <v>199410</v>
          </cell>
          <cell r="C429">
            <v>10</v>
          </cell>
          <cell r="D429">
            <v>4.95</v>
          </cell>
          <cell r="E429">
            <v>4.1250000000000002E-3</v>
          </cell>
          <cell r="F429">
            <v>4.9500000000000002E-2</v>
          </cell>
        </row>
        <row r="430">
          <cell r="A430">
            <v>199411</v>
          </cell>
          <cell r="C430">
            <v>11</v>
          </cell>
          <cell r="D430">
            <v>5.29</v>
          </cell>
          <cell r="E430">
            <v>4.4083333333333335E-3</v>
          </cell>
          <cell r="F430">
            <v>5.2900000000000003E-2</v>
          </cell>
        </row>
        <row r="431">
          <cell r="A431">
            <v>199412</v>
          </cell>
          <cell r="C431">
            <v>12</v>
          </cell>
          <cell r="D431">
            <v>5.6</v>
          </cell>
          <cell r="E431">
            <v>4.6666666666666662E-3</v>
          </cell>
          <cell r="F431">
            <v>5.5999999999999994E-2</v>
          </cell>
          <cell r="G431">
            <v>1.3258091457638788E-2</v>
          </cell>
          <cell r="H431">
            <v>5.303236583055515E-2</v>
          </cell>
          <cell r="I431">
            <v>4.3300502533584195E-2</v>
          </cell>
          <cell r="K431">
            <v>4.2466666666666673E-2</v>
          </cell>
        </row>
        <row r="432">
          <cell r="A432">
            <v>199501</v>
          </cell>
          <cell r="B432">
            <v>1995</v>
          </cell>
          <cell r="C432">
            <v>1</v>
          </cell>
          <cell r="D432">
            <v>5.71</v>
          </cell>
          <cell r="E432">
            <v>4.7583333333333332E-3</v>
          </cell>
          <cell r="F432">
            <v>5.7099999999999998E-2</v>
          </cell>
        </row>
        <row r="433">
          <cell r="A433">
            <v>199502</v>
          </cell>
          <cell r="C433">
            <v>2</v>
          </cell>
          <cell r="D433">
            <v>5.77</v>
          </cell>
          <cell r="E433">
            <v>4.8083333333333329E-3</v>
          </cell>
          <cell r="F433">
            <v>5.7699999999999994E-2</v>
          </cell>
        </row>
        <row r="434">
          <cell r="A434">
            <v>199503</v>
          </cell>
          <cell r="C434">
            <v>3</v>
          </cell>
          <cell r="D434">
            <v>5.73</v>
          </cell>
          <cell r="E434">
            <v>4.7750000000000006E-3</v>
          </cell>
          <cell r="F434">
            <v>5.7300000000000004E-2</v>
          </cell>
          <cell r="G434">
            <v>1.4410336403119839E-2</v>
          </cell>
          <cell r="H434">
            <v>5.7641345612479356E-2</v>
          </cell>
        </row>
        <row r="435">
          <cell r="A435">
            <v>199504</v>
          </cell>
          <cell r="C435">
            <v>4</v>
          </cell>
          <cell r="D435">
            <v>5.65</v>
          </cell>
          <cell r="E435">
            <v>4.7083333333333335E-3</v>
          </cell>
          <cell r="F435">
            <v>5.6500000000000002E-2</v>
          </cell>
        </row>
        <row r="436">
          <cell r="A436">
            <v>199505</v>
          </cell>
          <cell r="C436">
            <v>5</v>
          </cell>
          <cell r="D436">
            <v>5.67</v>
          </cell>
          <cell r="E436">
            <v>4.725E-3</v>
          </cell>
          <cell r="F436">
            <v>5.67E-2</v>
          </cell>
        </row>
        <row r="437">
          <cell r="A437">
            <v>199506</v>
          </cell>
          <cell r="C437">
            <v>6</v>
          </cell>
          <cell r="D437">
            <v>5.47</v>
          </cell>
          <cell r="E437">
            <v>4.5583333333333335E-3</v>
          </cell>
          <cell r="F437">
            <v>5.4699999999999999E-2</v>
          </cell>
          <cell r="G437">
            <v>1.4057015228116532E-2</v>
          </cell>
          <cell r="H437">
            <v>5.6228060912466127E-2</v>
          </cell>
        </row>
        <row r="438">
          <cell r="A438">
            <v>199507</v>
          </cell>
          <cell r="C438">
            <v>7</v>
          </cell>
          <cell r="D438">
            <v>5.42</v>
          </cell>
          <cell r="E438">
            <v>4.5166666666666662E-3</v>
          </cell>
          <cell r="F438">
            <v>5.4199999999999998E-2</v>
          </cell>
        </row>
        <row r="439">
          <cell r="A439">
            <v>199508</v>
          </cell>
          <cell r="C439">
            <v>8</v>
          </cell>
          <cell r="D439">
            <v>5.4</v>
          </cell>
          <cell r="E439">
            <v>4.5000000000000005E-3</v>
          </cell>
          <cell r="F439">
            <v>5.4000000000000006E-2</v>
          </cell>
        </row>
        <row r="440">
          <cell r="A440">
            <v>199509</v>
          </cell>
          <cell r="C440">
            <v>9</v>
          </cell>
          <cell r="D440">
            <v>5.28</v>
          </cell>
          <cell r="E440">
            <v>4.4000000000000003E-3</v>
          </cell>
          <cell r="F440">
            <v>5.28E-2</v>
          </cell>
          <cell r="G440">
            <v>1.3476754429999849E-2</v>
          </cell>
          <cell r="H440">
            <v>5.3907017719999395E-2</v>
          </cell>
        </row>
        <row r="441">
          <cell r="A441">
            <v>199510</v>
          </cell>
          <cell r="C441">
            <v>10</v>
          </cell>
          <cell r="D441">
            <v>5.28</v>
          </cell>
          <cell r="E441">
            <v>4.4000000000000003E-3</v>
          </cell>
          <cell r="F441">
            <v>5.28E-2</v>
          </cell>
        </row>
        <row r="442">
          <cell r="A442">
            <v>199511</v>
          </cell>
          <cell r="C442">
            <v>11</v>
          </cell>
          <cell r="D442">
            <v>5.36</v>
          </cell>
          <cell r="E442">
            <v>4.4666666666666665E-3</v>
          </cell>
          <cell r="F442">
            <v>5.3599999999999995E-2</v>
          </cell>
        </row>
        <row r="443">
          <cell r="A443">
            <v>199512</v>
          </cell>
          <cell r="C443">
            <v>12</v>
          </cell>
          <cell r="D443">
            <v>5.14</v>
          </cell>
          <cell r="E443">
            <v>4.2833333333333334E-3</v>
          </cell>
          <cell r="F443">
            <v>5.1400000000000001E-2</v>
          </cell>
          <cell r="G443">
            <v>1.3207716404000092E-2</v>
          </cell>
          <cell r="H443">
            <v>5.2830865616000366E-2</v>
          </cell>
          <cell r="I443">
            <v>5.6302530687093233E-2</v>
          </cell>
          <cell r="K443">
            <v>5.489999999999999E-2</v>
          </cell>
        </row>
        <row r="444">
          <cell r="A444">
            <v>199601</v>
          </cell>
          <cell r="B444">
            <v>1996</v>
          </cell>
          <cell r="C444">
            <v>1</v>
          </cell>
          <cell r="D444">
            <v>5</v>
          </cell>
          <cell r="E444">
            <v>4.1666666666666666E-3</v>
          </cell>
          <cell r="F444">
            <v>0.05</v>
          </cell>
        </row>
        <row r="445">
          <cell r="A445">
            <v>199602</v>
          </cell>
          <cell r="C445">
            <v>2</v>
          </cell>
          <cell r="D445">
            <v>4.83</v>
          </cell>
          <cell r="E445">
            <v>4.0249999999999999E-3</v>
          </cell>
          <cell r="F445">
            <v>4.8299999999999996E-2</v>
          </cell>
        </row>
        <row r="446">
          <cell r="A446">
            <v>199603</v>
          </cell>
          <cell r="C446">
            <v>3</v>
          </cell>
          <cell r="D446">
            <v>4.96</v>
          </cell>
          <cell r="E446">
            <v>4.1333333333333335E-3</v>
          </cell>
          <cell r="F446">
            <v>4.9600000000000005E-2</v>
          </cell>
          <cell r="G446">
            <v>1.2375699041666577E-2</v>
          </cell>
          <cell r="H446">
            <v>4.9502796166666307E-2</v>
          </cell>
        </row>
        <row r="447">
          <cell r="A447">
            <v>199604</v>
          </cell>
          <cell r="C447">
            <v>4</v>
          </cell>
          <cell r="D447">
            <v>4.95</v>
          </cell>
          <cell r="E447">
            <v>4.1250000000000002E-3</v>
          </cell>
          <cell r="F447">
            <v>4.9500000000000002E-2</v>
          </cell>
        </row>
        <row r="448">
          <cell r="A448">
            <v>199605</v>
          </cell>
          <cell r="C448">
            <v>5</v>
          </cell>
          <cell r="D448">
            <v>5.0199999999999996</v>
          </cell>
          <cell r="E448">
            <v>4.1833333333333332E-3</v>
          </cell>
          <cell r="F448">
            <v>5.0199999999999995E-2</v>
          </cell>
        </row>
        <row r="449">
          <cell r="A449">
            <v>199606</v>
          </cell>
          <cell r="C449">
            <v>6</v>
          </cell>
          <cell r="D449">
            <v>5.09</v>
          </cell>
          <cell r="E449">
            <v>4.2416666666666662E-3</v>
          </cell>
          <cell r="F449">
            <v>5.0899999999999994E-2</v>
          </cell>
          <cell r="G449">
            <v>1.2602570625816156E-2</v>
          </cell>
          <cell r="H449">
            <v>5.0410282503264625E-2</v>
          </cell>
        </row>
        <row r="450">
          <cell r="A450">
            <v>199607</v>
          </cell>
          <cell r="C450">
            <v>7</v>
          </cell>
          <cell r="D450">
            <v>5.15</v>
          </cell>
          <cell r="E450">
            <v>4.2916666666666667E-3</v>
          </cell>
          <cell r="F450">
            <v>5.1500000000000004E-2</v>
          </cell>
        </row>
        <row r="451">
          <cell r="A451">
            <v>199608</v>
          </cell>
          <cell r="C451">
            <v>8</v>
          </cell>
          <cell r="D451">
            <v>5.05</v>
          </cell>
          <cell r="E451">
            <v>4.208333333333333E-3</v>
          </cell>
          <cell r="F451">
            <v>5.0499999999999996E-2</v>
          </cell>
        </row>
        <row r="452">
          <cell r="A452">
            <v>199609</v>
          </cell>
          <cell r="C452">
            <v>9</v>
          </cell>
          <cell r="D452">
            <v>5.09</v>
          </cell>
          <cell r="E452">
            <v>4.2416666666666662E-3</v>
          </cell>
          <cell r="F452">
            <v>5.0899999999999994E-2</v>
          </cell>
          <cell r="G452">
            <v>1.2795858204962318E-2</v>
          </cell>
          <cell r="H452">
            <v>5.1183432819849273E-2</v>
          </cell>
        </row>
        <row r="453">
          <cell r="A453">
            <v>199610</v>
          </cell>
          <cell r="C453">
            <v>10</v>
          </cell>
          <cell r="D453">
            <v>4.99</v>
          </cell>
          <cell r="E453">
            <v>4.1583333333333333E-3</v>
          </cell>
          <cell r="F453">
            <v>4.99E-2</v>
          </cell>
        </row>
        <row r="454">
          <cell r="A454">
            <v>199611</v>
          </cell>
          <cell r="C454">
            <v>11</v>
          </cell>
          <cell r="D454">
            <v>5.03</v>
          </cell>
          <cell r="E454">
            <v>4.1916666666666665E-3</v>
          </cell>
          <cell r="F454">
            <v>5.0299999999999997E-2</v>
          </cell>
        </row>
        <row r="455">
          <cell r="A455">
            <v>199612</v>
          </cell>
          <cell r="C455">
            <v>12</v>
          </cell>
          <cell r="D455">
            <v>4.91</v>
          </cell>
          <cell r="E455">
            <v>4.0916666666666671E-3</v>
          </cell>
          <cell r="F455">
            <v>4.9100000000000005E-2</v>
          </cell>
          <cell r="G455">
            <v>1.2493333749726165E-2</v>
          </cell>
          <cell r="H455">
            <v>4.9973334998904662E-2</v>
          </cell>
          <cell r="I455">
            <v>5.1222932703832047E-2</v>
          </cell>
          <cell r="K455">
            <v>5.0058333333333344E-2</v>
          </cell>
        </row>
        <row r="456">
          <cell r="A456">
            <v>199701</v>
          </cell>
          <cell r="B456">
            <v>1997</v>
          </cell>
          <cell r="C456">
            <v>1</v>
          </cell>
          <cell r="D456">
            <v>5.03</v>
          </cell>
          <cell r="E456">
            <v>4.1916666666666665E-3</v>
          </cell>
          <cell r="F456">
            <v>5.0299999999999997E-2</v>
          </cell>
        </row>
        <row r="457">
          <cell r="A457">
            <v>199702</v>
          </cell>
          <cell r="C457">
            <v>2</v>
          </cell>
          <cell r="D457">
            <v>5.01</v>
          </cell>
          <cell r="E457">
            <v>4.1749999999999999E-3</v>
          </cell>
          <cell r="F457">
            <v>5.0099999999999999E-2</v>
          </cell>
        </row>
        <row r="458">
          <cell r="A458">
            <v>199703</v>
          </cell>
          <cell r="C458">
            <v>3</v>
          </cell>
          <cell r="D458">
            <v>5.14</v>
          </cell>
          <cell r="E458">
            <v>4.2833333333333334E-3</v>
          </cell>
          <cell r="F458">
            <v>5.1400000000000001E-2</v>
          </cell>
          <cell r="G458">
            <v>1.2703412389781343E-2</v>
          </cell>
          <cell r="H458">
            <v>5.0813649559125373E-2</v>
          </cell>
        </row>
        <row r="459">
          <cell r="A459">
            <v>199704</v>
          </cell>
          <cell r="C459">
            <v>4</v>
          </cell>
          <cell r="D459">
            <v>5.16</v>
          </cell>
          <cell r="E459">
            <v>4.3E-3</v>
          </cell>
          <cell r="F459">
            <v>5.16E-2</v>
          </cell>
        </row>
        <row r="460">
          <cell r="A460">
            <v>199705</v>
          </cell>
          <cell r="C460">
            <v>5</v>
          </cell>
          <cell r="D460">
            <v>5.05</v>
          </cell>
          <cell r="E460">
            <v>4.208333333333333E-3</v>
          </cell>
          <cell r="F460">
            <v>5.0499999999999996E-2</v>
          </cell>
        </row>
        <row r="461">
          <cell r="A461">
            <v>199706</v>
          </cell>
          <cell r="C461">
            <v>6</v>
          </cell>
          <cell r="D461">
            <v>4.93</v>
          </cell>
          <cell r="E461">
            <v>4.1083333333333328E-3</v>
          </cell>
          <cell r="F461">
            <v>4.9299999999999997E-2</v>
          </cell>
          <cell r="G461">
            <v>1.2669791913159756E-2</v>
          </cell>
          <cell r="H461">
            <v>5.0679167652639023E-2</v>
          </cell>
        </row>
        <row r="462">
          <cell r="A462">
            <v>199707</v>
          </cell>
          <cell r="C462">
            <v>7</v>
          </cell>
          <cell r="D462">
            <v>5.05</v>
          </cell>
          <cell r="E462">
            <v>4.208333333333333E-3</v>
          </cell>
          <cell r="F462">
            <v>5.0499999999999996E-2</v>
          </cell>
        </row>
        <row r="463">
          <cell r="A463">
            <v>199708</v>
          </cell>
          <cell r="C463">
            <v>8</v>
          </cell>
          <cell r="D463">
            <v>5.14</v>
          </cell>
          <cell r="E463">
            <v>4.2833333333333334E-3</v>
          </cell>
          <cell r="F463">
            <v>5.1400000000000001E-2</v>
          </cell>
        </row>
        <row r="464">
          <cell r="A464">
            <v>199709</v>
          </cell>
          <cell r="C464">
            <v>9</v>
          </cell>
          <cell r="D464">
            <v>4.95</v>
          </cell>
          <cell r="E464">
            <v>4.1250000000000002E-3</v>
          </cell>
          <cell r="F464">
            <v>4.9500000000000002E-2</v>
          </cell>
          <cell r="G464">
            <v>1.2669794842100623E-2</v>
          </cell>
          <cell r="H464">
            <v>5.0679179368402494E-2</v>
          </cell>
        </row>
        <row r="465">
          <cell r="A465">
            <v>199710</v>
          </cell>
          <cell r="C465">
            <v>10</v>
          </cell>
          <cell r="D465">
            <v>4.97</v>
          </cell>
          <cell r="E465">
            <v>4.1416666666666668E-3</v>
          </cell>
          <cell r="F465">
            <v>4.9700000000000001E-2</v>
          </cell>
        </row>
        <row r="466">
          <cell r="A466">
            <v>199711</v>
          </cell>
          <cell r="C466">
            <v>11</v>
          </cell>
          <cell r="D466">
            <v>5.14</v>
          </cell>
          <cell r="E466">
            <v>4.2833333333333334E-3</v>
          </cell>
          <cell r="F466">
            <v>5.1400000000000001E-2</v>
          </cell>
        </row>
        <row r="467">
          <cell r="A467">
            <v>199712</v>
          </cell>
          <cell r="C467">
            <v>12</v>
          </cell>
          <cell r="D467">
            <v>5.16</v>
          </cell>
          <cell r="E467">
            <v>4.3E-3</v>
          </cell>
          <cell r="F467">
            <v>5.16E-2</v>
          </cell>
          <cell r="G467">
            <v>1.2779043921486322E-2</v>
          </cell>
          <cell r="H467">
            <v>5.1116175685945286E-2</v>
          </cell>
          <cell r="I467">
            <v>5.1798849268618552E-2</v>
          </cell>
          <cell r="K467">
            <v>5.0608333333333338E-2</v>
          </cell>
        </row>
        <row r="468">
          <cell r="A468">
            <v>199801</v>
          </cell>
          <cell r="B468">
            <v>1998</v>
          </cell>
          <cell r="C468">
            <v>1</v>
          </cell>
          <cell r="D468">
            <v>5.04</v>
          </cell>
          <cell r="E468">
            <v>4.1999999999999997E-3</v>
          </cell>
          <cell r="F468">
            <v>5.04E-2</v>
          </cell>
        </row>
        <row r="469">
          <cell r="A469">
            <v>199802</v>
          </cell>
          <cell r="C469">
            <v>2</v>
          </cell>
          <cell r="D469">
            <v>5.09</v>
          </cell>
          <cell r="E469">
            <v>4.2416666666666662E-3</v>
          </cell>
          <cell r="F469">
            <v>5.0899999999999994E-2</v>
          </cell>
        </row>
        <row r="470">
          <cell r="A470">
            <v>199803</v>
          </cell>
          <cell r="C470">
            <v>3</v>
          </cell>
          <cell r="D470">
            <v>5.03</v>
          </cell>
          <cell r="E470">
            <v>4.1916666666666665E-3</v>
          </cell>
          <cell r="F470">
            <v>5.0299999999999997E-2</v>
          </cell>
          <cell r="G470">
            <v>1.2686607660652882E-2</v>
          </cell>
          <cell r="H470">
            <v>5.0746430642611529E-2</v>
          </cell>
        </row>
        <row r="471">
          <cell r="A471">
            <v>199804</v>
          </cell>
          <cell r="C471">
            <v>4</v>
          </cell>
          <cell r="D471">
            <v>4.95</v>
          </cell>
          <cell r="E471">
            <v>4.1250000000000002E-3</v>
          </cell>
          <cell r="F471">
            <v>4.9500000000000002E-2</v>
          </cell>
        </row>
        <row r="472">
          <cell r="A472">
            <v>199805</v>
          </cell>
          <cell r="C472">
            <v>5</v>
          </cell>
          <cell r="D472">
            <v>5</v>
          </cell>
          <cell r="E472">
            <v>4.1666666666666666E-3</v>
          </cell>
          <cell r="F472">
            <v>0.05</v>
          </cell>
        </row>
        <row r="473">
          <cell r="A473">
            <v>199806</v>
          </cell>
          <cell r="C473">
            <v>6</v>
          </cell>
          <cell r="D473">
            <v>4.9800000000000004</v>
          </cell>
          <cell r="E473">
            <v>4.15E-3</v>
          </cell>
          <cell r="F473">
            <v>4.9799999999999997E-2</v>
          </cell>
          <cell r="G473">
            <v>1.2493335911458292E-2</v>
          </cell>
          <cell r="H473">
            <v>4.9973343645833168E-2</v>
          </cell>
        </row>
        <row r="474">
          <cell r="A474">
            <v>199807</v>
          </cell>
          <cell r="C474">
            <v>7</v>
          </cell>
          <cell r="D474">
            <v>4.96</v>
          </cell>
          <cell r="E474">
            <v>4.1333333333333335E-3</v>
          </cell>
          <cell r="F474">
            <v>4.9600000000000005E-2</v>
          </cell>
        </row>
        <row r="475">
          <cell r="A475">
            <v>199808</v>
          </cell>
          <cell r="C475">
            <v>8</v>
          </cell>
          <cell r="D475">
            <v>4.9000000000000004</v>
          </cell>
          <cell r="E475">
            <v>4.0833333333333338E-3</v>
          </cell>
          <cell r="F475">
            <v>4.9000000000000002E-2</v>
          </cell>
        </row>
        <row r="476">
          <cell r="A476">
            <v>199809</v>
          </cell>
          <cell r="C476">
            <v>9</v>
          </cell>
          <cell r="D476">
            <v>4.6100000000000003</v>
          </cell>
          <cell r="E476">
            <v>3.8416666666666668E-3</v>
          </cell>
          <cell r="F476">
            <v>4.6100000000000002E-2</v>
          </cell>
          <cell r="G476">
            <v>1.2106841644352162E-2</v>
          </cell>
          <cell r="H476">
            <v>4.8427366577408648E-2</v>
          </cell>
        </row>
        <row r="477">
          <cell r="A477">
            <v>199810</v>
          </cell>
          <cell r="C477">
            <v>10</v>
          </cell>
          <cell r="D477">
            <v>3.96</v>
          </cell>
          <cell r="E477">
            <v>3.3E-3</v>
          </cell>
          <cell r="F477">
            <v>3.9599999999999996E-2</v>
          </cell>
        </row>
        <row r="478">
          <cell r="A478">
            <v>199811</v>
          </cell>
          <cell r="C478">
            <v>11</v>
          </cell>
          <cell r="D478">
            <v>4.41</v>
          </cell>
          <cell r="E478">
            <v>3.6750000000000003E-3</v>
          </cell>
          <cell r="F478">
            <v>4.41E-2</v>
          </cell>
        </row>
        <row r="479">
          <cell r="A479">
            <v>199812</v>
          </cell>
          <cell r="C479">
            <v>12</v>
          </cell>
          <cell r="D479">
            <v>4.3899999999999997</v>
          </cell>
          <cell r="E479">
            <v>3.6583333333333329E-3</v>
          </cell>
          <cell r="F479">
            <v>4.3899999999999995E-2</v>
          </cell>
          <cell r="G479">
            <v>1.0671022074770997E-2</v>
          </cell>
          <cell r="H479">
            <v>4.2684088299083989E-2</v>
          </cell>
          <cell r="I479">
            <v>4.8825926820344367E-2</v>
          </cell>
          <cell r="K479">
            <v>4.7766666666666666E-2</v>
          </cell>
        </row>
        <row r="480">
          <cell r="A480">
            <v>199901</v>
          </cell>
          <cell r="B480">
            <v>1999</v>
          </cell>
          <cell r="C480">
            <v>1</v>
          </cell>
          <cell r="D480">
            <v>4.34</v>
          </cell>
          <cell r="E480">
            <v>3.6166666666666665E-3</v>
          </cell>
          <cell r="F480">
            <v>4.3399999999999994E-2</v>
          </cell>
        </row>
        <row r="481">
          <cell r="A481">
            <v>199902</v>
          </cell>
          <cell r="C481">
            <v>2</v>
          </cell>
          <cell r="D481">
            <v>4.4400000000000004</v>
          </cell>
          <cell r="E481">
            <v>3.7000000000000002E-3</v>
          </cell>
          <cell r="F481">
            <v>4.4400000000000002E-2</v>
          </cell>
        </row>
        <row r="482">
          <cell r="A482">
            <v>199903</v>
          </cell>
          <cell r="C482">
            <v>3</v>
          </cell>
          <cell r="D482">
            <v>4.4400000000000004</v>
          </cell>
          <cell r="E482">
            <v>3.7000000000000002E-3</v>
          </cell>
          <cell r="F482">
            <v>4.4400000000000002E-2</v>
          </cell>
          <cell r="G482">
            <v>1.1057169512166842E-2</v>
          </cell>
          <cell r="H482">
            <v>4.4228678048667369E-2</v>
          </cell>
        </row>
        <row r="483">
          <cell r="A483">
            <v>199904</v>
          </cell>
          <cell r="C483">
            <v>4</v>
          </cell>
          <cell r="D483">
            <v>4.29</v>
          </cell>
          <cell r="E483">
            <v>3.5750000000000001E-3</v>
          </cell>
          <cell r="F483">
            <v>4.2900000000000001E-2</v>
          </cell>
        </row>
        <row r="484">
          <cell r="A484">
            <v>199905</v>
          </cell>
          <cell r="C484">
            <v>5</v>
          </cell>
          <cell r="D484">
            <v>4.5</v>
          </cell>
          <cell r="E484">
            <v>3.7499999999999999E-3</v>
          </cell>
          <cell r="F484">
            <v>4.4999999999999998E-2</v>
          </cell>
        </row>
        <row r="485">
          <cell r="A485">
            <v>199906</v>
          </cell>
          <cell r="C485">
            <v>6</v>
          </cell>
          <cell r="D485">
            <v>4.57</v>
          </cell>
          <cell r="E485">
            <v>3.8083333333333337E-3</v>
          </cell>
          <cell r="F485">
            <v>4.5700000000000005E-2</v>
          </cell>
          <cell r="G485">
            <v>1.1174686680468726E-2</v>
          </cell>
          <cell r="H485">
            <v>4.4698746721874905E-2</v>
          </cell>
        </row>
        <row r="486">
          <cell r="A486">
            <v>199907</v>
          </cell>
          <cell r="C486">
            <v>7</v>
          </cell>
          <cell r="D486">
            <v>4.55</v>
          </cell>
          <cell r="E486">
            <v>3.7916666666666667E-3</v>
          </cell>
          <cell r="F486">
            <v>4.5499999999999999E-2</v>
          </cell>
        </row>
        <row r="487">
          <cell r="A487">
            <v>199908</v>
          </cell>
          <cell r="C487">
            <v>8</v>
          </cell>
          <cell r="D487">
            <v>4.72</v>
          </cell>
          <cell r="E487">
            <v>3.933333333333333E-3</v>
          </cell>
          <cell r="F487">
            <v>4.7199999999999992E-2</v>
          </cell>
        </row>
        <row r="488">
          <cell r="A488">
            <v>199909</v>
          </cell>
          <cell r="C488">
            <v>9</v>
          </cell>
          <cell r="D488">
            <v>4.68</v>
          </cell>
          <cell r="E488">
            <v>3.8999999999999998E-3</v>
          </cell>
          <cell r="F488">
            <v>4.6799999999999994E-2</v>
          </cell>
          <cell r="G488">
            <v>1.1670099553055646E-2</v>
          </cell>
          <cell r="H488">
            <v>4.6680398212222585E-2</v>
          </cell>
        </row>
        <row r="489">
          <cell r="A489">
            <v>199910</v>
          </cell>
          <cell r="C489">
            <v>10</v>
          </cell>
          <cell r="D489">
            <v>4.8600000000000003</v>
          </cell>
          <cell r="E489">
            <v>4.0500000000000006E-3</v>
          </cell>
          <cell r="F489">
            <v>4.8600000000000004E-2</v>
          </cell>
        </row>
        <row r="490">
          <cell r="A490">
            <v>199911</v>
          </cell>
          <cell r="C490">
            <v>11</v>
          </cell>
          <cell r="D490">
            <v>5.07</v>
          </cell>
          <cell r="E490">
            <v>4.2250000000000005E-3</v>
          </cell>
          <cell r="F490">
            <v>5.0700000000000009E-2</v>
          </cell>
        </row>
        <row r="491">
          <cell r="A491">
            <v>199912</v>
          </cell>
          <cell r="C491">
            <v>12</v>
          </cell>
          <cell r="D491">
            <v>5.2</v>
          </cell>
          <cell r="E491">
            <v>4.3333333333333331E-3</v>
          </cell>
          <cell r="F491">
            <v>5.1999999999999998E-2</v>
          </cell>
          <cell r="G491">
            <v>1.2661377065416701E-2</v>
          </cell>
          <cell r="H491">
            <v>5.0645508261666805E-2</v>
          </cell>
          <cell r="I491">
            <v>4.7381896268917867E-2</v>
          </cell>
          <cell r="K491">
            <v>4.6383333333333339E-2</v>
          </cell>
        </row>
        <row r="492">
          <cell r="A492">
            <v>200001</v>
          </cell>
          <cell r="B492">
            <v>2000</v>
          </cell>
          <cell r="C492">
            <v>1</v>
          </cell>
          <cell r="D492">
            <v>5.32</v>
          </cell>
          <cell r="E492">
            <v>4.4333333333333334E-3</v>
          </cell>
          <cell r="F492">
            <v>5.3199999999999997E-2</v>
          </cell>
        </row>
        <row r="493">
          <cell r="A493">
            <v>200002</v>
          </cell>
          <cell r="C493">
            <v>2</v>
          </cell>
          <cell r="D493">
            <v>5.55</v>
          </cell>
          <cell r="E493">
            <v>4.6249999999999998E-3</v>
          </cell>
          <cell r="F493">
            <v>5.5499999999999994E-2</v>
          </cell>
        </row>
        <row r="494">
          <cell r="A494">
            <v>200003</v>
          </cell>
          <cell r="C494">
            <v>3</v>
          </cell>
          <cell r="D494">
            <v>5.69</v>
          </cell>
          <cell r="E494">
            <v>4.7416666666666666E-3</v>
          </cell>
          <cell r="F494">
            <v>5.6899999999999999E-2</v>
          </cell>
          <cell r="G494">
            <v>1.3863552987812611E-2</v>
          </cell>
          <cell r="H494">
            <v>5.5454211951250443E-2</v>
          </cell>
        </row>
        <row r="495">
          <cell r="A495">
            <v>200004</v>
          </cell>
          <cell r="C495">
            <v>4</v>
          </cell>
          <cell r="D495">
            <v>5.66</v>
          </cell>
          <cell r="E495">
            <v>4.7166666666666668E-3</v>
          </cell>
          <cell r="F495">
            <v>5.6599999999999998E-2</v>
          </cell>
        </row>
        <row r="496">
          <cell r="A496">
            <v>200005</v>
          </cell>
          <cell r="C496">
            <v>5</v>
          </cell>
          <cell r="D496">
            <v>5.79</v>
          </cell>
          <cell r="E496">
            <v>4.8250000000000003E-3</v>
          </cell>
          <cell r="F496">
            <v>5.7900000000000007E-2</v>
          </cell>
        </row>
        <row r="497">
          <cell r="A497">
            <v>200006</v>
          </cell>
          <cell r="C497">
            <v>6</v>
          </cell>
          <cell r="D497">
            <v>5.69</v>
          </cell>
          <cell r="E497">
            <v>4.7416666666666666E-3</v>
          </cell>
          <cell r="F497">
            <v>5.6899999999999999E-2</v>
          </cell>
          <cell r="G497">
            <v>1.435144256323273E-2</v>
          </cell>
          <cell r="H497">
            <v>5.7405770252930921E-2</v>
          </cell>
        </row>
        <row r="498">
          <cell r="A498">
            <v>200007</v>
          </cell>
          <cell r="C498">
            <v>7</v>
          </cell>
          <cell r="D498">
            <v>5.96</v>
          </cell>
          <cell r="E498">
            <v>4.966666666666667E-3</v>
          </cell>
          <cell r="F498">
            <v>5.96E-2</v>
          </cell>
        </row>
        <row r="499">
          <cell r="A499">
            <v>200008</v>
          </cell>
          <cell r="C499">
            <v>8</v>
          </cell>
          <cell r="D499">
            <v>6.09</v>
          </cell>
          <cell r="E499">
            <v>5.0749999999999997E-3</v>
          </cell>
          <cell r="F499">
            <v>6.0899999999999996E-2</v>
          </cell>
        </row>
        <row r="500">
          <cell r="A500">
            <v>200009</v>
          </cell>
          <cell r="C500">
            <v>9</v>
          </cell>
          <cell r="D500">
            <v>6</v>
          </cell>
          <cell r="E500">
            <v>5.0000000000000001E-3</v>
          </cell>
          <cell r="F500">
            <v>0.06</v>
          </cell>
          <cell r="G500">
            <v>1.5117206862499843E-2</v>
          </cell>
          <cell r="H500">
            <v>6.0468827449999374E-2</v>
          </cell>
        </row>
        <row r="501">
          <cell r="A501">
            <v>200010</v>
          </cell>
          <cell r="C501">
            <v>10</v>
          </cell>
          <cell r="D501">
            <v>6.11</v>
          </cell>
          <cell r="E501">
            <v>5.0916666666666671E-3</v>
          </cell>
          <cell r="F501">
            <v>6.1100000000000002E-2</v>
          </cell>
        </row>
        <row r="502">
          <cell r="A502">
            <v>200011</v>
          </cell>
          <cell r="C502">
            <v>11</v>
          </cell>
          <cell r="D502">
            <v>6.17</v>
          </cell>
          <cell r="E502">
            <v>5.1416666666666668E-3</v>
          </cell>
          <cell r="F502">
            <v>6.1700000000000005E-2</v>
          </cell>
        </row>
        <row r="503">
          <cell r="A503">
            <v>200012</v>
          </cell>
          <cell r="C503">
            <v>12</v>
          </cell>
          <cell r="D503">
            <v>5.77</v>
          </cell>
          <cell r="E503">
            <v>4.8083333333333329E-3</v>
          </cell>
          <cell r="F503">
            <v>5.7699999999999994E-2</v>
          </cell>
          <cell r="G503">
            <v>1.5117177477719457E-2</v>
          </cell>
          <cell r="H503">
            <v>6.0468709910877827E-2</v>
          </cell>
          <cell r="I503">
            <v>5.9742443315036864E-2</v>
          </cell>
          <cell r="K503">
            <v>5.8166666666666665E-2</v>
          </cell>
        </row>
        <row r="504">
          <cell r="A504">
            <v>200101</v>
          </cell>
          <cell r="B504">
            <v>2001</v>
          </cell>
          <cell r="C504">
            <v>1</v>
          </cell>
          <cell r="D504">
            <v>5.15</v>
          </cell>
          <cell r="E504">
            <v>4.2916666666666667E-3</v>
          </cell>
          <cell r="F504">
            <v>5.1500000000000004E-2</v>
          </cell>
        </row>
        <row r="505">
          <cell r="A505">
            <v>200102</v>
          </cell>
          <cell r="C505">
            <v>2</v>
          </cell>
          <cell r="D505">
            <v>4.88</v>
          </cell>
          <cell r="E505">
            <v>4.0666666666666663E-3</v>
          </cell>
          <cell r="F505">
            <v>4.8799999999999996E-2</v>
          </cell>
        </row>
        <row r="506">
          <cell r="A506">
            <v>200103</v>
          </cell>
          <cell r="C506">
            <v>3</v>
          </cell>
          <cell r="D506">
            <v>4.42</v>
          </cell>
          <cell r="E506">
            <v>3.6833333333333332E-3</v>
          </cell>
          <cell r="F506">
            <v>4.4199999999999996E-2</v>
          </cell>
          <cell r="G506">
            <v>1.2089970256620397E-2</v>
          </cell>
          <cell r="H506">
            <v>4.8359881026481588E-2</v>
          </cell>
        </row>
        <row r="507">
          <cell r="A507">
            <v>200104</v>
          </cell>
          <cell r="C507">
            <v>4</v>
          </cell>
          <cell r="D507">
            <v>3.87</v>
          </cell>
          <cell r="E507">
            <v>3.225E-3</v>
          </cell>
          <cell r="F507">
            <v>3.8699999999999998E-2</v>
          </cell>
        </row>
        <row r="508">
          <cell r="A508">
            <v>200105</v>
          </cell>
          <cell r="C508">
            <v>5</v>
          </cell>
          <cell r="D508">
            <v>3.62</v>
          </cell>
          <cell r="E508">
            <v>3.0166666666666666E-3</v>
          </cell>
          <cell r="F508">
            <v>3.6199999999999996E-2</v>
          </cell>
        </row>
        <row r="509">
          <cell r="A509">
            <v>200106</v>
          </cell>
          <cell r="C509">
            <v>6</v>
          </cell>
          <cell r="D509">
            <v>3.49</v>
          </cell>
          <cell r="E509">
            <v>2.9083333333333335E-3</v>
          </cell>
          <cell r="F509">
            <v>3.49E-2</v>
          </cell>
          <cell r="G509">
            <v>9.1779098916702218E-3</v>
          </cell>
          <cell r="H509">
            <v>3.6711639566680887E-2</v>
          </cell>
        </row>
        <row r="510">
          <cell r="A510">
            <v>200107</v>
          </cell>
          <cell r="C510">
            <v>7</v>
          </cell>
          <cell r="D510">
            <v>3.51</v>
          </cell>
          <cell r="E510">
            <v>2.9249999999999996E-3</v>
          </cell>
          <cell r="F510">
            <v>3.5099999999999992E-2</v>
          </cell>
        </row>
        <row r="511">
          <cell r="A511">
            <v>200108</v>
          </cell>
          <cell r="C511">
            <v>8</v>
          </cell>
          <cell r="D511">
            <v>3.36</v>
          </cell>
          <cell r="E511">
            <v>2.8E-3</v>
          </cell>
          <cell r="F511">
            <v>3.3599999999999998E-2</v>
          </cell>
        </row>
        <row r="512">
          <cell r="A512">
            <v>200109</v>
          </cell>
          <cell r="C512">
            <v>9</v>
          </cell>
          <cell r="D512">
            <v>2.64</v>
          </cell>
          <cell r="E512">
            <v>2.2000000000000001E-3</v>
          </cell>
          <cell r="F512">
            <v>2.64E-2</v>
          </cell>
          <cell r="G512">
            <v>7.9458030179999639E-3</v>
          </cell>
          <cell r="H512">
            <v>3.1783212071999856E-2</v>
          </cell>
        </row>
        <row r="513">
          <cell r="A513">
            <v>200110</v>
          </cell>
          <cell r="C513">
            <v>10</v>
          </cell>
          <cell r="D513">
            <v>2.16</v>
          </cell>
          <cell r="E513">
            <v>1.8000000000000002E-3</v>
          </cell>
          <cell r="F513">
            <v>2.1600000000000001E-2</v>
          </cell>
        </row>
        <row r="514">
          <cell r="A514">
            <v>200111</v>
          </cell>
          <cell r="C514">
            <v>11</v>
          </cell>
          <cell r="D514">
            <v>1.87</v>
          </cell>
          <cell r="E514">
            <v>1.5583333333333334E-3</v>
          </cell>
          <cell r="F514">
            <v>1.8700000000000001E-2</v>
          </cell>
        </row>
        <row r="515">
          <cell r="A515">
            <v>200112</v>
          </cell>
          <cell r="C515">
            <v>12</v>
          </cell>
          <cell r="D515">
            <v>1.69</v>
          </cell>
          <cell r="E515">
            <v>1.4083333333333333E-3</v>
          </cell>
          <cell r="F515">
            <v>1.6899999999999998E-2</v>
          </cell>
          <cell r="G515">
            <v>4.7742052698194204E-3</v>
          </cell>
          <cell r="H515">
            <v>1.9096821079277682E-2</v>
          </cell>
          <cell r="I515">
            <v>3.4409534024668398E-2</v>
          </cell>
          <cell r="K515">
            <v>3.3883333333333321E-2</v>
          </cell>
        </row>
        <row r="516">
          <cell r="A516">
            <v>200201</v>
          </cell>
          <cell r="B516">
            <v>2002</v>
          </cell>
          <cell r="C516">
            <v>1</v>
          </cell>
          <cell r="D516">
            <v>1.65</v>
          </cell>
          <cell r="E516">
            <v>1.3749999999999999E-3</v>
          </cell>
          <cell r="F516">
            <v>1.6500000000000001E-2</v>
          </cell>
        </row>
        <row r="517">
          <cell r="A517">
            <v>200202</v>
          </cell>
          <cell r="C517">
            <v>2</v>
          </cell>
          <cell r="D517">
            <v>1.73</v>
          </cell>
          <cell r="E517">
            <v>1.4416666666666666E-3</v>
          </cell>
          <cell r="F517">
            <v>1.7299999999999999E-2</v>
          </cell>
        </row>
        <row r="518">
          <cell r="A518">
            <v>200203</v>
          </cell>
          <cell r="C518">
            <v>3</v>
          </cell>
          <cell r="D518">
            <v>1.79</v>
          </cell>
          <cell r="E518">
            <v>1.4916666666666667E-3</v>
          </cell>
          <cell r="F518">
            <v>1.7899999999999999E-2</v>
          </cell>
          <cell r="G518">
            <v>4.3145201096959074E-3</v>
          </cell>
          <cell r="H518">
            <v>1.725808043878363E-2</v>
          </cell>
        </row>
        <row r="519">
          <cell r="A519">
            <v>200204</v>
          </cell>
          <cell r="C519">
            <v>4</v>
          </cell>
          <cell r="D519">
            <v>1.72</v>
          </cell>
          <cell r="E519">
            <v>1.4333333333333333E-3</v>
          </cell>
          <cell r="F519">
            <v>1.72E-2</v>
          </cell>
        </row>
        <row r="520">
          <cell r="A520">
            <v>200205</v>
          </cell>
          <cell r="C520">
            <v>5</v>
          </cell>
          <cell r="D520">
            <v>1.73</v>
          </cell>
          <cell r="E520">
            <v>1.4416666666666666E-3</v>
          </cell>
          <cell r="F520">
            <v>1.7299999999999999E-2</v>
          </cell>
        </row>
        <row r="521">
          <cell r="A521">
            <v>200206</v>
          </cell>
          <cell r="C521">
            <v>6</v>
          </cell>
          <cell r="D521">
            <v>1.7</v>
          </cell>
          <cell r="E521">
            <v>1.4166666666666666E-3</v>
          </cell>
          <cell r="F521">
            <v>1.6999999999999998E-2</v>
          </cell>
          <cell r="G521">
            <v>4.2978088996064034E-3</v>
          </cell>
          <cell r="H521">
            <v>1.7191235598425614E-2</v>
          </cell>
        </row>
        <row r="522">
          <cell r="A522">
            <v>200207</v>
          </cell>
          <cell r="C522">
            <v>7</v>
          </cell>
          <cell r="D522">
            <v>1.68</v>
          </cell>
          <cell r="E522">
            <v>1.4E-3</v>
          </cell>
          <cell r="F522">
            <v>1.6799999999999999E-2</v>
          </cell>
        </row>
        <row r="523">
          <cell r="A523">
            <v>200208</v>
          </cell>
          <cell r="C523">
            <v>8</v>
          </cell>
          <cell r="D523">
            <v>1.62</v>
          </cell>
          <cell r="E523">
            <v>1.3500000000000001E-3</v>
          </cell>
          <cell r="F523">
            <v>1.6199999999999999E-2</v>
          </cell>
        </row>
        <row r="524">
          <cell r="A524">
            <v>200209</v>
          </cell>
          <cell r="C524">
            <v>9</v>
          </cell>
          <cell r="D524">
            <v>1.63</v>
          </cell>
          <cell r="E524">
            <v>1.3583333333333331E-3</v>
          </cell>
          <cell r="F524">
            <v>1.6299999999999999E-2</v>
          </cell>
          <cell r="G524">
            <v>4.1139613172500589E-3</v>
          </cell>
          <cell r="H524">
            <v>1.6455845269000235E-2</v>
          </cell>
        </row>
        <row r="525">
          <cell r="A525">
            <v>200210</v>
          </cell>
          <cell r="C525">
            <v>10</v>
          </cell>
          <cell r="D525">
            <v>1.58</v>
          </cell>
          <cell r="E525">
            <v>1.3166666666666667E-3</v>
          </cell>
          <cell r="F525">
            <v>1.5800000000000002E-2</v>
          </cell>
        </row>
        <row r="526">
          <cell r="A526">
            <v>200211</v>
          </cell>
          <cell r="C526">
            <v>11</v>
          </cell>
          <cell r="D526">
            <v>1.23</v>
          </cell>
          <cell r="E526">
            <v>1.0250000000000001E-3</v>
          </cell>
          <cell r="F526">
            <v>1.2300000000000002E-2</v>
          </cell>
        </row>
        <row r="527">
          <cell r="A527">
            <v>200212</v>
          </cell>
          <cell r="C527">
            <v>12</v>
          </cell>
          <cell r="D527">
            <v>1.19</v>
          </cell>
          <cell r="E527">
            <v>9.9166666666666652E-4</v>
          </cell>
          <cell r="F527">
            <v>1.1899999999999997E-2</v>
          </cell>
          <cell r="G527">
            <v>3.3370064077813399E-3</v>
          </cell>
          <cell r="H527">
            <v>1.334802563112536E-2</v>
          </cell>
          <cell r="I527">
            <v>1.6159994868520267E-2</v>
          </cell>
          <cell r="K527">
            <v>1.6041666666666666E-2</v>
          </cell>
        </row>
        <row r="528">
          <cell r="A528">
            <v>200301</v>
          </cell>
          <cell r="B528">
            <v>2003</v>
          </cell>
          <cell r="C528">
            <v>1</v>
          </cell>
          <cell r="D528">
            <v>1.17</v>
          </cell>
          <cell r="E528">
            <v>9.7499999999999996E-4</v>
          </cell>
          <cell r="F528">
            <v>1.1699999999999999E-2</v>
          </cell>
        </row>
        <row r="529">
          <cell r="A529">
            <v>200302</v>
          </cell>
          <cell r="C529">
            <v>2</v>
          </cell>
          <cell r="D529">
            <v>1.17</v>
          </cell>
          <cell r="E529">
            <v>9.7499999999999996E-4</v>
          </cell>
          <cell r="F529">
            <v>1.1699999999999999E-2</v>
          </cell>
        </row>
        <row r="530">
          <cell r="A530">
            <v>200303</v>
          </cell>
          <cell r="C530">
            <v>3</v>
          </cell>
          <cell r="D530">
            <v>1.1299999999999999</v>
          </cell>
          <cell r="E530">
            <v>9.4166666666666661E-4</v>
          </cell>
          <cell r="F530">
            <v>1.1299999999999999E-2</v>
          </cell>
          <cell r="G530">
            <v>2.894454436838334E-3</v>
          </cell>
          <cell r="H530">
            <v>1.1577817747353336E-2</v>
          </cell>
        </row>
        <row r="531">
          <cell r="A531">
            <v>200304</v>
          </cell>
          <cell r="C531">
            <v>4</v>
          </cell>
          <cell r="D531">
            <v>1.1299999999999999</v>
          </cell>
          <cell r="E531">
            <v>9.4166666666666661E-4</v>
          </cell>
          <cell r="F531">
            <v>1.1299999999999999E-2</v>
          </cell>
        </row>
        <row r="532">
          <cell r="A532">
            <v>200305</v>
          </cell>
          <cell r="C532">
            <v>5</v>
          </cell>
          <cell r="D532">
            <v>1.07</v>
          </cell>
          <cell r="E532">
            <v>8.9166666666666669E-4</v>
          </cell>
          <cell r="F532">
            <v>1.0700000000000001E-2</v>
          </cell>
        </row>
        <row r="533">
          <cell r="A533">
            <v>200306</v>
          </cell>
          <cell r="C533">
            <v>6</v>
          </cell>
          <cell r="D533">
            <v>0.92</v>
          </cell>
          <cell r="E533">
            <v>7.6666666666666669E-4</v>
          </cell>
          <cell r="F533">
            <v>9.1999999999999998E-3</v>
          </cell>
          <cell r="G533">
            <v>2.6022458520671421E-3</v>
          </cell>
          <cell r="H533">
            <v>1.0408983408268568E-2</v>
          </cell>
        </row>
        <row r="534">
          <cell r="A534">
            <v>200307</v>
          </cell>
          <cell r="C534">
            <v>7</v>
          </cell>
          <cell r="D534">
            <v>0.9</v>
          </cell>
          <cell r="E534">
            <v>7.5000000000000002E-4</v>
          </cell>
          <cell r="F534">
            <v>9.0000000000000011E-3</v>
          </cell>
        </row>
        <row r="535">
          <cell r="A535">
            <v>200308</v>
          </cell>
          <cell r="C535">
            <v>8</v>
          </cell>
          <cell r="D535">
            <v>0.95</v>
          </cell>
          <cell r="E535">
            <v>7.9166666666666665E-4</v>
          </cell>
          <cell r="F535">
            <v>9.4999999999999998E-3</v>
          </cell>
        </row>
        <row r="536">
          <cell r="A536">
            <v>200309</v>
          </cell>
          <cell r="C536">
            <v>9</v>
          </cell>
          <cell r="D536">
            <v>0.94</v>
          </cell>
          <cell r="E536">
            <v>7.8333333333333326E-4</v>
          </cell>
          <cell r="F536">
            <v>9.3999999999999986E-3</v>
          </cell>
          <cell r="G536">
            <v>2.3268018539932545E-3</v>
          </cell>
          <cell r="H536">
            <v>9.3072074159730178E-3</v>
          </cell>
        </row>
        <row r="537">
          <cell r="A537">
            <v>200310</v>
          </cell>
          <cell r="C537">
            <v>10</v>
          </cell>
          <cell r="D537">
            <v>0.92</v>
          </cell>
          <cell r="E537">
            <v>7.6666666666666669E-4</v>
          </cell>
          <cell r="F537">
            <v>9.1999999999999998E-3</v>
          </cell>
        </row>
        <row r="538">
          <cell r="A538">
            <v>200311</v>
          </cell>
          <cell r="C538">
            <v>11</v>
          </cell>
          <cell r="D538">
            <v>0.93</v>
          </cell>
          <cell r="E538">
            <v>7.7500000000000008E-4</v>
          </cell>
          <cell r="F538">
            <v>9.300000000000001E-3</v>
          </cell>
        </row>
        <row r="539">
          <cell r="A539">
            <v>200312</v>
          </cell>
          <cell r="C539">
            <v>12</v>
          </cell>
          <cell r="D539">
            <v>0.9</v>
          </cell>
          <cell r="E539">
            <v>7.5000000000000002E-4</v>
          </cell>
          <cell r="F539">
            <v>9.0000000000000011E-3</v>
          </cell>
          <cell r="G539">
            <v>2.2934175289583969E-3</v>
          </cell>
          <cell r="H539">
            <v>9.1736701158335876E-3</v>
          </cell>
          <cell r="I539">
            <v>1.0155248215546697E-2</v>
          </cell>
          <cell r="K539">
            <v>1.0108333333333332E-2</v>
          </cell>
        </row>
        <row r="540">
          <cell r="A540">
            <v>200401</v>
          </cell>
          <cell r="B540">
            <v>2004</v>
          </cell>
          <cell r="C540">
            <v>1</v>
          </cell>
          <cell r="D540">
            <v>0.88</v>
          </cell>
          <cell r="E540">
            <v>7.3333333333333334E-4</v>
          </cell>
          <cell r="F540">
            <v>8.8000000000000005E-3</v>
          </cell>
        </row>
        <row r="541">
          <cell r="A541">
            <v>200402</v>
          </cell>
          <cell r="C541">
            <v>2</v>
          </cell>
          <cell r="D541">
            <v>0.93</v>
          </cell>
          <cell r="E541">
            <v>7.7500000000000008E-4</v>
          </cell>
          <cell r="F541">
            <v>9.300000000000001E-3</v>
          </cell>
        </row>
        <row r="542">
          <cell r="A542">
            <v>200403</v>
          </cell>
          <cell r="C542">
            <v>3</v>
          </cell>
          <cell r="D542">
            <v>0.94</v>
          </cell>
          <cell r="E542">
            <v>7.8333333333333326E-4</v>
          </cell>
          <cell r="F542">
            <v>9.3999999999999986E-3</v>
          </cell>
          <cell r="G542">
            <v>2.2934169729720288E-3</v>
          </cell>
          <cell r="H542">
            <v>9.1736678918881154E-3</v>
          </cell>
        </row>
        <row r="543">
          <cell r="A543">
            <v>200404</v>
          </cell>
          <cell r="C543">
            <v>4</v>
          </cell>
          <cell r="D543">
            <v>0.94</v>
          </cell>
          <cell r="E543">
            <v>7.8333333333333326E-4</v>
          </cell>
          <cell r="F543">
            <v>9.3999999999999986E-3</v>
          </cell>
        </row>
        <row r="544">
          <cell r="A544">
            <v>200405</v>
          </cell>
          <cell r="C544">
            <v>5</v>
          </cell>
          <cell r="D544">
            <v>1.02</v>
          </cell>
          <cell r="E544">
            <v>8.5000000000000006E-4</v>
          </cell>
          <cell r="F544">
            <v>1.0200000000000001E-2</v>
          </cell>
        </row>
        <row r="545">
          <cell r="A545">
            <v>200406</v>
          </cell>
          <cell r="C545">
            <v>6</v>
          </cell>
          <cell r="D545">
            <v>1.27</v>
          </cell>
          <cell r="E545">
            <v>1.0583333333333334E-3</v>
          </cell>
          <cell r="F545">
            <v>1.2700000000000001E-2</v>
          </cell>
          <cell r="G545">
            <v>2.6940618157849094E-3</v>
          </cell>
          <cell r="H545">
            <v>1.0776247263139638E-2</v>
          </cell>
        </row>
        <row r="546">
          <cell r="A546">
            <v>200407</v>
          </cell>
          <cell r="C546">
            <v>7</v>
          </cell>
          <cell r="D546">
            <v>1.33</v>
          </cell>
          <cell r="E546">
            <v>1.1083333333333333E-3</v>
          </cell>
          <cell r="F546">
            <v>1.3299999999999999E-2</v>
          </cell>
        </row>
        <row r="547">
          <cell r="A547">
            <v>200408</v>
          </cell>
          <cell r="C547">
            <v>8</v>
          </cell>
          <cell r="D547">
            <v>1.48</v>
          </cell>
          <cell r="E547">
            <v>1.2333333333333332E-3</v>
          </cell>
          <cell r="F547">
            <v>1.4799999999999999E-2</v>
          </cell>
        </row>
        <row r="548">
          <cell r="A548">
            <v>200409</v>
          </cell>
          <cell r="C548">
            <v>9</v>
          </cell>
          <cell r="D548">
            <v>1.65</v>
          </cell>
          <cell r="E548">
            <v>1.3749999999999999E-3</v>
          </cell>
          <cell r="F548">
            <v>1.6500000000000001E-2</v>
          </cell>
          <cell r="G548">
            <v>3.7212552823264744E-3</v>
          </cell>
          <cell r="H548">
            <v>1.4885021129305898E-2</v>
          </cell>
        </row>
        <row r="549">
          <cell r="A549">
            <v>200410</v>
          </cell>
          <cell r="C549">
            <v>10</v>
          </cell>
          <cell r="D549">
            <v>1.76</v>
          </cell>
          <cell r="E549">
            <v>1.4666666666666667E-3</v>
          </cell>
          <cell r="F549">
            <v>1.7600000000000001E-2</v>
          </cell>
        </row>
        <row r="550">
          <cell r="A550">
            <v>200411</v>
          </cell>
          <cell r="C550">
            <v>11</v>
          </cell>
          <cell r="D550">
            <v>2.0699999999999998</v>
          </cell>
          <cell r="E550">
            <v>1.725E-3</v>
          </cell>
          <cell r="F550">
            <v>2.07E-2</v>
          </cell>
        </row>
        <row r="551">
          <cell r="A551">
            <v>200412</v>
          </cell>
          <cell r="C551">
            <v>12</v>
          </cell>
          <cell r="D551">
            <v>2.19</v>
          </cell>
          <cell r="E551">
            <v>1.825E-3</v>
          </cell>
          <cell r="F551">
            <v>2.1899999999999999E-2</v>
          </cell>
          <cell r="G551">
            <v>5.0250260755833054E-3</v>
          </cell>
          <cell r="H551">
            <v>2.0100104302333222E-2</v>
          </cell>
          <cell r="I551">
            <v>1.3802407469599265E-2</v>
          </cell>
          <cell r="K551">
            <v>1.3716666666666669E-2</v>
          </cell>
        </row>
        <row r="552">
          <cell r="A552">
            <v>200501</v>
          </cell>
          <cell r="B552">
            <v>2005</v>
          </cell>
          <cell r="C552">
            <v>1</v>
          </cell>
          <cell r="D552">
            <v>2.33</v>
          </cell>
          <cell r="E552">
            <v>1.9416666666666666E-3</v>
          </cell>
          <cell r="F552">
            <v>2.3300000000000001E-2</v>
          </cell>
        </row>
        <row r="553">
          <cell r="A553">
            <v>200502</v>
          </cell>
          <cell r="C553">
            <v>2</v>
          </cell>
          <cell r="D553">
            <v>2.54</v>
          </cell>
          <cell r="E553">
            <v>2.1166666666666669E-3</v>
          </cell>
          <cell r="F553">
            <v>2.5400000000000002E-2</v>
          </cell>
        </row>
        <row r="554">
          <cell r="A554">
            <v>200503</v>
          </cell>
          <cell r="C554">
            <v>3</v>
          </cell>
          <cell r="D554">
            <v>2.74</v>
          </cell>
          <cell r="E554">
            <v>2.2833333333333334E-3</v>
          </cell>
          <cell r="F554">
            <v>2.7400000000000001E-2</v>
          </cell>
          <cell r="G554">
            <v>6.3550524397388841E-3</v>
          </cell>
          <cell r="H554">
            <v>2.5420209758955536E-2</v>
          </cell>
        </row>
        <row r="555">
          <cell r="A555">
            <v>200504</v>
          </cell>
          <cell r="C555">
            <v>4</v>
          </cell>
          <cell r="D555">
            <v>2.78</v>
          </cell>
          <cell r="E555">
            <v>2.3166666666666665E-3</v>
          </cell>
          <cell r="F555">
            <v>2.7799999999999998E-2</v>
          </cell>
        </row>
        <row r="556">
          <cell r="A556">
            <v>200505</v>
          </cell>
          <cell r="C556">
            <v>5</v>
          </cell>
          <cell r="D556">
            <v>2.84</v>
          </cell>
          <cell r="E556">
            <v>2.3666666666666667E-3</v>
          </cell>
          <cell r="F556">
            <v>2.8400000000000002E-2</v>
          </cell>
        </row>
        <row r="557">
          <cell r="A557">
            <v>200506</v>
          </cell>
          <cell r="C557">
            <v>6</v>
          </cell>
          <cell r="D557">
            <v>2.97</v>
          </cell>
          <cell r="E557">
            <v>2.4750000000000002E-3</v>
          </cell>
          <cell r="F557">
            <v>2.9700000000000004E-2</v>
          </cell>
          <cell r="G557">
            <v>7.1754209309862205E-3</v>
          </cell>
          <cell r="H557">
            <v>2.8701683723944882E-2</v>
          </cell>
        </row>
        <row r="558">
          <cell r="A558">
            <v>200507</v>
          </cell>
          <cell r="C558">
            <v>7</v>
          </cell>
          <cell r="D558">
            <v>3.22</v>
          </cell>
          <cell r="E558">
            <v>2.6833333333333336E-3</v>
          </cell>
          <cell r="F558">
            <v>3.2200000000000006E-2</v>
          </cell>
        </row>
        <row r="559">
          <cell r="A559">
            <v>200508</v>
          </cell>
          <cell r="C559">
            <v>8</v>
          </cell>
          <cell r="D559">
            <v>3.44</v>
          </cell>
          <cell r="E559">
            <v>2.8666666666666667E-3</v>
          </cell>
          <cell r="F559">
            <v>3.44E-2</v>
          </cell>
        </row>
        <row r="560">
          <cell r="A560">
            <v>200509</v>
          </cell>
          <cell r="C560">
            <v>9</v>
          </cell>
          <cell r="D560">
            <v>3.42</v>
          </cell>
          <cell r="E560">
            <v>2.8500000000000001E-3</v>
          </cell>
          <cell r="F560">
            <v>3.4200000000000001E-2</v>
          </cell>
          <cell r="G560">
            <v>8.4235316450556041E-3</v>
          </cell>
          <cell r="H560">
            <v>3.3694126580222417E-2</v>
          </cell>
        </row>
        <row r="561">
          <cell r="A561">
            <v>200510</v>
          </cell>
          <cell r="C561">
            <v>10</v>
          </cell>
          <cell r="D561">
            <v>3.71</v>
          </cell>
          <cell r="E561">
            <v>3.0916666666666666E-3</v>
          </cell>
          <cell r="F561">
            <v>3.7100000000000001E-2</v>
          </cell>
        </row>
        <row r="562">
          <cell r="A562">
            <v>200511</v>
          </cell>
          <cell r="C562">
            <v>11</v>
          </cell>
          <cell r="D562">
            <v>3.88</v>
          </cell>
          <cell r="E562">
            <v>3.2333333333333333E-3</v>
          </cell>
          <cell r="F562">
            <v>3.8800000000000001E-2</v>
          </cell>
        </row>
        <row r="563">
          <cell r="A563">
            <v>200512</v>
          </cell>
          <cell r="C563">
            <v>12</v>
          </cell>
          <cell r="D563">
            <v>3.89</v>
          </cell>
          <cell r="E563">
            <v>3.2416666666666666E-3</v>
          </cell>
          <cell r="F563">
            <v>3.8899999999999997E-2</v>
          </cell>
          <cell r="G563">
            <v>9.5971990021828102E-3</v>
          </cell>
          <cell r="H563">
            <v>3.8388796008731241E-2</v>
          </cell>
          <cell r="I563">
            <v>3.192339478953321E-2</v>
          </cell>
          <cell r="K563">
            <v>3.1466666666666671E-2</v>
          </cell>
        </row>
        <row r="564">
          <cell r="A564">
            <v>200601</v>
          </cell>
          <cell r="B564">
            <v>2006</v>
          </cell>
          <cell r="C564">
            <v>1</v>
          </cell>
          <cell r="D564">
            <v>4.24</v>
          </cell>
          <cell r="E564">
            <v>3.5333333333333336E-3</v>
          </cell>
          <cell r="F564">
            <v>4.2400000000000007E-2</v>
          </cell>
          <cell r="K564" t="str">
            <v xml:space="preserve"> </v>
          </cell>
        </row>
        <row r="565">
          <cell r="A565">
            <v>200602</v>
          </cell>
          <cell r="C565">
            <v>2</v>
          </cell>
          <cell r="D565">
            <v>4.43</v>
          </cell>
          <cell r="E565">
            <v>3.6916666666666664E-3</v>
          </cell>
          <cell r="F565">
            <v>4.4299999999999999E-2</v>
          </cell>
        </row>
        <row r="566">
          <cell r="A566">
            <v>200603</v>
          </cell>
          <cell r="C566">
            <v>3</v>
          </cell>
          <cell r="D566">
            <v>4.51</v>
          </cell>
          <cell r="E566">
            <v>3.7583333333333331E-3</v>
          </cell>
          <cell r="F566">
            <v>4.5100000000000001E-2</v>
          </cell>
          <cell r="G566">
            <v>1.1023580203837868E-2</v>
          </cell>
          <cell r="H566">
            <v>4.4094320815351473E-2</v>
          </cell>
        </row>
        <row r="567">
          <cell r="A567">
            <v>200604</v>
          </cell>
          <cell r="C567">
            <v>4</v>
          </cell>
          <cell r="D567">
            <v>4.5999999999999996</v>
          </cell>
          <cell r="E567">
            <v>3.8333333333333331E-3</v>
          </cell>
          <cell r="F567">
            <v>4.5999999999999999E-2</v>
          </cell>
        </row>
        <row r="568">
          <cell r="A568">
            <v>200605</v>
          </cell>
          <cell r="C568">
            <v>5</v>
          </cell>
          <cell r="D568">
            <v>4.72</v>
          </cell>
          <cell r="E568">
            <v>3.933333333333333E-3</v>
          </cell>
          <cell r="F568">
            <v>4.7199999999999992E-2</v>
          </cell>
        </row>
        <row r="569">
          <cell r="A569">
            <v>200606</v>
          </cell>
          <cell r="C569">
            <v>6</v>
          </cell>
          <cell r="D569">
            <v>4.79</v>
          </cell>
          <cell r="E569">
            <v>3.9916666666666668E-3</v>
          </cell>
          <cell r="F569">
            <v>4.7899999999999998E-2</v>
          </cell>
          <cell r="G569">
            <v>1.180447324101852E-2</v>
          </cell>
          <cell r="H569">
            <v>4.7217892964074082E-2</v>
          </cell>
        </row>
        <row r="570">
          <cell r="A570">
            <v>200607</v>
          </cell>
          <cell r="C570">
            <v>7</v>
          </cell>
          <cell r="D570">
            <v>4.95</v>
          </cell>
          <cell r="E570">
            <v>4.1250000000000002E-3</v>
          </cell>
          <cell r="F570">
            <v>4.9500000000000002E-2</v>
          </cell>
        </row>
        <row r="571">
          <cell r="A571">
            <v>200608</v>
          </cell>
          <cell r="C571">
            <v>8</v>
          </cell>
          <cell r="D571">
            <v>4.96</v>
          </cell>
          <cell r="E571">
            <v>4.1333333333333335E-3</v>
          </cell>
          <cell r="F571">
            <v>4.9600000000000005E-2</v>
          </cell>
        </row>
        <row r="572">
          <cell r="A572">
            <v>200609</v>
          </cell>
          <cell r="C572">
            <v>9</v>
          </cell>
          <cell r="D572">
            <v>4.8099999999999996</v>
          </cell>
          <cell r="E572">
            <v>4.0083333333333334E-3</v>
          </cell>
          <cell r="F572">
            <v>4.8100000000000004E-2</v>
          </cell>
          <cell r="G572">
            <v>1.231688716152779E-2</v>
          </cell>
          <cell r="H572">
            <v>4.9267548646111159E-2</v>
          </cell>
        </row>
        <row r="573">
          <cell r="A573">
            <v>200610</v>
          </cell>
          <cell r="C573">
            <v>10</v>
          </cell>
          <cell r="D573">
            <v>4.92</v>
          </cell>
          <cell r="E573">
            <v>4.1000000000000003E-3</v>
          </cell>
          <cell r="F573">
            <v>4.9200000000000008E-2</v>
          </cell>
        </row>
        <row r="574">
          <cell r="A574">
            <v>200611</v>
          </cell>
          <cell r="C574">
            <v>11</v>
          </cell>
          <cell r="D574">
            <v>4.9400000000000004</v>
          </cell>
          <cell r="E574">
            <v>4.1166666666666669E-3</v>
          </cell>
          <cell r="F574">
            <v>4.9399999999999999E-2</v>
          </cell>
        </row>
        <row r="575">
          <cell r="A575">
            <v>200612</v>
          </cell>
          <cell r="C575">
            <v>12</v>
          </cell>
          <cell r="D575">
            <v>4.8499999999999996</v>
          </cell>
          <cell r="E575">
            <v>4.0416666666666665E-3</v>
          </cell>
          <cell r="F575">
            <v>4.8500000000000001E-2</v>
          </cell>
          <cell r="G575">
            <v>1.2308488911041859E-2</v>
          </cell>
          <cell r="H575">
            <v>4.9233955644167438E-2</v>
          </cell>
          <cell r="I575">
            <v>4.8303993697468073E-2</v>
          </cell>
          <cell r="K575">
            <v>4.7266666666666672E-2</v>
          </cell>
        </row>
        <row r="576">
          <cell r="A576">
            <v>200701</v>
          </cell>
          <cell r="B576">
            <v>2007</v>
          </cell>
          <cell r="C576">
            <v>1</v>
          </cell>
          <cell r="D576">
            <v>4.9800000000000004</v>
          </cell>
          <cell r="E576">
            <v>4.15E-3</v>
          </cell>
          <cell r="F576">
            <v>4.9799999999999997E-2</v>
          </cell>
          <cell r="K576" t="str">
            <v xml:space="preserve"> </v>
          </cell>
        </row>
        <row r="577">
          <cell r="A577">
            <v>200702</v>
          </cell>
          <cell r="C577">
            <v>2</v>
          </cell>
          <cell r="D577">
            <v>5.03</v>
          </cell>
          <cell r="E577">
            <v>4.1916666666666665E-3</v>
          </cell>
          <cell r="F577">
            <v>5.0299999999999997E-2</v>
          </cell>
        </row>
        <row r="578">
          <cell r="A578">
            <v>200703</v>
          </cell>
          <cell r="C578">
            <v>3</v>
          </cell>
          <cell r="D578">
            <v>4.9400000000000004</v>
          </cell>
          <cell r="E578">
            <v>4.1166666666666669E-3</v>
          </cell>
          <cell r="F578">
            <v>4.9399999999999999E-2</v>
          </cell>
          <cell r="G578">
            <v>1.2510140222243171E-2</v>
          </cell>
          <cell r="H578">
            <v>5.0040560888972685E-2</v>
          </cell>
        </row>
        <row r="579">
          <cell r="A579">
            <v>200704</v>
          </cell>
          <cell r="C579">
            <v>4</v>
          </cell>
          <cell r="D579">
            <v>4.87</v>
          </cell>
          <cell r="E579">
            <v>4.0583333333333331E-3</v>
          </cell>
          <cell r="F579">
            <v>4.8699999999999993E-2</v>
          </cell>
        </row>
        <row r="580">
          <cell r="A580">
            <v>200705</v>
          </cell>
          <cell r="C580">
            <v>5</v>
          </cell>
          <cell r="D580">
            <v>4.7300000000000004</v>
          </cell>
          <cell r="E580">
            <v>3.9416666666666671E-3</v>
          </cell>
          <cell r="F580">
            <v>4.7300000000000009E-2</v>
          </cell>
        </row>
        <row r="581">
          <cell r="A581">
            <v>200706</v>
          </cell>
          <cell r="C581">
            <v>6</v>
          </cell>
          <cell r="D581">
            <v>4.6100000000000003</v>
          </cell>
          <cell r="E581">
            <v>3.8416666666666668E-3</v>
          </cell>
          <cell r="F581">
            <v>4.6100000000000002E-2</v>
          </cell>
          <cell r="G581">
            <v>1.1888458050816508E-2</v>
          </cell>
          <cell r="H581">
            <v>4.7553832203266033E-2</v>
          </cell>
        </row>
        <row r="582">
          <cell r="A582">
            <v>200707</v>
          </cell>
          <cell r="C582">
            <v>7</v>
          </cell>
          <cell r="D582">
            <v>4.82</v>
          </cell>
          <cell r="E582">
            <v>4.0166666666666666E-3</v>
          </cell>
          <cell r="F582">
            <v>4.82E-2</v>
          </cell>
        </row>
        <row r="583">
          <cell r="A583">
            <v>200708</v>
          </cell>
          <cell r="C583">
            <v>8</v>
          </cell>
          <cell r="D583">
            <v>4.2</v>
          </cell>
          <cell r="E583">
            <v>3.5000000000000001E-3</v>
          </cell>
          <cell r="F583">
            <v>4.2000000000000003E-2</v>
          </cell>
        </row>
        <row r="584">
          <cell r="A584">
            <v>200709</v>
          </cell>
          <cell r="C584">
            <v>9</v>
          </cell>
          <cell r="D584">
            <v>3.89</v>
          </cell>
          <cell r="E584">
            <v>3.2416666666666666E-3</v>
          </cell>
          <cell r="F584">
            <v>3.8899999999999997E-2</v>
          </cell>
          <cell r="G584">
            <v>1.0796803766874863E-2</v>
          </cell>
          <cell r="H584">
            <v>4.3187215067499451E-2</v>
          </cell>
        </row>
        <row r="585">
          <cell r="A585">
            <v>200710</v>
          </cell>
          <cell r="C585">
            <v>10</v>
          </cell>
          <cell r="D585">
            <v>3.9</v>
          </cell>
          <cell r="E585">
            <v>3.2499999999999999E-3</v>
          </cell>
          <cell r="F585">
            <v>3.9E-2</v>
          </cell>
        </row>
        <row r="586">
          <cell r="A586">
            <v>200711</v>
          </cell>
          <cell r="C586">
            <v>11</v>
          </cell>
          <cell r="D586">
            <v>3.27</v>
          </cell>
          <cell r="E586">
            <v>2.725E-3</v>
          </cell>
          <cell r="F586">
            <v>3.27E-2</v>
          </cell>
        </row>
        <row r="587">
          <cell r="A587">
            <v>200712</v>
          </cell>
          <cell r="C587">
            <v>12</v>
          </cell>
          <cell r="D587">
            <v>3</v>
          </cell>
          <cell r="E587">
            <v>2.5000000000000001E-3</v>
          </cell>
          <cell r="F587">
            <v>0.03</v>
          </cell>
          <cell r="G587">
            <v>8.4988158906249556E-3</v>
          </cell>
          <cell r="H587">
            <v>3.3995263562499822E-2</v>
          </cell>
          <cell r="I587">
            <v>4.4410612557020057E-2</v>
          </cell>
          <cell r="K587">
            <v>4.3533333333333341E-2</v>
          </cell>
        </row>
        <row r="588">
          <cell r="A588">
            <v>200801</v>
          </cell>
          <cell r="B588">
            <v>2008</v>
          </cell>
          <cell r="C588">
            <v>1</v>
          </cell>
          <cell r="D588">
            <v>2.75</v>
          </cell>
          <cell r="E588">
            <v>2.2916666666666667E-3</v>
          </cell>
          <cell r="F588">
            <v>2.75E-2</v>
          </cell>
          <cell r="K588" t="str">
            <v xml:space="preserve"> </v>
          </cell>
        </row>
        <row r="589">
          <cell r="A589">
            <v>200802</v>
          </cell>
          <cell r="C589">
            <v>2</v>
          </cell>
          <cell r="D589">
            <v>2.12</v>
          </cell>
          <cell r="E589">
            <v>1.7666666666666668E-3</v>
          </cell>
          <cell r="F589">
            <v>2.1200000000000004E-2</v>
          </cell>
        </row>
        <row r="590">
          <cell r="A590">
            <v>200803</v>
          </cell>
          <cell r="C590">
            <v>3</v>
          </cell>
          <cell r="D590">
            <v>1.26</v>
          </cell>
          <cell r="E590">
            <v>1.0499999999999999E-3</v>
          </cell>
          <cell r="F590">
            <v>1.26E-2</v>
          </cell>
          <cell r="G590">
            <v>5.1166474454860111E-3</v>
          </cell>
          <cell r="H590">
            <v>2.0466589781944045E-2</v>
          </cell>
        </row>
        <row r="591">
          <cell r="A591">
            <v>200804</v>
          </cell>
          <cell r="C591">
            <v>4</v>
          </cell>
          <cell r="D591">
            <v>1.29</v>
          </cell>
          <cell r="E591">
            <v>1.075E-3</v>
          </cell>
          <cell r="F591">
            <v>1.29E-2</v>
          </cell>
        </row>
        <row r="592">
          <cell r="A592">
            <v>200805</v>
          </cell>
          <cell r="C592">
            <v>5</v>
          </cell>
          <cell r="D592">
            <v>1.73</v>
          </cell>
          <cell r="E592">
            <v>1.4416666666666666E-3</v>
          </cell>
          <cell r="F592">
            <v>1.7299999999999999E-2</v>
          </cell>
        </row>
        <row r="593">
          <cell r="A593">
            <v>200806</v>
          </cell>
          <cell r="C593">
            <v>6</v>
          </cell>
          <cell r="D593">
            <v>1.86</v>
          </cell>
          <cell r="E593">
            <v>1.5500000000000002E-3</v>
          </cell>
          <cell r="F593">
            <v>1.8600000000000002E-2</v>
          </cell>
          <cell r="G593">
            <v>4.0721196938435789E-3</v>
          </cell>
          <cell r="H593">
            <v>1.6288478775374315E-2</v>
          </cell>
        </row>
        <row r="594">
          <cell r="A594">
            <v>200807</v>
          </cell>
          <cell r="C594">
            <v>7</v>
          </cell>
          <cell r="D594">
            <v>1.63</v>
          </cell>
          <cell r="E594">
            <v>1.3583333333333331E-3</v>
          </cell>
          <cell r="F594">
            <v>1.6299999999999999E-2</v>
          </cell>
        </row>
        <row r="595">
          <cell r="A595">
            <v>200808</v>
          </cell>
          <cell r="C595">
            <v>8</v>
          </cell>
          <cell r="D595">
            <v>1.72</v>
          </cell>
          <cell r="E595">
            <v>1.4333333333333333E-3</v>
          </cell>
          <cell r="F595">
            <v>1.72E-2</v>
          </cell>
        </row>
        <row r="596">
          <cell r="A596">
            <v>200809</v>
          </cell>
          <cell r="C596">
            <v>9</v>
          </cell>
          <cell r="D596">
            <v>1.1299999999999999</v>
          </cell>
          <cell r="E596">
            <v>9.4166666666666661E-4</v>
          </cell>
          <cell r="F596">
            <v>1.1299999999999999E-2</v>
          </cell>
          <cell r="G596">
            <v>3.7379109305950564E-3</v>
          </cell>
          <cell r="H596">
            <v>1.4951643722380226E-2</v>
          </cell>
        </row>
        <row r="597">
          <cell r="A597">
            <v>200810</v>
          </cell>
          <cell r="C597">
            <v>10</v>
          </cell>
          <cell r="D597">
            <v>0.67</v>
          </cell>
          <cell r="E597">
            <v>5.5833333333333332E-4</v>
          </cell>
          <cell r="F597">
            <v>6.6999999999999994E-3</v>
          </cell>
        </row>
        <row r="598">
          <cell r="A598">
            <v>200811</v>
          </cell>
          <cell r="C598">
            <v>11</v>
          </cell>
          <cell r="D598">
            <v>0.19</v>
          </cell>
          <cell r="E598">
            <v>1.5833333333333332E-4</v>
          </cell>
          <cell r="F598">
            <v>1.8999999999999998E-3</v>
          </cell>
        </row>
        <row r="599">
          <cell r="A599">
            <v>200812</v>
          </cell>
          <cell r="C599">
            <v>12</v>
          </cell>
          <cell r="D599">
            <v>0.03</v>
          </cell>
          <cell r="E599">
            <v>2.4999999999999998E-5</v>
          </cell>
          <cell r="F599">
            <v>2.9999999999999997E-4</v>
          </cell>
          <cell r="G599">
            <v>7.4177298832123206E-4</v>
          </cell>
          <cell r="H599">
            <v>2.9670919532849283E-3</v>
          </cell>
          <cell r="I599">
            <v>1.3733340985024656E-2</v>
          </cell>
          <cell r="K599">
            <v>1.3650000000000004E-2</v>
          </cell>
        </row>
        <row r="600">
          <cell r="A600">
            <v>200901</v>
          </cell>
          <cell r="B600">
            <v>2009</v>
          </cell>
          <cell r="C600">
            <v>1</v>
          </cell>
          <cell r="D600">
            <v>0.13</v>
          </cell>
          <cell r="E600">
            <v>1.0833333333333334E-4</v>
          </cell>
          <cell r="F600">
            <v>1.3000000000000002E-3</v>
          </cell>
          <cell r="K600" t="str">
            <v xml:space="preserve"> </v>
          </cell>
        </row>
        <row r="601">
          <cell r="A601">
            <v>200902</v>
          </cell>
          <cell r="C601">
            <v>2</v>
          </cell>
          <cell r="D601">
            <v>0.3</v>
          </cell>
          <cell r="E601">
            <v>2.5000000000000001E-4</v>
          </cell>
          <cell r="F601">
            <v>3.0000000000000001E-3</v>
          </cell>
        </row>
        <row r="602">
          <cell r="A602">
            <v>200903</v>
          </cell>
          <cell r="C602">
            <v>3</v>
          </cell>
          <cell r="D602">
            <v>0.21</v>
          </cell>
          <cell r="E602">
            <v>1.75E-4</v>
          </cell>
          <cell r="F602">
            <v>2.0999999999999999E-3</v>
          </cell>
          <cell r="G602">
            <v>5.3342312973980732E-4</v>
          </cell>
          <cell r="H602">
            <v>2.1336925189592293E-3</v>
          </cell>
        </row>
        <row r="603">
          <cell r="A603">
            <v>200904</v>
          </cell>
          <cell r="C603">
            <v>4</v>
          </cell>
          <cell r="D603">
            <v>0.16</v>
          </cell>
          <cell r="E603">
            <v>1.3333333333333334E-4</v>
          </cell>
          <cell r="F603">
            <v>1.6000000000000001E-3</v>
          </cell>
        </row>
        <row r="604">
          <cell r="A604">
            <v>200905</v>
          </cell>
          <cell r="C604">
            <v>5</v>
          </cell>
          <cell r="D604">
            <v>0.18</v>
          </cell>
          <cell r="E604">
            <v>1.4999999999999999E-4</v>
          </cell>
          <cell r="F604">
            <v>1.8E-3</v>
          </cell>
        </row>
        <row r="605">
          <cell r="A605">
            <v>200906</v>
          </cell>
          <cell r="C605">
            <v>6</v>
          </cell>
          <cell r="D605">
            <v>0.18</v>
          </cell>
          <cell r="E605">
            <v>1.4999999999999999E-4</v>
          </cell>
          <cell r="F605">
            <v>1.8E-3</v>
          </cell>
          <cell r="G605">
            <v>4.3339583633361656E-4</v>
          </cell>
          <cell r="H605">
            <v>1.7335833453344662E-3</v>
          </cell>
        </row>
        <row r="606">
          <cell r="A606">
            <v>200907</v>
          </cell>
          <cell r="C606">
            <v>7</v>
          </cell>
          <cell r="D606">
            <v>0.18</v>
          </cell>
          <cell r="E606">
            <v>1.4999999999999999E-4</v>
          </cell>
          <cell r="F606">
            <v>1.8E-3</v>
          </cell>
        </row>
        <row r="607">
          <cell r="A607">
            <v>200908</v>
          </cell>
          <cell r="C607">
            <v>8</v>
          </cell>
          <cell r="D607">
            <v>0.17</v>
          </cell>
          <cell r="E607">
            <v>1.4166666666666668E-4</v>
          </cell>
          <cell r="F607">
            <v>1.7000000000000001E-3</v>
          </cell>
        </row>
        <row r="608">
          <cell r="A608">
            <v>200909</v>
          </cell>
          <cell r="C608">
            <v>9</v>
          </cell>
          <cell r="D608">
            <v>0.12</v>
          </cell>
          <cell r="E608">
            <v>9.9999999999999991E-5</v>
          </cell>
          <cell r="F608">
            <v>1.1999999999999999E-3</v>
          </cell>
          <cell r="G608">
            <v>3.9171708545837625E-4</v>
          </cell>
          <cell r="H608">
            <v>1.566868341833505E-3</v>
          </cell>
        </row>
        <row r="609">
          <cell r="A609">
            <v>200910</v>
          </cell>
          <cell r="C609">
            <v>10</v>
          </cell>
          <cell r="D609">
            <v>7.0000000000000007E-2</v>
          </cell>
          <cell r="E609">
            <v>5.833333333333334E-5</v>
          </cell>
          <cell r="F609">
            <v>7.000000000000001E-4</v>
          </cell>
        </row>
        <row r="610">
          <cell r="A610">
            <v>200911</v>
          </cell>
          <cell r="C610">
            <v>11</v>
          </cell>
          <cell r="D610">
            <v>0.05</v>
          </cell>
          <cell r="E610">
            <v>4.1666666666666672E-5</v>
          </cell>
          <cell r="F610">
            <v>5.0000000000000001E-4</v>
          </cell>
        </row>
        <row r="611">
          <cell r="A611">
            <v>200912</v>
          </cell>
          <cell r="C611">
            <v>12</v>
          </cell>
          <cell r="D611">
            <v>0.05</v>
          </cell>
          <cell r="E611">
            <v>4.1666666666666672E-5</v>
          </cell>
          <cell r="F611">
            <v>5.0000000000000001E-4</v>
          </cell>
          <cell r="G611">
            <v>1.416732639902829E-4</v>
          </cell>
          <cell r="H611">
            <v>5.6669305596113162E-4</v>
          </cell>
          <cell r="I611">
            <v>1.5010118636078484E-3</v>
          </cell>
          <cell r="K611">
            <v>1.5E-3</v>
          </cell>
        </row>
        <row r="612">
          <cell r="A612">
            <v>201001</v>
          </cell>
          <cell r="B612">
            <v>2010</v>
          </cell>
          <cell r="C612">
            <v>1</v>
          </cell>
          <cell r="D612">
            <v>0.06</v>
          </cell>
          <cell r="E612">
            <v>4.9999999999999996E-5</v>
          </cell>
          <cell r="F612">
            <v>5.9999999999999995E-4</v>
          </cell>
          <cell r="K612" t="str">
            <v xml:space="preserve"> </v>
          </cell>
        </row>
        <row r="613">
          <cell r="A613">
            <v>201002</v>
          </cell>
          <cell r="C613">
            <v>2</v>
          </cell>
          <cell r="D613">
            <v>0.11</v>
          </cell>
          <cell r="E613">
            <v>9.1666666666666668E-5</v>
          </cell>
          <cell r="F613">
            <v>1.1000000000000001E-3</v>
          </cell>
        </row>
        <row r="614">
          <cell r="A614">
            <v>201003</v>
          </cell>
          <cell r="C614">
            <v>3</v>
          </cell>
          <cell r="D614">
            <v>0.15</v>
          </cell>
          <cell r="E614">
            <v>1.25E-4</v>
          </cell>
          <cell r="F614">
            <v>1.5E-3</v>
          </cell>
          <cell r="G614">
            <v>2.6668895890624711E-4</v>
          </cell>
          <cell r="H614">
            <v>1.0667558356249884E-3</v>
          </cell>
        </row>
        <row r="615">
          <cell r="A615">
            <v>201004</v>
          </cell>
          <cell r="C615">
            <v>4</v>
          </cell>
          <cell r="D615">
            <v>0.16</v>
          </cell>
          <cell r="E615">
            <v>1.3333333333333334E-4</v>
          </cell>
          <cell r="F615">
            <v>1.6000000000000001E-3</v>
          </cell>
        </row>
        <row r="616">
          <cell r="A616">
            <v>201005</v>
          </cell>
          <cell r="C616">
            <v>5</v>
          </cell>
          <cell r="D616">
            <v>0.16</v>
          </cell>
          <cell r="E616">
            <v>1.3333333333333334E-4</v>
          </cell>
          <cell r="F616">
            <v>1.6000000000000001E-3</v>
          </cell>
        </row>
        <row r="617">
          <cell r="A617">
            <v>201006</v>
          </cell>
          <cell r="C617">
            <v>6</v>
          </cell>
          <cell r="D617">
            <v>0.12</v>
          </cell>
          <cell r="E617">
            <v>9.9999999999999991E-5</v>
          </cell>
          <cell r="F617">
            <v>1.1999999999999999E-3</v>
          </cell>
          <cell r="G617">
            <v>3.6671111288866243E-4</v>
          </cell>
          <cell r="H617">
            <v>1.4668444515546497E-3</v>
          </cell>
        </row>
        <row r="618">
          <cell r="A618">
            <v>201007</v>
          </cell>
          <cell r="C618">
            <v>7</v>
          </cell>
          <cell r="D618">
            <v>0.16</v>
          </cell>
          <cell r="E618">
            <v>1.3333333333333334E-4</v>
          </cell>
          <cell r="F618">
            <v>1.6000000000000001E-3</v>
          </cell>
        </row>
        <row r="619">
          <cell r="A619">
            <v>201008</v>
          </cell>
          <cell r="C619">
            <v>8</v>
          </cell>
          <cell r="D619">
            <v>0.16</v>
          </cell>
          <cell r="E619">
            <v>1.3333333333333334E-4</v>
          </cell>
          <cell r="F619">
            <v>1.6000000000000001E-3</v>
          </cell>
        </row>
        <row r="620">
          <cell r="A620">
            <v>201009</v>
          </cell>
          <cell r="C620">
            <v>9</v>
          </cell>
          <cell r="D620">
            <v>0.15</v>
          </cell>
          <cell r="E620">
            <v>1.25E-4</v>
          </cell>
          <cell r="F620">
            <v>1.5E-3</v>
          </cell>
          <cell r="G620">
            <v>3.9171777999991164E-4</v>
          </cell>
          <cell r="H620">
            <v>1.5668711199996466E-3</v>
          </cell>
        </row>
        <row r="621">
          <cell r="A621">
            <v>201010</v>
          </cell>
          <cell r="C621">
            <v>10</v>
          </cell>
          <cell r="D621">
            <v>0.13</v>
          </cell>
          <cell r="E621">
            <v>1.0833333333333334E-4</v>
          </cell>
          <cell r="F621">
            <v>1.3000000000000002E-3</v>
          </cell>
        </row>
        <row r="622">
          <cell r="A622">
            <v>201011</v>
          </cell>
          <cell r="C622">
            <v>11</v>
          </cell>
          <cell r="D622">
            <v>0.14000000000000001</v>
          </cell>
          <cell r="E622">
            <v>1.1666666666666668E-4</v>
          </cell>
          <cell r="F622">
            <v>1.4000000000000002E-3</v>
          </cell>
        </row>
        <row r="623">
          <cell r="A623">
            <v>201012</v>
          </cell>
          <cell r="C623">
            <v>12</v>
          </cell>
          <cell r="D623">
            <v>0.14000000000000001</v>
          </cell>
          <cell r="E623">
            <v>1.1666666666666668E-4</v>
          </cell>
          <cell r="F623">
            <v>1.4000000000000002E-3</v>
          </cell>
          <cell r="G623">
            <v>3.4170555703028072E-4</v>
          </cell>
          <cell r="H623">
            <v>1.3668222281211229E-3</v>
          </cell>
          <cell r="I623">
            <v>1.3675197656888294E-3</v>
          </cell>
          <cell r="K623">
            <v>1.3666666666666669E-3</v>
          </cell>
        </row>
        <row r="624">
          <cell r="A624">
            <v>201101</v>
          </cell>
          <cell r="B624">
            <v>2011</v>
          </cell>
          <cell r="C624">
            <v>1</v>
          </cell>
          <cell r="D624">
            <v>0.15</v>
          </cell>
          <cell r="E624">
            <v>1.25E-4</v>
          </cell>
          <cell r="F624">
            <v>1.5E-3</v>
          </cell>
          <cell r="K624" t="str">
            <v xml:space="preserve"> </v>
          </cell>
        </row>
        <row r="625">
          <cell r="A625">
            <v>201102</v>
          </cell>
          <cell r="C625">
            <v>2</v>
          </cell>
          <cell r="D625">
            <v>0.13</v>
          </cell>
          <cell r="E625">
            <v>1.0833333333333334E-4</v>
          </cell>
          <cell r="F625">
            <v>1.3000000000000002E-3</v>
          </cell>
        </row>
        <row r="626">
          <cell r="A626">
            <v>201103</v>
          </cell>
          <cell r="C626">
            <v>3</v>
          </cell>
          <cell r="D626">
            <v>0.1</v>
          </cell>
          <cell r="E626">
            <v>8.3333333333333344E-5</v>
          </cell>
          <cell r="F626">
            <v>1E-3</v>
          </cell>
          <cell r="G626">
            <v>3.1669965390634935E-4</v>
          </cell>
          <cell r="H626">
            <v>1.2667986156253974E-3</v>
          </cell>
        </row>
        <row r="627">
          <cell r="A627">
            <v>201104</v>
          </cell>
          <cell r="C627">
            <v>4</v>
          </cell>
          <cell r="D627">
            <v>0.06</v>
          </cell>
          <cell r="E627">
            <v>4.9999999999999996E-5</v>
          </cell>
          <cell r="F627">
            <v>5.9999999999999995E-4</v>
          </cell>
        </row>
        <row r="628">
          <cell r="A628">
            <v>201105</v>
          </cell>
          <cell r="C628">
            <v>5</v>
          </cell>
          <cell r="D628">
            <v>0.04</v>
          </cell>
          <cell r="E628">
            <v>3.3333333333333335E-5</v>
          </cell>
          <cell r="F628">
            <v>4.0000000000000002E-4</v>
          </cell>
        </row>
        <row r="629">
          <cell r="A629">
            <v>201106</v>
          </cell>
          <cell r="C629">
            <v>6</v>
          </cell>
          <cell r="D629">
            <v>0.04</v>
          </cell>
          <cell r="E629">
            <v>3.3333333333333335E-5</v>
          </cell>
          <cell r="F629">
            <v>4.0000000000000002E-4</v>
          </cell>
          <cell r="G629">
            <v>1.1667111116664408E-4</v>
          </cell>
          <cell r="H629">
            <v>4.6668444466657633E-4</v>
          </cell>
        </row>
        <row r="630">
          <cell r="A630">
            <v>201107</v>
          </cell>
          <cell r="C630">
            <v>7</v>
          </cell>
          <cell r="D630">
            <v>0.04</v>
          </cell>
          <cell r="E630">
            <v>3.3333333333333335E-5</v>
          </cell>
          <cell r="F630">
            <v>4.0000000000000002E-4</v>
          </cell>
        </row>
        <row r="631">
          <cell r="A631">
            <v>201108</v>
          </cell>
          <cell r="C631">
            <v>8</v>
          </cell>
          <cell r="D631">
            <v>0.02</v>
          </cell>
          <cell r="E631">
            <v>1.6666666666666667E-5</v>
          </cell>
          <cell r="F631">
            <v>2.0000000000000001E-4</v>
          </cell>
        </row>
        <row r="632">
          <cell r="A632">
            <v>201109</v>
          </cell>
          <cell r="C632">
            <v>9</v>
          </cell>
          <cell r="D632">
            <v>0.01</v>
          </cell>
          <cell r="E632">
            <v>8.3333333333333337E-6</v>
          </cell>
          <cell r="F632">
            <v>1E-4</v>
          </cell>
          <cell r="G632">
            <v>5.8334305560459043E-5</v>
          </cell>
          <cell r="H632">
            <v>2.3333722224183617E-4</v>
          </cell>
        </row>
        <row r="633">
          <cell r="A633">
            <v>201110</v>
          </cell>
          <cell r="C633">
            <v>10</v>
          </cell>
          <cell r="D633">
            <v>0.02</v>
          </cell>
          <cell r="E633">
            <v>1.6666666666666667E-5</v>
          </cell>
          <cell r="F633">
            <v>2.0000000000000001E-4</v>
          </cell>
        </row>
        <row r="634">
          <cell r="A634">
            <v>201111</v>
          </cell>
          <cell r="C634">
            <v>11</v>
          </cell>
          <cell r="D634">
            <v>0.01</v>
          </cell>
          <cell r="E634">
            <v>8.3333333333333337E-6</v>
          </cell>
          <cell r="F634">
            <v>1E-4</v>
          </cell>
        </row>
        <row r="635">
          <cell r="A635">
            <v>201112</v>
          </cell>
          <cell r="C635">
            <v>12</v>
          </cell>
          <cell r="D635">
            <v>0.01</v>
          </cell>
          <cell r="E635">
            <v>8.3333333333333337E-6</v>
          </cell>
          <cell r="F635">
            <v>1E-4</v>
          </cell>
          <cell r="G635">
            <v>3.3333680556912881E-5</v>
          </cell>
          <cell r="H635">
            <v>1.3333472222765153E-4</v>
          </cell>
          <cell r="I635">
            <v>5.2511737584315377E-4</v>
          </cell>
          <cell r="K635">
            <v>5.2500000000000008E-4</v>
          </cell>
        </row>
        <row r="636">
          <cell r="A636">
            <v>201201</v>
          </cell>
          <cell r="C636">
            <v>1</v>
          </cell>
          <cell r="D636">
            <v>0.03</v>
          </cell>
          <cell r="E636">
            <v>2.4999999999999998E-5</v>
          </cell>
          <cell r="F636">
            <v>2.9999999999999997E-4</v>
          </cell>
          <cell r="K636" t="str">
            <v xml:space="preserve"> </v>
          </cell>
        </row>
        <row r="637">
          <cell r="A637">
            <v>201202</v>
          </cell>
          <cell r="C637">
            <v>2</v>
          </cell>
          <cell r="D637">
            <v>0.09</v>
          </cell>
          <cell r="E637">
            <v>7.4999999999999993E-5</v>
          </cell>
          <cell r="F637">
            <v>8.9999999999999998E-4</v>
          </cell>
        </row>
        <row r="638">
          <cell r="A638">
            <v>201203</v>
          </cell>
          <cell r="C638">
            <v>3</v>
          </cell>
          <cell r="D638">
            <v>0.08</v>
          </cell>
          <cell r="E638">
            <v>6.666666666666667E-5</v>
          </cell>
          <cell r="F638">
            <v>8.0000000000000004E-4</v>
          </cell>
          <cell r="G638">
            <v>1.6667520845814465E-4</v>
          </cell>
          <cell r="H638">
            <v>6.6670083383257861E-4</v>
          </cell>
        </row>
        <row r="639">
          <cell r="A639">
            <v>201204</v>
          </cell>
          <cell r="C639">
            <v>4</v>
          </cell>
          <cell r="D639">
            <v>0.08</v>
          </cell>
          <cell r="E639">
            <v>6.666666666666667E-5</v>
          </cell>
          <cell r="F639">
            <v>8.0000000000000004E-4</v>
          </cell>
        </row>
        <row r="640">
          <cell r="A640">
            <v>201205</v>
          </cell>
          <cell r="C640">
            <v>5</v>
          </cell>
          <cell r="D640">
            <v>0.09</v>
          </cell>
          <cell r="E640">
            <v>7.4999999999999993E-5</v>
          </cell>
          <cell r="F640">
            <v>8.9999999999999998E-4</v>
          </cell>
        </row>
        <row r="641">
          <cell r="A641">
            <v>201206</v>
          </cell>
          <cell r="C641">
            <v>6</v>
          </cell>
          <cell r="D641">
            <v>0.09</v>
          </cell>
          <cell r="E641">
            <v>7.4999999999999993E-5</v>
          </cell>
          <cell r="F641">
            <v>8.9999999999999998E-4</v>
          </cell>
          <cell r="G641">
            <v>2.1668229204174771E-4</v>
          </cell>
          <cell r="H641">
            <v>8.6672916816699086E-4</v>
          </cell>
        </row>
      </sheetData>
      <sheetData sheetId="20">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4.8499999999999996</v>
          </cell>
        </row>
        <row r="12">
          <cell r="A12">
            <v>196001</v>
          </cell>
          <cell r="B12">
            <v>1960</v>
          </cell>
          <cell r="C12">
            <v>1</v>
          </cell>
          <cell r="D12">
            <v>4.74</v>
          </cell>
          <cell r="E12">
            <v>3.9500000000000004E-3</v>
          </cell>
          <cell r="F12">
            <v>4.7400000000000005E-2</v>
          </cell>
          <cell r="K12" t="str">
            <v xml:space="preserve"> </v>
          </cell>
        </row>
        <row r="13">
          <cell r="A13">
            <v>196002</v>
          </cell>
          <cell r="C13">
            <v>2</v>
          </cell>
          <cell r="D13">
            <v>4.3</v>
          </cell>
          <cell r="E13">
            <v>3.5833333333333333E-3</v>
          </cell>
          <cell r="F13">
            <v>4.2999999999999997E-2</v>
          </cell>
        </row>
        <row r="14">
          <cell r="A14">
            <v>196003</v>
          </cell>
          <cell r="C14">
            <v>3</v>
          </cell>
          <cell r="D14">
            <v>3.61</v>
          </cell>
          <cell r="E14">
            <v>3.0083333333333333E-3</v>
          </cell>
          <cell r="F14">
            <v>3.61E-2</v>
          </cell>
          <cell r="G14">
            <v>1.0578526191562299E-2</v>
          </cell>
          <cell r="H14">
            <v>4.2314104766249194E-2</v>
          </cell>
        </row>
        <row r="15">
          <cell r="A15">
            <v>196004</v>
          </cell>
          <cell r="C15">
            <v>4</v>
          </cell>
          <cell r="D15">
            <v>3.55</v>
          </cell>
          <cell r="E15">
            <v>2.9583333333333332E-3</v>
          </cell>
          <cell r="F15">
            <v>3.5499999999999997E-2</v>
          </cell>
        </row>
        <row r="16">
          <cell r="A16">
            <v>196005</v>
          </cell>
          <cell r="C16">
            <v>5</v>
          </cell>
          <cell r="D16">
            <v>3.58</v>
          </cell>
          <cell r="E16">
            <v>2.9833333333333335E-3</v>
          </cell>
          <cell r="F16">
            <v>3.5799999999999998E-2</v>
          </cell>
        </row>
        <row r="17">
          <cell r="A17">
            <v>196006</v>
          </cell>
          <cell r="C17">
            <v>6</v>
          </cell>
          <cell r="D17">
            <v>2.74</v>
          </cell>
          <cell r="E17">
            <v>2.2833333333333334E-3</v>
          </cell>
          <cell r="F17">
            <v>2.7400000000000001E-2</v>
          </cell>
          <cell r="G17">
            <v>8.2474126520024615E-3</v>
          </cell>
          <cell r="H17">
            <v>3.2989650608009846E-2</v>
          </cell>
        </row>
        <row r="18">
          <cell r="A18">
            <v>196007</v>
          </cell>
          <cell r="C18">
            <v>7</v>
          </cell>
          <cell r="D18">
            <v>2.71</v>
          </cell>
          <cell r="E18">
            <v>2.2583333333333331E-3</v>
          </cell>
          <cell r="F18">
            <v>2.7099999999999999E-2</v>
          </cell>
        </row>
        <row r="19">
          <cell r="A19">
            <v>196008</v>
          </cell>
          <cell r="C19">
            <v>8</v>
          </cell>
          <cell r="D19">
            <v>2.59</v>
          </cell>
          <cell r="E19">
            <v>2.1583333333333333E-3</v>
          </cell>
          <cell r="F19">
            <v>2.5899999999999999E-2</v>
          </cell>
        </row>
        <row r="20">
          <cell r="A20">
            <v>196009</v>
          </cell>
          <cell r="C20">
            <v>9</v>
          </cell>
          <cell r="D20">
            <v>2.83</v>
          </cell>
          <cell r="E20">
            <v>2.3583333333333334E-3</v>
          </cell>
          <cell r="F20">
            <v>2.8299999999999999E-2</v>
          </cell>
          <cell r="G20">
            <v>6.7903017034065538E-3</v>
          </cell>
          <cell r="H20">
            <v>2.7161206813626215E-2</v>
          </cell>
        </row>
        <row r="21">
          <cell r="A21">
            <v>196010</v>
          </cell>
          <cell r="C21">
            <v>10</v>
          </cell>
          <cell r="D21">
            <v>2.73</v>
          </cell>
          <cell r="E21">
            <v>2.2750000000000001E-3</v>
          </cell>
          <cell r="F21">
            <v>2.7300000000000001E-2</v>
          </cell>
        </row>
        <row r="22">
          <cell r="A22">
            <v>196011</v>
          </cell>
          <cell r="C22">
            <v>11</v>
          </cell>
          <cell r="D22">
            <v>2.66</v>
          </cell>
          <cell r="E22">
            <v>2.2166666666666667E-3</v>
          </cell>
          <cell r="F22">
            <v>2.6599999999999999E-2</v>
          </cell>
        </row>
        <row r="23">
          <cell r="A23">
            <v>196012</v>
          </cell>
          <cell r="C23">
            <v>12</v>
          </cell>
          <cell r="D23">
            <v>2.5</v>
          </cell>
          <cell r="E23">
            <v>2.0833333333333333E-3</v>
          </cell>
          <cell r="F23">
            <v>2.5000000000000001E-2</v>
          </cell>
          <cell r="G23">
            <v>6.5894110616322443E-3</v>
          </cell>
          <cell r="H23">
            <v>2.6357644246528977E-2</v>
          </cell>
          <cell r="I23">
            <v>3.2591540395314755E-2</v>
          </cell>
          <cell r="K23">
            <v>3.2116666666666675E-2</v>
          </cell>
        </row>
        <row r="24">
          <cell r="A24">
            <v>196101</v>
          </cell>
          <cell r="B24">
            <v>1961</v>
          </cell>
          <cell r="C24">
            <v>1</v>
          </cell>
          <cell r="D24">
            <v>2.4700000000000002</v>
          </cell>
          <cell r="E24">
            <v>2.0583333333333335E-3</v>
          </cell>
          <cell r="F24">
            <v>2.47E-2</v>
          </cell>
        </row>
        <row r="25">
          <cell r="A25">
            <v>196102</v>
          </cell>
          <cell r="C25">
            <v>2</v>
          </cell>
          <cell r="D25">
            <v>2.6</v>
          </cell>
          <cell r="E25">
            <v>2.1666666666666666E-3</v>
          </cell>
          <cell r="F25">
            <v>2.5999999999999999E-2</v>
          </cell>
        </row>
        <row r="26">
          <cell r="A26">
            <v>196103</v>
          </cell>
          <cell r="C26">
            <v>3</v>
          </cell>
          <cell r="D26">
            <v>2.54</v>
          </cell>
          <cell r="E26">
            <v>2.1166666666666669E-3</v>
          </cell>
          <cell r="F26">
            <v>2.5400000000000002E-2</v>
          </cell>
          <cell r="G26">
            <v>6.3550787453008351E-3</v>
          </cell>
          <cell r="H26">
            <v>2.542031498120334E-2</v>
          </cell>
        </row>
        <row r="27">
          <cell r="A27">
            <v>196104</v>
          </cell>
          <cell r="C27">
            <v>4</v>
          </cell>
          <cell r="D27">
            <v>2.4700000000000002</v>
          </cell>
          <cell r="E27">
            <v>2.0583333333333335E-3</v>
          </cell>
          <cell r="F27">
            <v>2.47E-2</v>
          </cell>
        </row>
        <row r="28">
          <cell r="A28">
            <v>196105</v>
          </cell>
          <cell r="C28">
            <v>5</v>
          </cell>
          <cell r="D28">
            <v>2.4500000000000002</v>
          </cell>
          <cell r="E28">
            <v>2.0416666666666669E-3</v>
          </cell>
          <cell r="F28">
            <v>2.4500000000000001E-2</v>
          </cell>
        </row>
        <row r="29">
          <cell r="A29">
            <v>196106</v>
          </cell>
          <cell r="C29">
            <v>6</v>
          </cell>
          <cell r="D29">
            <v>2.54</v>
          </cell>
          <cell r="E29">
            <v>2.1166666666666669E-3</v>
          </cell>
          <cell r="F29">
            <v>2.5400000000000002E-2</v>
          </cell>
          <cell r="G29">
            <v>6.229556325700214E-3</v>
          </cell>
          <cell r="H29">
            <v>2.4918225302800856E-2</v>
          </cell>
        </row>
        <row r="30">
          <cell r="A30">
            <v>196107</v>
          </cell>
          <cell r="C30">
            <v>7</v>
          </cell>
          <cell r="D30">
            <v>2.4500000000000002</v>
          </cell>
          <cell r="E30">
            <v>2.0416666666666669E-3</v>
          </cell>
          <cell r="F30">
            <v>2.4500000000000001E-2</v>
          </cell>
        </row>
        <row r="31">
          <cell r="A31">
            <v>196108</v>
          </cell>
          <cell r="C31">
            <v>8</v>
          </cell>
          <cell r="D31">
            <v>2.66</v>
          </cell>
          <cell r="E31">
            <v>2.2166666666666667E-3</v>
          </cell>
          <cell r="F31">
            <v>2.6599999999999999E-2</v>
          </cell>
        </row>
        <row r="32">
          <cell r="A32">
            <v>196109</v>
          </cell>
          <cell r="C32">
            <v>9</v>
          </cell>
          <cell r="D32">
            <v>2.68</v>
          </cell>
          <cell r="E32">
            <v>2.2333333333333333E-3</v>
          </cell>
          <cell r="F32">
            <v>2.6799999999999997E-2</v>
          </cell>
          <cell r="G32">
            <v>6.5057127462733177E-3</v>
          </cell>
          <cell r="H32">
            <v>2.6022850985093271E-2</v>
          </cell>
        </row>
        <row r="33">
          <cell r="A33">
            <v>196110</v>
          </cell>
          <cell r="C33">
            <v>10</v>
          </cell>
          <cell r="D33">
            <v>2.66</v>
          </cell>
          <cell r="E33">
            <v>2.2166666666666667E-3</v>
          </cell>
          <cell r="F33">
            <v>2.6599999999999999E-2</v>
          </cell>
        </row>
        <row r="34">
          <cell r="A34">
            <v>196111</v>
          </cell>
          <cell r="C34">
            <v>11</v>
          </cell>
          <cell r="D34">
            <v>2.7</v>
          </cell>
          <cell r="E34">
            <v>2.2500000000000003E-3</v>
          </cell>
          <cell r="F34">
            <v>2.7000000000000003E-2</v>
          </cell>
        </row>
        <row r="35">
          <cell r="A35">
            <v>196112</v>
          </cell>
          <cell r="C35">
            <v>12</v>
          </cell>
          <cell r="D35">
            <v>2.88</v>
          </cell>
          <cell r="E35">
            <v>2.3999999999999998E-3</v>
          </cell>
          <cell r="F35">
            <v>2.8799999999999999E-2</v>
          </cell>
          <cell r="G35">
            <v>6.8823861366669181E-3</v>
          </cell>
          <cell r="H35">
            <v>2.7529544546667672E-2</v>
          </cell>
          <cell r="I35">
            <v>2.6226677714099811E-2</v>
          </cell>
          <cell r="K35">
            <v>2.5916666666666664E-2</v>
          </cell>
        </row>
        <row r="36">
          <cell r="A36">
            <v>196201</v>
          </cell>
          <cell r="B36">
            <v>1962</v>
          </cell>
          <cell r="C36">
            <v>1</v>
          </cell>
          <cell r="D36">
            <v>2.94</v>
          </cell>
          <cell r="E36">
            <v>2.4499999999999999E-3</v>
          </cell>
          <cell r="F36">
            <v>2.9399999999999999E-2</v>
          </cell>
        </row>
        <row r="37">
          <cell r="A37">
            <v>196202</v>
          </cell>
          <cell r="C37">
            <v>2</v>
          </cell>
          <cell r="D37">
            <v>2.93</v>
          </cell>
          <cell r="E37">
            <v>2.4416666666666666E-3</v>
          </cell>
          <cell r="F37">
            <v>2.93E-2</v>
          </cell>
        </row>
        <row r="38">
          <cell r="A38">
            <v>196203</v>
          </cell>
          <cell r="C38">
            <v>3</v>
          </cell>
          <cell r="D38">
            <v>2.87</v>
          </cell>
          <cell r="E38">
            <v>2.3916666666666669E-3</v>
          </cell>
          <cell r="F38">
            <v>2.8700000000000003E-2</v>
          </cell>
          <cell r="G38">
            <v>7.301028959927125E-3</v>
          </cell>
          <cell r="H38">
            <v>2.92041158397085E-2</v>
          </cell>
        </row>
        <row r="39">
          <cell r="A39">
            <v>196204</v>
          </cell>
          <cell r="C39">
            <v>4</v>
          </cell>
          <cell r="D39">
            <v>2.83</v>
          </cell>
          <cell r="E39">
            <v>2.3583333333333334E-3</v>
          </cell>
          <cell r="F39">
            <v>2.8299999999999999E-2</v>
          </cell>
        </row>
        <row r="40">
          <cell r="A40">
            <v>196205</v>
          </cell>
          <cell r="C40">
            <v>5</v>
          </cell>
          <cell r="D40">
            <v>2.78</v>
          </cell>
          <cell r="E40">
            <v>2.3166666666666665E-3</v>
          </cell>
          <cell r="F40">
            <v>2.7799999999999998E-2</v>
          </cell>
        </row>
        <row r="41">
          <cell r="A41">
            <v>196206</v>
          </cell>
          <cell r="C41">
            <v>6</v>
          </cell>
          <cell r="D41">
            <v>2.8</v>
          </cell>
          <cell r="E41">
            <v>2.3333333333333331E-3</v>
          </cell>
          <cell r="F41">
            <v>2.7999999999999997E-2</v>
          </cell>
          <cell r="G41">
            <v>7.0247178869906612E-3</v>
          </cell>
          <cell r="H41">
            <v>2.8098871547962645E-2</v>
          </cell>
        </row>
        <row r="42">
          <cell r="A42">
            <v>196207</v>
          </cell>
          <cell r="C42">
            <v>7</v>
          </cell>
          <cell r="D42">
            <v>3.08</v>
          </cell>
          <cell r="E42">
            <v>2.5666666666666667E-3</v>
          </cell>
          <cell r="F42">
            <v>3.0800000000000001E-2</v>
          </cell>
        </row>
        <row r="43">
          <cell r="A43">
            <v>196208</v>
          </cell>
          <cell r="C43">
            <v>8</v>
          </cell>
          <cell r="D43">
            <v>2.99</v>
          </cell>
          <cell r="E43">
            <v>2.4916666666666668E-3</v>
          </cell>
          <cell r="F43">
            <v>2.9900000000000003E-2</v>
          </cell>
        </row>
        <row r="44">
          <cell r="A44">
            <v>196209</v>
          </cell>
          <cell r="C44">
            <v>9</v>
          </cell>
          <cell r="D44">
            <v>2.93</v>
          </cell>
          <cell r="E44">
            <v>2.4416666666666666E-3</v>
          </cell>
          <cell r="F44">
            <v>2.93E-2</v>
          </cell>
          <cell r="G44">
            <v>7.5187616568030968E-3</v>
          </cell>
          <cell r="H44">
            <v>3.0075046627212387E-2</v>
          </cell>
        </row>
        <row r="45">
          <cell r="A45">
            <v>196210</v>
          </cell>
          <cell r="C45">
            <v>10</v>
          </cell>
          <cell r="D45">
            <v>2.84</v>
          </cell>
          <cell r="E45">
            <v>2.3666666666666667E-3</v>
          </cell>
          <cell r="F45">
            <v>2.8400000000000002E-2</v>
          </cell>
        </row>
        <row r="46">
          <cell r="A46">
            <v>196211</v>
          </cell>
          <cell r="C46">
            <v>11</v>
          </cell>
          <cell r="D46">
            <v>2.89</v>
          </cell>
          <cell r="E46">
            <v>2.4083333333333335E-3</v>
          </cell>
          <cell r="F46">
            <v>2.8900000000000002E-2</v>
          </cell>
        </row>
        <row r="47">
          <cell r="A47">
            <v>196212</v>
          </cell>
          <cell r="C47">
            <v>12</v>
          </cell>
          <cell r="D47">
            <v>2.91</v>
          </cell>
          <cell r="E47">
            <v>2.4250000000000001E-3</v>
          </cell>
          <cell r="F47">
            <v>2.9100000000000001E-2</v>
          </cell>
          <cell r="G47">
            <v>7.2172929190483792E-3</v>
          </cell>
          <cell r="H47">
            <v>2.8869171676193517E-2</v>
          </cell>
          <cell r="I47">
            <v>2.9379995133316017E-2</v>
          </cell>
          <cell r="K47">
            <v>2.8991666666666666E-2</v>
          </cell>
        </row>
        <row r="48">
          <cell r="A48">
            <v>196301</v>
          </cell>
          <cell r="B48">
            <v>1963</v>
          </cell>
          <cell r="C48">
            <v>1</v>
          </cell>
          <cell r="D48">
            <v>2.96</v>
          </cell>
          <cell r="E48">
            <v>2.4666666666666665E-3</v>
          </cell>
          <cell r="F48">
            <v>2.9599999999999998E-2</v>
          </cell>
        </row>
        <row r="49">
          <cell r="A49">
            <v>196302</v>
          </cell>
          <cell r="C49">
            <v>2</v>
          </cell>
          <cell r="D49">
            <v>2.98</v>
          </cell>
          <cell r="E49">
            <v>2.4833333333333335E-3</v>
          </cell>
          <cell r="F49">
            <v>2.98E-2</v>
          </cell>
        </row>
        <row r="50">
          <cell r="A50">
            <v>196303</v>
          </cell>
          <cell r="C50">
            <v>3</v>
          </cell>
          <cell r="D50">
            <v>2.95</v>
          </cell>
          <cell r="E50">
            <v>2.4583333333333336E-3</v>
          </cell>
          <cell r="F50">
            <v>2.9500000000000005E-2</v>
          </cell>
          <cell r="G50">
            <v>7.4266426975460043E-3</v>
          </cell>
          <cell r="H50">
            <v>2.9706570790184017E-2</v>
          </cell>
        </row>
        <row r="51">
          <cell r="A51">
            <v>196304</v>
          </cell>
          <cell r="C51">
            <v>4</v>
          </cell>
          <cell r="D51">
            <v>2.98</v>
          </cell>
          <cell r="E51">
            <v>2.4833333333333335E-3</v>
          </cell>
          <cell r="F51">
            <v>2.98E-2</v>
          </cell>
        </row>
        <row r="52">
          <cell r="A52">
            <v>196305</v>
          </cell>
          <cell r="C52">
            <v>5</v>
          </cell>
          <cell r="D52">
            <v>3.01</v>
          </cell>
          <cell r="E52">
            <v>2.5083333333333333E-3</v>
          </cell>
          <cell r="F52">
            <v>3.0100000000000002E-2</v>
          </cell>
        </row>
        <row r="53">
          <cell r="A53">
            <v>196306</v>
          </cell>
          <cell r="C53">
            <v>6</v>
          </cell>
          <cell r="D53">
            <v>3.08</v>
          </cell>
          <cell r="E53">
            <v>2.5666666666666667E-3</v>
          </cell>
          <cell r="F53">
            <v>3.0800000000000001E-2</v>
          </cell>
          <cell r="G53">
            <v>7.5773902933935489E-3</v>
          </cell>
          <cell r="H53">
            <v>3.0309561173574195E-2</v>
          </cell>
        </row>
        <row r="54">
          <cell r="A54">
            <v>196307</v>
          </cell>
          <cell r="C54">
            <v>7</v>
          </cell>
          <cell r="D54">
            <v>3.31</v>
          </cell>
          <cell r="E54">
            <v>2.7583333333333336E-3</v>
          </cell>
          <cell r="F54">
            <v>3.3100000000000004E-2</v>
          </cell>
        </row>
        <row r="55">
          <cell r="A55">
            <v>196308</v>
          </cell>
          <cell r="C55">
            <v>8</v>
          </cell>
          <cell r="D55">
            <v>3.44</v>
          </cell>
          <cell r="E55">
            <v>2.8666666666666667E-3</v>
          </cell>
          <cell r="F55">
            <v>3.44E-2</v>
          </cell>
        </row>
        <row r="56">
          <cell r="A56">
            <v>196309</v>
          </cell>
          <cell r="C56">
            <v>9</v>
          </cell>
          <cell r="D56">
            <v>3.5</v>
          </cell>
          <cell r="E56">
            <v>2.9166666666666668E-3</v>
          </cell>
          <cell r="F56">
            <v>3.5000000000000003E-2</v>
          </cell>
          <cell r="G56">
            <v>8.5660032016203758E-3</v>
          </cell>
          <cell r="H56">
            <v>3.4264012806481503E-2</v>
          </cell>
        </row>
        <row r="57">
          <cell r="A57">
            <v>196310</v>
          </cell>
          <cell r="C57">
            <v>10</v>
          </cell>
          <cell r="D57">
            <v>3.58</v>
          </cell>
          <cell r="E57">
            <v>2.9833333333333335E-3</v>
          </cell>
          <cell r="F57">
            <v>3.5799999999999998E-2</v>
          </cell>
        </row>
        <row r="58">
          <cell r="A58">
            <v>196311</v>
          </cell>
          <cell r="C58">
            <v>11</v>
          </cell>
          <cell r="D58">
            <v>3.65</v>
          </cell>
          <cell r="E58">
            <v>3.0416666666666665E-3</v>
          </cell>
          <cell r="F58">
            <v>3.6499999999999998E-2</v>
          </cell>
        </row>
        <row r="59">
          <cell r="A59">
            <v>196312</v>
          </cell>
          <cell r="C59">
            <v>12</v>
          </cell>
          <cell r="D59">
            <v>3.66</v>
          </cell>
          <cell r="E59">
            <v>3.0500000000000002E-3</v>
          </cell>
          <cell r="F59">
            <v>3.6600000000000001E-2</v>
          </cell>
          <cell r="G59">
            <v>9.1024782321875719E-3</v>
          </cell>
          <cell r="H59">
            <v>3.6409912928750288E-2</v>
          </cell>
          <cell r="I59">
            <v>3.3074027897406655E-2</v>
          </cell>
          <cell r="K59">
            <v>3.2583333333333325E-2</v>
          </cell>
        </row>
        <row r="60">
          <cell r="A60">
            <v>196401</v>
          </cell>
          <cell r="B60">
            <v>1964</v>
          </cell>
          <cell r="C60">
            <v>1</v>
          </cell>
          <cell r="D60">
            <v>3.64</v>
          </cell>
          <cell r="E60">
            <v>3.0333333333333336E-3</v>
          </cell>
          <cell r="F60">
            <v>3.6400000000000002E-2</v>
          </cell>
        </row>
        <row r="61">
          <cell r="A61">
            <v>196402</v>
          </cell>
          <cell r="C61">
            <v>2</v>
          </cell>
          <cell r="D61">
            <v>3.67</v>
          </cell>
          <cell r="E61">
            <v>3.0583333333333335E-3</v>
          </cell>
          <cell r="F61">
            <v>3.6700000000000003E-2</v>
          </cell>
        </row>
        <row r="62">
          <cell r="A62">
            <v>196403</v>
          </cell>
          <cell r="C62">
            <v>3</v>
          </cell>
          <cell r="D62">
            <v>3.72</v>
          </cell>
          <cell r="E62">
            <v>3.1000000000000003E-3</v>
          </cell>
          <cell r="F62">
            <v>3.7200000000000004E-2</v>
          </cell>
          <cell r="G62">
            <v>9.2198565363057483E-3</v>
          </cell>
          <cell r="H62">
            <v>3.6879426145222993E-2</v>
          </cell>
        </row>
        <row r="63">
          <cell r="A63">
            <v>196404</v>
          </cell>
          <cell r="C63">
            <v>4</v>
          </cell>
          <cell r="D63">
            <v>3.66</v>
          </cell>
          <cell r="E63">
            <v>3.0500000000000002E-3</v>
          </cell>
          <cell r="F63">
            <v>3.6600000000000001E-2</v>
          </cell>
        </row>
        <row r="64">
          <cell r="A64">
            <v>196405</v>
          </cell>
          <cell r="C64">
            <v>5</v>
          </cell>
          <cell r="D64">
            <v>3.6</v>
          </cell>
          <cell r="E64">
            <v>3.0000000000000001E-3</v>
          </cell>
          <cell r="F64">
            <v>3.6000000000000004E-2</v>
          </cell>
        </row>
        <row r="65">
          <cell r="A65">
            <v>196406</v>
          </cell>
          <cell r="C65">
            <v>6</v>
          </cell>
          <cell r="D65">
            <v>3.56</v>
          </cell>
          <cell r="E65">
            <v>2.9666666666666665E-3</v>
          </cell>
          <cell r="F65">
            <v>3.56E-2</v>
          </cell>
          <cell r="G65">
            <v>9.0437921449997294E-3</v>
          </cell>
          <cell r="H65">
            <v>3.6175168579998918E-2</v>
          </cell>
        </row>
        <row r="66">
          <cell r="A66">
            <v>196407</v>
          </cell>
          <cell r="C66">
            <v>7</v>
          </cell>
          <cell r="D66">
            <v>3.56</v>
          </cell>
          <cell r="E66">
            <v>2.9666666666666665E-3</v>
          </cell>
          <cell r="F66">
            <v>3.56E-2</v>
          </cell>
        </row>
        <row r="67">
          <cell r="A67">
            <v>196408</v>
          </cell>
          <cell r="C67">
            <v>8</v>
          </cell>
          <cell r="D67">
            <v>3.61</v>
          </cell>
          <cell r="E67">
            <v>3.0083333333333333E-3</v>
          </cell>
          <cell r="F67">
            <v>3.61E-2</v>
          </cell>
        </row>
        <row r="68">
          <cell r="A68">
            <v>196409</v>
          </cell>
          <cell r="C68">
            <v>9</v>
          </cell>
          <cell r="D68">
            <v>3.68</v>
          </cell>
          <cell r="E68">
            <v>3.0666666666666668E-3</v>
          </cell>
          <cell r="F68">
            <v>3.6799999999999999E-2</v>
          </cell>
          <cell r="G68">
            <v>9.0689420913703245E-3</v>
          </cell>
          <cell r="H68">
            <v>3.6275768365481298E-2</v>
          </cell>
        </row>
        <row r="69">
          <cell r="A69">
            <v>196410</v>
          </cell>
          <cell r="C69">
            <v>10</v>
          </cell>
          <cell r="D69">
            <v>3.72</v>
          </cell>
          <cell r="E69">
            <v>3.1000000000000003E-3</v>
          </cell>
          <cell r="F69">
            <v>3.7200000000000004E-2</v>
          </cell>
        </row>
        <row r="70">
          <cell r="A70">
            <v>196411</v>
          </cell>
          <cell r="C70">
            <v>11</v>
          </cell>
          <cell r="D70">
            <v>3.81</v>
          </cell>
          <cell r="E70">
            <v>3.1749999999999999E-3</v>
          </cell>
          <cell r="F70">
            <v>3.8099999999999995E-2</v>
          </cell>
        </row>
        <row r="71">
          <cell r="A71">
            <v>196412</v>
          </cell>
          <cell r="C71">
            <v>12</v>
          </cell>
          <cell r="D71">
            <v>3.95</v>
          </cell>
          <cell r="E71">
            <v>3.2916666666666667E-3</v>
          </cell>
          <cell r="F71">
            <v>3.95E-2</v>
          </cell>
          <cell r="G71">
            <v>9.5971967732291219E-3</v>
          </cell>
          <cell r="H71">
            <v>3.8388787092916488E-2</v>
          </cell>
          <cell r="I71">
            <v>3.7444271524894157E-2</v>
          </cell>
          <cell r="K71">
            <v>3.6816666666666671E-2</v>
          </cell>
        </row>
        <row r="72">
          <cell r="A72">
            <v>196501</v>
          </cell>
          <cell r="B72">
            <v>1965</v>
          </cell>
          <cell r="C72">
            <v>1</v>
          </cell>
          <cell r="D72">
            <v>3.94</v>
          </cell>
          <cell r="E72">
            <v>3.2833333333333334E-3</v>
          </cell>
          <cell r="F72">
            <v>3.9400000000000004E-2</v>
          </cell>
        </row>
        <row r="73">
          <cell r="A73">
            <v>196502</v>
          </cell>
          <cell r="C73">
            <v>2</v>
          </cell>
          <cell r="D73">
            <v>4</v>
          </cell>
          <cell r="E73">
            <v>3.3333333333333335E-3</v>
          </cell>
          <cell r="F73">
            <v>0.04</v>
          </cell>
        </row>
        <row r="74">
          <cell r="A74">
            <v>196503</v>
          </cell>
          <cell r="C74">
            <v>3</v>
          </cell>
          <cell r="D74">
            <v>4</v>
          </cell>
          <cell r="E74">
            <v>3.3333333333333335E-3</v>
          </cell>
          <cell r="F74">
            <v>0.04</v>
          </cell>
          <cell r="G74">
            <v>9.9830364814816885E-3</v>
          </cell>
          <cell r="H74">
            <v>3.9932145925926754E-2</v>
          </cell>
        </row>
        <row r="75">
          <cell r="A75">
            <v>196504</v>
          </cell>
          <cell r="C75">
            <v>4</v>
          </cell>
          <cell r="D75">
            <v>3.99</v>
          </cell>
          <cell r="E75">
            <v>3.3250000000000003E-3</v>
          </cell>
          <cell r="F75">
            <v>3.9900000000000005E-2</v>
          </cell>
        </row>
        <row r="76">
          <cell r="A76">
            <v>196505</v>
          </cell>
          <cell r="C76">
            <v>5</v>
          </cell>
          <cell r="D76">
            <v>3.95</v>
          </cell>
          <cell r="E76">
            <v>3.2916666666666667E-3</v>
          </cell>
          <cell r="F76">
            <v>3.95E-2</v>
          </cell>
        </row>
        <row r="77">
          <cell r="A77">
            <v>196506</v>
          </cell>
          <cell r="C77">
            <v>6</v>
          </cell>
          <cell r="D77">
            <v>3.86</v>
          </cell>
          <cell r="E77">
            <v>3.2166666666666667E-3</v>
          </cell>
          <cell r="F77">
            <v>3.8600000000000002E-2</v>
          </cell>
          <cell r="G77">
            <v>9.8655969418577349E-3</v>
          </cell>
          <cell r="H77">
            <v>3.946238776743094E-2</v>
          </cell>
        </row>
        <row r="78">
          <cell r="A78">
            <v>196507</v>
          </cell>
          <cell r="C78">
            <v>7</v>
          </cell>
          <cell r="D78">
            <v>3.9</v>
          </cell>
          <cell r="E78">
            <v>3.2499999999999999E-3</v>
          </cell>
          <cell r="F78">
            <v>3.9E-2</v>
          </cell>
        </row>
        <row r="79">
          <cell r="A79">
            <v>196508</v>
          </cell>
          <cell r="C79">
            <v>8</v>
          </cell>
          <cell r="D79">
            <v>3.95</v>
          </cell>
          <cell r="E79">
            <v>3.2916666666666667E-3</v>
          </cell>
          <cell r="F79">
            <v>3.95E-2</v>
          </cell>
        </row>
        <row r="80">
          <cell r="A80">
            <v>196509</v>
          </cell>
          <cell r="C80">
            <v>9</v>
          </cell>
          <cell r="D80">
            <v>4.07</v>
          </cell>
          <cell r="E80">
            <v>3.391666666666667E-3</v>
          </cell>
          <cell r="F80">
            <v>4.07E-2</v>
          </cell>
          <cell r="G80">
            <v>9.9662546865453283E-3</v>
          </cell>
          <cell r="H80">
            <v>3.9865018746181313E-2</v>
          </cell>
        </row>
        <row r="81">
          <cell r="A81">
            <v>196510</v>
          </cell>
          <cell r="C81">
            <v>10</v>
          </cell>
          <cell r="D81">
            <v>4.1900000000000004</v>
          </cell>
          <cell r="E81">
            <v>3.4916666666666668E-3</v>
          </cell>
          <cell r="F81">
            <v>4.19E-2</v>
          </cell>
        </row>
        <row r="82">
          <cell r="A82">
            <v>196511</v>
          </cell>
          <cell r="C82">
            <v>11</v>
          </cell>
          <cell r="D82">
            <v>4.24</v>
          </cell>
          <cell r="E82">
            <v>3.5333333333333336E-3</v>
          </cell>
          <cell r="F82">
            <v>4.2400000000000007E-2</v>
          </cell>
        </row>
        <row r="83">
          <cell r="A83">
            <v>196512</v>
          </cell>
          <cell r="C83">
            <v>12</v>
          </cell>
          <cell r="D83">
            <v>4.55</v>
          </cell>
          <cell r="E83">
            <v>3.7916666666666667E-3</v>
          </cell>
          <cell r="F83">
            <v>4.5499999999999999E-2</v>
          </cell>
          <cell r="G83">
            <v>1.0855687125856495E-2</v>
          </cell>
          <cell r="H83">
            <v>4.3422748503425979E-2</v>
          </cell>
          <cell r="I83">
            <v>4.129475029696561E-2</v>
          </cell>
          <cell r="K83">
            <v>4.0533333333333331E-2</v>
          </cell>
        </row>
        <row r="84">
          <cell r="A84">
            <v>196601</v>
          </cell>
          <cell r="B84">
            <v>1966</v>
          </cell>
          <cell r="C84">
            <v>1</v>
          </cell>
          <cell r="D84">
            <v>4.71</v>
          </cell>
          <cell r="E84">
            <v>3.9249999999999997E-3</v>
          </cell>
          <cell r="F84">
            <v>4.7099999999999996E-2</v>
          </cell>
        </row>
        <row r="85">
          <cell r="A85">
            <v>196602</v>
          </cell>
          <cell r="C85">
            <v>2</v>
          </cell>
          <cell r="D85">
            <v>4.82</v>
          </cell>
          <cell r="E85">
            <v>4.0166666666666666E-3</v>
          </cell>
          <cell r="F85">
            <v>4.82E-2</v>
          </cell>
        </row>
        <row r="86">
          <cell r="A86">
            <v>196603</v>
          </cell>
          <cell r="C86">
            <v>3</v>
          </cell>
          <cell r="D86">
            <v>4.78</v>
          </cell>
          <cell r="E86">
            <v>3.9833333333333335E-3</v>
          </cell>
          <cell r="F86">
            <v>4.7800000000000002E-2</v>
          </cell>
          <cell r="G86">
            <v>1.197246252113171E-2</v>
          </cell>
          <cell r="H86">
            <v>4.7889850084526842E-2</v>
          </cell>
        </row>
        <row r="87">
          <cell r="A87">
            <v>196604</v>
          </cell>
          <cell r="C87">
            <v>4</v>
          </cell>
          <cell r="D87">
            <v>4.74</v>
          </cell>
          <cell r="E87">
            <v>3.9500000000000004E-3</v>
          </cell>
          <cell r="F87">
            <v>4.7400000000000005E-2</v>
          </cell>
        </row>
        <row r="88">
          <cell r="A88">
            <v>196605</v>
          </cell>
          <cell r="C88">
            <v>5</v>
          </cell>
          <cell r="D88">
            <v>4.8099999999999996</v>
          </cell>
          <cell r="E88">
            <v>4.0083333333333334E-3</v>
          </cell>
          <cell r="F88">
            <v>4.8100000000000004E-2</v>
          </cell>
        </row>
        <row r="89">
          <cell r="A89">
            <v>196606</v>
          </cell>
          <cell r="C89">
            <v>6</v>
          </cell>
          <cell r="D89">
            <v>4.6500000000000004</v>
          </cell>
          <cell r="E89">
            <v>3.8750000000000004E-3</v>
          </cell>
          <cell r="F89">
            <v>4.6500000000000007E-2</v>
          </cell>
          <cell r="G89">
            <v>1.1880066144218659E-2</v>
          </cell>
          <cell r="H89">
            <v>4.7520264576874638E-2</v>
          </cell>
        </row>
        <row r="90">
          <cell r="A90">
            <v>196607</v>
          </cell>
          <cell r="C90">
            <v>7</v>
          </cell>
          <cell r="D90">
            <v>4.93</v>
          </cell>
          <cell r="E90">
            <v>4.1083333333333328E-3</v>
          </cell>
          <cell r="F90">
            <v>4.9299999999999997E-2</v>
          </cell>
        </row>
        <row r="91">
          <cell r="A91">
            <v>196608</v>
          </cell>
          <cell r="C91">
            <v>8</v>
          </cell>
          <cell r="D91">
            <v>5.27</v>
          </cell>
          <cell r="E91">
            <v>4.3916666666666661E-3</v>
          </cell>
          <cell r="F91">
            <v>5.2699999999999997E-2</v>
          </cell>
        </row>
        <row r="92">
          <cell r="A92">
            <v>196609</v>
          </cell>
          <cell r="C92">
            <v>9</v>
          </cell>
          <cell r="D92">
            <v>5.79</v>
          </cell>
          <cell r="E92">
            <v>4.8250000000000003E-3</v>
          </cell>
          <cell r="F92">
            <v>5.7900000000000007E-2</v>
          </cell>
          <cell r="G92">
            <v>1.3384141985283149E-2</v>
          </cell>
          <cell r="H92">
            <v>5.3536567941132596E-2</v>
          </cell>
        </row>
        <row r="93">
          <cell r="A93">
            <v>196610</v>
          </cell>
          <cell r="C93">
            <v>10</v>
          </cell>
          <cell r="D93">
            <v>5.62</v>
          </cell>
          <cell r="E93">
            <v>4.6833333333333336E-3</v>
          </cell>
          <cell r="F93">
            <v>5.62E-2</v>
          </cell>
        </row>
        <row r="94">
          <cell r="A94">
            <v>196611</v>
          </cell>
          <cell r="C94">
            <v>11</v>
          </cell>
          <cell r="D94">
            <v>5.54</v>
          </cell>
          <cell r="E94">
            <v>4.6166666666666665E-3</v>
          </cell>
          <cell r="F94">
            <v>5.5399999999999998E-2</v>
          </cell>
        </row>
        <row r="95">
          <cell r="A95">
            <v>196612</v>
          </cell>
          <cell r="C95">
            <v>12</v>
          </cell>
          <cell r="D95">
            <v>5.07</v>
          </cell>
          <cell r="E95">
            <v>4.2250000000000005E-3</v>
          </cell>
          <cell r="F95">
            <v>5.0700000000000009E-2</v>
          </cell>
          <cell r="G95">
            <v>1.3586005239256904E-2</v>
          </cell>
          <cell r="H95">
            <v>5.4344020957027617E-2</v>
          </cell>
          <cell r="I95">
            <v>5.1798251968008246E-2</v>
          </cell>
          <cell r="K95">
            <v>5.0608333333333338E-2</v>
          </cell>
        </row>
        <row r="96">
          <cell r="A96">
            <v>196701</v>
          </cell>
          <cell r="B96">
            <v>1967</v>
          </cell>
          <cell r="C96">
            <v>1</v>
          </cell>
          <cell r="D96">
            <v>4.74</v>
          </cell>
          <cell r="E96">
            <v>3.9500000000000004E-3</v>
          </cell>
          <cell r="F96">
            <v>4.7400000000000005E-2</v>
          </cell>
        </row>
        <row r="97">
          <cell r="A97">
            <v>196702</v>
          </cell>
          <cell r="C97">
            <v>2</v>
          </cell>
          <cell r="D97">
            <v>4.59</v>
          </cell>
          <cell r="E97">
            <v>3.8249999999999998E-3</v>
          </cell>
          <cell r="F97">
            <v>4.5899999999999996E-2</v>
          </cell>
        </row>
        <row r="98">
          <cell r="A98">
            <v>196703</v>
          </cell>
          <cell r="C98">
            <v>3</v>
          </cell>
          <cell r="D98">
            <v>4.22</v>
          </cell>
          <cell r="E98">
            <v>3.5166666666666666E-3</v>
          </cell>
          <cell r="F98">
            <v>4.2200000000000001E-2</v>
          </cell>
          <cell r="G98">
            <v>1.1334170632437246E-2</v>
          </cell>
          <cell r="H98">
            <v>4.5336682529748984E-2</v>
          </cell>
        </row>
        <row r="99">
          <cell r="A99">
            <v>196704</v>
          </cell>
          <cell r="C99">
            <v>4</v>
          </cell>
          <cell r="D99">
            <v>3.89</v>
          </cell>
          <cell r="E99">
            <v>3.2416666666666666E-3</v>
          </cell>
          <cell r="F99">
            <v>3.8899999999999997E-2</v>
          </cell>
        </row>
        <row r="100">
          <cell r="A100">
            <v>196705</v>
          </cell>
          <cell r="C100">
            <v>5</v>
          </cell>
          <cell r="D100">
            <v>3.8</v>
          </cell>
          <cell r="E100">
            <v>3.1666666666666666E-3</v>
          </cell>
          <cell r="F100">
            <v>3.7999999999999999E-2</v>
          </cell>
        </row>
        <row r="101">
          <cell r="A101">
            <v>196706</v>
          </cell>
          <cell r="C101">
            <v>6</v>
          </cell>
          <cell r="D101">
            <v>3.89</v>
          </cell>
          <cell r="E101">
            <v>3.2416666666666666E-3</v>
          </cell>
          <cell r="F101">
            <v>3.8899999999999997E-2</v>
          </cell>
          <cell r="G101">
            <v>9.6810722349420786E-3</v>
          </cell>
          <cell r="H101">
            <v>3.8724288939768314E-2</v>
          </cell>
        </row>
        <row r="102">
          <cell r="A102">
            <v>196707</v>
          </cell>
          <cell r="C102">
            <v>7</v>
          </cell>
          <cell r="D102">
            <v>4.72</v>
          </cell>
          <cell r="E102">
            <v>3.933333333333333E-3</v>
          </cell>
          <cell r="F102">
            <v>4.7199999999999992E-2</v>
          </cell>
        </row>
        <row r="103">
          <cell r="A103">
            <v>196708</v>
          </cell>
          <cell r="C103">
            <v>8</v>
          </cell>
          <cell r="D103">
            <v>4.83</v>
          </cell>
          <cell r="E103">
            <v>4.0249999999999999E-3</v>
          </cell>
          <cell r="F103">
            <v>4.8299999999999996E-2</v>
          </cell>
        </row>
        <row r="104">
          <cell r="A104">
            <v>196709</v>
          </cell>
          <cell r="C104">
            <v>9</v>
          </cell>
          <cell r="D104">
            <v>4.96</v>
          </cell>
          <cell r="E104">
            <v>4.1333333333333335E-3</v>
          </cell>
          <cell r="F104">
            <v>4.9600000000000005E-2</v>
          </cell>
          <cell r="G104">
            <v>1.2140458215333272E-2</v>
          </cell>
          <cell r="H104">
            <v>4.8561832861333087E-2</v>
          </cell>
        </row>
        <row r="105">
          <cell r="A105">
            <v>196710</v>
          </cell>
          <cell r="C105">
            <v>10</v>
          </cell>
          <cell r="D105">
            <v>5.07</v>
          </cell>
          <cell r="E105">
            <v>4.2250000000000005E-3</v>
          </cell>
          <cell r="F105">
            <v>5.0700000000000009E-2</v>
          </cell>
        </row>
        <row r="106">
          <cell r="A106">
            <v>196711</v>
          </cell>
          <cell r="C106">
            <v>11</v>
          </cell>
          <cell r="D106">
            <v>5.25</v>
          </cell>
          <cell r="E106">
            <v>4.3750000000000004E-3</v>
          </cell>
          <cell r="F106">
            <v>5.2500000000000005E-2</v>
          </cell>
        </row>
        <row r="107">
          <cell r="A107">
            <v>196712</v>
          </cell>
          <cell r="C107">
            <v>12</v>
          </cell>
          <cell r="D107">
            <v>5.49</v>
          </cell>
          <cell r="E107">
            <v>4.5750000000000001E-3</v>
          </cell>
          <cell r="F107">
            <v>5.4900000000000004E-2</v>
          </cell>
          <cell r="G107">
            <v>1.3232913941015445E-2</v>
          </cell>
          <cell r="H107">
            <v>5.293165576406178E-2</v>
          </cell>
          <cell r="I107">
            <v>4.7198401110701615E-2</v>
          </cell>
          <cell r="K107">
            <v>4.6208333333333337E-2</v>
          </cell>
        </row>
        <row r="108">
          <cell r="A108">
            <v>196801</v>
          </cell>
          <cell r="B108">
            <v>1968</v>
          </cell>
          <cell r="C108">
            <v>1</v>
          </cell>
          <cell r="D108">
            <v>5.24</v>
          </cell>
          <cell r="E108">
            <v>4.3666666666666671E-3</v>
          </cell>
          <cell r="F108">
            <v>5.2400000000000002E-2</v>
          </cell>
        </row>
        <row r="109">
          <cell r="A109">
            <v>196802</v>
          </cell>
          <cell r="C109">
            <v>2</v>
          </cell>
          <cell r="D109">
            <v>5.17</v>
          </cell>
          <cell r="E109">
            <v>4.3083333333333333E-3</v>
          </cell>
          <cell r="F109">
            <v>5.1699999999999996E-2</v>
          </cell>
        </row>
        <row r="110">
          <cell r="A110">
            <v>196803</v>
          </cell>
          <cell r="C110">
            <v>3</v>
          </cell>
          <cell r="D110">
            <v>5.33</v>
          </cell>
          <cell r="E110">
            <v>4.4416666666666667E-3</v>
          </cell>
          <cell r="F110">
            <v>5.33E-2</v>
          </cell>
          <cell r="G110">
            <v>1.3174094741877473E-2</v>
          </cell>
          <cell r="H110">
            <v>5.2696378967509894E-2</v>
          </cell>
        </row>
        <row r="111">
          <cell r="A111">
            <v>196804</v>
          </cell>
          <cell r="C111">
            <v>4</v>
          </cell>
          <cell r="D111">
            <v>5.49</v>
          </cell>
          <cell r="E111">
            <v>4.5750000000000001E-3</v>
          </cell>
          <cell r="F111">
            <v>5.4900000000000004E-2</v>
          </cell>
        </row>
        <row r="112">
          <cell r="A112">
            <v>196805</v>
          </cell>
          <cell r="C112">
            <v>5</v>
          </cell>
          <cell r="D112">
            <v>5.83</v>
          </cell>
          <cell r="E112">
            <v>4.8583333333333334E-3</v>
          </cell>
          <cell r="F112">
            <v>5.8300000000000005E-2</v>
          </cell>
        </row>
        <row r="113">
          <cell r="A113">
            <v>196806</v>
          </cell>
          <cell r="C113">
            <v>6</v>
          </cell>
          <cell r="D113">
            <v>5.64</v>
          </cell>
          <cell r="E113">
            <v>4.6999999999999993E-3</v>
          </cell>
          <cell r="F113">
            <v>5.6399999999999992E-2</v>
          </cell>
          <cell r="G113">
            <v>1.4200001341312607E-2</v>
          </cell>
          <cell r="H113">
            <v>5.6800005365250428E-2</v>
          </cell>
        </row>
        <row r="114">
          <cell r="A114">
            <v>196807</v>
          </cell>
          <cell r="C114">
            <v>7</v>
          </cell>
          <cell r="D114">
            <v>5.41</v>
          </cell>
          <cell r="E114">
            <v>4.5083333333333338E-3</v>
          </cell>
          <cell r="F114">
            <v>5.4100000000000009E-2</v>
          </cell>
        </row>
        <row r="115">
          <cell r="A115">
            <v>196808</v>
          </cell>
          <cell r="C115">
            <v>8</v>
          </cell>
          <cell r="D115">
            <v>5.23</v>
          </cell>
          <cell r="E115">
            <v>4.3583333333333339E-3</v>
          </cell>
          <cell r="F115">
            <v>5.2300000000000006E-2</v>
          </cell>
        </row>
        <row r="116">
          <cell r="A116">
            <v>196809</v>
          </cell>
          <cell r="C116">
            <v>9</v>
          </cell>
          <cell r="D116">
            <v>5.25</v>
          </cell>
          <cell r="E116">
            <v>4.3750000000000004E-3</v>
          </cell>
          <cell r="F116">
            <v>5.2500000000000005E-2</v>
          </cell>
          <cell r="G116">
            <v>1.3300193116362768E-2</v>
          </cell>
          <cell r="H116">
            <v>5.3200772465451074E-2</v>
          </cell>
        </row>
        <row r="117">
          <cell r="A117">
            <v>196810</v>
          </cell>
          <cell r="C117">
            <v>10</v>
          </cell>
          <cell r="D117">
            <v>5.41</v>
          </cell>
          <cell r="E117">
            <v>4.5083333333333338E-3</v>
          </cell>
          <cell r="F117">
            <v>5.4100000000000009E-2</v>
          </cell>
        </row>
        <row r="118">
          <cell r="A118">
            <v>196811</v>
          </cell>
          <cell r="C118">
            <v>11</v>
          </cell>
          <cell r="D118">
            <v>5.6</v>
          </cell>
          <cell r="E118">
            <v>4.6666666666666662E-3</v>
          </cell>
          <cell r="F118">
            <v>5.5999999999999994E-2</v>
          </cell>
        </row>
        <row r="119">
          <cell r="A119">
            <v>196812</v>
          </cell>
          <cell r="C119">
            <v>12</v>
          </cell>
          <cell r="D119">
            <v>6.06</v>
          </cell>
          <cell r="E119">
            <v>5.0499999999999998E-3</v>
          </cell>
          <cell r="F119">
            <v>6.0600000000000001E-2</v>
          </cell>
          <cell r="G119">
            <v>1.4292478885277626E-2</v>
          </cell>
          <cell r="H119">
            <v>5.7169915541110505E-2</v>
          </cell>
          <cell r="I119">
            <v>5.6109658430214981E-2</v>
          </cell>
          <cell r="K119">
            <v>5.4716666666666663E-2</v>
          </cell>
        </row>
        <row r="120">
          <cell r="A120">
            <v>196901</v>
          </cell>
          <cell r="B120">
            <v>1969</v>
          </cell>
          <cell r="C120">
            <v>1</v>
          </cell>
          <cell r="D120">
            <v>6.28</v>
          </cell>
          <cell r="E120">
            <v>5.2333333333333338E-3</v>
          </cell>
          <cell r="F120">
            <v>6.2800000000000009E-2</v>
          </cell>
        </row>
        <row r="121">
          <cell r="A121">
            <v>196902</v>
          </cell>
          <cell r="C121">
            <v>2</v>
          </cell>
          <cell r="D121">
            <v>6.3</v>
          </cell>
          <cell r="E121">
            <v>5.2499999999999995E-3</v>
          </cell>
          <cell r="F121">
            <v>6.3E-2</v>
          </cell>
        </row>
        <row r="122">
          <cell r="A122">
            <v>196903</v>
          </cell>
          <cell r="C122">
            <v>3</v>
          </cell>
          <cell r="D122">
            <v>6.16</v>
          </cell>
          <cell r="E122">
            <v>5.1333333333333335E-3</v>
          </cell>
          <cell r="F122">
            <v>6.1600000000000002E-2</v>
          </cell>
          <cell r="G122">
            <v>1.5698097149444701E-2</v>
          </cell>
          <cell r="H122">
            <v>6.2792388597778803E-2</v>
          </cell>
        </row>
        <row r="123">
          <cell r="A123">
            <v>196904</v>
          </cell>
          <cell r="C123">
            <v>4</v>
          </cell>
          <cell r="D123">
            <v>6.13</v>
          </cell>
          <cell r="E123">
            <v>5.1083333333333336E-3</v>
          </cell>
          <cell r="F123">
            <v>6.1300000000000007E-2</v>
          </cell>
        </row>
        <row r="124">
          <cell r="A124">
            <v>196905</v>
          </cell>
          <cell r="C124">
            <v>5</v>
          </cell>
          <cell r="D124">
            <v>6.15</v>
          </cell>
          <cell r="E124">
            <v>5.1250000000000002E-3</v>
          </cell>
          <cell r="F124">
            <v>6.1499999999999999E-2</v>
          </cell>
        </row>
        <row r="125">
          <cell r="A125">
            <v>196906</v>
          </cell>
          <cell r="C125">
            <v>6</v>
          </cell>
          <cell r="D125">
            <v>6.75</v>
          </cell>
          <cell r="E125">
            <v>5.6249999999999998E-3</v>
          </cell>
          <cell r="F125">
            <v>6.7500000000000004E-2</v>
          </cell>
          <cell r="G125">
            <v>1.5942223305338343E-2</v>
          </cell>
          <cell r="H125">
            <v>6.3768893221353373E-2</v>
          </cell>
        </row>
        <row r="126">
          <cell r="A126">
            <v>196907</v>
          </cell>
          <cell r="C126">
            <v>7</v>
          </cell>
          <cell r="D126">
            <v>7.24</v>
          </cell>
          <cell r="E126">
            <v>6.0333333333333333E-3</v>
          </cell>
          <cell r="F126">
            <v>7.2399999999999992E-2</v>
          </cell>
        </row>
        <row r="127">
          <cell r="A127">
            <v>196908</v>
          </cell>
          <cell r="C127">
            <v>8</v>
          </cell>
          <cell r="D127">
            <v>7.19</v>
          </cell>
          <cell r="E127">
            <v>5.9916666666666668E-3</v>
          </cell>
          <cell r="F127">
            <v>7.1900000000000006E-2</v>
          </cell>
        </row>
        <row r="128">
          <cell r="A128">
            <v>196909</v>
          </cell>
          <cell r="C128">
            <v>9</v>
          </cell>
          <cell r="D128">
            <v>7.32</v>
          </cell>
          <cell r="E128">
            <v>6.1000000000000004E-3</v>
          </cell>
          <cell r="F128">
            <v>7.3200000000000001E-2</v>
          </cell>
          <cell r="G128">
            <v>1.8234722735527731E-2</v>
          </cell>
          <cell r="H128">
            <v>7.2938890942110923E-2</v>
          </cell>
        </row>
        <row r="129">
          <cell r="A129">
            <v>196910</v>
          </cell>
          <cell r="C129">
            <v>10</v>
          </cell>
          <cell r="D129">
            <v>7.29</v>
          </cell>
          <cell r="E129">
            <v>6.0749999999999997E-3</v>
          </cell>
          <cell r="F129">
            <v>7.2899999999999993E-2</v>
          </cell>
        </row>
        <row r="130">
          <cell r="A130">
            <v>196911</v>
          </cell>
          <cell r="C130">
            <v>11</v>
          </cell>
          <cell r="D130">
            <v>7.62</v>
          </cell>
          <cell r="E130">
            <v>6.3499999999999997E-3</v>
          </cell>
          <cell r="F130">
            <v>7.619999999999999E-2</v>
          </cell>
        </row>
        <row r="131">
          <cell r="A131">
            <v>196912</v>
          </cell>
          <cell r="C131">
            <v>12</v>
          </cell>
          <cell r="D131">
            <v>7.9</v>
          </cell>
          <cell r="E131">
            <v>6.5833333333333334E-3</v>
          </cell>
          <cell r="F131">
            <v>7.9000000000000001E-2</v>
          </cell>
          <cell r="G131">
            <v>1.912896146031251E-2</v>
          </cell>
          <cell r="H131">
            <v>7.6515845841250041E-2</v>
          </cell>
          <cell r="I131">
            <v>7.0805751998255895E-2</v>
          </cell>
          <cell r="K131">
            <v>6.8608333333333341E-2</v>
          </cell>
        </row>
        <row r="132">
          <cell r="A132">
            <v>197001</v>
          </cell>
          <cell r="B132">
            <v>1970</v>
          </cell>
          <cell r="C132">
            <v>1</v>
          </cell>
          <cell r="D132">
            <v>7.78</v>
          </cell>
          <cell r="E132">
            <v>6.4833333333333331E-3</v>
          </cell>
          <cell r="F132">
            <v>7.7799999999999994E-2</v>
          </cell>
        </row>
        <row r="133">
          <cell r="A133">
            <v>197002</v>
          </cell>
          <cell r="C133">
            <v>2</v>
          </cell>
          <cell r="D133">
            <v>7.22</v>
          </cell>
          <cell r="E133">
            <v>6.0166666666666667E-3</v>
          </cell>
          <cell r="F133">
            <v>7.22E-2</v>
          </cell>
        </row>
        <row r="134">
          <cell r="A134">
            <v>197003</v>
          </cell>
          <cell r="C134">
            <v>3</v>
          </cell>
          <cell r="D134">
            <v>6.58</v>
          </cell>
          <cell r="E134">
            <v>5.4833333333333331E-3</v>
          </cell>
          <cell r="F134">
            <v>6.5799999999999997E-2</v>
          </cell>
          <cell r="G134">
            <v>1.8091096949726548E-2</v>
          </cell>
          <cell r="H134">
            <v>7.2364387798906193E-2</v>
          </cell>
        </row>
        <row r="135">
          <cell r="A135">
            <v>197004</v>
          </cell>
          <cell r="C135">
            <v>4</v>
          </cell>
          <cell r="D135">
            <v>6.6</v>
          </cell>
          <cell r="E135">
            <v>5.4999999999999997E-3</v>
          </cell>
          <cell r="F135">
            <v>6.6000000000000003E-2</v>
          </cell>
        </row>
        <row r="136">
          <cell r="A136">
            <v>197005</v>
          </cell>
          <cell r="C136">
            <v>5</v>
          </cell>
          <cell r="D136">
            <v>7.02</v>
          </cell>
          <cell r="E136">
            <v>5.8499999999999993E-3</v>
          </cell>
          <cell r="F136">
            <v>7.0199999999999985E-2</v>
          </cell>
        </row>
        <row r="137">
          <cell r="A137">
            <v>197006</v>
          </cell>
          <cell r="C137">
            <v>6</v>
          </cell>
          <cell r="D137">
            <v>6.86</v>
          </cell>
          <cell r="E137">
            <v>5.7166666666666668E-3</v>
          </cell>
          <cell r="F137">
            <v>6.8599999999999994E-2</v>
          </cell>
          <cell r="G137">
            <v>1.7163909767083263E-2</v>
          </cell>
          <cell r="H137">
            <v>6.8655639068333052E-2</v>
          </cell>
        </row>
        <row r="138">
          <cell r="A138">
            <v>197007</v>
          </cell>
          <cell r="C138">
            <v>7</v>
          </cell>
          <cell r="D138">
            <v>6.51</v>
          </cell>
          <cell r="E138">
            <v>5.4250000000000001E-3</v>
          </cell>
          <cell r="F138">
            <v>6.5100000000000005E-2</v>
          </cell>
        </row>
        <row r="139">
          <cell r="A139">
            <v>197008</v>
          </cell>
          <cell r="C139">
            <v>8</v>
          </cell>
          <cell r="D139">
            <v>6.55</v>
          </cell>
          <cell r="E139">
            <v>5.4583333333333333E-3</v>
          </cell>
          <cell r="F139">
            <v>6.5500000000000003E-2</v>
          </cell>
        </row>
        <row r="140">
          <cell r="A140">
            <v>197009</v>
          </cell>
          <cell r="C140">
            <v>9</v>
          </cell>
          <cell r="D140">
            <v>6.46</v>
          </cell>
          <cell r="E140">
            <v>5.3833333333333337E-3</v>
          </cell>
          <cell r="F140">
            <v>6.4600000000000005E-2</v>
          </cell>
          <cell r="G140">
            <v>1.6355026144461826E-2</v>
          </cell>
          <cell r="H140">
            <v>6.5420104577847304E-2</v>
          </cell>
        </row>
        <row r="141">
          <cell r="A141">
            <v>197010</v>
          </cell>
          <cell r="C141">
            <v>10</v>
          </cell>
          <cell r="D141">
            <v>6.21</v>
          </cell>
          <cell r="E141">
            <v>5.1749999999999999E-3</v>
          </cell>
          <cell r="F141">
            <v>6.2100000000000002E-2</v>
          </cell>
        </row>
        <row r="142">
          <cell r="A142">
            <v>197011</v>
          </cell>
          <cell r="C142">
            <v>11</v>
          </cell>
          <cell r="D142">
            <v>5.42</v>
          </cell>
          <cell r="E142">
            <v>4.5166666666666662E-3</v>
          </cell>
          <cell r="F142">
            <v>5.4199999999999998E-2</v>
          </cell>
        </row>
        <row r="143">
          <cell r="A143">
            <v>197012</v>
          </cell>
          <cell r="C143">
            <v>12</v>
          </cell>
          <cell r="D143">
            <v>4.8899999999999997</v>
          </cell>
          <cell r="E143">
            <v>4.0749999999999996E-3</v>
          </cell>
          <cell r="F143">
            <v>4.8899999999999999E-2</v>
          </cell>
          <cell r="G143">
            <v>1.3829629206364658E-2</v>
          </cell>
          <cell r="H143">
            <v>5.531851682545863E-2</v>
          </cell>
          <cell r="I143">
            <v>6.7057937304229043E-2</v>
          </cell>
          <cell r="K143">
            <v>6.5083333333333326E-2</v>
          </cell>
        </row>
        <row r="144">
          <cell r="A144">
            <v>197101</v>
          </cell>
          <cell r="B144">
            <v>1971</v>
          </cell>
          <cell r="C144">
            <v>1</v>
          </cell>
          <cell r="D144">
            <v>4.47</v>
          </cell>
          <cell r="E144">
            <v>3.7249999999999996E-3</v>
          </cell>
          <cell r="F144">
            <v>4.4699999999999997E-2</v>
          </cell>
        </row>
        <row r="145">
          <cell r="A145">
            <v>197102</v>
          </cell>
          <cell r="C145">
            <v>2</v>
          </cell>
          <cell r="D145">
            <v>3.78</v>
          </cell>
          <cell r="E145">
            <v>3.15E-3</v>
          </cell>
          <cell r="F145">
            <v>3.78E-2</v>
          </cell>
        </row>
        <row r="146">
          <cell r="A146">
            <v>197103</v>
          </cell>
          <cell r="C146">
            <v>3</v>
          </cell>
          <cell r="D146">
            <v>3.5</v>
          </cell>
          <cell r="E146">
            <v>2.9166666666666668E-3</v>
          </cell>
          <cell r="F146">
            <v>3.5000000000000003E-2</v>
          </cell>
          <cell r="G146">
            <v>9.823486723437469E-3</v>
          </cell>
          <cell r="H146">
            <v>3.9293946893749876E-2</v>
          </cell>
        </row>
        <row r="147">
          <cell r="A147">
            <v>197104</v>
          </cell>
          <cell r="C147">
            <v>4</v>
          </cell>
          <cell r="D147">
            <v>4.03</v>
          </cell>
          <cell r="E147">
            <v>3.3583333333333334E-3</v>
          </cell>
          <cell r="F147">
            <v>4.0300000000000002E-2</v>
          </cell>
        </row>
        <row r="148">
          <cell r="A148">
            <v>197105</v>
          </cell>
          <cell r="C148">
            <v>5</v>
          </cell>
          <cell r="D148">
            <v>4.3600000000000003</v>
          </cell>
          <cell r="E148">
            <v>3.6333333333333335E-3</v>
          </cell>
          <cell r="F148">
            <v>4.36E-2</v>
          </cell>
        </row>
        <row r="149">
          <cell r="A149">
            <v>197106</v>
          </cell>
          <cell r="C149">
            <v>6</v>
          </cell>
          <cell r="D149">
            <v>4.97</v>
          </cell>
          <cell r="E149">
            <v>4.1416666666666668E-3</v>
          </cell>
          <cell r="F149">
            <v>4.9700000000000001E-2</v>
          </cell>
          <cell r="G149">
            <v>1.1174542966942091E-2</v>
          </cell>
          <cell r="H149">
            <v>4.4698171867768366E-2</v>
          </cell>
        </row>
        <row r="150">
          <cell r="A150">
            <v>197107</v>
          </cell>
          <cell r="C150">
            <v>7</v>
          </cell>
          <cell r="D150">
            <v>5.63</v>
          </cell>
          <cell r="E150">
            <v>4.6916666666666669E-3</v>
          </cell>
          <cell r="F150">
            <v>5.6300000000000003E-2</v>
          </cell>
        </row>
        <row r="151">
          <cell r="A151">
            <v>197108</v>
          </cell>
          <cell r="C151">
            <v>8</v>
          </cell>
          <cell r="D151">
            <v>5.22</v>
          </cell>
          <cell r="E151">
            <v>4.3499999999999997E-3</v>
          </cell>
          <cell r="F151">
            <v>5.2199999999999996E-2</v>
          </cell>
        </row>
        <row r="152">
          <cell r="A152">
            <v>197109</v>
          </cell>
          <cell r="C152">
            <v>9</v>
          </cell>
          <cell r="D152">
            <v>4.97</v>
          </cell>
          <cell r="E152">
            <v>4.1416666666666668E-3</v>
          </cell>
          <cell r="F152">
            <v>4.9700000000000001E-2</v>
          </cell>
          <cell r="G152">
            <v>1.3241274179017548E-2</v>
          </cell>
          <cell r="H152">
            <v>5.2965096716070192E-2</v>
          </cell>
        </row>
        <row r="153">
          <cell r="A153">
            <v>197110</v>
          </cell>
          <cell r="C153">
            <v>10</v>
          </cell>
          <cell r="D153">
            <v>4.5999999999999996</v>
          </cell>
          <cell r="E153">
            <v>3.8333333333333331E-3</v>
          </cell>
          <cell r="F153">
            <v>4.5999999999999999E-2</v>
          </cell>
        </row>
        <row r="154">
          <cell r="A154">
            <v>197111</v>
          </cell>
          <cell r="C154">
            <v>11</v>
          </cell>
          <cell r="D154">
            <v>4.38</v>
          </cell>
          <cell r="E154">
            <v>3.65E-3</v>
          </cell>
          <cell r="F154">
            <v>4.3799999999999999E-2</v>
          </cell>
        </row>
        <row r="155">
          <cell r="A155">
            <v>197112</v>
          </cell>
          <cell r="C155">
            <v>12</v>
          </cell>
          <cell r="D155">
            <v>4.2300000000000004</v>
          </cell>
          <cell r="E155">
            <v>3.5250000000000004E-3</v>
          </cell>
          <cell r="F155">
            <v>4.2300000000000004E-2</v>
          </cell>
          <cell r="G155">
            <v>1.1048753070624917E-2</v>
          </cell>
          <cell r="H155">
            <v>4.4195012282499668E-2</v>
          </cell>
          <cell r="I155">
            <v>4.6059926647579186E-2</v>
          </cell>
          <cell r="K155">
            <v>4.5116666666666666E-2</v>
          </cell>
        </row>
        <row r="156">
          <cell r="A156">
            <v>197201</v>
          </cell>
          <cell r="B156">
            <v>1972</v>
          </cell>
          <cell r="C156">
            <v>1</v>
          </cell>
          <cell r="D156">
            <v>3.66</v>
          </cell>
          <cell r="E156">
            <v>3.0500000000000002E-3</v>
          </cell>
          <cell r="F156">
            <v>3.6600000000000001E-2</v>
          </cell>
        </row>
        <row r="157">
          <cell r="A157">
            <v>197202</v>
          </cell>
          <cell r="C157">
            <v>2</v>
          </cell>
          <cell r="D157">
            <v>3.63</v>
          </cell>
          <cell r="E157">
            <v>3.0249999999999999E-3</v>
          </cell>
          <cell r="F157">
            <v>3.6299999999999999E-2</v>
          </cell>
        </row>
        <row r="158">
          <cell r="A158">
            <v>197203</v>
          </cell>
          <cell r="C158">
            <v>3</v>
          </cell>
          <cell r="D158">
            <v>4.12</v>
          </cell>
          <cell r="E158">
            <v>3.4333333333333334E-3</v>
          </cell>
          <cell r="F158">
            <v>4.1200000000000001E-2</v>
          </cell>
          <cell r="G158">
            <v>9.5384487601251067E-3</v>
          </cell>
          <cell r="H158">
            <v>3.8153795040500427E-2</v>
          </cell>
        </row>
        <row r="159">
          <cell r="A159">
            <v>197204</v>
          </cell>
          <cell r="C159">
            <v>4</v>
          </cell>
          <cell r="D159">
            <v>4.2300000000000004</v>
          </cell>
          <cell r="E159">
            <v>3.5250000000000004E-3</v>
          </cell>
          <cell r="F159">
            <v>4.2300000000000004E-2</v>
          </cell>
        </row>
        <row r="160">
          <cell r="A160">
            <v>197205</v>
          </cell>
          <cell r="C160">
            <v>5</v>
          </cell>
          <cell r="D160">
            <v>4.12</v>
          </cell>
          <cell r="E160">
            <v>3.4333333333333334E-3</v>
          </cell>
          <cell r="F160">
            <v>4.1200000000000001E-2</v>
          </cell>
        </row>
        <row r="161">
          <cell r="A161">
            <v>197206</v>
          </cell>
          <cell r="C161">
            <v>6</v>
          </cell>
          <cell r="D161">
            <v>4.3499999999999996</v>
          </cell>
          <cell r="E161">
            <v>3.6249999999999998E-3</v>
          </cell>
          <cell r="F161">
            <v>4.3499999999999997E-2</v>
          </cell>
          <cell r="G161">
            <v>1.0620703663229092E-2</v>
          </cell>
          <cell r="H161">
            <v>4.2482814652916367E-2</v>
          </cell>
        </row>
        <row r="162">
          <cell r="A162">
            <v>197207</v>
          </cell>
          <cell r="C162">
            <v>7</v>
          </cell>
          <cell r="D162">
            <v>4.5</v>
          </cell>
          <cell r="E162">
            <v>3.7499999999999999E-3</v>
          </cell>
          <cell r="F162">
            <v>4.4999999999999998E-2</v>
          </cell>
        </row>
        <row r="163">
          <cell r="A163">
            <v>197208</v>
          </cell>
          <cell r="C163">
            <v>8</v>
          </cell>
          <cell r="D163">
            <v>4.55</v>
          </cell>
          <cell r="E163">
            <v>3.7916666666666667E-3</v>
          </cell>
          <cell r="F163">
            <v>4.5499999999999999E-2</v>
          </cell>
        </row>
        <row r="164">
          <cell r="A164">
            <v>197209</v>
          </cell>
          <cell r="C164">
            <v>9</v>
          </cell>
          <cell r="D164">
            <v>5.13</v>
          </cell>
          <cell r="E164">
            <v>4.2750000000000002E-3</v>
          </cell>
          <cell r="F164">
            <v>5.1299999999999998E-2</v>
          </cell>
          <cell r="G164">
            <v>1.1863186826822858E-2</v>
          </cell>
          <cell r="H164">
            <v>4.7452747307291432E-2</v>
          </cell>
        </row>
        <row r="165">
          <cell r="A165">
            <v>197210</v>
          </cell>
          <cell r="C165">
            <v>10</v>
          </cell>
          <cell r="D165">
            <v>5.13</v>
          </cell>
          <cell r="E165">
            <v>4.2750000000000002E-3</v>
          </cell>
          <cell r="F165">
            <v>5.1299999999999998E-2</v>
          </cell>
        </row>
        <row r="166">
          <cell r="A166">
            <v>197211</v>
          </cell>
          <cell r="C166">
            <v>11</v>
          </cell>
          <cell r="D166">
            <v>5.09</v>
          </cell>
          <cell r="E166">
            <v>4.2416666666666662E-3</v>
          </cell>
          <cell r="F166">
            <v>5.0899999999999994E-2</v>
          </cell>
        </row>
        <row r="167">
          <cell r="A167">
            <v>197212</v>
          </cell>
          <cell r="C167">
            <v>12</v>
          </cell>
          <cell r="D167">
            <v>5.3</v>
          </cell>
          <cell r="E167">
            <v>4.4166666666666668E-3</v>
          </cell>
          <cell r="F167">
            <v>5.3000000000000005E-2</v>
          </cell>
          <cell r="G167">
            <v>1.2989161824080053E-2</v>
          </cell>
          <cell r="H167">
            <v>5.1956647296320213E-2</v>
          </cell>
          <cell r="I167">
            <v>4.5773540909738841E-2</v>
          </cell>
          <cell r="K167">
            <v>4.4841666666666669E-2</v>
          </cell>
        </row>
        <row r="168">
          <cell r="A168">
            <v>197301</v>
          </cell>
          <cell r="B168">
            <v>1973</v>
          </cell>
          <cell r="C168">
            <v>1</v>
          </cell>
          <cell r="D168">
            <v>5.62</v>
          </cell>
          <cell r="E168">
            <v>4.6833333333333336E-3</v>
          </cell>
          <cell r="F168">
            <v>5.62E-2</v>
          </cell>
        </row>
        <row r="169">
          <cell r="A169">
            <v>197302</v>
          </cell>
          <cell r="C169">
            <v>2</v>
          </cell>
          <cell r="D169">
            <v>5.83</v>
          </cell>
          <cell r="E169">
            <v>4.8583333333333334E-3</v>
          </cell>
          <cell r="F169">
            <v>5.8300000000000005E-2</v>
          </cell>
        </row>
        <row r="170">
          <cell r="A170">
            <v>197303</v>
          </cell>
          <cell r="C170">
            <v>3</v>
          </cell>
          <cell r="D170">
            <v>6.51</v>
          </cell>
          <cell r="E170">
            <v>5.4250000000000001E-3</v>
          </cell>
          <cell r="F170">
            <v>6.5100000000000005E-2</v>
          </cell>
          <cell r="G170">
            <v>1.5041306838857738E-2</v>
          </cell>
          <cell r="H170">
            <v>6.016522735543095E-2</v>
          </cell>
        </row>
        <row r="171">
          <cell r="A171">
            <v>197304</v>
          </cell>
          <cell r="C171">
            <v>4</v>
          </cell>
          <cell r="D171">
            <v>6.52</v>
          </cell>
          <cell r="E171">
            <v>5.4333333333333326E-3</v>
          </cell>
          <cell r="F171">
            <v>6.5199999999999994E-2</v>
          </cell>
        </row>
        <row r="172">
          <cell r="A172">
            <v>197305</v>
          </cell>
          <cell r="C172">
            <v>5</v>
          </cell>
          <cell r="D172">
            <v>6.62</v>
          </cell>
          <cell r="E172">
            <v>5.5166666666666671E-3</v>
          </cell>
          <cell r="F172">
            <v>6.6200000000000009E-2</v>
          </cell>
        </row>
        <row r="173">
          <cell r="A173">
            <v>197306</v>
          </cell>
          <cell r="C173">
            <v>6</v>
          </cell>
          <cell r="D173">
            <v>7.23</v>
          </cell>
          <cell r="E173">
            <v>6.025E-3</v>
          </cell>
          <cell r="F173">
            <v>7.2300000000000003E-2</v>
          </cell>
          <cell r="G173">
            <v>1.7071128231569421E-2</v>
          </cell>
          <cell r="H173">
            <v>6.8284512926277685E-2</v>
          </cell>
        </row>
        <row r="174">
          <cell r="A174">
            <v>197307</v>
          </cell>
          <cell r="C174">
            <v>7</v>
          </cell>
          <cell r="D174">
            <v>8.1199999999999992</v>
          </cell>
          <cell r="E174">
            <v>6.7666666666666656E-3</v>
          </cell>
          <cell r="F174">
            <v>8.1199999999999994E-2</v>
          </cell>
        </row>
        <row r="175">
          <cell r="A175">
            <v>197308</v>
          </cell>
          <cell r="C175">
            <v>8</v>
          </cell>
          <cell r="D175">
            <v>8.65</v>
          </cell>
          <cell r="E175">
            <v>7.208333333333334E-3</v>
          </cell>
          <cell r="F175">
            <v>8.6500000000000007E-2</v>
          </cell>
        </row>
        <row r="176">
          <cell r="A176">
            <v>197309</v>
          </cell>
          <cell r="C176">
            <v>9</v>
          </cell>
          <cell r="D176">
            <v>8.4499999999999993</v>
          </cell>
          <cell r="E176">
            <v>7.0416666666666657E-3</v>
          </cell>
          <cell r="F176">
            <v>8.4499999999999992E-2</v>
          </cell>
          <cell r="G176">
            <v>2.1164193814293686E-2</v>
          </cell>
          <cell r="H176">
            <v>8.4656775257174743E-2</v>
          </cell>
        </row>
        <row r="177">
          <cell r="A177">
            <v>197310</v>
          </cell>
          <cell r="C177">
            <v>10</v>
          </cell>
          <cell r="D177">
            <v>7.32</v>
          </cell>
          <cell r="E177">
            <v>6.1000000000000004E-3</v>
          </cell>
          <cell r="F177">
            <v>7.3200000000000001E-2</v>
          </cell>
        </row>
        <row r="178">
          <cell r="A178">
            <v>197311</v>
          </cell>
          <cell r="C178">
            <v>11</v>
          </cell>
          <cell r="D178">
            <v>7.96</v>
          </cell>
          <cell r="E178">
            <v>6.6333333333333331E-3</v>
          </cell>
          <cell r="F178">
            <v>7.9600000000000004E-2</v>
          </cell>
        </row>
        <row r="179">
          <cell r="A179">
            <v>197312</v>
          </cell>
          <cell r="C179">
            <v>12</v>
          </cell>
          <cell r="D179">
            <v>7.56</v>
          </cell>
          <cell r="E179">
            <v>6.3E-3</v>
          </cell>
          <cell r="F179">
            <v>7.5600000000000001E-2</v>
          </cell>
          <cell r="G179">
            <v>1.9154271585666516E-2</v>
          </cell>
          <cell r="H179">
            <v>7.6617086342666063E-2</v>
          </cell>
          <cell r="I179">
            <v>7.4411256004699E-2</v>
          </cell>
          <cell r="K179">
            <v>7.1991666666666662E-2</v>
          </cell>
        </row>
        <row r="180">
          <cell r="A180">
            <v>197401</v>
          </cell>
          <cell r="B180">
            <v>1974</v>
          </cell>
          <cell r="C180">
            <v>1</v>
          </cell>
          <cell r="D180">
            <v>7.65</v>
          </cell>
          <cell r="E180">
            <v>6.3750000000000005E-3</v>
          </cell>
          <cell r="F180">
            <v>7.6500000000000012E-2</v>
          </cell>
        </row>
        <row r="181">
          <cell r="A181">
            <v>197402</v>
          </cell>
          <cell r="C181">
            <v>2</v>
          </cell>
          <cell r="D181">
            <v>6.96</v>
          </cell>
          <cell r="E181">
            <v>5.7999999999999996E-3</v>
          </cell>
          <cell r="F181">
            <v>6.9599999999999995E-2</v>
          </cell>
        </row>
        <row r="182">
          <cell r="A182">
            <v>197403</v>
          </cell>
          <cell r="C182">
            <v>3</v>
          </cell>
          <cell r="D182">
            <v>7.83</v>
          </cell>
          <cell r="E182">
            <v>6.5250000000000004E-3</v>
          </cell>
          <cell r="F182">
            <v>7.8300000000000008E-2</v>
          </cell>
          <cell r="G182">
            <v>1.8816658136874942E-2</v>
          </cell>
          <cell r="H182">
            <v>7.5266632547499768E-2</v>
          </cell>
        </row>
        <row r="183">
          <cell r="A183">
            <v>197404</v>
          </cell>
          <cell r="C183">
            <v>4</v>
          </cell>
          <cell r="D183">
            <v>8.32</v>
          </cell>
          <cell r="E183">
            <v>6.9333333333333339E-3</v>
          </cell>
          <cell r="F183">
            <v>8.320000000000001E-2</v>
          </cell>
        </row>
        <row r="184">
          <cell r="A184">
            <v>197405</v>
          </cell>
          <cell r="C184">
            <v>5</v>
          </cell>
          <cell r="D184">
            <v>8.4</v>
          </cell>
          <cell r="E184">
            <v>7.0000000000000001E-3</v>
          </cell>
          <cell r="F184">
            <v>8.4000000000000005E-2</v>
          </cell>
        </row>
        <row r="185">
          <cell r="A185">
            <v>197406</v>
          </cell>
          <cell r="C185">
            <v>6</v>
          </cell>
          <cell r="D185">
            <v>8.1199999999999992</v>
          </cell>
          <cell r="E185">
            <v>6.7666666666666656E-3</v>
          </cell>
          <cell r="F185">
            <v>8.1199999999999994E-2</v>
          </cell>
          <cell r="G185">
            <v>2.0843143964444089E-2</v>
          </cell>
          <cell r="H185">
            <v>8.3372575857776354E-2</v>
          </cell>
        </row>
        <row r="186">
          <cell r="A186">
            <v>197407</v>
          </cell>
          <cell r="C186">
            <v>7</v>
          </cell>
          <cell r="D186">
            <v>7.94</v>
          </cell>
          <cell r="E186">
            <v>6.6166666666666674E-3</v>
          </cell>
          <cell r="F186">
            <v>7.9400000000000012E-2</v>
          </cell>
        </row>
        <row r="187">
          <cell r="A187">
            <v>197408</v>
          </cell>
          <cell r="C187">
            <v>8</v>
          </cell>
          <cell r="D187">
            <v>9.11</v>
          </cell>
          <cell r="E187">
            <v>7.5916666666666658E-3</v>
          </cell>
          <cell r="F187">
            <v>9.1099999999999987E-2</v>
          </cell>
        </row>
        <row r="188">
          <cell r="A188">
            <v>197409</v>
          </cell>
          <cell r="C188">
            <v>9</v>
          </cell>
          <cell r="D188">
            <v>8.5299999999999994</v>
          </cell>
          <cell r="E188">
            <v>7.1083333333333328E-3</v>
          </cell>
          <cell r="F188">
            <v>8.5299999999999987E-2</v>
          </cell>
          <cell r="G188">
            <v>2.1468252826332135E-2</v>
          </cell>
          <cell r="H188">
            <v>8.5873011305328539E-2</v>
          </cell>
        </row>
        <row r="189">
          <cell r="A189">
            <v>197410</v>
          </cell>
          <cell r="C189">
            <v>10</v>
          </cell>
          <cell r="D189">
            <v>7.74</v>
          </cell>
          <cell r="E189">
            <v>6.45E-3</v>
          </cell>
          <cell r="F189">
            <v>7.7399999999999997E-2</v>
          </cell>
        </row>
        <row r="190">
          <cell r="A190">
            <v>197411</v>
          </cell>
          <cell r="C190">
            <v>11</v>
          </cell>
          <cell r="D190">
            <v>7.52</v>
          </cell>
          <cell r="E190">
            <v>6.266666666666666E-3</v>
          </cell>
          <cell r="F190">
            <v>7.5199999999999989E-2</v>
          </cell>
        </row>
        <row r="191">
          <cell r="A191">
            <v>197412</v>
          </cell>
          <cell r="C191">
            <v>12</v>
          </cell>
          <cell r="D191">
            <v>7.11</v>
          </cell>
          <cell r="E191">
            <v>5.9250000000000006E-3</v>
          </cell>
          <cell r="F191">
            <v>7.110000000000001E-2</v>
          </cell>
          <cell r="G191">
            <v>1.875767240516657E-2</v>
          </cell>
          <cell r="H191">
            <v>7.503068962066628E-2</v>
          </cell>
          <cell r="I191">
            <v>8.2307877593443823E-2</v>
          </cell>
          <cell r="K191">
            <v>7.9358333333333309E-2</v>
          </cell>
        </row>
        <row r="192">
          <cell r="A192">
            <v>197501</v>
          </cell>
          <cell r="B192">
            <v>1975</v>
          </cell>
          <cell r="C192">
            <v>1</v>
          </cell>
          <cell r="D192">
            <v>6.36</v>
          </cell>
          <cell r="E192">
            <v>5.3E-3</v>
          </cell>
          <cell r="F192">
            <v>6.3600000000000004E-2</v>
          </cell>
        </row>
        <row r="193">
          <cell r="A193">
            <v>197502</v>
          </cell>
          <cell r="C193">
            <v>2</v>
          </cell>
          <cell r="D193">
            <v>5.62</v>
          </cell>
          <cell r="E193">
            <v>4.6833333333333336E-3</v>
          </cell>
          <cell r="F193">
            <v>5.62E-2</v>
          </cell>
        </row>
        <row r="194">
          <cell r="A194">
            <v>197503</v>
          </cell>
          <cell r="C194">
            <v>3</v>
          </cell>
          <cell r="D194">
            <v>5.62</v>
          </cell>
          <cell r="E194">
            <v>4.6833333333333336E-3</v>
          </cell>
          <cell r="F194">
            <v>5.62E-2</v>
          </cell>
          <cell r="G194">
            <v>1.4738359859250316E-2</v>
          </cell>
          <cell r="H194">
            <v>5.8953439437001265E-2</v>
          </cell>
        </row>
        <row r="195">
          <cell r="A195">
            <v>197504</v>
          </cell>
          <cell r="C195">
            <v>4</v>
          </cell>
          <cell r="D195">
            <v>6</v>
          </cell>
          <cell r="E195">
            <v>5.0000000000000001E-3</v>
          </cell>
          <cell r="F195">
            <v>0.06</v>
          </cell>
        </row>
        <row r="196">
          <cell r="A196">
            <v>197505</v>
          </cell>
          <cell r="C196">
            <v>5</v>
          </cell>
          <cell r="D196">
            <v>5.59</v>
          </cell>
          <cell r="E196">
            <v>4.6583333333333329E-3</v>
          </cell>
          <cell r="F196">
            <v>5.5899999999999991E-2</v>
          </cell>
        </row>
        <row r="197">
          <cell r="A197">
            <v>197506</v>
          </cell>
          <cell r="C197">
            <v>6</v>
          </cell>
          <cell r="D197">
            <v>5.61</v>
          </cell>
          <cell r="E197">
            <v>4.6750000000000003E-3</v>
          </cell>
          <cell r="F197">
            <v>5.6100000000000004E-2</v>
          </cell>
          <cell r="G197">
            <v>1.4401886596874913E-2</v>
          </cell>
          <cell r="H197">
            <v>5.7607546387499653E-2</v>
          </cell>
        </row>
        <row r="198">
          <cell r="A198">
            <v>197507</v>
          </cell>
          <cell r="C198">
            <v>7</v>
          </cell>
          <cell r="D198">
            <v>6.5</v>
          </cell>
          <cell r="E198">
            <v>5.4166666666666669E-3</v>
          </cell>
          <cell r="F198">
            <v>6.5000000000000002E-2</v>
          </cell>
        </row>
        <row r="199">
          <cell r="A199">
            <v>197508</v>
          </cell>
          <cell r="C199">
            <v>8</v>
          </cell>
          <cell r="D199">
            <v>6.94</v>
          </cell>
          <cell r="E199">
            <v>5.7833333333333339E-3</v>
          </cell>
          <cell r="F199">
            <v>6.9400000000000003E-2</v>
          </cell>
        </row>
        <row r="200">
          <cell r="A200">
            <v>197509</v>
          </cell>
          <cell r="C200">
            <v>9</v>
          </cell>
          <cell r="D200">
            <v>6.92</v>
          </cell>
          <cell r="E200">
            <v>5.7666666666666665E-3</v>
          </cell>
          <cell r="F200">
            <v>6.9199999999999998E-2</v>
          </cell>
          <cell r="G200">
            <v>1.7062760371064689E-2</v>
          </cell>
          <cell r="H200">
            <v>6.8251041484258756E-2</v>
          </cell>
        </row>
        <row r="201">
          <cell r="A201">
            <v>197510</v>
          </cell>
          <cell r="C201">
            <v>10</v>
          </cell>
          <cell r="D201">
            <v>6.25</v>
          </cell>
          <cell r="E201">
            <v>5.208333333333333E-3</v>
          </cell>
          <cell r="F201">
            <v>6.25E-2</v>
          </cell>
        </row>
        <row r="202">
          <cell r="A202">
            <v>197511</v>
          </cell>
          <cell r="C202">
            <v>11</v>
          </cell>
          <cell r="D202">
            <v>5.8</v>
          </cell>
          <cell r="E202">
            <v>4.8333333333333336E-3</v>
          </cell>
          <cell r="F202">
            <v>5.8000000000000003E-2</v>
          </cell>
        </row>
        <row r="203">
          <cell r="A203">
            <v>197512</v>
          </cell>
          <cell r="C203">
            <v>12</v>
          </cell>
          <cell r="D203">
            <v>5.85</v>
          </cell>
          <cell r="E203">
            <v>4.875E-3</v>
          </cell>
          <cell r="F203">
            <v>5.8499999999999996E-2</v>
          </cell>
          <cell r="G203">
            <v>1.4990916124131948E-2</v>
          </cell>
          <cell r="H203">
            <v>5.9963664496527791E-2</v>
          </cell>
          <cell r="I203">
            <v>6.2610333272765661E-2</v>
          </cell>
          <cell r="K203">
            <v>6.0883333333333338E-2</v>
          </cell>
        </row>
        <row r="204">
          <cell r="A204">
            <v>197601</v>
          </cell>
          <cell r="B204">
            <v>1976</v>
          </cell>
          <cell r="C204">
            <v>1</v>
          </cell>
          <cell r="D204">
            <v>5.14</v>
          </cell>
          <cell r="E204">
            <v>4.2833333333333334E-3</v>
          </cell>
          <cell r="F204">
            <v>5.1400000000000001E-2</v>
          </cell>
        </row>
        <row r="205">
          <cell r="A205">
            <v>197602</v>
          </cell>
          <cell r="C205">
            <v>2</v>
          </cell>
          <cell r="D205">
            <v>5.2</v>
          </cell>
          <cell r="E205">
            <v>4.3333333333333331E-3</v>
          </cell>
          <cell r="F205">
            <v>5.1999999999999998E-2</v>
          </cell>
        </row>
        <row r="206">
          <cell r="A206">
            <v>197603</v>
          </cell>
          <cell r="C206">
            <v>3</v>
          </cell>
          <cell r="D206">
            <v>5.44</v>
          </cell>
          <cell r="E206">
            <v>4.5333333333333337E-3</v>
          </cell>
          <cell r="F206">
            <v>5.4400000000000004E-2</v>
          </cell>
          <cell r="G206">
            <v>1.3207707477037145E-2</v>
          </cell>
          <cell r="H206">
            <v>5.283082990814858E-2</v>
          </cell>
        </row>
        <row r="207">
          <cell r="A207">
            <v>197604</v>
          </cell>
          <cell r="C207">
            <v>4</v>
          </cell>
          <cell r="D207">
            <v>5.18</v>
          </cell>
          <cell r="E207">
            <v>4.3166666666666666E-3</v>
          </cell>
          <cell r="F207">
            <v>5.1799999999999999E-2</v>
          </cell>
        </row>
        <row r="208">
          <cell r="A208">
            <v>197605</v>
          </cell>
          <cell r="C208">
            <v>5</v>
          </cell>
          <cell r="D208">
            <v>5.62</v>
          </cell>
          <cell r="E208">
            <v>4.6833333333333336E-3</v>
          </cell>
          <cell r="F208">
            <v>5.62E-2</v>
          </cell>
        </row>
        <row r="209">
          <cell r="A209">
            <v>197606</v>
          </cell>
          <cell r="C209">
            <v>6</v>
          </cell>
          <cell r="D209">
            <v>5.77</v>
          </cell>
          <cell r="E209">
            <v>4.8083333333333329E-3</v>
          </cell>
          <cell r="F209">
            <v>5.7699999999999994E-2</v>
          </cell>
          <cell r="G209">
            <v>1.3871921929359043E-2</v>
          </cell>
          <cell r="H209">
            <v>5.5487687717436174E-2</v>
          </cell>
        </row>
        <row r="210">
          <cell r="A210">
            <v>197607</v>
          </cell>
          <cell r="C210">
            <v>7</v>
          </cell>
          <cell r="D210">
            <v>5.53</v>
          </cell>
          <cell r="E210">
            <v>4.6083333333333332E-3</v>
          </cell>
          <cell r="F210">
            <v>5.5300000000000002E-2</v>
          </cell>
        </row>
        <row r="211">
          <cell r="A211">
            <v>197608</v>
          </cell>
          <cell r="C211">
            <v>8</v>
          </cell>
          <cell r="D211">
            <v>5.4</v>
          </cell>
          <cell r="E211">
            <v>4.5000000000000005E-3</v>
          </cell>
          <cell r="F211">
            <v>5.4000000000000006E-2</v>
          </cell>
        </row>
        <row r="212">
          <cell r="A212">
            <v>197609</v>
          </cell>
          <cell r="C212">
            <v>9</v>
          </cell>
          <cell r="D212">
            <v>5.3</v>
          </cell>
          <cell r="E212">
            <v>4.4166666666666668E-3</v>
          </cell>
          <cell r="F212">
            <v>5.3000000000000005E-2</v>
          </cell>
          <cell r="G212">
            <v>1.3586057562847254E-2</v>
          </cell>
          <cell r="H212">
            <v>5.4344230251389014E-2</v>
          </cell>
        </row>
        <row r="213">
          <cell r="A213">
            <v>197610</v>
          </cell>
          <cell r="C213">
            <v>10</v>
          </cell>
          <cell r="D213">
            <v>5.0599999999999996</v>
          </cell>
          <cell r="E213">
            <v>4.2166666666666663E-3</v>
          </cell>
          <cell r="F213">
            <v>5.0599999999999992E-2</v>
          </cell>
        </row>
        <row r="214">
          <cell r="A214">
            <v>197611</v>
          </cell>
          <cell r="C214">
            <v>11</v>
          </cell>
          <cell r="D214">
            <v>4.88</v>
          </cell>
          <cell r="E214">
            <v>4.0666666666666663E-3</v>
          </cell>
          <cell r="F214">
            <v>4.8799999999999996E-2</v>
          </cell>
        </row>
        <row r="215">
          <cell r="A215">
            <v>197612</v>
          </cell>
          <cell r="C215">
            <v>12</v>
          </cell>
          <cell r="D215">
            <v>4.51</v>
          </cell>
          <cell r="E215">
            <v>3.7583333333333331E-3</v>
          </cell>
          <cell r="F215">
            <v>4.5100000000000001E-2</v>
          </cell>
          <cell r="G215">
            <v>1.2090010419287145E-2</v>
          </cell>
          <cell r="H215">
            <v>4.836004167714858E-2</v>
          </cell>
          <cell r="I215">
            <v>5.3807650006882923E-2</v>
          </cell>
          <cell r="K215">
            <v>5.2525000000000002E-2</v>
          </cell>
        </row>
        <row r="216">
          <cell r="A216">
            <v>197701</v>
          </cell>
          <cell r="B216">
            <v>1977</v>
          </cell>
          <cell r="C216">
            <v>1</v>
          </cell>
          <cell r="D216">
            <v>4.83</v>
          </cell>
          <cell r="E216">
            <v>4.0249999999999999E-3</v>
          </cell>
          <cell r="F216">
            <v>4.8299999999999996E-2</v>
          </cell>
        </row>
        <row r="217">
          <cell r="A217">
            <v>197702</v>
          </cell>
          <cell r="C217">
            <v>2</v>
          </cell>
          <cell r="D217">
            <v>4.9000000000000004</v>
          </cell>
          <cell r="E217">
            <v>4.0833333333333338E-3</v>
          </cell>
          <cell r="F217">
            <v>4.9000000000000002E-2</v>
          </cell>
        </row>
        <row r="218">
          <cell r="A218">
            <v>197703</v>
          </cell>
          <cell r="C218">
            <v>3</v>
          </cell>
          <cell r="D218">
            <v>4.88</v>
          </cell>
          <cell r="E218">
            <v>4.0666666666666663E-3</v>
          </cell>
          <cell r="F218">
            <v>4.8799999999999996E-2</v>
          </cell>
          <cell r="G218">
            <v>1.2224476142916885E-2</v>
          </cell>
          <cell r="H218">
            <v>4.8897904571667539E-2</v>
          </cell>
        </row>
        <row r="219">
          <cell r="A219">
            <v>197704</v>
          </cell>
          <cell r="C219">
            <v>4</v>
          </cell>
          <cell r="D219">
            <v>4.8</v>
          </cell>
          <cell r="E219">
            <v>4.0000000000000001E-3</v>
          </cell>
          <cell r="F219">
            <v>4.8000000000000001E-2</v>
          </cell>
        </row>
        <row r="220">
          <cell r="A220">
            <v>197705</v>
          </cell>
          <cell r="C220">
            <v>5</v>
          </cell>
          <cell r="D220">
            <v>5.2</v>
          </cell>
          <cell r="E220">
            <v>4.3333333333333331E-3</v>
          </cell>
          <cell r="F220">
            <v>5.1999999999999998E-2</v>
          </cell>
        </row>
        <row r="221">
          <cell r="A221">
            <v>197706</v>
          </cell>
          <cell r="C221">
            <v>6</v>
          </cell>
          <cell r="D221">
            <v>5.21</v>
          </cell>
          <cell r="E221">
            <v>4.3416666666666664E-3</v>
          </cell>
          <cell r="F221">
            <v>5.2099999999999994E-2</v>
          </cell>
          <cell r="G221">
            <v>1.2728589144444413E-2</v>
          </cell>
          <cell r="H221">
            <v>5.0914356577777653E-2</v>
          </cell>
        </row>
        <row r="222">
          <cell r="A222">
            <v>197707</v>
          </cell>
          <cell r="C222">
            <v>7</v>
          </cell>
          <cell r="D222">
            <v>5.4</v>
          </cell>
          <cell r="E222">
            <v>4.5000000000000005E-3</v>
          </cell>
          <cell r="F222">
            <v>5.4000000000000006E-2</v>
          </cell>
        </row>
        <row r="223">
          <cell r="A223">
            <v>197708</v>
          </cell>
          <cell r="C223">
            <v>8</v>
          </cell>
          <cell r="D223">
            <v>5.83</v>
          </cell>
          <cell r="E223">
            <v>4.8583333333333334E-3</v>
          </cell>
          <cell r="F223">
            <v>5.8300000000000005E-2</v>
          </cell>
        </row>
        <row r="224">
          <cell r="A224">
            <v>197709</v>
          </cell>
          <cell r="C224">
            <v>9</v>
          </cell>
          <cell r="D224">
            <v>6.04</v>
          </cell>
          <cell r="E224">
            <v>5.0333333333333332E-3</v>
          </cell>
          <cell r="F224">
            <v>6.0399999999999995E-2</v>
          </cell>
          <cell r="G224">
            <v>1.4460742819027539E-2</v>
          </cell>
          <cell r="H224">
            <v>5.7842971276110156E-2</v>
          </cell>
        </row>
        <row r="225">
          <cell r="A225">
            <v>197710</v>
          </cell>
          <cell r="C225">
            <v>10</v>
          </cell>
          <cell r="D225">
            <v>6.43</v>
          </cell>
          <cell r="E225">
            <v>5.358333333333333E-3</v>
          </cell>
          <cell r="F225">
            <v>6.4299999999999996E-2</v>
          </cell>
        </row>
        <row r="226">
          <cell r="A226">
            <v>197711</v>
          </cell>
          <cell r="C226">
            <v>11</v>
          </cell>
          <cell r="D226">
            <v>6.41</v>
          </cell>
          <cell r="E226">
            <v>5.3416666666666664E-3</v>
          </cell>
          <cell r="F226">
            <v>6.409999999999999E-2</v>
          </cell>
        </row>
        <row r="227">
          <cell r="A227">
            <v>197712</v>
          </cell>
          <cell r="C227">
            <v>12</v>
          </cell>
          <cell r="D227">
            <v>6.4</v>
          </cell>
          <cell r="E227">
            <v>5.333333333333334E-3</v>
          </cell>
          <cell r="F227">
            <v>6.4000000000000001E-2</v>
          </cell>
          <cell r="G227">
            <v>1.6119175083518344E-2</v>
          </cell>
          <cell r="H227">
            <v>6.4476700334073378E-2</v>
          </cell>
          <cell r="I227">
            <v>5.6695352413500988E-2</v>
          </cell>
          <cell r="K227">
            <v>5.5274999999999998E-2</v>
          </cell>
        </row>
        <row r="228">
          <cell r="A228">
            <v>197801</v>
          </cell>
          <cell r="B228">
            <v>1978</v>
          </cell>
          <cell r="C228">
            <v>1</v>
          </cell>
          <cell r="D228">
            <v>6.7</v>
          </cell>
          <cell r="E228">
            <v>5.5833333333333334E-3</v>
          </cell>
          <cell r="F228">
            <v>6.7000000000000004E-2</v>
          </cell>
        </row>
        <row r="229">
          <cell r="A229">
            <v>197802</v>
          </cell>
          <cell r="C229">
            <v>2</v>
          </cell>
          <cell r="D229">
            <v>6.74</v>
          </cell>
          <cell r="E229">
            <v>5.6166666666666665E-3</v>
          </cell>
          <cell r="F229">
            <v>6.7400000000000002E-2</v>
          </cell>
        </row>
        <row r="230">
          <cell r="A230">
            <v>197803</v>
          </cell>
          <cell r="C230">
            <v>3</v>
          </cell>
          <cell r="D230">
            <v>6.63</v>
          </cell>
          <cell r="E230">
            <v>5.5249999999999995E-3</v>
          </cell>
          <cell r="F230">
            <v>6.6299999999999998E-2</v>
          </cell>
          <cell r="G230">
            <v>1.6818412984687336E-2</v>
          </cell>
          <cell r="H230">
            <v>6.7273651938749346E-2</v>
          </cell>
        </row>
        <row r="231">
          <cell r="A231">
            <v>197804</v>
          </cell>
          <cell r="C231">
            <v>4</v>
          </cell>
          <cell r="D231">
            <v>6.73</v>
          </cell>
          <cell r="E231">
            <v>5.6083333333333341E-3</v>
          </cell>
          <cell r="F231">
            <v>6.7300000000000013E-2</v>
          </cell>
        </row>
        <row r="232">
          <cell r="A232">
            <v>197805</v>
          </cell>
          <cell r="C232">
            <v>5</v>
          </cell>
          <cell r="D232">
            <v>7.02</v>
          </cell>
          <cell r="E232">
            <v>5.8499999999999993E-3</v>
          </cell>
          <cell r="F232">
            <v>7.0199999999999985E-2</v>
          </cell>
        </row>
        <row r="233">
          <cell r="A233">
            <v>197806</v>
          </cell>
          <cell r="C233">
            <v>6</v>
          </cell>
          <cell r="D233">
            <v>7.23</v>
          </cell>
          <cell r="E233">
            <v>6.025E-3</v>
          </cell>
          <cell r="F233">
            <v>7.2300000000000003E-2</v>
          </cell>
          <cell r="G233">
            <v>1.7585376214385162E-2</v>
          </cell>
          <cell r="H233">
            <v>7.0341504857540649E-2</v>
          </cell>
        </row>
        <row r="234">
          <cell r="A234">
            <v>197807</v>
          </cell>
          <cell r="C234">
            <v>7</v>
          </cell>
          <cell r="D234">
            <v>7.44</v>
          </cell>
          <cell r="E234">
            <v>6.2000000000000006E-3</v>
          </cell>
          <cell r="F234">
            <v>7.4400000000000008E-2</v>
          </cell>
        </row>
        <row r="235">
          <cell r="A235">
            <v>197808</v>
          </cell>
          <cell r="C235">
            <v>8</v>
          </cell>
          <cell r="D235">
            <v>7.37</v>
          </cell>
          <cell r="E235">
            <v>6.1416666666666668E-3</v>
          </cell>
          <cell r="F235">
            <v>7.3700000000000002E-2</v>
          </cell>
        </row>
        <row r="236">
          <cell r="A236">
            <v>197809</v>
          </cell>
          <cell r="C236">
            <v>9</v>
          </cell>
          <cell r="D236">
            <v>7.99</v>
          </cell>
          <cell r="E236">
            <v>6.6583333333333338E-3</v>
          </cell>
          <cell r="F236">
            <v>7.9899999999999999E-2</v>
          </cell>
          <cell r="G236">
            <v>1.9120506802125181E-2</v>
          </cell>
          <cell r="H236">
            <v>7.6482027208500725E-2</v>
          </cell>
        </row>
        <row r="237">
          <cell r="A237">
            <v>197810</v>
          </cell>
          <cell r="C237">
            <v>10</v>
          </cell>
          <cell r="D237">
            <v>8.5500000000000007</v>
          </cell>
          <cell r="E237">
            <v>7.1250000000000003E-3</v>
          </cell>
          <cell r="F237">
            <v>8.5500000000000007E-2</v>
          </cell>
        </row>
        <row r="238">
          <cell r="A238">
            <v>197811</v>
          </cell>
          <cell r="C238">
            <v>11</v>
          </cell>
          <cell r="D238">
            <v>9.24</v>
          </cell>
          <cell r="E238">
            <v>7.7000000000000002E-3</v>
          </cell>
          <cell r="F238">
            <v>9.240000000000001E-2</v>
          </cell>
        </row>
        <row r="239">
          <cell r="A239">
            <v>197812</v>
          </cell>
          <cell r="C239">
            <v>12</v>
          </cell>
          <cell r="D239">
            <v>9.36</v>
          </cell>
          <cell r="E239">
            <v>7.7999999999999996E-3</v>
          </cell>
          <cell r="F239">
            <v>9.3599999999999989E-2</v>
          </cell>
          <cell r="G239">
            <v>2.2795925427500308E-2</v>
          </cell>
          <cell r="H239">
            <v>9.118370171000123E-2</v>
          </cell>
          <cell r="I239">
            <v>7.8521454898591969E-2</v>
          </cell>
          <cell r="K239">
            <v>7.5833333333333322E-2</v>
          </cell>
        </row>
        <row r="240">
          <cell r="A240">
            <v>197901</v>
          </cell>
          <cell r="B240">
            <v>1979</v>
          </cell>
          <cell r="C240">
            <v>1</v>
          </cell>
          <cell r="D240">
            <v>9.4700000000000006</v>
          </cell>
          <cell r="E240">
            <v>7.8916666666666666E-3</v>
          </cell>
          <cell r="F240">
            <v>9.4700000000000006E-2</v>
          </cell>
        </row>
        <row r="241">
          <cell r="A241">
            <v>197902</v>
          </cell>
          <cell r="C241">
            <v>2</v>
          </cell>
          <cell r="D241">
            <v>9.41</v>
          </cell>
          <cell r="E241">
            <v>7.8416666666666669E-3</v>
          </cell>
          <cell r="F241">
            <v>9.4100000000000003E-2</v>
          </cell>
        </row>
        <row r="242">
          <cell r="A242">
            <v>197903</v>
          </cell>
          <cell r="C242">
            <v>3</v>
          </cell>
          <cell r="D242">
            <v>9.4700000000000006</v>
          </cell>
          <cell r="E242">
            <v>7.8916666666666666E-3</v>
          </cell>
          <cell r="F242">
            <v>9.4700000000000006E-2</v>
          </cell>
          <cell r="G242">
            <v>2.3811534408141766E-2</v>
          </cell>
          <cell r="H242">
            <v>9.5246137632567063E-2</v>
          </cell>
        </row>
        <row r="243">
          <cell r="A243">
            <v>197904</v>
          </cell>
          <cell r="C243">
            <v>4</v>
          </cell>
          <cell r="D243">
            <v>9.49</v>
          </cell>
          <cell r="E243">
            <v>7.9083333333333332E-3</v>
          </cell>
          <cell r="F243">
            <v>9.4899999999999998E-2</v>
          </cell>
        </row>
        <row r="244">
          <cell r="A244">
            <v>197905</v>
          </cell>
          <cell r="C244">
            <v>5</v>
          </cell>
          <cell r="D244">
            <v>9.5399999999999991</v>
          </cell>
          <cell r="E244">
            <v>7.9499999999999987E-3</v>
          </cell>
          <cell r="F244">
            <v>9.5399999999999985E-2</v>
          </cell>
        </row>
        <row r="245">
          <cell r="A245">
            <v>197906</v>
          </cell>
          <cell r="C245">
            <v>6</v>
          </cell>
          <cell r="D245">
            <v>9.06</v>
          </cell>
          <cell r="E245">
            <v>7.5500000000000003E-3</v>
          </cell>
          <cell r="F245">
            <v>9.06E-2</v>
          </cell>
          <cell r="G245">
            <v>2.359140967793727E-2</v>
          </cell>
          <cell r="H245">
            <v>9.4365638711749078E-2</v>
          </cell>
        </row>
        <row r="246">
          <cell r="A246">
            <v>197907</v>
          </cell>
          <cell r="C246">
            <v>7</v>
          </cell>
          <cell r="D246">
            <v>9.24</v>
          </cell>
          <cell r="E246">
            <v>7.7000000000000002E-3</v>
          </cell>
          <cell r="F246">
            <v>9.240000000000001E-2</v>
          </cell>
        </row>
        <row r="247">
          <cell r="A247">
            <v>197908</v>
          </cell>
          <cell r="C247">
            <v>8</v>
          </cell>
          <cell r="D247">
            <v>9.49</v>
          </cell>
          <cell r="E247">
            <v>7.9083333333333332E-3</v>
          </cell>
          <cell r="F247">
            <v>9.4899999999999998E-2</v>
          </cell>
        </row>
        <row r="248">
          <cell r="A248">
            <v>197909</v>
          </cell>
          <cell r="C248">
            <v>9</v>
          </cell>
          <cell r="D248">
            <v>10.199999999999999</v>
          </cell>
          <cell r="E248">
            <v>8.4999999999999989E-3</v>
          </cell>
          <cell r="F248">
            <v>0.10199999999999998</v>
          </cell>
          <cell r="G248">
            <v>2.4302415933750154E-2</v>
          </cell>
          <cell r="H248">
            <v>9.7209663735000618E-2</v>
          </cell>
        </row>
        <row r="249">
          <cell r="A249">
            <v>197910</v>
          </cell>
          <cell r="C249">
            <v>10</v>
          </cell>
          <cell r="D249">
            <v>11.66</v>
          </cell>
          <cell r="E249">
            <v>9.7166666666666669E-3</v>
          </cell>
          <cell r="F249">
            <v>0.11660000000000001</v>
          </cell>
        </row>
        <row r="250">
          <cell r="A250">
            <v>197911</v>
          </cell>
          <cell r="C250">
            <v>11</v>
          </cell>
          <cell r="D250">
            <v>11.82</v>
          </cell>
          <cell r="E250">
            <v>9.8499999999999994E-3</v>
          </cell>
          <cell r="F250">
            <v>0.1182</v>
          </cell>
        </row>
        <row r="251">
          <cell r="A251">
            <v>197912</v>
          </cell>
          <cell r="C251">
            <v>12</v>
          </cell>
          <cell r="D251">
            <v>11.84</v>
          </cell>
          <cell r="E251">
            <v>9.8666666666666659E-3</v>
          </cell>
          <cell r="F251">
            <v>0.11839999999999999</v>
          </cell>
          <cell r="G251">
            <v>2.9723044608222171E-2</v>
          </cell>
          <cell r="H251">
            <v>0.11889217843288868</v>
          </cell>
          <cell r="I251">
            <v>0.10533845554716725</v>
          </cell>
          <cell r="K251">
            <v>0.100575</v>
          </cell>
        </row>
        <row r="252">
          <cell r="A252">
            <v>198001</v>
          </cell>
          <cell r="B252">
            <v>1980</v>
          </cell>
          <cell r="C252">
            <v>1</v>
          </cell>
          <cell r="D252">
            <v>11.84</v>
          </cell>
          <cell r="E252">
            <v>9.8666666666666659E-3</v>
          </cell>
          <cell r="F252">
            <v>0.11839999999999999</v>
          </cell>
        </row>
        <row r="253">
          <cell r="A253">
            <v>198002</v>
          </cell>
          <cell r="C253">
            <v>2</v>
          </cell>
          <cell r="D253">
            <v>12.86</v>
          </cell>
          <cell r="E253">
            <v>1.0716666666666666E-2</v>
          </cell>
          <cell r="F253">
            <v>0.12859999999999999</v>
          </cell>
        </row>
        <row r="254">
          <cell r="A254">
            <v>198003</v>
          </cell>
          <cell r="C254">
            <v>3</v>
          </cell>
          <cell r="D254">
            <v>15.03</v>
          </cell>
          <cell r="E254">
            <v>1.2525E-2</v>
          </cell>
          <cell r="F254">
            <v>0.15029999999999999</v>
          </cell>
          <cell r="G254">
            <v>3.3473201726777813E-2</v>
          </cell>
          <cell r="H254">
            <v>0.13389280690711125</v>
          </cell>
        </row>
        <row r="255">
          <cell r="A255">
            <v>198004</v>
          </cell>
          <cell r="C255">
            <v>4</v>
          </cell>
          <cell r="D255">
            <v>12.88</v>
          </cell>
          <cell r="E255">
            <v>1.0733333333333334E-2</v>
          </cell>
          <cell r="F255">
            <v>0.12880000000000003</v>
          </cell>
        </row>
        <row r="256">
          <cell r="A256">
            <v>198005</v>
          </cell>
          <cell r="C256">
            <v>5</v>
          </cell>
          <cell r="D256">
            <v>8.65</v>
          </cell>
          <cell r="E256">
            <v>7.208333333333334E-3</v>
          </cell>
          <cell r="F256">
            <v>8.6500000000000007E-2</v>
          </cell>
        </row>
        <row r="257">
          <cell r="A257">
            <v>198006</v>
          </cell>
          <cell r="C257">
            <v>6</v>
          </cell>
          <cell r="D257">
            <v>7.3</v>
          </cell>
          <cell r="E257">
            <v>6.083333333333333E-3</v>
          </cell>
          <cell r="F257">
            <v>7.2999999999999995E-2</v>
          </cell>
          <cell r="G257">
            <v>2.4211985247453605E-2</v>
          </cell>
          <cell r="H257">
            <v>9.6847940989814418E-2</v>
          </cell>
        </row>
        <row r="258">
          <cell r="A258">
            <v>198007</v>
          </cell>
          <cell r="C258">
            <v>7</v>
          </cell>
          <cell r="D258">
            <v>8.06</v>
          </cell>
          <cell r="E258">
            <v>6.7166666666666668E-3</v>
          </cell>
          <cell r="F258">
            <v>8.0600000000000005E-2</v>
          </cell>
        </row>
        <row r="259">
          <cell r="A259">
            <v>198008</v>
          </cell>
          <cell r="C259">
            <v>8</v>
          </cell>
          <cell r="D259">
            <v>9.41</v>
          </cell>
          <cell r="E259">
            <v>7.8416666666666669E-3</v>
          </cell>
          <cell r="F259">
            <v>9.4100000000000003E-2</v>
          </cell>
        </row>
        <row r="260">
          <cell r="A260">
            <v>198009</v>
          </cell>
          <cell r="C260">
            <v>9</v>
          </cell>
          <cell r="D260">
            <v>10.57</v>
          </cell>
          <cell r="E260">
            <v>8.8083333333333329E-3</v>
          </cell>
          <cell r="F260">
            <v>0.10569999999999999</v>
          </cell>
          <cell r="G260">
            <v>2.3548035114248966E-2</v>
          </cell>
          <cell r="H260">
            <v>9.4192140456995865E-2</v>
          </cell>
        </row>
        <row r="261">
          <cell r="A261">
            <v>198010</v>
          </cell>
          <cell r="C261">
            <v>10</v>
          </cell>
          <cell r="D261">
            <v>11.63</v>
          </cell>
          <cell r="E261">
            <v>9.6916666666666679E-3</v>
          </cell>
          <cell r="F261">
            <v>0.11630000000000001</v>
          </cell>
        </row>
        <row r="262">
          <cell r="A262">
            <v>198011</v>
          </cell>
          <cell r="C262">
            <v>11</v>
          </cell>
          <cell r="D262">
            <v>13.5</v>
          </cell>
          <cell r="E262">
            <v>1.125E-2</v>
          </cell>
          <cell r="F262">
            <v>0.13500000000000001</v>
          </cell>
        </row>
        <row r="263">
          <cell r="A263">
            <v>198012</v>
          </cell>
          <cell r="C263">
            <v>12</v>
          </cell>
          <cell r="D263">
            <v>14.64</v>
          </cell>
          <cell r="E263">
            <v>1.2200000000000001E-2</v>
          </cell>
          <cell r="F263">
            <v>0.1464</v>
          </cell>
          <cell r="G263">
            <v>3.350751643124994E-2</v>
          </cell>
          <cell r="H263">
            <v>0.13403006572499976</v>
          </cell>
          <cell r="I263">
            <v>0.11972388351801033</v>
          </cell>
          <cell r="K263">
            <v>0.11364166666666668</v>
          </cell>
        </row>
        <row r="264">
          <cell r="A264">
            <v>198101</v>
          </cell>
          <cell r="B264">
            <v>1981</v>
          </cell>
          <cell r="C264">
            <v>1</v>
          </cell>
          <cell r="D264">
            <v>14.08</v>
          </cell>
          <cell r="E264">
            <v>1.1733333333333333E-2</v>
          </cell>
          <cell r="F264">
            <v>0.14080000000000001</v>
          </cell>
        </row>
        <row r="265">
          <cell r="A265">
            <v>198102</v>
          </cell>
          <cell r="C265">
            <v>2</v>
          </cell>
          <cell r="D265">
            <v>14.05</v>
          </cell>
          <cell r="E265">
            <v>1.1708333333333334E-2</v>
          </cell>
          <cell r="F265">
            <v>0.14050000000000001</v>
          </cell>
        </row>
        <row r="266">
          <cell r="A266">
            <v>198103</v>
          </cell>
          <cell r="C266">
            <v>3</v>
          </cell>
          <cell r="D266">
            <v>12.81</v>
          </cell>
          <cell r="E266">
            <v>1.0675E-2</v>
          </cell>
          <cell r="F266">
            <v>0.12809999999999999</v>
          </cell>
          <cell r="G266">
            <v>3.4505750743889063E-2</v>
          </cell>
          <cell r="H266">
            <v>0.13802300297555625</v>
          </cell>
        </row>
        <row r="267">
          <cell r="A267">
            <v>198104</v>
          </cell>
          <cell r="C267">
            <v>4</v>
          </cell>
          <cell r="D267">
            <v>13.45</v>
          </cell>
          <cell r="E267">
            <v>1.1208333333333332E-2</v>
          </cell>
          <cell r="F267">
            <v>0.13449999999999998</v>
          </cell>
        </row>
        <row r="268">
          <cell r="A268">
            <v>198105</v>
          </cell>
          <cell r="C268">
            <v>5</v>
          </cell>
          <cell r="D268">
            <v>15.29</v>
          </cell>
          <cell r="E268">
            <v>1.2741666666666667E-2</v>
          </cell>
          <cell r="F268">
            <v>0.15290000000000001</v>
          </cell>
        </row>
        <row r="269">
          <cell r="A269">
            <v>198106</v>
          </cell>
          <cell r="C269">
            <v>6</v>
          </cell>
          <cell r="D269">
            <v>14.09</v>
          </cell>
          <cell r="E269">
            <v>1.1741666666666666E-2</v>
          </cell>
          <cell r="F269">
            <v>0.1409</v>
          </cell>
          <cell r="G269">
            <v>3.6117369291403412E-2</v>
          </cell>
          <cell r="H269">
            <v>0.14446947716561365</v>
          </cell>
        </row>
        <row r="270">
          <cell r="A270">
            <v>198107</v>
          </cell>
          <cell r="C270">
            <v>7</v>
          </cell>
          <cell r="D270">
            <v>14.74</v>
          </cell>
          <cell r="E270">
            <v>1.2283333333333334E-2</v>
          </cell>
          <cell r="F270">
            <v>0.1474</v>
          </cell>
        </row>
        <row r="271">
          <cell r="A271">
            <v>198108</v>
          </cell>
          <cell r="C271">
            <v>8</v>
          </cell>
          <cell r="D271">
            <v>15.52</v>
          </cell>
          <cell r="E271">
            <v>1.2933333333333333E-2</v>
          </cell>
          <cell r="F271">
            <v>0.1552</v>
          </cell>
        </row>
        <row r="272">
          <cell r="A272">
            <v>198109</v>
          </cell>
          <cell r="C272">
            <v>9</v>
          </cell>
          <cell r="D272">
            <v>14.92</v>
          </cell>
          <cell r="E272">
            <v>1.2433333333333333E-2</v>
          </cell>
          <cell r="F272">
            <v>0.1492</v>
          </cell>
          <cell r="G272">
            <v>3.8124366881259197E-2</v>
          </cell>
          <cell r="H272">
            <v>0.15249746752503679</v>
          </cell>
        </row>
        <row r="273">
          <cell r="A273">
            <v>198110</v>
          </cell>
          <cell r="C273">
            <v>10</v>
          </cell>
          <cell r="D273">
            <v>13.82</v>
          </cell>
          <cell r="E273">
            <v>1.1516666666666666E-2</v>
          </cell>
          <cell r="F273">
            <v>0.13819999999999999</v>
          </cell>
        </row>
        <row r="274">
          <cell r="A274">
            <v>198111</v>
          </cell>
          <cell r="C274">
            <v>11</v>
          </cell>
          <cell r="D274">
            <v>11.3</v>
          </cell>
          <cell r="E274">
            <v>9.4166666666666669E-3</v>
          </cell>
          <cell r="F274">
            <v>0.113</v>
          </cell>
        </row>
        <row r="275">
          <cell r="A275">
            <v>198112</v>
          </cell>
          <cell r="C275">
            <v>12</v>
          </cell>
          <cell r="D275">
            <v>11.52</v>
          </cell>
          <cell r="E275">
            <v>9.5999999999999992E-3</v>
          </cell>
          <cell r="F275">
            <v>0.1152</v>
          </cell>
          <cell r="G275">
            <v>3.0843783051111018E-2</v>
          </cell>
          <cell r="H275">
            <v>0.12337513220444407</v>
          </cell>
          <cell r="I275">
            <v>0.14705463575684208</v>
          </cell>
          <cell r="K275">
            <v>0.13799166666666665</v>
          </cell>
        </row>
        <row r="276">
          <cell r="A276">
            <v>198201</v>
          </cell>
          <cell r="B276">
            <v>1982</v>
          </cell>
          <cell r="C276">
            <v>1</v>
          </cell>
          <cell r="D276">
            <v>12.83</v>
          </cell>
          <cell r="E276">
            <v>1.0691666666666667E-2</v>
          </cell>
          <cell r="F276">
            <v>0.1283</v>
          </cell>
        </row>
        <row r="277">
          <cell r="A277">
            <v>198202</v>
          </cell>
          <cell r="C277">
            <v>2</v>
          </cell>
          <cell r="D277">
            <v>13.61</v>
          </cell>
          <cell r="E277">
            <v>1.1341666666666667E-2</v>
          </cell>
          <cell r="F277">
            <v>0.1361</v>
          </cell>
        </row>
        <row r="278">
          <cell r="A278">
            <v>198203</v>
          </cell>
          <cell r="C278">
            <v>3</v>
          </cell>
          <cell r="D278">
            <v>12.77</v>
          </cell>
          <cell r="E278">
            <v>1.0641666666666666E-2</v>
          </cell>
          <cell r="F278">
            <v>0.12769999999999998</v>
          </cell>
          <cell r="G278">
            <v>3.3032023130874277E-2</v>
          </cell>
          <cell r="H278">
            <v>0.13212809252349711</v>
          </cell>
        </row>
        <row r="279">
          <cell r="A279">
            <v>198204</v>
          </cell>
          <cell r="C279">
            <v>4</v>
          </cell>
          <cell r="D279">
            <v>12.8</v>
          </cell>
          <cell r="E279">
            <v>1.0666666666666668E-2</v>
          </cell>
          <cell r="F279">
            <v>0.128</v>
          </cell>
        </row>
        <row r="280">
          <cell r="A280">
            <v>198205</v>
          </cell>
          <cell r="C280">
            <v>5</v>
          </cell>
          <cell r="D280">
            <v>12.16</v>
          </cell>
          <cell r="E280">
            <v>1.0133333333333333E-2</v>
          </cell>
          <cell r="F280">
            <v>0.12159999999999999</v>
          </cell>
        </row>
        <row r="281">
          <cell r="A281">
            <v>198206</v>
          </cell>
          <cell r="C281">
            <v>6</v>
          </cell>
          <cell r="D281">
            <v>12.7</v>
          </cell>
          <cell r="E281">
            <v>1.0583333333333333E-2</v>
          </cell>
          <cell r="F281">
            <v>0.127</v>
          </cell>
          <cell r="G281">
            <v>3.1712699496296404E-2</v>
          </cell>
          <cell r="H281">
            <v>0.12685079798518561</v>
          </cell>
        </row>
        <row r="282">
          <cell r="A282">
            <v>198207</v>
          </cell>
          <cell r="C282">
            <v>7</v>
          </cell>
          <cell r="D282">
            <v>11.88</v>
          </cell>
          <cell r="E282">
            <v>9.9000000000000008E-3</v>
          </cell>
          <cell r="F282">
            <v>0.11880000000000002</v>
          </cell>
        </row>
        <row r="283">
          <cell r="A283">
            <v>198208</v>
          </cell>
          <cell r="C283">
            <v>8</v>
          </cell>
          <cell r="D283">
            <v>9.8800000000000008</v>
          </cell>
          <cell r="E283">
            <v>8.2333333333333338E-3</v>
          </cell>
          <cell r="F283">
            <v>9.8799999999999999E-2</v>
          </cell>
        </row>
        <row r="284">
          <cell r="A284">
            <v>198209</v>
          </cell>
          <cell r="C284">
            <v>9</v>
          </cell>
          <cell r="D284">
            <v>9.3699999999999992</v>
          </cell>
          <cell r="E284">
            <v>7.8083333333333329E-3</v>
          </cell>
          <cell r="F284">
            <v>9.3699999999999992E-2</v>
          </cell>
          <cell r="G284">
            <v>2.6165404235027889E-2</v>
          </cell>
          <cell r="H284">
            <v>0.10466161694011156</v>
          </cell>
        </row>
        <row r="285">
          <cell r="A285">
            <v>198210</v>
          </cell>
          <cell r="C285">
            <v>10</v>
          </cell>
          <cell r="D285">
            <v>8.2899999999999991</v>
          </cell>
          <cell r="E285">
            <v>6.9083333333333323E-3</v>
          </cell>
          <cell r="F285">
            <v>8.2899999999999988E-2</v>
          </cell>
        </row>
        <row r="286">
          <cell r="A286">
            <v>198211</v>
          </cell>
          <cell r="C286">
            <v>11</v>
          </cell>
          <cell r="D286">
            <v>8.34</v>
          </cell>
          <cell r="E286">
            <v>6.9499999999999996E-3</v>
          </cell>
          <cell r="F286">
            <v>8.3400000000000002E-2</v>
          </cell>
        </row>
        <row r="287">
          <cell r="A287">
            <v>198212</v>
          </cell>
          <cell r="C287">
            <v>12</v>
          </cell>
          <cell r="D287">
            <v>8.16</v>
          </cell>
          <cell r="E287">
            <v>6.8000000000000005E-3</v>
          </cell>
          <cell r="F287">
            <v>8.1600000000000006E-2</v>
          </cell>
          <cell r="G287">
            <v>2.0800909404499857E-2</v>
          </cell>
          <cell r="H287">
            <v>8.3203637617999426E-2</v>
          </cell>
          <cell r="I287">
            <v>0.11642866325256329</v>
          </cell>
          <cell r="K287">
            <v>0.11065833333333332</v>
          </cell>
        </row>
        <row r="288">
          <cell r="A288">
            <v>198301</v>
          </cell>
          <cell r="B288">
            <v>1983</v>
          </cell>
          <cell r="C288">
            <v>1</v>
          </cell>
          <cell r="D288">
            <v>7.93</v>
          </cell>
          <cell r="E288">
            <v>6.6083333333333332E-3</v>
          </cell>
          <cell r="F288">
            <v>7.9299999999999995E-2</v>
          </cell>
        </row>
        <row r="289">
          <cell r="A289">
            <v>198302</v>
          </cell>
          <cell r="C289">
            <v>2</v>
          </cell>
          <cell r="D289">
            <v>8.23</v>
          </cell>
          <cell r="E289">
            <v>6.8583333333333335E-3</v>
          </cell>
          <cell r="F289">
            <v>8.2299999999999998E-2</v>
          </cell>
        </row>
        <row r="290">
          <cell r="A290">
            <v>198303</v>
          </cell>
          <cell r="C290">
            <v>3</v>
          </cell>
          <cell r="D290">
            <v>8.3699999999999992</v>
          </cell>
          <cell r="E290">
            <v>6.9749999999999994E-3</v>
          </cell>
          <cell r="F290">
            <v>8.3699999999999997E-2</v>
          </cell>
          <cell r="G290">
            <v>2.0581234941460247E-2</v>
          </cell>
          <cell r="H290">
            <v>8.2324939765840988E-2</v>
          </cell>
        </row>
        <row r="291">
          <cell r="A291">
            <v>198304</v>
          </cell>
          <cell r="C291">
            <v>4</v>
          </cell>
          <cell r="D291">
            <v>8.3000000000000007</v>
          </cell>
          <cell r="E291">
            <v>6.9166666666666673E-3</v>
          </cell>
          <cell r="F291">
            <v>8.3000000000000004E-2</v>
          </cell>
        </row>
        <row r="292">
          <cell r="A292">
            <v>198305</v>
          </cell>
          <cell r="C292">
            <v>5</v>
          </cell>
          <cell r="D292">
            <v>8.2200000000000006</v>
          </cell>
          <cell r="E292">
            <v>6.8500000000000002E-3</v>
          </cell>
          <cell r="F292">
            <v>8.2199999999999995E-2</v>
          </cell>
        </row>
        <row r="293">
          <cell r="A293">
            <v>198306</v>
          </cell>
          <cell r="C293">
            <v>6</v>
          </cell>
          <cell r="D293">
            <v>8.89</v>
          </cell>
          <cell r="E293">
            <v>7.4083333333333336E-3</v>
          </cell>
          <cell r="F293">
            <v>8.8900000000000007E-2</v>
          </cell>
          <cell r="G293">
            <v>2.1324718222881955E-2</v>
          </cell>
          <cell r="H293">
            <v>8.5298872891527822E-2</v>
          </cell>
        </row>
        <row r="294">
          <cell r="A294">
            <v>198307</v>
          </cell>
          <cell r="C294">
            <v>7</v>
          </cell>
          <cell r="D294">
            <v>9.26</v>
          </cell>
          <cell r="E294">
            <v>7.7166666666666668E-3</v>
          </cell>
          <cell r="F294">
            <v>9.2600000000000002E-2</v>
          </cell>
        </row>
        <row r="295">
          <cell r="A295">
            <v>198308</v>
          </cell>
          <cell r="C295">
            <v>8</v>
          </cell>
          <cell r="D295">
            <v>9.51</v>
          </cell>
          <cell r="E295">
            <v>7.9249999999999998E-3</v>
          </cell>
          <cell r="F295">
            <v>9.509999999999999E-2</v>
          </cell>
        </row>
        <row r="296">
          <cell r="A296">
            <v>198309</v>
          </cell>
          <cell r="C296">
            <v>9</v>
          </cell>
          <cell r="D296">
            <v>9.15</v>
          </cell>
          <cell r="E296">
            <v>7.6250000000000007E-3</v>
          </cell>
          <cell r="F296">
            <v>9.1500000000000012E-2</v>
          </cell>
          <cell r="G296">
            <v>2.3447555262031239E-2</v>
          </cell>
          <cell r="H296">
            <v>9.3790221048124955E-2</v>
          </cell>
        </row>
        <row r="297">
          <cell r="A297">
            <v>198310</v>
          </cell>
          <cell r="C297">
            <v>10</v>
          </cell>
          <cell r="D297">
            <v>8.83</v>
          </cell>
          <cell r="E297">
            <v>7.358333333333333E-3</v>
          </cell>
          <cell r="F297">
            <v>8.829999999999999E-2</v>
          </cell>
        </row>
        <row r="298">
          <cell r="A298">
            <v>198311</v>
          </cell>
          <cell r="C298">
            <v>11</v>
          </cell>
          <cell r="D298">
            <v>8.93</v>
          </cell>
          <cell r="E298">
            <v>7.4416666666666667E-3</v>
          </cell>
          <cell r="F298">
            <v>8.9300000000000004E-2</v>
          </cell>
        </row>
        <row r="299">
          <cell r="A299">
            <v>198312</v>
          </cell>
          <cell r="C299">
            <v>12</v>
          </cell>
          <cell r="D299">
            <v>9.17</v>
          </cell>
          <cell r="E299">
            <v>7.6416666666666664E-3</v>
          </cell>
          <cell r="F299">
            <v>9.1700000000000004E-2</v>
          </cell>
          <cell r="G299">
            <v>2.2609940041621979E-2</v>
          </cell>
          <cell r="H299">
            <v>9.0439760166487915E-2</v>
          </cell>
          <cell r="I299">
            <v>9.0905231718886537E-2</v>
          </cell>
          <cell r="K299">
            <v>8.7325E-2</v>
          </cell>
        </row>
        <row r="300">
          <cell r="A300">
            <v>198401</v>
          </cell>
          <cell r="B300">
            <v>1984</v>
          </cell>
          <cell r="C300">
            <v>1</v>
          </cell>
          <cell r="D300">
            <v>9.01</v>
          </cell>
          <cell r="E300">
            <v>7.508333333333333E-3</v>
          </cell>
          <cell r="F300">
            <v>9.01E-2</v>
          </cell>
        </row>
        <row r="301">
          <cell r="A301">
            <v>198402</v>
          </cell>
          <cell r="C301">
            <v>2</v>
          </cell>
          <cell r="D301">
            <v>9.18</v>
          </cell>
          <cell r="E301">
            <v>7.6499999999999997E-3</v>
          </cell>
          <cell r="F301">
            <v>9.1799999999999993E-2</v>
          </cell>
        </row>
        <row r="302">
          <cell r="A302">
            <v>198403</v>
          </cell>
          <cell r="C302">
            <v>3</v>
          </cell>
          <cell r="D302">
            <v>9.66</v>
          </cell>
          <cell r="E302">
            <v>8.0499999999999999E-3</v>
          </cell>
          <cell r="F302">
            <v>9.6599999999999991E-2</v>
          </cell>
          <cell r="G302">
            <v>2.3388259048603866E-2</v>
          </cell>
          <cell r="H302">
            <v>9.3553036194415462E-2</v>
          </cell>
        </row>
        <row r="303">
          <cell r="A303">
            <v>198404</v>
          </cell>
          <cell r="C303">
            <v>4</v>
          </cell>
          <cell r="D303">
            <v>9.84</v>
          </cell>
          <cell r="E303">
            <v>8.2000000000000007E-3</v>
          </cell>
          <cell r="F303">
            <v>9.8400000000000015E-2</v>
          </cell>
        </row>
        <row r="304">
          <cell r="A304">
            <v>198405</v>
          </cell>
          <cell r="C304">
            <v>5</v>
          </cell>
          <cell r="D304">
            <v>10.31</v>
          </cell>
          <cell r="E304">
            <v>8.5916666666666676E-3</v>
          </cell>
          <cell r="F304">
            <v>0.10310000000000001</v>
          </cell>
        </row>
        <row r="305">
          <cell r="A305">
            <v>198406</v>
          </cell>
          <cell r="C305">
            <v>6</v>
          </cell>
          <cell r="D305">
            <v>10.51</v>
          </cell>
          <cell r="E305">
            <v>8.7583333333333332E-3</v>
          </cell>
          <cell r="F305">
            <v>0.1051</v>
          </cell>
          <cell r="G305">
            <v>2.5768135719736351E-2</v>
          </cell>
          <cell r="H305">
            <v>0.10307254287894541</v>
          </cell>
        </row>
        <row r="306">
          <cell r="A306">
            <v>198407</v>
          </cell>
          <cell r="C306">
            <v>7</v>
          </cell>
          <cell r="D306">
            <v>10.52</v>
          </cell>
          <cell r="E306">
            <v>8.7666666666666657E-3</v>
          </cell>
          <cell r="F306">
            <v>0.10519999999999999</v>
          </cell>
        </row>
        <row r="307">
          <cell r="A307">
            <v>198408</v>
          </cell>
          <cell r="C307">
            <v>8</v>
          </cell>
          <cell r="D307">
            <v>10.61</v>
          </cell>
          <cell r="E307">
            <v>8.8416666666666661E-3</v>
          </cell>
          <cell r="F307">
            <v>0.1061</v>
          </cell>
        </row>
        <row r="308">
          <cell r="A308">
            <v>198409</v>
          </cell>
          <cell r="C308">
            <v>9</v>
          </cell>
          <cell r="D308">
            <v>10.47</v>
          </cell>
          <cell r="E308">
            <v>8.7250000000000001E-3</v>
          </cell>
          <cell r="F308">
            <v>0.1047</v>
          </cell>
          <cell r="G308">
            <v>2.6565154277826464E-2</v>
          </cell>
          <cell r="H308">
            <v>0.10626061711130586</v>
          </cell>
        </row>
        <row r="309">
          <cell r="A309">
            <v>198410</v>
          </cell>
          <cell r="C309">
            <v>10</v>
          </cell>
          <cell r="D309">
            <v>9.8699999999999992</v>
          </cell>
          <cell r="E309">
            <v>8.2249999999999997E-3</v>
          </cell>
          <cell r="F309">
            <v>9.8699999999999996E-2</v>
          </cell>
        </row>
        <row r="310">
          <cell r="A310">
            <v>198411</v>
          </cell>
          <cell r="C310">
            <v>11</v>
          </cell>
          <cell r="D310">
            <v>8.81</v>
          </cell>
          <cell r="E310">
            <v>7.3416666666666673E-3</v>
          </cell>
          <cell r="F310">
            <v>8.8100000000000012E-2</v>
          </cell>
        </row>
        <row r="311">
          <cell r="A311">
            <v>198412</v>
          </cell>
          <cell r="C311">
            <v>12</v>
          </cell>
          <cell r="D311">
            <v>8.2799999999999994</v>
          </cell>
          <cell r="E311">
            <v>6.8999999999999999E-3</v>
          </cell>
          <cell r="F311">
            <v>8.2799999999999999E-2</v>
          </cell>
          <cell r="G311">
            <v>2.263487853293733E-2</v>
          </cell>
          <cell r="H311">
            <v>9.0539514131749321E-2</v>
          </cell>
          <cell r="I311">
            <v>0.10203846624123636</v>
          </cell>
          <cell r="K311">
            <v>9.755833333333333E-2</v>
          </cell>
        </row>
        <row r="312">
          <cell r="A312">
            <v>198501</v>
          </cell>
          <cell r="B312">
            <v>1985</v>
          </cell>
          <cell r="C312">
            <v>1</v>
          </cell>
          <cell r="D312">
            <v>8</v>
          </cell>
          <cell r="E312">
            <v>6.6666666666666671E-3</v>
          </cell>
          <cell r="F312">
            <v>0.08</v>
          </cell>
        </row>
        <row r="313">
          <cell r="A313">
            <v>198502</v>
          </cell>
          <cell r="C313">
            <v>2</v>
          </cell>
          <cell r="D313">
            <v>8.39</v>
          </cell>
          <cell r="E313">
            <v>6.9916666666666669E-3</v>
          </cell>
          <cell r="F313">
            <v>8.3900000000000002E-2</v>
          </cell>
        </row>
        <row r="314">
          <cell r="A314">
            <v>198503</v>
          </cell>
          <cell r="C314">
            <v>3</v>
          </cell>
          <cell r="D314">
            <v>8.9</v>
          </cell>
          <cell r="E314">
            <v>7.4166666666666669E-3</v>
          </cell>
          <cell r="F314">
            <v>8.8999999999999996E-2</v>
          </cell>
          <cell r="G314">
            <v>2.1223256115740607E-2</v>
          </cell>
          <cell r="H314">
            <v>8.489302446296243E-2</v>
          </cell>
        </row>
        <row r="315">
          <cell r="A315">
            <v>198504</v>
          </cell>
          <cell r="C315">
            <v>4</v>
          </cell>
          <cell r="D315">
            <v>8.23</v>
          </cell>
          <cell r="E315">
            <v>6.8583333333333335E-3</v>
          </cell>
          <cell r="F315">
            <v>8.2299999999999998E-2</v>
          </cell>
        </row>
        <row r="316">
          <cell r="A316">
            <v>198505</v>
          </cell>
          <cell r="C316">
            <v>5</v>
          </cell>
          <cell r="D316">
            <v>7.65</v>
          </cell>
          <cell r="E316">
            <v>6.3750000000000005E-3</v>
          </cell>
          <cell r="F316">
            <v>7.6500000000000012E-2</v>
          </cell>
        </row>
        <row r="317">
          <cell r="A317">
            <v>198506</v>
          </cell>
          <cell r="C317">
            <v>6</v>
          </cell>
          <cell r="D317">
            <v>7.09</v>
          </cell>
          <cell r="E317">
            <v>5.9083333333333331E-3</v>
          </cell>
          <cell r="F317">
            <v>7.0899999999999991E-2</v>
          </cell>
          <cell r="G317">
            <v>1.926383380952279E-2</v>
          </cell>
          <cell r="H317">
            <v>7.705533523809116E-2</v>
          </cell>
        </row>
        <row r="318">
          <cell r="A318">
            <v>198507</v>
          </cell>
          <cell r="C318">
            <v>7</v>
          </cell>
          <cell r="D318">
            <v>7.2</v>
          </cell>
          <cell r="E318">
            <v>6.0000000000000001E-3</v>
          </cell>
          <cell r="F318">
            <v>7.2000000000000008E-2</v>
          </cell>
        </row>
        <row r="319">
          <cell r="A319">
            <v>198508</v>
          </cell>
          <cell r="C319">
            <v>8</v>
          </cell>
          <cell r="D319">
            <v>7.32</v>
          </cell>
          <cell r="E319">
            <v>6.1000000000000004E-3</v>
          </cell>
          <cell r="F319">
            <v>7.3200000000000001E-2</v>
          </cell>
        </row>
        <row r="320">
          <cell r="A320">
            <v>198509</v>
          </cell>
          <cell r="C320">
            <v>9</v>
          </cell>
          <cell r="D320">
            <v>7.27</v>
          </cell>
          <cell r="E320">
            <v>6.0583333333333331E-3</v>
          </cell>
          <cell r="F320">
            <v>7.2700000000000001E-2</v>
          </cell>
          <cell r="G320">
            <v>1.8268460901666561E-2</v>
          </cell>
          <cell r="H320">
            <v>7.3073843606666244E-2</v>
          </cell>
        </row>
        <row r="321">
          <cell r="A321">
            <v>198510</v>
          </cell>
          <cell r="C321">
            <v>10</v>
          </cell>
          <cell r="D321">
            <v>7.33</v>
          </cell>
          <cell r="E321">
            <v>6.1083333333333337E-3</v>
          </cell>
          <cell r="F321">
            <v>7.3300000000000004E-2</v>
          </cell>
        </row>
        <row r="322">
          <cell r="A322">
            <v>198511</v>
          </cell>
          <cell r="C322">
            <v>11</v>
          </cell>
          <cell r="D322">
            <v>7.3</v>
          </cell>
          <cell r="E322">
            <v>6.083333333333333E-3</v>
          </cell>
          <cell r="F322">
            <v>7.2999999999999995E-2</v>
          </cell>
        </row>
        <row r="323">
          <cell r="A323">
            <v>198512</v>
          </cell>
          <cell r="C323">
            <v>12</v>
          </cell>
          <cell r="D323">
            <v>7.14</v>
          </cell>
          <cell r="E323">
            <v>5.9499999999999996E-3</v>
          </cell>
          <cell r="F323">
            <v>7.1399999999999991E-2</v>
          </cell>
          <cell r="G323">
            <v>1.8251587207326336E-2</v>
          </cell>
          <cell r="H323">
            <v>7.3006348829305345E-2</v>
          </cell>
          <cell r="I323">
            <v>7.9256564960494602E-2</v>
          </cell>
          <cell r="K323">
            <v>7.6516666666666663E-2</v>
          </cell>
        </row>
        <row r="324">
          <cell r="A324">
            <v>198601</v>
          </cell>
          <cell r="B324">
            <v>1986</v>
          </cell>
          <cell r="C324">
            <v>1</v>
          </cell>
          <cell r="D324">
            <v>7.16</v>
          </cell>
          <cell r="E324">
            <v>5.966666666666667E-3</v>
          </cell>
          <cell r="F324">
            <v>7.1599999999999997E-2</v>
          </cell>
        </row>
        <row r="325">
          <cell r="A325">
            <v>198602</v>
          </cell>
          <cell r="C325">
            <v>2</v>
          </cell>
          <cell r="D325">
            <v>7.11</v>
          </cell>
          <cell r="E325">
            <v>5.9250000000000006E-3</v>
          </cell>
          <cell r="F325">
            <v>7.110000000000001E-2</v>
          </cell>
        </row>
        <row r="326">
          <cell r="A326">
            <v>198603</v>
          </cell>
          <cell r="C326">
            <v>3</v>
          </cell>
          <cell r="D326">
            <v>6.57</v>
          </cell>
          <cell r="E326">
            <v>5.4749999999999998E-3</v>
          </cell>
          <cell r="F326">
            <v>6.5699999999999995E-2</v>
          </cell>
          <cell r="G326">
            <v>1.7467319596604192E-2</v>
          </cell>
          <cell r="H326">
            <v>6.9869278386416767E-2</v>
          </cell>
        </row>
        <row r="327">
          <cell r="A327">
            <v>198604</v>
          </cell>
          <cell r="C327">
            <v>4</v>
          </cell>
          <cell r="D327">
            <v>6.08</v>
          </cell>
          <cell r="E327">
            <v>5.0666666666666664E-3</v>
          </cell>
          <cell r="F327">
            <v>6.0799999999999993E-2</v>
          </cell>
        </row>
        <row r="328">
          <cell r="A328">
            <v>198605</v>
          </cell>
          <cell r="C328">
            <v>5</v>
          </cell>
          <cell r="D328">
            <v>6.19</v>
          </cell>
          <cell r="E328">
            <v>5.1583333333333333E-3</v>
          </cell>
          <cell r="F328">
            <v>6.1899999999999997E-2</v>
          </cell>
        </row>
        <row r="329">
          <cell r="A329">
            <v>198606</v>
          </cell>
          <cell r="C329">
            <v>6</v>
          </cell>
          <cell r="D329">
            <v>6.27</v>
          </cell>
          <cell r="E329">
            <v>5.2249999999999996E-3</v>
          </cell>
          <cell r="F329">
            <v>6.2699999999999992E-2</v>
          </cell>
          <cell r="G329">
            <v>1.5529697738833503E-2</v>
          </cell>
          <cell r="H329">
            <v>6.2118790955334013E-2</v>
          </cell>
        </row>
        <row r="330">
          <cell r="A330">
            <v>198607</v>
          </cell>
          <cell r="C330">
            <v>7</v>
          </cell>
          <cell r="D330">
            <v>5.86</v>
          </cell>
          <cell r="E330">
            <v>4.8833333333333333E-3</v>
          </cell>
          <cell r="F330">
            <v>5.8599999999999999E-2</v>
          </cell>
        </row>
        <row r="331">
          <cell r="A331">
            <v>198608</v>
          </cell>
          <cell r="C331">
            <v>8</v>
          </cell>
          <cell r="D331">
            <v>5.55</v>
          </cell>
          <cell r="E331">
            <v>4.6249999999999998E-3</v>
          </cell>
          <cell r="F331">
            <v>5.5499999999999994E-2</v>
          </cell>
        </row>
        <row r="332">
          <cell r="A332">
            <v>198609</v>
          </cell>
          <cell r="C332">
            <v>9</v>
          </cell>
          <cell r="D332">
            <v>5.35</v>
          </cell>
          <cell r="E332">
            <v>4.4583333333333332E-3</v>
          </cell>
          <cell r="F332">
            <v>5.3499999999999999E-2</v>
          </cell>
          <cell r="G332">
            <v>1.4031744096093757E-2</v>
          </cell>
          <cell r="H332">
            <v>5.6126976384375027E-2</v>
          </cell>
        </row>
        <row r="333">
          <cell r="A333">
            <v>198610</v>
          </cell>
          <cell r="C333">
            <v>10</v>
          </cell>
          <cell r="D333">
            <v>5.26</v>
          </cell>
          <cell r="E333">
            <v>4.3833333333333328E-3</v>
          </cell>
          <cell r="F333">
            <v>5.2599999999999994E-2</v>
          </cell>
        </row>
        <row r="334">
          <cell r="A334">
            <v>198611</v>
          </cell>
          <cell r="C334">
            <v>11</v>
          </cell>
          <cell r="D334">
            <v>5.41</v>
          </cell>
          <cell r="E334">
            <v>4.5083333333333338E-3</v>
          </cell>
          <cell r="F334">
            <v>5.4100000000000009E-2</v>
          </cell>
        </row>
        <row r="335">
          <cell r="A335">
            <v>198612</v>
          </cell>
          <cell r="C335">
            <v>12</v>
          </cell>
          <cell r="D335">
            <v>5.55</v>
          </cell>
          <cell r="E335">
            <v>4.6249999999999998E-3</v>
          </cell>
          <cell r="F335">
            <v>5.5499999999999994E-2</v>
          </cell>
          <cell r="G335">
            <v>1.357764354984381E-2</v>
          </cell>
          <cell r="H335">
            <v>5.4310574199375239E-2</v>
          </cell>
          <cell r="I335">
            <v>6.1993040227304785E-2</v>
          </cell>
          <cell r="K335">
            <v>6.0299999999999986E-2</v>
          </cell>
        </row>
        <row r="336">
          <cell r="A336">
            <v>198701</v>
          </cell>
          <cell r="B336">
            <v>1987</v>
          </cell>
          <cell r="C336">
            <v>1</v>
          </cell>
          <cell r="D336">
            <v>5.44</v>
          </cell>
          <cell r="E336">
            <v>4.5333333333333337E-3</v>
          </cell>
          <cell r="F336">
            <v>5.4400000000000004E-2</v>
          </cell>
        </row>
        <row r="337">
          <cell r="A337">
            <v>198702</v>
          </cell>
          <cell r="C337">
            <v>2</v>
          </cell>
          <cell r="D337">
            <v>5.59</v>
          </cell>
          <cell r="E337">
            <v>4.6583333333333329E-3</v>
          </cell>
          <cell r="F337">
            <v>5.5899999999999991E-2</v>
          </cell>
        </row>
        <row r="338">
          <cell r="A338">
            <v>198703</v>
          </cell>
          <cell r="C338">
            <v>3</v>
          </cell>
          <cell r="D338">
            <v>5.6</v>
          </cell>
          <cell r="E338">
            <v>4.6666666666666662E-3</v>
          </cell>
          <cell r="F338">
            <v>5.5999999999999994E-2</v>
          </cell>
          <cell r="G338">
            <v>1.3922444105185283E-2</v>
          </cell>
          <cell r="H338">
            <v>5.5689776420741133E-2</v>
          </cell>
        </row>
        <row r="339">
          <cell r="A339">
            <v>198704</v>
          </cell>
          <cell r="C339">
            <v>4</v>
          </cell>
          <cell r="D339">
            <v>5.9</v>
          </cell>
          <cell r="E339">
            <v>4.9166666666666673E-3</v>
          </cell>
          <cell r="F339">
            <v>5.9000000000000011E-2</v>
          </cell>
        </row>
        <row r="340">
          <cell r="A340">
            <v>198705</v>
          </cell>
          <cell r="C340">
            <v>5</v>
          </cell>
          <cell r="D340">
            <v>6.05</v>
          </cell>
          <cell r="E340">
            <v>5.0416666666666665E-3</v>
          </cell>
          <cell r="F340">
            <v>6.0499999999999998E-2</v>
          </cell>
        </row>
        <row r="341">
          <cell r="A341">
            <v>198706</v>
          </cell>
          <cell r="C341">
            <v>6</v>
          </cell>
          <cell r="D341">
            <v>5.99</v>
          </cell>
          <cell r="E341">
            <v>4.9916666666666668E-3</v>
          </cell>
          <cell r="F341">
            <v>5.9900000000000002E-2</v>
          </cell>
          <cell r="G341">
            <v>1.5024620609404016E-2</v>
          </cell>
          <cell r="H341">
            <v>6.0098482437616063E-2</v>
          </cell>
        </row>
        <row r="342">
          <cell r="A342">
            <v>198707</v>
          </cell>
          <cell r="C342">
            <v>7</v>
          </cell>
          <cell r="D342">
            <v>5.76</v>
          </cell>
          <cell r="E342">
            <v>4.7999999999999996E-3</v>
          </cell>
          <cell r="F342">
            <v>5.7599999999999998E-2</v>
          </cell>
        </row>
        <row r="343">
          <cell r="A343">
            <v>198708</v>
          </cell>
          <cell r="C343">
            <v>8</v>
          </cell>
          <cell r="D343">
            <v>6.15</v>
          </cell>
          <cell r="E343">
            <v>5.1250000000000002E-3</v>
          </cell>
          <cell r="F343">
            <v>6.1499999999999999E-2</v>
          </cell>
        </row>
        <row r="344">
          <cell r="A344">
            <v>198709</v>
          </cell>
          <cell r="C344">
            <v>9</v>
          </cell>
          <cell r="D344">
            <v>6.64</v>
          </cell>
          <cell r="E344">
            <v>5.5333333333333328E-3</v>
          </cell>
          <cell r="F344">
            <v>6.6399999999999987E-2</v>
          </cell>
          <cell r="G344">
            <v>1.5537987786666596E-2</v>
          </cell>
          <cell r="H344">
            <v>6.2151951146666384E-2</v>
          </cell>
        </row>
        <row r="345">
          <cell r="A345">
            <v>198710</v>
          </cell>
          <cell r="C345">
            <v>10</v>
          </cell>
          <cell r="D345">
            <v>6.69</v>
          </cell>
          <cell r="E345">
            <v>5.5750000000000001E-3</v>
          </cell>
          <cell r="F345">
            <v>6.6900000000000001E-2</v>
          </cell>
        </row>
        <row r="346">
          <cell r="A346">
            <v>198711</v>
          </cell>
          <cell r="C346">
            <v>11</v>
          </cell>
          <cell r="D346">
            <v>6.19</v>
          </cell>
          <cell r="E346">
            <v>5.1583333333333333E-3</v>
          </cell>
          <cell r="F346">
            <v>6.1899999999999997E-2</v>
          </cell>
        </row>
        <row r="347">
          <cell r="A347">
            <v>198712</v>
          </cell>
          <cell r="C347">
            <v>12</v>
          </cell>
          <cell r="D347">
            <v>6.36</v>
          </cell>
          <cell r="E347">
            <v>5.3E-3</v>
          </cell>
          <cell r="F347">
            <v>6.3600000000000004E-2</v>
          </cell>
          <cell r="G347">
            <v>1.6119130124187642E-2</v>
          </cell>
          <cell r="H347">
            <v>6.4476520496750567E-2</v>
          </cell>
          <cell r="I347">
            <v>6.1994126011434503E-2</v>
          </cell>
          <cell r="K347">
            <v>6.0299999999999999E-2</v>
          </cell>
        </row>
        <row r="348">
          <cell r="A348">
            <v>198801</v>
          </cell>
          <cell r="B348">
            <v>1988</v>
          </cell>
          <cell r="C348">
            <v>1</v>
          </cell>
          <cell r="D348">
            <v>6.25</v>
          </cell>
          <cell r="E348">
            <v>5.208333333333333E-3</v>
          </cell>
          <cell r="F348">
            <v>6.25E-2</v>
          </cell>
        </row>
        <row r="349">
          <cell r="A349">
            <v>198802</v>
          </cell>
          <cell r="C349">
            <v>2</v>
          </cell>
          <cell r="D349">
            <v>5.93</v>
          </cell>
          <cell r="E349">
            <v>4.9416666666666663E-3</v>
          </cell>
          <cell r="F349">
            <v>5.9299999999999992E-2</v>
          </cell>
        </row>
        <row r="350">
          <cell r="A350">
            <v>198803</v>
          </cell>
          <cell r="C350">
            <v>3</v>
          </cell>
          <cell r="D350">
            <v>5.91</v>
          </cell>
          <cell r="E350">
            <v>4.9249999999999997E-3</v>
          </cell>
          <cell r="F350">
            <v>5.91E-2</v>
          </cell>
          <cell r="G350">
            <v>1.5150853356119764E-2</v>
          </cell>
          <cell r="H350">
            <v>6.0603413424479058E-2</v>
          </cell>
        </row>
        <row r="351">
          <cell r="A351">
            <v>198804</v>
          </cell>
          <cell r="C351">
            <v>4</v>
          </cell>
          <cell r="D351">
            <v>6.21</v>
          </cell>
          <cell r="E351">
            <v>5.1749999999999999E-3</v>
          </cell>
          <cell r="F351">
            <v>6.2100000000000002E-2</v>
          </cell>
        </row>
        <row r="352">
          <cell r="A352">
            <v>198805</v>
          </cell>
          <cell r="C352">
            <v>5</v>
          </cell>
          <cell r="D352">
            <v>6.56</v>
          </cell>
          <cell r="E352">
            <v>5.4666666666666665E-3</v>
          </cell>
          <cell r="F352">
            <v>6.5599999999999992E-2</v>
          </cell>
        </row>
        <row r="353">
          <cell r="A353">
            <v>198806</v>
          </cell>
          <cell r="C353">
            <v>6</v>
          </cell>
          <cell r="D353">
            <v>6.71</v>
          </cell>
          <cell r="E353">
            <v>5.5916666666666667E-3</v>
          </cell>
          <cell r="F353">
            <v>6.7099999999999993E-2</v>
          </cell>
          <cell r="G353">
            <v>1.6321286174361127E-2</v>
          </cell>
          <cell r="H353">
            <v>6.5285144697444508E-2</v>
          </cell>
        </row>
        <row r="354">
          <cell r="A354">
            <v>198807</v>
          </cell>
          <cell r="C354">
            <v>7</v>
          </cell>
          <cell r="D354">
            <v>6.99</v>
          </cell>
          <cell r="E354">
            <v>5.8250000000000003E-3</v>
          </cell>
          <cell r="F354">
            <v>6.9900000000000004E-2</v>
          </cell>
        </row>
        <row r="355">
          <cell r="A355">
            <v>198808</v>
          </cell>
          <cell r="C355">
            <v>8</v>
          </cell>
          <cell r="D355">
            <v>7.39</v>
          </cell>
          <cell r="E355">
            <v>6.1583333333333334E-3</v>
          </cell>
          <cell r="F355">
            <v>7.3899999999999993E-2</v>
          </cell>
        </row>
        <row r="356">
          <cell r="A356">
            <v>198809</v>
          </cell>
          <cell r="C356">
            <v>9</v>
          </cell>
          <cell r="D356">
            <v>7.43</v>
          </cell>
          <cell r="E356">
            <v>6.1916666666666665E-3</v>
          </cell>
          <cell r="F356">
            <v>7.4300000000000005E-2</v>
          </cell>
          <cell r="G356">
            <v>1.8285291206494581E-2</v>
          </cell>
          <cell r="H356">
            <v>7.3141164825978322E-2</v>
          </cell>
        </row>
        <row r="357">
          <cell r="A357">
            <v>198810</v>
          </cell>
          <cell r="C357">
            <v>10</v>
          </cell>
          <cell r="D357">
            <v>7.5</v>
          </cell>
          <cell r="E357">
            <v>6.2500000000000003E-3</v>
          </cell>
          <cell r="F357">
            <v>7.5000000000000011E-2</v>
          </cell>
        </row>
        <row r="358">
          <cell r="A358">
            <v>198811</v>
          </cell>
          <cell r="C358">
            <v>11</v>
          </cell>
          <cell r="D358">
            <v>7.86</v>
          </cell>
          <cell r="E358">
            <v>6.5500000000000003E-3</v>
          </cell>
          <cell r="F358">
            <v>7.8600000000000003E-2</v>
          </cell>
        </row>
        <row r="359">
          <cell r="A359">
            <v>198812</v>
          </cell>
          <cell r="C359">
            <v>12</v>
          </cell>
          <cell r="D359">
            <v>8.2200000000000006</v>
          </cell>
          <cell r="E359">
            <v>6.8500000000000002E-3</v>
          </cell>
          <cell r="F359">
            <v>8.2199999999999995E-2</v>
          </cell>
          <cell r="G359">
            <v>1.9778897921875149E-2</v>
          </cell>
          <cell r="H359">
            <v>7.9115591687500597E-2</v>
          </cell>
          <cell r="I359">
            <v>7.1364118756383599E-2</v>
          </cell>
          <cell r="K359">
            <v>6.9133333333333324E-2</v>
          </cell>
        </row>
        <row r="360">
          <cell r="A360">
            <v>198901</v>
          </cell>
          <cell r="B360">
            <v>1989</v>
          </cell>
          <cell r="C360">
            <v>1</v>
          </cell>
          <cell r="D360">
            <v>8.36</v>
          </cell>
          <cell r="E360">
            <v>6.9666666666666661E-3</v>
          </cell>
          <cell r="F360">
            <v>8.3599999999999994E-2</v>
          </cell>
        </row>
        <row r="361">
          <cell r="A361">
            <v>198902</v>
          </cell>
          <cell r="C361">
            <v>2</v>
          </cell>
          <cell r="D361">
            <v>8.5500000000000007</v>
          </cell>
          <cell r="E361">
            <v>7.1250000000000003E-3</v>
          </cell>
          <cell r="F361">
            <v>8.5500000000000007E-2</v>
          </cell>
        </row>
        <row r="362">
          <cell r="A362">
            <v>198903</v>
          </cell>
          <cell r="C362">
            <v>3</v>
          </cell>
          <cell r="D362">
            <v>8.85</v>
          </cell>
          <cell r="E362">
            <v>7.3749999999999996E-3</v>
          </cell>
          <cell r="F362">
            <v>8.8499999999999995E-2</v>
          </cell>
          <cell r="G362">
            <v>2.1620596284895877E-2</v>
          </cell>
          <cell r="H362">
            <v>8.6482385139583506E-2</v>
          </cell>
        </row>
        <row r="363">
          <cell r="A363">
            <v>198904</v>
          </cell>
          <cell r="C363">
            <v>4</v>
          </cell>
          <cell r="D363">
            <v>8.65</v>
          </cell>
          <cell r="E363">
            <v>7.208333333333334E-3</v>
          </cell>
          <cell r="F363">
            <v>8.6500000000000007E-2</v>
          </cell>
        </row>
        <row r="364">
          <cell r="A364">
            <v>198905</v>
          </cell>
          <cell r="C364">
            <v>5</v>
          </cell>
          <cell r="D364">
            <v>8.41</v>
          </cell>
          <cell r="E364">
            <v>7.0083333333333334E-3</v>
          </cell>
          <cell r="F364">
            <v>8.4100000000000008E-2</v>
          </cell>
        </row>
        <row r="365">
          <cell r="A365">
            <v>198906</v>
          </cell>
          <cell r="C365">
            <v>6</v>
          </cell>
          <cell r="D365">
            <v>7.93</v>
          </cell>
          <cell r="E365">
            <v>6.6083333333333332E-3</v>
          </cell>
          <cell r="F365">
            <v>7.9299999999999995E-2</v>
          </cell>
          <cell r="G365">
            <v>2.0969800717444809E-2</v>
          </cell>
          <cell r="H365">
            <v>8.3879202869779235E-2</v>
          </cell>
        </row>
        <row r="366">
          <cell r="A366">
            <v>198907</v>
          </cell>
          <cell r="C366">
            <v>7</v>
          </cell>
          <cell r="D366">
            <v>7.61</v>
          </cell>
          <cell r="E366">
            <v>6.3416666666666673E-3</v>
          </cell>
          <cell r="F366">
            <v>7.6100000000000001E-2</v>
          </cell>
        </row>
        <row r="367">
          <cell r="A367">
            <v>198908</v>
          </cell>
          <cell r="C367">
            <v>8</v>
          </cell>
          <cell r="D367">
            <v>7.74</v>
          </cell>
          <cell r="E367">
            <v>6.45E-3</v>
          </cell>
          <cell r="F367">
            <v>7.7399999999999997E-2</v>
          </cell>
        </row>
        <row r="368">
          <cell r="A368">
            <v>198909</v>
          </cell>
          <cell r="C368">
            <v>9</v>
          </cell>
          <cell r="D368">
            <v>7.74</v>
          </cell>
          <cell r="E368">
            <v>6.45E-3</v>
          </cell>
          <cell r="F368">
            <v>7.7399999999999997E-2</v>
          </cell>
          <cell r="G368">
            <v>1.9365340495854255E-2</v>
          </cell>
          <cell r="H368">
            <v>7.7461361983417021E-2</v>
          </cell>
        </row>
        <row r="369">
          <cell r="A369">
            <v>198910</v>
          </cell>
          <cell r="C369">
            <v>10</v>
          </cell>
          <cell r="D369">
            <v>7.62</v>
          </cell>
          <cell r="E369">
            <v>6.3499999999999997E-3</v>
          </cell>
          <cell r="F369">
            <v>7.619999999999999E-2</v>
          </cell>
        </row>
        <row r="370">
          <cell r="A370">
            <v>198911</v>
          </cell>
          <cell r="C370">
            <v>11</v>
          </cell>
          <cell r="D370">
            <v>7.49</v>
          </cell>
          <cell r="E370">
            <v>6.2416666666666671E-3</v>
          </cell>
          <cell r="F370">
            <v>7.4900000000000008E-2</v>
          </cell>
        </row>
        <row r="371">
          <cell r="A371">
            <v>198912</v>
          </cell>
          <cell r="C371">
            <v>12</v>
          </cell>
          <cell r="D371">
            <v>7.42</v>
          </cell>
          <cell r="E371">
            <v>6.1833333333333332E-3</v>
          </cell>
          <cell r="F371">
            <v>7.4200000000000002E-2</v>
          </cell>
          <cell r="G371">
            <v>1.8892738129395958E-2</v>
          </cell>
          <cell r="H371">
            <v>7.5570952517583834E-2</v>
          </cell>
          <cell r="I371">
            <v>8.3330239900745617E-2</v>
          </cell>
          <cell r="K371">
            <v>8.0308333333333315E-2</v>
          </cell>
        </row>
        <row r="372">
          <cell r="A372">
            <v>199001</v>
          </cell>
          <cell r="B372">
            <v>1990</v>
          </cell>
          <cell r="C372">
            <v>1</v>
          </cell>
          <cell r="D372">
            <v>7.55</v>
          </cell>
          <cell r="E372">
            <v>6.2916666666666668E-3</v>
          </cell>
          <cell r="F372">
            <v>7.5499999999999998E-2</v>
          </cell>
        </row>
        <row r="373">
          <cell r="A373">
            <v>199002</v>
          </cell>
          <cell r="C373">
            <v>2</v>
          </cell>
          <cell r="D373">
            <v>7.7</v>
          </cell>
          <cell r="E373">
            <v>6.4166666666666669E-3</v>
          </cell>
          <cell r="F373">
            <v>7.6999999999999999E-2</v>
          </cell>
        </row>
        <row r="374">
          <cell r="A374">
            <v>199003</v>
          </cell>
          <cell r="C374">
            <v>3</v>
          </cell>
          <cell r="D374">
            <v>7.85</v>
          </cell>
          <cell r="E374">
            <v>6.5416666666666661E-3</v>
          </cell>
          <cell r="F374">
            <v>7.8499999999999986E-2</v>
          </cell>
          <cell r="G374">
            <v>1.9373769305410793E-2</v>
          </cell>
          <cell r="H374">
            <v>7.7495077221643172E-2</v>
          </cell>
        </row>
        <row r="375">
          <cell r="A375">
            <v>199004</v>
          </cell>
          <cell r="C375">
            <v>4</v>
          </cell>
          <cell r="D375">
            <v>7.84</v>
          </cell>
          <cell r="E375">
            <v>6.5333333333333328E-3</v>
          </cell>
          <cell r="F375">
            <v>7.8399999999999997E-2</v>
          </cell>
        </row>
        <row r="376">
          <cell r="A376">
            <v>199005</v>
          </cell>
          <cell r="C376">
            <v>5</v>
          </cell>
          <cell r="D376">
            <v>7.76</v>
          </cell>
          <cell r="E376">
            <v>6.4666666666666666E-3</v>
          </cell>
          <cell r="F376">
            <v>7.7600000000000002E-2</v>
          </cell>
        </row>
        <row r="377">
          <cell r="A377">
            <v>199006</v>
          </cell>
          <cell r="C377">
            <v>6</v>
          </cell>
          <cell r="D377">
            <v>7.63</v>
          </cell>
          <cell r="E377">
            <v>6.358333333333333E-3</v>
          </cell>
          <cell r="F377">
            <v>7.6299999999999993E-2</v>
          </cell>
          <cell r="G377">
            <v>1.9483509188073844E-2</v>
          </cell>
          <cell r="H377">
            <v>7.7934036752295377E-2</v>
          </cell>
        </row>
        <row r="378">
          <cell r="A378">
            <v>199007</v>
          </cell>
          <cell r="C378">
            <v>7</v>
          </cell>
          <cell r="D378">
            <v>7.52</v>
          </cell>
          <cell r="E378">
            <v>6.266666666666666E-3</v>
          </cell>
          <cell r="F378">
            <v>7.5199999999999989E-2</v>
          </cell>
        </row>
        <row r="379">
          <cell r="A379">
            <v>199008</v>
          </cell>
          <cell r="C379">
            <v>8</v>
          </cell>
          <cell r="D379">
            <v>7.38</v>
          </cell>
          <cell r="E379">
            <v>6.1500000000000001E-3</v>
          </cell>
          <cell r="F379">
            <v>7.3800000000000004E-2</v>
          </cell>
        </row>
        <row r="380">
          <cell r="A380">
            <v>199009</v>
          </cell>
          <cell r="C380">
            <v>9</v>
          </cell>
          <cell r="D380">
            <v>7.32</v>
          </cell>
          <cell r="E380">
            <v>6.1000000000000004E-3</v>
          </cell>
          <cell r="F380">
            <v>7.3200000000000001E-2</v>
          </cell>
          <cell r="G380">
            <v>1.8631183427333387E-2</v>
          </cell>
          <cell r="H380">
            <v>7.4524733709333546E-2</v>
          </cell>
        </row>
        <row r="381">
          <cell r="A381">
            <v>199010</v>
          </cell>
          <cell r="C381">
            <v>10</v>
          </cell>
          <cell r="D381">
            <v>7.16</v>
          </cell>
          <cell r="E381">
            <v>5.966666666666667E-3</v>
          </cell>
          <cell r="F381">
            <v>7.1599999999999997E-2</v>
          </cell>
        </row>
        <row r="382">
          <cell r="A382">
            <v>199011</v>
          </cell>
          <cell r="C382">
            <v>11</v>
          </cell>
          <cell r="D382">
            <v>7.03</v>
          </cell>
          <cell r="E382">
            <v>5.8583333333333334E-3</v>
          </cell>
          <cell r="F382">
            <v>7.0300000000000001E-2</v>
          </cell>
        </row>
        <row r="383">
          <cell r="A383">
            <v>199012</v>
          </cell>
          <cell r="C383">
            <v>12</v>
          </cell>
          <cell r="D383">
            <v>6.7</v>
          </cell>
          <cell r="E383">
            <v>5.5833333333333334E-3</v>
          </cell>
          <cell r="F383">
            <v>6.7000000000000004E-2</v>
          </cell>
          <cell r="G383">
            <v>1.7509506136087927E-2</v>
          </cell>
          <cell r="H383">
            <v>7.0038024544351707E-2</v>
          </cell>
          <cell r="I383">
            <v>7.7132429989418272E-2</v>
          </cell>
          <cell r="K383">
            <v>7.453333333333334E-2</v>
          </cell>
        </row>
        <row r="384">
          <cell r="A384">
            <v>199101</v>
          </cell>
          <cell r="B384">
            <v>1991</v>
          </cell>
          <cell r="C384">
            <v>1</v>
          </cell>
          <cell r="D384">
            <v>6.28</v>
          </cell>
          <cell r="E384">
            <v>5.2333333333333338E-3</v>
          </cell>
          <cell r="F384">
            <v>6.2800000000000009E-2</v>
          </cell>
        </row>
        <row r="385">
          <cell r="A385">
            <v>199102</v>
          </cell>
          <cell r="C385">
            <v>2</v>
          </cell>
          <cell r="D385">
            <v>5.93</v>
          </cell>
          <cell r="E385">
            <v>4.9416666666666663E-3</v>
          </cell>
          <cell r="F385">
            <v>5.9299999999999992E-2</v>
          </cell>
        </row>
        <row r="386">
          <cell r="A386">
            <v>199103</v>
          </cell>
          <cell r="C386">
            <v>3</v>
          </cell>
          <cell r="D386">
            <v>5.92</v>
          </cell>
          <cell r="E386">
            <v>4.933333333333333E-3</v>
          </cell>
          <cell r="F386">
            <v>5.9199999999999996E-2</v>
          </cell>
          <cell r="G386">
            <v>1.5184518971740557E-2</v>
          </cell>
          <cell r="H386">
            <v>6.0738075886962228E-2</v>
          </cell>
        </row>
        <row r="387">
          <cell r="A387">
            <v>199104</v>
          </cell>
          <cell r="C387">
            <v>4</v>
          </cell>
          <cell r="D387">
            <v>5.71</v>
          </cell>
          <cell r="E387">
            <v>4.7583333333333332E-3</v>
          </cell>
          <cell r="F387">
            <v>5.7099999999999998E-2</v>
          </cell>
        </row>
        <row r="388">
          <cell r="A388">
            <v>199105</v>
          </cell>
          <cell r="C388">
            <v>5</v>
          </cell>
          <cell r="D388">
            <v>5.61</v>
          </cell>
          <cell r="E388">
            <v>4.6750000000000003E-3</v>
          </cell>
          <cell r="F388">
            <v>5.6100000000000004E-2</v>
          </cell>
        </row>
        <row r="389">
          <cell r="A389">
            <v>199106</v>
          </cell>
          <cell r="C389">
            <v>6</v>
          </cell>
          <cell r="D389">
            <v>5.75</v>
          </cell>
          <cell r="E389">
            <v>4.7916666666666663E-3</v>
          </cell>
          <cell r="F389">
            <v>5.7499999999999996E-2</v>
          </cell>
          <cell r="G389">
            <v>1.4292553188845591E-2</v>
          </cell>
          <cell r="H389">
            <v>5.7170212755382366E-2</v>
          </cell>
        </row>
        <row r="390">
          <cell r="A390">
            <v>199107</v>
          </cell>
          <cell r="C390">
            <v>7</v>
          </cell>
          <cell r="D390">
            <v>5.7</v>
          </cell>
          <cell r="E390">
            <v>4.7499999999999999E-3</v>
          </cell>
          <cell r="F390">
            <v>5.6999999999999995E-2</v>
          </cell>
        </row>
        <row r="391">
          <cell r="A391">
            <v>199108</v>
          </cell>
          <cell r="C391">
            <v>8</v>
          </cell>
          <cell r="D391">
            <v>5.39</v>
          </cell>
          <cell r="E391">
            <v>4.4916666666666664E-3</v>
          </cell>
          <cell r="F391">
            <v>5.3899999999999997E-2</v>
          </cell>
        </row>
        <row r="392">
          <cell r="A392">
            <v>199109</v>
          </cell>
          <cell r="C392">
            <v>9</v>
          </cell>
          <cell r="D392">
            <v>5.25</v>
          </cell>
          <cell r="E392">
            <v>4.3750000000000004E-3</v>
          </cell>
          <cell r="F392">
            <v>5.2500000000000005E-2</v>
          </cell>
          <cell r="G392">
            <v>1.3678527717447819E-2</v>
          </cell>
          <cell r="H392">
            <v>5.4714110869791277E-2</v>
          </cell>
        </row>
        <row r="393">
          <cell r="A393">
            <v>199110</v>
          </cell>
          <cell r="C393">
            <v>10</v>
          </cell>
          <cell r="D393">
            <v>5.04</v>
          </cell>
          <cell r="E393">
            <v>4.1999999999999997E-3</v>
          </cell>
          <cell r="F393">
            <v>5.04E-2</v>
          </cell>
        </row>
        <row r="394">
          <cell r="A394">
            <v>199111</v>
          </cell>
          <cell r="C394">
            <v>11</v>
          </cell>
          <cell r="D394">
            <v>4.6100000000000003</v>
          </cell>
          <cell r="E394">
            <v>3.8416666666666668E-3</v>
          </cell>
          <cell r="F394">
            <v>4.6100000000000002E-2</v>
          </cell>
        </row>
        <row r="395">
          <cell r="A395">
            <v>199112</v>
          </cell>
          <cell r="C395">
            <v>12</v>
          </cell>
          <cell r="D395">
            <v>4.0999999999999996</v>
          </cell>
          <cell r="E395">
            <v>3.4166666666666664E-3</v>
          </cell>
          <cell r="F395">
            <v>4.0999999999999995E-2</v>
          </cell>
          <cell r="G395">
            <v>1.1501999155694609E-2</v>
          </cell>
          <cell r="H395">
            <v>4.6007996622778435E-2</v>
          </cell>
          <cell r="I395">
            <v>5.578433980297981E-2</v>
          </cell>
          <cell r="K395">
            <v>5.4408333333333336E-2</v>
          </cell>
        </row>
        <row r="396">
          <cell r="A396">
            <v>199201</v>
          </cell>
          <cell r="B396">
            <v>1992</v>
          </cell>
          <cell r="C396">
            <v>1</v>
          </cell>
          <cell r="D396">
            <v>3.87</v>
          </cell>
          <cell r="E396">
            <v>3.225E-3</v>
          </cell>
          <cell r="F396">
            <v>3.8699999999999998E-2</v>
          </cell>
        </row>
        <row r="397">
          <cell r="A397">
            <v>199202</v>
          </cell>
          <cell r="C397">
            <v>2</v>
          </cell>
          <cell r="D397">
            <v>3.93</v>
          </cell>
          <cell r="E397">
            <v>3.2750000000000001E-3</v>
          </cell>
          <cell r="F397">
            <v>3.9300000000000002E-2</v>
          </cell>
        </row>
        <row r="398">
          <cell r="A398">
            <v>199203</v>
          </cell>
          <cell r="C398">
            <v>3</v>
          </cell>
          <cell r="D398">
            <v>4.18</v>
          </cell>
          <cell r="E398">
            <v>3.4833333333333331E-3</v>
          </cell>
          <cell r="F398">
            <v>4.1799999999999997E-2</v>
          </cell>
          <cell r="G398">
            <v>1.0016573665531103E-2</v>
          </cell>
          <cell r="H398">
            <v>4.0066294662124413E-2</v>
          </cell>
        </row>
        <row r="399">
          <cell r="A399">
            <v>199204</v>
          </cell>
          <cell r="C399">
            <v>4</v>
          </cell>
          <cell r="D399">
            <v>3.87</v>
          </cell>
          <cell r="E399">
            <v>3.225E-3</v>
          </cell>
          <cell r="F399">
            <v>3.8699999999999998E-2</v>
          </cell>
        </row>
        <row r="400">
          <cell r="A400">
            <v>199205</v>
          </cell>
          <cell r="C400">
            <v>5</v>
          </cell>
          <cell r="D400">
            <v>3.75</v>
          </cell>
          <cell r="E400">
            <v>3.1250000000000002E-3</v>
          </cell>
          <cell r="F400">
            <v>3.7500000000000006E-2</v>
          </cell>
        </row>
        <row r="401">
          <cell r="A401">
            <v>199206</v>
          </cell>
          <cell r="C401">
            <v>6</v>
          </cell>
          <cell r="D401">
            <v>3.77</v>
          </cell>
          <cell r="E401">
            <v>3.1416666666666667E-3</v>
          </cell>
          <cell r="F401">
            <v>3.7699999999999997E-2</v>
          </cell>
          <cell r="G401">
            <v>9.5217260371094348E-3</v>
          </cell>
          <cell r="H401">
            <v>3.8086904148437739E-2</v>
          </cell>
        </row>
        <row r="402">
          <cell r="A402">
            <v>199207</v>
          </cell>
          <cell r="C402">
            <v>7</v>
          </cell>
          <cell r="D402">
            <v>3.28</v>
          </cell>
          <cell r="E402">
            <v>2.7333333333333333E-3</v>
          </cell>
          <cell r="F402">
            <v>3.2799999999999996E-2</v>
          </cell>
        </row>
        <row r="403">
          <cell r="A403">
            <v>199208</v>
          </cell>
          <cell r="C403">
            <v>8</v>
          </cell>
          <cell r="D403">
            <v>3.21</v>
          </cell>
          <cell r="E403">
            <v>2.6749999999999999E-3</v>
          </cell>
          <cell r="F403">
            <v>3.2099999999999997E-2</v>
          </cell>
        </row>
        <row r="404">
          <cell r="A404">
            <v>199209</v>
          </cell>
          <cell r="C404">
            <v>9</v>
          </cell>
          <cell r="D404">
            <v>2.96</v>
          </cell>
          <cell r="E404">
            <v>2.4666666666666665E-3</v>
          </cell>
          <cell r="F404">
            <v>2.9599999999999998E-2</v>
          </cell>
          <cell r="G404">
            <v>7.895670257666465E-3</v>
          </cell>
          <cell r="H404">
            <v>3.158268103066586E-2</v>
          </cell>
        </row>
        <row r="405">
          <cell r="A405">
            <v>199210</v>
          </cell>
          <cell r="C405">
            <v>10</v>
          </cell>
          <cell r="D405">
            <v>3.04</v>
          </cell>
          <cell r="E405">
            <v>2.5333333333333332E-3</v>
          </cell>
          <cell r="F405">
            <v>3.0399999999999996E-2</v>
          </cell>
        </row>
        <row r="406">
          <cell r="A406">
            <v>199211</v>
          </cell>
          <cell r="C406">
            <v>11</v>
          </cell>
          <cell r="D406">
            <v>3.34</v>
          </cell>
          <cell r="E406">
            <v>2.7833333333333334E-3</v>
          </cell>
          <cell r="F406">
            <v>3.3399999999999999E-2</v>
          </cell>
        </row>
        <row r="407">
          <cell r="A407">
            <v>199212</v>
          </cell>
          <cell r="C407">
            <v>12</v>
          </cell>
          <cell r="D407">
            <v>3.36</v>
          </cell>
          <cell r="E407">
            <v>2.8E-3</v>
          </cell>
          <cell r="F407">
            <v>3.3599999999999998E-2</v>
          </cell>
          <cell r="G407">
            <v>8.1386241875556209E-3</v>
          </cell>
          <cell r="H407">
            <v>3.2554496750222484E-2</v>
          </cell>
          <cell r="I407">
            <v>3.6048302891261708E-2</v>
          </cell>
          <cell r="K407">
            <v>3.5466666666666667E-2</v>
          </cell>
        </row>
        <row r="408">
          <cell r="A408">
            <v>199301</v>
          </cell>
          <cell r="B408">
            <v>1993</v>
          </cell>
          <cell r="C408">
            <v>1</v>
          </cell>
          <cell r="D408">
            <v>3.14</v>
          </cell>
          <cell r="E408">
            <v>2.6166666666666669E-3</v>
          </cell>
          <cell r="F408">
            <v>3.1400000000000004E-2</v>
          </cell>
        </row>
        <row r="409">
          <cell r="A409">
            <v>199302</v>
          </cell>
          <cell r="C409">
            <v>2</v>
          </cell>
          <cell r="D409">
            <v>3.07</v>
          </cell>
          <cell r="E409">
            <v>2.558333333333333E-3</v>
          </cell>
          <cell r="F409">
            <v>3.0699999999999998E-2</v>
          </cell>
        </row>
        <row r="410">
          <cell r="A410">
            <v>199303</v>
          </cell>
          <cell r="C410">
            <v>3</v>
          </cell>
          <cell r="D410">
            <v>3.05</v>
          </cell>
          <cell r="E410">
            <v>2.5416666666666665E-3</v>
          </cell>
          <cell r="F410">
            <v>3.0499999999999999E-2</v>
          </cell>
          <cell r="G410">
            <v>7.7365311119157454E-3</v>
          </cell>
          <cell r="H410">
            <v>3.0946124447662982E-2</v>
          </cell>
        </row>
        <row r="411">
          <cell r="A411">
            <v>199304</v>
          </cell>
          <cell r="C411">
            <v>4</v>
          </cell>
          <cell r="D411">
            <v>2.97</v>
          </cell>
          <cell r="E411">
            <v>2.4750000000000002E-3</v>
          </cell>
          <cell r="F411">
            <v>2.9700000000000004E-2</v>
          </cell>
        </row>
        <row r="412">
          <cell r="A412">
            <v>199305</v>
          </cell>
          <cell r="C412">
            <v>5</v>
          </cell>
          <cell r="D412">
            <v>3.07</v>
          </cell>
          <cell r="E412">
            <v>2.558333333333333E-3</v>
          </cell>
          <cell r="F412">
            <v>3.0699999999999998E-2</v>
          </cell>
        </row>
        <row r="413">
          <cell r="A413">
            <v>199306</v>
          </cell>
          <cell r="C413">
            <v>6</v>
          </cell>
          <cell r="D413">
            <v>3.2</v>
          </cell>
          <cell r="E413">
            <v>2.666666666666667E-3</v>
          </cell>
          <cell r="F413">
            <v>3.2000000000000001E-2</v>
          </cell>
          <cell r="G413">
            <v>7.7197709822223182E-3</v>
          </cell>
          <cell r="H413">
            <v>3.0879083928889273E-2</v>
          </cell>
        </row>
        <row r="414">
          <cell r="A414">
            <v>199307</v>
          </cell>
          <cell r="C414">
            <v>7</v>
          </cell>
          <cell r="D414">
            <v>3.16</v>
          </cell>
          <cell r="E414">
            <v>2.6333333333333334E-3</v>
          </cell>
          <cell r="F414">
            <v>3.1600000000000003E-2</v>
          </cell>
        </row>
        <row r="415">
          <cell r="A415">
            <v>199308</v>
          </cell>
          <cell r="C415">
            <v>8</v>
          </cell>
          <cell r="D415">
            <v>3.14</v>
          </cell>
          <cell r="E415">
            <v>2.6166666666666669E-3</v>
          </cell>
          <cell r="F415">
            <v>3.1400000000000004E-2</v>
          </cell>
        </row>
        <row r="416">
          <cell r="A416">
            <v>199309</v>
          </cell>
          <cell r="C416">
            <v>9</v>
          </cell>
          <cell r="D416">
            <v>3.06</v>
          </cell>
          <cell r="E416">
            <v>2.5500000000000002E-3</v>
          </cell>
          <cell r="F416">
            <v>3.0600000000000002E-2</v>
          </cell>
          <cell r="G416">
            <v>7.8202956264721291E-3</v>
          </cell>
          <cell r="H416">
            <v>3.1281182505888516E-2</v>
          </cell>
        </row>
        <row r="417">
          <cell r="A417">
            <v>199310</v>
          </cell>
          <cell r="C417">
            <v>10</v>
          </cell>
          <cell r="D417">
            <v>3.12</v>
          </cell>
          <cell r="E417">
            <v>2.5999999999999999E-3</v>
          </cell>
          <cell r="F417">
            <v>3.1199999999999999E-2</v>
          </cell>
        </row>
        <row r="418">
          <cell r="A418">
            <v>199311</v>
          </cell>
          <cell r="C418">
            <v>11</v>
          </cell>
          <cell r="D418">
            <v>3.26</v>
          </cell>
          <cell r="E418">
            <v>2.7166666666666663E-3</v>
          </cell>
          <cell r="F418">
            <v>3.2599999999999997E-2</v>
          </cell>
        </row>
        <row r="419">
          <cell r="A419">
            <v>199312</v>
          </cell>
          <cell r="C419">
            <v>12</v>
          </cell>
          <cell r="D419">
            <v>3.23</v>
          </cell>
          <cell r="E419">
            <v>2.6916666666666669E-3</v>
          </cell>
          <cell r="F419">
            <v>3.2300000000000002E-2</v>
          </cell>
          <cell r="G419">
            <v>8.0297263732500568E-3</v>
          </cell>
          <cell r="H419">
            <v>3.2118905493000227E-2</v>
          </cell>
          <cell r="I419">
            <v>3.1675746861455911E-2</v>
          </cell>
          <cell r="K419">
            <v>3.1224999999999999E-2</v>
          </cell>
        </row>
        <row r="420">
          <cell r="A420">
            <v>199401</v>
          </cell>
          <cell r="B420">
            <v>1994</v>
          </cell>
          <cell r="C420">
            <v>1</v>
          </cell>
          <cell r="D420">
            <v>3.15</v>
          </cell>
          <cell r="E420">
            <v>2.6249999999999997E-3</v>
          </cell>
          <cell r="F420">
            <v>3.15E-2</v>
          </cell>
        </row>
        <row r="421">
          <cell r="A421">
            <v>199402</v>
          </cell>
          <cell r="C421">
            <v>2</v>
          </cell>
          <cell r="D421">
            <v>3.43</v>
          </cell>
          <cell r="E421">
            <v>2.8583333333333334E-3</v>
          </cell>
          <cell r="F421">
            <v>3.4299999999999997E-2</v>
          </cell>
        </row>
        <row r="422">
          <cell r="A422">
            <v>199403</v>
          </cell>
          <cell r="C422">
            <v>3</v>
          </cell>
          <cell r="D422">
            <v>3.78</v>
          </cell>
          <cell r="E422">
            <v>3.15E-3</v>
          </cell>
          <cell r="F422">
            <v>3.78E-2</v>
          </cell>
          <cell r="G422">
            <v>8.6581325931771591E-3</v>
          </cell>
          <cell r="H422">
            <v>3.4632530372708636E-2</v>
          </cell>
        </row>
        <row r="423">
          <cell r="A423">
            <v>199404</v>
          </cell>
          <cell r="C423">
            <v>4</v>
          </cell>
          <cell r="D423">
            <v>4.09</v>
          </cell>
          <cell r="E423">
            <v>3.4083333333333331E-3</v>
          </cell>
          <cell r="F423">
            <v>4.0899999999999999E-2</v>
          </cell>
        </row>
        <row r="424">
          <cell r="A424">
            <v>199405</v>
          </cell>
          <cell r="C424">
            <v>5</v>
          </cell>
          <cell r="D424">
            <v>4.5999999999999996</v>
          </cell>
          <cell r="E424">
            <v>3.8333333333333331E-3</v>
          </cell>
          <cell r="F424">
            <v>4.5999999999999999E-2</v>
          </cell>
        </row>
        <row r="425">
          <cell r="A425">
            <v>199406</v>
          </cell>
          <cell r="C425">
            <v>6</v>
          </cell>
          <cell r="D425">
            <v>4.55</v>
          </cell>
          <cell r="E425">
            <v>3.7916666666666667E-3</v>
          </cell>
          <cell r="F425">
            <v>4.5499999999999999E-2</v>
          </cell>
          <cell r="G425">
            <v>1.1073906136400247E-2</v>
          </cell>
          <cell r="H425">
            <v>4.4295624545600987E-2</v>
          </cell>
        </row>
        <row r="426">
          <cell r="A426">
            <v>199407</v>
          </cell>
          <cell r="C426">
            <v>7</v>
          </cell>
          <cell r="D426">
            <v>4.75</v>
          </cell>
          <cell r="E426">
            <v>3.9583333333333337E-3</v>
          </cell>
          <cell r="F426">
            <v>4.7500000000000001E-2</v>
          </cell>
        </row>
        <row r="427">
          <cell r="A427">
            <v>199408</v>
          </cell>
          <cell r="C427">
            <v>8</v>
          </cell>
          <cell r="D427">
            <v>4.88</v>
          </cell>
          <cell r="E427">
            <v>4.0666666666666663E-3</v>
          </cell>
          <cell r="F427">
            <v>4.8799999999999996E-2</v>
          </cell>
        </row>
        <row r="428">
          <cell r="A428">
            <v>199409</v>
          </cell>
          <cell r="C428">
            <v>9</v>
          </cell>
          <cell r="D428">
            <v>5.04</v>
          </cell>
          <cell r="E428">
            <v>4.1999999999999997E-3</v>
          </cell>
          <cell r="F428">
            <v>5.04E-2</v>
          </cell>
          <cell r="G428">
            <v>1.2274869830555479E-2</v>
          </cell>
          <cell r="H428">
            <v>4.9099479322221917E-2</v>
          </cell>
        </row>
        <row r="429">
          <cell r="A429">
            <v>199410</v>
          </cell>
          <cell r="C429">
            <v>10</v>
          </cell>
          <cell r="D429">
            <v>5.39</v>
          </cell>
          <cell r="E429">
            <v>4.4916666666666664E-3</v>
          </cell>
          <cell r="F429">
            <v>5.3899999999999997E-2</v>
          </cell>
        </row>
        <row r="430">
          <cell r="A430">
            <v>199411</v>
          </cell>
          <cell r="C430">
            <v>11</v>
          </cell>
          <cell r="D430">
            <v>5.72</v>
          </cell>
          <cell r="E430">
            <v>4.7666666666666664E-3</v>
          </cell>
          <cell r="F430">
            <v>5.7200000000000001E-2</v>
          </cell>
        </row>
        <row r="431">
          <cell r="A431">
            <v>199412</v>
          </cell>
          <cell r="C431">
            <v>12</v>
          </cell>
          <cell r="D431">
            <v>6.21</v>
          </cell>
          <cell r="E431">
            <v>5.1749999999999999E-3</v>
          </cell>
          <cell r="F431">
            <v>6.2100000000000002E-2</v>
          </cell>
          <cell r="G431">
            <v>1.4502766284298474E-2</v>
          </cell>
          <cell r="H431">
            <v>5.8011065137193896E-2</v>
          </cell>
          <cell r="I431">
            <v>4.7318048293011561E-2</v>
          </cell>
          <cell r="K431">
            <v>4.6324999999999991E-2</v>
          </cell>
        </row>
        <row r="432">
          <cell r="A432">
            <v>199501</v>
          </cell>
          <cell r="B432">
            <v>1995</v>
          </cell>
          <cell r="C432">
            <v>1</v>
          </cell>
          <cell r="D432">
            <v>6.21</v>
          </cell>
          <cell r="E432">
            <v>5.1749999999999999E-3</v>
          </cell>
          <cell r="F432">
            <v>6.2100000000000002E-2</v>
          </cell>
        </row>
        <row r="433">
          <cell r="A433">
            <v>199502</v>
          </cell>
          <cell r="C433">
            <v>2</v>
          </cell>
          <cell r="D433">
            <v>6.03</v>
          </cell>
          <cell r="E433">
            <v>5.025E-3</v>
          </cell>
          <cell r="F433">
            <v>6.0299999999999999E-2</v>
          </cell>
        </row>
        <row r="434">
          <cell r="A434">
            <v>199503</v>
          </cell>
          <cell r="C434">
            <v>3</v>
          </cell>
          <cell r="D434">
            <v>5.89</v>
          </cell>
          <cell r="E434">
            <v>4.9083333333333331E-3</v>
          </cell>
          <cell r="F434">
            <v>5.8899999999999994E-2</v>
          </cell>
          <cell r="G434">
            <v>1.5184530346473935E-2</v>
          </cell>
          <cell r="H434">
            <v>6.0738121385895738E-2</v>
          </cell>
        </row>
        <row r="435">
          <cell r="A435">
            <v>199504</v>
          </cell>
          <cell r="C435">
            <v>4</v>
          </cell>
          <cell r="D435">
            <v>5.77</v>
          </cell>
          <cell r="E435">
            <v>4.8083333333333329E-3</v>
          </cell>
          <cell r="F435">
            <v>5.7699999999999994E-2</v>
          </cell>
        </row>
        <row r="436">
          <cell r="A436">
            <v>199505</v>
          </cell>
          <cell r="C436">
            <v>5</v>
          </cell>
          <cell r="D436">
            <v>5.67</v>
          </cell>
          <cell r="E436">
            <v>4.725E-3</v>
          </cell>
          <cell r="F436">
            <v>5.67E-2</v>
          </cell>
        </row>
        <row r="437">
          <cell r="A437">
            <v>199506</v>
          </cell>
          <cell r="C437">
            <v>6</v>
          </cell>
          <cell r="D437">
            <v>5.42</v>
          </cell>
          <cell r="E437">
            <v>4.5166666666666662E-3</v>
          </cell>
          <cell r="F437">
            <v>5.4199999999999998E-2</v>
          </cell>
          <cell r="G437">
            <v>1.4115880879732812E-2</v>
          </cell>
          <cell r="H437">
            <v>5.6463523518931247E-2</v>
          </cell>
        </row>
        <row r="438">
          <cell r="A438">
            <v>199507</v>
          </cell>
          <cell r="C438">
            <v>7</v>
          </cell>
          <cell r="D438">
            <v>5.37</v>
          </cell>
          <cell r="E438">
            <v>4.4749999999999998E-3</v>
          </cell>
          <cell r="F438">
            <v>5.3699999999999998E-2</v>
          </cell>
        </row>
        <row r="439">
          <cell r="A439">
            <v>199508</v>
          </cell>
          <cell r="C439">
            <v>8</v>
          </cell>
          <cell r="D439">
            <v>5.41</v>
          </cell>
          <cell r="E439">
            <v>4.5083333333333338E-3</v>
          </cell>
          <cell r="F439">
            <v>5.4100000000000009E-2</v>
          </cell>
        </row>
        <row r="440">
          <cell r="A440">
            <v>199509</v>
          </cell>
          <cell r="C440">
            <v>9</v>
          </cell>
          <cell r="D440">
            <v>5.3</v>
          </cell>
          <cell r="E440">
            <v>4.4166666666666668E-3</v>
          </cell>
          <cell r="F440">
            <v>5.3000000000000005E-2</v>
          </cell>
          <cell r="G440">
            <v>1.3459940285885486E-2</v>
          </cell>
          <cell r="H440">
            <v>5.3839761143541942E-2</v>
          </cell>
        </row>
        <row r="441">
          <cell r="A441">
            <v>199510</v>
          </cell>
          <cell r="C441">
            <v>10</v>
          </cell>
          <cell r="D441">
            <v>5.32</v>
          </cell>
          <cell r="E441">
            <v>4.4333333333333334E-3</v>
          </cell>
          <cell r="F441">
            <v>5.3199999999999997E-2</v>
          </cell>
        </row>
        <row r="442">
          <cell r="A442">
            <v>199511</v>
          </cell>
          <cell r="C442">
            <v>11</v>
          </cell>
          <cell r="D442">
            <v>5.27</v>
          </cell>
          <cell r="E442">
            <v>4.3916666666666661E-3</v>
          </cell>
          <cell r="F442">
            <v>5.2699999999999997E-2</v>
          </cell>
        </row>
        <row r="443">
          <cell r="A443">
            <v>199512</v>
          </cell>
          <cell r="C443">
            <v>12</v>
          </cell>
          <cell r="D443">
            <v>5.13</v>
          </cell>
          <cell r="E443">
            <v>4.2750000000000002E-3</v>
          </cell>
          <cell r="F443">
            <v>5.1299999999999998E-2</v>
          </cell>
          <cell r="G443">
            <v>1.3157279830284585E-2</v>
          </cell>
          <cell r="H443">
            <v>5.262911932113834E-2</v>
          </cell>
          <cell r="I443">
            <v>5.7099898226136814E-2</v>
          </cell>
          <cell r="K443">
            <v>5.565833333333333E-2</v>
          </cell>
        </row>
        <row r="444">
          <cell r="A444">
            <v>199601</v>
          </cell>
          <cell r="B444">
            <v>1996</v>
          </cell>
          <cell r="C444">
            <v>1</v>
          </cell>
          <cell r="D444">
            <v>4.92</v>
          </cell>
          <cell r="E444">
            <v>4.1000000000000003E-3</v>
          </cell>
          <cell r="F444">
            <v>4.9200000000000008E-2</v>
          </cell>
        </row>
        <row r="445">
          <cell r="A445">
            <v>199602</v>
          </cell>
          <cell r="C445">
            <v>2</v>
          </cell>
          <cell r="D445">
            <v>4.7699999999999996</v>
          </cell>
          <cell r="E445">
            <v>3.9749999999999994E-3</v>
          </cell>
          <cell r="F445">
            <v>4.7699999999999992E-2</v>
          </cell>
        </row>
        <row r="446">
          <cell r="A446">
            <v>199603</v>
          </cell>
          <cell r="C446">
            <v>3</v>
          </cell>
          <cell r="D446">
            <v>4.96</v>
          </cell>
          <cell r="E446">
            <v>4.1333333333333335E-3</v>
          </cell>
          <cell r="F446">
            <v>4.9600000000000005E-2</v>
          </cell>
          <cell r="G446">
            <v>1.2258074863000124E-2</v>
          </cell>
          <cell r="H446">
            <v>4.9032299452000494E-2</v>
          </cell>
        </row>
        <row r="447">
          <cell r="A447">
            <v>199604</v>
          </cell>
          <cell r="C447">
            <v>4</v>
          </cell>
          <cell r="D447">
            <v>5.0599999999999996</v>
          </cell>
          <cell r="E447">
            <v>4.2166666666666663E-3</v>
          </cell>
          <cell r="F447">
            <v>5.0599999999999992E-2</v>
          </cell>
        </row>
        <row r="448">
          <cell r="A448">
            <v>199605</v>
          </cell>
          <cell r="C448">
            <v>5</v>
          </cell>
          <cell r="D448">
            <v>5.12</v>
          </cell>
          <cell r="E448">
            <v>4.2666666666666669E-3</v>
          </cell>
          <cell r="F448">
            <v>5.1200000000000002E-2</v>
          </cell>
        </row>
        <row r="449">
          <cell r="A449">
            <v>199606</v>
          </cell>
          <cell r="C449">
            <v>6</v>
          </cell>
          <cell r="D449">
            <v>5.25</v>
          </cell>
          <cell r="E449">
            <v>4.3750000000000004E-3</v>
          </cell>
          <cell r="F449">
            <v>5.2500000000000005E-2</v>
          </cell>
          <cell r="G449">
            <v>1.2913517738889047E-2</v>
          </cell>
          <cell r="H449">
            <v>5.1654070955556186E-2</v>
          </cell>
        </row>
        <row r="450">
          <cell r="A450">
            <v>199607</v>
          </cell>
          <cell r="C450">
            <v>7</v>
          </cell>
          <cell r="D450">
            <v>5.3</v>
          </cell>
          <cell r="E450">
            <v>4.4166666666666668E-3</v>
          </cell>
          <cell r="F450">
            <v>5.3000000000000005E-2</v>
          </cell>
        </row>
        <row r="451">
          <cell r="A451">
            <v>199608</v>
          </cell>
          <cell r="C451">
            <v>8</v>
          </cell>
          <cell r="D451">
            <v>5.13</v>
          </cell>
          <cell r="E451">
            <v>4.2750000000000002E-3</v>
          </cell>
          <cell r="F451">
            <v>5.1299999999999998E-2</v>
          </cell>
        </row>
        <row r="452">
          <cell r="A452">
            <v>199609</v>
          </cell>
          <cell r="C452">
            <v>9</v>
          </cell>
          <cell r="D452">
            <v>5.24</v>
          </cell>
          <cell r="E452">
            <v>4.3666666666666671E-3</v>
          </cell>
          <cell r="F452">
            <v>5.2400000000000002E-2</v>
          </cell>
          <cell r="G452">
            <v>1.3115250642569354E-2</v>
          </cell>
          <cell r="H452">
            <v>5.2461002570277415E-2</v>
          </cell>
        </row>
        <row r="453">
          <cell r="A453">
            <v>199610</v>
          </cell>
          <cell r="C453">
            <v>10</v>
          </cell>
          <cell r="D453">
            <v>5.1100000000000003</v>
          </cell>
          <cell r="E453">
            <v>4.2583333333333336E-3</v>
          </cell>
          <cell r="F453">
            <v>5.1100000000000007E-2</v>
          </cell>
        </row>
        <row r="454">
          <cell r="A454">
            <v>199611</v>
          </cell>
          <cell r="C454">
            <v>11</v>
          </cell>
          <cell r="D454">
            <v>5.07</v>
          </cell>
          <cell r="E454">
            <v>4.2250000000000005E-3</v>
          </cell>
          <cell r="F454">
            <v>5.0700000000000009E-2</v>
          </cell>
        </row>
        <row r="455">
          <cell r="A455">
            <v>199612</v>
          </cell>
          <cell r="C455">
            <v>12</v>
          </cell>
          <cell r="D455">
            <v>5.04</v>
          </cell>
          <cell r="E455">
            <v>4.1999999999999997E-3</v>
          </cell>
          <cell r="F455">
            <v>5.04E-2</v>
          </cell>
          <cell r="G455">
            <v>1.2737030355791434E-2</v>
          </cell>
          <cell r="H455">
            <v>5.0948121423165738E-2</v>
          </cell>
          <cell r="I455">
            <v>5.2008284522628401E-2</v>
          </cell>
          <cell r="K455">
            <v>5.0808333333333337E-2</v>
          </cell>
        </row>
        <row r="456">
          <cell r="A456">
            <v>199701</v>
          </cell>
          <cell r="B456">
            <v>1997</v>
          </cell>
          <cell r="C456">
            <v>1</v>
          </cell>
          <cell r="D456">
            <v>5.0999999999999996</v>
          </cell>
          <cell r="E456">
            <v>4.2499999999999994E-3</v>
          </cell>
          <cell r="F456">
            <v>5.099999999999999E-2</v>
          </cell>
        </row>
        <row r="457">
          <cell r="A457">
            <v>199702</v>
          </cell>
          <cell r="C457">
            <v>2</v>
          </cell>
          <cell r="D457">
            <v>5.0599999999999996</v>
          </cell>
          <cell r="E457">
            <v>4.2166666666666663E-3</v>
          </cell>
          <cell r="F457">
            <v>5.0599999999999992E-2</v>
          </cell>
        </row>
        <row r="458">
          <cell r="A458">
            <v>199703</v>
          </cell>
          <cell r="C458">
            <v>3</v>
          </cell>
          <cell r="D458">
            <v>5.26</v>
          </cell>
          <cell r="E458">
            <v>4.3833333333333328E-3</v>
          </cell>
          <cell r="F458">
            <v>5.2599999999999994E-2</v>
          </cell>
          <cell r="G458">
            <v>1.2905111608541908E-2</v>
          </cell>
          <cell r="H458">
            <v>5.1620446434167633E-2</v>
          </cell>
        </row>
        <row r="459">
          <cell r="A459">
            <v>199704</v>
          </cell>
          <cell r="C459">
            <v>4</v>
          </cell>
          <cell r="D459">
            <v>5.37</v>
          </cell>
          <cell r="E459">
            <v>4.4749999999999998E-3</v>
          </cell>
          <cell r="F459">
            <v>5.3699999999999998E-2</v>
          </cell>
        </row>
        <row r="460">
          <cell r="A460">
            <v>199705</v>
          </cell>
          <cell r="C460">
            <v>5</v>
          </cell>
          <cell r="D460">
            <v>5.3</v>
          </cell>
          <cell r="E460">
            <v>4.4166666666666668E-3</v>
          </cell>
          <cell r="F460">
            <v>5.3000000000000005E-2</v>
          </cell>
        </row>
        <row r="461">
          <cell r="A461">
            <v>199706</v>
          </cell>
          <cell r="C461">
            <v>6</v>
          </cell>
          <cell r="D461">
            <v>5.13</v>
          </cell>
          <cell r="E461">
            <v>4.2750000000000002E-3</v>
          </cell>
          <cell r="F461">
            <v>5.1299999999999998E-2</v>
          </cell>
          <cell r="G461">
            <v>1.3224527618593829E-2</v>
          </cell>
          <cell r="H461">
            <v>5.2898110474375315E-2</v>
          </cell>
        </row>
        <row r="462">
          <cell r="A462">
            <v>199707</v>
          </cell>
          <cell r="C462">
            <v>7</v>
          </cell>
          <cell r="D462">
            <v>5.12</v>
          </cell>
          <cell r="E462">
            <v>4.2666666666666669E-3</v>
          </cell>
          <cell r="F462">
            <v>5.1200000000000002E-2</v>
          </cell>
        </row>
        <row r="463">
          <cell r="A463">
            <v>199708</v>
          </cell>
          <cell r="C463">
            <v>8</v>
          </cell>
          <cell r="D463">
            <v>5.19</v>
          </cell>
          <cell r="E463">
            <v>4.3250000000000007E-3</v>
          </cell>
          <cell r="F463">
            <v>5.1900000000000009E-2</v>
          </cell>
        </row>
        <row r="464">
          <cell r="A464">
            <v>199709</v>
          </cell>
          <cell r="C464">
            <v>9</v>
          </cell>
          <cell r="D464">
            <v>5.09</v>
          </cell>
          <cell r="E464">
            <v>4.2416666666666662E-3</v>
          </cell>
          <cell r="F464">
            <v>5.0899999999999994E-2</v>
          </cell>
          <cell r="G464">
            <v>1.2888307925666753E-2</v>
          </cell>
          <cell r="H464">
            <v>5.1553231702667013E-2</v>
          </cell>
        </row>
        <row r="465">
          <cell r="A465">
            <v>199710</v>
          </cell>
          <cell r="C465">
            <v>10</v>
          </cell>
          <cell r="D465">
            <v>5.09</v>
          </cell>
          <cell r="E465">
            <v>4.2416666666666662E-3</v>
          </cell>
          <cell r="F465">
            <v>5.0899999999999994E-2</v>
          </cell>
        </row>
        <row r="466">
          <cell r="A466">
            <v>199711</v>
          </cell>
          <cell r="C466">
            <v>11</v>
          </cell>
          <cell r="D466">
            <v>5.17</v>
          </cell>
          <cell r="E466">
            <v>4.3083333333333333E-3</v>
          </cell>
          <cell r="F466">
            <v>5.1699999999999996E-2</v>
          </cell>
        </row>
        <row r="467">
          <cell r="A467">
            <v>199712</v>
          </cell>
          <cell r="C467">
            <v>12</v>
          </cell>
          <cell r="D467">
            <v>5.24</v>
          </cell>
          <cell r="E467">
            <v>4.3666666666666671E-3</v>
          </cell>
          <cell r="F467">
            <v>5.2400000000000002E-2</v>
          </cell>
          <cell r="G467">
            <v>1.2972355979266048E-2</v>
          </cell>
          <cell r="H467">
            <v>5.1889423917064192E-2</v>
          </cell>
          <cell r="I467">
            <v>5.3012699350711401E-2</v>
          </cell>
          <cell r="K467">
            <v>5.1766666666666669E-2</v>
          </cell>
        </row>
        <row r="468">
          <cell r="A468">
            <v>199801</v>
          </cell>
          <cell r="B468">
            <v>1998</v>
          </cell>
          <cell r="C468">
            <v>1</v>
          </cell>
          <cell r="D468">
            <v>5.03</v>
          </cell>
          <cell r="E468">
            <v>4.1916666666666665E-3</v>
          </cell>
          <cell r="F468">
            <v>5.0299999999999997E-2</v>
          </cell>
        </row>
        <row r="469">
          <cell r="A469">
            <v>199802</v>
          </cell>
          <cell r="C469">
            <v>2</v>
          </cell>
          <cell r="D469">
            <v>5.07</v>
          </cell>
          <cell r="E469">
            <v>4.2250000000000005E-3</v>
          </cell>
          <cell r="F469">
            <v>5.0700000000000009E-2</v>
          </cell>
        </row>
        <row r="470">
          <cell r="A470">
            <v>199803</v>
          </cell>
          <cell r="C470">
            <v>3</v>
          </cell>
          <cell r="D470">
            <v>5.04</v>
          </cell>
          <cell r="E470">
            <v>4.1999999999999997E-3</v>
          </cell>
          <cell r="F470">
            <v>5.04E-2</v>
          </cell>
          <cell r="G470">
            <v>1.2669800839458123E-2</v>
          </cell>
          <cell r="H470">
            <v>5.0679203357832492E-2</v>
          </cell>
        </row>
        <row r="471">
          <cell r="A471">
            <v>199804</v>
          </cell>
          <cell r="C471">
            <v>4</v>
          </cell>
          <cell r="D471">
            <v>5.0599999999999996</v>
          </cell>
          <cell r="E471">
            <v>4.2166666666666663E-3</v>
          </cell>
          <cell r="F471">
            <v>5.0599999999999992E-2</v>
          </cell>
        </row>
        <row r="472">
          <cell r="A472">
            <v>199805</v>
          </cell>
          <cell r="C472">
            <v>5</v>
          </cell>
          <cell r="D472">
            <v>5.14</v>
          </cell>
          <cell r="E472">
            <v>4.2833333333333334E-3</v>
          </cell>
          <cell r="F472">
            <v>5.1400000000000001E-2</v>
          </cell>
        </row>
        <row r="473">
          <cell r="A473">
            <v>199806</v>
          </cell>
          <cell r="C473">
            <v>6</v>
          </cell>
          <cell r="D473">
            <v>5.12</v>
          </cell>
          <cell r="E473">
            <v>4.2666666666666669E-3</v>
          </cell>
          <cell r="F473">
            <v>5.1200000000000002E-2</v>
          </cell>
          <cell r="G473">
            <v>1.2821071784148375E-2</v>
          </cell>
          <cell r="H473">
            <v>5.1284287136593498E-2</v>
          </cell>
        </row>
        <row r="474">
          <cell r="A474">
            <v>199807</v>
          </cell>
          <cell r="C474">
            <v>7</v>
          </cell>
          <cell r="D474">
            <v>5.03</v>
          </cell>
          <cell r="E474">
            <v>4.1916666666666665E-3</v>
          </cell>
          <cell r="F474">
            <v>5.0299999999999997E-2</v>
          </cell>
        </row>
        <row r="475">
          <cell r="A475">
            <v>199808</v>
          </cell>
          <cell r="C475">
            <v>8</v>
          </cell>
          <cell r="D475">
            <v>4.95</v>
          </cell>
          <cell r="E475">
            <v>4.1250000000000002E-3</v>
          </cell>
          <cell r="F475">
            <v>4.9500000000000002E-2</v>
          </cell>
        </row>
        <row r="476">
          <cell r="A476">
            <v>199809</v>
          </cell>
          <cell r="C476">
            <v>9</v>
          </cell>
          <cell r="D476">
            <v>4.63</v>
          </cell>
          <cell r="E476">
            <v>3.8583333333333334E-3</v>
          </cell>
          <cell r="F476">
            <v>4.6300000000000001E-2</v>
          </cell>
          <cell r="G476">
            <v>1.2224445810216755E-2</v>
          </cell>
          <cell r="H476">
            <v>4.8897783240867021E-2</v>
          </cell>
        </row>
        <row r="477">
          <cell r="A477">
            <v>199810</v>
          </cell>
          <cell r="C477">
            <v>10</v>
          </cell>
          <cell r="D477">
            <v>4.05</v>
          </cell>
          <cell r="E477">
            <v>3.375E-3</v>
          </cell>
          <cell r="F477">
            <v>4.0500000000000001E-2</v>
          </cell>
        </row>
        <row r="478">
          <cell r="A478">
            <v>199811</v>
          </cell>
          <cell r="C478">
            <v>11</v>
          </cell>
          <cell r="D478">
            <v>4.42</v>
          </cell>
          <cell r="E478">
            <v>3.6833333333333332E-3</v>
          </cell>
          <cell r="F478">
            <v>4.4199999999999996E-2</v>
          </cell>
        </row>
        <row r="479">
          <cell r="A479">
            <v>199812</v>
          </cell>
          <cell r="C479">
            <v>12</v>
          </cell>
          <cell r="D479">
            <v>4.4000000000000004</v>
          </cell>
          <cell r="E479">
            <v>3.666666666666667E-3</v>
          </cell>
          <cell r="F479">
            <v>4.4000000000000004E-2</v>
          </cell>
          <cell r="G479">
            <v>1.0763357386805561E-2</v>
          </cell>
          <cell r="H479">
            <v>4.3053429547222244E-2</v>
          </cell>
          <cell r="I479">
            <v>4.9365780999877984E-2</v>
          </cell>
          <cell r="K479">
            <v>4.8283333333333338E-2</v>
          </cell>
        </row>
        <row r="480">
          <cell r="A480">
            <v>199901</v>
          </cell>
          <cell r="B480">
            <v>1999</v>
          </cell>
          <cell r="C480">
            <v>1</v>
          </cell>
          <cell r="D480">
            <v>4.33</v>
          </cell>
          <cell r="E480">
            <v>3.6083333333333332E-3</v>
          </cell>
          <cell r="F480">
            <v>4.3299999999999998E-2</v>
          </cell>
        </row>
        <row r="481">
          <cell r="A481">
            <v>199902</v>
          </cell>
          <cell r="C481">
            <v>2</v>
          </cell>
          <cell r="D481">
            <v>4.4400000000000004</v>
          </cell>
          <cell r="E481">
            <v>3.7000000000000002E-3</v>
          </cell>
          <cell r="F481">
            <v>4.4400000000000002E-2</v>
          </cell>
        </row>
        <row r="482">
          <cell r="A482">
            <v>199903</v>
          </cell>
          <cell r="C482">
            <v>3</v>
          </cell>
          <cell r="D482">
            <v>4.47</v>
          </cell>
          <cell r="E482">
            <v>3.7249999999999996E-3</v>
          </cell>
          <cell r="F482">
            <v>4.4699999999999997E-2</v>
          </cell>
          <cell r="G482">
            <v>1.1073957440187687E-2</v>
          </cell>
          <cell r="H482">
            <v>4.4295829760750749E-2</v>
          </cell>
        </row>
        <row r="483">
          <cell r="A483">
            <v>199904</v>
          </cell>
          <cell r="C483">
            <v>4</v>
          </cell>
          <cell r="D483">
            <v>4.37</v>
          </cell>
          <cell r="E483">
            <v>3.6416666666666667E-3</v>
          </cell>
          <cell r="F483">
            <v>4.3700000000000003E-2</v>
          </cell>
        </row>
        <row r="484">
          <cell r="A484">
            <v>199905</v>
          </cell>
          <cell r="C484">
            <v>5</v>
          </cell>
          <cell r="D484">
            <v>4.5599999999999996</v>
          </cell>
          <cell r="E484">
            <v>3.7999999999999996E-3</v>
          </cell>
          <cell r="F484">
            <v>4.5599999999999995E-2</v>
          </cell>
        </row>
        <row r="485">
          <cell r="A485">
            <v>199906</v>
          </cell>
          <cell r="C485">
            <v>6</v>
          </cell>
          <cell r="D485">
            <v>4.82</v>
          </cell>
          <cell r="E485">
            <v>4.0166666666666666E-3</v>
          </cell>
          <cell r="F485">
            <v>4.82E-2</v>
          </cell>
          <cell r="G485">
            <v>1.1502117945083157E-2</v>
          </cell>
          <cell r="H485">
            <v>4.6008471780332627E-2</v>
          </cell>
        </row>
        <row r="486">
          <cell r="A486">
            <v>199907</v>
          </cell>
          <cell r="C486">
            <v>7</v>
          </cell>
          <cell r="D486">
            <v>4.58</v>
          </cell>
          <cell r="E486">
            <v>3.8166666666666666E-3</v>
          </cell>
          <cell r="F486">
            <v>4.58E-2</v>
          </cell>
        </row>
        <row r="487">
          <cell r="A487">
            <v>199908</v>
          </cell>
          <cell r="C487">
            <v>8</v>
          </cell>
          <cell r="D487">
            <v>4.87</v>
          </cell>
          <cell r="E487">
            <v>4.0583333333333331E-3</v>
          </cell>
          <cell r="F487">
            <v>4.8699999999999993E-2</v>
          </cell>
        </row>
        <row r="488">
          <cell r="A488">
            <v>199909</v>
          </cell>
          <cell r="C488">
            <v>9</v>
          </cell>
          <cell r="D488">
            <v>4.88</v>
          </cell>
          <cell r="E488">
            <v>4.0666666666666663E-3</v>
          </cell>
          <cell r="F488">
            <v>4.8799999999999996E-2</v>
          </cell>
          <cell r="G488">
            <v>1.1989243962064577E-2</v>
          </cell>
          <cell r="H488">
            <v>4.795697584825831E-2</v>
          </cell>
        </row>
        <row r="489">
          <cell r="A489">
            <v>199910</v>
          </cell>
          <cell r="C489">
            <v>10</v>
          </cell>
          <cell r="D489">
            <v>4.9800000000000004</v>
          </cell>
          <cell r="E489">
            <v>4.15E-3</v>
          </cell>
          <cell r="F489">
            <v>4.9799999999999997E-2</v>
          </cell>
        </row>
        <row r="490">
          <cell r="A490">
            <v>199911</v>
          </cell>
          <cell r="C490">
            <v>11</v>
          </cell>
          <cell r="D490">
            <v>5.2</v>
          </cell>
          <cell r="E490">
            <v>4.3333333333333331E-3</v>
          </cell>
          <cell r="F490">
            <v>5.1999999999999998E-2</v>
          </cell>
        </row>
        <row r="491">
          <cell r="A491">
            <v>199912</v>
          </cell>
          <cell r="C491">
            <v>12</v>
          </cell>
          <cell r="D491">
            <v>5.44</v>
          </cell>
          <cell r="E491">
            <v>4.5333333333333337E-3</v>
          </cell>
          <cell r="F491">
            <v>5.4400000000000004E-2</v>
          </cell>
          <cell r="G491">
            <v>1.3073189302222232E-2</v>
          </cell>
          <cell r="H491">
            <v>5.2292757208888929E-2</v>
          </cell>
          <cell r="I491">
            <v>4.8495182439692419E-2</v>
          </cell>
          <cell r="K491">
            <v>4.7449999999999999E-2</v>
          </cell>
        </row>
        <row r="492">
          <cell r="A492">
            <v>200001</v>
          </cell>
          <cell r="B492">
            <v>2000</v>
          </cell>
          <cell r="C492">
            <v>1</v>
          </cell>
          <cell r="D492">
            <v>5.5</v>
          </cell>
          <cell r="E492">
            <v>4.5833333333333334E-3</v>
          </cell>
          <cell r="F492">
            <v>5.5E-2</v>
          </cell>
        </row>
        <row r="493">
          <cell r="A493">
            <v>200002</v>
          </cell>
          <cell r="C493">
            <v>2</v>
          </cell>
          <cell r="D493">
            <v>5.72</v>
          </cell>
          <cell r="E493">
            <v>4.7666666666666664E-3</v>
          </cell>
          <cell r="F493">
            <v>5.7200000000000001E-2</v>
          </cell>
        </row>
        <row r="494">
          <cell r="A494">
            <v>200003</v>
          </cell>
          <cell r="C494">
            <v>3</v>
          </cell>
          <cell r="D494">
            <v>5.85</v>
          </cell>
          <cell r="E494">
            <v>4.875E-3</v>
          </cell>
          <cell r="F494">
            <v>5.8499999999999996E-2</v>
          </cell>
          <cell r="G494">
            <v>1.4292534977430549E-2</v>
          </cell>
          <cell r="H494">
            <v>5.7170139909722195E-2</v>
          </cell>
        </row>
        <row r="495">
          <cell r="A495">
            <v>200004</v>
          </cell>
          <cell r="C495">
            <v>4</v>
          </cell>
          <cell r="D495">
            <v>5.81</v>
          </cell>
          <cell r="E495">
            <v>4.841666666666666E-3</v>
          </cell>
          <cell r="F495">
            <v>5.8099999999999992E-2</v>
          </cell>
        </row>
        <row r="496">
          <cell r="A496">
            <v>200005</v>
          </cell>
          <cell r="C496">
            <v>5</v>
          </cell>
          <cell r="D496">
            <v>6.1</v>
          </cell>
          <cell r="E496">
            <v>5.0833333333333329E-3</v>
          </cell>
          <cell r="F496">
            <v>6.0999999999999999E-2</v>
          </cell>
        </row>
        <row r="497">
          <cell r="A497">
            <v>200006</v>
          </cell>
          <cell r="C497">
            <v>6</v>
          </cell>
          <cell r="D497">
            <v>5.97</v>
          </cell>
          <cell r="E497">
            <v>4.9749999999999994E-3</v>
          </cell>
          <cell r="F497">
            <v>5.9699999999999989E-2</v>
          </cell>
          <cell r="G497">
            <v>1.4974111124288036E-2</v>
          </cell>
          <cell r="H497">
            <v>5.9896444497152146E-2</v>
          </cell>
        </row>
        <row r="498">
          <cell r="A498">
            <v>200007</v>
          </cell>
          <cell r="C498">
            <v>7</v>
          </cell>
          <cell r="D498">
            <v>6</v>
          </cell>
          <cell r="E498">
            <v>5.0000000000000001E-3</v>
          </cell>
          <cell r="F498">
            <v>0.06</v>
          </cell>
        </row>
        <row r="499">
          <cell r="A499">
            <v>200008</v>
          </cell>
          <cell r="C499">
            <v>8</v>
          </cell>
          <cell r="D499">
            <v>6.07</v>
          </cell>
          <cell r="E499">
            <v>5.058333333333334E-3</v>
          </cell>
          <cell r="F499">
            <v>6.0700000000000004E-2</v>
          </cell>
        </row>
        <row r="500">
          <cell r="A500">
            <v>200009</v>
          </cell>
          <cell r="C500">
            <v>9</v>
          </cell>
          <cell r="D500">
            <v>5.98</v>
          </cell>
          <cell r="E500">
            <v>4.9833333333333335E-3</v>
          </cell>
          <cell r="F500">
            <v>5.9800000000000006E-2</v>
          </cell>
          <cell r="G500">
            <v>1.5117208397916748E-2</v>
          </cell>
          <cell r="H500">
            <v>6.0468833591666993E-2</v>
          </cell>
        </row>
        <row r="501">
          <cell r="A501">
            <v>200010</v>
          </cell>
          <cell r="C501">
            <v>10</v>
          </cell>
          <cell r="D501">
            <v>6.04</v>
          </cell>
          <cell r="E501">
            <v>5.0333333333333332E-3</v>
          </cell>
          <cell r="F501">
            <v>6.0399999999999995E-2</v>
          </cell>
        </row>
        <row r="502">
          <cell r="A502">
            <v>200011</v>
          </cell>
          <cell r="C502">
            <v>11</v>
          </cell>
          <cell r="D502">
            <v>6.06</v>
          </cell>
          <cell r="E502">
            <v>5.0499999999999998E-3</v>
          </cell>
          <cell r="F502">
            <v>6.0600000000000001E-2</v>
          </cell>
        </row>
        <row r="503">
          <cell r="A503">
            <v>200012</v>
          </cell>
          <cell r="C503">
            <v>12</v>
          </cell>
          <cell r="D503">
            <v>5.68</v>
          </cell>
          <cell r="E503">
            <v>4.7333333333333333E-3</v>
          </cell>
          <cell r="F503">
            <v>5.6800000000000003E-2</v>
          </cell>
          <cell r="G503">
            <v>1.4889933091221996E-2</v>
          </cell>
          <cell r="H503">
            <v>5.9559732364887985E-2</v>
          </cell>
          <cell r="I503">
            <v>6.0604166205671328E-2</v>
          </cell>
          <cell r="K503">
            <v>5.8983333333333332E-2</v>
          </cell>
        </row>
        <row r="504">
          <cell r="A504">
            <v>200101</v>
          </cell>
          <cell r="B504">
            <v>2001</v>
          </cell>
          <cell r="C504">
            <v>1</v>
          </cell>
          <cell r="D504">
            <v>4.95</v>
          </cell>
          <cell r="E504">
            <v>4.1250000000000002E-3</v>
          </cell>
          <cell r="F504">
            <v>4.9500000000000002E-2</v>
          </cell>
        </row>
        <row r="505">
          <cell r="A505">
            <v>200102</v>
          </cell>
          <cell r="C505">
            <v>2</v>
          </cell>
          <cell r="D505">
            <v>4.71</v>
          </cell>
          <cell r="E505">
            <v>3.9249999999999997E-3</v>
          </cell>
          <cell r="F505">
            <v>4.7099999999999996E-2</v>
          </cell>
        </row>
        <row r="506">
          <cell r="A506">
            <v>200103</v>
          </cell>
          <cell r="C506">
            <v>3</v>
          </cell>
          <cell r="D506">
            <v>4.28</v>
          </cell>
          <cell r="E506">
            <v>3.5666666666666668E-3</v>
          </cell>
          <cell r="F506">
            <v>4.2800000000000005E-2</v>
          </cell>
          <cell r="G506">
            <v>1.16616267048959E-2</v>
          </cell>
          <cell r="H506">
            <v>4.66465068195836E-2</v>
          </cell>
        </row>
        <row r="507">
          <cell r="A507">
            <v>200104</v>
          </cell>
          <cell r="C507">
            <v>4</v>
          </cell>
          <cell r="D507">
            <v>3.85</v>
          </cell>
          <cell r="E507">
            <v>3.2083333333333334E-3</v>
          </cell>
          <cell r="F507">
            <v>3.85E-2</v>
          </cell>
        </row>
        <row r="508">
          <cell r="A508">
            <v>200105</v>
          </cell>
          <cell r="C508">
            <v>5</v>
          </cell>
          <cell r="D508">
            <v>3.62</v>
          </cell>
          <cell r="E508">
            <v>3.0166666666666666E-3</v>
          </cell>
          <cell r="F508">
            <v>3.6199999999999996E-2</v>
          </cell>
        </row>
        <row r="509">
          <cell r="A509">
            <v>200106</v>
          </cell>
          <cell r="C509">
            <v>6</v>
          </cell>
          <cell r="D509">
            <v>3.45</v>
          </cell>
          <cell r="E509">
            <v>2.875E-3</v>
          </cell>
          <cell r="F509">
            <v>3.4500000000000003E-2</v>
          </cell>
          <cell r="G509">
            <v>9.1276031728297902E-3</v>
          </cell>
          <cell r="H509">
            <v>3.6510412691319161E-2</v>
          </cell>
        </row>
        <row r="510">
          <cell r="A510">
            <v>200107</v>
          </cell>
          <cell r="C510">
            <v>7</v>
          </cell>
          <cell r="D510">
            <v>3.45</v>
          </cell>
          <cell r="E510">
            <v>2.875E-3</v>
          </cell>
          <cell r="F510">
            <v>3.4500000000000003E-2</v>
          </cell>
        </row>
        <row r="511">
          <cell r="A511">
            <v>200108</v>
          </cell>
          <cell r="C511">
            <v>8</v>
          </cell>
          <cell r="D511">
            <v>3.29</v>
          </cell>
          <cell r="E511">
            <v>2.7416666666666666E-3</v>
          </cell>
          <cell r="F511">
            <v>3.2899999999999999E-2</v>
          </cell>
        </row>
        <row r="512">
          <cell r="A512">
            <v>200109</v>
          </cell>
          <cell r="C512">
            <v>9</v>
          </cell>
          <cell r="D512">
            <v>2.63</v>
          </cell>
          <cell r="E512">
            <v>2.1916666666666664E-3</v>
          </cell>
          <cell r="F512">
            <v>2.6299999999999997E-2</v>
          </cell>
          <cell r="G512">
            <v>7.8285427614668279E-3</v>
          </cell>
          <cell r="H512">
            <v>3.1314171045867312E-2</v>
          </cell>
        </row>
        <row r="513">
          <cell r="A513">
            <v>200110</v>
          </cell>
          <cell r="C513">
            <v>10</v>
          </cell>
          <cell r="D513">
            <v>2.12</v>
          </cell>
          <cell r="E513">
            <v>1.7666666666666668E-3</v>
          </cell>
          <cell r="F513">
            <v>2.1200000000000004E-2</v>
          </cell>
        </row>
        <row r="514">
          <cell r="A514">
            <v>200111</v>
          </cell>
          <cell r="C514">
            <v>11</v>
          </cell>
          <cell r="D514">
            <v>1.88</v>
          </cell>
          <cell r="E514">
            <v>1.5666666666666665E-3</v>
          </cell>
          <cell r="F514">
            <v>1.8799999999999997E-2</v>
          </cell>
        </row>
        <row r="515">
          <cell r="A515">
            <v>200112</v>
          </cell>
          <cell r="C515">
            <v>12</v>
          </cell>
          <cell r="D515">
            <v>1.78</v>
          </cell>
          <cell r="E515">
            <v>1.4833333333333332E-3</v>
          </cell>
          <cell r="F515">
            <v>1.78E-2</v>
          </cell>
          <cell r="G515">
            <v>4.824382994426113E-3</v>
          </cell>
          <cell r="H515">
            <v>1.9297531977704452E-2</v>
          </cell>
          <cell r="I515">
            <v>3.3851546802290633E-2</v>
          </cell>
          <cell r="K515">
            <v>3.3341666666666672E-2</v>
          </cell>
        </row>
        <row r="516">
          <cell r="A516">
            <v>200201</v>
          </cell>
          <cell r="B516">
            <v>2002</v>
          </cell>
          <cell r="C516">
            <v>1</v>
          </cell>
          <cell r="D516">
            <v>1.73</v>
          </cell>
          <cell r="E516">
            <v>1.4416666666666666E-3</v>
          </cell>
          <cell r="F516">
            <v>1.7299999999999999E-2</v>
          </cell>
        </row>
        <row r="517">
          <cell r="A517">
            <v>200202</v>
          </cell>
          <cell r="C517">
            <v>2</v>
          </cell>
          <cell r="D517">
            <v>1.82</v>
          </cell>
          <cell r="E517">
            <v>1.5166666666666668E-3</v>
          </cell>
          <cell r="F517">
            <v>1.8200000000000001E-2</v>
          </cell>
        </row>
        <row r="518">
          <cell r="A518">
            <v>200203</v>
          </cell>
          <cell r="C518">
            <v>3</v>
          </cell>
          <cell r="D518">
            <v>2.0099999999999998</v>
          </cell>
          <cell r="E518">
            <v>1.6749999999999998E-3</v>
          </cell>
          <cell r="F518">
            <v>2.01E-2</v>
          </cell>
          <cell r="G518">
            <v>4.6404787318783391E-3</v>
          </cell>
          <cell r="H518">
            <v>1.8561914927513357E-2</v>
          </cell>
        </row>
        <row r="519">
          <cell r="A519">
            <v>200204</v>
          </cell>
          <cell r="C519">
            <v>4</v>
          </cell>
          <cell r="D519">
            <v>1.93</v>
          </cell>
          <cell r="E519">
            <v>1.6083333333333334E-3</v>
          </cell>
          <cell r="F519">
            <v>1.9300000000000001E-2</v>
          </cell>
        </row>
        <row r="520">
          <cell r="A520">
            <v>200205</v>
          </cell>
          <cell r="C520">
            <v>5</v>
          </cell>
          <cell r="D520">
            <v>1.86</v>
          </cell>
          <cell r="E520">
            <v>1.5500000000000002E-3</v>
          </cell>
          <cell r="F520">
            <v>1.8600000000000002E-2</v>
          </cell>
        </row>
        <row r="521">
          <cell r="A521">
            <v>200206</v>
          </cell>
          <cell r="C521">
            <v>6</v>
          </cell>
          <cell r="D521">
            <v>1.79</v>
          </cell>
          <cell r="E521">
            <v>1.4916666666666667E-3</v>
          </cell>
          <cell r="F521">
            <v>1.7899999999999999E-2</v>
          </cell>
          <cell r="G521">
            <v>4.6572078158229058E-3</v>
          </cell>
          <cell r="H521">
            <v>1.8628831263291623E-2</v>
          </cell>
        </row>
        <row r="522">
          <cell r="A522">
            <v>200207</v>
          </cell>
          <cell r="C522">
            <v>7</v>
          </cell>
          <cell r="D522">
            <v>1.7</v>
          </cell>
          <cell r="E522">
            <v>1.4166666666666666E-3</v>
          </cell>
          <cell r="F522">
            <v>1.6999999999999998E-2</v>
          </cell>
        </row>
        <row r="523">
          <cell r="A523">
            <v>200208</v>
          </cell>
          <cell r="C523">
            <v>8</v>
          </cell>
          <cell r="D523">
            <v>1.6</v>
          </cell>
          <cell r="E523">
            <v>1.3333333333333335E-3</v>
          </cell>
          <cell r="F523">
            <v>1.6E-2</v>
          </cell>
        </row>
        <row r="524">
          <cell r="A524">
            <v>200209</v>
          </cell>
          <cell r="C524">
            <v>9</v>
          </cell>
          <cell r="D524">
            <v>1.6</v>
          </cell>
          <cell r="E524">
            <v>1.3333333333333335E-3</v>
          </cell>
          <cell r="F524">
            <v>1.6E-2</v>
          </cell>
          <cell r="G524">
            <v>4.0888914074075355E-3</v>
          </cell>
          <cell r="H524">
            <v>1.6355565629630142E-2</v>
          </cell>
        </row>
        <row r="525">
          <cell r="A525">
            <v>200210</v>
          </cell>
          <cell r="C525">
            <v>10</v>
          </cell>
          <cell r="D525">
            <v>1.56</v>
          </cell>
          <cell r="E525">
            <v>1.2999999999999999E-3</v>
          </cell>
          <cell r="F525">
            <v>1.5599999999999999E-2</v>
          </cell>
        </row>
        <row r="526">
          <cell r="A526">
            <v>200211</v>
          </cell>
          <cell r="C526">
            <v>11</v>
          </cell>
          <cell r="D526">
            <v>1.27</v>
          </cell>
          <cell r="E526">
            <v>1.0583333333333334E-3</v>
          </cell>
          <cell r="F526">
            <v>1.2700000000000001E-2</v>
          </cell>
        </row>
        <row r="527">
          <cell r="A527">
            <v>200212</v>
          </cell>
          <cell r="C527">
            <v>12</v>
          </cell>
          <cell r="D527">
            <v>1.24</v>
          </cell>
          <cell r="E527">
            <v>1.0333333333333334E-3</v>
          </cell>
          <cell r="F527">
            <v>1.2400000000000001E-2</v>
          </cell>
          <cell r="G527">
            <v>3.3954808661389446E-3</v>
          </cell>
          <cell r="H527">
            <v>1.3581923464555778E-2</v>
          </cell>
          <cell r="I527">
            <v>1.6887432731653051E-2</v>
          </cell>
          <cell r="K527">
            <v>1.675833333333333E-2</v>
          </cell>
        </row>
        <row r="528">
          <cell r="A528">
            <v>200301</v>
          </cell>
          <cell r="B528">
            <v>2003</v>
          </cell>
          <cell r="C528">
            <v>1</v>
          </cell>
          <cell r="D528">
            <v>1.2</v>
          </cell>
          <cell r="E528">
            <v>1E-3</v>
          </cell>
          <cell r="F528">
            <v>1.2E-2</v>
          </cell>
        </row>
        <row r="529">
          <cell r="A529">
            <v>200302</v>
          </cell>
          <cell r="C529">
            <v>2</v>
          </cell>
          <cell r="D529">
            <v>1.18</v>
          </cell>
          <cell r="E529">
            <v>9.8333333333333324E-4</v>
          </cell>
          <cell r="F529">
            <v>1.1799999999999998E-2</v>
          </cell>
        </row>
        <row r="530">
          <cell r="A530">
            <v>200303</v>
          </cell>
          <cell r="C530">
            <v>3</v>
          </cell>
          <cell r="D530">
            <v>1.1299999999999999</v>
          </cell>
          <cell r="E530">
            <v>9.4166666666666661E-4</v>
          </cell>
          <cell r="F530">
            <v>1.1299999999999999E-2</v>
          </cell>
          <cell r="G530">
            <v>2.9278518981943336E-3</v>
          </cell>
          <cell r="H530">
            <v>1.1711407592777334E-2</v>
          </cell>
        </row>
        <row r="531">
          <cell r="A531">
            <v>200304</v>
          </cell>
          <cell r="C531">
            <v>4</v>
          </cell>
          <cell r="D531">
            <v>1.1399999999999999</v>
          </cell>
          <cell r="E531">
            <v>9.4999999999999989E-4</v>
          </cell>
          <cell r="F531">
            <v>1.1399999999999999E-2</v>
          </cell>
        </row>
        <row r="532">
          <cell r="A532">
            <v>200305</v>
          </cell>
          <cell r="C532">
            <v>5</v>
          </cell>
          <cell r="D532">
            <v>1.08</v>
          </cell>
          <cell r="E532">
            <v>9.0000000000000008E-4</v>
          </cell>
          <cell r="F532">
            <v>1.0800000000000001E-2</v>
          </cell>
        </row>
        <row r="533">
          <cell r="A533">
            <v>200306</v>
          </cell>
          <cell r="C533">
            <v>6</v>
          </cell>
          <cell r="D533">
            <v>0.92</v>
          </cell>
          <cell r="E533">
            <v>7.6666666666666669E-4</v>
          </cell>
          <cell r="F533">
            <v>9.1999999999999998E-3</v>
          </cell>
          <cell r="G533">
            <v>2.6189406554997241E-3</v>
          </cell>
          <cell r="H533">
            <v>1.0475762621998896E-2</v>
          </cell>
        </row>
        <row r="534">
          <cell r="A534">
            <v>200307</v>
          </cell>
          <cell r="C534">
            <v>7</v>
          </cell>
          <cell r="D534">
            <v>0.95</v>
          </cell>
          <cell r="E534">
            <v>7.9166666666666665E-4</v>
          </cell>
          <cell r="F534">
            <v>9.4999999999999998E-3</v>
          </cell>
        </row>
        <row r="535">
          <cell r="A535">
            <v>200308</v>
          </cell>
          <cell r="C535">
            <v>8</v>
          </cell>
          <cell r="D535">
            <v>1.03</v>
          </cell>
          <cell r="E535">
            <v>8.5833333333333334E-4</v>
          </cell>
          <cell r="F535">
            <v>1.03E-2</v>
          </cell>
        </row>
        <row r="536">
          <cell r="A536">
            <v>200309</v>
          </cell>
          <cell r="C536">
            <v>9</v>
          </cell>
          <cell r="D536">
            <v>1.01</v>
          </cell>
          <cell r="E536">
            <v>8.4166666666666667E-4</v>
          </cell>
          <cell r="F536">
            <v>1.01E-2</v>
          </cell>
          <cell r="G536">
            <v>2.493735502479888E-3</v>
          </cell>
          <cell r="H536">
            <v>9.9749420099195518E-3</v>
          </cell>
        </row>
        <row r="537">
          <cell r="A537">
            <v>200310</v>
          </cell>
          <cell r="C537">
            <v>10</v>
          </cell>
          <cell r="D537">
            <v>1</v>
          </cell>
          <cell r="E537">
            <v>8.3333333333333339E-4</v>
          </cell>
          <cell r="F537">
            <v>0.01</v>
          </cell>
        </row>
        <row r="538">
          <cell r="A538">
            <v>200311</v>
          </cell>
          <cell r="C538">
            <v>11</v>
          </cell>
          <cell r="D538">
            <v>1.02</v>
          </cell>
          <cell r="E538">
            <v>8.5000000000000006E-4</v>
          </cell>
          <cell r="F538">
            <v>1.0200000000000001E-2</v>
          </cell>
        </row>
        <row r="539">
          <cell r="A539">
            <v>200312</v>
          </cell>
          <cell r="C539">
            <v>12</v>
          </cell>
          <cell r="D539">
            <v>0.99</v>
          </cell>
          <cell r="E539">
            <v>8.25E-4</v>
          </cell>
          <cell r="F539">
            <v>9.8999999999999991E-3</v>
          </cell>
          <cell r="G539">
            <v>2.5104310010417574E-3</v>
          </cell>
          <cell r="H539">
            <v>1.004172400416703E-2</v>
          </cell>
          <cell r="I539">
            <v>1.0592717496169746E-2</v>
          </cell>
          <cell r="K539">
            <v>1.0541666666666664E-2</v>
          </cell>
        </row>
        <row r="540">
          <cell r="A540">
            <v>200401</v>
          </cell>
          <cell r="B540">
            <v>2004</v>
          </cell>
          <cell r="C540">
            <v>1</v>
          </cell>
          <cell r="D540">
            <v>0.97</v>
          </cell>
          <cell r="E540">
            <v>8.0833333333333332E-4</v>
          </cell>
          <cell r="F540">
            <v>9.7000000000000003E-3</v>
          </cell>
        </row>
        <row r="541">
          <cell r="A541">
            <v>200402</v>
          </cell>
          <cell r="C541">
            <v>2</v>
          </cell>
          <cell r="D541">
            <v>0.99</v>
          </cell>
          <cell r="E541">
            <v>8.25E-4</v>
          </cell>
          <cell r="F541">
            <v>9.8999999999999991E-3</v>
          </cell>
        </row>
        <row r="542">
          <cell r="A542">
            <v>200403</v>
          </cell>
          <cell r="C542">
            <v>3</v>
          </cell>
          <cell r="D542">
            <v>0.99</v>
          </cell>
          <cell r="E542">
            <v>8.25E-4</v>
          </cell>
          <cell r="F542">
            <v>9.8999999999999991E-3</v>
          </cell>
          <cell r="G542">
            <v>2.4603482585054959E-3</v>
          </cell>
          <cell r="H542">
            <v>9.8413930340219835E-3</v>
          </cell>
        </row>
        <row r="543">
          <cell r="A543">
            <v>200404</v>
          </cell>
          <cell r="C543">
            <v>4</v>
          </cell>
          <cell r="D543">
            <v>1.0900000000000001</v>
          </cell>
          <cell r="E543">
            <v>9.0833333333333337E-4</v>
          </cell>
          <cell r="F543">
            <v>1.09E-2</v>
          </cell>
        </row>
        <row r="544">
          <cell r="A544">
            <v>200405</v>
          </cell>
          <cell r="C544">
            <v>5</v>
          </cell>
          <cell r="D544">
            <v>1.31</v>
          </cell>
          <cell r="E544">
            <v>1.0916666666666668E-3</v>
          </cell>
          <cell r="F544">
            <v>1.3100000000000001E-2</v>
          </cell>
        </row>
        <row r="545">
          <cell r="A545">
            <v>200406</v>
          </cell>
          <cell r="C545">
            <v>6</v>
          </cell>
          <cell r="D545">
            <v>1.6</v>
          </cell>
          <cell r="E545">
            <v>1.3333333333333335E-3</v>
          </cell>
          <cell r="F545">
            <v>1.6E-2</v>
          </cell>
          <cell r="G545">
            <v>3.3369929193520775E-3</v>
          </cell>
          <cell r="H545">
            <v>1.334797167740831E-2</v>
          </cell>
        </row>
        <row r="546">
          <cell r="A546">
            <v>200407</v>
          </cell>
          <cell r="C546">
            <v>7</v>
          </cell>
          <cell r="D546">
            <v>1.66</v>
          </cell>
          <cell r="E546">
            <v>1.3833333333333332E-3</v>
          </cell>
          <cell r="F546">
            <v>1.6599999999999997E-2</v>
          </cell>
        </row>
        <row r="547">
          <cell r="A547">
            <v>200408</v>
          </cell>
          <cell r="C547">
            <v>8</v>
          </cell>
          <cell r="D547">
            <v>1.72</v>
          </cell>
          <cell r="E547">
            <v>1.4333333333333333E-3</v>
          </cell>
          <cell r="F547">
            <v>1.72E-2</v>
          </cell>
        </row>
        <row r="548">
          <cell r="A548">
            <v>200409</v>
          </cell>
          <cell r="C548">
            <v>9</v>
          </cell>
          <cell r="D548">
            <v>1.87</v>
          </cell>
          <cell r="E548">
            <v>1.5583333333333334E-3</v>
          </cell>
          <cell r="F548">
            <v>1.8700000000000001E-2</v>
          </cell>
          <cell r="G548">
            <v>4.3813751731620609E-3</v>
          </cell>
          <cell r="H548">
            <v>1.7525500692648244E-2</v>
          </cell>
        </row>
        <row r="549">
          <cell r="A549">
            <v>200410</v>
          </cell>
          <cell r="C549">
            <v>10</v>
          </cell>
          <cell r="D549">
            <v>2</v>
          </cell>
          <cell r="E549">
            <v>1.6666666666666668E-3</v>
          </cell>
          <cell r="F549">
            <v>0.02</v>
          </cell>
        </row>
        <row r="550">
          <cell r="A550">
            <v>200411</v>
          </cell>
          <cell r="C550">
            <v>11</v>
          </cell>
          <cell r="D550">
            <v>2.27</v>
          </cell>
          <cell r="E550">
            <v>1.8916666666666667E-3</v>
          </cell>
          <cell r="F550">
            <v>2.2700000000000001E-2</v>
          </cell>
        </row>
        <row r="551">
          <cell r="A551">
            <v>200412</v>
          </cell>
          <cell r="C551">
            <v>12</v>
          </cell>
          <cell r="D551">
            <v>2.4300000000000002</v>
          </cell>
          <cell r="E551">
            <v>2.0250000000000003E-3</v>
          </cell>
          <cell r="F551">
            <v>2.4300000000000002E-2</v>
          </cell>
          <cell r="G551">
            <v>5.5936981204860459E-3</v>
          </cell>
          <cell r="H551">
            <v>2.2374792481944183E-2</v>
          </cell>
          <cell r="I551">
            <v>1.5863185809422253E-2</v>
          </cell>
          <cell r="K551">
            <v>1.575E-2</v>
          </cell>
        </row>
        <row r="552">
          <cell r="A552">
            <v>200501</v>
          </cell>
          <cell r="B552">
            <v>2005</v>
          </cell>
          <cell r="C552">
            <v>1</v>
          </cell>
          <cell r="D552">
            <v>2.61</v>
          </cell>
          <cell r="E552">
            <v>2.1749999999999999E-3</v>
          </cell>
          <cell r="F552">
            <v>2.6099999999999998E-2</v>
          </cell>
        </row>
        <row r="553">
          <cell r="A553">
            <v>200502</v>
          </cell>
          <cell r="C553">
            <v>2</v>
          </cell>
          <cell r="D553">
            <v>2.77</v>
          </cell>
          <cell r="E553">
            <v>2.3083333333333332E-3</v>
          </cell>
          <cell r="F553">
            <v>2.7699999999999999E-2</v>
          </cell>
        </row>
        <row r="554">
          <cell r="A554">
            <v>200503</v>
          </cell>
          <cell r="C554">
            <v>3</v>
          </cell>
          <cell r="D554">
            <v>3</v>
          </cell>
          <cell r="E554">
            <v>2.5000000000000001E-3</v>
          </cell>
          <cell r="F554">
            <v>0.03</v>
          </cell>
          <cell r="G554">
            <v>6.9995748432292171E-3</v>
          </cell>
          <cell r="H554">
            <v>2.7998299372916868E-2</v>
          </cell>
        </row>
        <row r="555">
          <cell r="A555">
            <v>200504</v>
          </cell>
          <cell r="C555">
            <v>4</v>
          </cell>
          <cell r="D555">
            <v>3.05</v>
          </cell>
          <cell r="E555">
            <v>2.5416666666666665E-3</v>
          </cell>
          <cell r="F555">
            <v>3.0499999999999999E-2</v>
          </cell>
        </row>
        <row r="556">
          <cell r="A556">
            <v>200505</v>
          </cell>
          <cell r="C556">
            <v>5</v>
          </cell>
          <cell r="D556">
            <v>3.08</v>
          </cell>
          <cell r="E556">
            <v>2.5666666666666667E-3</v>
          </cell>
          <cell r="F556">
            <v>3.0800000000000001E-2</v>
          </cell>
        </row>
        <row r="557">
          <cell r="A557">
            <v>200506</v>
          </cell>
          <cell r="C557">
            <v>6</v>
          </cell>
          <cell r="D557">
            <v>3.13</v>
          </cell>
          <cell r="E557">
            <v>2.6083333333333332E-3</v>
          </cell>
          <cell r="F557">
            <v>3.1299999999999994E-2</v>
          </cell>
          <cell r="G557">
            <v>7.7365315296411552E-3</v>
          </cell>
          <cell r="H557">
            <v>3.0946126118564621E-2</v>
          </cell>
        </row>
        <row r="558">
          <cell r="A558">
            <v>200507</v>
          </cell>
          <cell r="C558">
            <v>7</v>
          </cell>
          <cell r="D558">
            <v>3.42</v>
          </cell>
          <cell r="E558">
            <v>2.8500000000000001E-3</v>
          </cell>
          <cell r="F558">
            <v>3.4200000000000001E-2</v>
          </cell>
        </row>
        <row r="559">
          <cell r="A559">
            <v>200508</v>
          </cell>
          <cell r="C559">
            <v>8</v>
          </cell>
          <cell r="D559">
            <v>3.66</v>
          </cell>
          <cell r="E559">
            <v>3.0500000000000002E-3</v>
          </cell>
          <cell r="F559">
            <v>3.6600000000000001E-2</v>
          </cell>
        </row>
        <row r="560">
          <cell r="A560">
            <v>200509</v>
          </cell>
          <cell r="C560">
            <v>9</v>
          </cell>
          <cell r="D560">
            <v>3.67</v>
          </cell>
          <cell r="E560">
            <v>3.0583333333333335E-3</v>
          </cell>
          <cell r="F560">
            <v>3.6700000000000003E-2</v>
          </cell>
          <cell r="G560">
            <v>8.9850965845625907E-3</v>
          </cell>
          <cell r="H560">
            <v>3.5940386338250363E-2</v>
          </cell>
        </row>
        <row r="561">
          <cell r="A561">
            <v>200510</v>
          </cell>
          <cell r="C561">
            <v>10</v>
          </cell>
          <cell r="D561">
            <v>3.99</v>
          </cell>
          <cell r="E561">
            <v>3.3250000000000003E-3</v>
          </cell>
          <cell r="F561">
            <v>3.9900000000000005E-2</v>
          </cell>
        </row>
        <row r="562">
          <cell r="A562">
            <v>200511</v>
          </cell>
          <cell r="C562">
            <v>11</v>
          </cell>
          <cell r="D562">
            <v>4.1500000000000004</v>
          </cell>
          <cell r="E562">
            <v>3.4583333333333337E-3</v>
          </cell>
          <cell r="F562">
            <v>4.1500000000000002E-2</v>
          </cell>
        </row>
        <row r="563">
          <cell r="A563">
            <v>200512</v>
          </cell>
          <cell r="C563">
            <v>12</v>
          </cell>
          <cell r="D563">
            <v>4.18</v>
          </cell>
          <cell r="E563">
            <v>3.4833333333333331E-3</v>
          </cell>
          <cell r="F563">
            <v>4.1799999999999997E-2</v>
          </cell>
          <cell r="G563">
            <v>1.0301834290815881E-2</v>
          </cell>
          <cell r="H563">
            <v>4.1207337163263524E-2</v>
          </cell>
          <cell r="I563">
            <v>3.4456380385379237E-2</v>
          </cell>
          <cell r="K563">
            <v>3.3925000000000004E-2</v>
          </cell>
        </row>
        <row r="564">
          <cell r="A564">
            <v>200601</v>
          </cell>
          <cell r="B564">
            <v>2006</v>
          </cell>
          <cell r="C564">
            <v>1</v>
          </cell>
          <cell r="D564">
            <v>4.3099999999999996</v>
          </cell>
          <cell r="E564">
            <v>3.5916666666666662E-3</v>
          </cell>
          <cell r="F564">
            <v>4.3099999999999992E-2</v>
          </cell>
          <cell r="K564" t="str">
            <v xml:space="preserve"> </v>
          </cell>
        </row>
        <row r="565">
          <cell r="A565">
            <v>200602</v>
          </cell>
          <cell r="C565">
            <v>2</v>
          </cell>
          <cell r="D565">
            <v>4.5199999999999996</v>
          </cell>
          <cell r="E565">
            <v>3.7666666666666664E-3</v>
          </cell>
          <cell r="F565">
            <v>4.5199999999999997E-2</v>
          </cell>
        </row>
        <row r="566">
          <cell r="A566">
            <v>200603</v>
          </cell>
          <cell r="C566">
            <v>3</v>
          </cell>
          <cell r="D566">
            <v>4.62</v>
          </cell>
          <cell r="E566">
            <v>3.8500000000000001E-3</v>
          </cell>
          <cell r="F566">
            <v>4.6200000000000005E-2</v>
          </cell>
          <cell r="G566">
            <v>1.1250243612930477E-2</v>
          </cell>
          <cell r="H566">
            <v>4.5000974451721909E-2</v>
          </cell>
        </row>
        <row r="567">
          <cell r="A567">
            <v>200604</v>
          </cell>
          <cell r="C567">
            <v>4</v>
          </cell>
          <cell r="D567">
            <v>4.72</v>
          </cell>
          <cell r="E567">
            <v>3.933333333333333E-3</v>
          </cell>
          <cell r="F567">
            <v>4.7199999999999992E-2</v>
          </cell>
        </row>
        <row r="568">
          <cell r="A568">
            <v>200605</v>
          </cell>
          <cell r="C568">
            <v>5</v>
          </cell>
          <cell r="D568">
            <v>4.82</v>
          </cell>
          <cell r="E568">
            <v>4.0166666666666666E-3</v>
          </cell>
          <cell r="F568">
            <v>4.82E-2</v>
          </cell>
        </row>
        <row r="569">
          <cell r="A569">
            <v>200606</v>
          </cell>
          <cell r="C569">
            <v>6</v>
          </cell>
          <cell r="D569">
            <v>4.97</v>
          </cell>
          <cell r="E569">
            <v>4.1416666666666668E-3</v>
          </cell>
          <cell r="F569">
            <v>4.9700000000000001E-2</v>
          </cell>
          <cell r="G569">
            <v>1.2140457239286917E-2</v>
          </cell>
          <cell r="H569">
            <v>4.8561828957147668E-2</v>
          </cell>
        </row>
        <row r="570">
          <cell r="A570">
            <v>200607</v>
          </cell>
          <cell r="C570">
            <v>7</v>
          </cell>
          <cell r="D570">
            <v>5.0599999999999996</v>
          </cell>
          <cell r="E570">
            <v>4.2166666666666663E-3</v>
          </cell>
          <cell r="F570">
            <v>5.0599999999999992E-2</v>
          </cell>
        </row>
        <row r="571">
          <cell r="A571">
            <v>200608</v>
          </cell>
          <cell r="C571">
            <v>8</v>
          </cell>
          <cell r="D571">
            <v>4.97</v>
          </cell>
          <cell r="E571">
            <v>4.1416666666666668E-3</v>
          </cell>
          <cell r="F571">
            <v>4.9700000000000001E-2</v>
          </cell>
        </row>
        <row r="572">
          <cell r="A572">
            <v>200609</v>
          </cell>
          <cell r="C572">
            <v>9</v>
          </cell>
          <cell r="D572">
            <v>4.8899999999999997</v>
          </cell>
          <cell r="E572">
            <v>4.0749999999999996E-3</v>
          </cell>
          <cell r="F572">
            <v>4.8899999999999999E-2</v>
          </cell>
          <cell r="G572">
            <v>1.248492873535767E-2</v>
          </cell>
          <cell r="H572">
            <v>4.993971494143068E-2</v>
          </cell>
        </row>
        <row r="573">
          <cell r="A573">
            <v>200610</v>
          </cell>
          <cell r="C573">
            <v>10</v>
          </cell>
          <cell r="D573">
            <v>4.92</v>
          </cell>
          <cell r="E573">
            <v>4.1000000000000003E-3</v>
          </cell>
          <cell r="F573">
            <v>4.9200000000000008E-2</v>
          </cell>
        </row>
        <row r="574">
          <cell r="A574">
            <v>200611</v>
          </cell>
          <cell r="C574">
            <v>11</v>
          </cell>
          <cell r="D574">
            <v>4.95</v>
          </cell>
          <cell r="E574">
            <v>4.1250000000000002E-3</v>
          </cell>
          <cell r="F574">
            <v>4.9500000000000002E-2</v>
          </cell>
        </row>
        <row r="575">
          <cell r="A575">
            <v>200612</v>
          </cell>
          <cell r="C575">
            <v>12</v>
          </cell>
          <cell r="D575">
            <v>4.88</v>
          </cell>
          <cell r="E575">
            <v>4.0666666666666663E-3</v>
          </cell>
          <cell r="F575">
            <v>4.8799999999999996E-2</v>
          </cell>
          <cell r="G575">
            <v>1.2342096277500048E-2</v>
          </cell>
          <cell r="H575">
            <v>4.936838511000019E-2</v>
          </cell>
          <cell r="I575">
            <v>4.9096136949975611E-2</v>
          </cell>
          <cell r="K575">
            <v>4.8025000000000005E-2</v>
          </cell>
        </row>
        <row r="576">
          <cell r="A576">
            <v>200701</v>
          </cell>
          <cell r="B576">
            <v>2007</v>
          </cell>
          <cell r="C576">
            <v>1</v>
          </cell>
          <cell r="D576">
            <v>4.95</v>
          </cell>
          <cell r="E576">
            <v>4.1250000000000002E-3</v>
          </cell>
          <cell r="F576">
            <v>4.9500000000000002E-2</v>
          </cell>
          <cell r="K576" t="str">
            <v xml:space="preserve"> </v>
          </cell>
        </row>
        <row r="577">
          <cell r="A577">
            <v>200702</v>
          </cell>
          <cell r="C577">
            <v>2</v>
          </cell>
          <cell r="D577">
            <v>4.96</v>
          </cell>
          <cell r="E577">
            <v>4.1333333333333335E-3</v>
          </cell>
          <cell r="F577">
            <v>4.9600000000000005E-2</v>
          </cell>
        </row>
        <row r="578">
          <cell r="A578">
            <v>200703</v>
          </cell>
          <cell r="C578">
            <v>3</v>
          </cell>
          <cell r="D578">
            <v>4.8899999999999997</v>
          </cell>
          <cell r="E578">
            <v>4.0749999999999996E-3</v>
          </cell>
          <cell r="F578">
            <v>4.8899999999999999E-2</v>
          </cell>
          <cell r="G578">
            <v>1.2384105520416799E-2</v>
          </cell>
          <cell r="H578">
            <v>4.9536422081667197E-2</v>
          </cell>
        </row>
        <row r="579">
          <cell r="A579">
            <v>200704</v>
          </cell>
          <cell r="C579">
            <v>4</v>
          </cell>
          <cell r="D579">
            <v>4.8600000000000003</v>
          </cell>
          <cell r="E579">
            <v>4.0500000000000006E-3</v>
          </cell>
          <cell r="F579">
            <v>4.8600000000000004E-2</v>
          </cell>
        </row>
        <row r="580">
          <cell r="A580">
            <v>200705</v>
          </cell>
          <cell r="C580">
            <v>5</v>
          </cell>
          <cell r="D580">
            <v>4.78</v>
          </cell>
          <cell r="E580">
            <v>3.9833333333333335E-3</v>
          </cell>
          <cell r="F580">
            <v>4.7800000000000002E-2</v>
          </cell>
        </row>
        <row r="581">
          <cell r="A581">
            <v>200706</v>
          </cell>
          <cell r="C581">
            <v>6</v>
          </cell>
          <cell r="D581">
            <v>4.76</v>
          </cell>
          <cell r="E581">
            <v>3.9666666666666661E-3</v>
          </cell>
          <cell r="F581">
            <v>4.759999999999999E-2</v>
          </cell>
          <cell r="G581">
            <v>1.2048062047805619E-2</v>
          </cell>
          <cell r="H581">
            <v>4.8192248191222475E-2</v>
          </cell>
        </row>
        <row r="582">
          <cell r="A582">
            <v>200707</v>
          </cell>
          <cell r="C582">
            <v>7</v>
          </cell>
          <cell r="D582">
            <v>4.83</v>
          </cell>
          <cell r="E582">
            <v>4.0249999999999999E-3</v>
          </cell>
          <cell r="F582">
            <v>4.8299999999999996E-2</v>
          </cell>
        </row>
        <row r="583">
          <cell r="A583">
            <v>200708</v>
          </cell>
          <cell r="C583">
            <v>8</v>
          </cell>
          <cell r="D583">
            <v>4.38</v>
          </cell>
          <cell r="E583">
            <v>3.65E-3</v>
          </cell>
          <cell r="F583">
            <v>4.3799999999999999E-2</v>
          </cell>
        </row>
        <row r="584">
          <cell r="A584">
            <v>200709</v>
          </cell>
          <cell r="C584">
            <v>9</v>
          </cell>
          <cell r="D584">
            <v>4.05</v>
          </cell>
          <cell r="E584">
            <v>3.375E-3</v>
          </cell>
          <cell r="F584">
            <v>4.0500000000000001E-2</v>
          </cell>
          <cell r="G584">
            <v>1.1090643957968549E-2</v>
          </cell>
          <cell r="H584">
            <v>4.4362575831874196E-2</v>
          </cell>
        </row>
        <row r="585">
          <cell r="A585">
            <v>200710</v>
          </cell>
          <cell r="C585">
            <v>10</v>
          </cell>
          <cell r="D585">
            <v>4.01</v>
          </cell>
          <cell r="E585">
            <v>3.3416666666666664E-3</v>
          </cell>
          <cell r="F585">
            <v>4.0099999999999997E-2</v>
          </cell>
        </row>
        <row r="586">
          <cell r="A586">
            <v>200711</v>
          </cell>
          <cell r="C586">
            <v>11</v>
          </cell>
          <cell r="D586">
            <v>3.46</v>
          </cell>
          <cell r="E586">
            <v>2.8833333333333332E-3</v>
          </cell>
          <cell r="F586">
            <v>3.4599999999999999E-2</v>
          </cell>
        </row>
        <row r="587">
          <cell r="A587">
            <v>200712</v>
          </cell>
          <cell r="C587">
            <v>12</v>
          </cell>
          <cell r="D587">
            <v>3.23</v>
          </cell>
          <cell r="E587">
            <v>2.6916666666666669E-3</v>
          </cell>
          <cell r="F587">
            <v>3.2300000000000002E-2</v>
          </cell>
          <cell r="G587">
            <v>8.9430833651378272E-3</v>
          </cell>
          <cell r="H587">
            <v>3.5772333460551309E-2</v>
          </cell>
          <cell r="I587">
            <v>4.5209178513620607E-2</v>
          </cell>
          <cell r="K587">
            <v>4.4299999999999999E-2</v>
          </cell>
        </row>
        <row r="588">
          <cell r="A588">
            <v>200801</v>
          </cell>
          <cell r="B588">
            <v>2008</v>
          </cell>
          <cell r="C588">
            <v>1</v>
          </cell>
          <cell r="D588">
            <v>2.75</v>
          </cell>
          <cell r="E588">
            <v>2.2916666666666667E-3</v>
          </cell>
          <cell r="F588">
            <v>2.75E-2</v>
          </cell>
          <cell r="K588" t="str">
            <v xml:space="preserve"> </v>
          </cell>
        </row>
        <row r="589">
          <cell r="A589">
            <v>200802</v>
          </cell>
          <cell r="C589">
            <v>2</v>
          </cell>
          <cell r="D589">
            <v>2.04</v>
          </cell>
          <cell r="E589">
            <v>1.7000000000000001E-3</v>
          </cell>
          <cell r="F589">
            <v>2.0400000000000001E-2</v>
          </cell>
        </row>
        <row r="590">
          <cell r="A590">
            <v>200803</v>
          </cell>
          <cell r="C590">
            <v>3</v>
          </cell>
          <cell r="D590">
            <v>1.48</v>
          </cell>
          <cell r="E590">
            <v>1.2333333333333332E-3</v>
          </cell>
          <cell r="F590">
            <v>1.4799999999999999E-2</v>
          </cell>
          <cell r="G590">
            <v>5.2338236937499172E-3</v>
          </cell>
          <cell r="H590">
            <v>2.0935294774999669E-2</v>
          </cell>
        </row>
        <row r="591">
          <cell r="A591">
            <v>200804</v>
          </cell>
          <cell r="C591">
            <v>4</v>
          </cell>
          <cell r="D591">
            <v>1.55</v>
          </cell>
          <cell r="E591">
            <v>1.2916666666666667E-3</v>
          </cell>
          <cell r="F591">
            <v>1.55E-2</v>
          </cell>
        </row>
        <row r="592">
          <cell r="A592">
            <v>200805</v>
          </cell>
          <cell r="C592">
            <v>5</v>
          </cell>
          <cell r="D592">
            <v>1.82</v>
          </cell>
          <cell r="E592">
            <v>1.5166666666666668E-3</v>
          </cell>
          <cell r="F592">
            <v>1.8200000000000001E-2</v>
          </cell>
        </row>
        <row r="593">
          <cell r="A593">
            <v>200806</v>
          </cell>
          <cell r="C593">
            <v>6</v>
          </cell>
          <cell r="D593">
            <v>2.13</v>
          </cell>
          <cell r="E593">
            <v>1.7749999999999999E-3</v>
          </cell>
          <cell r="F593">
            <v>2.1299999999999999E-2</v>
          </cell>
          <cell r="G593">
            <v>4.5902806300521792E-3</v>
          </cell>
          <cell r="H593">
            <v>1.8361122520208717E-2</v>
          </cell>
        </row>
        <row r="594">
          <cell r="A594">
            <v>200807</v>
          </cell>
          <cell r="C594">
            <v>7</v>
          </cell>
          <cell r="D594">
            <v>1.93</v>
          </cell>
          <cell r="E594">
            <v>1.6083333333333334E-3</v>
          </cell>
          <cell r="F594">
            <v>1.9300000000000001E-2</v>
          </cell>
        </row>
        <row r="595">
          <cell r="A595">
            <v>200808</v>
          </cell>
          <cell r="C595">
            <v>8</v>
          </cell>
          <cell r="D595">
            <v>1.92</v>
          </cell>
          <cell r="E595">
            <v>1.5999999999999999E-3</v>
          </cell>
          <cell r="F595">
            <v>1.9199999999999998E-2</v>
          </cell>
        </row>
        <row r="596">
          <cell r="A596">
            <v>200809</v>
          </cell>
          <cell r="C596">
            <v>9</v>
          </cell>
          <cell r="D596">
            <v>1.61</v>
          </cell>
          <cell r="E596">
            <v>1.3416666666666668E-3</v>
          </cell>
          <cell r="F596">
            <v>1.6100000000000003E-2</v>
          </cell>
          <cell r="G596">
            <v>4.5568812997778263E-3</v>
          </cell>
          <cell r="H596">
            <v>1.8227525199111305E-2</v>
          </cell>
        </row>
        <row r="597">
          <cell r="A597">
            <v>200810</v>
          </cell>
          <cell r="C597">
            <v>10</v>
          </cell>
          <cell r="D597">
            <v>1.2</v>
          </cell>
          <cell r="E597">
            <v>1E-3</v>
          </cell>
          <cell r="F597">
            <v>1.2E-2</v>
          </cell>
        </row>
        <row r="598">
          <cell r="A598">
            <v>200811</v>
          </cell>
          <cell r="C598">
            <v>11</v>
          </cell>
          <cell r="D598">
            <v>0.73</v>
          </cell>
          <cell r="E598">
            <v>6.0833333333333334E-4</v>
          </cell>
          <cell r="F598">
            <v>7.3000000000000001E-3</v>
          </cell>
        </row>
        <row r="599">
          <cell r="A599">
            <v>200812</v>
          </cell>
          <cell r="C599">
            <v>12</v>
          </cell>
          <cell r="D599">
            <v>0.26</v>
          </cell>
          <cell r="E599">
            <v>2.1666666666666668E-4</v>
          </cell>
          <cell r="F599">
            <v>2.6000000000000003E-3</v>
          </cell>
          <cell r="G599">
            <v>1.8259569373610951E-3</v>
          </cell>
          <cell r="H599">
            <v>7.3038277494443804E-3</v>
          </cell>
          <cell r="I599">
            <v>1.6302228907129734E-2</v>
          </cell>
          <cell r="K599">
            <v>1.6183333333333334E-2</v>
          </cell>
        </row>
        <row r="600">
          <cell r="A600">
            <v>200901</v>
          </cell>
          <cell r="B600">
            <v>2009</v>
          </cell>
          <cell r="C600">
            <v>1</v>
          </cell>
          <cell r="D600">
            <v>0.3</v>
          </cell>
          <cell r="E600">
            <v>2.5000000000000001E-4</v>
          </cell>
          <cell r="F600">
            <v>3.0000000000000001E-3</v>
          </cell>
          <cell r="K600" t="str">
            <v xml:space="preserve"> </v>
          </cell>
        </row>
        <row r="601">
          <cell r="A601">
            <v>200902</v>
          </cell>
          <cell r="C601">
            <v>2</v>
          </cell>
          <cell r="D601">
            <v>0.45</v>
          </cell>
          <cell r="E601">
            <v>3.7500000000000001E-4</v>
          </cell>
          <cell r="F601">
            <v>4.5000000000000005E-3</v>
          </cell>
        </row>
        <row r="602">
          <cell r="A602">
            <v>200903</v>
          </cell>
          <cell r="C602">
            <v>3</v>
          </cell>
          <cell r="D602">
            <v>0.42</v>
          </cell>
          <cell r="E602">
            <v>3.5E-4</v>
          </cell>
          <cell r="F602">
            <v>4.1999999999999997E-3</v>
          </cell>
          <cell r="G602">
            <v>9.7531253281268881E-4</v>
          </cell>
          <cell r="H602">
            <v>3.9012501312507553E-3</v>
          </cell>
        </row>
        <row r="603">
          <cell r="A603">
            <v>200904</v>
          </cell>
          <cell r="C603">
            <v>4</v>
          </cell>
          <cell r="D603">
            <v>0.35</v>
          </cell>
          <cell r="E603">
            <v>2.9166666666666664E-4</v>
          </cell>
          <cell r="F603">
            <v>3.4999999999999996E-3</v>
          </cell>
        </row>
        <row r="604">
          <cell r="A604">
            <v>200905</v>
          </cell>
          <cell r="C604">
            <v>5</v>
          </cell>
          <cell r="D604">
            <v>0.3</v>
          </cell>
          <cell r="E604">
            <v>2.5000000000000001E-4</v>
          </cell>
          <cell r="F604">
            <v>3.0000000000000001E-3</v>
          </cell>
        </row>
        <row r="605">
          <cell r="A605">
            <v>200906</v>
          </cell>
          <cell r="C605">
            <v>6</v>
          </cell>
          <cell r="D605">
            <v>0.31</v>
          </cell>
          <cell r="E605">
            <v>2.5833333333333334E-4</v>
          </cell>
          <cell r="F605">
            <v>3.1000000000000003E-3</v>
          </cell>
          <cell r="G605">
            <v>8.0021286605891362E-4</v>
          </cell>
          <cell r="H605">
            <v>3.2008514642356545E-3</v>
          </cell>
        </row>
        <row r="606">
          <cell r="A606">
            <v>200907</v>
          </cell>
          <cell r="C606">
            <v>7</v>
          </cell>
          <cell r="D606">
            <v>0.27</v>
          </cell>
          <cell r="E606">
            <v>2.2500000000000002E-4</v>
          </cell>
          <cell r="F606">
            <v>2.7000000000000001E-3</v>
          </cell>
        </row>
        <row r="607">
          <cell r="A607">
            <v>200908</v>
          </cell>
          <cell r="C607">
            <v>8</v>
          </cell>
          <cell r="D607">
            <v>0.26</v>
          </cell>
          <cell r="E607">
            <v>2.1666666666666668E-4</v>
          </cell>
          <cell r="F607">
            <v>2.6000000000000003E-3</v>
          </cell>
        </row>
        <row r="608">
          <cell r="A608">
            <v>200909</v>
          </cell>
          <cell r="C608">
            <v>9</v>
          </cell>
          <cell r="D608">
            <v>0.21</v>
          </cell>
          <cell r="E608">
            <v>1.75E-4</v>
          </cell>
          <cell r="F608">
            <v>2.0999999999999999E-3</v>
          </cell>
          <cell r="G608">
            <v>6.1679271686476689E-4</v>
          </cell>
          <cell r="H608">
            <v>2.4671708674590676E-3</v>
          </cell>
        </row>
        <row r="609">
          <cell r="A609">
            <v>200910</v>
          </cell>
          <cell r="C609">
            <v>10</v>
          </cell>
          <cell r="D609">
            <v>0.16</v>
          </cell>
          <cell r="E609">
            <v>1.3333333333333334E-4</v>
          </cell>
          <cell r="F609">
            <v>1.6000000000000001E-3</v>
          </cell>
        </row>
        <row r="610">
          <cell r="A610">
            <v>200911</v>
          </cell>
          <cell r="C610">
            <v>11</v>
          </cell>
          <cell r="D610">
            <v>0.15</v>
          </cell>
          <cell r="E610">
            <v>1.25E-4</v>
          </cell>
          <cell r="F610">
            <v>1.5E-3</v>
          </cell>
        </row>
        <row r="611">
          <cell r="A611">
            <v>200912</v>
          </cell>
          <cell r="C611">
            <v>12</v>
          </cell>
          <cell r="D611">
            <v>0.17</v>
          </cell>
          <cell r="E611">
            <v>1.4166666666666668E-4</v>
          </cell>
          <cell r="F611">
            <v>1.7000000000000001E-3</v>
          </cell>
          <cell r="G611">
            <v>4.0005326625003335E-4</v>
          </cell>
          <cell r="H611">
            <v>1.6002130650001334E-3</v>
          </cell>
          <cell r="I611">
            <v>2.795205257342781E-3</v>
          </cell>
          <cell r="K611">
            <v>2.7916666666666667E-3</v>
          </cell>
        </row>
        <row r="612">
          <cell r="A612">
            <v>201001</v>
          </cell>
          <cell r="B612">
            <v>2010</v>
          </cell>
          <cell r="C612">
            <v>1</v>
          </cell>
          <cell r="D612">
            <v>0.15</v>
          </cell>
          <cell r="E612">
            <v>1.25E-4</v>
          </cell>
          <cell r="F612">
            <v>1.5E-3</v>
          </cell>
          <cell r="K612" t="str">
            <v xml:space="preserve"> </v>
          </cell>
        </row>
        <row r="613">
          <cell r="A613">
            <v>201002</v>
          </cell>
          <cell r="C613">
            <v>2</v>
          </cell>
          <cell r="D613">
            <v>0.18</v>
          </cell>
          <cell r="E613">
            <v>1.4999999999999999E-4</v>
          </cell>
          <cell r="F613">
            <v>1.8E-3</v>
          </cell>
        </row>
        <row r="614">
          <cell r="A614">
            <v>201003</v>
          </cell>
          <cell r="C614">
            <v>3</v>
          </cell>
          <cell r="D614">
            <v>0.22</v>
          </cell>
          <cell r="E614">
            <v>1.8333333333333334E-4</v>
          </cell>
          <cell r="F614">
            <v>2.2000000000000001E-3</v>
          </cell>
          <cell r="G614">
            <v>4.584025034375383E-4</v>
          </cell>
          <cell r="H614">
            <v>1.8336100137501532E-3</v>
          </cell>
        </row>
        <row r="615">
          <cell r="A615">
            <v>201004</v>
          </cell>
          <cell r="C615">
            <v>4</v>
          </cell>
          <cell r="D615">
            <v>0.24</v>
          </cell>
          <cell r="E615">
            <v>1.9999999999999998E-4</v>
          </cell>
          <cell r="F615">
            <v>2.3999999999999998E-3</v>
          </cell>
        </row>
        <row r="616">
          <cell r="A616">
            <v>201005</v>
          </cell>
          <cell r="C616">
            <v>5</v>
          </cell>
          <cell r="D616">
            <v>0.22</v>
          </cell>
          <cell r="E616">
            <v>1.8333333333333334E-4</v>
          </cell>
          <cell r="F616">
            <v>2.2000000000000001E-3</v>
          </cell>
        </row>
        <row r="617">
          <cell r="A617">
            <v>201006</v>
          </cell>
          <cell r="C617">
            <v>6</v>
          </cell>
          <cell r="D617">
            <v>0.19</v>
          </cell>
          <cell r="E617">
            <v>1.5833333333333332E-4</v>
          </cell>
          <cell r="F617">
            <v>1.8999999999999998E-3</v>
          </cell>
          <cell r="G617">
            <v>5.4176403358319192E-4</v>
          </cell>
          <cell r="H617">
            <v>2.1670561343327677E-3</v>
          </cell>
        </row>
        <row r="618">
          <cell r="A618">
            <v>201007</v>
          </cell>
          <cell r="C618">
            <v>7</v>
          </cell>
          <cell r="D618">
            <v>0.2</v>
          </cell>
          <cell r="E618">
            <v>1.6666666666666669E-4</v>
          </cell>
          <cell r="F618">
            <v>2E-3</v>
          </cell>
        </row>
        <row r="619">
          <cell r="A619">
            <v>201008</v>
          </cell>
          <cell r="C619">
            <v>8</v>
          </cell>
          <cell r="D619">
            <v>0.19</v>
          </cell>
          <cell r="E619">
            <v>1.5833333333333332E-4</v>
          </cell>
          <cell r="F619">
            <v>1.8999999999999998E-3</v>
          </cell>
        </row>
        <row r="620">
          <cell r="A620">
            <v>201009</v>
          </cell>
          <cell r="C620">
            <v>9</v>
          </cell>
          <cell r="D620">
            <v>0.19</v>
          </cell>
          <cell r="E620">
            <v>1.5833333333333332E-4</v>
          </cell>
          <cell r="F620">
            <v>1.8999999999999998E-3</v>
          </cell>
          <cell r="G620">
            <v>4.8341118473360645E-4</v>
          </cell>
          <cell r="H620">
            <v>1.9336447389344258E-3</v>
          </cell>
        </row>
        <row r="621">
          <cell r="A621">
            <v>201010</v>
          </cell>
          <cell r="C621">
            <v>10</v>
          </cell>
          <cell r="D621">
            <v>0.18</v>
          </cell>
          <cell r="E621">
            <v>1.4999999999999999E-4</v>
          </cell>
          <cell r="F621">
            <v>1.8E-3</v>
          </cell>
        </row>
        <row r="622">
          <cell r="A622">
            <v>201011</v>
          </cell>
          <cell r="C622">
            <v>11</v>
          </cell>
          <cell r="D622">
            <v>0.18</v>
          </cell>
          <cell r="E622">
            <v>1.4999999999999999E-4</v>
          </cell>
          <cell r="F622">
            <v>1.8E-3</v>
          </cell>
        </row>
        <row r="623">
          <cell r="A623">
            <v>201012</v>
          </cell>
          <cell r="C623">
            <v>12</v>
          </cell>
          <cell r="D623">
            <v>0.19</v>
          </cell>
          <cell r="E623">
            <v>1.5833333333333332E-4</v>
          </cell>
          <cell r="F623">
            <v>1.8999999999999998E-3</v>
          </cell>
          <cell r="G623">
            <v>4.584033368959517E-4</v>
          </cell>
          <cell r="H623">
            <v>1.8336133475838068E-3</v>
          </cell>
          <cell r="I623">
            <v>1.9433934288934918E-3</v>
          </cell>
          <cell r="K623">
            <v>1.9416666666666662E-3</v>
          </cell>
        </row>
        <row r="624">
          <cell r="A624">
            <v>201101</v>
          </cell>
          <cell r="B624">
            <v>2011</v>
          </cell>
          <cell r="C624">
            <v>1</v>
          </cell>
          <cell r="D624">
            <v>0.18</v>
          </cell>
          <cell r="E624">
            <v>1.4999999999999999E-4</v>
          </cell>
          <cell r="F624">
            <v>1.8E-3</v>
          </cell>
          <cell r="K624" t="str">
            <v xml:space="preserve"> </v>
          </cell>
        </row>
        <row r="625">
          <cell r="A625">
            <v>201102</v>
          </cell>
          <cell r="C625">
            <v>2</v>
          </cell>
          <cell r="D625">
            <v>0.17</v>
          </cell>
          <cell r="E625">
            <v>1.4166666666666668E-4</v>
          </cell>
          <cell r="F625">
            <v>1.7000000000000001E-3</v>
          </cell>
        </row>
        <row r="626">
          <cell r="A626">
            <v>201103</v>
          </cell>
          <cell r="C626">
            <v>3</v>
          </cell>
          <cell r="D626">
            <v>0.16</v>
          </cell>
          <cell r="E626">
            <v>1.3333333333333334E-4</v>
          </cell>
          <cell r="F626">
            <v>1.6000000000000001E-3</v>
          </cell>
          <cell r="G626">
            <v>4.2506014172238871E-4</v>
          </cell>
          <cell r="H626">
            <v>1.7002405668895548E-3</v>
          </cell>
        </row>
        <row r="627">
          <cell r="A627">
            <v>201104</v>
          </cell>
          <cell r="C627">
            <v>4</v>
          </cell>
          <cell r="D627">
            <v>0.12</v>
          </cell>
          <cell r="E627">
            <v>9.9999999999999991E-5</v>
          </cell>
          <cell r="F627">
            <v>1.1999999999999999E-3</v>
          </cell>
        </row>
        <row r="628">
          <cell r="A628">
            <v>201105</v>
          </cell>
          <cell r="C628">
            <v>5</v>
          </cell>
          <cell r="D628">
            <v>0.09</v>
          </cell>
          <cell r="E628">
            <v>7.4999999999999993E-5</v>
          </cell>
          <cell r="F628">
            <v>8.9999999999999998E-4</v>
          </cell>
        </row>
        <row r="629">
          <cell r="A629">
            <v>201106</v>
          </cell>
          <cell r="C629">
            <v>6</v>
          </cell>
          <cell r="D629">
            <v>0.1</v>
          </cell>
          <cell r="E629">
            <v>8.3333333333333344E-5</v>
          </cell>
          <cell r="F629">
            <v>1E-3</v>
          </cell>
          <cell r="G629">
            <v>2.5835541729168909E-4</v>
          </cell>
          <cell r="H629">
            <v>1.0334216691667564E-3</v>
          </cell>
        </row>
        <row r="630">
          <cell r="A630">
            <v>201107</v>
          </cell>
          <cell r="C630">
            <v>7</v>
          </cell>
          <cell r="D630">
            <v>0.08</v>
          </cell>
          <cell r="E630">
            <v>6.666666666666667E-5</v>
          </cell>
          <cell r="F630">
            <v>8.0000000000000004E-4</v>
          </cell>
        </row>
        <row r="631">
          <cell r="A631">
            <v>201108</v>
          </cell>
          <cell r="C631">
            <v>8</v>
          </cell>
          <cell r="D631">
            <v>0.06</v>
          </cell>
          <cell r="E631">
            <v>4.9999999999999996E-5</v>
          </cell>
          <cell r="F631">
            <v>5.9999999999999995E-4</v>
          </cell>
        </row>
        <row r="632">
          <cell r="A632">
            <v>201109</v>
          </cell>
          <cell r="C632">
            <v>9</v>
          </cell>
          <cell r="D632">
            <v>0.04</v>
          </cell>
          <cell r="E632">
            <v>3.3333333333333335E-5</v>
          </cell>
          <cell r="F632">
            <v>4.0000000000000002E-4</v>
          </cell>
          <cell r="G632">
            <v>1.5000722233349251E-4</v>
          </cell>
          <cell r="H632">
            <v>6.0002888933397003E-4</v>
          </cell>
        </row>
        <row r="633">
          <cell r="A633">
            <v>201110</v>
          </cell>
          <cell r="C633">
            <v>10</v>
          </cell>
          <cell r="D633">
            <v>0.05</v>
          </cell>
          <cell r="E633">
            <v>4.1666666666666672E-5</v>
          </cell>
          <cell r="F633">
            <v>5.0000000000000001E-4</v>
          </cell>
        </row>
        <row r="634">
          <cell r="A634">
            <v>201111</v>
          </cell>
          <cell r="C634">
            <v>11</v>
          </cell>
          <cell r="D634">
            <v>0.05</v>
          </cell>
          <cell r="E634">
            <v>4.1666666666666672E-5</v>
          </cell>
          <cell r="F634">
            <v>5.0000000000000001E-4</v>
          </cell>
        </row>
        <row r="635">
          <cell r="A635">
            <v>201112</v>
          </cell>
          <cell r="C635">
            <v>12</v>
          </cell>
          <cell r="D635">
            <v>0.05</v>
          </cell>
          <cell r="E635">
            <v>4.1666666666666672E-5</v>
          </cell>
          <cell r="F635">
            <v>5.0000000000000001E-4</v>
          </cell>
          <cell r="G635">
            <v>1.2500520840563745E-4</v>
          </cell>
          <cell r="H635">
            <v>5.0002083362254979E-4</v>
          </cell>
          <cell r="I635">
            <v>9.5874454881994531E-4</v>
          </cell>
          <cell r="K635">
            <v>9.5833333333333339E-4</v>
          </cell>
        </row>
        <row r="636">
          <cell r="A636">
            <v>201201</v>
          </cell>
          <cell r="C636">
            <v>1</v>
          </cell>
          <cell r="D636">
            <v>7.0000000000000007E-2</v>
          </cell>
          <cell r="E636">
            <v>5.833333333333334E-5</v>
          </cell>
          <cell r="F636">
            <v>7.000000000000001E-4</v>
          </cell>
          <cell r="K636" t="str">
            <v xml:space="preserve"> </v>
          </cell>
        </row>
        <row r="637">
          <cell r="A637">
            <v>201202</v>
          </cell>
          <cell r="C637">
            <v>2</v>
          </cell>
          <cell r="D637">
            <v>0.12</v>
          </cell>
          <cell r="E637">
            <v>9.9999999999999991E-5</v>
          </cell>
          <cell r="F637">
            <v>1.1999999999999999E-3</v>
          </cell>
        </row>
        <row r="638">
          <cell r="A638">
            <v>201203</v>
          </cell>
          <cell r="C638">
            <v>3</v>
          </cell>
          <cell r="D638">
            <v>0.14000000000000001</v>
          </cell>
          <cell r="E638">
            <v>1.1666666666666668E-4</v>
          </cell>
          <cell r="F638">
            <v>1.4000000000000002E-3</v>
          </cell>
          <cell r="G638">
            <v>2.7502430623616014E-4</v>
          </cell>
          <cell r="H638">
            <v>1.1000972249446406E-3</v>
          </cell>
        </row>
        <row r="639">
          <cell r="A639">
            <v>201204</v>
          </cell>
          <cell r="C639">
            <v>4</v>
          </cell>
          <cell r="D639">
            <v>0.14000000000000001</v>
          </cell>
          <cell r="E639">
            <v>1.1666666666666668E-4</v>
          </cell>
          <cell r="F639">
            <v>1.4000000000000002E-3</v>
          </cell>
        </row>
        <row r="640">
          <cell r="A640">
            <v>201205</v>
          </cell>
          <cell r="C640">
            <v>5</v>
          </cell>
          <cell r="D640">
            <v>0.15</v>
          </cell>
          <cell r="E640">
            <v>1.25E-4</v>
          </cell>
          <cell r="F640">
            <v>1.5E-3</v>
          </cell>
        </row>
        <row r="641">
          <cell r="A641">
            <v>201206</v>
          </cell>
          <cell r="C641">
            <v>6</v>
          </cell>
          <cell r="D641">
            <v>0.15</v>
          </cell>
          <cell r="E641">
            <v>1.25E-4</v>
          </cell>
          <cell r="F641">
            <v>1.5E-3</v>
          </cell>
          <cell r="G641">
            <v>3.6671146015621048E-4</v>
          </cell>
          <cell r="H641">
            <v>1.4668458406248419E-3</v>
          </cell>
        </row>
        <row r="642">
          <cell r="A642">
            <v>201207</v>
          </cell>
          <cell r="C642">
            <v>7</v>
          </cell>
          <cell r="E642">
            <v>0</v>
          </cell>
          <cell r="F642">
            <v>0</v>
          </cell>
        </row>
        <row r="643">
          <cell r="A643">
            <v>201208</v>
          </cell>
          <cell r="C643">
            <v>8</v>
          </cell>
          <cell r="E643">
            <v>0</v>
          </cell>
          <cell r="F643">
            <v>0</v>
          </cell>
        </row>
        <row r="644">
          <cell r="A644">
            <v>201209</v>
          </cell>
          <cell r="C644">
            <v>9</v>
          </cell>
          <cell r="E644">
            <v>0</v>
          </cell>
          <cell r="F644">
            <v>0</v>
          </cell>
          <cell r="G644">
            <v>0</v>
          </cell>
          <cell r="H644">
            <v>0</v>
          </cell>
        </row>
        <row r="645">
          <cell r="A645">
            <v>201210</v>
          </cell>
          <cell r="C645">
            <v>10</v>
          </cell>
          <cell r="E645">
            <v>0</v>
          </cell>
          <cell r="F645">
            <v>0</v>
          </cell>
        </row>
        <row r="646">
          <cell r="A646">
            <v>201211</v>
          </cell>
          <cell r="C646">
            <v>11</v>
          </cell>
          <cell r="E646">
            <v>0</v>
          </cell>
          <cell r="F646">
            <v>0</v>
          </cell>
        </row>
        <row r="647">
          <cell r="A647">
            <v>201212</v>
          </cell>
          <cell r="C647">
            <v>12</v>
          </cell>
          <cell r="E647">
            <v>0</v>
          </cell>
          <cell r="F647">
            <v>0</v>
          </cell>
          <cell r="G647">
            <v>0</v>
          </cell>
          <cell r="H647">
            <v>0</v>
          </cell>
          <cell r="I647">
            <v>6.4183662095729233E-4</v>
          </cell>
          <cell r="K647">
            <v>0.12833333333333333</v>
          </cell>
        </row>
      </sheetData>
      <sheetData sheetId="21">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3.7</v>
          </cell>
        </row>
        <row r="12">
          <cell r="A12">
            <v>196001</v>
          </cell>
          <cell r="B12">
            <v>1960</v>
          </cell>
          <cell r="C12">
            <v>1</v>
          </cell>
          <cell r="D12">
            <v>3.72</v>
          </cell>
          <cell r="E12">
            <v>3.1000000000000003E-3</v>
          </cell>
          <cell r="F12">
            <v>3.7200000000000004E-2</v>
          </cell>
          <cell r="K12" t="str">
            <v xml:space="preserve"> </v>
          </cell>
        </row>
        <row r="13">
          <cell r="A13">
            <v>196002</v>
          </cell>
          <cell r="C13">
            <v>2</v>
          </cell>
          <cell r="D13">
            <v>3.6</v>
          </cell>
          <cell r="E13">
            <v>3.0000000000000001E-3</v>
          </cell>
          <cell r="F13">
            <v>3.6000000000000004E-2</v>
          </cell>
        </row>
        <row r="14">
          <cell r="A14">
            <v>196003</v>
          </cell>
          <cell r="C14">
            <v>3</v>
          </cell>
          <cell r="D14">
            <v>3.57</v>
          </cell>
          <cell r="E14">
            <v>2.9749999999999998E-3</v>
          </cell>
          <cell r="F14">
            <v>3.5699999999999996E-2</v>
          </cell>
          <cell r="G14">
            <v>9.1024751674999571E-3</v>
          </cell>
          <cell r="H14">
            <v>3.6409900669999828E-2</v>
          </cell>
        </row>
        <row r="15">
          <cell r="A15">
            <v>196004</v>
          </cell>
          <cell r="C15">
            <v>4</v>
          </cell>
          <cell r="D15">
            <v>3.56</v>
          </cell>
          <cell r="E15">
            <v>2.9666666666666665E-3</v>
          </cell>
          <cell r="F15">
            <v>3.56E-2</v>
          </cell>
        </row>
        <row r="16">
          <cell r="A16">
            <v>196005</v>
          </cell>
          <cell r="C16">
            <v>5</v>
          </cell>
          <cell r="D16">
            <v>3.6</v>
          </cell>
          <cell r="E16">
            <v>3.0000000000000001E-3</v>
          </cell>
          <cell r="F16">
            <v>3.6000000000000004E-2</v>
          </cell>
        </row>
        <row r="17">
          <cell r="A17">
            <v>196006</v>
          </cell>
          <cell r="C17">
            <v>6</v>
          </cell>
          <cell r="D17">
            <v>3.55</v>
          </cell>
          <cell r="E17">
            <v>2.9583333333333332E-3</v>
          </cell>
          <cell r="F17">
            <v>3.5499999999999997E-2</v>
          </cell>
          <cell r="G17">
            <v>8.9515777180555478E-3</v>
          </cell>
          <cell r="H17">
            <v>3.5806310872222191E-2</v>
          </cell>
        </row>
        <row r="18">
          <cell r="A18">
            <v>196007</v>
          </cell>
          <cell r="C18">
            <v>7</v>
          </cell>
          <cell r="D18">
            <v>3.5</v>
          </cell>
          <cell r="E18">
            <v>2.9166666666666668E-3</v>
          </cell>
          <cell r="F18">
            <v>3.5000000000000003E-2</v>
          </cell>
        </row>
        <row r="19">
          <cell r="A19">
            <v>196008</v>
          </cell>
          <cell r="C19">
            <v>8</v>
          </cell>
          <cell r="D19">
            <v>3.33</v>
          </cell>
          <cell r="E19">
            <v>2.7750000000000001E-3</v>
          </cell>
          <cell r="F19">
            <v>3.3300000000000003E-2</v>
          </cell>
        </row>
        <row r="20">
          <cell r="A20">
            <v>196009</v>
          </cell>
          <cell r="C20">
            <v>9</v>
          </cell>
          <cell r="D20">
            <v>3.42</v>
          </cell>
          <cell r="E20">
            <v>2.8500000000000001E-3</v>
          </cell>
          <cell r="F20">
            <v>3.4200000000000001E-2</v>
          </cell>
          <cell r="G20">
            <v>8.5660047338542711E-3</v>
          </cell>
          <cell r="H20">
            <v>3.4264018935417084E-2</v>
          </cell>
        </row>
        <row r="21">
          <cell r="A21">
            <v>196010</v>
          </cell>
          <cell r="C21">
            <v>10</v>
          </cell>
          <cell r="D21">
            <v>3.53</v>
          </cell>
          <cell r="E21">
            <v>2.9416666666666666E-3</v>
          </cell>
          <cell r="F21">
            <v>3.5299999999999998E-2</v>
          </cell>
        </row>
        <row r="22">
          <cell r="A22">
            <v>196011</v>
          </cell>
          <cell r="C22">
            <v>11</v>
          </cell>
          <cell r="D22">
            <v>3.4</v>
          </cell>
          <cell r="E22">
            <v>2.8333333333333331E-3</v>
          </cell>
          <cell r="F22">
            <v>3.3999999999999996E-2</v>
          </cell>
        </row>
        <row r="23">
          <cell r="A23">
            <v>196012</v>
          </cell>
          <cell r="C23">
            <v>12</v>
          </cell>
          <cell r="D23">
            <v>3.4</v>
          </cell>
          <cell r="E23">
            <v>2.8333333333333331E-3</v>
          </cell>
          <cell r="F23">
            <v>3.3999999999999996E-2</v>
          </cell>
          <cell r="G23">
            <v>8.6330541706016728E-3</v>
          </cell>
          <cell r="H23">
            <v>3.4532216682406691E-2</v>
          </cell>
          <cell r="I23">
            <v>3.5721799348159777E-2</v>
          </cell>
          <cell r="K23">
            <v>3.5150000000000001E-2</v>
          </cell>
        </row>
        <row r="24">
          <cell r="A24">
            <v>196101</v>
          </cell>
          <cell r="B24">
            <v>1961</v>
          </cell>
          <cell r="C24">
            <v>1</v>
          </cell>
          <cell r="D24">
            <v>3.39</v>
          </cell>
          <cell r="E24">
            <v>2.8250000000000003E-3</v>
          </cell>
          <cell r="F24">
            <v>3.39E-2</v>
          </cell>
        </row>
        <row r="25">
          <cell r="A25">
            <v>196102</v>
          </cell>
          <cell r="C25">
            <v>2</v>
          </cell>
          <cell r="D25">
            <v>3.31</v>
          </cell>
          <cell r="E25">
            <v>2.7583333333333336E-3</v>
          </cell>
          <cell r="F25">
            <v>3.3100000000000004E-2</v>
          </cell>
        </row>
        <row r="26">
          <cell r="A26">
            <v>196103</v>
          </cell>
          <cell r="C26">
            <v>3</v>
          </cell>
          <cell r="D26">
            <v>3.45</v>
          </cell>
          <cell r="E26">
            <v>2.875E-3</v>
          </cell>
          <cell r="F26">
            <v>3.4500000000000003E-2</v>
          </cell>
          <cell r="G26">
            <v>8.4822001111719558E-3</v>
          </cell>
          <cell r="H26">
            <v>3.3928800444687823E-2</v>
          </cell>
        </row>
        <row r="27">
          <cell r="A27">
            <v>196104</v>
          </cell>
          <cell r="C27">
            <v>4</v>
          </cell>
          <cell r="D27">
            <v>3.48</v>
          </cell>
          <cell r="E27">
            <v>2.8999999999999998E-3</v>
          </cell>
          <cell r="F27">
            <v>3.4799999999999998E-2</v>
          </cell>
        </row>
        <row r="28">
          <cell r="A28">
            <v>196105</v>
          </cell>
          <cell r="C28">
            <v>5</v>
          </cell>
          <cell r="D28">
            <v>3.43</v>
          </cell>
          <cell r="E28">
            <v>2.8583333333333334E-3</v>
          </cell>
          <cell r="F28">
            <v>3.4299999999999997E-2</v>
          </cell>
        </row>
        <row r="29">
          <cell r="A29">
            <v>196106</v>
          </cell>
          <cell r="C29">
            <v>6</v>
          </cell>
          <cell r="D29">
            <v>3.52</v>
          </cell>
          <cell r="E29">
            <v>2.9333333333333334E-3</v>
          </cell>
          <cell r="F29">
            <v>3.5200000000000002E-2</v>
          </cell>
          <cell r="G29">
            <v>8.7168712593330699E-3</v>
          </cell>
          <cell r="H29">
            <v>3.486748503733228E-2</v>
          </cell>
        </row>
        <row r="30">
          <cell r="A30">
            <v>196107</v>
          </cell>
          <cell r="C30">
            <v>7</v>
          </cell>
          <cell r="D30">
            <v>3.51</v>
          </cell>
          <cell r="E30">
            <v>2.9249999999999996E-3</v>
          </cell>
          <cell r="F30">
            <v>3.5099999999999992E-2</v>
          </cell>
        </row>
        <row r="31">
          <cell r="A31">
            <v>196108</v>
          </cell>
          <cell r="C31">
            <v>8</v>
          </cell>
          <cell r="D31">
            <v>3.52</v>
          </cell>
          <cell r="E31">
            <v>2.9333333333333334E-3</v>
          </cell>
          <cell r="F31">
            <v>3.5200000000000002E-2</v>
          </cell>
        </row>
        <row r="32">
          <cell r="A32">
            <v>196109</v>
          </cell>
          <cell r="C32">
            <v>9</v>
          </cell>
          <cell r="D32">
            <v>3.53</v>
          </cell>
          <cell r="E32">
            <v>2.9416666666666666E-3</v>
          </cell>
          <cell r="F32">
            <v>3.5299999999999998E-2</v>
          </cell>
          <cell r="G32">
            <v>8.8258385033888054E-3</v>
          </cell>
          <cell r="H32">
            <v>3.5303354013555222E-2</v>
          </cell>
        </row>
        <row r="33">
          <cell r="A33">
            <v>196110</v>
          </cell>
          <cell r="C33">
            <v>10</v>
          </cell>
          <cell r="D33">
            <v>3.42</v>
          </cell>
          <cell r="E33">
            <v>2.8500000000000001E-3</v>
          </cell>
          <cell r="F33">
            <v>3.4200000000000001E-2</v>
          </cell>
        </row>
        <row r="34">
          <cell r="A34">
            <v>196111</v>
          </cell>
          <cell r="C34">
            <v>11</v>
          </cell>
          <cell r="D34">
            <v>3.41</v>
          </cell>
          <cell r="E34">
            <v>2.8416666666666668E-3</v>
          </cell>
          <cell r="F34">
            <v>3.4100000000000005E-2</v>
          </cell>
        </row>
        <row r="35">
          <cell r="A35">
            <v>196112</v>
          </cell>
          <cell r="C35">
            <v>12</v>
          </cell>
          <cell r="D35">
            <v>3.47</v>
          </cell>
          <cell r="E35">
            <v>2.891666666666667E-3</v>
          </cell>
          <cell r="F35">
            <v>3.4700000000000002E-2</v>
          </cell>
          <cell r="G35">
            <v>8.6079139049966003E-3</v>
          </cell>
          <cell r="H35">
            <v>3.4431655619986401E-2</v>
          </cell>
          <cell r="I35">
            <v>3.5085179722328164E-2</v>
          </cell>
          <cell r="K35">
            <v>3.4533333333333333E-2</v>
          </cell>
        </row>
        <row r="36">
          <cell r="A36">
            <v>196201</v>
          </cell>
          <cell r="B36">
            <v>1962</v>
          </cell>
          <cell r="C36">
            <v>1</v>
          </cell>
          <cell r="D36">
            <v>3.34</v>
          </cell>
          <cell r="E36">
            <v>2.7833333333333334E-3</v>
          </cell>
          <cell r="F36">
            <v>3.3399999999999999E-2</v>
          </cell>
        </row>
        <row r="37">
          <cell r="A37">
            <v>196202</v>
          </cell>
          <cell r="C37">
            <v>2</v>
          </cell>
          <cell r="D37">
            <v>3.21</v>
          </cell>
          <cell r="E37">
            <v>2.6749999999999999E-3</v>
          </cell>
          <cell r="F37">
            <v>3.2099999999999997E-2</v>
          </cell>
        </row>
        <row r="38">
          <cell r="A38">
            <v>196203</v>
          </cell>
          <cell r="C38">
            <v>3</v>
          </cell>
          <cell r="D38">
            <v>3.14</v>
          </cell>
          <cell r="E38">
            <v>2.6166666666666669E-3</v>
          </cell>
          <cell r="F38">
            <v>3.1400000000000004E-2</v>
          </cell>
          <cell r="G38">
            <v>8.0967475377293763E-3</v>
          </cell>
          <cell r="H38">
            <v>3.2386990150917505E-2</v>
          </cell>
        </row>
        <row r="39">
          <cell r="A39">
            <v>196204</v>
          </cell>
          <cell r="C39">
            <v>4</v>
          </cell>
          <cell r="D39">
            <v>3.06</v>
          </cell>
          <cell r="E39">
            <v>2.5500000000000002E-3</v>
          </cell>
          <cell r="F39">
            <v>3.0600000000000002E-2</v>
          </cell>
        </row>
        <row r="40">
          <cell r="A40">
            <v>196205</v>
          </cell>
          <cell r="C40">
            <v>5</v>
          </cell>
          <cell r="D40">
            <v>3.11</v>
          </cell>
          <cell r="E40">
            <v>2.5916666666666666E-3</v>
          </cell>
          <cell r="F40">
            <v>3.1099999999999999E-2</v>
          </cell>
        </row>
        <row r="41">
          <cell r="A41">
            <v>196206</v>
          </cell>
          <cell r="C41">
            <v>6</v>
          </cell>
          <cell r="D41">
            <v>3.25</v>
          </cell>
          <cell r="E41">
            <v>2.7083333333333334E-3</v>
          </cell>
          <cell r="F41">
            <v>3.2500000000000001E-2</v>
          </cell>
          <cell r="G41">
            <v>7.8705519959201276E-3</v>
          </cell>
          <cell r="H41">
            <v>3.148220798368051E-2</v>
          </cell>
        </row>
        <row r="42">
          <cell r="A42">
            <v>196207</v>
          </cell>
          <cell r="C42">
            <v>7</v>
          </cell>
          <cell r="D42">
            <v>3.27</v>
          </cell>
          <cell r="E42">
            <v>2.725E-3</v>
          </cell>
          <cell r="F42">
            <v>3.27E-2</v>
          </cell>
        </row>
        <row r="43">
          <cell r="A43">
            <v>196208</v>
          </cell>
          <cell r="C43">
            <v>8</v>
          </cell>
          <cell r="D43">
            <v>3.23</v>
          </cell>
          <cell r="E43">
            <v>2.6916666666666669E-3</v>
          </cell>
          <cell r="F43">
            <v>3.2300000000000002E-2</v>
          </cell>
        </row>
        <row r="44">
          <cell r="A44">
            <v>196209</v>
          </cell>
          <cell r="C44">
            <v>9</v>
          </cell>
          <cell r="D44">
            <v>3.11</v>
          </cell>
          <cell r="E44">
            <v>2.5916666666666666E-3</v>
          </cell>
          <cell r="F44">
            <v>3.1099999999999999E-2</v>
          </cell>
          <cell r="G44">
            <v>8.0297253287797687E-3</v>
          </cell>
          <cell r="H44">
            <v>3.2118901315119075E-2</v>
          </cell>
        </row>
        <row r="45">
          <cell r="A45">
            <v>196210</v>
          </cell>
          <cell r="C45">
            <v>10</v>
          </cell>
          <cell r="D45">
            <v>3.02</v>
          </cell>
          <cell r="E45">
            <v>2.5166666666666666E-3</v>
          </cell>
          <cell r="F45">
            <v>3.0199999999999998E-2</v>
          </cell>
        </row>
        <row r="46">
          <cell r="A46">
            <v>196211</v>
          </cell>
          <cell r="C46">
            <v>11</v>
          </cell>
          <cell r="D46">
            <v>3.04</v>
          </cell>
          <cell r="E46">
            <v>2.5333333333333332E-3</v>
          </cell>
          <cell r="F46">
            <v>3.0399999999999996E-2</v>
          </cell>
        </row>
        <row r="47">
          <cell r="A47">
            <v>196212</v>
          </cell>
          <cell r="C47">
            <v>12</v>
          </cell>
          <cell r="D47">
            <v>3.07</v>
          </cell>
          <cell r="E47">
            <v>2.558333333333333E-3</v>
          </cell>
          <cell r="F47">
            <v>3.0699999999999998E-2</v>
          </cell>
          <cell r="G47">
            <v>7.6276447830185834E-3</v>
          </cell>
          <cell r="H47">
            <v>3.0510579132074334E-2</v>
          </cell>
          <cell r="I47">
            <v>3.2001628975031116E-2</v>
          </cell>
          <cell r="K47">
            <v>3.1541666666666669E-2</v>
          </cell>
        </row>
        <row r="48">
          <cell r="A48">
            <v>196301</v>
          </cell>
          <cell r="B48">
            <v>1963</v>
          </cell>
          <cell r="C48">
            <v>1</v>
          </cell>
          <cell r="D48">
            <v>3.1</v>
          </cell>
          <cell r="E48">
            <v>2.5833333333333333E-3</v>
          </cell>
          <cell r="F48">
            <v>3.1E-2</v>
          </cell>
        </row>
        <row r="49">
          <cell r="A49">
            <v>196302</v>
          </cell>
          <cell r="C49">
            <v>2</v>
          </cell>
          <cell r="D49">
            <v>3.15</v>
          </cell>
          <cell r="E49">
            <v>2.6249999999999997E-3</v>
          </cell>
          <cell r="F49">
            <v>3.15E-2</v>
          </cell>
        </row>
        <row r="50">
          <cell r="A50">
            <v>196303</v>
          </cell>
          <cell r="C50">
            <v>3</v>
          </cell>
          <cell r="D50">
            <v>3.05</v>
          </cell>
          <cell r="E50">
            <v>2.5416666666666665E-3</v>
          </cell>
          <cell r="F50">
            <v>3.0499999999999999E-2</v>
          </cell>
          <cell r="G50">
            <v>7.7700363328994104E-3</v>
          </cell>
          <cell r="H50">
            <v>3.1080145331597642E-2</v>
          </cell>
        </row>
        <row r="51">
          <cell r="A51">
            <v>196304</v>
          </cell>
          <cell r="C51">
            <v>4</v>
          </cell>
          <cell r="D51">
            <v>3.1</v>
          </cell>
          <cell r="E51">
            <v>2.5833333333333333E-3</v>
          </cell>
          <cell r="F51">
            <v>3.1E-2</v>
          </cell>
        </row>
        <row r="52">
          <cell r="A52">
            <v>196305</v>
          </cell>
          <cell r="C52">
            <v>5</v>
          </cell>
          <cell r="D52">
            <v>3.11</v>
          </cell>
          <cell r="E52">
            <v>2.5916666666666666E-3</v>
          </cell>
          <cell r="F52">
            <v>3.1099999999999999E-2</v>
          </cell>
        </row>
        <row r="53">
          <cell r="A53">
            <v>196306</v>
          </cell>
          <cell r="C53">
            <v>6</v>
          </cell>
          <cell r="D53">
            <v>3.21</v>
          </cell>
          <cell r="E53">
            <v>2.6749999999999999E-3</v>
          </cell>
          <cell r="F53">
            <v>3.2099999999999997E-2</v>
          </cell>
          <cell r="G53">
            <v>7.8705561733856122E-3</v>
          </cell>
          <cell r="H53">
            <v>3.1482224693542449E-2</v>
          </cell>
        </row>
        <row r="54">
          <cell r="A54">
            <v>196307</v>
          </cell>
          <cell r="C54">
            <v>7</v>
          </cell>
          <cell r="D54">
            <v>3.22</v>
          </cell>
          <cell r="E54">
            <v>2.6833333333333336E-3</v>
          </cell>
          <cell r="F54">
            <v>3.2200000000000006E-2</v>
          </cell>
        </row>
        <row r="55">
          <cell r="A55">
            <v>196308</v>
          </cell>
          <cell r="C55">
            <v>8</v>
          </cell>
          <cell r="D55">
            <v>3.13</v>
          </cell>
          <cell r="E55">
            <v>2.6083333333333332E-3</v>
          </cell>
          <cell r="F55">
            <v>3.1299999999999994E-2</v>
          </cell>
        </row>
        <row r="56">
          <cell r="A56">
            <v>196309</v>
          </cell>
          <cell r="C56">
            <v>9</v>
          </cell>
          <cell r="D56">
            <v>3.2</v>
          </cell>
          <cell r="E56">
            <v>2.666666666666667E-3</v>
          </cell>
          <cell r="F56">
            <v>3.2000000000000001E-2</v>
          </cell>
          <cell r="G56">
            <v>7.9794621362963003E-3</v>
          </cell>
          <cell r="H56">
            <v>3.1917848545185201E-2</v>
          </cell>
        </row>
        <row r="57">
          <cell r="A57">
            <v>196310</v>
          </cell>
          <cell r="C57">
            <v>10</v>
          </cell>
          <cell r="D57">
            <v>3.2</v>
          </cell>
          <cell r="E57">
            <v>2.666666666666667E-3</v>
          </cell>
          <cell r="F57">
            <v>3.2000000000000001E-2</v>
          </cell>
        </row>
        <row r="58">
          <cell r="A58">
            <v>196311</v>
          </cell>
          <cell r="C58">
            <v>11</v>
          </cell>
          <cell r="D58">
            <v>3.3</v>
          </cell>
          <cell r="E58">
            <v>2.7499999999999998E-3</v>
          </cell>
          <cell r="F58">
            <v>3.3000000000000002E-2</v>
          </cell>
        </row>
        <row r="59">
          <cell r="A59">
            <v>196312</v>
          </cell>
          <cell r="C59">
            <v>12</v>
          </cell>
          <cell r="D59">
            <v>3.27</v>
          </cell>
          <cell r="E59">
            <v>2.725E-3</v>
          </cell>
          <cell r="F59">
            <v>3.27E-2</v>
          </cell>
          <cell r="G59">
            <v>8.1637803999998759E-3</v>
          </cell>
          <cell r="H59">
            <v>3.2655121599999504E-2</v>
          </cell>
          <cell r="I59">
            <v>3.2164632089142886E-2</v>
          </cell>
          <cell r="K59">
            <v>3.1699999999999999E-2</v>
          </cell>
        </row>
        <row r="60">
          <cell r="A60">
            <v>196401</v>
          </cell>
          <cell r="B60">
            <v>1964</v>
          </cell>
          <cell r="C60">
            <v>1</v>
          </cell>
          <cell r="D60">
            <v>3.22</v>
          </cell>
          <cell r="E60">
            <v>2.6833333333333336E-3</v>
          </cell>
          <cell r="F60">
            <v>3.2200000000000006E-2</v>
          </cell>
        </row>
        <row r="61">
          <cell r="A61">
            <v>196402</v>
          </cell>
          <cell r="C61">
            <v>2</v>
          </cell>
          <cell r="D61">
            <v>3.14</v>
          </cell>
          <cell r="E61">
            <v>2.6166666666666669E-3</v>
          </cell>
          <cell r="F61">
            <v>3.1400000000000004E-2</v>
          </cell>
        </row>
        <row r="62">
          <cell r="A62">
            <v>196403</v>
          </cell>
          <cell r="C62">
            <v>3</v>
          </cell>
          <cell r="D62">
            <v>3.28</v>
          </cell>
          <cell r="E62">
            <v>2.7333333333333333E-3</v>
          </cell>
          <cell r="F62">
            <v>3.2799999999999996E-2</v>
          </cell>
          <cell r="G62">
            <v>8.0548605806851636E-3</v>
          </cell>
          <cell r="H62">
            <v>3.2219442322740655E-2</v>
          </cell>
        </row>
        <row r="63">
          <cell r="A63">
            <v>196404</v>
          </cell>
          <cell r="C63">
            <v>4</v>
          </cell>
          <cell r="D63">
            <v>3.28</v>
          </cell>
          <cell r="E63">
            <v>2.7333333333333333E-3</v>
          </cell>
          <cell r="F63">
            <v>3.2799999999999996E-2</v>
          </cell>
        </row>
        <row r="64">
          <cell r="A64">
            <v>196405</v>
          </cell>
          <cell r="C64">
            <v>5</v>
          </cell>
          <cell r="D64">
            <v>3.2</v>
          </cell>
          <cell r="E64">
            <v>2.666666666666667E-3</v>
          </cell>
          <cell r="F64">
            <v>3.2000000000000001E-2</v>
          </cell>
        </row>
        <row r="65">
          <cell r="A65">
            <v>196406</v>
          </cell>
          <cell r="C65">
            <v>6</v>
          </cell>
          <cell r="D65">
            <v>3.2</v>
          </cell>
          <cell r="E65">
            <v>2.666666666666667E-3</v>
          </cell>
          <cell r="F65">
            <v>3.2000000000000001E-2</v>
          </cell>
          <cell r="G65">
            <v>8.0883749925924064E-3</v>
          </cell>
          <cell r="H65">
            <v>3.2353499970369626E-2</v>
          </cell>
        </row>
        <row r="66">
          <cell r="A66">
            <v>196407</v>
          </cell>
          <cell r="C66">
            <v>7</v>
          </cell>
          <cell r="D66">
            <v>3.18</v>
          </cell>
          <cell r="E66">
            <v>2.65E-3</v>
          </cell>
          <cell r="F66">
            <v>3.1800000000000002E-2</v>
          </cell>
        </row>
        <row r="67">
          <cell r="A67">
            <v>196408</v>
          </cell>
          <cell r="C67">
            <v>8</v>
          </cell>
          <cell r="D67">
            <v>3.19</v>
          </cell>
          <cell r="E67">
            <v>2.6583333333333333E-3</v>
          </cell>
          <cell r="F67">
            <v>3.1899999999999998E-2</v>
          </cell>
        </row>
        <row r="68">
          <cell r="A68">
            <v>196409</v>
          </cell>
          <cell r="C68">
            <v>9</v>
          </cell>
          <cell r="D68">
            <v>3.23</v>
          </cell>
          <cell r="E68">
            <v>2.6916666666666669E-3</v>
          </cell>
          <cell r="F68">
            <v>3.2300000000000002E-2</v>
          </cell>
          <cell r="G68">
            <v>8.0213518088925184E-3</v>
          </cell>
          <cell r="H68">
            <v>3.2085407235570074E-2</v>
          </cell>
        </row>
        <row r="69">
          <cell r="A69">
            <v>196410</v>
          </cell>
          <cell r="C69">
            <v>10</v>
          </cell>
          <cell r="D69">
            <v>3.25</v>
          </cell>
          <cell r="E69">
            <v>2.7083333333333334E-3</v>
          </cell>
          <cell r="F69">
            <v>3.2500000000000001E-2</v>
          </cell>
        </row>
        <row r="70">
          <cell r="A70">
            <v>196411</v>
          </cell>
          <cell r="C70">
            <v>11</v>
          </cell>
          <cell r="D70">
            <v>3.18</v>
          </cell>
          <cell r="E70">
            <v>2.65E-3</v>
          </cell>
          <cell r="F70">
            <v>3.1800000000000002E-2</v>
          </cell>
        </row>
        <row r="71">
          <cell r="A71">
            <v>196412</v>
          </cell>
          <cell r="C71">
            <v>12</v>
          </cell>
          <cell r="D71">
            <v>3.13</v>
          </cell>
          <cell r="E71">
            <v>2.6083333333333332E-3</v>
          </cell>
          <cell r="F71">
            <v>3.1299999999999994E-2</v>
          </cell>
          <cell r="G71">
            <v>7.9878387896701319E-3</v>
          </cell>
          <cell r="H71">
            <v>3.1951355158680528E-2</v>
          </cell>
          <cell r="I71">
            <v>3.2542171839758272E-2</v>
          </cell>
          <cell r="K71">
            <v>3.2066666666666667E-2</v>
          </cell>
        </row>
        <row r="72">
          <cell r="A72">
            <v>196501</v>
          </cell>
          <cell r="B72">
            <v>1965</v>
          </cell>
          <cell r="C72">
            <v>1</v>
          </cell>
          <cell r="D72">
            <v>3.06</v>
          </cell>
          <cell r="E72">
            <v>2.5500000000000002E-3</v>
          </cell>
          <cell r="F72">
            <v>3.0600000000000002E-2</v>
          </cell>
        </row>
        <row r="73">
          <cell r="A73">
            <v>196502</v>
          </cell>
          <cell r="C73">
            <v>2</v>
          </cell>
          <cell r="D73">
            <v>3.09</v>
          </cell>
          <cell r="E73">
            <v>2.575E-3</v>
          </cell>
          <cell r="F73">
            <v>3.09E-2</v>
          </cell>
        </row>
        <row r="74">
          <cell r="A74">
            <v>196503</v>
          </cell>
          <cell r="C74">
            <v>3</v>
          </cell>
          <cell r="D74">
            <v>3.17</v>
          </cell>
          <cell r="E74">
            <v>2.6416666666666667E-3</v>
          </cell>
          <cell r="F74">
            <v>3.1699999999999999E-2</v>
          </cell>
          <cell r="G74">
            <v>7.7867888041771582E-3</v>
          </cell>
          <cell r="H74">
            <v>3.1147155216708633E-2</v>
          </cell>
        </row>
        <row r="75">
          <cell r="A75">
            <v>196504</v>
          </cell>
          <cell r="C75">
            <v>4</v>
          </cell>
          <cell r="D75">
            <v>3.15</v>
          </cell>
          <cell r="E75">
            <v>2.6249999999999997E-3</v>
          </cell>
          <cell r="F75">
            <v>3.15E-2</v>
          </cell>
        </row>
        <row r="76">
          <cell r="A76">
            <v>196505</v>
          </cell>
          <cell r="C76">
            <v>5</v>
          </cell>
          <cell r="D76">
            <v>3.17</v>
          </cell>
          <cell r="E76">
            <v>2.6416666666666667E-3</v>
          </cell>
          <cell r="F76">
            <v>3.1699999999999999E-2</v>
          </cell>
        </row>
        <row r="77">
          <cell r="A77">
            <v>196506</v>
          </cell>
          <cell r="C77">
            <v>6</v>
          </cell>
          <cell r="D77">
            <v>3.24</v>
          </cell>
          <cell r="E77">
            <v>2.7000000000000001E-3</v>
          </cell>
          <cell r="F77">
            <v>3.2399999999999998E-2</v>
          </cell>
          <cell r="G77">
            <v>7.9878397644792543E-3</v>
          </cell>
          <cell r="H77">
            <v>3.1951359057917017E-2</v>
          </cell>
        </row>
        <row r="78">
          <cell r="A78">
            <v>196507</v>
          </cell>
          <cell r="C78">
            <v>7</v>
          </cell>
          <cell r="D78">
            <v>3.27</v>
          </cell>
          <cell r="E78">
            <v>2.725E-3</v>
          </cell>
          <cell r="F78">
            <v>3.27E-2</v>
          </cell>
        </row>
        <row r="79">
          <cell r="A79">
            <v>196508</v>
          </cell>
          <cell r="C79">
            <v>8</v>
          </cell>
          <cell r="D79">
            <v>3.24</v>
          </cell>
          <cell r="E79">
            <v>2.7000000000000001E-3</v>
          </cell>
          <cell r="F79">
            <v>3.2399999999999998E-2</v>
          </cell>
        </row>
        <row r="80">
          <cell r="A80">
            <v>196509</v>
          </cell>
          <cell r="C80">
            <v>9</v>
          </cell>
          <cell r="D80">
            <v>3.35</v>
          </cell>
          <cell r="E80">
            <v>2.7916666666666667E-3</v>
          </cell>
          <cell r="F80">
            <v>3.3500000000000002E-2</v>
          </cell>
          <cell r="G80">
            <v>8.2391894980209379E-3</v>
          </cell>
          <cell r="H80">
            <v>3.2956757992083752E-2</v>
          </cell>
        </row>
        <row r="81">
          <cell r="A81">
            <v>196510</v>
          </cell>
          <cell r="C81">
            <v>10</v>
          </cell>
          <cell r="D81">
            <v>3.4</v>
          </cell>
          <cell r="E81">
            <v>2.8333333333333331E-3</v>
          </cell>
          <cell r="F81">
            <v>3.3999999999999996E-2</v>
          </cell>
        </row>
        <row r="82">
          <cell r="A82">
            <v>196511</v>
          </cell>
          <cell r="C82">
            <v>11</v>
          </cell>
          <cell r="D82">
            <v>3.45</v>
          </cell>
          <cell r="E82">
            <v>2.875E-3</v>
          </cell>
          <cell r="F82">
            <v>3.4500000000000003E-2</v>
          </cell>
        </row>
        <row r="83">
          <cell r="A83">
            <v>196512</v>
          </cell>
          <cell r="C83">
            <v>12</v>
          </cell>
          <cell r="D83">
            <v>3.54</v>
          </cell>
          <cell r="E83">
            <v>2.9499999999999999E-3</v>
          </cell>
          <cell r="F83">
            <v>3.5400000000000001E-2</v>
          </cell>
          <cell r="G83">
            <v>8.6833427802082142E-3</v>
          </cell>
          <cell r="H83">
            <v>3.4733371120832857E-2</v>
          </cell>
          <cell r="I83">
            <v>3.3100036436394031E-2</v>
          </cell>
          <cell r="K83">
            <v>3.2608333333333336E-2</v>
          </cell>
        </row>
        <row r="84">
          <cell r="A84">
            <v>196601</v>
          </cell>
          <cell r="B84">
            <v>1966</v>
          </cell>
          <cell r="C84">
            <v>1</v>
          </cell>
          <cell r="D84">
            <v>3.52</v>
          </cell>
          <cell r="E84">
            <v>2.9333333333333334E-3</v>
          </cell>
          <cell r="F84">
            <v>3.5200000000000002E-2</v>
          </cell>
        </row>
        <row r="85">
          <cell r="A85">
            <v>196602</v>
          </cell>
          <cell r="C85">
            <v>2</v>
          </cell>
          <cell r="D85">
            <v>3.64</v>
          </cell>
          <cell r="E85">
            <v>3.0333333333333336E-3</v>
          </cell>
          <cell r="F85">
            <v>3.6400000000000002E-2</v>
          </cell>
        </row>
        <row r="86">
          <cell r="A86">
            <v>196603</v>
          </cell>
          <cell r="C86">
            <v>3</v>
          </cell>
          <cell r="D86">
            <v>3.72</v>
          </cell>
          <cell r="E86">
            <v>3.1000000000000003E-3</v>
          </cell>
          <cell r="F86">
            <v>3.7200000000000004E-2</v>
          </cell>
          <cell r="G86">
            <v>9.0940886942223464E-3</v>
          </cell>
          <cell r="H86">
            <v>3.6376354776889386E-2</v>
          </cell>
        </row>
        <row r="87">
          <cell r="A87">
            <v>196604</v>
          </cell>
          <cell r="C87">
            <v>4</v>
          </cell>
          <cell r="D87">
            <v>3.56</v>
          </cell>
          <cell r="E87">
            <v>2.9666666666666665E-3</v>
          </cell>
          <cell r="F87">
            <v>3.56E-2</v>
          </cell>
        </row>
        <row r="88">
          <cell r="A88">
            <v>196605</v>
          </cell>
          <cell r="C88">
            <v>5</v>
          </cell>
          <cell r="D88">
            <v>3.65</v>
          </cell>
          <cell r="E88">
            <v>3.0416666666666665E-3</v>
          </cell>
          <cell r="F88">
            <v>3.6499999999999998E-2</v>
          </cell>
        </row>
        <row r="89">
          <cell r="A89">
            <v>196606</v>
          </cell>
          <cell r="C89">
            <v>6</v>
          </cell>
          <cell r="D89">
            <v>3.77</v>
          </cell>
          <cell r="E89">
            <v>3.1416666666666667E-3</v>
          </cell>
          <cell r="F89">
            <v>3.7699999999999997E-2</v>
          </cell>
          <cell r="G89">
            <v>9.1779281408448377E-3</v>
          </cell>
          <cell r="H89">
            <v>3.6711712563379351E-2</v>
          </cell>
        </row>
        <row r="90">
          <cell r="A90">
            <v>196607</v>
          </cell>
          <cell r="C90">
            <v>7</v>
          </cell>
          <cell r="D90">
            <v>3.95</v>
          </cell>
          <cell r="E90">
            <v>3.2916666666666667E-3</v>
          </cell>
          <cell r="F90">
            <v>3.95E-2</v>
          </cell>
        </row>
        <row r="91">
          <cell r="A91">
            <v>196608</v>
          </cell>
          <cell r="C91">
            <v>8</v>
          </cell>
          <cell r="D91">
            <v>4.12</v>
          </cell>
          <cell r="E91">
            <v>3.4333333333333334E-3</v>
          </cell>
          <cell r="F91">
            <v>4.1200000000000001E-2</v>
          </cell>
        </row>
        <row r="92">
          <cell r="A92">
            <v>196609</v>
          </cell>
          <cell r="C92">
            <v>9</v>
          </cell>
          <cell r="D92">
            <v>4.12</v>
          </cell>
          <cell r="E92">
            <v>3.4333333333333334E-3</v>
          </cell>
          <cell r="F92">
            <v>4.1200000000000001E-2</v>
          </cell>
          <cell r="G92">
            <v>1.0192762690324209E-2</v>
          </cell>
          <cell r="H92">
            <v>4.0771050761296834E-2</v>
          </cell>
        </row>
        <row r="93">
          <cell r="A93">
            <v>196610</v>
          </cell>
          <cell r="C93">
            <v>10</v>
          </cell>
          <cell r="D93">
            <v>3.93</v>
          </cell>
          <cell r="E93">
            <v>3.2750000000000001E-3</v>
          </cell>
          <cell r="F93">
            <v>3.9300000000000002E-2</v>
          </cell>
        </row>
        <row r="94">
          <cell r="A94">
            <v>196611</v>
          </cell>
          <cell r="C94">
            <v>11</v>
          </cell>
          <cell r="D94">
            <v>3.86</v>
          </cell>
          <cell r="E94">
            <v>3.2166666666666667E-3</v>
          </cell>
          <cell r="F94">
            <v>3.8600000000000002E-2</v>
          </cell>
        </row>
        <row r="95">
          <cell r="A95">
            <v>196612</v>
          </cell>
          <cell r="C95">
            <v>12</v>
          </cell>
          <cell r="D95">
            <v>3.86</v>
          </cell>
          <cell r="E95">
            <v>3.2166666666666667E-3</v>
          </cell>
          <cell r="F95">
            <v>3.8600000000000002E-2</v>
          </cell>
          <cell r="G95">
            <v>9.7397833306875903E-3</v>
          </cell>
          <cell r="H95">
            <v>3.8959133322750361E-2</v>
          </cell>
          <cell r="I95">
            <v>3.8754996778997297E-2</v>
          </cell>
          <cell r="K95">
            <v>3.808333333333333E-2</v>
          </cell>
        </row>
        <row r="96">
          <cell r="A96">
            <v>196701</v>
          </cell>
          <cell r="B96">
            <v>1967</v>
          </cell>
          <cell r="C96">
            <v>1</v>
          </cell>
          <cell r="D96">
            <v>3.54</v>
          </cell>
          <cell r="E96">
            <v>2.9499999999999999E-3</v>
          </cell>
          <cell r="F96">
            <v>3.5400000000000001E-2</v>
          </cell>
        </row>
        <row r="97">
          <cell r="A97">
            <v>196702</v>
          </cell>
          <cell r="C97">
            <v>2</v>
          </cell>
          <cell r="D97">
            <v>3.52</v>
          </cell>
          <cell r="E97">
            <v>2.9333333333333334E-3</v>
          </cell>
          <cell r="F97">
            <v>3.5200000000000002E-2</v>
          </cell>
        </row>
        <row r="98">
          <cell r="A98">
            <v>196703</v>
          </cell>
          <cell r="C98">
            <v>3</v>
          </cell>
          <cell r="D98">
            <v>3.55</v>
          </cell>
          <cell r="E98">
            <v>2.9583333333333332E-3</v>
          </cell>
          <cell r="F98">
            <v>3.5499999999999997E-2</v>
          </cell>
          <cell r="G98">
            <v>8.8677504605556567E-3</v>
          </cell>
          <cell r="H98">
            <v>3.5471001842222627E-2</v>
          </cell>
        </row>
        <row r="99">
          <cell r="A99">
            <v>196704</v>
          </cell>
          <cell r="C99">
            <v>4</v>
          </cell>
          <cell r="D99">
            <v>3.6</v>
          </cell>
          <cell r="E99">
            <v>3.0000000000000001E-3</v>
          </cell>
          <cell r="F99">
            <v>3.6000000000000004E-2</v>
          </cell>
        </row>
        <row r="100">
          <cell r="A100">
            <v>196705</v>
          </cell>
          <cell r="C100">
            <v>5</v>
          </cell>
          <cell r="D100">
            <v>3.89</v>
          </cell>
          <cell r="E100">
            <v>3.2416666666666666E-3</v>
          </cell>
          <cell r="F100">
            <v>3.8899999999999997E-2</v>
          </cell>
        </row>
        <row r="101">
          <cell r="A101">
            <v>196706</v>
          </cell>
          <cell r="C101">
            <v>6</v>
          </cell>
          <cell r="D101">
            <v>3.96</v>
          </cell>
          <cell r="E101">
            <v>3.3E-3</v>
          </cell>
          <cell r="F101">
            <v>3.9599999999999996E-2</v>
          </cell>
          <cell r="G101">
            <v>9.5720212591665632E-3</v>
          </cell>
          <cell r="H101">
            <v>3.8288085036666253E-2</v>
          </cell>
        </row>
        <row r="102">
          <cell r="A102">
            <v>196707</v>
          </cell>
          <cell r="C102">
            <v>7</v>
          </cell>
          <cell r="D102">
            <v>4.0199999999999996</v>
          </cell>
          <cell r="E102">
            <v>3.3499999999999997E-3</v>
          </cell>
          <cell r="F102">
            <v>4.02E-2</v>
          </cell>
        </row>
        <row r="103">
          <cell r="A103">
            <v>196708</v>
          </cell>
          <cell r="C103">
            <v>8</v>
          </cell>
          <cell r="D103">
            <v>3.99</v>
          </cell>
          <cell r="E103">
            <v>3.3250000000000003E-3</v>
          </cell>
          <cell r="F103">
            <v>3.9900000000000005E-2</v>
          </cell>
        </row>
        <row r="104">
          <cell r="A104">
            <v>196709</v>
          </cell>
          <cell r="C104">
            <v>9</v>
          </cell>
          <cell r="D104">
            <v>4.12</v>
          </cell>
          <cell r="E104">
            <v>3.4333333333333334E-3</v>
          </cell>
          <cell r="F104">
            <v>4.1200000000000001E-2</v>
          </cell>
          <cell r="G104">
            <v>1.0142427826374867E-2</v>
          </cell>
          <cell r="H104">
            <v>4.0569711305499467E-2</v>
          </cell>
        </row>
        <row r="105">
          <cell r="A105">
            <v>196710</v>
          </cell>
          <cell r="C105">
            <v>10</v>
          </cell>
          <cell r="D105">
            <v>4.29</v>
          </cell>
          <cell r="E105">
            <v>3.5750000000000001E-3</v>
          </cell>
          <cell r="F105">
            <v>4.2900000000000001E-2</v>
          </cell>
        </row>
        <row r="106">
          <cell r="A106">
            <v>196711</v>
          </cell>
          <cell r="C106">
            <v>11</v>
          </cell>
          <cell r="D106">
            <v>4.34</v>
          </cell>
          <cell r="E106">
            <v>3.6166666666666665E-3</v>
          </cell>
          <cell r="F106">
            <v>4.3399999999999994E-2</v>
          </cell>
        </row>
        <row r="107">
          <cell r="A107">
            <v>196712</v>
          </cell>
          <cell r="C107">
            <v>12</v>
          </cell>
          <cell r="D107">
            <v>4.43</v>
          </cell>
          <cell r="E107">
            <v>3.6916666666666664E-3</v>
          </cell>
          <cell r="F107">
            <v>4.4299999999999999E-2</v>
          </cell>
          <cell r="G107">
            <v>1.0922859884489489E-2</v>
          </cell>
          <cell r="H107">
            <v>4.3691439537957955E-2</v>
          </cell>
          <cell r="I107">
            <v>4.0093005452297881E-2</v>
          </cell>
          <cell r="K107">
            <v>3.9374999999999993E-2</v>
          </cell>
        </row>
        <row r="108">
          <cell r="A108">
            <v>196801</v>
          </cell>
          <cell r="B108">
            <v>1968</v>
          </cell>
          <cell r="C108">
            <v>1</v>
          </cell>
          <cell r="D108">
            <v>4.29</v>
          </cell>
          <cell r="E108">
            <v>3.5750000000000001E-3</v>
          </cell>
          <cell r="F108">
            <v>4.2900000000000001E-2</v>
          </cell>
        </row>
        <row r="109">
          <cell r="A109">
            <v>196802</v>
          </cell>
          <cell r="C109">
            <v>2</v>
          </cell>
          <cell r="D109">
            <v>4.3099999999999996</v>
          </cell>
          <cell r="E109">
            <v>3.5916666666666662E-3</v>
          </cell>
          <cell r="F109">
            <v>4.3099999999999992E-2</v>
          </cell>
        </row>
        <row r="110">
          <cell r="A110">
            <v>196803</v>
          </cell>
          <cell r="C110">
            <v>3</v>
          </cell>
          <cell r="D110">
            <v>4.54</v>
          </cell>
          <cell r="E110">
            <v>3.7833333333333334E-3</v>
          </cell>
          <cell r="F110">
            <v>4.5400000000000003E-2</v>
          </cell>
          <cell r="G110">
            <v>1.0990002676010358E-2</v>
          </cell>
          <cell r="H110">
            <v>4.396001070404143E-2</v>
          </cell>
        </row>
        <row r="111">
          <cell r="A111">
            <v>196804</v>
          </cell>
          <cell r="C111">
            <v>4</v>
          </cell>
          <cell r="D111">
            <v>4.34</v>
          </cell>
          <cell r="E111">
            <v>3.6166666666666665E-3</v>
          </cell>
          <cell r="F111">
            <v>4.3399999999999994E-2</v>
          </cell>
        </row>
        <row r="112">
          <cell r="A112">
            <v>196805</v>
          </cell>
          <cell r="C112">
            <v>5</v>
          </cell>
          <cell r="D112">
            <v>4.54</v>
          </cell>
          <cell r="E112">
            <v>3.7833333333333334E-3</v>
          </cell>
          <cell r="F112">
            <v>4.5400000000000003E-2</v>
          </cell>
        </row>
        <row r="113">
          <cell r="A113">
            <v>196806</v>
          </cell>
          <cell r="C113">
            <v>6</v>
          </cell>
          <cell r="D113">
            <v>4.49</v>
          </cell>
          <cell r="E113">
            <v>3.741666666666667E-3</v>
          </cell>
          <cell r="F113">
            <v>4.4900000000000002E-2</v>
          </cell>
          <cell r="G113">
            <v>1.1183089252988276E-2</v>
          </cell>
          <cell r="H113">
            <v>4.4732357011953106E-2</v>
          </cell>
        </row>
        <row r="114">
          <cell r="A114">
            <v>196807</v>
          </cell>
          <cell r="C114">
            <v>7</v>
          </cell>
          <cell r="D114">
            <v>4.33</v>
          </cell>
          <cell r="E114">
            <v>3.6083333333333332E-3</v>
          </cell>
          <cell r="F114">
            <v>4.3299999999999998E-2</v>
          </cell>
        </row>
        <row r="115">
          <cell r="A115">
            <v>196808</v>
          </cell>
          <cell r="C115">
            <v>8</v>
          </cell>
          <cell r="D115">
            <v>4.21</v>
          </cell>
          <cell r="E115">
            <v>3.5083333333333334E-3</v>
          </cell>
          <cell r="F115">
            <v>4.2099999999999999E-2</v>
          </cell>
        </row>
        <row r="116">
          <cell r="A116">
            <v>196809</v>
          </cell>
          <cell r="C116">
            <v>9</v>
          </cell>
          <cell r="D116">
            <v>4.38</v>
          </cell>
          <cell r="E116">
            <v>3.65E-3</v>
          </cell>
          <cell r="F116">
            <v>4.3799999999999999E-2</v>
          </cell>
          <cell r="G116">
            <v>1.0805347942322907E-2</v>
          </cell>
          <cell r="H116">
            <v>4.3221391769291628E-2</v>
          </cell>
        </row>
        <row r="117">
          <cell r="A117">
            <v>196810</v>
          </cell>
          <cell r="C117">
            <v>10</v>
          </cell>
          <cell r="D117">
            <v>4.49</v>
          </cell>
          <cell r="E117">
            <v>3.741666666666667E-3</v>
          </cell>
          <cell r="F117">
            <v>4.4900000000000002E-2</v>
          </cell>
        </row>
        <row r="118">
          <cell r="A118">
            <v>196811</v>
          </cell>
          <cell r="C118">
            <v>11</v>
          </cell>
          <cell r="D118">
            <v>4.5999999999999996</v>
          </cell>
          <cell r="E118">
            <v>3.8333333333333331E-3</v>
          </cell>
          <cell r="F118">
            <v>4.5999999999999999E-2</v>
          </cell>
        </row>
        <row r="119">
          <cell r="A119">
            <v>196812</v>
          </cell>
          <cell r="C119">
            <v>12</v>
          </cell>
          <cell r="D119">
            <v>4.82</v>
          </cell>
          <cell r="E119">
            <v>4.0166666666666666E-3</v>
          </cell>
          <cell r="F119">
            <v>4.82E-2</v>
          </cell>
          <cell r="G119">
            <v>1.1636493583495389E-2</v>
          </cell>
          <cell r="H119">
            <v>4.6545974333981555E-2</v>
          </cell>
          <cell r="I119">
            <v>4.5366738581291255E-2</v>
          </cell>
          <cell r="K119">
            <v>4.4450000000000003E-2</v>
          </cell>
        </row>
        <row r="120">
          <cell r="A120">
            <v>196901</v>
          </cell>
          <cell r="B120">
            <v>1969</v>
          </cell>
          <cell r="C120">
            <v>1</v>
          </cell>
          <cell r="D120">
            <v>4.8499999999999996</v>
          </cell>
          <cell r="E120">
            <v>4.0416666666666665E-3</v>
          </cell>
          <cell r="F120">
            <v>4.8500000000000001E-2</v>
          </cell>
        </row>
        <row r="121">
          <cell r="A121">
            <v>196902</v>
          </cell>
          <cell r="C121">
            <v>2</v>
          </cell>
          <cell r="D121">
            <v>4.9800000000000004</v>
          </cell>
          <cell r="E121">
            <v>4.15E-3</v>
          </cell>
          <cell r="F121">
            <v>4.9799999999999997E-2</v>
          </cell>
        </row>
        <row r="122">
          <cell r="A122">
            <v>196903</v>
          </cell>
          <cell r="C122">
            <v>3</v>
          </cell>
          <cell r="D122">
            <v>5.26</v>
          </cell>
          <cell r="E122">
            <v>4.3833333333333328E-3</v>
          </cell>
          <cell r="F122">
            <v>5.2599999999999994E-2</v>
          </cell>
          <cell r="G122">
            <v>1.2627753243507289E-2</v>
          </cell>
          <cell r="H122">
            <v>5.0511012974029157E-2</v>
          </cell>
        </row>
        <row r="123">
          <cell r="A123">
            <v>196904</v>
          </cell>
          <cell r="C123">
            <v>4</v>
          </cell>
          <cell r="D123">
            <v>5.19</v>
          </cell>
          <cell r="E123">
            <v>4.3250000000000007E-3</v>
          </cell>
          <cell r="F123">
            <v>5.1900000000000009E-2</v>
          </cell>
        </row>
        <row r="124">
          <cell r="A124">
            <v>196905</v>
          </cell>
          <cell r="C124">
            <v>5</v>
          </cell>
          <cell r="D124">
            <v>5.33</v>
          </cell>
          <cell r="E124">
            <v>4.4416666666666667E-3</v>
          </cell>
          <cell r="F124">
            <v>5.33E-2</v>
          </cell>
        </row>
        <row r="125">
          <cell r="A125">
            <v>196906</v>
          </cell>
          <cell r="C125">
            <v>6</v>
          </cell>
          <cell r="D125">
            <v>5.75</v>
          </cell>
          <cell r="E125">
            <v>4.7916666666666663E-3</v>
          </cell>
          <cell r="F125">
            <v>5.7499999999999996E-2</v>
          </cell>
          <cell r="G125">
            <v>1.3619642535026122E-2</v>
          </cell>
          <cell r="H125">
            <v>5.4478570140104488E-2</v>
          </cell>
        </row>
        <row r="126">
          <cell r="A126">
            <v>196907</v>
          </cell>
          <cell r="C126">
            <v>7</v>
          </cell>
          <cell r="D126">
            <v>5.75</v>
          </cell>
          <cell r="E126">
            <v>4.7916666666666663E-3</v>
          </cell>
          <cell r="F126">
            <v>5.7499999999999996E-2</v>
          </cell>
        </row>
        <row r="127">
          <cell r="A127">
            <v>196908</v>
          </cell>
          <cell r="C127">
            <v>8</v>
          </cell>
          <cell r="D127">
            <v>6</v>
          </cell>
          <cell r="E127">
            <v>5.0000000000000001E-3</v>
          </cell>
          <cell r="F127">
            <v>0.06</v>
          </cell>
        </row>
        <row r="128">
          <cell r="A128">
            <v>196909</v>
          </cell>
          <cell r="C128">
            <v>9</v>
          </cell>
          <cell r="D128">
            <v>6.26</v>
          </cell>
          <cell r="E128">
            <v>5.2166666666666663E-3</v>
          </cell>
          <cell r="F128">
            <v>6.2599999999999989E-2</v>
          </cell>
          <cell r="G128">
            <v>1.5083496510416516E-2</v>
          </cell>
          <cell r="H128">
            <v>6.0333986041666066E-2</v>
          </cell>
        </row>
        <row r="129">
          <cell r="A129">
            <v>196910</v>
          </cell>
          <cell r="C129">
            <v>10</v>
          </cell>
          <cell r="D129">
            <v>6.09</v>
          </cell>
          <cell r="E129">
            <v>5.0749999999999997E-3</v>
          </cell>
          <cell r="F129">
            <v>6.0899999999999996E-2</v>
          </cell>
        </row>
        <row r="130">
          <cell r="A130">
            <v>196911</v>
          </cell>
          <cell r="C130">
            <v>11</v>
          </cell>
          <cell r="D130">
            <v>6.3</v>
          </cell>
          <cell r="E130">
            <v>5.2499999999999995E-3</v>
          </cell>
          <cell r="F130">
            <v>6.3E-2</v>
          </cell>
        </row>
        <row r="131">
          <cell r="A131">
            <v>196912</v>
          </cell>
          <cell r="C131">
            <v>12</v>
          </cell>
          <cell r="D131">
            <v>6.82</v>
          </cell>
          <cell r="E131">
            <v>5.6833333333333336E-3</v>
          </cell>
          <cell r="F131">
            <v>6.8200000000000011E-2</v>
          </cell>
          <cell r="G131">
            <v>1.6093808925312425E-2</v>
          </cell>
          <cell r="H131">
            <v>6.43752357012497E-2</v>
          </cell>
          <cell r="I131">
            <v>5.8669536058169713E-2</v>
          </cell>
          <cell r="K131">
            <v>5.7149999999999992E-2</v>
          </cell>
        </row>
        <row r="132">
          <cell r="A132">
            <v>197001</v>
          </cell>
          <cell r="B132">
            <v>1970</v>
          </cell>
          <cell r="C132">
            <v>1</v>
          </cell>
          <cell r="D132">
            <v>6.63</v>
          </cell>
          <cell r="E132">
            <v>5.5249999999999995E-3</v>
          </cell>
          <cell r="F132">
            <v>6.6299999999999998E-2</v>
          </cell>
        </row>
        <row r="133">
          <cell r="A133">
            <v>197002</v>
          </cell>
          <cell r="C133">
            <v>2</v>
          </cell>
          <cell r="D133">
            <v>6.22</v>
          </cell>
          <cell r="E133">
            <v>5.1833333333333332E-3</v>
          </cell>
          <cell r="F133">
            <v>6.2199999999999998E-2</v>
          </cell>
        </row>
        <row r="134">
          <cell r="A134">
            <v>197003</v>
          </cell>
          <cell r="C134">
            <v>3</v>
          </cell>
          <cell r="D134">
            <v>6.05</v>
          </cell>
          <cell r="E134">
            <v>5.0416666666666665E-3</v>
          </cell>
          <cell r="F134">
            <v>6.0499999999999998E-2</v>
          </cell>
          <cell r="G134">
            <v>1.5832770146718689E-2</v>
          </cell>
          <cell r="H134">
            <v>6.3331080586874755E-2</v>
          </cell>
        </row>
        <row r="135">
          <cell r="A135">
            <v>197004</v>
          </cell>
          <cell r="C135">
            <v>4</v>
          </cell>
          <cell r="D135">
            <v>6.65</v>
          </cell>
          <cell r="E135">
            <v>5.541666666666667E-3</v>
          </cell>
          <cell r="F135">
            <v>6.6500000000000004E-2</v>
          </cell>
        </row>
        <row r="136">
          <cell r="A136">
            <v>197005</v>
          </cell>
          <cell r="C136">
            <v>5</v>
          </cell>
          <cell r="D136">
            <v>7</v>
          </cell>
          <cell r="E136">
            <v>5.8333333333333336E-3</v>
          </cell>
          <cell r="F136">
            <v>7.0000000000000007E-2</v>
          </cell>
        </row>
        <row r="137">
          <cell r="A137">
            <v>197006</v>
          </cell>
          <cell r="C137">
            <v>6</v>
          </cell>
          <cell r="D137">
            <v>6.93</v>
          </cell>
          <cell r="E137">
            <v>5.7749999999999998E-3</v>
          </cell>
          <cell r="F137">
            <v>6.93E-2</v>
          </cell>
          <cell r="G137">
            <v>1.7248203698784881E-2</v>
          </cell>
          <cell r="H137">
            <v>6.8992814795139523E-2</v>
          </cell>
        </row>
        <row r="138">
          <cell r="A138">
            <v>197007</v>
          </cell>
          <cell r="C138">
            <v>7</v>
          </cell>
          <cell r="D138">
            <v>6.42</v>
          </cell>
          <cell r="E138">
            <v>5.3499999999999997E-3</v>
          </cell>
          <cell r="F138">
            <v>6.4199999999999993E-2</v>
          </cell>
        </row>
        <row r="139">
          <cell r="A139">
            <v>197008</v>
          </cell>
          <cell r="C139">
            <v>8</v>
          </cell>
          <cell r="D139">
            <v>6.17</v>
          </cell>
          <cell r="E139">
            <v>5.1416666666666668E-3</v>
          </cell>
          <cell r="F139">
            <v>6.1700000000000005E-2</v>
          </cell>
        </row>
        <row r="140">
          <cell r="A140">
            <v>197009</v>
          </cell>
          <cell r="C140">
            <v>9</v>
          </cell>
          <cell r="D140">
            <v>6.31</v>
          </cell>
          <cell r="E140">
            <v>5.2583333333333327E-3</v>
          </cell>
          <cell r="F140">
            <v>6.3099999999999989E-2</v>
          </cell>
          <cell r="G140">
            <v>1.5832821243017436E-2</v>
          </cell>
          <cell r="H140">
            <v>6.3331284972069746E-2</v>
          </cell>
        </row>
        <row r="141">
          <cell r="A141">
            <v>197010</v>
          </cell>
          <cell r="C141">
            <v>10</v>
          </cell>
          <cell r="D141">
            <v>6.37</v>
          </cell>
          <cell r="E141">
            <v>5.3083333333333333E-3</v>
          </cell>
          <cell r="F141">
            <v>6.3700000000000007E-2</v>
          </cell>
        </row>
        <row r="142">
          <cell r="A142">
            <v>197011</v>
          </cell>
          <cell r="C142">
            <v>11</v>
          </cell>
          <cell r="D142">
            <v>5.71</v>
          </cell>
          <cell r="E142">
            <v>4.7583333333333332E-3</v>
          </cell>
          <cell r="F142">
            <v>5.7099999999999998E-2</v>
          </cell>
        </row>
        <row r="143">
          <cell r="A143">
            <v>197012</v>
          </cell>
          <cell r="C143">
            <v>12</v>
          </cell>
          <cell r="D143">
            <v>5.47</v>
          </cell>
          <cell r="E143">
            <v>4.5583333333333335E-3</v>
          </cell>
          <cell r="F143">
            <v>5.4699999999999999E-2</v>
          </cell>
          <cell r="G143">
            <v>1.4696261179785397E-2</v>
          </cell>
          <cell r="H143">
            <v>5.8785044719141588E-2</v>
          </cell>
          <cell r="I143">
            <v>6.5141856189172564E-2</v>
          </cell>
          <cell r="K143">
            <v>6.3274999999999998E-2</v>
          </cell>
        </row>
        <row r="144">
          <cell r="A144">
            <v>197101</v>
          </cell>
          <cell r="B144">
            <v>1971</v>
          </cell>
          <cell r="C144">
            <v>1</v>
          </cell>
          <cell r="D144">
            <v>5.35</v>
          </cell>
          <cell r="E144">
            <v>4.4583333333333332E-3</v>
          </cell>
          <cell r="F144">
            <v>5.3499999999999999E-2</v>
          </cell>
        </row>
        <row r="145">
          <cell r="A145">
            <v>197102</v>
          </cell>
          <cell r="C145">
            <v>2</v>
          </cell>
          <cell r="D145">
            <v>5.23</v>
          </cell>
          <cell r="E145">
            <v>4.3583333333333339E-3</v>
          </cell>
          <cell r="F145">
            <v>5.2300000000000006E-2</v>
          </cell>
        </row>
        <row r="146">
          <cell r="A146">
            <v>197103</v>
          </cell>
          <cell r="C146">
            <v>3</v>
          </cell>
          <cell r="D146">
            <v>5.17</v>
          </cell>
          <cell r="E146">
            <v>4.3083333333333333E-3</v>
          </cell>
          <cell r="F146">
            <v>5.1699999999999996E-2</v>
          </cell>
          <cell r="G146">
            <v>1.3182499756472454E-2</v>
          </cell>
          <cell r="H146">
            <v>5.2729999025889818E-2</v>
          </cell>
        </row>
        <row r="147">
          <cell r="A147">
            <v>197104</v>
          </cell>
          <cell r="C147">
            <v>4</v>
          </cell>
          <cell r="D147">
            <v>5.37</v>
          </cell>
          <cell r="E147">
            <v>4.4749999999999998E-3</v>
          </cell>
          <cell r="F147">
            <v>5.3699999999999998E-2</v>
          </cell>
        </row>
        <row r="148">
          <cell r="A148">
            <v>197105</v>
          </cell>
          <cell r="C148">
            <v>5</v>
          </cell>
          <cell r="D148">
            <v>5.9</v>
          </cell>
          <cell r="E148">
            <v>4.9166666666666673E-3</v>
          </cell>
          <cell r="F148">
            <v>5.9000000000000011E-2</v>
          </cell>
        </row>
        <row r="149">
          <cell r="A149">
            <v>197106</v>
          </cell>
          <cell r="C149">
            <v>6</v>
          </cell>
          <cell r="D149">
            <v>5.95</v>
          </cell>
          <cell r="E149">
            <v>4.9583333333333337E-3</v>
          </cell>
          <cell r="F149">
            <v>5.9500000000000004E-2</v>
          </cell>
          <cell r="G149">
            <v>1.4418678190885492E-2</v>
          </cell>
          <cell r="H149">
            <v>5.7674712763541969E-2</v>
          </cell>
        </row>
        <row r="150">
          <cell r="A150">
            <v>197107</v>
          </cell>
          <cell r="C150">
            <v>7</v>
          </cell>
          <cell r="D150">
            <v>6.06</v>
          </cell>
          <cell r="E150">
            <v>5.0499999999999998E-3</v>
          </cell>
          <cell r="F150">
            <v>6.0600000000000001E-2</v>
          </cell>
        </row>
        <row r="151">
          <cell r="A151">
            <v>197108</v>
          </cell>
          <cell r="C151">
            <v>8</v>
          </cell>
          <cell r="D151">
            <v>5.82</v>
          </cell>
          <cell r="E151">
            <v>4.8500000000000001E-3</v>
          </cell>
          <cell r="F151">
            <v>5.8200000000000002E-2</v>
          </cell>
        </row>
        <row r="152">
          <cell r="A152">
            <v>197109</v>
          </cell>
          <cell r="C152">
            <v>9</v>
          </cell>
          <cell r="D152">
            <v>5.37</v>
          </cell>
          <cell r="E152">
            <v>4.4749999999999998E-3</v>
          </cell>
          <cell r="F152">
            <v>5.3699999999999998E-2</v>
          </cell>
          <cell r="G152">
            <v>1.4443904603937519E-2</v>
          </cell>
          <cell r="H152">
            <v>5.7775618415750074E-2</v>
          </cell>
        </row>
        <row r="153">
          <cell r="A153">
            <v>197110</v>
          </cell>
          <cell r="C153">
            <v>10</v>
          </cell>
          <cell r="D153">
            <v>5.0599999999999996</v>
          </cell>
          <cell r="E153">
            <v>4.2166666666666663E-3</v>
          </cell>
          <cell r="F153">
            <v>5.0599999999999992E-2</v>
          </cell>
        </row>
        <row r="154">
          <cell r="A154">
            <v>197111</v>
          </cell>
          <cell r="C154">
            <v>11</v>
          </cell>
          <cell r="D154">
            <v>5.2</v>
          </cell>
          <cell r="E154">
            <v>4.3333333333333331E-3</v>
          </cell>
          <cell r="F154">
            <v>5.1999999999999998E-2</v>
          </cell>
        </row>
        <row r="155">
          <cell r="A155">
            <v>197112</v>
          </cell>
          <cell r="C155">
            <v>12</v>
          </cell>
          <cell r="D155">
            <v>5.21</v>
          </cell>
          <cell r="E155">
            <v>4.3416666666666664E-3</v>
          </cell>
          <cell r="F155">
            <v>5.2099999999999994E-2</v>
          </cell>
          <cell r="G155">
            <v>1.2947139470786961E-2</v>
          </cell>
          <cell r="H155">
            <v>5.1788557883147845E-2</v>
          </cell>
          <cell r="I155">
            <v>5.6135732069858113E-2</v>
          </cell>
          <cell r="K155">
            <v>5.4741666666666682E-2</v>
          </cell>
        </row>
        <row r="156">
          <cell r="A156">
            <v>197201</v>
          </cell>
          <cell r="B156">
            <v>1972</v>
          </cell>
          <cell r="C156">
            <v>1</v>
          </cell>
          <cell r="D156">
            <v>5.12</v>
          </cell>
          <cell r="E156">
            <v>4.2666666666666669E-3</v>
          </cell>
          <cell r="F156">
            <v>5.1200000000000002E-2</v>
          </cell>
        </row>
        <row r="157">
          <cell r="A157">
            <v>197202</v>
          </cell>
          <cell r="C157">
            <v>2</v>
          </cell>
          <cell r="D157">
            <v>5.28</v>
          </cell>
          <cell r="E157">
            <v>4.4000000000000003E-3</v>
          </cell>
          <cell r="F157">
            <v>5.28E-2</v>
          </cell>
        </row>
        <row r="158">
          <cell r="A158">
            <v>197203</v>
          </cell>
          <cell r="C158">
            <v>3</v>
          </cell>
          <cell r="D158">
            <v>5.31</v>
          </cell>
          <cell r="E158">
            <v>4.4249999999999992E-3</v>
          </cell>
          <cell r="F158">
            <v>5.3099999999999994E-2</v>
          </cell>
          <cell r="G158">
            <v>1.3148873071999967E-2</v>
          </cell>
          <cell r="H158">
            <v>5.2595492287999868E-2</v>
          </cell>
        </row>
        <row r="159">
          <cell r="A159">
            <v>197204</v>
          </cell>
          <cell r="C159">
            <v>4</v>
          </cell>
          <cell r="D159">
            <v>5.43</v>
          </cell>
          <cell r="E159">
            <v>4.5249999999999995E-3</v>
          </cell>
          <cell r="F159">
            <v>5.4299999999999994E-2</v>
          </cell>
        </row>
        <row r="160">
          <cell r="A160">
            <v>197205</v>
          </cell>
          <cell r="C160">
            <v>5</v>
          </cell>
          <cell r="D160">
            <v>5.3</v>
          </cell>
          <cell r="E160">
            <v>4.4166666666666668E-3</v>
          </cell>
          <cell r="F160">
            <v>5.3000000000000005E-2</v>
          </cell>
        </row>
        <row r="161">
          <cell r="A161">
            <v>197206</v>
          </cell>
          <cell r="C161">
            <v>6</v>
          </cell>
          <cell r="D161">
            <v>5.33</v>
          </cell>
          <cell r="E161">
            <v>4.4416666666666667E-3</v>
          </cell>
          <cell r="F161">
            <v>5.33E-2</v>
          </cell>
          <cell r="G161">
            <v>1.34431234213368E-2</v>
          </cell>
          <cell r="H161">
            <v>5.37724936853472E-2</v>
          </cell>
        </row>
        <row r="162">
          <cell r="A162">
            <v>197207</v>
          </cell>
          <cell r="C162">
            <v>7</v>
          </cell>
          <cell r="D162">
            <v>5.41</v>
          </cell>
          <cell r="E162">
            <v>4.5083333333333338E-3</v>
          </cell>
          <cell r="F162">
            <v>5.4100000000000009E-2</v>
          </cell>
        </row>
        <row r="163">
          <cell r="A163">
            <v>197208</v>
          </cell>
          <cell r="C163">
            <v>8</v>
          </cell>
          <cell r="D163">
            <v>5.3</v>
          </cell>
          <cell r="E163">
            <v>4.4166666666666668E-3</v>
          </cell>
          <cell r="F163">
            <v>5.3000000000000005E-2</v>
          </cell>
        </row>
        <row r="164">
          <cell r="A164">
            <v>197209</v>
          </cell>
          <cell r="C164">
            <v>9</v>
          </cell>
          <cell r="D164">
            <v>5.36</v>
          </cell>
          <cell r="E164">
            <v>4.4666666666666665E-3</v>
          </cell>
          <cell r="F164">
            <v>5.3599999999999995E-2</v>
          </cell>
          <cell r="G164">
            <v>1.3451532411620226E-2</v>
          </cell>
          <cell r="H164">
            <v>5.3806129646480905E-2</v>
          </cell>
        </row>
        <row r="165">
          <cell r="A165">
            <v>197210</v>
          </cell>
          <cell r="C165">
            <v>10</v>
          </cell>
          <cell r="D165">
            <v>5.18</v>
          </cell>
          <cell r="E165">
            <v>4.3166666666666666E-3</v>
          </cell>
          <cell r="F165">
            <v>5.1799999999999999E-2</v>
          </cell>
        </row>
        <row r="166">
          <cell r="A166">
            <v>197211</v>
          </cell>
          <cell r="C166">
            <v>11</v>
          </cell>
          <cell r="D166">
            <v>5.0199999999999996</v>
          </cell>
          <cell r="E166">
            <v>4.1833333333333332E-3</v>
          </cell>
          <cell r="F166">
            <v>5.0199999999999995E-2</v>
          </cell>
        </row>
        <row r="167">
          <cell r="A167">
            <v>197212</v>
          </cell>
          <cell r="C167">
            <v>12</v>
          </cell>
          <cell r="D167">
            <v>5.05</v>
          </cell>
          <cell r="E167">
            <v>4.208333333333333E-3</v>
          </cell>
          <cell r="F167">
            <v>5.0499999999999996E-2</v>
          </cell>
          <cell r="G167">
            <v>1.2762238216539545E-2</v>
          </cell>
          <cell r="H167">
            <v>5.1048952866158182E-2</v>
          </cell>
          <cell r="I167">
            <v>5.386050623643146E-2</v>
          </cell>
          <cell r="K167">
            <v>5.2575000000000004E-2</v>
          </cell>
        </row>
        <row r="168">
          <cell r="A168">
            <v>197301</v>
          </cell>
          <cell r="B168">
            <v>1973</v>
          </cell>
          <cell r="C168">
            <v>1</v>
          </cell>
          <cell r="D168">
            <v>5.05</v>
          </cell>
          <cell r="E168">
            <v>4.208333333333333E-3</v>
          </cell>
          <cell r="F168">
            <v>5.0499999999999996E-2</v>
          </cell>
        </row>
        <row r="169">
          <cell r="A169">
            <v>197302</v>
          </cell>
          <cell r="C169">
            <v>2</v>
          </cell>
          <cell r="D169">
            <v>5.13</v>
          </cell>
          <cell r="E169">
            <v>4.2750000000000002E-3</v>
          </cell>
          <cell r="F169">
            <v>5.1299999999999998E-2</v>
          </cell>
        </row>
        <row r="170">
          <cell r="A170">
            <v>197303</v>
          </cell>
          <cell r="C170">
            <v>3</v>
          </cell>
          <cell r="D170">
            <v>5.29</v>
          </cell>
          <cell r="E170">
            <v>4.4083333333333335E-3</v>
          </cell>
          <cell r="F170">
            <v>5.2900000000000003E-2</v>
          </cell>
          <cell r="G170">
            <v>1.2947133961449753E-2</v>
          </cell>
          <cell r="H170">
            <v>5.1788535845799011E-2</v>
          </cell>
        </row>
        <row r="171">
          <cell r="A171">
            <v>197304</v>
          </cell>
          <cell r="C171">
            <v>4</v>
          </cell>
          <cell r="D171">
            <v>5.15</v>
          </cell>
          <cell r="E171">
            <v>4.2916666666666667E-3</v>
          </cell>
          <cell r="F171">
            <v>5.1500000000000004E-2</v>
          </cell>
        </row>
        <row r="172">
          <cell r="A172">
            <v>197305</v>
          </cell>
          <cell r="C172">
            <v>5</v>
          </cell>
          <cell r="D172">
            <v>5.15</v>
          </cell>
          <cell r="E172">
            <v>4.2916666666666667E-3</v>
          </cell>
          <cell r="F172">
            <v>5.1500000000000004E-2</v>
          </cell>
        </row>
        <row r="173">
          <cell r="A173">
            <v>197306</v>
          </cell>
          <cell r="C173">
            <v>6</v>
          </cell>
          <cell r="D173">
            <v>5.17</v>
          </cell>
          <cell r="E173">
            <v>4.3083333333333333E-3</v>
          </cell>
          <cell r="F173">
            <v>5.1699999999999996E-2</v>
          </cell>
          <cell r="G173">
            <v>1.2947144283174117E-2</v>
          </cell>
          <cell r="H173">
            <v>5.1788577132696467E-2</v>
          </cell>
        </row>
        <row r="174">
          <cell r="A174">
            <v>197307</v>
          </cell>
          <cell r="C174">
            <v>7</v>
          </cell>
          <cell r="D174">
            <v>5.4</v>
          </cell>
          <cell r="E174">
            <v>4.5000000000000005E-3</v>
          </cell>
          <cell r="F174">
            <v>5.4000000000000006E-2</v>
          </cell>
        </row>
        <row r="175">
          <cell r="A175">
            <v>197308</v>
          </cell>
          <cell r="C175">
            <v>8</v>
          </cell>
          <cell r="D175">
            <v>5.48</v>
          </cell>
          <cell r="E175">
            <v>4.5666666666666668E-3</v>
          </cell>
          <cell r="F175">
            <v>5.4800000000000001E-2</v>
          </cell>
        </row>
        <row r="176">
          <cell r="A176">
            <v>197309</v>
          </cell>
          <cell r="C176">
            <v>9</v>
          </cell>
          <cell r="D176">
            <v>5.0999999999999996</v>
          </cell>
          <cell r="E176">
            <v>4.2499999999999994E-3</v>
          </cell>
          <cell r="F176">
            <v>5.099999999999999E-2</v>
          </cell>
          <cell r="G176">
            <v>1.3375837337499918E-2</v>
          </cell>
          <cell r="H176">
            <v>5.3503349349999674E-2</v>
          </cell>
        </row>
        <row r="177">
          <cell r="A177">
            <v>197310</v>
          </cell>
          <cell r="C177">
            <v>10</v>
          </cell>
          <cell r="D177">
            <v>5.05</v>
          </cell>
          <cell r="E177">
            <v>4.208333333333333E-3</v>
          </cell>
          <cell r="F177">
            <v>5.0499999999999996E-2</v>
          </cell>
        </row>
        <row r="178">
          <cell r="A178">
            <v>197311</v>
          </cell>
          <cell r="C178">
            <v>11</v>
          </cell>
          <cell r="D178">
            <v>5.18</v>
          </cell>
          <cell r="E178">
            <v>4.3166666666666666E-3</v>
          </cell>
          <cell r="F178">
            <v>5.1799999999999999E-2</v>
          </cell>
        </row>
        <row r="179">
          <cell r="A179">
            <v>197312</v>
          </cell>
          <cell r="C179">
            <v>12</v>
          </cell>
          <cell r="D179">
            <v>5.12</v>
          </cell>
          <cell r="E179">
            <v>4.2666666666666669E-3</v>
          </cell>
          <cell r="F179">
            <v>5.1200000000000002E-2</v>
          </cell>
          <cell r="G179">
            <v>1.2846283480370424E-2</v>
          </cell>
          <cell r="H179">
            <v>5.1385133921481696E-2</v>
          </cell>
          <cell r="I179">
            <v>5.3143733949413408E-2</v>
          </cell>
          <cell r="K179">
            <v>5.1891666666666662E-2</v>
          </cell>
        </row>
        <row r="180">
          <cell r="A180">
            <v>197401</v>
          </cell>
          <cell r="B180">
            <v>1974</v>
          </cell>
          <cell r="C180">
            <v>1</v>
          </cell>
          <cell r="D180">
            <v>5.22</v>
          </cell>
          <cell r="E180">
            <v>4.3499999999999997E-3</v>
          </cell>
          <cell r="F180">
            <v>5.2199999999999996E-2</v>
          </cell>
        </row>
        <row r="181">
          <cell r="A181">
            <v>197402</v>
          </cell>
          <cell r="C181">
            <v>2</v>
          </cell>
          <cell r="D181">
            <v>5.2</v>
          </cell>
          <cell r="E181">
            <v>4.3333333333333331E-3</v>
          </cell>
          <cell r="F181">
            <v>5.1999999999999998E-2</v>
          </cell>
        </row>
        <row r="182">
          <cell r="A182">
            <v>197403</v>
          </cell>
          <cell r="C182">
            <v>3</v>
          </cell>
          <cell r="D182">
            <v>5.4</v>
          </cell>
          <cell r="E182">
            <v>4.5000000000000005E-3</v>
          </cell>
          <cell r="F182">
            <v>5.4000000000000006E-2</v>
          </cell>
          <cell r="G182">
            <v>1.3241343158333363E-2</v>
          </cell>
          <cell r="H182">
            <v>5.2965372633333452E-2</v>
          </cell>
        </row>
        <row r="183">
          <cell r="A183">
            <v>197404</v>
          </cell>
          <cell r="C183">
            <v>4</v>
          </cell>
          <cell r="D183">
            <v>5.73</v>
          </cell>
          <cell r="E183">
            <v>4.7750000000000006E-3</v>
          </cell>
          <cell r="F183">
            <v>5.7300000000000004E-2</v>
          </cell>
        </row>
        <row r="184">
          <cell r="A184">
            <v>197405</v>
          </cell>
          <cell r="C184">
            <v>5</v>
          </cell>
          <cell r="D184">
            <v>6.02</v>
          </cell>
          <cell r="E184">
            <v>5.0166666666666667E-3</v>
          </cell>
          <cell r="F184">
            <v>6.0200000000000004E-2</v>
          </cell>
        </row>
        <row r="185">
          <cell r="A185">
            <v>197406</v>
          </cell>
          <cell r="C185">
            <v>6</v>
          </cell>
          <cell r="D185">
            <v>6.13</v>
          </cell>
          <cell r="E185">
            <v>5.1083333333333336E-3</v>
          </cell>
          <cell r="F185">
            <v>6.1300000000000007E-2</v>
          </cell>
          <cell r="G185">
            <v>1.4974096048552044E-2</v>
          </cell>
          <cell r="H185">
            <v>5.9896384194208174E-2</v>
          </cell>
        </row>
        <row r="186">
          <cell r="A186">
            <v>197407</v>
          </cell>
          <cell r="C186">
            <v>7</v>
          </cell>
          <cell r="D186">
            <v>6.68</v>
          </cell>
          <cell r="E186">
            <v>5.5666666666666668E-3</v>
          </cell>
          <cell r="F186">
            <v>6.6799999999999998E-2</v>
          </cell>
        </row>
        <row r="187">
          <cell r="A187">
            <v>197408</v>
          </cell>
          <cell r="C187">
            <v>8</v>
          </cell>
          <cell r="D187">
            <v>6.71</v>
          </cell>
          <cell r="E187">
            <v>5.5916666666666667E-3</v>
          </cell>
          <cell r="F187">
            <v>6.7099999999999993E-2</v>
          </cell>
        </row>
        <row r="188">
          <cell r="A188">
            <v>197409</v>
          </cell>
          <cell r="C188">
            <v>9</v>
          </cell>
          <cell r="D188">
            <v>6.76</v>
          </cell>
          <cell r="E188">
            <v>5.6333333333333331E-3</v>
          </cell>
          <cell r="F188">
            <v>6.7599999999999993E-2</v>
          </cell>
          <cell r="G188">
            <v>1.6885827570676026E-2</v>
          </cell>
          <cell r="H188">
            <v>6.7543310282704105E-2</v>
          </cell>
        </row>
        <row r="189">
          <cell r="A189">
            <v>197410</v>
          </cell>
          <cell r="C189">
            <v>10</v>
          </cell>
          <cell r="D189">
            <v>6.57</v>
          </cell>
          <cell r="E189">
            <v>5.4749999999999998E-3</v>
          </cell>
          <cell r="F189">
            <v>6.5699999999999995E-2</v>
          </cell>
        </row>
        <row r="190">
          <cell r="A190">
            <v>197411</v>
          </cell>
          <cell r="C190">
            <v>11</v>
          </cell>
          <cell r="D190">
            <v>6.61</v>
          </cell>
          <cell r="E190">
            <v>5.5083333333333338E-3</v>
          </cell>
          <cell r="F190">
            <v>6.6100000000000006E-2</v>
          </cell>
        </row>
        <row r="191">
          <cell r="A191">
            <v>197412</v>
          </cell>
          <cell r="C191">
            <v>12</v>
          </cell>
          <cell r="D191">
            <v>7.05</v>
          </cell>
          <cell r="E191">
            <v>5.875E-3</v>
          </cell>
          <cell r="F191">
            <v>7.0500000000000007E-2</v>
          </cell>
          <cell r="G191">
            <v>1.6953195720650793E-2</v>
          </cell>
          <cell r="H191">
            <v>6.7812782882603173E-2</v>
          </cell>
          <cell r="I191">
            <v>6.3508634750357951E-2</v>
          </cell>
          <cell r="K191">
            <v>6.1733333333333328E-2</v>
          </cell>
        </row>
        <row r="192">
          <cell r="A192">
            <v>197501</v>
          </cell>
          <cell r="B192">
            <v>1975</v>
          </cell>
          <cell r="C192">
            <v>1</v>
          </cell>
          <cell r="D192">
            <v>6.82</v>
          </cell>
          <cell r="E192">
            <v>5.6833333333333336E-3</v>
          </cell>
          <cell r="F192">
            <v>6.8200000000000011E-2</v>
          </cell>
        </row>
        <row r="193">
          <cell r="A193">
            <v>197502</v>
          </cell>
          <cell r="C193">
            <v>2</v>
          </cell>
          <cell r="D193">
            <v>6.39</v>
          </cell>
          <cell r="E193">
            <v>5.3249999999999999E-3</v>
          </cell>
          <cell r="F193">
            <v>6.3899999999999998E-2</v>
          </cell>
        </row>
        <row r="194">
          <cell r="A194">
            <v>197503</v>
          </cell>
          <cell r="C194">
            <v>3</v>
          </cell>
          <cell r="D194">
            <v>6.73</v>
          </cell>
          <cell r="E194">
            <v>5.6083333333333341E-3</v>
          </cell>
          <cell r="F194">
            <v>6.7300000000000013E-2</v>
          </cell>
          <cell r="G194">
            <v>1.6708838548642468E-2</v>
          </cell>
          <cell r="H194">
            <v>6.6835354194569874E-2</v>
          </cell>
        </row>
        <row r="195">
          <cell r="A195">
            <v>197504</v>
          </cell>
          <cell r="C195">
            <v>4</v>
          </cell>
          <cell r="D195">
            <v>6.95</v>
          </cell>
          <cell r="E195">
            <v>5.7916666666666672E-3</v>
          </cell>
          <cell r="F195">
            <v>6.9500000000000006E-2</v>
          </cell>
        </row>
        <row r="196">
          <cell r="A196">
            <v>197505</v>
          </cell>
          <cell r="C196">
            <v>5</v>
          </cell>
          <cell r="D196">
            <v>6.97</v>
          </cell>
          <cell r="E196">
            <v>5.8083333333333329E-3</v>
          </cell>
          <cell r="F196">
            <v>6.9699999999999998E-2</v>
          </cell>
        </row>
        <row r="197">
          <cell r="A197">
            <v>197506</v>
          </cell>
          <cell r="C197">
            <v>6</v>
          </cell>
          <cell r="D197">
            <v>6.94</v>
          </cell>
          <cell r="E197">
            <v>5.7833333333333339E-3</v>
          </cell>
          <cell r="F197">
            <v>6.9400000000000003E-2</v>
          </cell>
          <cell r="G197">
            <v>1.7484254481487271E-2</v>
          </cell>
          <cell r="H197">
            <v>6.9937017925949085E-2</v>
          </cell>
        </row>
        <row r="198">
          <cell r="A198">
            <v>197507</v>
          </cell>
          <cell r="C198">
            <v>7</v>
          </cell>
          <cell r="D198">
            <v>7.07</v>
          </cell>
          <cell r="E198">
            <v>5.8916666666666666E-3</v>
          </cell>
          <cell r="F198">
            <v>7.0699999999999999E-2</v>
          </cell>
        </row>
        <row r="199">
          <cell r="A199">
            <v>197508</v>
          </cell>
          <cell r="C199">
            <v>8</v>
          </cell>
          <cell r="D199">
            <v>7.17</v>
          </cell>
          <cell r="E199">
            <v>5.9750000000000003E-3</v>
          </cell>
          <cell r="F199">
            <v>7.17E-2</v>
          </cell>
        </row>
        <row r="200">
          <cell r="A200">
            <v>197509</v>
          </cell>
          <cell r="C200">
            <v>9</v>
          </cell>
          <cell r="D200">
            <v>7.44</v>
          </cell>
          <cell r="E200">
            <v>6.2000000000000006E-3</v>
          </cell>
          <cell r="F200">
            <v>7.4400000000000008E-2</v>
          </cell>
          <cell r="G200">
            <v>1.8175660965124907E-2</v>
          </cell>
          <cell r="H200">
            <v>7.2702643860499627E-2</v>
          </cell>
        </row>
        <row r="201">
          <cell r="A201">
            <v>197510</v>
          </cell>
          <cell r="C201">
            <v>10</v>
          </cell>
          <cell r="D201">
            <v>7.39</v>
          </cell>
          <cell r="E201">
            <v>6.1583333333333334E-3</v>
          </cell>
          <cell r="F201">
            <v>7.3899999999999993E-2</v>
          </cell>
        </row>
        <row r="202">
          <cell r="A202">
            <v>197511</v>
          </cell>
          <cell r="C202">
            <v>11</v>
          </cell>
          <cell r="D202">
            <v>7.43</v>
          </cell>
          <cell r="E202">
            <v>6.1916666666666665E-3</v>
          </cell>
          <cell r="F202">
            <v>7.4300000000000005E-2</v>
          </cell>
        </row>
        <row r="203">
          <cell r="A203">
            <v>197512</v>
          </cell>
          <cell r="C203">
            <v>12</v>
          </cell>
          <cell r="D203">
            <v>7.31</v>
          </cell>
          <cell r="E203">
            <v>6.0916666666666662E-3</v>
          </cell>
          <cell r="F203">
            <v>7.3099999999999998E-2</v>
          </cell>
          <cell r="G203">
            <v>1.8555261374587184E-2</v>
          </cell>
          <cell r="H203">
            <v>7.4221045498348737E-2</v>
          </cell>
          <cell r="I203">
            <v>7.2831715857643475E-2</v>
          </cell>
          <cell r="K203">
            <v>7.0508333333333326E-2</v>
          </cell>
        </row>
        <row r="204">
          <cell r="A204">
            <v>197601</v>
          </cell>
          <cell r="B204">
            <v>1976</v>
          </cell>
          <cell r="C204">
            <v>1</v>
          </cell>
          <cell r="D204">
            <v>7.07</v>
          </cell>
          <cell r="E204">
            <v>5.8916666666666666E-3</v>
          </cell>
          <cell r="F204">
            <v>7.0699999999999999E-2</v>
          </cell>
        </row>
        <row r="205">
          <cell r="A205">
            <v>197602</v>
          </cell>
          <cell r="C205">
            <v>2</v>
          </cell>
          <cell r="D205">
            <v>6.94</v>
          </cell>
          <cell r="E205">
            <v>5.7833333333333339E-3</v>
          </cell>
          <cell r="F205">
            <v>6.9400000000000003E-2</v>
          </cell>
        </row>
        <row r="206">
          <cell r="A206">
            <v>197603</v>
          </cell>
          <cell r="C206">
            <v>3</v>
          </cell>
          <cell r="D206">
            <v>6.91</v>
          </cell>
          <cell r="E206">
            <v>5.7583333333333332E-3</v>
          </cell>
          <cell r="F206">
            <v>6.9099999999999995E-2</v>
          </cell>
          <cell r="G206">
            <v>1.7534831553633001E-2</v>
          </cell>
          <cell r="H206">
            <v>7.0139326214532005E-2</v>
          </cell>
        </row>
        <row r="207">
          <cell r="A207">
            <v>197604</v>
          </cell>
          <cell r="C207">
            <v>4</v>
          </cell>
          <cell r="D207">
            <v>6.6</v>
          </cell>
          <cell r="E207">
            <v>5.4999999999999997E-3</v>
          </cell>
          <cell r="F207">
            <v>6.6000000000000003E-2</v>
          </cell>
        </row>
        <row r="208">
          <cell r="A208">
            <v>197605</v>
          </cell>
          <cell r="C208">
            <v>5</v>
          </cell>
          <cell r="D208">
            <v>6.87</v>
          </cell>
          <cell r="E208">
            <v>5.7250000000000001E-3</v>
          </cell>
          <cell r="F208">
            <v>6.8699999999999997E-2</v>
          </cell>
        </row>
        <row r="209">
          <cell r="A209">
            <v>197606</v>
          </cell>
          <cell r="C209">
            <v>6</v>
          </cell>
          <cell r="D209">
            <v>6.87</v>
          </cell>
          <cell r="E209">
            <v>5.7250000000000001E-3</v>
          </cell>
          <cell r="F209">
            <v>6.8699999999999997E-2</v>
          </cell>
          <cell r="G209">
            <v>1.7045930890937644E-2</v>
          </cell>
          <cell r="H209">
            <v>6.8183723563750576E-2</v>
          </cell>
        </row>
        <row r="210">
          <cell r="A210">
            <v>197607</v>
          </cell>
          <cell r="C210">
            <v>7</v>
          </cell>
          <cell r="D210">
            <v>6.79</v>
          </cell>
          <cell r="E210">
            <v>5.6583333333333338E-3</v>
          </cell>
          <cell r="F210">
            <v>6.7900000000000002E-2</v>
          </cell>
        </row>
        <row r="211">
          <cell r="A211">
            <v>197608</v>
          </cell>
          <cell r="C211">
            <v>8</v>
          </cell>
          <cell r="D211">
            <v>6.61</v>
          </cell>
          <cell r="E211">
            <v>5.5083333333333338E-3</v>
          </cell>
          <cell r="F211">
            <v>6.6100000000000006E-2</v>
          </cell>
        </row>
        <row r="212">
          <cell r="A212">
            <v>197609</v>
          </cell>
          <cell r="C212">
            <v>9</v>
          </cell>
          <cell r="D212">
            <v>6.51</v>
          </cell>
          <cell r="E212">
            <v>5.4250000000000001E-3</v>
          </cell>
          <cell r="F212">
            <v>6.5100000000000005E-2</v>
          </cell>
          <cell r="G212">
            <v>1.668358290576899E-2</v>
          </cell>
          <cell r="H212">
            <v>6.673433162307596E-2</v>
          </cell>
        </row>
        <row r="213">
          <cell r="A213">
            <v>197610</v>
          </cell>
          <cell r="C213">
            <v>10</v>
          </cell>
          <cell r="D213">
            <v>6.3</v>
          </cell>
          <cell r="E213">
            <v>5.2499999999999995E-3</v>
          </cell>
          <cell r="F213">
            <v>6.3E-2</v>
          </cell>
        </row>
        <row r="214">
          <cell r="A214">
            <v>197611</v>
          </cell>
          <cell r="C214">
            <v>11</v>
          </cell>
          <cell r="D214">
            <v>6.29</v>
          </cell>
          <cell r="E214">
            <v>5.241666666666667E-3</v>
          </cell>
          <cell r="F214">
            <v>6.2900000000000011E-2</v>
          </cell>
        </row>
        <row r="215">
          <cell r="A215">
            <v>197612</v>
          </cell>
          <cell r="C215">
            <v>12</v>
          </cell>
          <cell r="D215">
            <v>5.94</v>
          </cell>
          <cell r="E215">
            <v>4.9500000000000004E-3</v>
          </cell>
          <cell r="F215">
            <v>5.9400000000000008E-2</v>
          </cell>
          <cell r="G215">
            <v>1.5521255384479238E-2</v>
          </cell>
          <cell r="H215">
            <v>6.2085021537916951E-2</v>
          </cell>
          <cell r="I215">
            <v>6.8475774314890048E-2</v>
          </cell>
          <cell r="K215">
            <v>6.6416666666666666E-2</v>
          </cell>
        </row>
        <row r="216">
          <cell r="A216">
            <v>197701</v>
          </cell>
          <cell r="B216">
            <v>1977</v>
          </cell>
          <cell r="C216">
            <v>1</v>
          </cell>
          <cell r="D216">
            <v>5.87</v>
          </cell>
          <cell r="E216">
            <v>4.8916666666666666E-3</v>
          </cell>
          <cell r="F216">
            <v>5.8700000000000002E-2</v>
          </cell>
        </row>
        <row r="217">
          <cell r="A217">
            <v>197702</v>
          </cell>
          <cell r="C217">
            <v>2</v>
          </cell>
          <cell r="D217">
            <v>5.88</v>
          </cell>
          <cell r="E217">
            <v>4.8999999999999998E-3</v>
          </cell>
          <cell r="F217">
            <v>5.8799999999999998E-2</v>
          </cell>
        </row>
        <row r="218">
          <cell r="A218">
            <v>197703</v>
          </cell>
          <cell r="C218">
            <v>3</v>
          </cell>
          <cell r="D218">
            <v>5.89</v>
          </cell>
          <cell r="E218">
            <v>4.9083333333333331E-3</v>
          </cell>
          <cell r="F218">
            <v>5.8899999999999994E-2</v>
          </cell>
          <cell r="G218">
            <v>1.4772147579215078E-2</v>
          </cell>
          <cell r="H218">
            <v>5.9088590316860312E-2</v>
          </cell>
        </row>
        <row r="219">
          <cell r="A219">
            <v>197704</v>
          </cell>
          <cell r="C219">
            <v>4</v>
          </cell>
          <cell r="D219">
            <v>5.72</v>
          </cell>
          <cell r="E219">
            <v>4.7666666666666664E-3</v>
          </cell>
          <cell r="F219">
            <v>5.7200000000000001E-2</v>
          </cell>
        </row>
        <row r="220">
          <cell r="A220">
            <v>197705</v>
          </cell>
          <cell r="C220">
            <v>5</v>
          </cell>
          <cell r="D220">
            <v>5.75</v>
          </cell>
          <cell r="E220">
            <v>4.7916666666666663E-3</v>
          </cell>
          <cell r="F220">
            <v>5.7499999999999996E-2</v>
          </cell>
        </row>
        <row r="221">
          <cell r="A221">
            <v>197706</v>
          </cell>
          <cell r="C221">
            <v>6</v>
          </cell>
          <cell r="D221">
            <v>5.62</v>
          </cell>
          <cell r="E221">
            <v>4.6833333333333336E-3</v>
          </cell>
          <cell r="F221">
            <v>5.62E-2</v>
          </cell>
          <cell r="G221">
            <v>1.4309378774189918E-2</v>
          </cell>
          <cell r="H221">
            <v>5.7237515096759672E-2</v>
          </cell>
        </row>
        <row r="222">
          <cell r="A222">
            <v>197707</v>
          </cell>
          <cell r="C222">
            <v>7</v>
          </cell>
          <cell r="D222">
            <v>5.63</v>
          </cell>
          <cell r="E222">
            <v>4.6916666666666669E-3</v>
          </cell>
          <cell r="F222">
            <v>5.6300000000000003E-2</v>
          </cell>
        </row>
        <row r="223">
          <cell r="A223">
            <v>197708</v>
          </cell>
          <cell r="C223">
            <v>8</v>
          </cell>
          <cell r="D223">
            <v>5.62</v>
          </cell>
          <cell r="E223">
            <v>4.6833333333333336E-3</v>
          </cell>
          <cell r="F223">
            <v>5.62E-2</v>
          </cell>
        </row>
        <row r="224">
          <cell r="A224">
            <v>197709</v>
          </cell>
          <cell r="C224">
            <v>9</v>
          </cell>
          <cell r="D224">
            <v>5.51</v>
          </cell>
          <cell r="E224">
            <v>4.5916666666666666E-3</v>
          </cell>
          <cell r="F224">
            <v>5.5099999999999996E-2</v>
          </cell>
          <cell r="G224">
            <v>1.4031787071589363E-2</v>
          </cell>
          <cell r="H224">
            <v>5.6127148286357453E-2</v>
          </cell>
        </row>
        <row r="225">
          <cell r="A225">
            <v>197710</v>
          </cell>
          <cell r="C225">
            <v>10</v>
          </cell>
          <cell r="D225">
            <v>5.64</v>
          </cell>
          <cell r="E225">
            <v>4.6999999999999993E-3</v>
          </cell>
          <cell r="F225">
            <v>5.6399999999999992E-2</v>
          </cell>
        </row>
        <row r="226">
          <cell r="A226">
            <v>197711</v>
          </cell>
          <cell r="C226">
            <v>11</v>
          </cell>
          <cell r="D226">
            <v>5.49</v>
          </cell>
          <cell r="E226">
            <v>4.5750000000000001E-3</v>
          </cell>
          <cell r="F226">
            <v>5.4900000000000004E-2</v>
          </cell>
        </row>
        <row r="227">
          <cell r="A227">
            <v>197712</v>
          </cell>
          <cell r="C227">
            <v>12</v>
          </cell>
          <cell r="D227">
            <v>5.57</v>
          </cell>
          <cell r="E227">
            <v>4.6416666666666672E-3</v>
          </cell>
          <cell r="F227">
            <v>5.5700000000000006E-2</v>
          </cell>
          <cell r="G227">
            <v>1.3981320432437494E-2</v>
          </cell>
          <cell r="H227">
            <v>5.5925281729749976E-2</v>
          </cell>
          <cell r="I227">
            <v>5.8328529133364393E-2</v>
          </cell>
          <cell r="K227">
            <v>5.6825000000000001E-2</v>
          </cell>
        </row>
        <row r="228">
          <cell r="A228">
            <v>197801</v>
          </cell>
          <cell r="B228">
            <v>1978</v>
          </cell>
          <cell r="C228">
            <v>1</v>
          </cell>
          <cell r="D228">
            <v>5.71</v>
          </cell>
          <cell r="E228">
            <v>4.7583333333333332E-3</v>
          </cell>
          <cell r="F228">
            <v>5.7099999999999998E-2</v>
          </cell>
        </row>
        <row r="229">
          <cell r="A229">
            <v>197802</v>
          </cell>
          <cell r="C229">
            <v>2</v>
          </cell>
          <cell r="D229">
            <v>5.62</v>
          </cell>
          <cell r="E229">
            <v>4.6833333333333336E-3</v>
          </cell>
          <cell r="F229">
            <v>5.62E-2</v>
          </cell>
        </row>
        <row r="230">
          <cell r="A230">
            <v>197803</v>
          </cell>
          <cell r="C230">
            <v>3</v>
          </cell>
          <cell r="D230">
            <v>5.61</v>
          </cell>
          <cell r="E230">
            <v>4.6750000000000003E-3</v>
          </cell>
          <cell r="F230">
            <v>5.6100000000000004E-2</v>
          </cell>
          <cell r="G230">
            <v>1.4183195501170198E-2</v>
          </cell>
          <cell r="H230">
            <v>5.6732782004680793E-2</v>
          </cell>
        </row>
        <row r="231">
          <cell r="A231">
            <v>197804</v>
          </cell>
          <cell r="C231">
            <v>4</v>
          </cell>
          <cell r="D231">
            <v>5.79</v>
          </cell>
          <cell r="E231">
            <v>4.8250000000000003E-3</v>
          </cell>
          <cell r="F231">
            <v>5.7900000000000007E-2</v>
          </cell>
        </row>
        <row r="232">
          <cell r="A232">
            <v>197805</v>
          </cell>
          <cell r="C232">
            <v>5</v>
          </cell>
          <cell r="D232">
            <v>6.03</v>
          </cell>
          <cell r="E232">
            <v>5.025E-3</v>
          </cell>
          <cell r="F232">
            <v>6.0299999999999999E-2</v>
          </cell>
        </row>
        <row r="233">
          <cell r="A233">
            <v>197806</v>
          </cell>
          <cell r="C233">
            <v>6</v>
          </cell>
          <cell r="D233">
            <v>6.22</v>
          </cell>
          <cell r="E233">
            <v>5.1833333333333332E-3</v>
          </cell>
          <cell r="F233">
            <v>6.2199999999999998E-2</v>
          </cell>
          <cell r="G233">
            <v>1.5108760464823012E-2</v>
          </cell>
          <cell r="H233">
            <v>6.0435041859292049E-2</v>
          </cell>
        </row>
        <row r="234">
          <cell r="A234">
            <v>197807</v>
          </cell>
          <cell r="C234">
            <v>7</v>
          </cell>
          <cell r="D234">
            <v>6.28</v>
          </cell>
          <cell r="E234">
            <v>5.2333333333333338E-3</v>
          </cell>
          <cell r="F234">
            <v>6.2800000000000009E-2</v>
          </cell>
        </row>
        <row r="235">
          <cell r="A235">
            <v>197808</v>
          </cell>
          <cell r="C235">
            <v>8</v>
          </cell>
          <cell r="D235">
            <v>6.12</v>
          </cell>
          <cell r="E235">
            <v>5.1000000000000004E-3</v>
          </cell>
          <cell r="F235">
            <v>6.1200000000000004E-2</v>
          </cell>
        </row>
        <row r="236">
          <cell r="A236">
            <v>197809</v>
          </cell>
          <cell r="C236">
            <v>9</v>
          </cell>
          <cell r="D236">
            <v>6.09</v>
          </cell>
          <cell r="E236">
            <v>5.0749999999999997E-3</v>
          </cell>
          <cell r="F236">
            <v>6.0899999999999996E-2</v>
          </cell>
          <cell r="G236">
            <v>1.548760045175035E-2</v>
          </cell>
          <cell r="H236">
            <v>6.1950401807001398E-2</v>
          </cell>
        </row>
        <row r="237">
          <cell r="A237">
            <v>197810</v>
          </cell>
          <cell r="C237">
            <v>10</v>
          </cell>
          <cell r="D237">
            <v>6.13</v>
          </cell>
          <cell r="E237">
            <v>5.1083333333333336E-3</v>
          </cell>
          <cell r="F237">
            <v>6.1300000000000007E-2</v>
          </cell>
        </row>
        <row r="238">
          <cell r="A238">
            <v>197811</v>
          </cell>
          <cell r="C238">
            <v>11</v>
          </cell>
          <cell r="D238">
            <v>6.19</v>
          </cell>
          <cell r="E238">
            <v>5.1583333333333333E-3</v>
          </cell>
          <cell r="F238">
            <v>6.1899999999999997E-2</v>
          </cell>
        </row>
        <row r="239">
          <cell r="A239">
            <v>197812</v>
          </cell>
          <cell r="C239">
            <v>12</v>
          </cell>
          <cell r="D239">
            <v>6.5</v>
          </cell>
          <cell r="E239">
            <v>5.4166666666666669E-3</v>
          </cell>
          <cell r="F239">
            <v>6.5000000000000002E-2</v>
          </cell>
          <cell r="G239">
            <v>1.5765437662355275E-2</v>
          </cell>
          <cell r="H239">
            <v>6.30617506494211E-2</v>
          </cell>
          <cell r="I239">
            <v>6.193281773330428E-2</v>
          </cell>
          <cell r="K239">
            <v>6.0241666666666666E-2</v>
          </cell>
        </row>
        <row r="240">
          <cell r="A240">
            <v>197901</v>
          </cell>
          <cell r="B240">
            <v>1979</v>
          </cell>
          <cell r="C240">
            <v>1</v>
          </cell>
          <cell r="D240">
            <v>6.46</v>
          </cell>
          <cell r="E240">
            <v>5.3833333333333337E-3</v>
          </cell>
          <cell r="F240">
            <v>6.4600000000000005E-2</v>
          </cell>
        </row>
        <row r="241">
          <cell r="A241">
            <v>197902</v>
          </cell>
          <cell r="C241">
            <v>2</v>
          </cell>
          <cell r="D241">
            <v>6.31</v>
          </cell>
          <cell r="E241">
            <v>5.2583333333333327E-3</v>
          </cell>
          <cell r="F241">
            <v>6.3099999999999989E-2</v>
          </cell>
        </row>
        <row r="242">
          <cell r="A242">
            <v>197903</v>
          </cell>
          <cell r="C242">
            <v>3</v>
          </cell>
          <cell r="D242">
            <v>6.33</v>
          </cell>
          <cell r="E242">
            <v>5.2750000000000002E-3</v>
          </cell>
          <cell r="F242">
            <v>6.3299999999999995E-2</v>
          </cell>
          <cell r="G242">
            <v>1.6001258140774244E-2</v>
          </cell>
          <cell r="H242">
            <v>6.4005032563096975E-2</v>
          </cell>
        </row>
        <row r="243">
          <cell r="A243">
            <v>197904</v>
          </cell>
          <cell r="C243">
            <v>4</v>
          </cell>
          <cell r="D243">
            <v>6.28</v>
          </cell>
          <cell r="E243">
            <v>5.2333333333333338E-3</v>
          </cell>
          <cell r="F243">
            <v>6.2800000000000009E-2</v>
          </cell>
        </row>
        <row r="244">
          <cell r="A244">
            <v>197905</v>
          </cell>
          <cell r="C244">
            <v>5</v>
          </cell>
          <cell r="D244">
            <v>6.25</v>
          </cell>
          <cell r="E244">
            <v>5.208333333333333E-3</v>
          </cell>
          <cell r="F244">
            <v>6.25E-2</v>
          </cell>
        </row>
        <row r="245">
          <cell r="A245">
            <v>197906</v>
          </cell>
          <cell r="C245">
            <v>6</v>
          </cell>
          <cell r="D245">
            <v>6.12</v>
          </cell>
          <cell r="E245">
            <v>5.1000000000000004E-3</v>
          </cell>
          <cell r="F245">
            <v>6.1200000000000004E-2</v>
          </cell>
          <cell r="G245">
            <v>1.5622315121527786E-2</v>
          </cell>
          <cell r="H245">
            <v>6.2489260486111142E-2</v>
          </cell>
        </row>
        <row r="246">
          <cell r="A246">
            <v>197907</v>
          </cell>
          <cell r="C246">
            <v>7</v>
          </cell>
          <cell r="D246">
            <v>6.13</v>
          </cell>
          <cell r="E246">
            <v>5.1083333333333336E-3</v>
          </cell>
          <cell r="F246">
            <v>6.1300000000000007E-2</v>
          </cell>
        </row>
        <row r="247">
          <cell r="A247">
            <v>197908</v>
          </cell>
          <cell r="C247">
            <v>8</v>
          </cell>
          <cell r="D247">
            <v>6.2</v>
          </cell>
          <cell r="E247">
            <v>5.1666666666666666E-3</v>
          </cell>
          <cell r="F247">
            <v>6.2E-2</v>
          </cell>
        </row>
        <row r="248">
          <cell r="A248">
            <v>197909</v>
          </cell>
          <cell r="C248">
            <v>9</v>
          </cell>
          <cell r="D248">
            <v>6.52</v>
          </cell>
          <cell r="E248">
            <v>5.4333333333333326E-3</v>
          </cell>
          <cell r="F248">
            <v>6.5199999999999994E-2</v>
          </cell>
          <cell r="G248">
            <v>1.5790697291157452E-2</v>
          </cell>
          <cell r="H248">
            <v>6.3162789164629807E-2</v>
          </cell>
        </row>
        <row r="249">
          <cell r="A249">
            <v>197910</v>
          </cell>
          <cell r="C249">
            <v>10</v>
          </cell>
          <cell r="D249">
            <v>7.08</v>
          </cell>
          <cell r="E249">
            <v>5.8999999999999999E-3</v>
          </cell>
          <cell r="F249">
            <v>7.0800000000000002E-2</v>
          </cell>
        </row>
        <row r="250">
          <cell r="A250">
            <v>197911</v>
          </cell>
          <cell r="C250">
            <v>11</v>
          </cell>
          <cell r="D250">
            <v>7.3</v>
          </cell>
          <cell r="E250">
            <v>6.083333333333333E-3</v>
          </cell>
          <cell r="F250">
            <v>7.2999999999999995E-2</v>
          </cell>
        </row>
        <row r="251">
          <cell r="A251">
            <v>197912</v>
          </cell>
          <cell r="C251">
            <v>12</v>
          </cell>
          <cell r="D251">
            <v>7.22</v>
          </cell>
          <cell r="E251">
            <v>6.0166666666666667E-3</v>
          </cell>
          <cell r="F251">
            <v>7.22E-2</v>
          </cell>
          <cell r="G251">
            <v>1.8108207337083515E-2</v>
          </cell>
          <cell r="H251">
            <v>7.243282934833406E-2</v>
          </cell>
          <cell r="I251">
            <v>6.7147988200117359E-2</v>
          </cell>
          <cell r="K251">
            <v>6.5166666666666664E-2</v>
          </cell>
        </row>
        <row r="252">
          <cell r="A252">
            <v>198001</v>
          </cell>
          <cell r="B252">
            <v>1980</v>
          </cell>
          <cell r="C252">
            <v>1</v>
          </cell>
          <cell r="D252">
            <v>7.35</v>
          </cell>
          <cell r="E252">
            <v>6.1249999999999994E-3</v>
          </cell>
          <cell r="F252">
            <v>7.3499999999999996E-2</v>
          </cell>
        </row>
        <row r="253">
          <cell r="A253">
            <v>198002</v>
          </cell>
          <cell r="C253">
            <v>2</v>
          </cell>
          <cell r="D253">
            <v>8.16</v>
          </cell>
          <cell r="E253">
            <v>6.8000000000000005E-3</v>
          </cell>
          <cell r="F253">
            <v>8.1600000000000006E-2</v>
          </cell>
        </row>
        <row r="254">
          <cell r="A254">
            <v>198003</v>
          </cell>
          <cell r="C254">
            <v>3</v>
          </cell>
          <cell r="D254">
            <v>9.16</v>
          </cell>
          <cell r="E254">
            <v>7.6333333333333331E-3</v>
          </cell>
          <cell r="F254">
            <v>9.1600000000000001E-2</v>
          </cell>
          <cell r="G254">
            <v>2.0698962094999995E-2</v>
          </cell>
          <cell r="H254">
            <v>8.2795848379999981E-2</v>
          </cell>
        </row>
        <row r="255">
          <cell r="A255">
            <v>198004</v>
          </cell>
          <cell r="C255">
            <v>4</v>
          </cell>
          <cell r="D255">
            <v>8.6300000000000008</v>
          </cell>
          <cell r="E255">
            <v>7.1916666666666674E-3</v>
          </cell>
          <cell r="F255">
            <v>8.6300000000000016E-2</v>
          </cell>
        </row>
        <row r="256">
          <cell r="A256">
            <v>198005</v>
          </cell>
          <cell r="C256">
            <v>5</v>
          </cell>
          <cell r="D256">
            <v>7.59</v>
          </cell>
          <cell r="E256">
            <v>6.3249999999999999E-3</v>
          </cell>
          <cell r="F256">
            <v>7.5899999999999995E-2</v>
          </cell>
        </row>
        <row r="257">
          <cell r="A257">
            <v>198006</v>
          </cell>
          <cell r="C257">
            <v>6</v>
          </cell>
          <cell r="D257">
            <v>7.63</v>
          </cell>
          <cell r="E257">
            <v>6.358333333333333E-3</v>
          </cell>
          <cell r="F257">
            <v>7.6299999999999993E-2</v>
          </cell>
          <cell r="G257">
            <v>2.0006719987251564E-2</v>
          </cell>
          <cell r="H257">
            <v>8.0026879949006258E-2</v>
          </cell>
        </row>
        <row r="258">
          <cell r="A258">
            <v>198007</v>
          </cell>
          <cell r="C258">
            <v>7</v>
          </cell>
          <cell r="D258">
            <v>8.1300000000000008</v>
          </cell>
          <cell r="E258">
            <v>6.7750000000000006E-3</v>
          </cell>
          <cell r="F258">
            <v>8.1300000000000011E-2</v>
          </cell>
        </row>
        <row r="259">
          <cell r="A259">
            <v>198008</v>
          </cell>
          <cell r="C259">
            <v>8</v>
          </cell>
          <cell r="D259">
            <v>8.67</v>
          </cell>
          <cell r="E259">
            <v>7.2249999999999997E-3</v>
          </cell>
          <cell r="F259">
            <v>8.6699999999999999E-2</v>
          </cell>
        </row>
        <row r="260">
          <cell r="A260">
            <v>198009</v>
          </cell>
          <cell r="C260">
            <v>9</v>
          </cell>
          <cell r="D260">
            <v>8.94</v>
          </cell>
          <cell r="E260">
            <v>7.4499999999999992E-3</v>
          </cell>
          <cell r="F260">
            <v>8.9399999999999993E-2</v>
          </cell>
          <cell r="G260">
            <v>2.1603614047843722E-2</v>
          </cell>
          <cell r="H260">
            <v>8.6414456191374889E-2</v>
          </cell>
        </row>
        <row r="261">
          <cell r="A261">
            <v>198010</v>
          </cell>
          <cell r="C261">
            <v>10</v>
          </cell>
          <cell r="D261">
            <v>9.11</v>
          </cell>
          <cell r="E261">
            <v>7.5916666666666658E-3</v>
          </cell>
          <cell r="F261">
            <v>9.1099999999999987E-2</v>
          </cell>
        </row>
        <row r="262">
          <cell r="A262">
            <v>198011</v>
          </cell>
          <cell r="C262">
            <v>11</v>
          </cell>
          <cell r="D262">
            <v>9.56</v>
          </cell>
          <cell r="E262">
            <v>7.966666666666667E-3</v>
          </cell>
          <cell r="F262">
            <v>9.5600000000000004E-2</v>
          </cell>
        </row>
        <row r="263">
          <cell r="A263">
            <v>198012</v>
          </cell>
          <cell r="C263">
            <v>12</v>
          </cell>
          <cell r="D263">
            <v>10.199999999999999</v>
          </cell>
          <cell r="E263">
            <v>8.4999999999999989E-3</v>
          </cell>
          <cell r="F263">
            <v>0.10199999999999998</v>
          </cell>
          <cell r="G263">
            <v>2.4251573526805403E-2</v>
          </cell>
          <cell r="H263">
            <v>9.7006294107221613E-2</v>
          </cell>
          <cell r="I263">
            <v>8.9406009344469073E-2</v>
          </cell>
          <cell r="K263">
            <v>8.594166666666668E-2</v>
          </cell>
        </row>
        <row r="264">
          <cell r="A264">
            <v>198101</v>
          </cell>
          <cell r="B264">
            <v>1981</v>
          </cell>
          <cell r="C264">
            <v>1</v>
          </cell>
          <cell r="D264">
            <v>9.66</v>
          </cell>
          <cell r="E264">
            <v>8.0499999999999999E-3</v>
          </cell>
          <cell r="F264">
            <v>9.6599999999999991E-2</v>
          </cell>
        </row>
        <row r="265">
          <cell r="A265">
            <v>198102</v>
          </cell>
          <cell r="C265">
            <v>2</v>
          </cell>
          <cell r="D265">
            <v>10.09</v>
          </cell>
          <cell r="E265">
            <v>8.4083333333333336E-3</v>
          </cell>
          <cell r="F265">
            <v>0.1009</v>
          </cell>
        </row>
        <row r="266">
          <cell r="A266">
            <v>198103</v>
          </cell>
          <cell r="C266">
            <v>3</v>
          </cell>
          <cell r="D266">
            <v>10.16</v>
          </cell>
          <cell r="E266">
            <v>8.4666666666666675E-3</v>
          </cell>
          <cell r="F266">
            <v>0.10160000000000001</v>
          </cell>
          <cell r="G266">
            <v>2.5132607389527717E-2</v>
          </cell>
          <cell r="H266">
            <v>0.10053042955811087</v>
          </cell>
        </row>
        <row r="267">
          <cell r="A267">
            <v>198104</v>
          </cell>
          <cell r="C267">
            <v>4</v>
          </cell>
          <cell r="D267">
            <v>10.62</v>
          </cell>
          <cell r="E267">
            <v>8.8499999999999985E-3</v>
          </cell>
          <cell r="F267">
            <v>0.10619999999999999</v>
          </cell>
        </row>
        <row r="268">
          <cell r="A268">
            <v>198105</v>
          </cell>
          <cell r="C268">
            <v>5</v>
          </cell>
          <cell r="D268">
            <v>10.77</v>
          </cell>
          <cell r="E268">
            <v>8.9750000000000003E-3</v>
          </cell>
          <cell r="F268">
            <v>0.1077</v>
          </cell>
        </row>
        <row r="269">
          <cell r="A269">
            <v>198106</v>
          </cell>
          <cell r="C269">
            <v>6</v>
          </cell>
          <cell r="D269">
            <v>10.67</v>
          </cell>
          <cell r="E269">
            <v>8.8916666666666658E-3</v>
          </cell>
          <cell r="F269">
            <v>0.10669999999999999</v>
          </cell>
          <cell r="G269">
            <v>2.6955295628968923E-2</v>
          </cell>
          <cell r="H269">
            <v>0.10782118251587569</v>
          </cell>
        </row>
        <row r="270">
          <cell r="A270">
            <v>198107</v>
          </cell>
          <cell r="C270">
            <v>7</v>
          </cell>
          <cell r="D270">
            <v>11.14</v>
          </cell>
          <cell r="E270">
            <v>9.2833333333333344E-3</v>
          </cell>
          <cell r="F270">
            <v>0.11140000000000001</v>
          </cell>
        </row>
        <row r="271">
          <cell r="A271">
            <v>198108</v>
          </cell>
          <cell r="C271">
            <v>8</v>
          </cell>
          <cell r="D271">
            <v>12.26</v>
          </cell>
          <cell r="E271">
            <v>1.0216666666666667E-2</v>
          </cell>
          <cell r="F271">
            <v>0.12260000000000001</v>
          </cell>
        </row>
        <row r="272">
          <cell r="A272">
            <v>198109</v>
          </cell>
          <cell r="C272">
            <v>9</v>
          </cell>
          <cell r="D272">
            <v>12.92</v>
          </cell>
          <cell r="E272">
            <v>1.0766666666666667E-2</v>
          </cell>
          <cell r="F272">
            <v>0.12920000000000001</v>
          </cell>
          <cell r="G272">
            <v>3.0572482550398128E-2</v>
          </cell>
          <cell r="H272">
            <v>0.12228993020159251</v>
          </cell>
        </row>
        <row r="273">
          <cell r="A273">
            <v>198110</v>
          </cell>
          <cell r="C273">
            <v>10</v>
          </cell>
          <cell r="D273">
            <v>12.83</v>
          </cell>
          <cell r="E273">
            <v>1.0691666666666667E-2</v>
          </cell>
          <cell r="F273">
            <v>0.1283</v>
          </cell>
        </row>
        <row r="274">
          <cell r="A274">
            <v>198111</v>
          </cell>
          <cell r="C274">
            <v>11</v>
          </cell>
          <cell r="D274">
            <v>11.89</v>
          </cell>
          <cell r="E274">
            <v>9.9083333333333332E-3</v>
          </cell>
          <cell r="F274">
            <v>0.11890000000000001</v>
          </cell>
        </row>
        <row r="275">
          <cell r="A275">
            <v>198112</v>
          </cell>
          <cell r="C275">
            <v>12</v>
          </cell>
          <cell r="D275">
            <v>12.91</v>
          </cell>
          <cell r="E275">
            <v>1.0758333333333333E-2</v>
          </cell>
          <cell r="F275">
            <v>0.12909999999999999</v>
          </cell>
          <cell r="G275">
            <v>3.1687031298447632E-2</v>
          </cell>
          <cell r="H275">
            <v>0.12674812519379053</v>
          </cell>
          <cell r="I275">
            <v>0.11932988710143233</v>
          </cell>
          <cell r="K275">
            <v>0.11326666666666668</v>
          </cell>
        </row>
        <row r="276">
          <cell r="A276">
            <v>198201</v>
          </cell>
          <cell r="B276">
            <v>1982</v>
          </cell>
          <cell r="C276">
            <v>1</v>
          </cell>
          <cell r="D276">
            <v>13.28</v>
          </cell>
          <cell r="E276">
            <v>1.1066666666666666E-2</v>
          </cell>
          <cell r="F276">
            <v>0.13279999999999997</v>
          </cell>
        </row>
        <row r="277">
          <cell r="A277">
            <v>198202</v>
          </cell>
          <cell r="C277">
            <v>2</v>
          </cell>
          <cell r="D277">
            <v>12.97</v>
          </cell>
          <cell r="E277">
            <v>1.0808333333333335E-2</v>
          </cell>
          <cell r="F277">
            <v>0.12970000000000001</v>
          </cell>
        </row>
        <row r="278">
          <cell r="A278">
            <v>198203</v>
          </cell>
          <cell r="C278">
            <v>3</v>
          </cell>
          <cell r="D278">
            <v>12.82</v>
          </cell>
          <cell r="E278">
            <v>1.0683333333333333E-2</v>
          </cell>
          <cell r="F278">
            <v>0.12819999999999998</v>
          </cell>
          <cell r="G278">
            <v>3.2912921329462774E-2</v>
          </cell>
          <cell r="H278">
            <v>0.1316516853178511</v>
          </cell>
        </row>
        <row r="279">
          <cell r="A279">
            <v>198204</v>
          </cell>
          <cell r="C279">
            <v>4</v>
          </cell>
          <cell r="D279">
            <v>12.58</v>
          </cell>
          <cell r="E279">
            <v>1.0483333333333334E-2</v>
          </cell>
          <cell r="F279">
            <v>0.12580000000000002</v>
          </cell>
        </row>
        <row r="280">
          <cell r="A280">
            <v>198205</v>
          </cell>
          <cell r="C280">
            <v>5</v>
          </cell>
          <cell r="D280">
            <v>11.95</v>
          </cell>
          <cell r="E280">
            <v>9.9583333333333329E-3</v>
          </cell>
          <cell r="F280">
            <v>0.1195</v>
          </cell>
        </row>
        <row r="281">
          <cell r="A281">
            <v>198206</v>
          </cell>
          <cell r="C281">
            <v>6</v>
          </cell>
          <cell r="D281">
            <v>12.44</v>
          </cell>
          <cell r="E281">
            <v>1.0366666666666666E-2</v>
          </cell>
          <cell r="F281">
            <v>0.1244</v>
          </cell>
          <cell r="G281">
            <v>3.1125724049560155E-2</v>
          </cell>
          <cell r="H281">
            <v>0.12450289619824062</v>
          </cell>
        </row>
        <row r="282">
          <cell r="A282">
            <v>198207</v>
          </cell>
          <cell r="C282">
            <v>7</v>
          </cell>
          <cell r="D282">
            <v>12.28</v>
          </cell>
          <cell r="E282">
            <v>1.0233333333333332E-2</v>
          </cell>
          <cell r="F282">
            <v>0.12279999999999999</v>
          </cell>
        </row>
        <row r="283">
          <cell r="A283">
            <v>198208</v>
          </cell>
          <cell r="C283">
            <v>8</v>
          </cell>
          <cell r="D283">
            <v>11.23</v>
          </cell>
          <cell r="E283">
            <v>9.3583333333333331E-3</v>
          </cell>
          <cell r="F283">
            <v>0.1123</v>
          </cell>
        </row>
        <row r="284">
          <cell r="A284">
            <v>198209</v>
          </cell>
          <cell r="C284">
            <v>9</v>
          </cell>
          <cell r="D284">
            <v>10.66</v>
          </cell>
          <cell r="E284">
            <v>8.8833333333333334E-3</v>
          </cell>
          <cell r="F284">
            <v>0.1066</v>
          </cell>
          <cell r="G284">
            <v>2.8745656979689782E-2</v>
          </cell>
          <cell r="H284">
            <v>0.11498262791875913</v>
          </cell>
        </row>
        <row r="285">
          <cell r="A285">
            <v>198210</v>
          </cell>
          <cell r="C285">
            <v>10</v>
          </cell>
          <cell r="D285">
            <v>9.68</v>
          </cell>
          <cell r="E285">
            <v>8.0666666666666664E-3</v>
          </cell>
          <cell r="F285">
            <v>9.6799999999999997E-2</v>
          </cell>
        </row>
        <row r="286">
          <cell r="A286">
            <v>198211</v>
          </cell>
          <cell r="C286">
            <v>11</v>
          </cell>
          <cell r="D286">
            <v>10.06</v>
          </cell>
          <cell r="E286">
            <v>8.3833333333333329E-3</v>
          </cell>
          <cell r="F286">
            <v>0.10059999999999999</v>
          </cell>
        </row>
        <row r="287">
          <cell r="A287">
            <v>198212</v>
          </cell>
          <cell r="C287">
            <v>12</v>
          </cell>
          <cell r="D287">
            <v>9.9600000000000009</v>
          </cell>
          <cell r="E287">
            <v>8.3000000000000001E-3</v>
          </cell>
          <cell r="F287">
            <v>9.9599999999999994E-2</v>
          </cell>
          <cell r="G287">
            <v>2.4954721847666672E-2</v>
          </cell>
          <cell r="H287">
            <v>9.9818887390666688E-2</v>
          </cell>
          <cell r="I287">
            <v>0.12302138718436906</v>
          </cell>
          <cell r="K287">
            <v>0.11659166666666666</v>
          </cell>
        </row>
        <row r="288">
          <cell r="A288">
            <v>198301</v>
          </cell>
          <cell r="B288">
            <v>1983</v>
          </cell>
          <cell r="C288">
            <v>1</v>
          </cell>
          <cell r="D288">
            <v>9.5</v>
          </cell>
          <cell r="E288">
            <v>7.9166666666666673E-3</v>
          </cell>
          <cell r="F288">
            <v>9.5000000000000001E-2</v>
          </cell>
        </row>
        <row r="289">
          <cell r="A289">
            <v>198302</v>
          </cell>
          <cell r="C289">
            <v>2</v>
          </cell>
          <cell r="D289">
            <v>9.58</v>
          </cell>
          <cell r="E289">
            <v>7.9833333333333336E-3</v>
          </cell>
          <cell r="F289">
            <v>9.5799999999999996E-2</v>
          </cell>
        </row>
        <row r="290">
          <cell r="A290">
            <v>198303</v>
          </cell>
          <cell r="C290">
            <v>3</v>
          </cell>
          <cell r="D290">
            <v>9.1999999999999993</v>
          </cell>
          <cell r="E290">
            <v>7.6666666666666662E-3</v>
          </cell>
          <cell r="F290">
            <v>9.1999999999999998E-2</v>
          </cell>
          <cell r="G290">
            <v>2.3752252599536838E-2</v>
          </cell>
          <cell r="H290">
            <v>9.5009010398147353E-2</v>
          </cell>
        </row>
        <row r="291">
          <cell r="A291">
            <v>198304</v>
          </cell>
          <cell r="C291">
            <v>4</v>
          </cell>
          <cell r="D291">
            <v>9.0399999999999991</v>
          </cell>
          <cell r="E291">
            <v>7.5333333333333329E-3</v>
          </cell>
          <cell r="F291">
            <v>9.0399999999999994E-2</v>
          </cell>
        </row>
        <row r="292">
          <cell r="A292">
            <v>198305</v>
          </cell>
          <cell r="C292">
            <v>5</v>
          </cell>
          <cell r="D292">
            <v>9.11</v>
          </cell>
          <cell r="E292">
            <v>7.5916666666666658E-3</v>
          </cell>
          <cell r="F292">
            <v>9.1099999999999987E-2</v>
          </cell>
        </row>
        <row r="293">
          <cell r="A293">
            <v>198306</v>
          </cell>
          <cell r="C293">
            <v>6</v>
          </cell>
          <cell r="D293">
            <v>9.52</v>
          </cell>
          <cell r="E293">
            <v>7.9333333333333322E-3</v>
          </cell>
          <cell r="F293">
            <v>9.5199999999999979E-2</v>
          </cell>
          <cell r="G293">
            <v>2.3235969267296319E-2</v>
          </cell>
          <cell r="H293">
            <v>9.2943877069185277E-2</v>
          </cell>
        </row>
        <row r="294">
          <cell r="A294">
            <v>198307</v>
          </cell>
          <cell r="C294">
            <v>7</v>
          </cell>
          <cell r="D294">
            <v>9.5299999999999994</v>
          </cell>
          <cell r="E294">
            <v>7.9416666666666663E-3</v>
          </cell>
          <cell r="F294">
            <v>9.5299999999999996E-2</v>
          </cell>
        </row>
        <row r="295">
          <cell r="A295">
            <v>198308</v>
          </cell>
          <cell r="C295">
            <v>8</v>
          </cell>
          <cell r="D295">
            <v>9.7200000000000006</v>
          </cell>
          <cell r="E295">
            <v>8.1000000000000013E-3</v>
          </cell>
          <cell r="F295">
            <v>9.7200000000000009E-2</v>
          </cell>
        </row>
        <row r="296">
          <cell r="A296">
            <v>198309</v>
          </cell>
          <cell r="C296">
            <v>9</v>
          </cell>
          <cell r="D296">
            <v>9.58</v>
          </cell>
          <cell r="E296">
            <v>7.9833333333333336E-3</v>
          </cell>
          <cell r="F296">
            <v>9.5799999999999996E-2</v>
          </cell>
          <cell r="G296">
            <v>2.4217907020097185E-2</v>
          </cell>
          <cell r="H296">
            <v>9.6871628080388739E-2</v>
          </cell>
        </row>
        <row r="297">
          <cell r="A297">
            <v>198310</v>
          </cell>
          <cell r="C297">
            <v>10</v>
          </cell>
          <cell r="D297">
            <v>9.66</v>
          </cell>
          <cell r="E297">
            <v>8.0499999999999999E-3</v>
          </cell>
          <cell r="F297">
            <v>9.6599999999999991E-2</v>
          </cell>
        </row>
        <row r="298">
          <cell r="A298">
            <v>198311</v>
          </cell>
          <cell r="C298">
            <v>11</v>
          </cell>
          <cell r="D298">
            <v>9.74</v>
          </cell>
          <cell r="E298">
            <v>8.1166666666666661E-3</v>
          </cell>
          <cell r="F298">
            <v>9.7399999999999987E-2</v>
          </cell>
        </row>
        <row r="299">
          <cell r="A299">
            <v>198312</v>
          </cell>
          <cell r="C299">
            <v>12</v>
          </cell>
          <cell r="D299">
            <v>9.89</v>
          </cell>
          <cell r="E299">
            <v>8.241666666666668E-3</v>
          </cell>
          <cell r="F299">
            <v>9.8900000000000016E-2</v>
          </cell>
          <cell r="G299">
            <v>2.4607451281409842E-2</v>
          </cell>
          <cell r="H299">
            <v>9.8429805125639369E-2</v>
          </cell>
          <cell r="I299">
            <v>9.9310922663700785E-2</v>
          </cell>
          <cell r="K299">
            <v>9.5058333333333314E-2</v>
          </cell>
        </row>
        <row r="300">
          <cell r="A300">
            <v>198401</v>
          </cell>
          <cell r="B300">
            <v>1984</v>
          </cell>
          <cell r="C300">
            <v>1</v>
          </cell>
          <cell r="D300">
            <v>9.6300000000000008</v>
          </cell>
          <cell r="E300">
            <v>8.0250000000000009E-3</v>
          </cell>
          <cell r="F300">
            <v>9.6300000000000011E-2</v>
          </cell>
        </row>
        <row r="301">
          <cell r="A301">
            <v>198402</v>
          </cell>
          <cell r="C301">
            <v>2</v>
          </cell>
          <cell r="D301">
            <v>9.64</v>
          </cell>
          <cell r="E301">
            <v>8.0333333333333333E-3</v>
          </cell>
          <cell r="F301">
            <v>9.64E-2</v>
          </cell>
        </row>
        <row r="302">
          <cell r="A302">
            <v>198403</v>
          </cell>
          <cell r="C302">
            <v>3</v>
          </cell>
          <cell r="D302">
            <v>9.94</v>
          </cell>
          <cell r="E302">
            <v>8.2833333333333335E-3</v>
          </cell>
          <cell r="F302">
            <v>9.9400000000000002E-2</v>
          </cell>
          <cell r="G302">
            <v>2.4539684700236153E-2</v>
          </cell>
          <cell r="H302">
            <v>9.8158738800944612E-2</v>
          </cell>
        </row>
        <row r="303">
          <cell r="A303">
            <v>198404</v>
          </cell>
          <cell r="C303">
            <v>4</v>
          </cell>
          <cell r="D303">
            <v>9.9600000000000009</v>
          </cell>
          <cell r="E303">
            <v>8.3000000000000001E-3</v>
          </cell>
          <cell r="F303">
            <v>9.9599999999999994E-2</v>
          </cell>
        </row>
        <row r="304">
          <cell r="A304">
            <v>198405</v>
          </cell>
          <cell r="C304">
            <v>5</v>
          </cell>
          <cell r="D304">
            <v>10.49</v>
          </cell>
          <cell r="E304">
            <v>8.7416666666666667E-3</v>
          </cell>
          <cell r="F304">
            <v>0.10489999999999999</v>
          </cell>
        </row>
        <row r="305">
          <cell r="A305">
            <v>198406</v>
          </cell>
          <cell r="C305">
            <v>6</v>
          </cell>
          <cell r="D305">
            <v>10.67</v>
          </cell>
          <cell r="E305">
            <v>8.8916666666666658E-3</v>
          </cell>
          <cell r="F305">
            <v>0.10669999999999999</v>
          </cell>
          <cell r="G305">
            <v>2.615806312839597E-2</v>
          </cell>
          <cell r="H305">
            <v>0.10463225251358388</v>
          </cell>
        </row>
        <row r="306">
          <cell r="A306">
            <v>198407</v>
          </cell>
          <cell r="C306">
            <v>7</v>
          </cell>
          <cell r="D306">
            <v>10.42</v>
          </cell>
          <cell r="E306">
            <v>8.6833333333333328E-3</v>
          </cell>
          <cell r="F306">
            <v>0.10419999999999999</v>
          </cell>
        </row>
        <row r="307">
          <cell r="A307">
            <v>198408</v>
          </cell>
          <cell r="C307">
            <v>8</v>
          </cell>
          <cell r="D307">
            <v>9.99</v>
          </cell>
          <cell r="E307">
            <v>8.3250000000000008E-3</v>
          </cell>
          <cell r="F307">
            <v>9.9900000000000017E-2</v>
          </cell>
        </row>
        <row r="308">
          <cell r="A308">
            <v>198409</v>
          </cell>
          <cell r="C308">
            <v>9</v>
          </cell>
          <cell r="D308">
            <v>10.1</v>
          </cell>
          <cell r="E308">
            <v>8.416666666666666E-3</v>
          </cell>
          <cell r="F308">
            <v>0.10099999999999999</v>
          </cell>
          <cell r="G308">
            <v>2.5641050652534636E-2</v>
          </cell>
          <cell r="H308">
            <v>0.10256420261013854</v>
          </cell>
        </row>
        <row r="309">
          <cell r="A309">
            <v>198410</v>
          </cell>
          <cell r="C309">
            <v>10</v>
          </cell>
          <cell r="D309">
            <v>10.25</v>
          </cell>
          <cell r="E309">
            <v>8.5416666666666662E-3</v>
          </cell>
          <cell r="F309">
            <v>0.10249999999999999</v>
          </cell>
        </row>
        <row r="310">
          <cell r="A310">
            <v>198411</v>
          </cell>
          <cell r="C310">
            <v>11</v>
          </cell>
          <cell r="D310">
            <v>10.17</v>
          </cell>
          <cell r="E310">
            <v>8.4749999999999999E-3</v>
          </cell>
          <cell r="F310">
            <v>0.1017</v>
          </cell>
        </row>
        <row r="311">
          <cell r="A311">
            <v>198412</v>
          </cell>
          <cell r="C311">
            <v>12</v>
          </cell>
          <cell r="D311">
            <v>9.9499999999999993</v>
          </cell>
          <cell r="E311">
            <v>8.2916666666666659E-3</v>
          </cell>
          <cell r="F311">
            <v>9.9499999999999991E-2</v>
          </cell>
          <cell r="G311">
            <v>2.5522420725043293E-2</v>
          </cell>
          <cell r="H311">
            <v>0.10208968290017317</v>
          </cell>
          <cell r="I311">
            <v>0.10581786444165231</v>
          </cell>
          <cell r="K311">
            <v>0.10100833333333332</v>
          </cell>
        </row>
        <row r="312">
          <cell r="A312">
            <v>198501</v>
          </cell>
          <cell r="B312">
            <v>1985</v>
          </cell>
          <cell r="C312">
            <v>1</v>
          </cell>
          <cell r="D312">
            <v>9.51</v>
          </cell>
          <cell r="E312">
            <v>7.9249999999999998E-3</v>
          </cell>
          <cell r="F312">
            <v>9.509999999999999E-2</v>
          </cell>
        </row>
        <row r="313">
          <cell r="A313">
            <v>198502</v>
          </cell>
          <cell r="C313">
            <v>2</v>
          </cell>
          <cell r="D313">
            <v>9.65</v>
          </cell>
          <cell r="E313">
            <v>8.0416666666666674E-3</v>
          </cell>
          <cell r="F313">
            <v>9.6500000000000002E-2</v>
          </cell>
        </row>
        <row r="314">
          <cell r="A314">
            <v>198503</v>
          </cell>
          <cell r="C314">
            <v>3</v>
          </cell>
          <cell r="D314">
            <v>9.77</v>
          </cell>
          <cell r="E314">
            <v>8.1416666666666668E-3</v>
          </cell>
          <cell r="F314">
            <v>9.7700000000000009E-2</v>
          </cell>
          <cell r="G314">
            <v>2.4302577689557348E-2</v>
          </cell>
          <cell r="H314">
            <v>9.721031075822939E-2</v>
          </cell>
        </row>
        <row r="315">
          <cell r="A315">
            <v>198504</v>
          </cell>
          <cell r="C315">
            <v>4</v>
          </cell>
          <cell r="D315">
            <v>9.42</v>
          </cell>
          <cell r="E315">
            <v>7.8499999999999993E-3</v>
          </cell>
          <cell r="F315">
            <v>9.4199999999999992E-2</v>
          </cell>
        </row>
        <row r="316">
          <cell r="A316">
            <v>198505</v>
          </cell>
          <cell r="C316">
            <v>5</v>
          </cell>
          <cell r="D316">
            <v>9.01</v>
          </cell>
          <cell r="E316">
            <v>7.508333333333333E-3</v>
          </cell>
          <cell r="F316">
            <v>9.01E-2</v>
          </cell>
        </row>
        <row r="317">
          <cell r="A317">
            <v>198506</v>
          </cell>
          <cell r="C317">
            <v>6</v>
          </cell>
          <cell r="D317">
            <v>8.69</v>
          </cell>
          <cell r="E317">
            <v>7.2416666666666662E-3</v>
          </cell>
          <cell r="F317">
            <v>8.6899999999999991E-2</v>
          </cell>
          <cell r="G317">
            <v>2.2770587174072654E-2</v>
          </cell>
          <cell r="H317">
            <v>9.1082348696290616E-2</v>
          </cell>
        </row>
        <row r="318">
          <cell r="A318">
            <v>198507</v>
          </cell>
          <cell r="C318">
            <v>7</v>
          </cell>
          <cell r="D318">
            <v>8.81</v>
          </cell>
          <cell r="E318">
            <v>7.3416666666666673E-3</v>
          </cell>
          <cell r="F318">
            <v>8.8100000000000012E-2</v>
          </cell>
        </row>
        <row r="319">
          <cell r="A319">
            <v>198508</v>
          </cell>
          <cell r="C319">
            <v>8</v>
          </cell>
          <cell r="D319">
            <v>9.08</v>
          </cell>
          <cell r="E319">
            <v>7.5666666666666669E-3</v>
          </cell>
          <cell r="F319">
            <v>9.0800000000000006E-2</v>
          </cell>
        </row>
        <row r="320">
          <cell r="A320">
            <v>198509</v>
          </cell>
          <cell r="C320">
            <v>9</v>
          </cell>
          <cell r="D320">
            <v>9.27</v>
          </cell>
          <cell r="E320">
            <v>7.7249999999999992E-3</v>
          </cell>
          <cell r="F320">
            <v>9.2699999999999991E-2</v>
          </cell>
          <cell r="G320">
            <v>2.2804481291548662E-2</v>
          </cell>
          <cell r="H320">
            <v>9.1217925166194647E-2</v>
          </cell>
        </row>
        <row r="321">
          <cell r="A321">
            <v>198510</v>
          </cell>
          <cell r="C321">
            <v>10</v>
          </cell>
          <cell r="D321">
            <v>9.08</v>
          </cell>
          <cell r="E321">
            <v>7.5666666666666669E-3</v>
          </cell>
          <cell r="F321">
            <v>9.0800000000000006E-2</v>
          </cell>
        </row>
        <row r="322">
          <cell r="A322">
            <v>198511</v>
          </cell>
          <cell r="C322">
            <v>11</v>
          </cell>
          <cell r="D322">
            <v>8.5399999999999991</v>
          </cell>
          <cell r="E322">
            <v>7.1166666666666661E-3</v>
          </cell>
          <cell r="F322">
            <v>8.539999999999999E-2</v>
          </cell>
        </row>
        <row r="323">
          <cell r="A323">
            <v>198512</v>
          </cell>
          <cell r="C323">
            <v>12</v>
          </cell>
          <cell r="D323">
            <v>8.42</v>
          </cell>
          <cell r="E323">
            <v>7.0166666666666667E-3</v>
          </cell>
          <cell r="F323">
            <v>8.4199999999999997E-2</v>
          </cell>
          <cell r="G323">
            <v>2.1857255343601834E-2</v>
          </cell>
          <cell r="H323">
            <v>8.7429021374407334E-2</v>
          </cell>
          <cell r="I323">
            <v>9.4937552351282539E-2</v>
          </cell>
          <cell r="K323">
            <v>9.104166666666666E-2</v>
          </cell>
        </row>
        <row r="324">
          <cell r="A324">
            <v>198601</v>
          </cell>
          <cell r="B324">
            <v>1986</v>
          </cell>
          <cell r="C324">
            <v>1</v>
          </cell>
          <cell r="D324">
            <v>8.08</v>
          </cell>
          <cell r="E324">
            <v>6.7333333333333334E-3</v>
          </cell>
          <cell r="F324">
            <v>8.0799999999999997E-2</v>
          </cell>
        </row>
        <row r="325">
          <cell r="A325">
            <v>198602</v>
          </cell>
          <cell r="C325">
            <v>2</v>
          </cell>
          <cell r="D325">
            <v>7.44</v>
          </cell>
          <cell r="E325">
            <v>6.2000000000000006E-3</v>
          </cell>
          <cell r="F325">
            <v>7.4400000000000008E-2</v>
          </cell>
        </row>
        <row r="326">
          <cell r="A326">
            <v>198603</v>
          </cell>
          <cell r="C326">
            <v>3</v>
          </cell>
          <cell r="D326">
            <v>7.08</v>
          </cell>
          <cell r="E326">
            <v>5.8999999999999999E-3</v>
          </cell>
          <cell r="F326">
            <v>7.0800000000000002E-2</v>
          </cell>
          <cell r="G326">
            <v>1.8951632971999866E-2</v>
          </cell>
          <cell r="H326">
            <v>7.5806531887999462E-2</v>
          </cell>
        </row>
        <row r="327">
          <cell r="A327">
            <v>198604</v>
          </cell>
          <cell r="C327">
            <v>4</v>
          </cell>
          <cell r="D327">
            <v>7.19</v>
          </cell>
          <cell r="E327">
            <v>5.9916666666666668E-3</v>
          </cell>
          <cell r="F327">
            <v>7.1900000000000006E-2</v>
          </cell>
        </row>
        <row r="328">
          <cell r="A328">
            <v>198605</v>
          </cell>
          <cell r="C328">
            <v>5</v>
          </cell>
          <cell r="D328">
            <v>7.54</v>
          </cell>
          <cell r="E328">
            <v>6.2833333333333335E-3</v>
          </cell>
          <cell r="F328">
            <v>7.5399999999999995E-2</v>
          </cell>
        </row>
        <row r="329">
          <cell r="A329">
            <v>198606</v>
          </cell>
          <cell r="C329">
            <v>6</v>
          </cell>
          <cell r="D329">
            <v>7.87</v>
          </cell>
          <cell r="E329">
            <v>6.5583333333333335E-3</v>
          </cell>
          <cell r="F329">
            <v>7.8700000000000006E-2</v>
          </cell>
          <cell r="G329">
            <v>1.8951731419653894E-2</v>
          </cell>
          <cell r="H329">
            <v>7.5806925678615578E-2</v>
          </cell>
        </row>
        <row r="330">
          <cell r="A330">
            <v>198607</v>
          </cell>
          <cell r="C330">
            <v>7</v>
          </cell>
          <cell r="D330">
            <v>7.51</v>
          </cell>
          <cell r="E330">
            <v>6.2583333333333328E-3</v>
          </cell>
          <cell r="F330">
            <v>7.51E-2</v>
          </cell>
        </row>
        <row r="331">
          <cell r="A331">
            <v>198608</v>
          </cell>
          <cell r="C331">
            <v>8</v>
          </cell>
          <cell r="D331">
            <v>7.21</v>
          </cell>
          <cell r="E331">
            <v>6.0083333333333334E-3</v>
          </cell>
          <cell r="F331">
            <v>7.2099999999999997E-2</v>
          </cell>
        </row>
        <row r="332">
          <cell r="A332">
            <v>198609</v>
          </cell>
          <cell r="C332">
            <v>9</v>
          </cell>
          <cell r="D332">
            <v>7.11</v>
          </cell>
          <cell r="E332">
            <v>5.9250000000000006E-3</v>
          </cell>
          <cell r="F332">
            <v>7.110000000000001E-2</v>
          </cell>
          <cell r="G332">
            <v>1.8302171612199603E-2</v>
          </cell>
          <cell r="H332">
            <v>7.320868644879841E-2</v>
          </cell>
        </row>
        <row r="333">
          <cell r="A333">
            <v>198610</v>
          </cell>
          <cell r="C333">
            <v>10</v>
          </cell>
          <cell r="D333">
            <v>7.08</v>
          </cell>
          <cell r="E333">
            <v>5.8999999999999999E-3</v>
          </cell>
          <cell r="F333">
            <v>7.0800000000000002E-2</v>
          </cell>
        </row>
        <row r="334">
          <cell r="A334">
            <v>198611</v>
          </cell>
          <cell r="C334">
            <v>11</v>
          </cell>
          <cell r="D334">
            <v>6.84</v>
          </cell>
          <cell r="E334">
            <v>5.7000000000000002E-3</v>
          </cell>
          <cell r="F334">
            <v>6.8400000000000002E-2</v>
          </cell>
        </row>
        <row r="335">
          <cell r="A335">
            <v>198612</v>
          </cell>
          <cell r="C335">
            <v>12</v>
          </cell>
          <cell r="D335">
            <v>6.87</v>
          </cell>
          <cell r="E335">
            <v>5.7250000000000001E-3</v>
          </cell>
          <cell r="F335">
            <v>6.8699999999999997E-2</v>
          </cell>
          <cell r="G335">
            <v>1.7425232531749879E-2</v>
          </cell>
          <cell r="H335">
            <v>6.9700930126999516E-2</v>
          </cell>
          <cell r="I335">
            <v>7.5688077956746591E-2</v>
          </cell>
          <cell r="K335">
            <v>7.3183333333333336E-2</v>
          </cell>
        </row>
        <row r="336">
          <cell r="A336">
            <v>198701</v>
          </cell>
          <cell r="B336">
            <v>1987</v>
          </cell>
          <cell r="C336">
            <v>1</v>
          </cell>
          <cell r="D336">
            <v>6.66</v>
          </cell>
          <cell r="E336">
            <v>5.5500000000000002E-3</v>
          </cell>
          <cell r="F336">
            <v>6.6600000000000006E-2</v>
          </cell>
        </row>
        <row r="337">
          <cell r="A337">
            <v>198702</v>
          </cell>
          <cell r="C337">
            <v>2</v>
          </cell>
          <cell r="D337">
            <v>6.61</v>
          </cell>
          <cell r="E337">
            <v>5.5083333333333338E-3</v>
          </cell>
          <cell r="F337">
            <v>6.6100000000000006E-2</v>
          </cell>
        </row>
        <row r="338">
          <cell r="A338">
            <v>198703</v>
          </cell>
          <cell r="C338">
            <v>3</v>
          </cell>
          <cell r="D338">
            <v>6.65</v>
          </cell>
          <cell r="E338">
            <v>5.541666666666667E-3</v>
          </cell>
          <cell r="F338">
            <v>6.6500000000000004E-2</v>
          </cell>
          <cell r="G338">
            <v>1.6692022262899231E-2</v>
          </cell>
          <cell r="H338">
            <v>6.6768089051596924E-2</v>
          </cell>
        </row>
        <row r="339">
          <cell r="A339">
            <v>198704</v>
          </cell>
          <cell r="C339">
            <v>4</v>
          </cell>
          <cell r="D339">
            <v>7.55</v>
          </cell>
          <cell r="E339">
            <v>6.2916666666666668E-3</v>
          </cell>
          <cell r="F339">
            <v>7.5499999999999998E-2</v>
          </cell>
        </row>
        <row r="340">
          <cell r="A340">
            <v>198705</v>
          </cell>
          <cell r="C340">
            <v>5</v>
          </cell>
          <cell r="D340">
            <v>8</v>
          </cell>
          <cell r="E340">
            <v>6.6666666666666671E-3</v>
          </cell>
          <cell r="F340">
            <v>0.08</v>
          </cell>
        </row>
        <row r="341">
          <cell r="A341">
            <v>198706</v>
          </cell>
          <cell r="C341">
            <v>6</v>
          </cell>
          <cell r="D341">
            <v>7.79</v>
          </cell>
          <cell r="E341">
            <v>6.4916666666666664E-3</v>
          </cell>
          <cell r="F341">
            <v>7.7899999999999997E-2</v>
          </cell>
          <cell r="G341">
            <v>1.9576337914351427E-2</v>
          </cell>
          <cell r="H341">
            <v>7.8305351657405708E-2</v>
          </cell>
        </row>
        <row r="342">
          <cell r="A342">
            <v>198707</v>
          </cell>
          <cell r="C342">
            <v>7</v>
          </cell>
          <cell r="D342">
            <v>7.72</v>
          </cell>
          <cell r="E342">
            <v>6.4333333333333334E-3</v>
          </cell>
          <cell r="F342">
            <v>7.7200000000000005E-2</v>
          </cell>
        </row>
        <row r="343">
          <cell r="A343">
            <v>198708</v>
          </cell>
          <cell r="C343">
            <v>8</v>
          </cell>
          <cell r="D343">
            <v>7.82</v>
          </cell>
          <cell r="E343">
            <v>6.5166666666666671E-3</v>
          </cell>
          <cell r="F343">
            <v>7.8200000000000006E-2</v>
          </cell>
        </row>
        <row r="344">
          <cell r="A344">
            <v>198709</v>
          </cell>
          <cell r="C344">
            <v>9</v>
          </cell>
          <cell r="D344">
            <v>8.26</v>
          </cell>
          <cell r="E344">
            <v>6.8833333333333333E-3</v>
          </cell>
          <cell r="F344">
            <v>8.2600000000000007E-2</v>
          </cell>
          <cell r="G344">
            <v>1.996468496499082E-2</v>
          </cell>
          <cell r="H344">
            <v>7.9858739859963279E-2</v>
          </cell>
        </row>
        <row r="345">
          <cell r="A345">
            <v>198710</v>
          </cell>
          <cell r="C345">
            <v>10</v>
          </cell>
          <cell r="D345">
            <v>8.6999999999999993</v>
          </cell>
          <cell r="E345">
            <v>7.2499999999999995E-3</v>
          </cell>
          <cell r="F345">
            <v>8.6999999999999994E-2</v>
          </cell>
        </row>
        <row r="346">
          <cell r="A346">
            <v>198711</v>
          </cell>
          <cell r="C346">
            <v>11</v>
          </cell>
          <cell r="D346">
            <v>7.95</v>
          </cell>
          <cell r="E346">
            <v>6.6249999999999998E-3</v>
          </cell>
          <cell r="F346">
            <v>7.9500000000000001E-2</v>
          </cell>
        </row>
        <row r="347">
          <cell r="A347">
            <v>198712</v>
          </cell>
          <cell r="C347">
            <v>12</v>
          </cell>
          <cell r="D347">
            <v>7.96</v>
          </cell>
          <cell r="E347">
            <v>6.6333333333333331E-3</v>
          </cell>
          <cell r="F347">
            <v>7.9600000000000004E-2</v>
          </cell>
          <cell r="G347">
            <v>2.0648720690624955E-2</v>
          </cell>
          <cell r="H347">
            <v>8.2594882762499822E-2</v>
          </cell>
          <cell r="I347">
            <v>7.912211868383956E-2</v>
          </cell>
          <cell r="K347">
            <v>7.6391666666666677E-2</v>
          </cell>
        </row>
        <row r="348">
          <cell r="A348">
            <v>198801</v>
          </cell>
          <cell r="B348">
            <v>1988</v>
          </cell>
          <cell r="C348">
            <v>1</v>
          </cell>
          <cell r="D348">
            <v>7.69</v>
          </cell>
          <cell r="E348">
            <v>6.4083333333333336E-3</v>
          </cell>
          <cell r="F348">
            <v>7.6899999999999996E-2</v>
          </cell>
        </row>
        <row r="349">
          <cell r="A349">
            <v>198802</v>
          </cell>
          <cell r="C349">
            <v>2</v>
          </cell>
          <cell r="D349">
            <v>7.49</v>
          </cell>
          <cell r="E349">
            <v>6.2416666666666671E-3</v>
          </cell>
          <cell r="F349">
            <v>7.4900000000000008E-2</v>
          </cell>
        </row>
        <row r="350">
          <cell r="A350">
            <v>198803</v>
          </cell>
          <cell r="C350">
            <v>3</v>
          </cell>
          <cell r="D350">
            <v>7.74</v>
          </cell>
          <cell r="E350">
            <v>6.45E-3</v>
          </cell>
          <cell r="F350">
            <v>7.7399999999999997E-2</v>
          </cell>
          <cell r="G350">
            <v>1.922184917204528E-2</v>
          </cell>
          <cell r="H350">
            <v>7.688739668818112E-2</v>
          </cell>
        </row>
        <row r="351">
          <cell r="A351">
            <v>198804</v>
          </cell>
          <cell r="C351">
            <v>4</v>
          </cell>
          <cell r="D351">
            <v>7.81</v>
          </cell>
          <cell r="E351">
            <v>6.508333333333333E-3</v>
          </cell>
          <cell r="F351">
            <v>7.8100000000000003E-2</v>
          </cell>
        </row>
        <row r="352">
          <cell r="A352">
            <v>198805</v>
          </cell>
          <cell r="C352">
            <v>5</v>
          </cell>
          <cell r="D352">
            <v>7.91</v>
          </cell>
          <cell r="E352">
            <v>6.5916666666666667E-3</v>
          </cell>
          <cell r="F352">
            <v>7.9100000000000004E-2</v>
          </cell>
        </row>
        <row r="353">
          <cell r="A353">
            <v>198806</v>
          </cell>
          <cell r="C353">
            <v>6</v>
          </cell>
          <cell r="D353">
            <v>7.78</v>
          </cell>
          <cell r="E353">
            <v>6.4833333333333331E-3</v>
          </cell>
          <cell r="F353">
            <v>7.7799999999999994E-2</v>
          </cell>
          <cell r="G353">
            <v>1.9711443903841719E-2</v>
          </cell>
          <cell r="H353">
            <v>7.8845775615366875E-2</v>
          </cell>
        </row>
        <row r="354">
          <cell r="A354">
            <v>198807</v>
          </cell>
          <cell r="C354">
            <v>7</v>
          </cell>
          <cell r="D354">
            <v>7.76</v>
          </cell>
          <cell r="E354">
            <v>6.4666666666666666E-3</v>
          </cell>
          <cell r="F354">
            <v>7.7600000000000002E-2</v>
          </cell>
        </row>
        <row r="355">
          <cell r="A355">
            <v>198808</v>
          </cell>
          <cell r="C355">
            <v>8</v>
          </cell>
          <cell r="D355">
            <v>7.79</v>
          </cell>
          <cell r="E355">
            <v>6.4916666666666664E-3</v>
          </cell>
          <cell r="F355">
            <v>7.7899999999999997E-2</v>
          </cell>
        </row>
        <row r="356">
          <cell r="A356">
            <v>198809</v>
          </cell>
          <cell r="C356">
            <v>9</v>
          </cell>
          <cell r="D356">
            <v>7.66</v>
          </cell>
          <cell r="E356">
            <v>6.3833333333333337E-3</v>
          </cell>
          <cell r="F356">
            <v>7.6600000000000001E-2</v>
          </cell>
          <cell r="G356">
            <v>1.9466631441009241E-2</v>
          </cell>
          <cell r="H356">
            <v>7.7866525764036965E-2</v>
          </cell>
        </row>
        <row r="357">
          <cell r="A357">
            <v>198810</v>
          </cell>
          <cell r="C357">
            <v>10</v>
          </cell>
          <cell r="D357">
            <v>7.46</v>
          </cell>
          <cell r="E357">
            <v>6.2166666666666663E-3</v>
          </cell>
          <cell r="F357">
            <v>7.46E-2</v>
          </cell>
        </row>
        <row r="358">
          <cell r="A358">
            <v>198811</v>
          </cell>
          <cell r="C358">
            <v>11</v>
          </cell>
          <cell r="D358">
            <v>7.46</v>
          </cell>
          <cell r="E358">
            <v>6.2166666666666663E-3</v>
          </cell>
          <cell r="F358">
            <v>7.46E-2</v>
          </cell>
        </row>
        <row r="359">
          <cell r="A359">
            <v>198812</v>
          </cell>
          <cell r="C359">
            <v>12</v>
          </cell>
          <cell r="D359">
            <v>7.61</v>
          </cell>
          <cell r="E359">
            <v>6.3416666666666673E-3</v>
          </cell>
          <cell r="F359">
            <v>7.6100000000000001E-2</v>
          </cell>
          <cell r="G359">
            <v>1.8892740086039472E-2</v>
          </cell>
          <cell r="H359">
            <v>7.5570960344157889E-2</v>
          </cell>
          <cell r="I359">
            <v>7.956178182087581E-2</v>
          </cell>
          <cell r="K359">
            <v>7.6799999999999993E-2</v>
          </cell>
        </row>
        <row r="360">
          <cell r="A360">
            <v>198901</v>
          </cell>
          <cell r="B360">
            <v>1989</v>
          </cell>
          <cell r="C360">
            <v>1</v>
          </cell>
          <cell r="D360">
            <v>7.35</v>
          </cell>
          <cell r="E360">
            <v>6.1249999999999994E-3</v>
          </cell>
          <cell r="F360">
            <v>7.3499999999999996E-2</v>
          </cell>
        </row>
        <row r="361">
          <cell r="A361">
            <v>198902</v>
          </cell>
          <cell r="C361">
            <v>2</v>
          </cell>
          <cell r="D361">
            <v>7.44</v>
          </cell>
          <cell r="E361">
            <v>6.2000000000000006E-3</v>
          </cell>
          <cell r="F361">
            <v>7.4400000000000008E-2</v>
          </cell>
        </row>
        <row r="362">
          <cell r="A362">
            <v>198903</v>
          </cell>
          <cell r="C362">
            <v>3</v>
          </cell>
          <cell r="D362">
            <v>7.59</v>
          </cell>
          <cell r="E362">
            <v>6.3249999999999999E-3</v>
          </cell>
          <cell r="F362">
            <v>7.5899999999999995E-2</v>
          </cell>
          <cell r="G362">
            <v>1.8766170816874705E-2</v>
          </cell>
          <cell r="H362">
            <v>7.5064683267498822E-2</v>
          </cell>
        </row>
        <row r="363">
          <cell r="A363">
            <v>198904</v>
          </cell>
          <cell r="C363">
            <v>4</v>
          </cell>
          <cell r="D363">
            <v>7.49</v>
          </cell>
          <cell r="E363">
            <v>6.2416666666666671E-3</v>
          </cell>
          <cell r="F363">
            <v>7.4900000000000008E-2</v>
          </cell>
        </row>
        <row r="364">
          <cell r="A364">
            <v>198905</v>
          </cell>
          <cell r="C364">
            <v>5</v>
          </cell>
          <cell r="D364">
            <v>7.25</v>
          </cell>
          <cell r="E364">
            <v>6.0416666666666665E-3</v>
          </cell>
          <cell r="F364">
            <v>7.2499999999999995E-2</v>
          </cell>
        </row>
        <row r="365">
          <cell r="A365">
            <v>198906</v>
          </cell>
          <cell r="C365">
            <v>6</v>
          </cell>
          <cell r="D365">
            <v>7.02</v>
          </cell>
          <cell r="E365">
            <v>5.8499999999999993E-3</v>
          </cell>
          <cell r="F365">
            <v>7.0199999999999985E-2</v>
          </cell>
          <cell r="G365">
            <v>1.8243121506684057E-2</v>
          </cell>
          <cell r="H365">
            <v>7.2972486026736227E-2</v>
          </cell>
        </row>
        <row r="366">
          <cell r="A366">
            <v>198907</v>
          </cell>
          <cell r="C366">
            <v>7</v>
          </cell>
          <cell r="D366">
            <v>6.96</v>
          </cell>
          <cell r="E366">
            <v>5.7999999999999996E-3</v>
          </cell>
          <cell r="F366">
            <v>6.9599999999999995E-2</v>
          </cell>
        </row>
        <row r="367">
          <cell r="A367">
            <v>198908</v>
          </cell>
          <cell r="C367">
            <v>8</v>
          </cell>
          <cell r="D367">
            <v>7.06</v>
          </cell>
          <cell r="E367">
            <v>5.8833333333333333E-3</v>
          </cell>
          <cell r="F367">
            <v>7.0599999999999996E-2</v>
          </cell>
        </row>
        <row r="368">
          <cell r="A368">
            <v>198909</v>
          </cell>
          <cell r="C368">
            <v>9</v>
          </cell>
          <cell r="D368">
            <v>7.26</v>
          </cell>
          <cell r="E368">
            <v>6.0499999999999998E-3</v>
          </cell>
          <cell r="F368">
            <v>7.2599999999999998E-2</v>
          </cell>
          <cell r="G368">
            <v>1.7838347279500066E-2</v>
          </cell>
          <cell r="H368">
            <v>7.1353389118000266E-2</v>
          </cell>
        </row>
        <row r="369">
          <cell r="A369">
            <v>198910</v>
          </cell>
          <cell r="C369">
            <v>10</v>
          </cell>
          <cell r="D369">
            <v>7.22</v>
          </cell>
          <cell r="E369">
            <v>6.0166666666666667E-3</v>
          </cell>
          <cell r="F369">
            <v>7.22E-2</v>
          </cell>
        </row>
        <row r="370">
          <cell r="A370">
            <v>198911</v>
          </cell>
          <cell r="C370">
            <v>11</v>
          </cell>
          <cell r="D370">
            <v>7.14</v>
          </cell>
          <cell r="E370">
            <v>5.9499999999999996E-3</v>
          </cell>
          <cell r="F370">
            <v>7.1399999999999991E-2</v>
          </cell>
        </row>
        <row r="371">
          <cell r="A371">
            <v>198912</v>
          </cell>
          <cell r="C371">
            <v>12</v>
          </cell>
          <cell r="D371">
            <v>6.98</v>
          </cell>
          <cell r="E371">
            <v>5.816666666666667E-3</v>
          </cell>
          <cell r="F371">
            <v>6.9800000000000001E-2</v>
          </cell>
          <cell r="G371">
            <v>1.7888946842930187E-2</v>
          </cell>
          <cell r="H371">
            <v>7.1555787371720747E-2</v>
          </cell>
          <cell r="I371">
            <v>7.4744441719746257E-2</v>
          </cell>
          <cell r="K371">
            <v>7.2300000000000003E-2</v>
          </cell>
        </row>
        <row r="372">
          <cell r="A372">
            <v>199001</v>
          </cell>
          <cell r="B372">
            <v>1990</v>
          </cell>
          <cell r="C372">
            <v>1</v>
          </cell>
          <cell r="D372">
            <v>7.1</v>
          </cell>
          <cell r="E372">
            <v>5.9166666666666664E-3</v>
          </cell>
          <cell r="F372">
            <v>7.0999999999999994E-2</v>
          </cell>
        </row>
        <row r="373">
          <cell r="A373">
            <v>199002</v>
          </cell>
          <cell r="C373">
            <v>2</v>
          </cell>
          <cell r="D373">
            <v>7.22</v>
          </cell>
          <cell r="E373">
            <v>6.0166666666666667E-3</v>
          </cell>
          <cell r="F373">
            <v>7.22E-2</v>
          </cell>
        </row>
        <row r="374">
          <cell r="A374">
            <v>199003</v>
          </cell>
          <cell r="C374">
            <v>3</v>
          </cell>
          <cell r="D374">
            <v>7.29</v>
          </cell>
          <cell r="E374">
            <v>6.0749999999999997E-3</v>
          </cell>
          <cell r="F374">
            <v>7.2899999999999993E-2</v>
          </cell>
          <cell r="G374">
            <v>1.8116643206006922E-2</v>
          </cell>
          <cell r="H374">
            <v>7.2466572824027686E-2</v>
          </cell>
        </row>
        <row r="375">
          <cell r="A375">
            <v>199004</v>
          </cell>
          <cell r="C375">
            <v>4</v>
          </cell>
          <cell r="D375">
            <v>7.39</v>
          </cell>
          <cell r="E375">
            <v>6.1583333333333334E-3</v>
          </cell>
          <cell r="F375">
            <v>7.3899999999999993E-2</v>
          </cell>
        </row>
        <row r="376">
          <cell r="A376">
            <v>199005</v>
          </cell>
          <cell r="C376">
            <v>5</v>
          </cell>
          <cell r="D376">
            <v>7.35</v>
          </cell>
          <cell r="E376">
            <v>6.1249999999999994E-3</v>
          </cell>
          <cell r="F376">
            <v>7.3499999999999996E-2</v>
          </cell>
        </row>
        <row r="377">
          <cell r="A377">
            <v>199006</v>
          </cell>
          <cell r="C377">
            <v>6</v>
          </cell>
          <cell r="D377">
            <v>7.24</v>
          </cell>
          <cell r="E377">
            <v>6.0333333333333333E-3</v>
          </cell>
          <cell r="F377">
            <v>7.2399999999999992E-2</v>
          </cell>
          <cell r="G377">
            <v>1.8428723478853826E-2</v>
          </cell>
          <cell r="H377">
            <v>7.3714893915415303E-2</v>
          </cell>
        </row>
        <row r="378">
          <cell r="A378">
            <v>199007</v>
          </cell>
          <cell r="C378">
            <v>7</v>
          </cell>
          <cell r="D378">
            <v>7.19</v>
          </cell>
          <cell r="E378">
            <v>5.9916666666666668E-3</v>
          </cell>
          <cell r="F378">
            <v>7.1900000000000006E-2</v>
          </cell>
        </row>
        <row r="379">
          <cell r="A379">
            <v>199008</v>
          </cell>
          <cell r="C379">
            <v>8</v>
          </cell>
          <cell r="D379">
            <v>7.32</v>
          </cell>
          <cell r="E379">
            <v>6.1000000000000004E-3</v>
          </cell>
          <cell r="F379">
            <v>7.3200000000000001E-2</v>
          </cell>
        </row>
        <row r="380">
          <cell r="A380">
            <v>199009</v>
          </cell>
          <cell r="C380">
            <v>9</v>
          </cell>
          <cell r="D380">
            <v>7.43</v>
          </cell>
          <cell r="E380">
            <v>6.1916666666666665E-3</v>
          </cell>
          <cell r="F380">
            <v>7.4300000000000005E-2</v>
          </cell>
          <cell r="G380">
            <v>1.8394976369701332E-2</v>
          </cell>
          <cell r="H380">
            <v>7.357990547880533E-2</v>
          </cell>
        </row>
        <row r="381">
          <cell r="A381">
            <v>199010</v>
          </cell>
          <cell r="C381">
            <v>10</v>
          </cell>
          <cell r="D381">
            <v>7.49</v>
          </cell>
          <cell r="E381">
            <v>6.2416666666666671E-3</v>
          </cell>
          <cell r="F381">
            <v>7.4900000000000008E-2</v>
          </cell>
        </row>
        <row r="382">
          <cell r="A382">
            <v>199011</v>
          </cell>
          <cell r="C382">
            <v>11</v>
          </cell>
          <cell r="D382">
            <v>7.18</v>
          </cell>
          <cell r="E382">
            <v>5.9833333333333327E-3</v>
          </cell>
          <cell r="F382">
            <v>7.1799999999999989E-2</v>
          </cell>
        </row>
        <row r="383">
          <cell r="A383">
            <v>199012</v>
          </cell>
          <cell r="C383">
            <v>12</v>
          </cell>
          <cell r="D383">
            <v>7.09</v>
          </cell>
          <cell r="E383">
            <v>5.9083333333333331E-3</v>
          </cell>
          <cell r="F383">
            <v>7.0899999999999991E-2</v>
          </cell>
          <cell r="G383">
            <v>1.824312933300809E-2</v>
          </cell>
          <cell r="H383">
            <v>7.2972517332032361E-2</v>
          </cell>
          <cell r="I383">
            <v>7.5216482180583411E-2</v>
          </cell>
          <cell r="K383">
            <v>7.2741666666666663E-2</v>
          </cell>
        </row>
        <row r="384">
          <cell r="A384">
            <v>199101</v>
          </cell>
          <cell r="B384">
            <v>1991</v>
          </cell>
          <cell r="C384">
            <v>1</v>
          </cell>
          <cell r="D384">
            <v>7.08</v>
          </cell>
          <cell r="E384">
            <v>5.8999999999999999E-3</v>
          </cell>
          <cell r="F384">
            <v>7.0800000000000002E-2</v>
          </cell>
        </row>
        <row r="385">
          <cell r="A385">
            <v>199102</v>
          </cell>
          <cell r="C385">
            <v>2</v>
          </cell>
          <cell r="D385">
            <v>6.91</v>
          </cell>
          <cell r="E385">
            <v>5.7583333333333332E-3</v>
          </cell>
          <cell r="F385">
            <v>6.9099999999999995E-2</v>
          </cell>
        </row>
        <row r="386">
          <cell r="A386">
            <v>199103</v>
          </cell>
          <cell r="C386">
            <v>3</v>
          </cell>
          <cell r="D386">
            <v>7.1</v>
          </cell>
          <cell r="E386">
            <v>5.9166666666666664E-3</v>
          </cell>
          <cell r="F386">
            <v>7.0999999999999994E-2</v>
          </cell>
          <cell r="G386">
            <v>1.7678153652708195E-2</v>
          </cell>
          <cell r="H386">
            <v>7.071261461083278E-2</v>
          </cell>
        </row>
        <row r="387">
          <cell r="A387">
            <v>199104</v>
          </cell>
          <cell r="C387">
            <v>4</v>
          </cell>
          <cell r="D387">
            <v>7.02</v>
          </cell>
          <cell r="E387">
            <v>5.8499999999999993E-3</v>
          </cell>
          <cell r="F387">
            <v>7.0199999999999985E-2</v>
          </cell>
        </row>
        <row r="388">
          <cell r="A388">
            <v>199105</v>
          </cell>
          <cell r="C388">
            <v>5</v>
          </cell>
          <cell r="D388">
            <v>6.95</v>
          </cell>
          <cell r="E388">
            <v>5.7916666666666672E-3</v>
          </cell>
          <cell r="F388">
            <v>6.9500000000000006E-2</v>
          </cell>
        </row>
        <row r="389">
          <cell r="A389">
            <v>199106</v>
          </cell>
          <cell r="C389">
            <v>6</v>
          </cell>
          <cell r="D389">
            <v>7.13</v>
          </cell>
          <cell r="E389">
            <v>5.9416666666666663E-3</v>
          </cell>
          <cell r="F389">
            <v>7.1300000000000002E-2</v>
          </cell>
          <cell r="G389">
            <v>1.7686586797204917E-2</v>
          </cell>
          <cell r="H389">
            <v>7.0746347188819669E-2</v>
          </cell>
        </row>
        <row r="390">
          <cell r="A390">
            <v>199107</v>
          </cell>
          <cell r="C390">
            <v>7</v>
          </cell>
          <cell r="D390">
            <v>7.05</v>
          </cell>
          <cell r="E390">
            <v>5.875E-3</v>
          </cell>
          <cell r="F390">
            <v>7.0500000000000007E-2</v>
          </cell>
        </row>
        <row r="391">
          <cell r="A391">
            <v>199108</v>
          </cell>
          <cell r="C391">
            <v>8</v>
          </cell>
          <cell r="D391">
            <v>6.9</v>
          </cell>
          <cell r="E391">
            <v>5.7499999999999999E-3</v>
          </cell>
          <cell r="F391">
            <v>6.9000000000000006E-2</v>
          </cell>
        </row>
        <row r="392">
          <cell r="A392">
            <v>199109</v>
          </cell>
          <cell r="C392">
            <v>9</v>
          </cell>
          <cell r="D392">
            <v>6.8</v>
          </cell>
          <cell r="E392">
            <v>5.6666666666666662E-3</v>
          </cell>
          <cell r="F392">
            <v>6.7999999999999991E-2</v>
          </cell>
          <cell r="G392">
            <v>1.739151434374997E-2</v>
          </cell>
          <cell r="H392">
            <v>6.9566057374999879E-2</v>
          </cell>
        </row>
        <row r="393">
          <cell r="A393">
            <v>199110</v>
          </cell>
          <cell r="C393">
            <v>10</v>
          </cell>
          <cell r="D393">
            <v>6.68</v>
          </cell>
          <cell r="E393">
            <v>5.5666666666666668E-3</v>
          </cell>
          <cell r="F393">
            <v>6.6799999999999998E-2</v>
          </cell>
        </row>
        <row r="394">
          <cell r="A394">
            <v>199111</v>
          </cell>
          <cell r="C394">
            <v>11</v>
          </cell>
          <cell r="D394">
            <v>6.73</v>
          </cell>
          <cell r="E394">
            <v>5.6083333333333341E-3</v>
          </cell>
          <cell r="F394">
            <v>6.7300000000000013E-2</v>
          </cell>
        </row>
        <row r="395">
          <cell r="A395">
            <v>199112</v>
          </cell>
          <cell r="C395">
            <v>12</v>
          </cell>
          <cell r="D395">
            <v>6.69</v>
          </cell>
          <cell r="E395">
            <v>5.5750000000000001E-3</v>
          </cell>
          <cell r="F395">
            <v>6.6900000000000001E-2</v>
          </cell>
          <cell r="G395">
            <v>1.6843694397173925E-2</v>
          </cell>
          <cell r="H395">
            <v>6.73747775886957E-2</v>
          </cell>
          <cell r="I395">
            <v>7.143742745155568E-2</v>
          </cell>
          <cell r="K395">
            <v>6.9200000000000012E-2</v>
          </cell>
        </row>
        <row r="396">
          <cell r="A396">
            <v>199201</v>
          </cell>
          <cell r="B396">
            <v>1992</v>
          </cell>
          <cell r="C396">
            <v>1</v>
          </cell>
          <cell r="D396">
            <v>6.54</v>
          </cell>
          <cell r="E396">
            <v>5.45E-3</v>
          </cell>
          <cell r="F396">
            <v>6.54E-2</v>
          </cell>
        </row>
        <row r="397">
          <cell r="A397">
            <v>199202</v>
          </cell>
          <cell r="C397">
            <v>2</v>
          </cell>
          <cell r="D397">
            <v>6.74</v>
          </cell>
          <cell r="E397">
            <v>5.6166666666666665E-3</v>
          </cell>
          <cell r="F397">
            <v>6.7400000000000002E-2</v>
          </cell>
        </row>
        <row r="398">
          <cell r="A398">
            <v>199203</v>
          </cell>
          <cell r="C398">
            <v>3</v>
          </cell>
          <cell r="D398">
            <v>6.76</v>
          </cell>
          <cell r="E398">
            <v>5.6333333333333331E-3</v>
          </cell>
          <cell r="F398">
            <v>6.7599999999999993E-2</v>
          </cell>
          <cell r="G398">
            <v>1.6793125496583183E-2</v>
          </cell>
          <cell r="H398">
            <v>6.7172501986332733E-2</v>
          </cell>
        </row>
        <row r="399">
          <cell r="A399">
            <v>199204</v>
          </cell>
          <cell r="C399">
            <v>4</v>
          </cell>
          <cell r="D399">
            <v>6.67</v>
          </cell>
          <cell r="E399">
            <v>5.5583333333333335E-3</v>
          </cell>
          <cell r="F399">
            <v>6.6700000000000009E-2</v>
          </cell>
        </row>
        <row r="400">
          <cell r="A400">
            <v>199205</v>
          </cell>
          <cell r="C400">
            <v>5</v>
          </cell>
          <cell r="D400">
            <v>6.57</v>
          </cell>
          <cell r="E400">
            <v>5.4749999999999998E-3</v>
          </cell>
          <cell r="F400">
            <v>6.5699999999999995E-2</v>
          </cell>
        </row>
        <row r="401">
          <cell r="A401">
            <v>199206</v>
          </cell>
          <cell r="C401">
            <v>6</v>
          </cell>
          <cell r="D401">
            <v>6.49</v>
          </cell>
          <cell r="E401">
            <v>5.4083333333333336E-3</v>
          </cell>
          <cell r="F401">
            <v>6.4899999999999999E-2</v>
          </cell>
          <cell r="G401">
            <v>1.6531935071834924E-2</v>
          </cell>
          <cell r="H401">
            <v>6.6127740287339698E-2</v>
          </cell>
        </row>
        <row r="402">
          <cell r="A402">
            <v>199207</v>
          </cell>
          <cell r="C402">
            <v>7</v>
          </cell>
          <cell r="D402">
            <v>6.13</v>
          </cell>
          <cell r="E402">
            <v>5.1083333333333336E-3</v>
          </cell>
          <cell r="F402">
            <v>6.1300000000000007E-2</v>
          </cell>
        </row>
        <row r="403">
          <cell r="A403">
            <v>199208</v>
          </cell>
          <cell r="C403">
            <v>8</v>
          </cell>
          <cell r="D403">
            <v>6.16</v>
          </cell>
          <cell r="E403">
            <v>5.1333333333333335E-3</v>
          </cell>
          <cell r="F403">
            <v>6.1600000000000002E-2</v>
          </cell>
        </row>
        <row r="404">
          <cell r="A404">
            <v>199209</v>
          </cell>
          <cell r="C404">
            <v>9</v>
          </cell>
          <cell r="D404">
            <v>6.25</v>
          </cell>
          <cell r="E404">
            <v>5.208333333333333E-3</v>
          </cell>
          <cell r="F404">
            <v>6.25E-2</v>
          </cell>
          <cell r="G404">
            <v>1.5529701368634408E-2</v>
          </cell>
          <cell r="H404">
            <v>6.2118805474537631E-2</v>
          </cell>
        </row>
        <row r="405">
          <cell r="A405">
            <v>199210</v>
          </cell>
          <cell r="C405">
            <v>10</v>
          </cell>
          <cell r="D405">
            <v>6.41</v>
          </cell>
          <cell r="E405">
            <v>5.3416666666666664E-3</v>
          </cell>
          <cell r="F405">
            <v>6.409999999999999E-2</v>
          </cell>
        </row>
        <row r="406">
          <cell r="A406">
            <v>199211</v>
          </cell>
          <cell r="C406">
            <v>11</v>
          </cell>
          <cell r="D406">
            <v>6.36</v>
          </cell>
          <cell r="E406">
            <v>5.3E-3</v>
          </cell>
          <cell r="F406">
            <v>6.3600000000000004E-2</v>
          </cell>
        </row>
        <row r="407">
          <cell r="A407">
            <v>199212</v>
          </cell>
          <cell r="C407">
            <v>12</v>
          </cell>
          <cell r="D407">
            <v>6.22</v>
          </cell>
          <cell r="E407">
            <v>5.1833333333333332E-3</v>
          </cell>
          <cell r="F407">
            <v>6.2199999999999998E-2</v>
          </cell>
          <cell r="G407">
            <v>1.5908616883375082E-2</v>
          </cell>
          <cell r="H407">
            <v>6.3634467533500327E-2</v>
          </cell>
          <cell r="I407">
            <v>6.6352771352821582E-2</v>
          </cell>
          <cell r="K407">
            <v>6.4416666666666664E-2</v>
          </cell>
        </row>
        <row r="408">
          <cell r="A408">
            <v>199301</v>
          </cell>
          <cell r="B408">
            <v>1993</v>
          </cell>
          <cell r="C408">
            <v>1</v>
          </cell>
          <cell r="D408">
            <v>6.16</v>
          </cell>
          <cell r="E408">
            <v>5.1333333333333335E-3</v>
          </cell>
          <cell r="F408">
            <v>6.1600000000000002E-2</v>
          </cell>
        </row>
        <row r="409">
          <cell r="A409">
            <v>199302</v>
          </cell>
          <cell r="C409">
            <v>2</v>
          </cell>
          <cell r="D409">
            <v>5.87</v>
          </cell>
          <cell r="E409">
            <v>4.8916666666666666E-3</v>
          </cell>
          <cell r="F409">
            <v>5.8700000000000002E-2</v>
          </cell>
        </row>
        <row r="410">
          <cell r="A410">
            <v>199303</v>
          </cell>
          <cell r="C410">
            <v>3</v>
          </cell>
          <cell r="D410">
            <v>5.64</v>
          </cell>
          <cell r="E410">
            <v>4.6999999999999993E-3</v>
          </cell>
          <cell r="F410">
            <v>5.6399999999999992E-2</v>
          </cell>
          <cell r="G410">
            <v>1.4797346075166695E-2</v>
          </cell>
          <cell r="H410">
            <v>5.9189384300666781E-2</v>
          </cell>
        </row>
        <row r="411">
          <cell r="A411">
            <v>199304</v>
          </cell>
          <cell r="C411">
            <v>4</v>
          </cell>
          <cell r="D411">
            <v>5.76</v>
          </cell>
          <cell r="E411">
            <v>4.7999999999999996E-3</v>
          </cell>
          <cell r="F411">
            <v>5.7599999999999998E-2</v>
          </cell>
        </row>
        <row r="412">
          <cell r="A412">
            <v>199305</v>
          </cell>
          <cell r="C412">
            <v>5</v>
          </cell>
          <cell r="D412">
            <v>5.73</v>
          </cell>
          <cell r="E412">
            <v>4.7750000000000006E-3</v>
          </cell>
          <cell r="F412">
            <v>5.7300000000000004E-2</v>
          </cell>
        </row>
        <row r="413">
          <cell r="A413">
            <v>199306</v>
          </cell>
          <cell r="C413">
            <v>6</v>
          </cell>
          <cell r="D413">
            <v>5.63</v>
          </cell>
          <cell r="E413">
            <v>4.6916666666666669E-3</v>
          </cell>
          <cell r="F413">
            <v>5.6300000000000003E-2</v>
          </cell>
          <cell r="G413">
            <v>1.4334616907999864E-2</v>
          </cell>
          <cell r="H413">
            <v>5.7338467631999457E-2</v>
          </cell>
        </row>
        <row r="414">
          <cell r="A414">
            <v>199307</v>
          </cell>
          <cell r="C414">
            <v>7</v>
          </cell>
          <cell r="D414">
            <v>5.57</v>
          </cell>
          <cell r="E414">
            <v>4.6416666666666672E-3</v>
          </cell>
          <cell r="F414">
            <v>5.5700000000000006E-2</v>
          </cell>
        </row>
        <row r="415">
          <cell r="A415">
            <v>199308</v>
          </cell>
          <cell r="C415">
            <v>8</v>
          </cell>
          <cell r="D415">
            <v>5.45</v>
          </cell>
          <cell r="E415">
            <v>4.5416666666666669E-3</v>
          </cell>
          <cell r="F415">
            <v>5.4500000000000007E-2</v>
          </cell>
        </row>
        <row r="416">
          <cell r="A416">
            <v>199309</v>
          </cell>
          <cell r="C416">
            <v>9</v>
          </cell>
          <cell r="D416">
            <v>5.29</v>
          </cell>
          <cell r="E416">
            <v>4.4083333333333335E-3</v>
          </cell>
          <cell r="F416">
            <v>5.2900000000000003E-2</v>
          </cell>
          <cell r="G416">
            <v>1.3653323695535402E-2</v>
          </cell>
          <cell r="H416">
            <v>5.4613294782141608E-2</v>
          </cell>
        </row>
        <row r="417">
          <cell r="A417">
            <v>199310</v>
          </cell>
          <cell r="C417">
            <v>10</v>
          </cell>
          <cell r="D417">
            <v>5.25</v>
          </cell>
          <cell r="E417">
            <v>4.3750000000000004E-3</v>
          </cell>
          <cell r="F417">
            <v>5.2500000000000005E-2</v>
          </cell>
        </row>
        <row r="418">
          <cell r="A418">
            <v>199311</v>
          </cell>
          <cell r="C418">
            <v>11</v>
          </cell>
          <cell r="D418">
            <v>5.47</v>
          </cell>
          <cell r="E418">
            <v>4.5583333333333335E-3</v>
          </cell>
          <cell r="F418">
            <v>5.4699999999999999E-2</v>
          </cell>
        </row>
        <row r="419">
          <cell r="A419">
            <v>199312</v>
          </cell>
          <cell r="C419">
            <v>12</v>
          </cell>
          <cell r="D419">
            <v>5.35</v>
          </cell>
          <cell r="E419">
            <v>4.4583333333333332E-3</v>
          </cell>
          <cell r="F419">
            <v>5.3499999999999999E-2</v>
          </cell>
          <cell r="G419">
            <v>1.3451526064019115E-2</v>
          </cell>
          <cell r="H419">
            <v>5.3806104256076459E-2</v>
          </cell>
          <cell r="I419">
            <v>5.7433341150965989E-2</v>
          </cell>
          <cell r="K419">
            <v>5.5975000000000004E-2</v>
          </cell>
        </row>
        <row r="420">
          <cell r="A420">
            <v>199401</v>
          </cell>
          <cell r="B420">
            <v>1994</v>
          </cell>
          <cell r="C420">
            <v>1</v>
          </cell>
          <cell r="D420">
            <v>5.31</v>
          </cell>
          <cell r="E420">
            <v>4.4249999999999992E-3</v>
          </cell>
          <cell r="F420">
            <v>5.3099999999999994E-2</v>
          </cell>
        </row>
        <row r="421">
          <cell r="A421">
            <v>199402</v>
          </cell>
          <cell r="C421">
            <v>2</v>
          </cell>
          <cell r="D421">
            <v>5.4</v>
          </cell>
          <cell r="E421">
            <v>4.5000000000000005E-3</v>
          </cell>
          <cell r="F421">
            <v>5.4000000000000006E-2</v>
          </cell>
        </row>
        <row r="422">
          <cell r="A422">
            <v>199403</v>
          </cell>
          <cell r="C422">
            <v>3</v>
          </cell>
          <cell r="D422">
            <v>5.91</v>
          </cell>
          <cell r="E422">
            <v>4.9249999999999997E-3</v>
          </cell>
          <cell r="F422">
            <v>5.91E-2</v>
          </cell>
          <cell r="G422">
            <v>1.3913966194062377E-2</v>
          </cell>
          <cell r="H422">
            <v>5.5655864776249508E-2</v>
          </cell>
        </row>
        <row r="423">
          <cell r="A423">
            <v>199404</v>
          </cell>
          <cell r="C423">
            <v>4</v>
          </cell>
          <cell r="D423">
            <v>6.23</v>
          </cell>
          <cell r="E423">
            <v>5.1916666666666673E-3</v>
          </cell>
          <cell r="F423">
            <v>6.2300000000000008E-2</v>
          </cell>
        </row>
        <row r="424">
          <cell r="A424">
            <v>199405</v>
          </cell>
          <cell r="C424">
            <v>5</v>
          </cell>
          <cell r="D424">
            <v>6.19</v>
          </cell>
          <cell r="E424">
            <v>5.1583333333333333E-3</v>
          </cell>
          <cell r="F424">
            <v>6.1899999999999997E-2</v>
          </cell>
        </row>
        <row r="425">
          <cell r="A425">
            <v>199406</v>
          </cell>
          <cell r="C425">
            <v>6</v>
          </cell>
          <cell r="D425">
            <v>6.11</v>
          </cell>
          <cell r="E425">
            <v>5.0916666666666671E-3</v>
          </cell>
          <cell r="F425">
            <v>6.1100000000000002E-2</v>
          </cell>
          <cell r="G425">
            <v>1.5521282120490421E-2</v>
          </cell>
          <cell r="H425">
            <v>6.2085128481961682E-2</v>
          </cell>
        </row>
        <row r="426">
          <cell r="A426">
            <v>199407</v>
          </cell>
          <cell r="C426">
            <v>7</v>
          </cell>
          <cell r="D426">
            <v>6.23</v>
          </cell>
          <cell r="E426">
            <v>5.1916666666666673E-3</v>
          </cell>
          <cell r="F426">
            <v>6.2300000000000008E-2</v>
          </cell>
        </row>
        <row r="427">
          <cell r="A427">
            <v>199408</v>
          </cell>
          <cell r="C427">
            <v>8</v>
          </cell>
          <cell r="D427">
            <v>6.21</v>
          </cell>
          <cell r="E427">
            <v>5.1749999999999999E-3</v>
          </cell>
          <cell r="F427">
            <v>6.2100000000000002E-2</v>
          </cell>
        </row>
        <row r="428">
          <cell r="A428">
            <v>199409</v>
          </cell>
          <cell r="C428">
            <v>9</v>
          </cell>
          <cell r="D428">
            <v>6.28</v>
          </cell>
          <cell r="E428">
            <v>5.2333333333333338E-3</v>
          </cell>
          <cell r="F428">
            <v>6.2800000000000009E-2</v>
          </cell>
          <cell r="G428">
            <v>1.5681259700534911E-2</v>
          </cell>
          <cell r="H428">
            <v>6.2725038802139643E-2</v>
          </cell>
        </row>
        <row r="429">
          <cell r="A429">
            <v>199410</v>
          </cell>
          <cell r="C429">
            <v>10</v>
          </cell>
          <cell r="D429">
            <v>6.52</v>
          </cell>
          <cell r="E429">
            <v>5.4333333333333326E-3</v>
          </cell>
          <cell r="F429">
            <v>6.5199999999999994E-2</v>
          </cell>
        </row>
        <row r="430">
          <cell r="A430">
            <v>199411</v>
          </cell>
          <cell r="C430">
            <v>11</v>
          </cell>
          <cell r="D430">
            <v>6.97</v>
          </cell>
          <cell r="E430">
            <v>5.8083333333333329E-3</v>
          </cell>
          <cell r="F430">
            <v>6.9699999999999998E-2</v>
          </cell>
        </row>
        <row r="431">
          <cell r="A431">
            <v>199412</v>
          </cell>
          <cell r="C431">
            <v>12</v>
          </cell>
          <cell r="D431">
            <v>6.8</v>
          </cell>
          <cell r="E431">
            <v>5.6666666666666662E-3</v>
          </cell>
          <cell r="F431">
            <v>6.7999999999999991E-2</v>
          </cell>
          <cell r="G431">
            <v>1.7003773554352009E-2</v>
          </cell>
          <cell r="H431">
            <v>6.8015094217408034E-2</v>
          </cell>
          <cell r="I431">
            <v>6.3579941784105642E-2</v>
          </cell>
          <cell r="K431">
            <v>6.1800000000000008E-2</v>
          </cell>
        </row>
        <row r="432">
          <cell r="A432">
            <v>199501</v>
          </cell>
          <cell r="B432">
            <v>1995</v>
          </cell>
          <cell r="C432">
            <v>1</v>
          </cell>
          <cell r="D432">
            <v>6.53</v>
          </cell>
          <cell r="E432">
            <v>5.4416666666666667E-3</v>
          </cell>
          <cell r="F432">
            <v>6.5299999999999997E-2</v>
          </cell>
        </row>
        <row r="433">
          <cell r="A433">
            <v>199502</v>
          </cell>
          <cell r="C433">
            <v>2</v>
          </cell>
          <cell r="D433">
            <v>6.22</v>
          </cell>
          <cell r="E433">
            <v>5.1833333333333332E-3</v>
          </cell>
          <cell r="F433">
            <v>6.2199999999999998E-2</v>
          </cell>
        </row>
        <row r="434">
          <cell r="A434">
            <v>199503</v>
          </cell>
          <cell r="C434">
            <v>3</v>
          </cell>
          <cell r="D434">
            <v>6.1</v>
          </cell>
          <cell r="E434">
            <v>5.0833333333333329E-3</v>
          </cell>
          <cell r="F434">
            <v>6.0999999999999999E-2</v>
          </cell>
          <cell r="G434">
            <v>1.5790693102581077E-2</v>
          </cell>
          <cell r="H434">
            <v>6.3162772410324308E-2</v>
          </cell>
        </row>
        <row r="435">
          <cell r="A435">
            <v>199504</v>
          </cell>
          <cell r="C435">
            <v>4</v>
          </cell>
          <cell r="D435">
            <v>6.02</v>
          </cell>
          <cell r="E435">
            <v>5.0166666666666667E-3</v>
          </cell>
          <cell r="F435">
            <v>6.0200000000000004E-2</v>
          </cell>
        </row>
        <row r="436">
          <cell r="A436">
            <v>199505</v>
          </cell>
          <cell r="C436">
            <v>5</v>
          </cell>
          <cell r="D436">
            <v>5.95</v>
          </cell>
          <cell r="E436">
            <v>4.9583333333333337E-3</v>
          </cell>
          <cell r="F436">
            <v>5.9500000000000004E-2</v>
          </cell>
        </row>
        <row r="437">
          <cell r="A437">
            <v>199506</v>
          </cell>
          <cell r="C437">
            <v>6</v>
          </cell>
          <cell r="D437">
            <v>5.84</v>
          </cell>
          <cell r="E437">
            <v>4.8666666666666667E-3</v>
          </cell>
          <cell r="F437">
            <v>5.8400000000000001E-2</v>
          </cell>
          <cell r="G437">
            <v>1.4915207027175859E-2</v>
          </cell>
          <cell r="H437">
            <v>5.9660828108703434E-2</v>
          </cell>
        </row>
        <row r="438">
          <cell r="A438">
            <v>199507</v>
          </cell>
          <cell r="C438">
            <v>7</v>
          </cell>
          <cell r="D438">
            <v>5.92</v>
          </cell>
          <cell r="E438">
            <v>4.933333333333333E-3</v>
          </cell>
          <cell r="F438">
            <v>5.9199999999999996E-2</v>
          </cell>
        </row>
        <row r="439">
          <cell r="A439">
            <v>199508</v>
          </cell>
          <cell r="C439">
            <v>8</v>
          </cell>
          <cell r="D439">
            <v>6.06</v>
          </cell>
          <cell r="E439">
            <v>5.0499999999999998E-3</v>
          </cell>
          <cell r="F439">
            <v>6.0600000000000001E-2</v>
          </cell>
        </row>
        <row r="440">
          <cell r="A440">
            <v>199509</v>
          </cell>
          <cell r="C440">
            <v>9</v>
          </cell>
          <cell r="D440">
            <v>5.91</v>
          </cell>
          <cell r="E440">
            <v>4.9249999999999997E-3</v>
          </cell>
          <cell r="F440">
            <v>5.91E-2</v>
          </cell>
          <cell r="G440">
            <v>1.4982537281500008E-2</v>
          </cell>
          <cell r="H440">
            <v>5.9930149126000032E-2</v>
          </cell>
        </row>
        <row r="441">
          <cell r="A441">
            <v>199510</v>
          </cell>
          <cell r="C441">
            <v>10</v>
          </cell>
          <cell r="D441">
            <v>5.8</v>
          </cell>
          <cell r="E441">
            <v>4.8333333333333336E-3</v>
          </cell>
          <cell r="F441">
            <v>5.8000000000000003E-2</v>
          </cell>
        </row>
        <row r="442">
          <cell r="A442">
            <v>199511</v>
          </cell>
          <cell r="C442">
            <v>11</v>
          </cell>
          <cell r="D442">
            <v>5.64</v>
          </cell>
          <cell r="E442">
            <v>4.6999999999999993E-3</v>
          </cell>
          <cell r="F442">
            <v>5.6399999999999992E-2</v>
          </cell>
        </row>
        <row r="443">
          <cell r="A443">
            <v>199512</v>
          </cell>
          <cell r="C443">
            <v>12</v>
          </cell>
          <cell r="D443">
            <v>5.45</v>
          </cell>
          <cell r="E443">
            <v>4.5416666666666669E-3</v>
          </cell>
          <cell r="F443">
            <v>5.4500000000000007E-2</v>
          </cell>
          <cell r="G443">
            <v>1.414111706041643E-2</v>
          </cell>
          <cell r="H443">
            <v>5.6564468241665722E-2</v>
          </cell>
          <cell r="I443">
            <v>6.1184628562315657E-2</v>
          </cell>
          <cell r="K443">
            <v>5.9533333333333334E-2</v>
          </cell>
        </row>
        <row r="444">
          <cell r="A444">
            <v>199601</v>
          </cell>
          <cell r="B444">
            <v>1996</v>
          </cell>
          <cell r="C444">
            <v>1</v>
          </cell>
          <cell r="D444">
            <v>5.43</v>
          </cell>
          <cell r="E444">
            <v>4.5249999999999995E-3</v>
          </cell>
          <cell r="F444">
            <v>5.4299999999999994E-2</v>
          </cell>
        </row>
        <row r="445">
          <cell r="A445">
            <v>199602</v>
          </cell>
          <cell r="C445">
            <v>2</v>
          </cell>
          <cell r="D445">
            <v>5.43</v>
          </cell>
          <cell r="E445">
            <v>4.5249999999999995E-3</v>
          </cell>
          <cell r="F445">
            <v>5.4299999999999994E-2</v>
          </cell>
        </row>
        <row r="446">
          <cell r="A446">
            <v>199603</v>
          </cell>
          <cell r="C446">
            <v>3</v>
          </cell>
          <cell r="D446">
            <v>5.79</v>
          </cell>
          <cell r="E446">
            <v>4.8250000000000003E-3</v>
          </cell>
          <cell r="F446">
            <v>5.7900000000000007E-2</v>
          </cell>
          <cell r="G446">
            <v>1.3939240669890385E-2</v>
          </cell>
          <cell r="H446">
            <v>5.5756962679561539E-2</v>
          </cell>
        </row>
        <row r="447">
          <cell r="A447">
            <v>199604</v>
          </cell>
          <cell r="C447">
            <v>4</v>
          </cell>
          <cell r="D447">
            <v>5.94</v>
          </cell>
          <cell r="E447">
            <v>4.9500000000000004E-3</v>
          </cell>
          <cell r="F447">
            <v>5.9400000000000008E-2</v>
          </cell>
        </row>
        <row r="448">
          <cell r="A448">
            <v>199605</v>
          </cell>
          <cell r="C448">
            <v>5</v>
          </cell>
          <cell r="D448">
            <v>5.98</v>
          </cell>
          <cell r="E448">
            <v>4.9833333333333335E-3</v>
          </cell>
          <cell r="F448">
            <v>5.9800000000000006E-2</v>
          </cell>
        </row>
        <row r="449">
          <cell r="A449">
            <v>199606</v>
          </cell>
          <cell r="C449">
            <v>6</v>
          </cell>
          <cell r="D449">
            <v>6.02</v>
          </cell>
          <cell r="E449">
            <v>5.0166666666666667E-3</v>
          </cell>
          <cell r="F449">
            <v>6.0200000000000004E-2</v>
          </cell>
          <cell r="G449">
            <v>1.5024623470847098E-2</v>
          </cell>
          <cell r="H449">
            <v>6.0098493883388393E-2</v>
          </cell>
        </row>
        <row r="450">
          <cell r="A450">
            <v>199607</v>
          </cell>
          <cell r="C450">
            <v>7</v>
          </cell>
          <cell r="D450">
            <v>5.92</v>
          </cell>
          <cell r="E450">
            <v>4.933333333333333E-3</v>
          </cell>
          <cell r="F450">
            <v>5.9199999999999996E-2</v>
          </cell>
        </row>
        <row r="451">
          <cell r="A451">
            <v>199608</v>
          </cell>
          <cell r="C451">
            <v>8</v>
          </cell>
          <cell r="D451">
            <v>5.76</v>
          </cell>
          <cell r="E451">
            <v>4.7999999999999996E-3</v>
          </cell>
          <cell r="F451">
            <v>5.7599999999999998E-2</v>
          </cell>
        </row>
        <row r="452">
          <cell r="A452">
            <v>199609</v>
          </cell>
          <cell r="C452">
            <v>9</v>
          </cell>
          <cell r="D452">
            <v>5.87</v>
          </cell>
          <cell r="E452">
            <v>4.8916666666666666E-3</v>
          </cell>
          <cell r="F452">
            <v>5.8700000000000002E-2</v>
          </cell>
          <cell r="G452">
            <v>1.4696408056888766E-2</v>
          </cell>
          <cell r="H452">
            <v>5.8785632227555062E-2</v>
          </cell>
        </row>
        <row r="453">
          <cell r="A453">
            <v>199610</v>
          </cell>
          <cell r="C453">
            <v>10</v>
          </cell>
          <cell r="D453">
            <v>5.72</v>
          </cell>
          <cell r="E453">
            <v>4.7666666666666664E-3</v>
          </cell>
          <cell r="F453">
            <v>5.7200000000000001E-2</v>
          </cell>
        </row>
        <row r="454">
          <cell r="A454">
            <v>199611</v>
          </cell>
          <cell r="C454">
            <v>11</v>
          </cell>
          <cell r="D454">
            <v>5.59</v>
          </cell>
          <cell r="E454">
            <v>4.6583333333333329E-3</v>
          </cell>
          <cell r="F454">
            <v>5.5899999999999991E-2</v>
          </cell>
        </row>
        <row r="455">
          <cell r="A455">
            <v>199612</v>
          </cell>
          <cell r="C455">
            <v>12</v>
          </cell>
          <cell r="D455">
            <v>5.64</v>
          </cell>
          <cell r="E455">
            <v>4.6999999999999993E-3</v>
          </cell>
          <cell r="F455">
            <v>5.6399999999999992E-2</v>
          </cell>
          <cell r="G455">
            <v>1.4191606584416538E-2</v>
          </cell>
          <cell r="H455">
            <v>5.6766426337666154E-2</v>
          </cell>
          <cell r="I455">
            <v>5.9118719414611665E-2</v>
          </cell>
          <cell r="K455">
            <v>5.7575000000000001E-2</v>
          </cell>
        </row>
        <row r="456">
          <cell r="A456">
            <v>199701</v>
          </cell>
          <cell r="B456">
            <v>1997</v>
          </cell>
          <cell r="C456">
            <v>1</v>
          </cell>
          <cell r="D456">
            <v>5.72</v>
          </cell>
          <cell r="E456">
            <v>4.7666666666666664E-3</v>
          </cell>
          <cell r="F456">
            <v>5.7200000000000001E-2</v>
          </cell>
        </row>
        <row r="457">
          <cell r="A457">
            <v>199702</v>
          </cell>
          <cell r="C457">
            <v>2</v>
          </cell>
          <cell r="D457">
            <v>5.63</v>
          </cell>
          <cell r="E457">
            <v>4.6916666666666669E-3</v>
          </cell>
          <cell r="F457">
            <v>5.6300000000000003E-2</v>
          </cell>
        </row>
        <row r="458">
          <cell r="A458">
            <v>199703</v>
          </cell>
          <cell r="C458">
            <v>3</v>
          </cell>
          <cell r="D458">
            <v>5.76</v>
          </cell>
          <cell r="E458">
            <v>4.7999999999999996E-3</v>
          </cell>
          <cell r="F458">
            <v>5.7599999999999998E-2</v>
          </cell>
          <cell r="G458">
            <v>1.4326204289777822E-2</v>
          </cell>
          <cell r="H458">
            <v>5.7304817159111288E-2</v>
          </cell>
        </row>
        <row r="459">
          <cell r="A459">
            <v>199704</v>
          </cell>
          <cell r="C459">
            <v>4</v>
          </cell>
          <cell r="D459">
            <v>5.88</v>
          </cell>
          <cell r="E459">
            <v>4.8999999999999998E-3</v>
          </cell>
          <cell r="F459">
            <v>5.8799999999999998E-2</v>
          </cell>
        </row>
        <row r="460">
          <cell r="A460">
            <v>199705</v>
          </cell>
          <cell r="C460">
            <v>5</v>
          </cell>
          <cell r="D460">
            <v>5.7</v>
          </cell>
          <cell r="E460">
            <v>4.7499999999999999E-3</v>
          </cell>
          <cell r="F460">
            <v>5.6999999999999995E-2</v>
          </cell>
        </row>
        <row r="461">
          <cell r="A461">
            <v>199706</v>
          </cell>
          <cell r="C461">
            <v>6</v>
          </cell>
          <cell r="D461">
            <v>5.53</v>
          </cell>
          <cell r="E461">
            <v>4.6083333333333332E-3</v>
          </cell>
          <cell r="F461">
            <v>5.5300000000000002E-2</v>
          </cell>
          <cell r="G461">
            <v>1.4326186008958297E-2</v>
          </cell>
          <cell r="H461">
            <v>5.7304744035833188E-2</v>
          </cell>
        </row>
        <row r="462">
          <cell r="A462">
            <v>199707</v>
          </cell>
          <cell r="C462">
            <v>7</v>
          </cell>
          <cell r="D462">
            <v>5.35</v>
          </cell>
          <cell r="E462">
            <v>4.4583333333333332E-3</v>
          </cell>
          <cell r="F462">
            <v>5.3499999999999999E-2</v>
          </cell>
        </row>
        <row r="463">
          <cell r="A463">
            <v>199708</v>
          </cell>
          <cell r="C463">
            <v>8</v>
          </cell>
          <cell r="D463">
            <v>5.41</v>
          </cell>
          <cell r="E463">
            <v>4.5083333333333338E-3</v>
          </cell>
          <cell r="F463">
            <v>5.4100000000000009E-2</v>
          </cell>
        </row>
        <row r="464">
          <cell r="A464">
            <v>199709</v>
          </cell>
          <cell r="C464">
            <v>9</v>
          </cell>
          <cell r="D464">
            <v>5.39</v>
          </cell>
          <cell r="E464">
            <v>4.4916666666666664E-3</v>
          </cell>
          <cell r="F464">
            <v>5.3899999999999997E-2</v>
          </cell>
          <cell r="G464">
            <v>1.3518798544829069E-2</v>
          </cell>
          <cell r="H464">
            <v>5.4075194179316277E-2</v>
          </cell>
        </row>
        <row r="465">
          <cell r="A465">
            <v>199710</v>
          </cell>
          <cell r="C465">
            <v>10</v>
          </cell>
          <cell r="D465">
            <v>5.38</v>
          </cell>
          <cell r="E465">
            <v>4.4833333333333331E-3</v>
          </cell>
          <cell r="F465">
            <v>5.3800000000000001E-2</v>
          </cell>
        </row>
        <row r="466">
          <cell r="A466">
            <v>199711</v>
          </cell>
          <cell r="C466">
            <v>11</v>
          </cell>
          <cell r="D466">
            <v>5.33</v>
          </cell>
          <cell r="E466">
            <v>4.4416666666666667E-3</v>
          </cell>
          <cell r="F466">
            <v>5.33E-2</v>
          </cell>
        </row>
        <row r="467">
          <cell r="A467">
            <v>199712</v>
          </cell>
          <cell r="C467">
            <v>12</v>
          </cell>
          <cell r="D467">
            <v>5.19</v>
          </cell>
          <cell r="E467">
            <v>4.3250000000000007E-3</v>
          </cell>
          <cell r="F467">
            <v>5.1900000000000009E-2</v>
          </cell>
          <cell r="G467">
            <v>1.3308600222989631E-2</v>
          </cell>
          <cell r="H467">
            <v>5.3234400891958522E-2</v>
          </cell>
          <cell r="I467">
            <v>5.6644312328926416E-2</v>
          </cell>
          <cell r="K467">
            <v>5.522500000000001E-2</v>
          </cell>
        </row>
        <row r="468">
          <cell r="A468">
            <v>199801</v>
          </cell>
          <cell r="B468">
            <v>1998</v>
          </cell>
          <cell r="C468">
            <v>1</v>
          </cell>
          <cell r="D468">
            <v>5.0599999999999996</v>
          </cell>
          <cell r="E468">
            <v>4.2166666666666663E-3</v>
          </cell>
          <cell r="F468">
            <v>5.0599999999999992E-2</v>
          </cell>
        </row>
        <row r="469">
          <cell r="A469">
            <v>199802</v>
          </cell>
          <cell r="C469">
            <v>2</v>
          </cell>
          <cell r="D469">
            <v>5.0999999999999996</v>
          </cell>
          <cell r="E469">
            <v>4.2499999999999994E-3</v>
          </cell>
          <cell r="F469">
            <v>5.099999999999999E-2</v>
          </cell>
        </row>
        <row r="470">
          <cell r="A470">
            <v>199803</v>
          </cell>
          <cell r="C470">
            <v>3</v>
          </cell>
          <cell r="D470">
            <v>5.21</v>
          </cell>
          <cell r="E470">
            <v>4.3416666666666664E-3</v>
          </cell>
          <cell r="F470">
            <v>5.2099999999999994E-2</v>
          </cell>
          <cell r="G470">
            <v>1.2863091417395944E-2</v>
          </cell>
          <cell r="H470">
            <v>5.1452365669583777E-2</v>
          </cell>
        </row>
        <row r="471">
          <cell r="A471">
            <v>199804</v>
          </cell>
          <cell r="C471">
            <v>4</v>
          </cell>
          <cell r="D471">
            <v>5.23</v>
          </cell>
          <cell r="E471">
            <v>4.3583333333333339E-3</v>
          </cell>
          <cell r="F471">
            <v>5.2300000000000006E-2</v>
          </cell>
        </row>
        <row r="472">
          <cell r="A472">
            <v>199805</v>
          </cell>
          <cell r="C472">
            <v>5</v>
          </cell>
          <cell r="D472">
            <v>5.2</v>
          </cell>
          <cell r="E472">
            <v>4.3333333333333331E-3</v>
          </cell>
          <cell r="F472">
            <v>5.1999999999999998E-2</v>
          </cell>
        </row>
        <row r="473">
          <cell r="A473">
            <v>199806</v>
          </cell>
          <cell r="C473">
            <v>6</v>
          </cell>
          <cell r="D473">
            <v>5.12</v>
          </cell>
          <cell r="E473">
            <v>4.2666666666666669E-3</v>
          </cell>
          <cell r="F473">
            <v>5.1200000000000002E-2</v>
          </cell>
          <cell r="G473">
            <v>1.3014384469629325E-2</v>
          </cell>
          <cell r="H473">
            <v>5.2057537878517302E-2</v>
          </cell>
        </row>
        <row r="474">
          <cell r="A474">
            <v>199807</v>
          </cell>
          <cell r="C474">
            <v>7</v>
          </cell>
          <cell r="D474">
            <v>5.14</v>
          </cell>
          <cell r="E474">
            <v>4.2833333333333334E-3</v>
          </cell>
          <cell r="F474">
            <v>5.1400000000000001E-2</v>
          </cell>
        </row>
        <row r="475">
          <cell r="A475">
            <v>199808</v>
          </cell>
          <cell r="C475">
            <v>8</v>
          </cell>
          <cell r="D475">
            <v>5.0999999999999996</v>
          </cell>
          <cell r="E475">
            <v>4.2499999999999994E-3</v>
          </cell>
          <cell r="F475">
            <v>5.099999999999999E-2</v>
          </cell>
        </row>
        <row r="476">
          <cell r="A476">
            <v>199809</v>
          </cell>
          <cell r="C476">
            <v>9</v>
          </cell>
          <cell r="D476">
            <v>4.99</v>
          </cell>
          <cell r="E476">
            <v>4.1583333333333333E-3</v>
          </cell>
          <cell r="F476">
            <v>4.99E-2</v>
          </cell>
          <cell r="G476">
            <v>1.2745430976770944E-2</v>
          </cell>
          <cell r="H476">
            <v>5.0981723907083776E-2</v>
          </cell>
        </row>
        <row r="477">
          <cell r="A477">
            <v>199810</v>
          </cell>
          <cell r="C477">
            <v>10</v>
          </cell>
          <cell r="D477">
            <v>4.93</v>
          </cell>
          <cell r="E477">
            <v>4.1083333333333328E-3</v>
          </cell>
          <cell r="F477">
            <v>4.9299999999999997E-2</v>
          </cell>
        </row>
        <row r="478">
          <cell r="A478">
            <v>199811</v>
          </cell>
          <cell r="C478">
            <v>11</v>
          </cell>
          <cell r="D478">
            <v>5.03</v>
          </cell>
          <cell r="E478">
            <v>4.1916666666666665E-3</v>
          </cell>
          <cell r="F478">
            <v>5.0299999999999997E-2</v>
          </cell>
        </row>
        <row r="479">
          <cell r="A479">
            <v>199812</v>
          </cell>
          <cell r="C479">
            <v>12</v>
          </cell>
          <cell r="D479">
            <v>4.9800000000000004</v>
          </cell>
          <cell r="E479">
            <v>4.15E-3</v>
          </cell>
          <cell r="F479">
            <v>4.9799999999999997E-2</v>
          </cell>
          <cell r="G479">
            <v>1.2501737230059096E-2</v>
          </cell>
          <cell r="H479">
            <v>5.0006948920236383E-2</v>
          </cell>
          <cell r="I479">
            <v>5.2113098826258586E-2</v>
          </cell>
          <cell r="K479">
            <v>5.0908333333333333E-2</v>
          </cell>
        </row>
        <row r="480">
          <cell r="A480">
            <v>199901</v>
          </cell>
          <cell r="B480">
            <v>1999</v>
          </cell>
          <cell r="C480">
            <v>1</v>
          </cell>
          <cell r="D480">
            <v>5.01</v>
          </cell>
          <cell r="E480">
            <v>4.1749999999999999E-3</v>
          </cell>
          <cell r="F480">
            <v>5.0099999999999999E-2</v>
          </cell>
        </row>
        <row r="481">
          <cell r="A481">
            <v>199902</v>
          </cell>
          <cell r="C481">
            <v>2</v>
          </cell>
          <cell r="D481">
            <v>5.03</v>
          </cell>
          <cell r="E481">
            <v>4.1916666666666665E-3</v>
          </cell>
          <cell r="F481">
            <v>5.0299999999999997E-2</v>
          </cell>
        </row>
        <row r="482">
          <cell r="A482">
            <v>199903</v>
          </cell>
          <cell r="C482">
            <v>3</v>
          </cell>
          <cell r="D482">
            <v>5.0999999999999996</v>
          </cell>
          <cell r="E482">
            <v>4.2499999999999994E-3</v>
          </cell>
          <cell r="F482">
            <v>5.099999999999999E-2</v>
          </cell>
          <cell r="G482">
            <v>1.2669799584218877E-2</v>
          </cell>
          <cell r="H482">
            <v>5.0679198336875508E-2</v>
          </cell>
        </row>
        <row r="483">
          <cell r="A483">
            <v>199904</v>
          </cell>
          <cell r="C483">
            <v>4</v>
          </cell>
          <cell r="D483">
            <v>5.08</v>
          </cell>
          <cell r="E483">
            <v>4.2333333333333337E-3</v>
          </cell>
          <cell r="F483">
            <v>5.0800000000000005E-2</v>
          </cell>
        </row>
        <row r="484">
          <cell r="A484">
            <v>199905</v>
          </cell>
          <cell r="C484">
            <v>5</v>
          </cell>
          <cell r="D484">
            <v>5.18</v>
          </cell>
          <cell r="E484">
            <v>4.3166666666666666E-3</v>
          </cell>
          <cell r="F484">
            <v>5.1799999999999999E-2</v>
          </cell>
        </row>
        <row r="485">
          <cell r="A485">
            <v>199906</v>
          </cell>
          <cell r="C485">
            <v>6</v>
          </cell>
          <cell r="D485">
            <v>5.37</v>
          </cell>
          <cell r="E485">
            <v>4.4749999999999998E-3</v>
          </cell>
          <cell r="F485">
            <v>5.3699999999999998E-2</v>
          </cell>
          <cell r="G485">
            <v>1.3081616914541794E-2</v>
          </cell>
          <cell r="H485">
            <v>5.2326467658167175E-2</v>
          </cell>
        </row>
        <row r="486">
          <cell r="A486">
            <v>199907</v>
          </cell>
          <cell r="C486">
            <v>7</v>
          </cell>
          <cell r="D486">
            <v>5.36</v>
          </cell>
          <cell r="E486">
            <v>4.4666666666666665E-3</v>
          </cell>
          <cell r="F486">
            <v>5.3599999999999995E-2</v>
          </cell>
        </row>
        <row r="487">
          <cell r="A487">
            <v>199908</v>
          </cell>
          <cell r="C487">
            <v>8</v>
          </cell>
          <cell r="D487">
            <v>5.58</v>
          </cell>
          <cell r="E487">
            <v>4.6500000000000005E-3</v>
          </cell>
          <cell r="F487">
            <v>5.5800000000000002E-2</v>
          </cell>
        </row>
        <row r="488">
          <cell r="A488">
            <v>199909</v>
          </cell>
          <cell r="C488">
            <v>9</v>
          </cell>
          <cell r="D488">
            <v>5.69</v>
          </cell>
          <cell r="E488">
            <v>4.7416666666666666E-3</v>
          </cell>
          <cell r="F488">
            <v>5.6899999999999999E-2</v>
          </cell>
          <cell r="G488">
            <v>1.3922430012194287E-2</v>
          </cell>
          <cell r="H488">
            <v>5.5689720048777147E-2</v>
          </cell>
        </row>
        <row r="489">
          <cell r="A489">
            <v>199910</v>
          </cell>
          <cell r="C489">
            <v>10</v>
          </cell>
          <cell r="D489">
            <v>5.92</v>
          </cell>
          <cell r="E489">
            <v>4.933333333333333E-3</v>
          </cell>
          <cell r="F489">
            <v>5.9199999999999996E-2</v>
          </cell>
        </row>
        <row r="490">
          <cell r="A490">
            <v>199911</v>
          </cell>
          <cell r="C490">
            <v>11</v>
          </cell>
          <cell r="D490">
            <v>5.86</v>
          </cell>
          <cell r="E490">
            <v>4.8833333333333333E-3</v>
          </cell>
          <cell r="F490">
            <v>5.8599999999999999E-2</v>
          </cell>
        </row>
        <row r="491">
          <cell r="A491">
            <v>199912</v>
          </cell>
          <cell r="C491">
            <v>12</v>
          </cell>
          <cell r="D491">
            <v>5.95</v>
          </cell>
          <cell r="E491">
            <v>4.9583333333333337E-3</v>
          </cell>
          <cell r="F491">
            <v>5.9500000000000004E-2</v>
          </cell>
          <cell r="G491">
            <v>1.484788486842592E-2</v>
          </cell>
          <cell r="H491">
            <v>5.9391539473703681E-2</v>
          </cell>
          <cell r="I491">
            <v>5.5645193836843188E-2</v>
          </cell>
          <cell r="K491">
            <v>5.427499999999999E-2</v>
          </cell>
        </row>
        <row r="492">
          <cell r="A492">
            <v>200001</v>
          </cell>
          <cell r="B492">
            <v>2000</v>
          </cell>
          <cell r="C492">
            <v>1</v>
          </cell>
          <cell r="D492">
            <v>6.08</v>
          </cell>
          <cell r="E492">
            <v>5.0666666666666664E-3</v>
          </cell>
          <cell r="F492">
            <v>6.0799999999999993E-2</v>
          </cell>
        </row>
        <row r="493">
          <cell r="A493">
            <v>200002</v>
          </cell>
          <cell r="C493">
            <v>2</v>
          </cell>
          <cell r="D493">
            <v>6</v>
          </cell>
          <cell r="E493">
            <v>5.0000000000000001E-3</v>
          </cell>
          <cell r="F493">
            <v>0.06</v>
          </cell>
        </row>
        <row r="494">
          <cell r="A494">
            <v>200003</v>
          </cell>
          <cell r="C494">
            <v>3</v>
          </cell>
          <cell r="D494">
            <v>5.83</v>
          </cell>
          <cell r="E494">
            <v>4.8583333333333334E-3</v>
          </cell>
          <cell r="F494">
            <v>5.8300000000000005E-2</v>
          </cell>
          <cell r="G494">
            <v>1.4999363633333429E-2</v>
          </cell>
          <cell r="H494">
            <v>5.9997454533333716E-2</v>
          </cell>
        </row>
        <row r="495">
          <cell r="A495">
            <v>200004</v>
          </cell>
          <cell r="C495">
            <v>4</v>
          </cell>
          <cell r="D495">
            <v>5.75</v>
          </cell>
          <cell r="E495">
            <v>4.7916666666666663E-3</v>
          </cell>
          <cell r="F495">
            <v>5.7499999999999996E-2</v>
          </cell>
        </row>
        <row r="496">
          <cell r="A496">
            <v>200005</v>
          </cell>
          <cell r="C496">
            <v>5</v>
          </cell>
          <cell r="D496">
            <v>6</v>
          </cell>
          <cell r="E496">
            <v>5.0000000000000001E-3</v>
          </cell>
          <cell r="F496">
            <v>0.06</v>
          </cell>
        </row>
        <row r="497">
          <cell r="A497">
            <v>200006</v>
          </cell>
          <cell r="C497">
            <v>6</v>
          </cell>
          <cell r="D497">
            <v>5.8</v>
          </cell>
          <cell r="E497">
            <v>4.8333333333333336E-3</v>
          </cell>
          <cell r="F497">
            <v>5.8000000000000003E-2</v>
          </cell>
          <cell r="G497">
            <v>1.4696400520833208E-2</v>
          </cell>
          <cell r="H497">
            <v>5.8785602083332833E-2</v>
          </cell>
        </row>
        <row r="498">
          <cell r="A498">
            <v>200007</v>
          </cell>
          <cell r="C498">
            <v>7</v>
          </cell>
          <cell r="D498">
            <v>5.63</v>
          </cell>
          <cell r="E498">
            <v>4.6916666666666669E-3</v>
          </cell>
          <cell r="F498">
            <v>5.6300000000000003E-2</v>
          </cell>
        </row>
        <row r="499">
          <cell r="A499">
            <v>200008</v>
          </cell>
          <cell r="C499">
            <v>8</v>
          </cell>
          <cell r="D499">
            <v>5.51</v>
          </cell>
          <cell r="E499">
            <v>4.5916666666666666E-3</v>
          </cell>
          <cell r="F499">
            <v>5.5099999999999996E-2</v>
          </cell>
        </row>
        <row r="500">
          <cell r="A500">
            <v>200009</v>
          </cell>
          <cell r="C500">
            <v>9</v>
          </cell>
          <cell r="D500">
            <v>5.56</v>
          </cell>
          <cell r="E500">
            <v>4.6333333333333331E-3</v>
          </cell>
          <cell r="F500">
            <v>5.5599999999999997E-2</v>
          </cell>
          <cell r="G500">
            <v>1.3981321827794213E-2</v>
          </cell>
          <cell r="H500">
            <v>5.5925287311176852E-2</v>
          </cell>
        </row>
        <row r="501">
          <cell r="A501">
            <v>200010</v>
          </cell>
          <cell r="C501">
            <v>10</v>
          </cell>
          <cell r="D501">
            <v>5.59</v>
          </cell>
          <cell r="E501">
            <v>4.6583333333333329E-3</v>
          </cell>
          <cell r="F501">
            <v>5.5899999999999991E-2</v>
          </cell>
        </row>
        <row r="502">
          <cell r="A502">
            <v>200011</v>
          </cell>
          <cell r="C502">
            <v>11</v>
          </cell>
          <cell r="D502">
            <v>5.54</v>
          </cell>
          <cell r="E502">
            <v>4.6166666666666665E-3</v>
          </cell>
          <cell r="F502">
            <v>5.5399999999999998E-2</v>
          </cell>
        </row>
        <row r="503">
          <cell r="A503">
            <v>200012</v>
          </cell>
          <cell r="C503">
            <v>12</v>
          </cell>
          <cell r="D503">
            <v>5.22</v>
          </cell>
          <cell r="E503">
            <v>4.3499999999999997E-3</v>
          </cell>
          <cell r="F503">
            <v>5.2199999999999996E-2</v>
          </cell>
          <cell r="G503">
            <v>1.368694577320162E-2</v>
          </cell>
          <cell r="H503">
            <v>5.4747783092806479E-2</v>
          </cell>
          <cell r="I503">
            <v>5.860928426584211E-2</v>
          </cell>
          <cell r="K503">
            <v>5.7091666666666673E-2</v>
          </cell>
        </row>
        <row r="504">
          <cell r="A504">
            <v>200101</v>
          </cell>
          <cell r="B504">
            <v>2001</v>
          </cell>
          <cell r="C504">
            <v>1</v>
          </cell>
          <cell r="D504">
            <v>5.0999999999999996</v>
          </cell>
          <cell r="E504">
            <v>4.2499999999999994E-3</v>
          </cell>
          <cell r="F504">
            <v>5.099999999999999E-2</v>
          </cell>
        </row>
        <row r="505">
          <cell r="A505">
            <v>200102</v>
          </cell>
          <cell r="C505">
            <v>2</v>
          </cell>
          <cell r="D505">
            <v>5.18</v>
          </cell>
          <cell r="E505">
            <v>4.3166666666666666E-3</v>
          </cell>
          <cell r="F505">
            <v>5.1799999999999999E-2</v>
          </cell>
        </row>
        <row r="506">
          <cell r="A506">
            <v>200103</v>
          </cell>
          <cell r="C506">
            <v>3</v>
          </cell>
          <cell r="D506">
            <v>5.13</v>
          </cell>
          <cell r="E506">
            <v>4.2750000000000002E-3</v>
          </cell>
          <cell r="F506">
            <v>5.1299999999999998E-2</v>
          </cell>
          <cell r="G506">
            <v>1.2896713428437678E-2</v>
          </cell>
          <cell r="H506">
            <v>5.1586853713750713E-2</v>
          </cell>
        </row>
        <row r="507">
          <cell r="A507">
            <v>200104</v>
          </cell>
          <cell r="C507">
            <v>4</v>
          </cell>
          <cell r="D507">
            <v>5.27</v>
          </cell>
          <cell r="E507">
            <v>4.3916666666666661E-3</v>
          </cell>
          <cell r="F507">
            <v>5.2699999999999997E-2</v>
          </cell>
        </row>
        <row r="508">
          <cell r="A508">
            <v>200105</v>
          </cell>
          <cell r="C508">
            <v>5</v>
          </cell>
          <cell r="D508">
            <v>5.29</v>
          </cell>
          <cell r="E508">
            <v>4.4083333333333335E-3</v>
          </cell>
          <cell r="F508">
            <v>5.2900000000000003E-2</v>
          </cell>
        </row>
        <row r="509">
          <cell r="A509">
            <v>200106</v>
          </cell>
          <cell r="C509">
            <v>6</v>
          </cell>
          <cell r="D509">
            <v>5.2</v>
          </cell>
          <cell r="E509">
            <v>4.3333333333333331E-3</v>
          </cell>
          <cell r="F509">
            <v>5.1999999999999998E-2</v>
          </cell>
          <cell r="G509">
            <v>1.3190910490254559E-2</v>
          </cell>
          <cell r="H509">
            <v>5.2763641961018237E-2</v>
          </cell>
        </row>
        <row r="510">
          <cell r="A510">
            <v>200107</v>
          </cell>
          <cell r="C510">
            <v>7</v>
          </cell>
          <cell r="D510">
            <v>5.2</v>
          </cell>
          <cell r="E510">
            <v>4.3333333333333331E-3</v>
          </cell>
          <cell r="F510">
            <v>5.1999999999999998E-2</v>
          </cell>
        </row>
        <row r="511">
          <cell r="A511">
            <v>200108</v>
          </cell>
          <cell r="C511">
            <v>8</v>
          </cell>
          <cell r="D511">
            <v>5.03</v>
          </cell>
          <cell r="E511">
            <v>4.1916666666666665E-3</v>
          </cell>
          <cell r="F511">
            <v>5.0299999999999997E-2</v>
          </cell>
        </row>
        <row r="512">
          <cell r="A512">
            <v>200109</v>
          </cell>
          <cell r="C512">
            <v>9</v>
          </cell>
          <cell r="D512">
            <v>5.09</v>
          </cell>
          <cell r="E512">
            <v>4.2416666666666662E-3</v>
          </cell>
          <cell r="F512">
            <v>5.0899999999999994E-2</v>
          </cell>
          <cell r="G512">
            <v>1.2821067809051012E-2</v>
          </cell>
          <cell r="H512">
            <v>5.1284271236204049E-2</v>
          </cell>
        </row>
        <row r="513">
          <cell r="A513">
            <v>200110</v>
          </cell>
          <cell r="C513">
            <v>10</v>
          </cell>
          <cell r="D513">
            <v>5.05</v>
          </cell>
          <cell r="E513">
            <v>4.208333333333333E-3</v>
          </cell>
          <cell r="F513">
            <v>5.0499999999999996E-2</v>
          </cell>
        </row>
        <row r="514">
          <cell r="A514">
            <v>200111</v>
          </cell>
          <cell r="C514">
            <v>11</v>
          </cell>
          <cell r="D514">
            <v>5.04</v>
          </cell>
          <cell r="E514">
            <v>4.1999999999999997E-3</v>
          </cell>
          <cell r="F514">
            <v>5.04E-2</v>
          </cell>
        </row>
        <row r="515">
          <cell r="A515">
            <v>200112</v>
          </cell>
          <cell r="C515">
            <v>12</v>
          </cell>
          <cell r="D515">
            <v>5.25</v>
          </cell>
          <cell r="E515">
            <v>4.3750000000000004E-3</v>
          </cell>
          <cell r="F515">
            <v>5.2500000000000005E-2</v>
          </cell>
          <cell r="G515">
            <v>1.2837872119791705E-2</v>
          </cell>
          <cell r="H515">
            <v>5.1351488479166818E-2</v>
          </cell>
          <cell r="I515">
            <v>5.2759346226519899E-2</v>
          </cell>
          <cell r="K515">
            <v>5.1524999999999987E-2</v>
          </cell>
        </row>
        <row r="516">
          <cell r="A516">
            <v>200201</v>
          </cell>
          <cell r="B516">
            <v>2002</v>
          </cell>
          <cell r="C516">
            <v>1</v>
          </cell>
          <cell r="D516">
            <v>5.16</v>
          </cell>
          <cell r="E516">
            <v>4.3E-3</v>
          </cell>
          <cell r="F516">
            <v>5.16E-2</v>
          </cell>
        </row>
        <row r="517">
          <cell r="A517">
            <v>200202</v>
          </cell>
          <cell r="C517">
            <v>2</v>
          </cell>
          <cell r="D517">
            <v>5.1100000000000003</v>
          </cell>
          <cell r="E517">
            <v>4.2583333333333336E-3</v>
          </cell>
          <cell r="F517">
            <v>5.1100000000000007E-2</v>
          </cell>
        </row>
        <row r="518">
          <cell r="A518">
            <v>200203</v>
          </cell>
          <cell r="C518">
            <v>3</v>
          </cell>
          <cell r="D518">
            <v>5.29</v>
          </cell>
          <cell r="E518">
            <v>4.4083333333333335E-3</v>
          </cell>
          <cell r="F518">
            <v>5.2900000000000003E-2</v>
          </cell>
          <cell r="G518">
            <v>1.3022786206368098E-2</v>
          </cell>
          <cell r="H518">
            <v>5.2091144825472391E-2</v>
          </cell>
        </row>
        <row r="519">
          <cell r="A519">
            <v>200204</v>
          </cell>
          <cell r="C519">
            <v>4</v>
          </cell>
          <cell r="D519">
            <v>5.22</v>
          </cell>
          <cell r="E519">
            <v>4.3499999999999997E-3</v>
          </cell>
          <cell r="F519">
            <v>5.2199999999999996E-2</v>
          </cell>
        </row>
        <row r="520">
          <cell r="A520">
            <v>200205</v>
          </cell>
          <cell r="C520">
            <v>5</v>
          </cell>
          <cell r="D520">
            <v>5.19</v>
          </cell>
          <cell r="E520">
            <v>4.3250000000000007E-3</v>
          </cell>
          <cell r="F520">
            <v>5.1900000000000009E-2</v>
          </cell>
        </row>
        <row r="521">
          <cell r="A521">
            <v>200206</v>
          </cell>
          <cell r="C521">
            <v>6</v>
          </cell>
          <cell r="D521">
            <v>5.09</v>
          </cell>
          <cell r="E521">
            <v>4.2416666666666662E-3</v>
          </cell>
          <cell r="F521">
            <v>5.0899999999999994E-2</v>
          </cell>
          <cell r="G521">
            <v>1.2972356676656194E-2</v>
          </cell>
          <cell r="H521">
            <v>5.1889426706624775E-2</v>
          </cell>
        </row>
        <row r="522">
          <cell r="A522">
            <v>200207</v>
          </cell>
          <cell r="C522">
            <v>7</v>
          </cell>
          <cell r="D522">
            <v>5.0199999999999996</v>
          </cell>
          <cell r="E522">
            <v>4.1833333333333332E-3</v>
          </cell>
          <cell r="F522">
            <v>5.0199999999999995E-2</v>
          </cell>
        </row>
        <row r="523">
          <cell r="A523">
            <v>200208</v>
          </cell>
          <cell r="C523">
            <v>8</v>
          </cell>
          <cell r="D523">
            <v>4.95</v>
          </cell>
          <cell r="E523">
            <v>4.1250000000000002E-3</v>
          </cell>
          <cell r="F523">
            <v>4.9500000000000002E-2</v>
          </cell>
        </row>
        <row r="524">
          <cell r="A524">
            <v>200209</v>
          </cell>
          <cell r="C524">
            <v>9</v>
          </cell>
          <cell r="D524">
            <v>4.74</v>
          </cell>
          <cell r="E524">
            <v>3.9500000000000004E-3</v>
          </cell>
          <cell r="F524">
            <v>4.7400000000000005E-2</v>
          </cell>
          <cell r="G524">
            <v>1.2308475662187401E-2</v>
          </cell>
          <cell r="H524">
            <v>4.9233902648749606E-2</v>
          </cell>
        </row>
        <row r="525">
          <cell r="A525">
            <v>200210</v>
          </cell>
          <cell r="C525">
            <v>10</v>
          </cell>
          <cell r="D525">
            <v>4.88</v>
          </cell>
          <cell r="E525">
            <v>4.0666666666666663E-3</v>
          </cell>
          <cell r="F525">
            <v>4.8799999999999996E-2</v>
          </cell>
        </row>
        <row r="526">
          <cell r="A526">
            <v>200211</v>
          </cell>
          <cell r="C526">
            <v>11</v>
          </cell>
          <cell r="D526">
            <v>4.95</v>
          </cell>
          <cell r="E526">
            <v>4.1250000000000002E-3</v>
          </cell>
          <cell r="F526">
            <v>4.9500000000000002E-2</v>
          </cell>
        </row>
        <row r="527">
          <cell r="A527">
            <v>200212</v>
          </cell>
          <cell r="C527">
            <v>12</v>
          </cell>
          <cell r="D527">
            <v>4.8499999999999996</v>
          </cell>
          <cell r="E527">
            <v>4.0416666666666665E-3</v>
          </cell>
          <cell r="F527">
            <v>4.8500000000000001E-2</v>
          </cell>
          <cell r="G527">
            <v>1.2283284118402626E-2</v>
          </cell>
          <cell r="H527">
            <v>4.9133136473610506E-2</v>
          </cell>
          <cell r="I527">
            <v>5.1554403851168384E-2</v>
          </cell>
          <cell r="K527">
            <v>5.0375000000000003E-2</v>
          </cell>
        </row>
        <row r="528">
          <cell r="A528">
            <v>200301</v>
          </cell>
          <cell r="B528">
            <v>2003</v>
          </cell>
          <cell r="C528">
            <v>1</v>
          </cell>
          <cell r="D528">
            <v>4.9000000000000004</v>
          </cell>
          <cell r="E528">
            <v>4.0833333333333338E-3</v>
          </cell>
          <cell r="F528">
            <v>4.9000000000000002E-2</v>
          </cell>
        </row>
        <row r="529">
          <cell r="A529">
            <v>200302</v>
          </cell>
          <cell r="C529">
            <v>2</v>
          </cell>
          <cell r="D529">
            <v>4.8099999999999996</v>
          </cell>
          <cell r="E529">
            <v>4.0083333333333334E-3</v>
          </cell>
          <cell r="F529">
            <v>4.8100000000000004E-2</v>
          </cell>
        </row>
        <row r="530">
          <cell r="A530">
            <v>200303</v>
          </cell>
          <cell r="C530">
            <v>3</v>
          </cell>
          <cell r="D530">
            <v>4.76</v>
          </cell>
          <cell r="E530">
            <v>3.9666666666666661E-3</v>
          </cell>
          <cell r="F530">
            <v>4.759999999999999E-2</v>
          </cell>
          <cell r="G530">
            <v>1.2106862562754728E-2</v>
          </cell>
          <cell r="H530">
            <v>4.8427450251018911E-2</v>
          </cell>
        </row>
        <row r="531">
          <cell r="A531">
            <v>200304</v>
          </cell>
          <cell r="C531">
            <v>4</v>
          </cell>
          <cell r="D531">
            <v>4.74</v>
          </cell>
          <cell r="E531">
            <v>3.9500000000000004E-3</v>
          </cell>
          <cell r="F531">
            <v>4.7400000000000005E-2</v>
          </cell>
        </row>
        <row r="532">
          <cell r="A532">
            <v>200305</v>
          </cell>
          <cell r="C532">
            <v>5</v>
          </cell>
          <cell r="D532">
            <v>4.41</v>
          </cell>
          <cell r="E532">
            <v>3.6750000000000003E-3</v>
          </cell>
          <cell r="F532">
            <v>4.41E-2</v>
          </cell>
        </row>
        <row r="533">
          <cell r="A533">
            <v>200306</v>
          </cell>
          <cell r="C533">
            <v>6</v>
          </cell>
          <cell r="D533">
            <v>4.33</v>
          </cell>
          <cell r="E533">
            <v>3.6083333333333332E-3</v>
          </cell>
          <cell r="F533">
            <v>4.3299999999999998E-2</v>
          </cell>
          <cell r="G533">
            <v>1.1275415504468977E-2</v>
          </cell>
          <cell r="H533">
            <v>4.510166201787591E-2</v>
          </cell>
        </row>
        <row r="534">
          <cell r="A534">
            <v>200307</v>
          </cell>
          <cell r="C534">
            <v>7</v>
          </cell>
          <cell r="D534">
            <v>4.74</v>
          </cell>
          <cell r="E534">
            <v>3.9500000000000004E-3</v>
          </cell>
          <cell r="F534">
            <v>4.7400000000000005E-2</v>
          </cell>
        </row>
        <row r="535">
          <cell r="A535">
            <v>200308</v>
          </cell>
          <cell r="C535">
            <v>8</v>
          </cell>
          <cell r="D535">
            <v>5.0999999999999996</v>
          </cell>
          <cell r="E535">
            <v>4.2499999999999994E-3</v>
          </cell>
          <cell r="F535">
            <v>5.099999999999999E-2</v>
          </cell>
        </row>
        <row r="536">
          <cell r="A536">
            <v>200309</v>
          </cell>
          <cell r="C536">
            <v>9</v>
          </cell>
          <cell r="D536">
            <v>4.92</v>
          </cell>
          <cell r="E536">
            <v>4.1000000000000003E-3</v>
          </cell>
          <cell r="F536">
            <v>4.9200000000000008E-2</v>
          </cell>
          <cell r="G536">
            <v>1.235047632874986E-2</v>
          </cell>
          <cell r="H536">
            <v>4.9401905314999439E-2</v>
          </cell>
        </row>
        <row r="537">
          <cell r="A537">
            <v>200310</v>
          </cell>
          <cell r="C537">
            <v>10</v>
          </cell>
          <cell r="D537">
            <v>4.8899999999999997</v>
          </cell>
          <cell r="E537">
            <v>4.0749999999999996E-3</v>
          </cell>
          <cell r="F537">
            <v>4.8899999999999999E-2</v>
          </cell>
        </row>
        <row r="538">
          <cell r="A538">
            <v>200311</v>
          </cell>
          <cell r="C538">
            <v>11</v>
          </cell>
          <cell r="D538">
            <v>4.7300000000000004</v>
          </cell>
          <cell r="E538">
            <v>3.9416666666666671E-3</v>
          </cell>
          <cell r="F538">
            <v>4.7300000000000009E-2</v>
          </cell>
        </row>
        <row r="539">
          <cell r="A539">
            <v>200312</v>
          </cell>
          <cell r="C539">
            <v>12</v>
          </cell>
          <cell r="D539">
            <v>4.6500000000000004</v>
          </cell>
          <cell r="E539">
            <v>3.8750000000000004E-3</v>
          </cell>
          <cell r="F539">
            <v>4.6500000000000007E-2</v>
          </cell>
          <cell r="G539">
            <v>1.1938855783047098E-2</v>
          </cell>
          <cell r="H539">
            <v>4.775542313218839E-2</v>
          </cell>
          <cell r="I539">
            <v>4.8530294150914033E-2</v>
          </cell>
          <cell r="K539">
            <v>4.7483333333333343E-2</v>
          </cell>
        </row>
        <row r="540">
          <cell r="A540">
            <v>200401</v>
          </cell>
          <cell r="B540">
            <v>2004</v>
          </cell>
          <cell r="C540">
            <v>1</v>
          </cell>
          <cell r="D540">
            <v>4.6100000000000003</v>
          </cell>
          <cell r="E540">
            <v>3.8416666666666668E-3</v>
          </cell>
          <cell r="F540">
            <v>4.6100000000000002E-2</v>
          </cell>
        </row>
        <row r="541">
          <cell r="A541">
            <v>200402</v>
          </cell>
          <cell r="C541">
            <v>2</v>
          </cell>
          <cell r="D541">
            <v>4.55</v>
          </cell>
          <cell r="E541">
            <v>3.7916666666666667E-3</v>
          </cell>
          <cell r="F541">
            <v>4.5499999999999999E-2</v>
          </cell>
        </row>
        <row r="542">
          <cell r="A542">
            <v>200403</v>
          </cell>
          <cell r="C542">
            <v>3</v>
          </cell>
          <cell r="D542">
            <v>4.41</v>
          </cell>
          <cell r="E542">
            <v>3.6750000000000003E-3</v>
          </cell>
          <cell r="F542">
            <v>4.41E-2</v>
          </cell>
          <cell r="G542">
            <v>1.1351005684001825E-2</v>
          </cell>
          <cell r="H542">
            <v>4.5404022736007299E-2</v>
          </cell>
        </row>
        <row r="543">
          <cell r="A543">
            <v>200404</v>
          </cell>
          <cell r="C543">
            <v>4</v>
          </cell>
          <cell r="D543">
            <v>4.82</v>
          </cell>
          <cell r="E543">
            <v>4.0166666666666666E-3</v>
          </cell>
          <cell r="F543">
            <v>4.82E-2</v>
          </cell>
        </row>
        <row r="544">
          <cell r="A544">
            <v>200405</v>
          </cell>
          <cell r="C544">
            <v>5</v>
          </cell>
          <cell r="D544">
            <v>5.07</v>
          </cell>
          <cell r="E544">
            <v>4.2250000000000005E-3</v>
          </cell>
          <cell r="F544">
            <v>5.0700000000000009E-2</v>
          </cell>
        </row>
        <row r="545">
          <cell r="A545">
            <v>200406</v>
          </cell>
          <cell r="C545">
            <v>6</v>
          </cell>
          <cell r="D545">
            <v>5.05</v>
          </cell>
          <cell r="E545">
            <v>4.208333333333333E-3</v>
          </cell>
          <cell r="F545">
            <v>5.0499999999999996E-2</v>
          </cell>
          <cell r="G545">
            <v>1.2501725514392215E-2</v>
          </cell>
          <cell r="H545">
            <v>5.0006902057568858E-2</v>
          </cell>
        </row>
        <row r="546">
          <cell r="A546">
            <v>200407</v>
          </cell>
          <cell r="C546">
            <v>7</v>
          </cell>
          <cell r="D546">
            <v>4.87</v>
          </cell>
          <cell r="E546">
            <v>4.0583333333333331E-3</v>
          </cell>
          <cell r="F546">
            <v>4.8699999999999993E-2</v>
          </cell>
        </row>
        <row r="547">
          <cell r="A547">
            <v>200408</v>
          </cell>
          <cell r="C547">
            <v>8</v>
          </cell>
          <cell r="D547">
            <v>4.7</v>
          </cell>
          <cell r="E547">
            <v>3.9166666666666664E-3</v>
          </cell>
          <cell r="F547">
            <v>4.7E-2</v>
          </cell>
        </row>
        <row r="548">
          <cell r="A548">
            <v>200409</v>
          </cell>
          <cell r="C548">
            <v>9</v>
          </cell>
          <cell r="D548">
            <v>4.5599999999999996</v>
          </cell>
          <cell r="E548">
            <v>3.7999999999999996E-3</v>
          </cell>
          <cell r="F548">
            <v>4.5599999999999995E-2</v>
          </cell>
          <cell r="G548">
            <v>1.1821260540416434E-2</v>
          </cell>
          <cell r="H548">
            <v>4.7285042161665736E-2</v>
          </cell>
        </row>
        <row r="549">
          <cell r="A549">
            <v>200410</v>
          </cell>
          <cell r="C549">
            <v>10</v>
          </cell>
          <cell r="D549">
            <v>4.49</v>
          </cell>
          <cell r="E549">
            <v>3.741666666666667E-3</v>
          </cell>
          <cell r="F549">
            <v>4.4900000000000002E-2</v>
          </cell>
        </row>
        <row r="550">
          <cell r="A550">
            <v>200411</v>
          </cell>
          <cell r="C550">
            <v>11</v>
          </cell>
          <cell r="D550">
            <v>4.5199999999999996</v>
          </cell>
          <cell r="E550">
            <v>3.7666666666666664E-3</v>
          </cell>
          <cell r="F550">
            <v>4.5199999999999997E-2</v>
          </cell>
        </row>
        <row r="551">
          <cell r="A551">
            <v>200412</v>
          </cell>
          <cell r="C551">
            <v>12</v>
          </cell>
          <cell r="D551">
            <v>4.4800000000000004</v>
          </cell>
          <cell r="E551">
            <v>3.7333333333333337E-3</v>
          </cell>
          <cell r="F551">
            <v>4.4800000000000006E-2</v>
          </cell>
          <cell r="G551">
            <v>1.1283844005037125E-2</v>
          </cell>
          <cell r="H551">
            <v>4.5135376020148499E-2</v>
          </cell>
          <cell r="I551">
            <v>4.779073141589385E-2</v>
          </cell>
          <cell r="K551">
            <v>4.6775000000000011E-2</v>
          </cell>
        </row>
        <row r="552">
          <cell r="A552">
            <v>200501</v>
          </cell>
          <cell r="B552">
            <v>2005</v>
          </cell>
          <cell r="C552">
            <v>1</v>
          </cell>
          <cell r="D552">
            <v>4.41</v>
          </cell>
          <cell r="E552">
            <v>3.6750000000000003E-3</v>
          </cell>
          <cell r="F552">
            <v>4.41E-2</v>
          </cell>
        </row>
        <row r="553">
          <cell r="A553">
            <v>200502</v>
          </cell>
          <cell r="C553">
            <v>2</v>
          </cell>
          <cell r="D553">
            <v>4.3499999999999996</v>
          </cell>
          <cell r="E553">
            <v>3.6249999999999998E-3</v>
          </cell>
          <cell r="F553">
            <v>4.3499999999999997E-2</v>
          </cell>
        </row>
        <row r="554">
          <cell r="A554">
            <v>200503</v>
          </cell>
          <cell r="C554">
            <v>3</v>
          </cell>
          <cell r="D554">
            <v>4.57</v>
          </cell>
          <cell r="E554">
            <v>3.8083333333333337E-3</v>
          </cell>
          <cell r="F554">
            <v>4.5700000000000005E-2</v>
          </cell>
          <cell r="G554">
            <v>1.1149506775807394E-2</v>
          </cell>
          <cell r="H554">
            <v>4.4598027103229576E-2</v>
          </cell>
        </row>
        <row r="555">
          <cell r="A555">
            <v>200504</v>
          </cell>
          <cell r="C555">
            <v>4</v>
          </cell>
          <cell r="D555">
            <v>4.46</v>
          </cell>
          <cell r="E555">
            <v>3.7166666666666667E-3</v>
          </cell>
          <cell r="F555">
            <v>4.4600000000000001E-2</v>
          </cell>
        </row>
        <row r="556">
          <cell r="A556">
            <v>200505</v>
          </cell>
          <cell r="C556">
            <v>5</v>
          </cell>
          <cell r="D556">
            <v>4.3099999999999996</v>
          </cell>
          <cell r="E556">
            <v>3.5916666666666662E-3</v>
          </cell>
          <cell r="F556">
            <v>4.3099999999999992E-2</v>
          </cell>
        </row>
        <row r="557">
          <cell r="A557">
            <v>200506</v>
          </cell>
          <cell r="C557">
            <v>6</v>
          </cell>
          <cell r="D557">
            <v>4.2300000000000004</v>
          </cell>
          <cell r="E557">
            <v>3.5250000000000004E-3</v>
          </cell>
          <cell r="F557">
            <v>4.2300000000000004E-2</v>
          </cell>
          <cell r="G557">
            <v>1.0872491291433972E-2</v>
          </cell>
          <cell r="H557">
            <v>4.3489965165735889E-2</v>
          </cell>
        </row>
        <row r="558">
          <cell r="A558">
            <v>200507</v>
          </cell>
          <cell r="C558">
            <v>7</v>
          </cell>
          <cell r="D558">
            <v>4.3099999999999996</v>
          </cell>
          <cell r="E558">
            <v>3.5916666666666662E-3</v>
          </cell>
          <cell r="F558">
            <v>4.3099999999999992E-2</v>
          </cell>
        </row>
        <row r="559">
          <cell r="A559">
            <v>200508</v>
          </cell>
          <cell r="C559">
            <v>8</v>
          </cell>
          <cell r="D559">
            <v>4.32</v>
          </cell>
          <cell r="E559">
            <v>3.6000000000000003E-3</v>
          </cell>
          <cell r="F559">
            <v>4.3200000000000002E-2</v>
          </cell>
        </row>
        <row r="560">
          <cell r="A560">
            <v>200509</v>
          </cell>
          <cell r="C560">
            <v>9</v>
          </cell>
          <cell r="D560">
            <v>4.29</v>
          </cell>
          <cell r="E560">
            <v>3.5750000000000001E-3</v>
          </cell>
          <cell r="F560">
            <v>4.2900000000000001E-2</v>
          </cell>
          <cell r="G560">
            <v>1.0805353099750059E-2</v>
          </cell>
          <cell r="H560">
            <v>4.3221412399000236E-2</v>
          </cell>
        </row>
        <row r="561">
          <cell r="A561">
            <v>200510</v>
          </cell>
          <cell r="C561">
            <v>10</v>
          </cell>
          <cell r="D561">
            <v>4.49</v>
          </cell>
          <cell r="E561">
            <v>3.741666666666667E-3</v>
          </cell>
          <cell r="F561">
            <v>4.4900000000000002E-2</v>
          </cell>
        </row>
        <row r="562">
          <cell r="A562">
            <v>200511</v>
          </cell>
          <cell r="C562">
            <v>11</v>
          </cell>
          <cell r="D562">
            <v>4.57</v>
          </cell>
          <cell r="E562">
            <v>3.8083333333333337E-3</v>
          </cell>
          <cell r="F562">
            <v>4.5700000000000005E-2</v>
          </cell>
        </row>
        <row r="563">
          <cell r="A563">
            <v>200512</v>
          </cell>
          <cell r="C563">
            <v>12</v>
          </cell>
          <cell r="D563">
            <v>4.46</v>
          </cell>
          <cell r="E563">
            <v>3.7166666666666667E-3</v>
          </cell>
          <cell r="F563">
            <v>4.4600000000000001E-2</v>
          </cell>
          <cell r="G563">
            <v>1.1309029974582163E-2</v>
          </cell>
          <cell r="H563">
            <v>4.5236119898328653E-2</v>
          </cell>
          <cell r="I563">
            <v>4.4872191648988924E-2</v>
          </cell>
          <cell r="K563">
            <v>4.3975E-2</v>
          </cell>
        </row>
        <row r="564">
          <cell r="A564">
            <v>200601</v>
          </cell>
          <cell r="B564">
            <v>2006</v>
          </cell>
          <cell r="C564">
            <v>1</v>
          </cell>
          <cell r="D564">
            <v>4.37</v>
          </cell>
          <cell r="E564">
            <v>3.6416666666666667E-3</v>
          </cell>
          <cell r="F564">
            <v>4.3700000000000003E-2</v>
          </cell>
          <cell r="K564" t="str">
            <v xml:space="preserve"> </v>
          </cell>
        </row>
        <row r="565">
          <cell r="A565">
            <v>200602</v>
          </cell>
          <cell r="C565">
            <v>2</v>
          </cell>
          <cell r="D565">
            <v>4.41</v>
          </cell>
          <cell r="E565">
            <v>3.6750000000000003E-3</v>
          </cell>
          <cell r="F565">
            <v>4.41E-2</v>
          </cell>
        </row>
        <row r="566">
          <cell r="A566">
            <v>200603</v>
          </cell>
          <cell r="C566">
            <v>3</v>
          </cell>
          <cell r="D566">
            <v>4.4400000000000004</v>
          </cell>
          <cell r="E566">
            <v>3.7000000000000002E-3</v>
          </cell>
          <cell r="F566">
            <v>4.4400000000000002E-2</v>
          </cell>
          <cell r="G566">
            <v>1.105717097589598E-2</v>
          </cell>
          <cell r="H566">
            <v>4.4228683903583921E-2</v>
          </cell>
        </row>
        <row r="567">
          <cell r="A567">
            <v>200604</v>
          </cell>
          <cell r="C567">
            <v>4</v>
          </cell>
          <cell r="D567">
            <v>4.58</v>
          </cell>
          <cell r="E567">
            <v>3.8166666666666666E-3</v>
          </cell>
          <cell r="F567">
            <v>4.58E-2</v>
          </cell>
        </row>
        <row r="568">
          <cell r="A568">
            <v>200605</v>
          </cell>
          <cell r="C568">
            <v>5</v>
          </cell>
          <cell r="D568">
            <v>4.59</v>
          </cell>
          <cell r="E568">
            <v>3.8249999999999998E-3</v>
          </cell>
          <cell r="F568">
            <v>4.5899999999999996E-2</v>
          </cell>
        </row>
        <row r="569">
          <cell r="A569">
            <v>200606</v>
          </cell>
          <cell r="C569">
            <v>6</v>
          </cell>
          <cell r="D569">
            <v>4.5999999999999996</v>
          </cell>
          <cell r="E569">
            <v>3.8333333333333331E-3</v>
          </cell>
          <cell r="F569">
            <v>4.5999999999999999E-2</v>
          </cell>
          <cell r="G569">
            <v>1.1518947767430454E-2</v>
          </cell>
          <cell r="H569">
            <v>4.6075791069721816E-2</v>
          </cell>
        </row>
        <row r="570">
          <cell r="A570">
            <v>200607</v>
          </cell>
          <cell r="C570">
            <v>7</v>
          </cell>
          <cell r="D570">
            <v>4.6100000000000003</v>
          </cell>
          <cell r="E570">
            <v>3.8416666666666668E-3</v>
          </cell>
          <cell r="F570">
            <v>4.6100000000000002E-2</v>
          </cell>
        </row>
        <row r="571">
          <cell r="A571">
            <v>200608</v>
          </cell>
          <cell r="C571">
            <v>8</v>
          </cell>
          <cell r="D571">
            <v>4.3899999999999997</v>
          </cell>
          <cell r="E571">
            <v>3.6583333333333329E-3</v>
          </cell>
          <cell r="F571">
            <v>4.3899999999999995E-2</v>
          </cell>
        </row>
        <row r="572">
          <cell r="A572">
            <v>200609</v>
          </cell>
          <cell r="C572">
            <v>9</v>
          </cell>
          <cell r="D572">
            <v>4.2699999999999996</v>
          </cell>
          <cell r="E572">
            <v>3.5583333333333331E-3</v>
          </cell>
          <cell r="F572">
            <v>4.2699999999999995E-2</v>
          </cell>
          <cell r="G572">
            <v>1.1099124939718319E-2</v>
          </cell>
          <cell r="H572">
            <v>4.4396499758873276E-2</v>
          </cell>
        </row>
        <row r="573">
          <cell r="A573">
            <v>200610</v>
          </cell>
          <cell r="C573">
            <v>10</v>
          </cell>
          <cell r="D573">
            <v>4.3</v>
          </cell>
          <cell r="E573">
            <v>3.5833333333333333E-3</v>
          </cell>
          <cell r="F573">
            <v>4.2999999999999997E-2</v>
          </cell>
        </row>
        <row r="574">
          <cell r="A574">
            <v>200611</v>
          </cell>
          <cell r="C574">
            <v>11</v>
          </cell>
          <cell r="D574">
            <v>4.1399999999999997</v>
          </cell>
          <cell r="E574">
            <v>3.4499999999999999E-3</v>
          </cell>
          <cell r="F574">
            <v>4.1399999999999999E-2</v>
          </cell>
        </row>
        <row r="575">
          <cell r="A575">
            <v>200612</v>
          </cell>
          <cell r="C575">
            <v>12</v>
          </cell>
          <cell r="D575">
            <v>4.1100000000000003</v>
          </cell>
          <cell r="E575">
            <v>3.4250000000000001E-3</v>
          </cell>
          <cell r="F575">
            <v>4.1099999999999998E-2</v>
          </cell>
          <cell r="G575">
            <v>1.0494827341562374E-2</v>
          </cell>
          <cell r="H575">
            <v>4.1979309366249495E-2</v>
          </cell>
          <cell r="I575">
            <v>4.4906823965843223E-2</v>
          </cell>
          <cell r="K575">
            <v>4.4008333333333337E-2</v>
          </cell>
        </row>
        <row r="576">
          <cell r="A576">
            <v>200701</v>
          </cell>
          <cell r="B576">
            <v>2007</v>
          </cell>
          <cell r="C576">
            <v>1</v>
          </cell>
          <cell r="D576">
            <v>4.2300000000000004</v>
          </cell>
          <cell r="E576">
            <v>3.5250000000000004E-3</v>
          </cell>
          <cell r="F576">
            <v>4.2300000000000004E-2</v>
          </cell>
          <cell r="K576" t="str">
            <v xml:space="preserve"> </v>
          </cell>
        </row>
        <row r="577">
          <cell r="A577">
            <v>200702</v>
          </cell>
          <cell r="C577">
            <v>2</v>
          </cell>
          <cell r="D577">
            <v>4.22</v>
          </cell>
          <cell r="E577">
            <v>3.5166666666666666E-3</v>
          </cell>
          <cell r="F577">
            <v>4.2200000000000001E-2</v>
          </cell>
        </row>
        <row r="578">
          <cell r="A578">
            <v>200703</v>
          </cell>
          <cell r="C578">
            <v>3</v>
          </cell>
          <cell r="D578">
            <v>4.1500000000000004</v>
          </cell>
          <cell r="E578">
            <v>3.4583333333333337E-3</v>
          </cell>
          <cell r="F578">
            <v>4.1500000000000002E-2</v>
          </cell>
          <cell r="G578">
            <v>1.0536791550920244E-2</v>
          </cell>
          <cell r="H578">
            <v>4.2147166203680975E-2</v>
          </cell>
        </row>
        <row r="579">
          <cell r="A579">
            <v>200704</v>
          </cell>
          <cell r="C579">
            <v>4</v>
          </cell>
          <cell r="D579">
            <v>4.26</v>
          </cell>
          <cell r="E579">
            <v>3.5499999999999998E-3</v>
          </cell>
          <cell r="F579">
            <v>4.2599999999999999E-2</v>
          </cell>
        </row>
        <row r="580">
          <cell r="A580">
            <v>200705</v>
          </cell>
          <cell r="C580">
            <v>5</v>
          </cell>
          <cell r="D580">
            <v>4.3099999999999996</v>
          </cell>
          <cell r="E580">
            <v>3.5916666666666662E-3</v>
          </cell>
          <cell r="F580">
            <v>4.3099999999999992E-2</v>
          </cell>
        </row>
        <row r="581">
          <cell r="A581">
            <v>200706</v>
          </cell>
          <cell r="C581">
            <v>6</v>
          </cell>
          <cell r="D581">
            <v>4.5999999999999996</v>
          </cell>
          <cell r="E581">
            <v>3.8333333333333331E-3</v>
          </cell>
          <cell r="F581">
            <v>4.5999999999999999E-2</v>
          </cell>
          <cell r="G581">
            <v>1.1015175682152822E-2</v>
          </cell>
          <cell r="H581">
            <v>4.406070272861129E-2</v>
          </cell>
        </row>
        <row r="582">
          <cell r="A582">
            <v>200707</v>
          </cell>
          <cell r="C582">
            <v>7</v>
          </cell>
          <cell r="D582">
            <v>4.5599999999999996</v>
          </cell>
          <cell r="E582">
            <v>3.7999999999999996E-3</v>
          </cell>
          <cell r="F582">
            <v>4.5599999999999995E-2</v>
          </cell>
        </row>
        <row r="583">
          <cell r="A583">
            <v>200708</v>
          </cell>
          <cell r="C583">
            <v>8</v>
          </cell>
          <cell r="D583">
            <v>4.6399999999999997</v>
          </cell>
          <cell r="E583">
            <v>3.8666666666666663E-3</v>
          </cell>
          <cell r="F583">
            <v>4.6399999999999997E-2</v>
          </cell>
        </row>
        <row r="584">
          <cell r="A584">
            <v>200709</v>
          </cell>
          <cell r="C584">
            <v>9</v>
          </cell>
          <cell r="D584">
            <v>4.51</v>
          </cell>
          <cell r="E584">
            <v>3.7583333333333331E-3</v>
          </cell>
          <cell r="F584">
            <v>4.5100000000000001E-2</v>
          </cell>
          <cell r="G584">
            <v>1.1468562444666652E-2</v>
          </cell>
          <cell r="H584">
            <v>4.5874249778666609E-2</v>
          </cell>
        </row>
        <row r="585">
          <cell r="A585">
            <v>200710</v>
          </cell>
          <cell r="C585">
            <v>10</v>
          </cell>
          <cell r="D585">
            <v>4.3899999999999997</v>
          </cell>
          <cell r="E585">
            <v>3.6583333333333329E-3</v>
          </cell>
          <cell r="F585">
            <v>4.3899999999999995E-2</v>
          </cell>
        </row>
        <row r="586">
          <cell r="A586">
            <v>200711</v>
          </cell>
          <cell r="C586">
            <v>11</v>
          </cell>
          <cell r="D586">
            <v>4.46</v>
          </cell>
          <cell r="E586">
            <v>3.7166666666666667E-3</v>
          </cell>
          <cell r="F586">
            <v>4.4600000000000001E-2</v>
          </cell>
        </row>
        <row r="587">
          <cell r="A587">
            <v>200712</v>
          </cell>
          <cell r="C587">
            <v>12</v>
          </cell>
          <cell r="D587">
            <v>4.42</v>
          </cell>
          <cell r="E587">
            <v>3.6833333333333332E-3</v>
          </cell>
          <cell r="F587">
            <v>4.4199999999999996E-2</v>
          </cell>
          <cell r="G587">
            <v>1.1099144803789152E-2</v>
          </cell>
          <cell r="H587">
            <v>4.4396579215156606E-2</v>
          </cell>
          <cell r="I587">
            <v>4.485478627667816E-2</v>
          </cell>
          <cell r="K587">
            <v>4.3958333333333328E-2</v>
          </cell>
        </row>
        <row r="588">
          <cell r="A588">
            <v>200801</v>
          </cell>
          <cell r="B588">
            <v>2008</v>
          </cell>
          <cell r="C588">
            <v>1</v>
          </cell>
          <cell r="D588">
            <v>4.2699999999999996</v>
          </cell>
          <cell r="E588">
            <v>3.5583333333333331E-3</v>
          </cell>
          <cell r="F588">
            <v>4.2699999999999995E-2</v>
          </cell>
          <cell r="K588" t="str">
            <v xml:space="preserve"> </v>
          </cell>
        </row>
        <row r="589">
          <cell r="A589">
            <v>200802</v>
          </cell>
          <cell r="C589">
            <v>2</v>
          </cell>
          <cell r="D589">
            <v>4.6399999999999997</v>
          </cell>
          <cell r="E589">
            <v>3.8666666666666663E-3</v>
          </cell>
          <cell r="F589">
            <v>4.6399999999999997E-2</v>
          </cell>
        </row>
        <row r="590">
          <cell r="A590">
            <v>200803</v>
          </cell>
          <cell r="C590">
            <v>3</v>
          </cell>
          <cell r="D590">
            <v>4.93</v>
          </cell>
          <cell r="E590">
            <v>4.1083333333333328E-3</v>
          </cell>
          <cell r="F590">
            <v>4.9299999999999997E-2</v>
          </cell>
          <cell r="G590">
            <v>1.1577653123324039E-2</v>
          </cell>
          <cell r="H590">
            <v>4.6310612493296155E-2</v>
          </cell>
        </row>
        <row r="591">
          <cell r="A591">
            <v>200804</v>
          </cell>
          <cell r="C591">
            <v>4</v>
          </cell>
          <cell r="D591">
            <v>4.7</v>
          </cell>
          <cell r="E591">
            <v>3.9166666666666664E-3</v>
          </cell>
          <cell r="F591">
            <v>4.7E-2</v>
          </cell>
        </row>
        <row r="592">
          <cell r="A592">
            <v>200805</v>
          </cell>
          <cell r="C592">
            <v>5</v>
          </cell>
          <cell r="D592">
            <v>4.58</v>
          </cell>
          <cell r="E592">
            <v>3.8166666666666666E-3</v>
          </cell>
          <cell r="F592">
            <v>4.58E-2</v>
          </cell>
        </row>
        <row r="593">
          <cell r="A593">
            <v>200806</v>
          </cell>
          <cell r="C593">
            <v>6</v>
          </cell>
          <cell r="D593">
            <v>4.6900000000000004</v>
          </cell>
          <cell r="E593">
            <v>3.908333333333334E-3</v>
          </cell>
          <cell r="F593">
            <v>4.6900000000000011E-2</v>
          </cell>
          <cell r="G593">
            <v>1.1686898146377356E-2</v>
          </cell>
          <cell r="H593">
            <v>4.6747592585509423E-2</v>
          </cell>
        </row>
        <row r="594">
          <cell r="A594">
            <v>200807</v>
          </cell>
          <cell r="C594">
            <v>7</v>
          </cell>
          <cell r="D594">
            <v>4.68</v>
          </cell>
          <cell r="E594">
            <v>3.8999999999999998E-3</v>
          </cell>
          <cell r="F594">
            <v>4.6799999999999994E-2</v>
          </cell>
        </row>
        <row r="595">
          <cell r="A595">
            <v>200808</v>
          </cell>
          <cell r="C595">
            <v>8</v>
          </cell>
          <cell r="D595">
            <v>4.6900000000000004</v>
          </cell>
          <cell r="E595">
            <v>3.908333333333334E-3</v>
          </cell>
          <cell r="F595">
            <v>4.6900000000000011E-2</v>
          </cell>
        </row>
        <row r="596">
          <cell r="A596">
            <v>200809</v>
          </cell>
          <cell r="C596">
            <v>9</v>
          </cell>
          <cell r="D596">
            <v>4.8600000000000003</v>
          </cell>
          <cell r="E596">
            <v>4.0500000000000006E-3</v>
          </cell>
          <cell r="F596">
            <v>4.8600000000000004E-2</v>
          </cell>
          <cell r="G596">
            <v>1.1905261315458437E-2</v>
          </cell>
          <cell r="H596">
            <v>4.762104526183375E-2</v>
          </cell>
        </row>
        <row r="597">
          <cell r="A597">
            <v>200810</v>
          </cell>
          <cell r="C597">
            <v>10</v>
          </cell>
          <cell r="D597">
            <v>5.5</v>
          </cell>
          <cell r="E597">
            <v>4.5833333333333334E-3</v>
          </cell>
          <cell r="F597">
            <v>5.5E-2</v>
          </cell>
        </row>
        <row r="598">
          <cell r="A598">
            <v>200811</v>
          </cell>
          <cell r="C598">
            <v>11</v>
          </cell>
          <cell r="D598">
            <v>5.23</v>
          </cell>
          <cell r="E598">
            <v>4.3583333333333339E-3</v>
          </cell>
          <cell r="F598">
            <v>5.2300000000000006E-2</v>
          </cell>
        </row>
        <row r="599">
          <cell r="A599">
            <v>200812</v>
          </cell>
          <cell r="C599">
            <v>12</v>
          </cell>
          <cell r="D599">
            <v>5.56</v>
          </cell>
          <cell r="E599">
            <v>4.6333333333333331E-3</v>
          </cell>
          <cell r="F599">
            <v>5.5599999999999997E-2</v>
          </cell>
          <cell r="G599">
            <v>1.363649797071731E-2</v>
          </cell>
          <cell r="H599">
            <v>5.4545991882869238E-2</v>
          </cell>
          <cell r="I599">
            <v>4.9705435899015216E-2</v>
          </cell>
          <cell r="K599">
            <v>4.860833333333333E-2</v>
          </cell>
        </row>
        <row r="600">
          <cell r="A600">
            <v>200901</v>
          </cell>
          <cell r="B600">
            <v>2009</v>
          </cell>
          <cell r="C600">
            <v>1</v>
          </cell>
          <cell r="D600">
            <v>5.07</v>
          </cell>
          <cell r="E600">
            <v>4.2250000000000005E-3</v>
          </cell>
          <cell r="F600">
            <v>5.0700000000000009E-2</v>
          </cell>
          <cell r="K600" t="str">
            <v xml:space="preserve"> </v>
          </cell>
        </row>
        <row r="601">
          <cell r="A601">
            <v>200902</v>
          </cell>
          <cell r="C601">
            <v>2</v>
          </cell>
          <cell r="D601">
            <v>4.9000000000000004</v>
          </cell>
          <cell r="E601">
            <v>4.0833333333333338E-3</v>
          </cell>
          <cell r="F601">
            <v>4.9000000000000002E-2</v>
          </cell>
        </row>
        <row r="602">
          <cell r="A602">
            <v>200903</v>
          </cell>
          <cell r="C602">
            <v>3</v>
          </cell>
          <cell r="D602">
            <v>4.99</v>
          </cell>
          <cell r="E602">
            <v>4.1583333333333333E-3</v>
          </cell>
          <cell r="F602">
            <v>4.99E-2</v>
          </cell>
          <cell r="G602">
            <v>1.2518539309357424E-2</v>
          </cell>
          <cell r="H602">
            <v>5.0074157237429695E-2</v>
          </cell>
        </row>
        <row r="603">
          <cell r="A603">
            <v>200904</v>
          </cell>
          <cell r="C603">
            <v>4</v>
          </cell>
          <cell r="D603">
            <v>4.78</v>
          </cell>
          <cell r="E603">
            <v>3.9833333333333335E-3</v>
          </cell>
          <cell r="F603">
            <v>4.7800000000000002E-2</v>
          </cell>
        </row>
        <row r="604">
          <cell r="A604">
            <v>200905</v>
          </cell>
          <cell r="C604">
            <v>5</v>
          </cell>
          <cell r="D604">
            <v>4.5599999999999996</v>
          </cell>
          <cell r="E604">
            <v>3.7999999999999996E-3</v>
          </cell>
          <cell r="F604">
            <v>4.5599999999999995E-2</v>
          </cell>
        </row>
        <row r="605">
          <cell r="A605">
            <v>200906</v>
          </cell>
          <cell r="C605">
            <v>6</v>
          </cell>
          <cell r="D605">
            <v>4.8099999999999996</v>
          </cell>
          <cell r="E605">
            <v>4.0083333333333334E-3</v>
          </cell>
          <cell r="F605">
            <v>4.8100000000000004E-2</v>
          </cell>
          <cell r="G605">
            <v>1.1838062200583366E-2</v>
          </cell>
          <cell r="H605">
            <v>4.7352248802333463E-2</v>
          </cell>
        </row>
        <row r="606">
          <cell r="A606">
            <v>200907</v>
          </cell>
          <cell r="C606">
            <v>7</v>
          </cell>
          <cell r="D606">
            <v>4.72</v>
          </cell>
          <cell r="E606">
            <v>3.933333333333333E-3</v>
          </cell>
          <cell r="F606">
            <v>4.7199999999999992E-2</v>
          </cell>
        </row>
        <row r="607">
          <cell r="A607">
            <v>200908</v>
          </cell>
          <cell r="C607">
            <v>8</v>
          </cell>
          <cell r="D607">
            <v>4.5999999999999996</v>
          </cell>
          <cell r="E607">
            <v>3.8333333333333331E-3</v>
          </cell>
          <cell r="F607">
            <v>4.5999999999999999E-2</v>
          </cell>
        </row>
        <row r="608">
          <cell r="A608">
            <v>200909</v>
          </cell>
          <cell r="C608">
            <v>9</v>
          </cell>
          <cell r="D608">
            <v>4.24</v>
          </cell>
          <cell r="E608">
            <v>3.5333333333333336E-3</v>
          </cell>
          <cell r="F608">
            <v>4.2400000000000007E-2</v>
          </cell>
          <cell r="G608">
            <v>1.1342573274814916E-2</v>
          </cell>
          <cell r="H608">
            <v>4.5370293099259662E-2</v>
          </cell>
        </row>
        <row r="609">
          <cell r="A609">
            <v>200910</v>
          </cell>
          <cell r="C609">
            <v>10</v>
          </cell>
          <cell r="D609">
            <v>4.2</v>
          </cell>
          <cell r="E609">
            <v>3.5000000000000001E-3</v>
          </cell>
          <cell r="F609">
            <v>4.2000000000000003E-2</v>
          </cell>
        </row>
        <row r="610">
          <cell r="A610">
            <v>200911</v>
          </cell>
          <cell r="C610">
            <v>11</v>
          </cell>
          <cell r="D610">
            <v>4.37</v>
          </cell>
          <cell r="E610">
            <v>3.6416666666666667E-3</v>
          </cell>
          <cell r="F610">
            <v>4.3700000000000003E-2</v>
          </cell>
        </row>
        <row r="611">
          <cell r="A611">
            <v>200912</v>
          </cell>
          <cell r="C611">
            <v>12</v>
          </cell>
          <cell r="D611">
            <v>4.21</v>
          </cell>
          <cell r="E611">
            <v>3.5083333333333334E-3</v>
          </cell>
          <cell r="F611">
            <v>4.2099999999999999E-2</v>
          </cell>
          <cell r="G611">
            <v>1.0687845897187742E-2</v>
          </cell>
          <cell r="H611">
            <v>4.2751383588750969E-2</v>
          </cell>
          <cell r="I611">
            <v>4.7199265208009988E-2</v>
          </cell>
          <cell r="K611">
            <v>4.6208333333333337E-2</v>
          </cell>
        </row>
        <row r="612">
          <cell r="A612">
            <v>201001</v>
          </cell>
          <cell r="B612">
            <v>2010</v>
          </cell>
          <cell r="C612">
            <v>1</v>
          </cell>
          <cell r="D612">
            <v>4.33</v>
          </cell>
          <cell r="E612">
            <v>3.6083333333333332E-3</v>
          </cell>
          <cell r="F612">
            <v>4.3299999999999998E-2</v>
          </cell>
          <cell r="K612" t="str">
            <v xml:space="preserve"> </v>
          </cell>
        </row>
        <row r="613">
          <cell r="A613">
            <v>201002</v>
          </cell>
          <cell r="C613">
            <v>2</v>
          </cell>
          <cell r="D613">
            <v>4.3600000000000003</v>
          </cell>
          <cell r="E613">
            <v>3.6333333333333335E-3</v>
          </cell>
          <cell r="F613">
            <v>4.36E-2</v>
          </cell>
        </row>
        <row r="614">
          <cell r="A614">
            <v>201003</v>
          </cell>
          <cell r="C614">
            <v>3</v>
          </cell>
          <cell r="D614">
            <v>4.3600000000000003</v>
          </cell>
          <cell r="E614">
            <v>3.6333333333333335E-3</v>
          </cell>
          <cell r="F614">
            <v>4.36E-2</v>
          </cell>
          <cell r="G614">
            <v>1.0914469300676188E-2</v>
          </cell>
          <cell r="H614">
            <v>4.3657877202704753E-2</v>
          </cell>
        </row>
        <row r="615">
          <cell r="A615">
            <v>201004</v>
          </cell>
          <cell r="C615">
            <v>4</v>
          </cell>
          <cell r="D615">
            <v>4.41</v>
          </cell>
          <cell r="E615">
            <v>3.6750000000000003E-3</v>
          </cell>
          <cell r="F615">
            <v>4.41E-2</v>
          </cell>
        </row>
        <row r="616">
          <cell r="A616">
            <v>201005</v>
          </cell>
          <cell r="C616">
            <v>5</v>
          </cell>
          <cell r="D616">
            <v>4.29</v>
          </cell>
          <cell r="E616">
            <v>3.5750000000000001E-3</v>
          </cell>
          <cell r="F616">
            <v>4.2900000000000001E-2</v>
          </cell>
        </row>
        <row r="617">
          <cell r="A617">
            <v>201006</v>
          </cell>
          <cell r="C617">
            <v>6</v>
          </cell>
          <cell r="D617">
            <v>4.3600000000000003</v>
          </cell>
          <cell r="E617">
            <v>3.6333333333333335E-3</v>
          </cell>
          <cell r="F617">
            <v>4.36E-2</v>
          </cell>
          <cell r="G617">
            <v>1.0922860860187678E-2</v>
          </cell>
          <cell r="H617">
            <v>4.369144344075071E-2</v>
          </cell>
        </row>
        <row r="618">
          <cell r="A618">
            <v>201007</v>
          </cell>
          <cell r="C618">
            <v>7</v>
          </cell>
          <cell r="D618">
            <v>4.32</v>
          </cell>
          <cell r="E618">
            <v>3.6000000000000003E-3</v>
          </cell>
          <cell r="F618">
            <v>4.3200000000000002E-2</v>
          </cell>
        </row>
        <row r="619">
          <cell r="A619">
            <v>201008</v>
          </cell>
          <cell r="C619">
            <v>8</v>
          </cell>
          <cell r="D619">
            <v>4.03</v>
          </cell>
          <cell r="E619">
            <v>3.3583333333333334E-3</v>
          </cell>
          <cell r="F619">
            <v>4.0300000000000002E-2</v>
          </cell>
        </row>
        <row r="620">
          <cell r="A620">
            <v>201009</v>
          </cell>
          <cell r="C620">
            <v>9</v>
          </cell>
          <cell r="D620">
            <v>3.87</v>
          </cell>
          <cell r="E620">
            <v>3.225E-3</v>
          </cell>
          <cell r="F620">
            <v>3.8699999999999998E-2</v>
          </cell>
          <cell r="G620">
            <v>1.0217902948583379E-2</v>
          </cell>
          <cell r="H620">
            <v>4.0871611794333518E-2</v>
          </cell>
        </row>
        <row r="621">
          <cell r="A621">
            <v>201010</v>
          </cell>
          <cell r="C621">
            <v>10</v>
          </cell>
          <cell r="D621">
            <v>3.87</v>
          </cell>
          <cell r="E621">
            <v>3.225E-3</v>
          </cell>
          <cell r="F621">
            <v>3.8699999999999998E-2</v>
          </cell>
        </row>
        <row r="622">
          <cell r="A622">
            <v>201011</v>
          </cell>
          <cell r="C622">
            <v>11</v>
          </cell>
          <cell r="D622">
            <v>4.4000000000000004</v>
          </cell>
          <cell r="E622">
            <v>3.666666666666667E-3</v>
          </cell>
          <cell r="F622">
            <v>4.4000000000000004E-2</v>
          </cell>
        </row>
        <row r="623">
          <cell r="A623">
            <v>201012</v>
          </cell>
          <cell r="C623">
            <v>12</v>
          </cell>
          <cell r="D623">
            <v>4.92</v>
          </cell>
          <cell r="E623">
            <v>4.1000000000000003E-3</v>
          </cell>
          <cell r="F623">
            <v>4.9200000000000008E-2</v>
          </cell>
          <cell r="G623">
            <v>1.1031795982500148E-2</v>
          </cell>
          <cell r="H623">
            <v>4.4127183930000591E-2</v>
          </cell>
          <cell r="I623">
            <v>4.3788013145789506E-2</v>
          </cell>
          <cell r="K623">
            <v>4.293333333333333E-2</v>
          </cell>
        </row>
        <row r="624">
          <cell r="A624">
            <v>201101</v>
          </cell>
          <cell r="B624">
            <v>2011</v>
          </cell>
          <cell r="C624">
            <v>1</v>
          </cell>
          <cell r="D624">
            <v>5.28</v>
          </cell>
          <cell r="E624">
            <v>4.4000000000000003E-3</v>
          </cell>
          <cell r="F624">
            <v>5.28E-2</v>
          </cell>
          <cell r="K624" t="str">
            <v xml:space="preserve"> </v>
          </cell>
        </row>
        <row r="625">
          <cell r="A625">
            <v>201102</v>
          </cell>
          <cell r="C625">
            <v>2</v>
          </cell>
          <cell r="D625">
            <v>5.15</v>
          </cell>
          <cell r="E625">
            <v>4.2916666666666667E-3</v>
          </cell>
          <cell r="F625">
            <v>5.1500000000000004E-2</v>
          </cell>
        </row>
        <row r="626">
          <cell r="A626">
            <v>201103</v>
          </cell>
          <cell r="C626">
            <v>3</v>
          </cell>
          <cell r="D626">
            <v>4.92</v>
          </cell>
          <cell r="E626">
            <v>4.1000000000000003E-3</v>
          </cell>
          <cell r="F626">
            <v>4.9200000000000008E-2</v>
          </cell>
          <cell r="G626">
            <v>1.2846263254999934E-2</v>
          </cell>
          <cell r="H626">
            <v>5.1385053019999738E-2</v>
          </cell>
        </row>
        <row r="627">
          <cell r="A627">
            <v>201104</v>
          </cell>
          <cell r="C627">
            <v>4</v>
          </cell>
          <cell r="D627">
            <v>4.99</v>
          </cell>
          <cell r="E627">
            <v>4.1583333333333333E-3</v>
          </cell>
          <cell r="F627">
            <v>4.99E-2</v>
          </cell>
        </row>
        <row r="628">
          <cell r="A628">
            <v>201105</v>
          </cell>
          <cell r="C628">
            <v>5</v>
          </cell>
          <cell r="D628">
            <v>4.59</v>
          </cell>
          <cell r="E628">
            <v>3.8249999999999998E-3</v>
          </cell>
          <cell r="F628">
            <v>4.5899999999999996E-2</v>
          </cell>
        </row>
        <row r="629">
          <cell r="A629">
            <v>201106</v>
          </cell>
          <cell r="C629">
            <v>6</v>
          </cell>
          <cell r="D629">
            <v>4.51</v>
          </cell>
          <cell r="E629">
            <v>3.7583333333333331E-3</v>
          </cell>
          <cell r="F629">
            <v>4.5100000000000001E-2</v>
          </cell>
          <cell r="G629">
            <v>1.1787636098084864E-2</v>
          </cell>
          <cell r="H629">
            <v>4.7150544392339455E-2</v>
          </cell>
        </row>
        <row r="630">
          <cell r="A630">
            <v>201107</v>
          </cell>
          <cell r="C630">
            <v>7</v>
          </cell>
          <cell r="D630">
            <v>4.5199999999999996</v>
          </cell>
          <cell r="E630">
            <v>3.7666666666666664E-3</v>
          </cell>
          <cell r="F630">
            <v>4.5199999999999997E-2</v>
          </cell>
        </row>
        <row r="631">
          <cell r="A631">
            <v>201108</v>
          </cell>
          <cell r="C631">
            <v>8</v>
          </cell>
          <cell r="D631">
            <v>4.0199999999999996</v>
          </cell>
          <cell r="E631">
            <v>3.3499999999999997E-3</v>
          </cell>
          <cell r="F631">
            <v>4.02E-2</v>
          </cell>
        </row>
        <row r="632">
          <cell r="A632">
            <v>201109</v>
          </cell>
          <cell r="C632">
            <v>9</v>
          </cell>
          <cell r="D632">
            <v>4.01</v>
          </cell>
          <cell r="E632">
            <v>3.3416666666666664E-3</v>
          </cell>
          <cell r="F632">
            <v>4.0099999999999997E-2</v>
          </cell>
          <cell r="G632">
            <v>1.0494775360708308E-2</v>
          </cell>
          <cell r="H632">
            <v>4.1979101442833233E-2</v>
          </cell>
        </row>
        <row r="633">
          <cell r="A633">
            <v>201110</v>
          </cell>
          <cell r="C633">
            <v>10</v>
          </cell>
          <cell r="D633">
            <v>4.13</v>
          </cell>
          <cell r="E633">
            <v>3.4416666666666667E-3</v>
          </cell>
          <cell r="F633">
            <v>4.1300000000000003E-2</v>
          </cell>
        </row>
        <row r="634">
          <cell r="A634">
            <v>201111</v>
          </cell>
          <cell r="C634">
            <v>11</v>
          </cell>
          <cell r="D634">
            <v>4.05</v>
          </cell>
          <cell r="E634">
            <v>3.375E-3</v>
          </cell>
          <cell r="F634">
            <v>4.0500000000000001E-2</v>
          </cell>
        </row>
        <row r="635">
          <cell r="A635">
            <v>201112</v>
          </cell>
          <cell r="C635">
            <v>12</v>
          </cell>
          <cell r="D635">
            <v>3.95</v>
          </cell>
          <cell r="E635">
            <v>3.2916666666666667E-3</v>
          </cell>
          <cell r="F635">
            <v>3.95E-2</v>
          </cell>
          <cell r="G635">
            <v>1.0142425387543286E-2</v>
          </cell>
          <cell r="H635">
            <v>4.0569701550173143E-2</v>
          </cell>
          <cell r="I635">
            <v>4.604310762251429E-2</v>
          </cell>
          <cell r="K635">
            <v>4.5099999999999987E-2</v>
          </cell>
        </row>
        <row r="636">
          <cell r="A636">
            <v>201201</v>
          </cell>
          <cell r="C636">
            <v>1</v>
          </cell>
          <cell r="D636">
            <v>3.68</v>
          </cell>
          <cell r="E636">
            <v>3.0666666666666668E-3</v>
          </cell>
          <cell r="F636">
            <v>3.6799999999999999E-2</v>
          </cell>
          <cell r="K636" t="str">
            <v xml:space="preserve"> </v>
          </cell>
        </row>
        <row r="637">
          <cell r="A637">
            <v>201202</v>
          </cell>
          <cell r="C637">
            <v>2</v>
          </cell>
          <cell r="D637">
            <v>3.66</v>
          </cell>
          <cell r="E637">
            <v>3.0500000000000002E-3</v>
          </cell>
          <cell r="F637">
            <v>3.6600000000000001E-2</v>
          </cell>
        </row>
        <row r="638">
          <cell r="A638">
            <v>201203</v>
          </cell>
          <cell r="C638">
            <v>3</v>
          </cell>
          <cell r="D638">
            <v>3.91</v>
          </cell>
          <cell r="E638">
            <v>3.2583333333333336E-3</v>
          </cell>
          <cell r="F638">
            <v>3.9100000000000003E-2</v>
          </cell>
          <cell r="G638">
            <v>9.4043139485002758E-3</v>
          </cell>
          <cell r="H638">
            <v>3.7617255794001103E-2</v>
          </cell>
        </row>
        <row r="639">
          <cell r="A639">
            <v>201204</v>
          </cell>
          <cell r="C639">
            <v>4</v>
          </cell>
          <cell r="D639">
            <v>3.95</v>
          </cell>
          <cell r="E639">
            <v>3.2916666666666667E-3</v>
          </cell>
          <cell r="F639">
            <v>3.95E-2</v>
          </cell>
        </row>
        <row r="640">
          <cell r="A640">
            <v>201205</v>
          </cell>
          <cell r="C640">
            <v>5</v>
          </cell>
          <cell r="D640">
            <v>3.77</v>
          </cell>
          <cell r="E640">
            <v>3.1416666666666667E-3</v>
          </cell>
          <cell r="F640">
            <v>3.7699999999999997E-2</v>
          </cell>
        </row>
        <row r="641">
          <cell r="A641">
            <v>201206</v>
          </cell>
          <cell r="C641">
            <v>6</v>
          </cell>
          <cell r="D641">
            <v>3.94</v>
          </cell>
          <cell r="E641">
            <v>3.2833333333333334E-3</v>
          </cell>
          <cell r="F641">
            <v>3.9400000000000004E-2</v>
          </cell>
          <cell r="G641">
            <v>9.7481647178878639E-3</v>
          </cell>
          <cell r="H641">
            <v>3.8992658871551455E-2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1.9244153467816938E-2</v>
          </cell>
          <cell r="K647">
            <v>3.8183333333333334</v>
          </cell>
        </row>
      </sheetData>
      <sheetData sheetId="22">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5.14</v>
          </cell>
        </row>
        <row r="12">
          <cell r="A12">
            <v>196001</v>
          </cell>
          <cell r="B12">
            <v>1960</v>
          </cell>
          <cell r="C12">
            <v>1</v>
          </cell>
          <cell r="D12">
            <v>5.03</v>
          </cell>
          <cell r="E12">
            <v>4.1916666666666665E-3</v>
          </cell>
          <cell r="F12">
            <v>5.0299999999999997E-2</v>
          </cell>
          <cell r="K12" t="str">
            <v xml:space="preserve"> </v>
          </cell>
        </row>
        <row r="13">
          <cell r="A13">
            <v>196002</v>
          </cell>
          <cell r="C13">
            <v>2</v>
          </cell>
          <cell r="D13">
            <v>4.66</v>
          </cell>
          <cell r="E13">
            <v>3.8833333333333333E-3</v>
          </cell>
          <cell r="F13">
            <v>4.6600000000000003E-2</v>
          </cell>
        </row>
        <row r="14">
          <cell r="A14">
            <v>196003</v>
          </cell>
          <cell r="C14">
            <v>3</v>
          </cell>
          <cell r="D14">
            <v>4.0199999999999996</v>
          </cell>
          <cell r="E14">
            <v>3.3499999999999997E-3</v>
          </cell>
          <cell r="F14">
            <v>4.02E-2</v>
          </cell>
          <cell r="G14">
            <v>1.1468383418978823E-2</v>
          </cell>
          <cell r="H14">
            <v>4.587353367591529E-2</v>
          </cell>
        </row>
        <row r="15">
          <cell r="A15">
            <v>196004</v>
          </cell>
          <cell r="C15">
            <v>4</v>
          </cell>
          <cell r="D15">
            <v>4.04</v>
          </cell>
          <cell r="E15">
            <v>3.3666666666666667E-3</v>
          </cell>
          <cell r="F15">
            <v>4.0399999999999998E-2</v>
          </cell>
        </row>
        <row r="16">
          <cell r="A16">
            <v>196005</v>
          </cell>
          <cell r="C16">
            <v>5</v>
          </cell>
          <cell r="D16">
            <v>4.21</v>
          </cell>
          <cell r="E16">
            <v>3.5083333333333334E-3</v>
          </cell>
          <cell r="F16">
            <v>4.2099999999999999E-2</v>
          </cell>
        </row>
        <row r="17">
          <cell r="A17">
            <v>196006</v>
          </cell>
          <cell r="C17">
            <v>6</v>
          </cell>
          <cell r="D17">
            <v>3.36</v>
          </cell>
          <cell r="E17">
            <v>2.8E-3</v>
          </cell>
          <cell r="F17">
            <v>3.3599999999999998E-2</v>
          </cell>
          <cell r="G17">
            <v>9.7060944607776367E-3</v>
          </cell>
          <cell r="H17">
            <v>3.8824377843110547E-2</v>
          </cell>
        </row>
        <row r="18">
          <cell r="A18">
            <v>196007</v>
          </cell>
          <cell r="C18">
            <v>7</v>
          </cell>
          <cell r="D18">
            <v>3.2</v>
          </cell>
          <cell r="E18">
            <v>2.666666666666667E-3</v>
          </cell>
          <cell r="F18">
            <v>3.2000000000000001E-2</v>
          </cell>
        </row>
        <row r="19">
          <cell r="A19">
            <v>196008</v>
          </cell>
          <cell r="C19">
            <v>8</v>
          </cell>
          <cell r="D19">
            <v>2.95</v>
          </cell>
          <cell r="E19">
            <v>2.4583333333333336E-3</v>
          </cell>
          <cell r="F19">
            <v>2.9500000000000005E-2</v>
          </cell>
        </row>
        <row r="20">
          <cell r="A20">
            <v>196009</v>
          </cell>
          <cell r="C20">
            <v>9</v>
          </cell>
          <cell r="D20">
            <v>3.07</v>
          </cell>
          <cell r="E20">
            <v>2.558333333333333E-3</v>
          </cell>
          <cell r="F20">
            <v>3.0699999999999998E-2</v>
          </cell>
          <cell r="G20">
            <v>7.703017118518396E-3</v>
          </cell>
          <cell r="H20">
            <v>3.0812068474073584E-2</v>
          </cell>
        </row>
        <row r="21">
          <cell r="A21">
            <v>196010</v>
          </cell>
          <cell r="C21">
            <v>10</v>
          </cell>
          <cell r="D21">
            <v>3.04</v>
          </cell>
          <cell r="E21">
            <v>2.5333333333333332E-3</v>
          </cell>
          <cell r="F21">
            <v>3.0399999999999996E-2</v>
          </cell>
        </row>
        <row r="22">
          <cell r="A22">
            <v>196011</v>
          </cell>
          <cell r="C22">
            <v>11</v>
          </cell>
          <cell r="D22">
            <v>3.08</v>
          </cell>
          <cell r="E22">
            <v>2.5666666666666667E-3</v>
          </cell>
          <cell r="F22">
            <v>3.0800000000000001E-2</v>
          </cell>
        </row>
        <row r="23">
          <cell r="A23">
            <v>196012</v>
          </cell>
          <cell r="C23">
            <v>12</v>
          </cell>
          <cell r="D23">
            <v>2.86</v>
          </cell>
          <cell r="E23">
            <v>2.3833333333333332E-3</v>
          </cell>
          <cell r="F23">
            <v>2.86E-2</v>
          </cell>
          <cell r="G23">
            <v>7.502006052518384E-3</v>
          </cell>
          <cell r="H23">
            <v>3.0008024210073536E-2</v>
          </cell>
          <cell r="I23">
            <v>3.6873483356412606E-2</v>
          </cell>
          <cell r="K23">
            <v>3.6266666666666662E-2</v>
          </cell>
        </row>
        <row r="24">
          <cell r="A24">
            <v>196101</v>
          </cell>
          <cell r="B24">
            <v>1961</v>
          </cell>
          <cell r="C24">
            <v>1</v>
          </cell>
          <cell r="D24">
            <v>2.81</v>
          </cell>
          <cell r="E24">
            <v>2.3416666666666668E-3</v>
          </cell>
          <cell r="F24">
            <v>2.81E-2</v>
          </cell>
        </row>
        <row r="25">
          <cell r="A25">
            <v>196102</v>
          </cell>
          <cell r="C25">
            <v>2</v>
          </cell>
          <cell r="D25">
            <v>2.93</v>
          </cell>
          <cell r="E25">
            <v>2.4416666666666666E-3</v>
          </cell>
          <cell r="F25">
            <v>2.93E-2</v>
          </cell>
        </row>
        <row r="26">
          <cell r="A26">
            <v>196103</v>
          </cell>
          <cell r="C26">
            <v>3</v>
          </cell>
          <cell r="D26">
            <v>2.88</v>
          </cell>
          <cell r="E26">
            <v>2.3999999999999998E-3</v>
          </cell>
          <cell r="F26">
            <v>2.8799999999999999E-2</v>
          </cell>
          <cell r="G26">
            <v>7.2005446249443494E-3</v>
          </cell>
          <cell r="H26">
            <v>2.8802178499777398E-2</v>
          </cell>
        </row>
        <row r="27">
          <cell r="A27">
            <v>196104</v>
          </cell>
          <cell r="C27">
            <v>4</v>
          </cell>
          <cell r="D27">
            <v>2.88</v>
          </cell>
          <cell r="E27">
            <v>2.3999999999999998E-3</v>
          </cell>
          <cell r="F27">
            <v>2.8799999999999999E-2</v>
          </cell>
        </row>
        <row r="28">
          <cell r="A28">
            <v>196105</v>
          </cell>
          <cell r="C28">
            <v>5</v>
          </cell>
          <cell r="D28">
            <v>2.87</v>
          </cell>
          <cell r="E28">
            <v>2.3916666666666669E-3</v>
          </cell>
          <cell r="F28">
            <v>2.8700000000000003E-2</v>
          </cell>
        </row>
        <row r="29">
          <cell r="A29">
            <v>196106</v>
          </cell>
          <cell r="C29">
            <v>6</v>
          </cell>
          <cell r="D29">
            <v>3.06</v>
          </cell>
          <cell r="E29">
            <v>2.5500000000000002E-3</v>
          </cell>
          <cell r="F29">
            <v>3.0600000000000002E-2</v>
          </cell>
          <cell r="G29">
            <v>7.3596400536666273E-3</v>
          </cell>
          <cell r="H29">
            <v>2.9438560214666509E-2</v>
          </cell>
        </row>
        <row r="30">
          <cell r="A30">
            <v>196107</v>
          </cell>
          <cell r="C30">
            <v>7</v>
          </cell>
          <cell r="D30">
            <v>2.92</v>
          </cell>
          <cell r="E30">
            <v>2.4333333333333334E-3</v>
          </cell>
          <cell r="F30">
            <v>2.92E-2</v>
          </cell>
        </row>
        <row r="31">
          <cell r="A31">
            <v>196108</v>
          </cell>
          <cell r="C31">
            <v>8</v>
          </cell>
          <cell r="D31">
            <v>3.06</v>
          </cell>
          <cell r="E31">
            <v>2.5500000000000002E-3</v>
          </cell>
          <cell r="F31">
            <v>3.0600000000000002E-2</v>
          </cell>
        </row>
        <row r="32">
          <cell r="A32">
            <v>196109</v>
          </cell>
          <cell r="C32">
            <v>9</v>
          </cell>
          <cell r="D32">
            <v>3.06</v>
          </cell>
          <cell r="E32">
            <v>2.5500000000000002E-3</v>
          </cell>
          <cell r="F32">
            <v>3.0600000000000002E-2</v>
          </cell>
          <cell r="G32">
            <v>7.5522616560834699E-3</v>
          </cell>
          <cell r="H32">
            <v>3.020904662433388E-2</v>
          </cell>
        </row>
        <row r="33">
          <cell r="A33">
            <v>196110</v>
          </cell>
          <cell r="C33">
            <v>10</v>
          </cell>
          <cell r="D33">
            <v>3.05</v>
          </cell>
          <cell r="E33">
            <v>2.5416666666666665E-3</v>
          </cell>
          <cell r="F33">
            <v>3.0499999999999999E-2</v>
          </cell>
        </row>
        <row r="34">
          <cell r="A34">
            <v>196111</v>
          </cell>
          <cell r="C34">
            <v>11</v>
          </cell>
          <cell r="D34">
            <v>3.07</v>
          </cell>
          <cell r="E34">
            <v>2.558333333333333E-3</v>
          </cell>
          <cell r="F34">
            <v>3.0699999999999998E-2</v>
          </cell>
        </row>
        <row r="35">
          <cell r="A35">
            <v>196112</v>
          </cell>
          <cell r="C35">
            <v>12</v>
          </cell>
          <cell r="D35">
            <v>3.18</v>
          </cell>
          <cell r="E35">
            <v>2.65E-3</v>
          </cell>
          <cell r="F35">
            <v>3.1800000000000002E-2</v>
          </cell>
          <cell r="G35">
            <v>7.7700346619966609E-3</v>
          </cell>
          <cell r="H35">
            <v>3.1080138647986644E-2</v>
          </cell>
          <cell r="I35">
            <v>3.0218920713886321E-2</v>
          </cell>
          <cell r="K35">
            <v>2.9808333333333329E-2</v>
          </cell>
        </row>
        <row r="36">
          <cell r="A36">
            <v>196201</v>
          </cell>
          <cell r="B36">
            <v>1962</v>
          </cell>
          <cell r="C36">
            <v>1</v>
          </cell>
          <cell r="D36">
            <v>3.28</v>
          </cell>
          <cell r="E36">
            <v>2.7333333333333333E-3</v>
          </cell>
          <cell r="F36">
            <v>3.2799999999999996E-2</v>
          </cell>
        </row>
        <row r="37">
          <cell r="A37">
            <v>196202</v>
          </cell>
          <cell r="C37">
            <v>2</v>
          </cell>
          <cell r="D37">
            <v>3.28</v>
          </cell>
          <cell r="E37">
            <v>2.7333333333333333E-3</v>
          </cell>
          <cell r="F37">
            <v>3.2799999999999996E-2</v>
          </cell>
        </row>
        <row r="38">
          <cell r="A38">
            <v>196203</v>
          </cell>
          <cell r="C38">
            <v>3</v>
          </cell>
          <cell r="D38">
            <v>3.06</v>
          </cell>
          <cell r="E38">
            <v>2.5500000000000002E-3</v>
          </cell>
          <cell r="F38">
            <v>3.0600000000000002E-2</v>
          </cell>
          <cell r="G38">
            <v>8.0380968291109411E-3</v>
          </cell>
          <cell r="H38">
            <v>3.2152387316443765E-2</v>
          </cell>
        </row>
        <row r="39">
          <cell r="A39">
            <v>196204</v>
          </cell>
          <cell r="C39">
            <v>4</v>
          </cell>
          <cell r="D39">
            <v>2.99</v>
          </cell>
          <cell r="E39">
            <v>2.4916666666666668E-3</v>
          </cell>
          <cell r="F39">
            <v>2.9900000000000003E-2</v>
          </cell>
        </row>
        <row r="40">
          <cell r="A40">
            <v>196205</v>
          </cell>
          <cell r="C40">
            <v>5</v>
          </cell>
          <cell r="D40">
            <v>3.03</v>
          </cell>
          <cell r="E40">
            <v>2.5249999999999999E-3</v>
          </cell>
          <cell r="F40">
            <v>3.0300000000000001E-2</v>
          </cell>
        </row>
        <row r="41">
          <cell r="A41">
            <v>196206</v>
          </cell>
          <cell r="C41">
            <v>6</v>
          </cell>
          <cell r="D41">
            <v>3.03</v>
          </cell>
          <cell r="E41">
            <v>2.5249999999999999E-3</v>
          </cell>
          <cell r="F41">
            <v>3.0300000000000001E-2</v>
          </cell>
          <cell r="G41">
            <v>7.5606410942659075E-3</v>
          </cell>
          <cell r="H41">
            <v>3.024256437706363E-2</v>
          </cell>
        </row>
        <row r="42">
          <cell r="A42">
            <v>196207</v>
          </cell>
          <cell r="C42">
            <v>7</v>
          </cell>
          <cell r="D42">
            <v>3.29</v>
          </cell>
          <cell r="E42">
            <v>2.7416666666666666E-3</v>
          </cell>
          <cell r="F42">
            <v>3.2899999999999999E-2</v>
          </cell>
        </row>
        <row r="43">
          <cell r="A43">
            <v>196208</v>
          </cell>
          <cell r="C43">
            <v>8</v>
          </cell>
          <cell r="D43">
            <v>3.2</v>
          </cell>
          <cell r="E43">
            <v>2.666666666666667E-3</v>
          </cell>
          <cell r="F43">
            <v>3.2000000000000001E-2</v>
          </cell>
        </row>
        <row r="44">
          <cell r="A44">
            <v>196209</v>
          </cell>
          <cell r="C44">
            <v>9</v>
          </cell>
          <cell r="D44">
            <v>3.06</v>
          </cell>
          <cell r="E44">
            <v>2.5500000000000002E-3</v>
          </cell>
          <cell r="F44">
            <v>3.0600000000000002E-2</v>
          </cell>
          <cell r="G44">
            <v>7.9794543377778027E-3</v>
          </cell>
          <cell r="H44">
            <v>3.1917817351111211E-2</v>
          </cell>
        </row>
        <row r="45">
          <cell r="A45">
            <v>196210</v>
          </cell>
          <cell r="C45">
            <v>10</v>
          </cell>
          <cell r="D45">
            <v>2.98</v>
          </cell>
          <cell r="E45">
            <v>2.4833333333333335E-3</v>
          </cell>
          <cell r="F45">
            <v>2.98E-2</v>
          </cell>
        </row>
        <row r="46">
          <cell r="A46">
            <v>196211</v>
          </cell>
          <cell r="C46">
            <v>11</v>
          </cell>
          <cell r="D46">
            <v>3</v>
          </cell>
          <cell r="E46">
            <v>2.5000000000000001E-3</v>
          </cell>
          <cell r="F46">
            <v>0.03</v>
          </cell>
        </row>
        <row r="47">
          <cell r="A47">
            <v>196212</v>
          </cell>
          <cell r="C47">
            <v>12</v>
          </cell>
          <cell r="D47">
            <v>3.01</v>
          </cell>
          <cell r="E47">
            <v>2.5083333333333333E-3</v>
          </cell>
          <cell r="F47">
            <v>3.0100000000000002E-2</v>
          </cell>
          <cell r="G47">
            <v>7.5103904336806249E-3</v>
          </cell>
          <cell r="H47">
            <v>3.0041561734722499E-2</v>
          </cell>
          <cell r="I47">
            <v>3.1452786529507115E-2</v>
          </cell>
          <cell r="K47">
            <v>3.1008333333333325E-2</v>
          </cell>
        </row>
        <row r="48">
          <cell r="A48">
            <v>196301</v>
          </cell>
          <cell r="B48">
            <v>1963</v>
          </cell>
          <cell r="C48">
            <v>1</v>
          </cell>
          <cell r="D48">
            <v>3.04</v>
          </cell>
          <cell r="E48">
            <v>2.5333333333333332E-3</v>
          </cell>
          <cell r="F48">
            <v>3.0399999999999996E-2</v>
          </cell>
        </row>
        <row r="49">
          <cell r="A49">
            <v>196302</v>
          </cell>
          <cell r="C49">
            <v>2</v>
          </cell>
          <cell r="D49">
            <v>3.01</v>
          </cell>
          <cell r="E49">
            <v>2.5083333333333333E-3</v>
          </cell>
          <cell r="F49">
            <v>3.0100000000000002E-2</v>
          </cell>
        </row>
        <row r="50">
          <cell r="A50">
            <v>196303</v>
          </cell>
          <cell r="C50">
            <v>3</v>
          </cell>
          <cell r="D50">
            <v>3.03</v>
          </cell>
          <cell r="E50">
            <v>2.5249999999999999E-3</v>
          </cell>
          <cell r="F50">
            <v>3.0300000000000001E-2</v>
          </cell>
          <cell r="G50">
            <v>7.585767364416629E-3</v>
          </cell>
          <cell r="H50">
            <v>3.0343069457666516E-2</v>
          </cell>
        </row>
        <row r="51">
          <cell r="A51">
            <v>196304</v>
          </cell>
          <cell r="C51">
            <v>4</v>
          </cell>
          <cell r="D51">
            <v>3.11</v>
          </cell>
          <cell r="E51">
            <v>2.5916666666666666E-3</v>
          </cell>
          <cell r="F51">
            <v>3.1099999999999999E-2</v>
          </cell>
        </row>
        <row r="52">
          <cell r="A52">
            <v>196305</v>
          </cell>
          <cell r="C52">
            <v>5</v>
          </cell>
          <cell r="D52">
            <v>3.12</v>
          </cell>
          <cell r="E52">
            <v>2.5999999999999999E-3</v>
          </cell>
          <cell r="F52">
            <v>3.1199999999999999E-2</v>
          </cell>
        </row>
        <row r="53">
          <cell r="A53">
            <v>196306</v>
          </cell>
          <cell r="C53">
            <v>6</v>
          </cell>
          <cell r="D53">
            <v>3.2</v>
          </cell>
          <cell r="E53">
            <v>2.666666666666667E-3</v>
          </cell>
          <cell r="F53">
            <v>3.2000000000000001E-2</v>
          </cell>
          <cell r="G53">
            <v>7.8789340799998442E-3</v>
          </cell>
          <cell r="H53">
            <v>3.1515736319999377E-2</v>
          </cell>
        </row>
        <row r="54">
          <cell r="A54">
            <v>196307</v>
          </cell>
          <cell r="C54">
            <v>7</v>
          </cell>
          <cell r="D54">
            <v>3.48</v>
          </cell>
          <cell r="E54">
            <v>2.8999999999999998E-3</v>
          </cell>
          <cell r="F54">
            <v>3.4799999999999998E-2</v>
          </cell>
        </row>
        <row r="55">
          <cell r="A55">
            <v>196308</v>
          </cell>
          <cell r="C55">
            <v>8</v>
          </cell>
          <cell r="D55">
            <v>3.53</v>
          </cell>
          <cell r="E55">
            <v>2.9416666666666666E-3</v>
          </cell>
          <cell r="F55">
            <v>3.5299999999999998E-2</v>
          </cell>
        </row>
        <row r="56">
          <cell r="A56">
            <v>196309</v>
          </cell>
          <cell r="C56">
            <v>9</v>
          </cell>
          <cell r="D56">
            <v>3.57</v>
          </cell>
          <cell r="E56">
            <v>2.9749999999999998E-3</v>
          </cell>
          <cell r="F56">
            <v>3.5699999999999996E-2</v>
          </cell>
          <cell r="G56">
            <v>8.8426018375622473E-3</v>
          </cell>
          <cell r="H56">
            <v>3.5370407350248989E-2</v>
          </cell>
        </row>
        <row r="57">
          <cell r="A57">
            <v>196310</v>
          </cell>
          <cell r="C57">
            <v>10</v>
          </cell>
          <cell r="D57">
            <v>3.64</v>
          </cell>
          <cell r="E57">
            <v>3.0333333333333336E-3</v>
          </cell>
          <cell r="F57">
            <v>3.6400000000000002E-2</v>
          </cell>
        </row>
        <row r="58">
          <cell r="A58">
            <v>196311</v>
          </cell>
          <cell r="C58">
            <v>11</v>
          </cell>
          <cell r="D58">
            <v>3.74</v>
          </cell>
          <cell r="E58">
            <v>3.1166666666666669E-3</v>
          </cell>
          <cell r="F58">
            <v>3.7400000000000003E-2</v>
          </cell>
        </row>
        <row r="59">
          <cell r="A59">
            <v>196312</v>
          </cell>
          <cell r="C59">
            <v>12</v>
          </cell>
          <cell r="D59">
            <v>3.81</v>
          </cell>
          <cell r="E59">
            <v>3.1749999999999999E-3</v>
          </cell>
          <cell r="F59">
            <v>3.8099999999999995E-2</v>
          </cell>
          <cell r="G59">
            <v>9.3540101549860477E-3</v>
          </cell>
          <cell r="H59">
            <v>3.7416040619944191E-2</v>
          </cell>
          <cell r="I59">
            <v>3.4087571815526685E-2</v>
          </cell>
          <cell r="K59">
            <v>3.3566666666666668E-2</v>
          </cell>
        </row>
        <row r="60">
          <cell r="A60">
            <v>196401</v>
          </cell>
          <cell r="B60">
            <v>1964</v>
          </cell>
          <cell r="C60">
            <v>1</v>
          </cell>
          <cell r="D60">
            <v>3.79</v>
          </cell>
          <cell r="E60">
            <v>3.1583333333333333E-3</v>
          </cell>
          <cell r="F60">
            <v>3.7900000000000003E-2</v>
          </cell>
        </row>
        <row r="61">
          <cell r="A61">
            <v>196402</v>
          </cell>
          <cell r="C61">
            <v>2</v>
          </cell>
          <cell r="D61">
            <v>3.78</v>
          </cell>
          <cell r="E61">
            <v>3.15E-3</v>
          </cell>
          <cell r="F61">
            <v>3.78E-2</v>
          </cell>
        </row>
        <row r="62">
          <cell r="A62">
            <v>196403</v>
          </cell>
          <cell r="C62">
            <v>3</v>
          </cell>
          <cell r="D62">
            <v>3.91</v>
          </cell>
          <cell r="E62">
            <v>3.2583333333333336E-3</v>
          </cell>
          <cell r="F62">
            <v>3.9100000000000003E-2</v>
          </cell>
          <cell r="G62">
            <v>9.5972024857882143E-3</v>
          </cell>
          <cell r="H62">
            <v>3.8388809943152857E-2</v>
          </cell>
        </row>
        <row r="63">
          <cell r="A63">
            <v>196404</v>
          </cell>
          <cell r="C63">
            <v>4</v>
          </cell>
          <cell r="D63">
            <v>3.91</v>
          </cell>
          <cell r="E63">
            <v>3.2583333333333336E-3</v>
          </cell>
          <cell r="F63">
            <v>3.9100000000000003E-2</v>
          </cell>
        </row>
        <row r="64">
          <cell r="A64">
            <v>196405</v>
          </cell>
          <cell r="C64">
            <v>5</v>
          </cell>
          <cell r="D64">
            <v>3.84</v>
          </cell>
          <cell r="E64">
            <v>3.1999999999999997E-3</v>
          </cell>
          <cell r="F64">
            <v>3.8399999999999997E-2</v>
          </cell>
        </row>
        <row r="65">
          <cell r="A65">
            <v>196406</v>
          </cell>
          <cell r="C65">
            <v>6</v>
          </cell>
          <cell r="D65">
            <v>3.83</v>
          </cell>
          <cell r="E65">
            <v>3.1916666666666669E-3</v>
          </cell>
          <cell r="F65">
            <v>3.8300000000000001E-2</v>
          </cell>
          <cell r="G65">
            <v>9.6810727923335449E-3</v>
          </cell>
          <cell r="H65">
            <v>3.872429116933418E-2</v>
          </cell>
        </row>
        <row r="66">
          <cell r="A66">
            <v>196407</v>
          </cell>
          <cell r="C66">
            <v>7</v>
          </cell>
          <cell r="D66">
            <v>3.72</v>
          </cell>
          <cell r="E66">
            <v>3.1000000000000003E-3</v>
          </cell>
          <cell r="F66">
            <v>3.7200000000000004E-2</v>
          </cell>
        </row>
        <row r="67">
          <cell r="A67">
            <v>196408</v>
          </cell>
          <cell r="C67">
            <v>8</v>
          </cell>
          <cell r="D67">
            <v>3.74</v>
          </cell>
          <cell r="E67">
            <v>3.1166666666666669E-3</v>
          </cell>
          <cell r="F67">
            <v>3.7400000000000003E-2</v>
          </cell>
        </row>
        <row r="68">
          <cell r="A68">
            <v>196409</v>
          </cell>
          <cell r="C68">
            <v>9</v>
          </cell>
          <cell r="D68">
            <v>3.84</v>
          </cell>
          <cell r="E68">
            <v>3.1999999999999997E-3</v>
          </cell>
          <cell r="F68">
            <v>3.8399999999999997E-2</v>
          </cell>
          <cell r="G68">
            <v>9.4462525840002254E-3</v>
          </cell>
          <cell r="H68">
            <v>3.7785010336000902E-2</v>
          </cell>
        </row>
        <row r="69">
          <cell r="A69">
            <v>196410</v>
          </cell>
          <cell r="C69">
            <v>10</v>
          </cell>
          <cell r="D69">
            <v>3.86</v>
          </cell>
          <cell r="E69">
            <v>3.2166666666666667E-3</v>
          </cell>
          <cell r="F69">
            <v>3.8600000000000002E-2</v>
          </cell>
        </row>
        <row r="70">
          <cell r="A70">
            <v>196411</v>
          </cell>
          <cell r="C70">
            <v>11</v>
          </cell>
          <cell r="D70">
            <v>3.91</v>
          </cell>
          <cell r="E70">
            <v>3.2583333333333336E-3</v>
          </cell>
          <cell r="F70">
            <v>3.9100000000000003E-2</v>
          </cell>
        </row>
        <row r="71">
          <cell r="A71">
            <v>196412</v>
          </cell>
          <cell r="C71">
            <v>12</v>
          </cell>
          <cell r="D71">
            <v>4.0199999999999996</v>
          </cell>
          <cell r="E71">
            <v>3.3499999999999997E-3</v>
          </cell>
          <cell r="F71">
            <v>4.02E-2</v>
          </cell>
          <cell r="G71">
            <v>9.8572073334790566E-3</v>
          </cell>
          <cell r="H71">
            <v>3.9428829333916227E-2</v>
          </cell>
          <cell r="I71">
            <v>3.9143494726025851E-2</v>
          </cell>
          <cell r="K71">
            <v>3.845833333333333E-2</v>
          </cell>
        </row>
        <row r="72">
          <cell r="A72">
            <v>196501</v>
          </cell>
          <cell r="B72">
            <v>1965</v>
          </cell>
          <cell r="C72">
            <v>1</v>
          </cell>
          <cell r="D72">
            <v>3.94</v>
          </cell>
          <cell r="E72">
            <v>3.2833333333333334E-3</v>
          </cell>
          <cell r="F72">
            <v>3.9400000000000004E-2</v>
          </cell>
        </row>
        <row r="73">
          <cell r="A73">
            <v>196502</v>
          </cell>
          <cell r="C73">
            <v>2</v>
          </cell>
          <cell r="D73">
            <v>4.03</v>
          </cell>
          <cell r="E73">
            <v>3.3583333333333334E-3</v>
          </cell>
          <cell r="F73">
            <v>4.0300000000000002E-2</v>
          </cell>
        </row>
        <row r="74">
          <cell r="A74">
            <v>196503</v>
          </cell>
          <cell r="C74">
            <v>3</v>
          </cell>
          <cell r="D74">
            <v>4.0599999999999996</v>
          </cell>
          <cell r="E74">
            <v>3.3833333333333328E-3</v>
          </cell>
          <cell r="F74">
            <v>4.0599999999999997E-2</v>
          </cell>
          <cell r="G74">
            <v>1.0058534806418828E-2</v>
          </cell>
          <cell r="H74">
            <v>4.0234139225675314E-2</v>
          </cell>
        </row>
        <row r="75">
          <cell r="A75">
            <v>196504</v>
          </cell>
          <cell r="C75">
            <v>4</v>
          </cell>
          <cell r="D75">
            <v>4.04</v>
          </cell>
          <cell r="E75">
            <v>3.3666666666666667E-3</v>
          </cell>
          <cell r="F75">
            <v>4.0399999999999998E-2</v>
          </cell>
        </row>
        <row r="76">
          <cell r="A76">
            <v>196505</v>
          </cell>
          <cell r="C76">
            <v>5</v>
          </cell>
          <cell r="D76">
            <v>4.03</v>
          </cell>
          <cell r="E76">
            <v>3.3583333333333334E-3</v>
          </cell>
          <cell r="F76">
            <v>4.0300000000000002E-2</v>
          </cell>
        </row>
        <row r="77">
          <cell r="A77">
            <v>196506</v>
          </cell>
          <cell r="C77">
            <v>6</v>
          </cell>
          <cell r="D77">
            <v>3.99</v>
          </cell>
          <cell r="E77">
            <v>3.3250000000000003E-3</v>
          </cell>
          <cell r="F77">
            <v>3.9900000000000005E-2</v>
          </cell>
          <cell r="G77">
            <v>1.0083704607632082E-2</v>
          </cell>
          <cell r="H77">
            <v>4.033481843052833E-2</v>
          </cell>
        </row>
        <row r="78">
          <cell r="A78">
            <v>196507</v>
          </cell>
          <cell r="C78">
            <v>7</v>
          </cell>
          <cell r="D78">
            <v>3.98</v>
          </cell>
          <cell r="E78">
            <v>3.3166666666666665E-3</v>
          </cell>
          <cell r="F78">
            <v>3.9800000000000002E-2</v>
          </cell>
        </row>
        <row r="79">
          <cell r="A79">
            <v>196508</v>
          </cell>
          <cell r="C79">
            <v>8</v>
          </cell>
          <cell r="D79">
            <v>4.07</v>
          </cell>
          <cell r="E79">
            <v>3.391666666666667E-3</v>
          </cell>
          <cell r="F79">
            <v>4.07E-2</v>
          </cell>
        </row>
        <row r="80">
          <cell r="A80">
            <v>196509</v>
          </cell>
          <cell r="C80">
            <v>9</v>
          </cell>
          <cell r="D80">
            <v>4.2</v>
          </cell>
          <cell r="E80">
            <v>3.5000000000000001E-3</v>
          </cell>
          <cell r="F80">
            <v>4.2000000000000003E-2</v>
          </cell>
          <cell r="G80">
            <v>1.0243100899375079E-2</v>
          </cell>
          <cell r="H80">
            <v>4.0972403597500318E-2</v>
          </cell>
        </row>
        <row r="81">
          <cell r="A81">
            <v>196510</v>
          </cell>
          <cell r="C81">
            <v>10</v>
          </cell>
          <cell r="D81">
            <v>4.3</v>
          </cell>
          <cell r="E81">
            <v>3.5833333333333333E-3</v>
          </cell>
          <cell r="F81">
            <v>4.2999999999999997E-2</v>
          </cell>
        </row>
        <row r="82">
          <cell r="A82">
            <v>196511</v>
          </cell>
          <cell r="C82">
            <v>11</v>
          </cell>
          <cell r="D82">
            <v>4.37</v>
          </cell>
          <cell r="E82">
            <v>3.6416666666666667E-3</v>
          </cell>
          <cell r="F82">
            <v>4.3700000000000003E-2</v>
          </cell>
        </row>
        <row r="83">
          <cell r="A83">
            <v>196512</v>
          </cell>
          <cell r="C83">
            <v>12</v>
          </cell>
          <cell r="D83">
            <v>4.72</v>
          </cell>
          <cell r="E83">
            <v>3.933333333333333E-3</v>
          </cell>
          <cell r="F83">
            <v>4.7199999999999992E-2</v>
          </cell>
          <cell r="G83">
            <v>1.119985229949072E-2</v>
          </cell>
          <cell r="H83">
            <v>4.4799409197962881E-2</v>
          </cell>
          <cell r="I83">
            <v>4.2237747499725975E-2</v>
          </cell>
          <cell r="K83">
            <v>4.1441666666666661E-2</v>
          </cell>
        </row>
        <row r="84">
          <cell r="A84">
            <v>196601</v>
          </cell>
          <cell r="B84">
            <v>1966</v>
          </cell>
          <cell r="C84">
            <v>1</v>
          </cell>
          <cell r="D84">
            <v>4.88</v>
          </cell>
          <cell r="E84">
            <v>4.0666666666666663E-3</v>
          </cell>
          <cell r="F84">
            <v>4.8799999999999996E-2</v>
          </cell>
        </row>
        <row r="85">
          <cell r="A85">
            <v>196602</v>
          </cell>
          <cell r="C85">
            <v>2</v>
          </cell>
          <cell r="D85">
            <v>4.9400000000000004</v>
          </cell>
          <cell r="E85">
            <v>4.1166666666666669E-3</v>
          </cell>
          <cell r="F85">
            <v>4.9399999999999999E-2</v>
          </cell>
        </row>
        <row r="86">
          <cell r="A86">
            <v>196603</v>
          </cell>
          <cell r="C86">
            <v>3</v>
          </cell>
          <cell r="D86">
            <v>4.97</v>
          </cell>
          <cell r="E86">
            <v>4.1416666666666668E-3</v>
          </cell>
          <cell r="F86">
            <v>4.9700000000000001E-2</v>
          </cell>
          <cell r="G86">
            <v>1.237570308610203E-2</v>
          </cell>
          <cell r="H86">
            <v>4.950281234440812E-2</v>
          </cell>
        </row>
        <row r="87">
          <cell r="A87">
            <v>196604</v>
          </cell>
          <cell r="C87">
            <v>4</v>
          </cell>
          <cell r="D87">
            <v>4.9000000000000004</v>
          </cell>
          <cell r="E87">
            <v>4.0833333333333338E-3</v>
          </cell>
          <cell r="F87">
            <v>4.9000000000000002E-2</v>
          </cell>
        </row>
        <row r="88">
          <cell r="A88">
            <v>196605</v>
          </cell>
          <cell r="C88">
            <v>5</v>
          </cell>
          <cell r="D88">
            <v>4.93</v>
          </cell>
          <cell r="E88">
            <v>4.1083333333333328E-3</v>
          </cell>
          <cell r="F88">
            <v>4.9299999999999997E-2</v>
          </cell>
        </row>
        <row r="89">
          <cell r="A89">
            <v>196606</v>
          </cell>
          <cell r="C89">
            <v>6</v>
          </cell>
          <cell r="D89">
            <v>4.97</v>
          </cell>
          <cell r="E89">
            <v>4.1416666666666668E-3</v>
          </cell>
          <cell r="F89">
            <v>4.9700000000000001E-2</v>
          </cell>
          <cell r="G89">
            <v>1.2384105659890343E-2</v>
          </cell>
          <cell r="H89">
            <v>4.9536422639561373E-2</v>
          </cell>
        </row>
        <row r="90">
          <cell r="A90">
            <v>196607</v>
          </cell>
          <cell r="C90">
            <v>7</v>
          </cell>
          <cell r="D90">
            <v>5.17</v>
          </cell>
          <cell r="E90">
            <v>4.3083333333333333E-3</v>
          </cell>
          <cell r="F90">
            <v>5.1699999999999996E-2</v>
          </cell>
        </row>
        <row r="91">
          <cell r="A91">
            <v>196608</v>
          </cell>
          <cell r="C91">
            <v>8</v>
          </cell>
          <cell r="D91">
            <v>5.54</v>
          </cell>
          <cell r="E91">
            <v>4.6166666666666665E-3</v>
          </cell>
          <cell r="F91">
            <v>5.5399999999999998E-2</v>
          </cell>
        </row>
        <row r="92">
          <cell r="A92">
            <v>196609</v>
          </cell>
          <cell r="C92">
            <v>9</v>
          </cell>
          <cell r="D92">
            <v>5.82</v>
          </cell>
          <cell r="E92">
            <v>4.8500000000000001E-3</v>
          </cell>
          <cell r="F92">
            <v>5.8200000000000002E-2</v>
          </cell>
          <cell r="G92">
            <v>1.3838272856062428E-2</v>
          </cell>
          <cell r="H92">
            <v>5.5353091424249712E-2</v>
          </cell>
        </row>
        <row r="93">
          <cell r="A93">
            <v>196610</v>
          </cell>
          <cell r="C93">
            <v>10</v>
          </cell>
          <cell r="D93">
            <v>5.58</v>
          </cell>
          <cell r="E93">
            <v>4.6500000000000005E-3</v>
          </cell>
          <cell r="F93">
            <v>5.5800000000000002E-2</v>
          </cell>
        </row>
        <row r="94">
          <cell r="A94">
            <v>196611</v>
          </cell>
          <cell r="C94">
            <v>11</v>
          </cell>
          <cell r="D94">
            <v>5.54</v>
          </cell>
          <cell r="E94">
            <v>4.6166666666666665E-3</v>
          </cell>
          <cell r="F94">
            <v>5.5399999999999998E-2</v>
          </cell>
        </row>
        <row r="95">
          <cell r="A95">
            <v>196612</v>
          </cell>
          <cell r="C95">
            <v>12</v>
          </cell>
          <cell r="D95">
            <v>5.2</v>
          </cell>
          <cell r="E95">
            <v>4.3333333333333331E-3</v>
          </cell>
          <cell r="F95">
            <v>5.1999999999999998E-2</v>
          </cell>
          <cell r="G95">
            <v>1.3661716081388997E-2</v>
          </cell>
          <cell r="H95">
            <v>5.4646864325555988E-2</v>
          </cell>
          <cell r="I95">
            <v>5.3291933352710652E-2</v>
          </cell>
          <cell r="K95">
            <v>5.2033333333333334E-2</v>
          </cell>
        </row>
        <row r="96">
          <cell r="A96">
            <v>196701</v>
          </cell>
          <cell r="B96">
            <v>1967</v>
          </cell>
          <cell r="C96">
            <v>1</v>
          </cell>
          <cell r="D96">
            <v>4.75</v>
          </cell>
          <cell r="E96">
            <v>3.9583333333333337E-3</v>
          </cell>
          <cell r="F96">
            <v>4.7500000000000001E-2</v>
          </cell>
        </row>
        <row r="97">
          <cell r="A97">
            <v>196702</v>
          </cell>
          <cell r="C97">
            <v>2</v>
          </cell>
          <cell r="D97">
            <v>4.71</v>
          </cell>
          <cell r="E97">
            <v>3.9249999999999997E-3</v>
          </cell>
          <cell r="F97">
            <v>4.7099999999999996E-2</v>
          </cell>
        </row>
        <row r="98">
          <cell r="A98">
            <v>196703</v>
          </cell>
          <cell r="C98">
            <v>3</v>
          </cell>
          <cell r="D98">
            <v>4.3499999999999996</v>
          </cell>
          <cell r="E98">
            <v>3.6249999999999998E-3</v>
          </cell>
          <cell r="F98">
            <v>4.3499999999999997E-2</v>
          </cell>
          <cell r="G98">
            <v>1.1552503194661501E-2</v>
          </cell>
          <cell r="H98">
            <v>4.6210012778646004E-2</v>
          </cell>
        </row>
        <row r="99">
          <cell r="A99">
            <v>196704</v>
          </cell>
          <cell r="C99">
            <v>4</v>
          </cell>
          <cell r="D99">
            <v>4.1100000000000003</v>
          </cell>
          <cell r="E99">
            <v>3.4250000000000001E-3</v>
          </cell>
          <cell r="F99">
            <v>4.1099999999999998E-2</v>
          </cell>
        </row>
        <row r="100">
          <cell r="A100">
            <v>196705</v>
          </cell>
          <cell r="C100">
            <v>5</v>
          </cell>
          <cell r="D100">
            <v>4.1500000000000004</v>
          </cell>
          <cell r="E100">
            <v>3.4583333333333337E-3</v>
          </cell>
          <cell r="F100">
            <v>4.1500000000000002E-2</v>
          </cell>
        </row>
        <row r="101">
          <cell r="A101">
            <v>196706</v>
          </cell>
          <cell r="C101">
            <v>6</v>
          </cell>
          <cell r="D101">
            <v>4.4800000000000004</v>
          </cell>
          <cell r="E101">
            <v>3.7333333333333337E-3</v>
          </cell>
          <cell r="F101">
            <v>4.4800000000000006E-2</v>
          </cell>
          <cell r="G101">
            <v>1.0654253456666707E-2</v>
          </cell>
          <cell r="H101">
            <v>4.2617013826666827E-2</v>
          </cell>
        </row>
        <row r="102">
          <cell r="A102">
            <v>196707</v>
          </cell>
          <cell r="C102">
            <v>7</v>
          </cell>
          <cell r="D102">
            <v>5.01</v>
          </cell>
          <cell r="E102">
            <v>4.1749999999999999E-3</v>
          </cell>
          <cell r="F102">
            <v>5.0099999999999999E-2</v>
          </cell>
        </row>
        <row r="103">
          <cell r="A103">
            <v>196708</v>
          </cell>
          <cell r="C103">
            <v>8</v>
          </cell>
          <cell r="D103">
            <v>5.13</v>
          </cell>
          <cell r="E103">
            <v>4.2750000000000002E-3</v>
          </cell>
          <cell r="F103">
            <v>5.1299999999999998E-2</v>
          </cell>
        </row>
        <row r="104">
          <cell r="A104">
            <v>196709</v>
          </cell>
          <cell r="C104">
            <v>9</v>
          </cell>
          <cell r="D104">
            <v>5.24</v>
          </cell>
          <cell r="E104">
            <v>4.3666666666666671E-3</v>
          </cell>
          <cell r="F104">
            <v>5.2400000000000002E-2</v>
          </cell>
          <cell r="G104">
            <v>1.2871491061812401E-2</v>
          </cell>
          <cell r="H104">
            <v>5.1485964247249605E-2</v>
          </cell>
        </row>
        <row r="105">
          <cell r="A105">
            <v>196710</v>
          </cell>
          <cell r="C105">
            <v>10</v>
          </cell>
          <cell r="D105">
            <v>5.37</v>
          </cell>
          <cell r="E105">
            <v>4.4749999999999998E-3</v>
          </cell>
          <cell r="F105">
            <v>5.3699999999999998E-2</v>
          </cell>
        </row>
        <row r="106">
          <cell r="A106">
            <v>196711</v>
          </cell>
          <cell r="C106">
            <v>11</v>
          </cell>
          <cell r="D106">
            <v>5.61</v>
          </cell>
          <cell r="E106">
            <v>4.6750000000000003E-3</v>
          </cell>
          <cell r="F106">
            <v>5.6100000000000004E-2</v>
          </cell>
        </row>
        <row r="107">
          <cell r="A107">
            <v>196712</v>
          </cell>
          <cell r="C107">
            <v>12</v>
          </cell>
          <cell r="D107">
            <v>5.71</v>
          </cell>
          <cell r="E107">
            <v>4.7583333333333332E-3</v>
          </cell>
          <cell r="F107">
            <v>5.7099999999999998E-2</v>
          </cell>
          <cell r="G107">
            <v>1.3972892255640579E-2</v>
          </cell>
          <cell r="H107">
            <v>5.5891569022562315E-2</v>
          </cell>
          <cell r="I107">
            <v>4.995752207207671E-2</v>
          </cell>
          <cell r="K107">
            <v>4.8850000000000005E-2</v>
          </cell>
        </row>
        <row r="108">
          <cell r="A108">
            <v>196801</v>
          </cell>
          <cell r="B108">
            <v>1968</v>
          </cell>
          <cell r="C108">
            <v>1</v>
          </cell>
          <cell r="D108">
            <v>5.43</v>
          </cell>
          <cell r="E108">
            <v>4.5249999999999995E-3</v>
          </cell>
          <cell r="F108">
            <v>5.4299999999999994E-2</v>
          </cell>
        </row>
        <row r="109">
          <cell r="A109">
            <v>196802</v>
          </cell>
          <cell r="C109">
            <v>2</v>
          </cell>
          <cell r="D109">
            <v>5.41</v>
          </cell>
          <cell r="E109">
            <v>4.5083333333333338E-3</v>
          </cell>
          <cell r="F109">
            <v>5.4100000000000009E-2</v>
          </cell>
        </row>
        <row r="110">
          <cell r="A110">
            <v>196803</v>
          </cell>
          <cell r="C110">
            <v>3</v>
          </cell>
          <cell r="D110">
            <v>5.58</v>
          </cell>
          <cell r="E110">
            <v>4.6500000000000005E-3</v>
          </cell>
          <cell r="F110">
            <v>5.5800000000000002E-2</v>
          </cell>
          <cell r="G110">
            <v>1.3745833402635244E-2</v>
          </cell>
          <cell r="H110">
            <v>5.4983333610540974E-2</v>
          </cell>
        </row>
        <row r="111">
          <cell r="A111">
            <v>196804</v>
          </cell>
          <cell r="C111">
            <v>4</v>
          </cell>
          <cell r="D111">
            <v>5.71</v>
          </cell>
          <cell r="E111">
            <v>4.7583333333333332E-3</v>
          </cell>
          <cell r="F111">
            <v>5.7099999999999998E-2</v>
          </cell>
        </row>
        <row r="112">
          <cell r="A112">
            <v>196805</v>
          </cell>
          <cell r="C112">
            <v>5</v>
          </cell>
          <cell r="D112">
            <v>6.14</v>
          </cell>
          <cell r="E112">
            <v>5.1166666666666661E-3</v>
          </cell>
          <cell r="F112">
            <v>6.1399999999999996E-2</v>
          </cell>
        </row>
        <row r="113">
          <cell r="A113">
            <v>196806</v>
          </cell>
          <cell r="C113">
            <v>6</v>
          </cell>
          <cell r="D113">
            <v>5.98</v>
          </cell>
          <cell r="E113">
            <v>4.9833333333333335E-3</v>
          </cell>
          <cell r="F113">
            <v>5.9800000000000006E-2</v>
          </cell>
          <cell r="G113">
            <v>1.4932011883803442E-2</v>
          </cell>
          <cell r="H113">
            <v>5.9728047535213769E-2</v>
          </cell>
        </row>
        <row r="114">
          <cell r="A114">
            <v>196807</v>
          </cell>
          <cell r="C114">
            <v>7</v>
          </cell>
          <cell r="D114">
            <v>5.65</v>
          </cell>
          <cell r="E114">
            <v>4.7083333333333335E-3</v>
          </cell>
          <cell r="F114">
            <v>5.6500000000000002E-2</v>
          </cell>
        </row>
        <row r="115">
          <cell r="A115">
            <v>196808</v>
          </cell>
          <cell r="C115">
            <v>8</v>
          </cell>
          <cell r="D115">
            <v>5.43</v>
          </cell>
          <cell r="E115">
            <v>4.5249999999999995E-3</v>
          </cell>
          <cell r="F115">
            <v>5.4299999999999994E-2</v>
          </cell>
        </row>
        <row r="116">
          <cell r="A116">
            <v>196809</v>
          </cell>
          <cell r="C116">
            <v>9</v>
          </cell>
          <cell r="D116">
            <v>5.45</v>
          </cell>
          <cell r="E116">
            <v>4.5416666666666669E-3</v>
          </cell>
          <cell r="F116">
            <v>5.4500000000000007E-2</v>
          </cell>
          <cell r="G116">
            <v>1.3838336691709863E-2</v>
          </cell>
          <cell r="H116">
            <v>5.5353346766839451E-2</v>
          </cell>
        </row>
        <row r="117">
          <cell r="A117">
            <v>196810</v>
          </cell>
          <cell r="C117">
            <v>10</v>
          </cell>
          <cell r="D117">
            <v>5.57</v>
          </cell>
          <cell r="E117">
            <v>4.6416666666666672E-3</v>
          </cell>
          <cell r="F117">
            <v>5.5700000000000006E-2</v>
          </cell>
        </row>
        <row r="118">
          <cell r="A118">
            <v>196811</v>
          </cell>
          <cell r="C118">
            <v>11</v>
          </cell>
          <cell r="D118">
            <v>5.75</v>
          </cell>
          <cell r="E118">
            <v>4.7916666666666663E-3</v>
          </cell>
          <cell r="F118">
            <v>5.7499999999999996E-2</v>
          </cell>
        </row>
        <row r="119">
          <cell r="A119">
            <v>196812</v>
          </cell>
          <cell r="C119">
            <v>12</v>
          </cell>
          <cell r="D119">
            <v>6.19</v>
          </cell>
          <cell r="E119">
            <v>5.1583333333333333E-3</v>
          </cell>
          <cell r="F119">
            <v>6.1899999999999997E-2</v>
          </cell>
          <cell r="G119">
            <v>1.4662682992028442E-2</v>
          </cell>
          <cell r="H119">
            <v>5.8650731968113767E-2</v>
          </cell>
          <cell r="I119">
            <v>5.8416083400218533E-2</v>
          </cell>
          <cell r="K119">
            <v>5.6908333333333339E-2</v>
          </cell>
        </row>
        <row r="120">
          <cell r="A120">
            <v>196901</v>
          </cell>
          <cell r="B120">
            <v>1969</v>
          </cell>
          <cell r="C120">
            <v>1</v>
          </cell>
          <cell r="D120">
            <v>6.34</v>
          </cell>
          <cell r="E120">
            <v>5.2833333333333335E-3</v>
          </cell>
          <cell r="F120">
            <v>6.3399999999999998E-2</v>
          </cell>
        </row>
        <row r="121">
          <cell r="A121">
            <v>196902</v>
          </cell>
          <cell r="C121">
            <v>2</v>
          </cell>
          <cell r="D121">
            <v>6.41</v>
          </cell>
          <cell r="E121">
            <v>5.3416666666666664E-3</v>
          </cell>
          <cell r="F121">
            <v>6.409999999999999E-2</v>
          </cell>
        </row>
        <row r="122">
          <cell r="A122">
            <v>196903</v>
          </cell>
          <cell r="C122">
            <v>3</v>
          </cell>
          <cell r="D122">
            <v>6.34</v>
          </cell>
          <cell r="E122">
            <v>5.2833333333333335E-3</v>
          </cell>
          <cell r="F122">
            <v>6.3399999999999998E-2</v>
          </cell>
          <cell r="G122">
            <v>1.5992839660761593E-2</v>
          </cell>
          <cell r="H122">
            <v>6.3971358643046372E-2</v>
          </cell>
        </row>
        <row r="123">
          <cell r="A123">
            <v>196904</v>
          </cell>
          <cell r="C123">
            <v>4</v>
          </cell>
          <cell r="D123">
            <v>6.26</v>
          </cell>
          <cell r="E123">
            <v>5.2166666666666663E-3</v>
          </cell>
          <cell r="F123">
            <v>6.2599999999999989E-2</v>
          </cell>
        </row>
        <row r="124">
          <cell r="A124">
            <v>196905</v>
          </cell>
          <cell r="C124">
            <v>5</v>
          </cell>
          <cell r="D124">
            <v>6.42</v>
          </cell>
          <cell r="E124">
            <v>5.3499999999999997E-3</v>
          </cell>
          <cell r="F124">
            <v>6.4199999999999993E-2</v>
          </cell>
        </row>
        <row r="125">
          <cell r="A125">
            <v>196906</v>
          </cell>
          <cell r="C125">
            <v>6</v>
          </cell>
          <cell r="D125">
            <v>7.04</v>
          </cell>
          <cell r="E125">
            <v>5.8666666666666667E-3</v>
          </cell>
          <cell r="F125">
            <v>7.0400000000000004E-2</v>
          </cell>
          <cell r="G125">
            <v>1.6523397344888835E-2</v>
          </cell>
          <cell r="H125">
            <v>6.609358937955534E-2</v>
          </cell>
        </row>
        <row r="126">
          <cell r="A126">
            <v>196907</v>
          </cell>
          <cell r="C126">
            <v>7</v>
          </cell>
          <cell r="D126">
            <v>7.6</v>
          </cell>
          <cell r="E126">
            <v>6.3333333333333332E-3</v>
          </cell>
          <cell r="F126">
            <v>7.5999999999999998E-2</v>
          </cell>
        </row>
        <row r="127">
          <cell r="A127">
            <v>196908</v>
          </cell>
          <cell r="C127">
            <v>8</v>
          </cell>
          <cell r="D127">
            <v>7.54</v>
          </cell>
          <cell r="E127">
            <v>6.2833333333333335E-3</v>
          </cell>
          <cell r="F127">
            <v>7.5399999999999995E-2</v>
          </cell>
        </row>
        <row r="128">
          <cell r="A128">
            <v>196909</v>
          </cell>
          <cell r="C128">
            <v>9</v>
          </cell>
          <cell r="D128">
            <v>7.82</v>
          </cell>
          <cell r="E128">
            <v>6.5166666666666671E-3</v>
          </cell>
          <cell r="F128">
            <v>7.8200000000000006E-2</v>
          </cell>
          <cell r="G128">
            <v>1.9255605716018476E-2</v>
          </cell>
          <cell r="H128">
            <v>7.7022422864073903E-2</v>
          </cell>
        </row>
        <row r="129">
          <cell r="A129">
            <v>196910</v>
          </cell>
          <cell r="C129">
            <v>10</v>
          </cell>
          <cell r="D129">
            <v>7.64</v>
          </cell>
          <cell r="E129">
            <v>6.3666666666666663E-3</v>
          </cell>
          <cell r="F129">
            <v>7.6399999999999996E-2</v>
          </cell>
        </row>
        <row r="130">
          <cell r="A130">
            <v>196911</v>
          </cell>
          <cell r="C130">
            <v>11</v>
          </cell>
          <cell r="D130">
            <v>7.89</v>
          </cell>
          <cell r="E130">
            <v>6.5750000000000001E-3</v>
          </cell>
          <cell r="F130">
            <v>7.8899999999999998E-2</v>
          </cell>
        </row>
        <row r="131">
          <cell r="A131">
            <v>196912</v>
          </cell>
          <cell r="C131">
            <v>12</v>
          </cell>
          <cell r="D131">
            <v>8.17</v>
          </cell>
          <cell r="E131">
            <v>6.8083333333333329E-3</v>
          </cell>
          <cell r="F131">
            <v>8.1699999999999995E-2</v>
          </cell>
          <cell r="G131">
            <v>1.9880257016395619E-2</v>
          </cell>
          <cell r="H131">
            <v>7.9521028065582477E-2</v>
          </cell>
          <cell r="I131">
            <v>7.3594603631628397E-2</v>
          </cell>
          <cell r="K131">
            <v>7.1224999999999997E-2</v>
          </cell>
        </row>
        <row r="132">
          <cell r="A132">
            <v>197001</v>
          </cell>
          <cell r="B132">
            <v>1970</v>
          </cell>
          <cell r="C132">
            <v>1</v>
          </cell>
          <cell r="D132">
            <v>8.1</v>
          </cell>
          <cell r="E132">
            <v>6.7499999999999999E-3</v>
          </cell>
          <cell r="F132">
            <v>8.1000000000000003E-2</v>
          </cell>
        </row>
        <row r="133">
          <cell r="A133">
            <v>197002</v>
          </cell>
          <cell r="C133">
            <v>2</v>
          </cell>
          <cell r="D133">
            <v>7.59</v>
          </cell>
          <cell r="E133">
            <v>6.3249999999999999E-3</v>
          </cell>
          <cell r="F133">
            <v>7.5899999999999995E-2</v>
          </cell>
        </row>
        <row r="134">
          <cell r="A134">
            <v>197003</v>
          </cell>
          <cell r="C134">
            <v>3</v>
          </cell>
          <cell r="D134">
            <v>6.97</v>
          </cell>
          <cell r="E134">
            <v>5.8083333333333329E-3</v>
          </cell>
          <cell r="F134">
            <v>6.9699999999999998E-2</v>
          </cell>
          <cell r="G134">
            <v>1.900221902119803E-2</v>
          </cell>
          <cell r="H134">
            <v>7.6008876084792121E-2</v>
          </cell>
        </row>
        <row r="135">
          <cell r="A135">
            <v>197004</v>
          </cell>
          <cell r="C135">
            <v>4</v>
          </cell>
          <cell r="D135">
            <v>7.06</v>
          </cell>
          <cell r="E135">
            <v>5.8833333333333333E-3</v>
          </cell>
          <cell r="F135">
            <v>7.0599999999999996E-2</v>
          </cell>
        </row>
        <row r="136">
          <cell r="A136">
            <v>197005</v>
          </cell>
          <cell r="C136">
            <v>5</v>
          </cell>
          <cell r="D136">
            <v>7.75</v>
          </cell>
          <cell r="E136">
            <v>6.4583333333333333E-3</v>
          </cell>
          <cell r="F136">
            <v>7.7499999999999999E-2</v>
          </cell>
        </row>
        <row r="137">
          <cell r="A137">
            <v>197006</v>
          </cell>
          <cell r="C137">
            <v>6</v>
          </cell>
          <cell r="D137">
            <v>7.55</v>
          </cell>
          <cell r="E137">
            <v>6.2916666666666668E-3</v>
          </cell>
          <cell r="F137">
            <v>7.5499999999999998E-2</v>
          </cell>
          <cell r="G137">
            <v>1.8749218575375703E-2</v>
          </cell>
          <cell r="H137">
            <v>7.4996874301502814E-2</v>
          </cell>
        </row>
        <row r="138">
          <cell r="A138">
            <v>197007</v>
          </cell>
          <cell r="C138">
            <v>7</v>
          </cell>
          <cell r="D138">
            <v>7.1</v>
          </cell>
          <cell r="E138">
            <v>5.9166666666666664E-3</v>
          </cell>
          <cell r="F138">
            <v>7.0999999999999994E-2</v>
          </cell>
        </row>
        <row r="139">
          <cell r="A139">
            <v>197008</v>
          </cell>
          <cell r="C139">
            <v>8</v>
          </cell>
          <cell r="D139">
            <v>6.98</v>
          </cell>
          <cell r="E139">
            <v>5.816666666666667E-3</v>
          </cell>
          <cell r="F139">
            <v>6.9800000000000001E-2</v>
          </cell>
        </row>
        <row r="140">
          <cell r="A140">
            <v>197009</v>
          </cell>
          <cell r="C140">
            <v>9</v>
          </cell>
          <cell r="D140">
            <v>6.73</v>
          </cell>
          <cell r="E140">
            <v>5.6083333333333341E-3</v>
          </cell>
          <cell r="F140">
            <v>6.7300000000000013E-2</v>
          </cell>
          <cell r="G140">
            <v>1.7442079401238431E-2</v>
          </cell>
          <cell r="H140">
            <v>6.9768317604953722E-2</v>
          </cell>
        </row>
        <row r="141">
          <cell r="A141">
            <v>197010</v>
          </cell>
          <cell r="C141">
            <v>10</v>
          </cell>
          <cell r="D141">
            <v>6.43</v>
          </cell>
          <cell r="E141">
            <v>5.358333333333333E-3</v>
          </cell>
          <cell r="F141">
            <v>6.4299999999999996E-2</v>
          </cell>
        </row>
        <row r="142">
          <cell r="A142">
            <v>197011</v>
          </cell>
          <cell r="C142">
            <v>11</v>
          </cell>
          <cell r="D142">
            <v>5.51</v>
          </cell>
          <cell r="E142">
            <v>4.5916666666666666E-3</v>
          </cell>
          <cell r="F142">
            <v>5.5099999999999996E-2</v>
          </cell>
        </row>
        <row r="143">
          <cell r="A143">
            <v>197012</v>
          </cell>
          <cell r="C143">
            <v>12</v>
          </cell>
          <cell r="D143">
            <v>5</v>
          </cell>
          <cell r="E143">
            <v>4.1666666666666666E-3</v>
          </cell>
          <cell r="F143">
            <v>0.05</v>
          </cell>
          <cell r="G143">
            <v>1.4182831195891366E-2</v>
          </cell>
          <cell r="H143">
            <v>5.6731324783565462E-2</v>
          </cell>
          <cell r="I143">
            <v>7.1194583091668928E-2</v>
          </cell>
          <cell r="K143">
            <v>6.8974999999999995E-2</v>
          </cell>
        </row>
        <row r="144">
          <cell r="A144">
            <v>197101</v>
          </cell>
          <cell r="B144">
            <v>1971</v>
          </cell>
          <cell r="C144">
            <v>1</v>
          </cell>
          <cell r="D144">
            <v>4.57</v>
          </cell>
          <cell r="E144">
            <v>3.8083333333333337E-3</v>
          </cell>
          <cell r="F144">
            <v>4.5700000000000005E-2</v>
          </cell>
        </row>
        <row r="145">
          <cell r="A145">
            <v>197102</v>
          </cell>
          <cell r="C145">
            <v>2</v>
          </cell>
          <cell r="D145">
            <v>3.89</v>
          </cell>
          <cell r="E145">
            <v>3.2416666666666666E-3</v>
          </cell>
          <cell r="F145">
            <v>3.8899999999999997E-2</v>
          </cell>
        </row>
        <row r="146">
          <cell r="A146">
            <v>197103</v>
          </cell>
          <cell r="C146">
            <v>3</v>
          </cell>
          <cell r="D146">
            <v>3.69</v>
          </cell>
          <cell r="E146">
            <v>3.075E-3</v>
          </cell>
          <cell r="F146">
            <v>3.6900000000000002E-2</v>
          </cell>
          <cell r="G146">
            <v>1.0159062059164947E-2</v>
          </cell>
          <cell r="H146">
            <v>4.0636248236659789E-2</v>
          </cell>
        </row>
        <row r="147">
          <cell r="A147">
            <v>197104</v>
          </cell>
          <cell r="C147">
            <v>4</v>
          </cell>
          <cell r="D147">
            <v>4.3</v>
          </cell>
          <cell r="E147">
            <v>3.5833333333333333E-3</v>
          </cell>
          <cell r="F147">
            <v>4.2999999999999997E-2</v>
          </cell>
        </row>
        <row r="148">
          <cell r="A148">
            <v>197105</v>
          </cell>
          <cell r="C148">
            <v>5</v>
          </cell>
          <cell r="D148">
            <v>5.04</v>
          </cell>
          <cell r="E148">
            <v>4.1999999999999997E-3</v>
          </cell>
          <cell r="F148">
            <v>5.04E-2</v>
          </cell>
        </row>
        <row r="149">
          <cell r="A149">
            <v>197106</v>
          </cell>
          <cell r="C149">
            <v>6</v>
          </cell>
          <cell r="D149">
            <v>5.64</v>
          </cell>
          <cell r="E149">
            <v>4.6999999999999993E-3</v>
          </cell>
          <cell r="F149">
            <v>5.6399999999999992E-2</v>
          </cell>
          <cell r="G149">
            <v>1.2535035734999811E-2</v>
          </cell>
          <cell r="H149">
            <v>5.0140142939999244E-2</v>
          </cell>
        </row>
        <row r="150">
          <cell r="A150">
            <v>197107</v>
          </cell>
          <cell r="C150">
            <v>7</v>
          </cell>
          <cell r="D150">
            <v>6.04</v>
          </cell>
          <cell r="E150">
            <v>5.0333333333333332E-3</v>
          </cell>
          <cell r="F150">
            <v>6.0399999999999995E-2</v>
          </cell>
        </row>
        <row r="151">
          <cell r="A151">
            <v>197108</v>
          </cell>
          <cell r="C151">
            <v>8</v>
          </cell>
          <cell r="D151">
            <v>5.8</v>
          </cell>
          <cell r="E151">
            <v>4.8333333333333336E-3</v>
          </cell>
          <cell r="F151">
            <v>5.8000000000000003E-2</v>
          </cell>
        </row>
        <row r="152">
          <cell r="A152">
            <v>197109</v>
          </cell>
          <cell r="C152">
            <v>9</v>
          </cell>
          <cell r="D152">
            <v>5.41</v>
          </cell>
          <cell r="E152">
            <v>4.5083333333333338E-3</v>
          </cell>
          <cell r="F152">
            <v>5.4100000000000009E-2</v>
          </cell>
          <cell r="G152">
            <v>1.4443919677731287E-2</v>
          </cell>
          <cell r="H152">
            <v>5.7775678710925149E-2</v>
          </cell>
        </row>
        <row r="153">
          <cell r="A153">
            <v>197110</v>
          </cell>
          <cell r="C153">
            <v>10</v>
          </cell>
          <cell r="D153">
            <v>4.91</v>
          </cell>
          <cell r="E153">
            <v>4.0916666666666671E-3</v>
          </cell>
          <cell r="F153">
            <v>4.9100000000000005E-2</v>
          </cell>
        </row>
        <row r="154">
          <cell r="A154">
            <v>197111</v>
          </cell>
          <cell r="C154">
            <v>11</v>
          </cell>
          <cell r="D154">
            <v>4.67</v>
          </cell>
          <cell r="E154">
            <v>3.8916666666666665E-3</v>
          </cell>
          <cell r="F154">
            <v>4.6699999999999998E-2</v>
          </cell>
        </row>
        <row r="155">
          <cell r="A155">
            <v>197112</v>
          </cell>
          <cell r="C155">
            <v>12</v>
          </cell>
          <cell r="D155">
            <v>4.5999999999999996</v>
          </cell>
          <cell r="E155">
            <v>3.8333333333333331E-3</v>
          </cell>
          <cell r="F155">
            <v>4.5999999999999999E-2</v>
          </cell>
          <cell r="G155">
            <v>1.1863253886932768E-2</v>
          </cell>
          <cell r="H155">
            <v>4.745301554773107E-2</v>
          </cell>
          <cell r="I155">
            <v>4.9904245583860751E-2</v>
          </cell>
          <cell r="K155">
            <v>4.8799999999999996E-2</v>
          </cell>
        </row>
        <row r="156">
          <cell r="A156">
            <v>197201</v>
          </cell>
          <cell r="B156">
            <v>1972</v>
          </cell>
          <cell r="C156">
            <v>1</v>
          </cell>
          <cell r="D156">
            <v>4.28</v>
          </cell>
          <cell r="E156">
            <v>3.5666666666666668E-3</v>
          </cell>
          <cell r="F156">
            <v>4.2800000000000005E-2</v>
          </cell>
        </row>
        <row r="157">
          <cell r="A157">
            <v>197202</v>
          </cell>
          <cell r="C157">
            <v>2</v>
          </cell>
          <cell r="D157">
            <v>4.2699999999999996</v>
          </cell>
          <cell r="E157">
            <v>3.5583333333333331E-3</v>
          </cell>
          <cell r="F157">
            <v>4.2699999999999995E-2</v>
          </cell>
        </row>
        <row r="158">
          <cell r="A158">
            <v>197203</v>
          </cell>
          <cell r="C158">
            <v>3</v>
          </cell>
          <cell r="D158">
            <v>4.67</v>
          </cell>
          <cell r="E158">
            <v>3.8916666666666665E-3</v>
          </cell>
          <cell r="F158">
            <v>4.6699999999999998E-2</v>
          </cell>
          <cell r="G158">
            <v>1.1057135571210797E-2</v>
          </cell>
          <cell r="H158">
            <v>4.4228542284843186E-2</v>
          </cell>
        </row>
        <row r="159">
          <cell r="A159">
            <v>197204</v>
          </cell>
          <cell r="C159">
            <v>4</v>
          </cell>
          <cell r="D159">
            <v>4.96</v>
          </cell>
          <cell r="E159">
            <v>4.1333333333333335E-3</v>
          </cell>
          <cell r="F159">
            <v>4.9600000000000005E-2</v>
          </cell>
        </row>
        <row r="160">
          <cell r="A160">
            <v>197205</v>
          </cell>
          <cell r="C160">
            <v>5</v>
          </cell>
          <cell r="D160">
            <v>4.6399999999999997</v>
          </cell>
          <cell r="E160">
            <v>3.8666666666666663E-3</v>
          </cell>
          <cell r="F160">
            <v>4.6399999999999997E-2</v>
          </cell>
        </row>
        <row r="161">
          <cell r="A161">
            <v>197206</v>
          </cell>
          <cell r="C161">
            <v>6</v>
          </cell>
          <cell r="D161">
            <v>4.93</v>
          </cell>
          <cell r="E161">
            <v>4.1083333333333328E-3</v>
          </cell>
          <cell r="F161">
            <v>4.9299999999999997E-2</v>
          </cell>
          <cell r="G161">
            <v>1.2157247882518707E-2</v>
          </cell>
          <cell r="H161">
            <v>4.8628991530074828E-2</v>
          </cell>
        </row>
        <row r="162">
          <cell r="A162">
            <v>197207</v>
          </cell>
          <cell r="C162">
            <v>7</v>
          </cell>
          <cell r="D162">
            <v>4.96</v>
          </cell>
          <cell r="E162">
            <v>4.1333333333333335E-3</v>
          </cell>
          <cell r="F162">
            <v>4.9600000000000005E-2</v>
          </cell>
        </row>
        <row r="163">
          <cell r="A163">
            <v>197208</v>
          </cell>
          <cell r="C163">
            <v>8</v>
          </cell>
          <cell r="D163">
            <v>4.9800000000000004</v>
          </cell>
          <cell r="E163">
            <v>4.15E-3</v>
          </cell>
          <cell r="F163">
            <v>4.9799999999999997E-2</v>
          </cell>
        </row>
        <row r="164">
          <cell r="A164">
            <v>197209</v>
          </cell>
          <cell r="C164">
            <v>9</v>
          </cell>
          <cell r="D164">
            <v>5.52</v>
          </cell>
          <cell r="E164">
            <v>4.5999999999999999E-3</v>
          </cell>
          <cell r="F164">
            <v>5.5199999999999999E-2</v>
          </cell>
          <cell r="G164">
            <v>1.2938668905333239E-2</v>
          </cell>
          <cell r="H164">
            <v>5.1754675621332957E-2</v>
          </cell>
        </row>
        <row r="165">
          <cell r="A165">
            <v>197210</v>
          </cell>
          <cell r="C165">
            <v>10</v>
          </cell>
          <cell r="D165">
            <v>5.52</v>
          </cell>
          <cell r="E165">
            <v>4.5999999999999999E-3</v>
          </cell>
          <cell r="F165">
            <v>5.5199999999999999E-2</v>
          </cell>
        </row>
        <row r="166">
          <cell r="A166">
            <v>197211</v>
          </cell>
          <cell r="C166">
            <v>11</v>
          </cell>
          <cell r="D166">
            <v>5.27</v>
          </cell>
          <cell r="E166">
            <v>4.3916666666666661E-3</v>
          </cell>
          <cell r="F166">
            <v>5.2699999999999997E-2</v>
          </cell>
        </row>
        <row r="167">
          <cell r="A167">
            <v>197212</v>
          </cell>
          <cell r="C167">
            <v>12</v>
          </cell>
          <cell r="D167">
            <v>5.52</v>
          </cell>
          <cell r="E167">
            <v>4.5999999999999999E-3</v>
          </cell>
          <cell r="F167">
            <v>5.5199999999999999E-2</v>
          </cell>
          <cell r="G167">
            <v>1.36533229276663E-2</v>
          </cell>
          <cell r="H167">
            <v>5.4613291710665202E-2</v>
          </cell>
          <cell r="I167">
            <v>5.0742471458564919E-2</v>
          </cell>
          <cell r="K167">
            <v>4.9599999999999984E-2</v>
          </cell>
        </row>
        <row r="168">
          <cell r="A168">
            <v>197301</v>
          </cell>
          <cell r="B168">
            <v>1973</v>
          </cell>
          <cell r="C168">
            <v>1</v>
          </cell>
          <cell r="D168">
            <v>5.89</v>
          </cell>
          <cell r="E168">
            <v>4.9083333333333331E-3</v>
          </cell>
          <cell r="F168">
            <v>5.8899999999999994E-2</v>
          </cell>
        </row>
        <row r="169">
          <cell r="A169">
            <v>197302</v>
          </cell>
          <cell r="C169">
            <v>2</v>
          </cell>
          <cell r="D169">
            <v>6.19</v>
          </cell>
          <cell r="E169">
            <v>5.1583333333333333E-3</v>
          </cell>
          <cell r="F169">
            <v>6.1899999999999997E-2</v>
          </cell>
        </row>
        <row r="170">
          <cell r="A170">
            <v>197303</v>
          </cell>
          <cell r="C170">
            <v>3</v>
          </cell>
          <cell r="D170">
            <v>6.85</v>
          </cell>
          <cell r="E170">
            <v>5.7083333333333326E-3</v>
          </cell>
          <cell r="F170">
            <v>6.8499999999999991E-2</v>
          </cell>
          <cell r="G170">
            <v>1.5857927236594405E-2</v>
          </cell>
          <cell r="H170">
            <v>6.3431708946377618E-2</v>
          </cell>
        </row>
        <row r="171">
          <cell r="A171">
            <v>197304</v>
          </cell>
          <cell r="C171">
            <v>4</v>
          </cell>
          <cell r="D171">
            <v>6.85</v>
          </cell>
          <cell r="E171">
            <v>5.7083333333333326E-3</v>
          </cell>
          <cell r="F171">
            <v>6.8499999999999991E-2</v>
          </cell>
        </row>
        <row r="172">
          <cell r="A172">
            <v>197305</v>
          </cell>
          <cell r="C172">
            <v>5</v>
          </cell>
          <cell r="D172">
            <v>6.89</v>
          </cell>
          <cell r="E172">
            <v>5.7416666666666666E-3</v>
          </cell>
          <cell r="F172">
            <v>6.8900000000000003E-2</v>
          </cell>
        </row>
        <row r="173">
          <cell r="A173">
            <v>197306</v>
          </cell>
          <cell r="C173">
            <v>6</v>
          </cell>
          <cell r="D173">
            <v>7.31</v>
          </cell>
          <cell r="E173">
            <v>6.0916666666666662E-3</v>
          </cell>
          <cell r="F173">
            <v>7.3099999999999998E-2</v>
          </cell>
          <cell r="G173">
            <v>1.7644391253712532E-2</v>
          </cell>
          <cell r="H173">
            <v>7.057756501485013E-2</v>
          </cell>
        </row>
        <row r="174">
          <cell r="A174">
            <v>197307</v>
          </cell>
          <cell r="C174">
            <v>7</v>
          </cell>
          <cell r="D174">
            <v>8.39</v>
          </cell>
          <cell r="E174">
            <v>6.9916666666666669E-3</v>
          </cell>
          <cell r="F174">
            <v>8.3900000000000002E-2</v>
          </cell>
        </row>
        <row r="175">
          <cell r="A175">
            <v>197308</v>
          </cell>
          <cell r="C175">
            <v>8</v>
          </cell>
          <cell r="D175">
            <v>8.82</v>
          </cell>
          <cell r="E175">
            <v>7.3500000000000006E-3</v>
          </cell>
          <cell r="F175">
            <v>8.8200000000000001E-2</v>
          </cell>
        </row>
        <row r="176">
          <cell r="A176">
            <v>197309</v>
          </cell>
          <cell r="C176">
            <v>9</v>
          </cell>
          <cell r="D176">
            <v>8.31</v>
          </cell>
          <cell r="E176">
            <v>6.9250000000000006E-3</v>
          </cell>
          <cell r="F176">
            <v>8.3100000000000007E-2</v>
          </cell>
          <cell r="G176">
            <v>2.1417727325427238E-2</v>
          </cell>
          <cell r="H176">
            <v>8.5670909301708953E-2</v>
          </cell>
        </row>
        <row r="177">
          <cell r="A177">
            <v>197310</v>
          </cell>
          <cell r="C177">
            <v>10</v>
          </cell>
          <cell r="D177">
            <v>7.4</v>
          </cell>
          <cell r="E177">
            <v>6.1666666666666667E-3</v>
          </cell>
          <cell r="F177">
            <v>7.3999999999999996E-2</v>
          </cell>
        </row>
        <row r="178">
          <cell r="A178">
            <v>197311</v>
          </cell>
          <cell r="C178">
            <v>11</v>
          </cell>
          <cell r="D178">
            <v>7.57</v>
          </cell>
          <cell r="E178">
            <v>6.3083333333333333E-3</v>
          </cell>
          <cell r="F178">
            <v>7.5700000000000003E-2</v>
          </cell>
        </row>
        <row r="179">
          <cell r="A179">
            <v>197312</v>
          </cell>
          <cell r="C179">
            <v>12</v>
          </cell>
          <cell r="D179">
            <v>7.27</v>
          </cell>
          <cell r="E179">
            <v>6.0583333333333331E-3</v>
          </cell>
          <cell r="F179">
            <v>7.2700000000000001E-2</v>
          </cell>
          <cell r="G179">
            <v>1.8648048108136583E-2</v>
          </cell>
          <cell r="H179">
            <v>7.4592192432546334E-2</v>
          </cell>
          <cell r="I179">
            <v>7.5614295657569608E-2</v>
          </cell>
          <cell r="K179">
            <v>7.3116666666666663E-2</v>
          </cell>
        </row>
        <row r="180">
          <cell r="A180">
            <v>197401</v>
          </cell>
          <cell r="B180">
            <v>1974</v>
          </cell>
          <cell r="C180">
            <v>1</v>
          </cell>
          <cell r="D180">
            <v>7.42</v>
          </cell>
          <cell r="E180">
            <v>6.1833333333333332E-3</v>
          </cell>
          <cell r="F180">
            <v>7.4200000000000002E-2</v>
          </cell>
        </row>
        <row r="181">
          <cell r="A181">
            <v>197402</v>
          </cell>
          <cell r="C181">
            <v>2</v>
          </cell>
          <cell r="D181">
            <v>6.88</v>
          </cell>
          <cell r="E181">
            <v>5.7333333333333333E-3</v>
          </cell>
          <cell r="F181">
            <v>6.88E-2</v>
          </cell>
        </row>
        <row r="182">
          <cell r="A182">
            <v>197403</v>
          </cell>
          <cell r="C182">
            <v>3</v>
          </cell>
          <cell r="D182">
            <v>7.76</v>
          </cell>
          <cell r="E182">
            <v>6.4666666666666666E-3</v>
          </cell>
          <cell r="F182">
            <v>7.7600000000000002E-2</v>
          </cell>
          <cell r="G182">
            <v>1.8496074806074292E-2</v>
          </cell>
          <cell r="H182">
            <v>7.3984299224297168E-2</v>
          </cell>
        </row>
        <row r="183">
          <cell r="A183">
            <v>197404</v>
          </cell>
          <cell r="C183">
            <v>4</v>
          </cell>
          <cell r="D183">
            <v>8.6199999999999992</v>
          </cell>
          <cell r="E183">
            <v>7.1833333333333324E-3</v>
          </cell>
          <cell r="F183">
            <v>8.6199999999999985E-2</v>
          </cell>
        </row>
        <row r="184">
          <cell r="A184">
            <v>197405</v>
          </cell>
          <cell r="C184">
            <v>5</v>
          </cell>
          <cell r="D184">
            <v>8.7799999999999994</v>
          </cell>
          <cell r="E184">
            <v>7.3166666666666658E-3</v>
          </cell>
          <cell r="F184">
            <v>8.7799999999999989E-2</v>
          </cell>
        </row>
        <row r="185">
          <cell r="A185">
            <v>197406</v>
          </cell>
          <cell r="C185">
            <v>6</v>
          </cell>
          <cell r="D185">
            <v>8.67</v>
          </cell>
          <cell r="E185">
            <v>7.2249999999999997E-3</v>
          </cell>
          <cell r="F185">
            <v>8.6699999999999999E-2</v>
          </cell>
          <cell r="G185">
            <v>2.1882700287506829E-2</v>
          </cell>
          <cell r="H185">
            <v>8.7530801150027315E-2</v>
          </cell>
        </row>
        <row r="186">
          <cell r="A186">
            <v>197407</v>
          </cell>
          <cell r="C186">
            <v>7</v>
          </cell>
          <cell r="D186">
            <v>8.8000000000000007</v>
          </cell>
          <cell r="E186">
            <v>7.3333333333333341E-3</v>
          </cell>
          <cell r="F186">
            <v>8.8000000000000009E-2</v>
          </cell>
        </row>
        <row r="187">
          <cell r="A187">
            <v>197408</v>
          </cell>
          <cell r="C187">
            <v>8</v>
          </cell>
          <cell r="D187">
            <v>9.36</v>
          </cell>
          <cell r="E187">
            <v>7.7999999999999996E-3</v>
          </cell>
          <cell r="F187">
            <v>9.3599999999999989E-2</v>
          </cell>
        </row>
        <row r="188">
          <cell r="A188">
            <v>197409</v>
          </cell>
          <cell r="C188">
            <v>9</v>
          </cell>
          <cell r="D188">
            <v>8.8699999999999992</v>
          </cell>
          <cell r="E188">
            <v>7.3916666666666662E-3</v>
          </cell>
          <cell r="F188">
            <v>8.8700000000000001E-2</v>
          </cell>
          <cell r="G188">
            <v>2.2694483358889128E-2</v>
          </cell>
          <cell r="H188">
            <v>9.0777933435556513E-2</v>
          </cell>
        </row>
        <row r="189">
          <cell r="A189">
            <v>197410</v>
          </cell>
          <cell r="C189">
            <v>10</v>
          </cell>
          <cell r="D189">
            <v>8.0500000000000007</v>
          </cell>
          <cell r="E189">
            <v>6.7083333333333335E-3</v>
          </cell>
          <cell r="F189">
            <v>8.0500000000000002E-2</v>
          </cell>
        </row>
        <row r="190">
          <cell r="A190">
            <v>197411</v>
          </cell>
          <cell r="C190">
            <v>11</v>
          </cell>
          <cell r="D190">
            <v>7.66</v>
          </cell>
          <cell r="E190">
            <v>6.3833333333333337E-3</v>
          </cell>
          <cell r="F190">
            <v>7.6600000000000001E-2</v>
          </cell>
        </row>
        <row r="191">
          <cell r="A191">
            <v>197412</v>
          </cell>
          <cell r="C191">
            <v>12</v>
          </cell>
          <cell r="D191">
            <v>7.31</v>
          </cell>
          <cell r="E191">
            <v>6.0916666666666662E-3</v>
          </cell>
          <cell r="F191">
            <v>7.3099999999999998E-2</v>
          </cell>
          <cell r="G191">
            <v>1.9306165785028861E-2</v>
          </cell>
          <cell r="H191">
            <v>7.7224663140115446E-2</v>
          </cell>
          <cell r="I191">
            <v>8.4953115068111318E-2</v>
          </cell>
          <cell r="K191">
            <v>8.1816666666666663E-2</v>
          </cell>
        </row>
        <row r="192">
          <cell r="A192">
            <v>197501</v>
          </cell>
          <cell r="B192">
            <v>1975</v>
          </cell>
          <cell r="C192">
            <v>1</v>
          </cell>
          <cell r="D192">
            <v>6.83</v>
          </cell>
          <cell r="E192">
            <v>5.6916666666666669E-3</v>
          </cell>
          <cell r="F192">
            <v>6.83E-2</v>
          </cell>
        </row>
        <row r="193">
          <cell r="A193">
            <v>197502</v>
          </cell>
          <cell r="C193">
            <v>2</v>
          </cell>
          <cell r="D193">
            <v>5.98</v>
          </cell>
          <cell r="E193">
            <v>4.9833333333333335E-3</v>
          </cell>
          <cell r="F193">
            <v>5.9800000000000006E-2</v>
          </cell>
        </row>
        <row r="194">
          <cell r="A194">
            <v>197503</v>
          </cell>
          <cell r="C194">
            <v>3</v>
          </cell>
          <cell r="D194">
            <v>6.11</v>
          </cell>
          <cell r="E194">
            <v>5.0916666666666671E-3</v>
          </cell>
          <cell r="F194">
            <v>6.1100000000000002E-2</v>
          </cell>
          <cell r="G194">
            <v>1.5849528097901633E-2</v>
          </cell>
          <cell r="H194">
            <v>6.3398112391606531E-2</v>
          </cell>
        </row>
        <row r="195">
          <cell r="A195">
            <v>197504</v>
          </cell>
          <cell r="C195">
            <v>4</v>
          </cell>
          <cell r="D195">
            <v>6.9</v>
          </cell>
          <cell r="E195">
            <v>5.7499999999999999E-3</v>
          </cell>
          <cell r="F195">
            <v>6.9000000000000006E-2</v>
          </cell>
        </row>
        <row r="196">
          <cell r="A196">
            <v>197505</v>
          </cell>
          <cell r="C196">
            <v>5</v>
          </cell>
          <cell r="D196">
            <v>6.39</v>
          </cell>
          <cell r="E196">
            <v>5.3249999999999999E-3</v>
          </cell>
          <cell r="F196">
            <v>6.3899999999999998E-2</v>
          </cell>
        </row>
        <row r="197">
          <cell r="A197">
            <v>197506</v>
          </cell>
          <cell r="C197">
            <v>6</v>
          </cell>
          <cell r="D197">
            <v>6.29</v>
          </cell>
          <cell r="E197">
            <v>5.241666666666667E-3</v>
          </cell>
          <cell r="F197">
            <v>6.2900000000000011E-2</v>
          </cell>
          <cell r="G197">
            <v>1.640549736828123E-2</v>
          </cell>
          <cell r="H197">
            <v>6.562198947312492E-2</v>
          </cell>
        </row>
        <row r="198">
          <cell r="A198">
            <v>197507</v>
          </cell>
          <cell r="C198">
            <v>7</v>
          </cell>
          <cell r="D198">
            <v>7.11</v>
          </cell>
          <cell r="E198">
            <v>5.9250000000000006E-3</v>
          </cell>
          <cell r="F198">
            <v>7.110000000000001E-2</v>
          </cell>
        </row>
        <row r="199">
          <cell r="A199">
            <v>197508</v>
          </cell>
          <cell r="C199">
            <v>8</v>
          </cell>
          <cell r="D199">
            <v>7.7</v>
          </cell>
          <cell r="E199">
            <v>6.4166666666666669E-3</v>
          </cell>
          <cell r="F199">
            <v>7.6999999999999999E-2</v>
          </cell>
        </row>
        <row r="200">
          <cell r="A200">
            <v>197509</v>
          </cell>
          <cell r="C200">
            <v>9</v>
          </cell>
          <cell r="D200">
            <v>7.75</v>
          </cell>
          <cell r="E200">
            <v>6.4583333333333333E-3</v>
          </cell>
          <cell r="F200">
            <v>7.7499999999999999E-2</v>
          </cell>
          <cell r="G200">
            <v>1.8917970884982482E-2</v>
          </cell>
          <cell r="H200">
            <v>7.5671883539929929E-2</v>
          </cell>
        </row>
        <row r="201">
          <cell r="A201">
            <v>197510</v>
          </cell>
          <cell r="C201">
            <v>10</v>
          </cell>
          <cell r="D201">
            <v>6.95</v>
          </cell>
          <cell r="E201">
            <v>5.7916666666666672E-3</v>
          </cell>
          <cell r="F201">
            <v>6.9500000000000006E-2</v>
          </cell>
        </row>
        <row r="202">
          <cell r="A202">
            <v>197511</v>
          </cell>
          <cell r="C202">
            <v>11</v>
          </cell>
          <cell r="D202">
            <v>6.49</v>
          </cell>
          <cell r="E202">
            <v>5.4083333333333336E-3</v>
          </cell>
          <cell r="F202">
            <v>6.4899999999999999E-2</v>
          </cell>
        </row>
        <row r="203">
          <cell r="A203">
            <v>197512</v>
          </cell>
          <cell r="C203">
            <v>12</v>
          </cell>
          <cell r="D203">
            <v>6.6</v>
          </cell>
          <cell r="E203">
            <v>5.4999999999999997E-3</v>
          </cell>
          <cell r="F203">
            <v>6.6000000000000003E-2</v>
          </cell>
          <cell r="G203">
            <v>1.6793095541840275E-2</v>
          </cell>
          <cell r="H203">
            <v>6.71723821673611E-2</v>
          </cell>
          <cell r="I203">
            <v>6.9715279250444517E-2</v>
          </cell>
          <cell r="K203">
            <v>6.7583333333333329E-2</v>
          </cell>
        </row>
        <row r="204">
          <cell r="A204">
            <v>197601</v>
          </cell>
          <cell r="B204">
            <v>1976</v>
          </cell>
          <cell r="C204">
            <v>1</v>
          </cell>
          <cell r="D204">
            <v>5.81</v>
          </cell>
          <cell r="E204">
            <v>4.841666666666666E-3</v>
          </cell>
          <cell r="F204">
            <v>5.8099999999999992E-2</v>
          </cell>
        </row>
        <row r="205">
          <cell r="A205">
            <v>197602</v>
          </cell>
          <cell r="C205">
            <v>2</v>
          </cell>
          <cell r="D205">
            <v>5.91</v>
          </cell>
          <cell r="E205">
            <v>4.9249999999999997E-3</v>
          </cell>
          <cell r="F205">
            <v>5.91E-2</v>
          </cell>
        </row>
        <row r="206">
          <cell r="A206">
            <v>197603</v>
          </cell>
          <cell r="C206">
            <v>3</v>
          </cell>
          <cell r="D206">
            <v>6.21</v>
          </cell>
          <cell r="E206">
            <v>5.1749999999999999E-3</v>
          </cell>
          <cell r="F206">
            <v>6.2100000000000002E-2</v>
          </cell>
          <cell r="G206">
            <v>1.5016177773953254E-2</v>
          </cell>
          <cell r="H206">
            <v>6.0064711095813017E-2</v>
          </cell>
        </row>
        <row r="207">
          <cell r="A207">
            <v>197604</v>
          </cell>
          <cell r="C207">
            <v>4</v>
          </cell>
          <cell r="D207">
            <v>5.92</v>
          </cell>
          <cell r="E207">
            <v>4.933333333333333E-3</v>
          </cell>
          <cell r="F207">
            <v>5.9199999999999996E-2</v>
          </cell>
        </row>
        <row r="208">
          <cell r="A208">
            <v>197605</v>
          </cell>
          <cell r="C208">
            <v>5</v>
          </cell>
          <cell r="D208">
            <v>6.4</v>
          </cell>
          <cell r="E208">
            <v>5.333333333333334E-3</v>
          </cell>
          <cell r="F208">
            <v>6.4000000000000001E-2</v>
          </cell>
        </row>
        <row r="209">
          <cell r="A209">
            <v>197606</v>
          </cell>
          <cell r="C209">
            <v>6</v>
          </cell>
          <cell r="D209">
            <v>6.52</v>
          </cell>
          <cell r="E209">
            <v>5.4333333333333326E-3</v>
          </cell>
          <cell r="F209">
            <v>6.5199999999999994E-2</v>
          </cell>
          <cell r="G209">
            <v>1.5782236290370566E-2</v>
          </cell>
          <cell r="H209">
            <v>6.3128945161482264E-2</v>
          </cell>
        </row>
        <row r="210">
          <cell r="A210">
            <v>197607</v>
          </cell>
          <cell r="C210">
            <v>7</v>
          </cell>
          <cell r="D210">
            <v>6.2</v>
          </cell>
          <cell r="E210">
            <v>5.1666666666666666E-3</v>
          </cell>
          <cell r="F210">
            <v>6.2E-2</v>
          </cell>
        </row>
        <row r="211">
          <cell r="A211">
            <v>197608</v>
          </cell>
          <cell r="C211">
            <v>8</v>
          </cell>
          <cell r="D211">
            <v>6</v>
          </cell>
          <cell r="E211">
            <v>5.0000000000000001E-3</v>
          </cell>
          <cell r="F211">
            <v>0.06</v>
          </cell>
        </row>
        <row r="212">
          <cell r="A212">
            <v>197609</v>
          </cell>
          <cell r="C212">
            <v>9</v>
          </cell>
          <cell r="D212">
            <v>5.84</v>
          </cell>
          <cell r="E212">
            <v>4.8666666666666667E-3</v>
          </cell>
          <cell r="F212">
            <v>5.8400000000000001E-2</v>
          </cell>
          <cell r="G212">
            <v>1.5108770166666563E-2</v>
          </cell>
          <cell r="H212">
            <v>6.0435080666666252E-2</v>
          </cell>
        </row>
        <row r="213">
          <cell r="A213">
            <v>197610</v>
          </cell>
          <cell r="C213">
            <v>10</v>
          </cell>
          <cell r="D213">
            <v>5.5</v>
          </cell>
          <cell r="E213">
            <v>4.5833333333333334E-3</v>
          </cell>
          <cell r="F213">
            <v>5.5E-2</v>
          </cell>
        </row>
        <row r="214">
          <cell r="A214">
            <v>197611</v>
          </cell>
          <cell r="C214">
            <v>11</v>
          </cell>
          <cell r="D214">
            <v>5.29</v>
          </cell>
          <cell r="E214">
            <v>4.4083333333333335E-3</v>
          </cell>
          <cell r="F214">
            <v>5.2900000000000003E-2</v>
          </cell>
        </row>
        <row r="215">
          <cell r="A215">
            <v>197612</v>
          </cell>
          <cell r="C215">
            <v>12</v>
          </cell>
          <cell r="D215">
            <v>4.8899999999999997</v>
          </cell>
          <cell r="E215">
            <v>4.0749999999999996E-3</v>
          </cell>
          <cell r="F215">
            <v>4.8899999999999999E-2</v>
          </cell>
          <cell r="G215">
            <v>1.3123594904253633E-2</v>
          </cell>
          <cell r="H215">
            <v>5.249437961701453E-2</v>
          </cell>
          <cell r="I215">
            <v>6.0348405948362105E-2</v>
          </cell>
          <cell r="K215">
            <v>5.8741666666666671E-2</v>
          </cell>
        </row>
        <row r="216">
          <cell r="A216">
            <v>197701</v>
          </cell>
          <cell r="B216">
            <v>1977</v>
          </cell>
          <cell r="C216">
            <v>1</v>
          </cell>
          <cell r="D216">
            <v>5.29</v>
          </cell>
          <cell r="E216">
            <v>4.4083333333333335E-3</v>
          </cell>
          <cell r="F216">
            <v>5.2900000000000003E-2</v>
          </cell>
        </row>
        <row r="217">
          <cell r="A217">
            <v>197702</v>
          </cell>
          <cell r="C217">
            <v>2</v>
          </cell>
          <cell r="D217">
            <v>5.47</v>
          </cell>
          <cell r="E217">
            <v>4.5583333333333335E-3</v>
          </cell>
          <cell r="F217">
            <v>5.4699999999999999E-2</v>
          </cell>
        </row>
        <row r="218">
          <cell r="A218">
            <v>197703</v>
          </cell>
          <cell r="C218">
            <v>3</v>
          </cell>
          <cell r="D218">
            <v>5.5</v>
          </cell>
          <cell r="E218">
            <v>4.5833333333333334E-3</v>
          </cell>
          <cell r="F218">
            <v>5.5E-2</v>
          </cell>
          <cell r="G218">
            <v>1.361128397549205E-2</v>
          </cell>
          <cell r="H218">
            <v>5.44451359019682E-2</v>
          </cell>
        </row>
        <row r="219">
          <cell r="A219">
            <v>197704</v>
          </cell>
          <cell r="C219">
            <v>4</v>
          </cell>
          <cell r="D219">
            <v>5.44</v>
          </cell>
          <cell r="E219">
            <v>4.5333333333333337E-3</v>
          </cell>
          <cell r="F219">
            <v>5.4400000000000004E-2</v>
          </cell>
        </row>
        <row r="220">
          <cell r="A220">
            <v>197705</v>
          </cell>
          <cell r="C220">
            <v>5</v>
          </cell>
          <cell r="D220">
            <v>5.84</v>
          </cell>
          <cell r="E220">
            <v>4.8666666666666667E-3</v>
          </cell>
          <cell r="F220">
            <v>5.8400000000000001E-2</v>
          </cell>
        </row>
        <row r="221">
          <cell r="A221">
            <v>197706</v>
          </cell>
          <cell r="C221">
            <v>6</v>
          </cell>
          <cell r="D221">
            <v>5.8</v>
          </cell>
          <cell r="E221">
            <v>4.8333333333333336E-3</v>
          </cell>
          <cell r="F221">
            <v>5.8000000000000003E-2</v>
          </cell>
          <cell r="G221">
            <v>1.4300935522962632E-2</v>
          </cell>
          <cell r="H221">
            <v>5.7203742091850529E-2</v>
          </cell>
        </row>
        <row r="222">
          <cell r="A222">
            <v>197707</v>
          </cell>
          <cell r="C222">
            <v>7</v>
          </cell>
          <cell r="D222">
            <v>5.94</v>
          </cell>
          <cell r="E222">
            <v>4.9500000000000004E-3</v>
          </cell>
          <cell r="F222">
            <v>5.9400000000000008E-2</v>
          </cell>
        </row>
        <row r="223">
          <cell r="A223">
            <v>197708</v>
          </cell>
          <cell r="C223">
            <v>8</v>
          </cell>
          <cell r="D223">
            <v>6.37</v>
          </cell>
          <cell r="E223">
            <v>5.3083333333333333E-3</v>
          </cell>
          <cell r="F223">
            <v>6.3700000000000007E-2</v>
          </cell>
        </row>
        <row r="224">
          <cell r="A224">
            <v>197709</v>
          </cell>
          <cell r="C224">
            <v>9</v>
          </cell>
          <cell r="D224">
            <v>6.53</v>
          </cell>
          <cell r="E224">
            <v>5.4416666666666667E-3</v>
          </cell>
          <cell r="F224">
            <v>6.5299999999999997E-2</v>
          </cell>
          <cell r="G224">
            <v>1.5782241667149144E-2</v>
          </cell>
          <cell r="H224">
            <v>6.3128966668596576E-2</v>
          </cell>
        </row>
        <row r="225">
          <cell r="A225">
            <v>197710</v>
          </cell>
          <cell r="C225">
            <v>10</v>
          </cell>
          <cell r="D225">
            <v>6.97</v>
          </cell>
          <cell r="E225">
            <v>5.8083333333333329E-3</v>
          </cell>
          <cell r="F225">
            <v>6.9699999999999998E-2</v>
          </cell>
        </row>
        <row r="226">
          <cell r="A226">
            <v>197711</v>
          </cell>
          <cell r="C226">
            <v>11</v>
          </cell>
          <cell r="D226">
            <v>6.95</v>
          </cell>
          <cell r="E226">
            <v>5.7916666666666672E-3</v>
          </cell>
          <cell r="F226">
            <v>6.9500000000000006E-2</v>
          </cell>
        </row>
        <row r="227">
          <cell r="A227">
            <v>197712</v>
          </cell>
          <cell r="C227">
            <v>12</v>
          </cell>
          <cell r="D227">
            <v>6.96</v>
          </cell>
          <cell r="E227">
            <v>5.7999999999999996E-3</v>
          </cell>
          <cell r="F227">
            <v>6.9599999999999995E-2</v>
          </cell>
          <cell r="G227">
            <v>1.7501115042152904E-2</v>
          </cell>
          <cell r="H227">
            <v>7.0004460168611615E-2</v>
          </cell>
          <cell r="I227">
            <v>6.260969153946605E-2</v>
          </cell>
          <cell r="K227">
            <v>6.0883333333333317E-2</v>
          </cell>
        </row>
        <row r="228">
          <cell r="A228">
            <v>197801</v>
          </cell>
          <cell r="B228">
            <v>1978</v>
          </cell>
          <cell r="C228">
            <v>1</v>
          </cell>
          <cell r="D228">
            <v>7.28</v>
          </cell>
          <cell r="E228">
            <v>6.0666666666666673E-3</v>
          </cell>
          <cell r="F228">
            <v>7.2800000000000004E-2</v>
          </cell>
        </row>
        <row r="229">
          <cell r="A229">
            <v>197802</v>
          </cell>
          <cell r="C229">
            <v>2</v>
          </cell>
          <cell r="D229">
            <v>7.34</v>
          </cell>
          <cell r="E229">
            <v>6.116666666666667E-3</v>
          </cell>
          <cell r="F229">
            <v>7.3400000000000007E-2</v>
          </cell>
        </row>
        <row r="230">
          <cell r="A230">
            <v>197803</v>
          </cell>
          <cell r="C230">
            <v>3</v>
          </cell>
          <cell r="D230">
            <v>7.31</v>
          </cell>
          <cell r="E230">
            <v>6.0916666666666662E-3</v>
          </cell>
          <cell r="F230">
            <v>7.3099999999999998E-2</v>
          </cell>
          <cell r="G230">
            <v>1.8386550631546372E-2</v>
          </cell>
          <cell r="H230">
            <v>7.3546202526185489E-2</v>
          </cell>
        </row>
        <row r="231">
          <cell r="A231">
            <v>197804</v>
          </cell>
          <cell r="C231">
            <v>4</v>
          </cell>
          <cell r="D231">
            <v>7.45</v>
          </cell>
          <cell r="E231">
            <v>6.2083333333333331E-3</v>
          </cell>
          <cell r="F231">
            <v>7.4499999999999997E-2</v>
          </cell>
        </row>
        <row r="232">
          <cell r="A232">
            <v>197805</v>
          </cell>
          <cell r="C232">
            <v>5</v>
          </cell>
          <cell r="D232">
            <v>7.82</v>
          </cell>
          <cell r="E232">
            <v>6.5166666666666671E-3</v>
          </cell>
          <cell r="F232">
            <v>7.8200000000000006E-2</v>
          </cell>
        </row>
        <row r="233">
          <cell r="A233">
            <v>197806</v>
          </cell>
          <cell r="C233">
            <v>6</v>
          </cell>
          <cell r="D233">
            <v>8.09</v>
          </cell>
          <cell r="E233">
            <v>6.7416666666666666E-3</v>
          </cell>
          <cell r="F233">
            <v>8.09E-2</v>
          </cell>
          <cell r="G233">
            <v>1.9593184765804406E-2</v>
          </cell>
          <cell r="H233">
            <v>7.8372739063217622E-2</v>
          </cell>
        </row>
        <row r="234">
          <cell r="A234">
            <v>197807</v>
          </cell>
          <cell r="C234">
            <v>7</v>
          </cell>
          <cell r="D234">
            <v>8.39</v>
          </cell>
          <cell r="E234">
            <v>6.9916666666666669E-3</v>
          </cell>
          <cell r="F234">
            <v>8.3900000000000002E-2</v>
          </cell>
        </row>
        <row r="235">
          <cell r="A235">
            <v>197808</v>
          </cell>
          <cell r="C235">
            <v>8</v>
          </cell>
          <cell r="D235">
            <v>8.31</v>
          </cell>
          <cell r="E235">
            <v>6.9250000000000006E-3</v>
          </cell>
          <cell r="F235">
            <v>8.3100000000000007E-2</v>
          </cell>
        </row>
        <row r="236">
          <cell r="A236">
            <v>197809</v>
          </cell>
          <cell r="C236">
            <v>9</v>
          </cell>
          <cell r="D236">
            <v>8.64</v>
          </cell>
          <cell r="E236">
            <v>7.2000000000000007E-3</v>
          </cell>
          <cell r="F236">
            <v>8.6400000000000005E-2</v>
          </cell>
          <cell r="G236">
            <v>2.1265632562833536E-2</v>
          </cell>
          <cell r="H236">
            <v>8.5062530251334145E-2</v>
          </cell>
        </row>
        <row r="237">
          <cell r="A237">
            <v>197810</v>
          </cell>
          <cell r="C237">
            <v>10</v>
          </cell>
          <cell r="D237">
            <v>9.14</v>
          </cell>
          <cell r="E237">
            <v>7.6166666666666674E-3</v>
          </cell>
          <cell r="F237">
            <v>9.1400000000000009E-2</v>
          </cell>
        </row>
        <row r="238">
          <cell r="A238">
            <v>197811</v>
          </cell>
          <cell r="C238">
            <v>11</v>
          </cell>
          <cell r="D238">
            <v>10.01</v>
          </cell>
          <cell r="E238">
            <v>8.3416666666666656E-3</v>
          </cell>
          <cell r="F238">
            <v>0.10009999999999999</v>
          </cell>
        </row>
        <row r="239">
          <cell r="A239">
            <v>197812</v>
          </cell>
          <cell r="C239">
            <v>12</v>
          </cell>
          <cell r="D239">
            <v>10.3</v>
          </cell>
          <cell r="E239">
            <v>8.5833333333333334E-3</v>
          </cell>
          <cell r="F239">
            <v>0.10300000000000001</v>
          </cell>
          <cell r="G239">
            <v>2.4742723403599509E-2</v>
          </cell>
          <cell r="H239">
            <v>9.8970893614398037E-2</v>
          </cell>
          <cell r="I239">
            <v>8.665864519561195E-2</v>
          </cell>
          <cell r="K239">
            <v>8.3400000000000016E-2</v>
          </cell>
        </row>
        <row r="240">
          <cell r="A240">
            <v>197901</v>
          </cell>
          <cell r="B240">
            <v>1979</v>
          </cell>
          <cell r="C240">
            <v>1</v>
          </cell>
          <cell r="D240">
            <v>10.41</v>
          </cell>
          <cell r="E240">
            <v>8.6750000000000004E-3</v>
          </cell>
          <cell r="F240">
            <v>0.1041</v>
          </cell>
        </row>
        <row r="241">
          <cell r="A241">
            <v>197902</v>
          </cell>
          <cell r="C241">
            <v>2</v>
          </cell>
          <cell r="D241">
            <v>10.24</v>
          </cell>
          <cell r="E241">
            <v>8.5333333333333337E-3</v>
          </cell>
          <cell r="F241">
            <v>0.1024</v>
          </cell>
        </row>
        <row r="242">
          <cell r="A242">
            <v>197903</v>
          </cell>
          <cell r="C242">
            <v>3</v>
          </cell>
          <cell r="D242">
            <v>10.25</v>
          </cell>
          <cell r="E242">
            <v>8.5416666666666662E-3</v>
          </cell>
          <cell r="F242">
            <v>0.10249999999999999</v>
          </cell>
          <cell r="G242">
            <v>2.597164682499975E-2</v>
          </cell>
          <cell r="H242">
            <v>0.103886587299999</v>
          </cell>
        </row>
        <row r="243">
          <cell r="A243">
            <v>197904</v>
          </cell>
          <cell r="C243">
            <v>4</v>
          </cell>
          <cell r="D243">
            <v>10.119999999999999</v>
          </cell>
          <cell r="E243">
            <v>8.4333333333333326E-3</v>
          </cell>
          <cell r="F243">
            <v>0.10119999999999998</v>
          </cell>
        </row>
        <row r="244">
          <cell r="A244">
            <v>197905</v>
          </cell>
          <cell r="C244">
            <v>5</v>
          </cell>
          <cell r="D244">
            <v>10.119999999999999</v>
          </cell>
          <cell r="E244">
            <v>8.4333333333333326E-3</v>
          </cell>
          <cell r="F244">
            <v>0.10119999999999998</v>
          </cell>
        </row>
        <row r="245">
          <cell r="A245">
            <v>197906</v>
          </cell>
          <cell r="C245">
            <v>6</v>
          </cell>
          <cell r="D245">
            <v>9.57</v>
          </cell>
          <cell r="E245">
            <v>7.9749999999999995E-3</v>
          </cell>
          <cell r="F245">
            <v>9.5699999999999993E-2</v>
          </cell>
          <cell r="G245">
            <v>2.504786663530556E-2</v>
          </cell>
          <cell r="H245">
            <v>0.10019146654122224</v>
          </cell>
        </row>
        <row r="246">
          <cell r="A246">
            <v>197907</v>
          </cell>
          <cell r="C246">
            <v>7</v>
          </cell>
          <cell r="D246">
            <v>9.64</v>
          </cell>
          <cell r="E246">
            <v>8.0333333333333333E-3</v>
          </cell>
          <cell r="F246">
            <v>9.64E-2</v>
          </cell>
        </row>
        <row r="247">
          <cell r="A247">
            <v>197908</v>
          </cell>
          <cell r="C247">
            <v>8</v>
          </cell>
          <cell r="D247">
            <v>9.98</v>
          </cell>
          <cell r="E247">
            <v>8.3166666666666667E-3</v>
          </cell>
          <cell r="F247">
            <v>9.98E-2</v>
          </cell>
        </row>
        <row r="248">
          <cell r="A248">
            <v>197909</v>
          </cell>
          <cell r="C248">
            <v>9</v>
          </cell>
          <cell r="D248">
            <v>10.84</v>
          </cell>
          <cell r="E248">
            <v>9.0333333333333325E-3</v>
          </cell>
          <cell r="F248">
            <v>0.1084</v>
          </cell>
          <cell r="G248">
            <v>2.5598442410907252E-2</v>
          </cell>
          <cell r="H248">
            <v>0.10239376964362901</v>
          </cell>
        </row>
        <row r="249">
          <cell r="A249">
            <v>197910</v>
          </cell>
          <cell r="C249">
            <v>10</v>
          </cell>
          <cell r="D249">
            <v>12.44</v>
          </cell>
          <cell r="E249">
            <v>1.0366666666666666E-2</v>
          </cell>
          <cell r="F249">
            <v>0.1244</v>
          </cell>
        </row>
        <row r="250">
          <cell r="A250">
            <v>197911</v>
          </cell>
          <cell r="C250">
            <v>11</v>
          </cell>
          <cell r="D250">
            <v>12.39</v>
          </cell>
          <cell r="E250">
            <v>1.0325000000000001E-2</v>
          </cell>
          <cell r="F250">
            <v>0.12390000000000001</v>
          </cell>
        </row>
        <row r="251">
          <cell r="A251">
            <v>197912</v>
          </cell>
          <cell r="C251">
            <v>12</v>
          </cell>
          <cell r="D251">
            <v>11.98</v>
          </cell>
          <cell r="E251">
            <v>9.9833333333333336E-3</v>
          </cell>
          <cell r="F251">
            <v>0.1198</v>
          </cell>
          <cell r="G251">
            <v>3.0989676213291295E-2</v>
          </cell>
          <cell r="H251">
            <v>0.12395870485316518</v>
          </cell>
          <cell r="I251">
            <v>0.11201635386698006</v>
          </cell>
          <cell r="K251">
            <v>0.10665000000000001</v>
          </cell>
        </row>
        <row r="252">
          <cell r="A252">
            <v>198001</v>
          </cell>
          <cell r="B252">
            <v>1980</v>
          </cell>
          <cell r="C252">
            <v>1</v>
          </cell>
          <cell r="D252">
            <v>12.06</v>
          </cell>
          <cell r="E252">
            <v>1.005E-2</v>
          </cell>
          <cell r="F252">
            <v>0.1206</v>
          </cell>
        </row>
        <row r="253">
          <cell r="A253">
            <v>198002</v>
          </cell>
          <cell r="C253">
            <v>2</v>
          </cell>
          <cell r="D253">
            <v>13.92</v>
          </cell>
          <cell r="E253">
            <v>1.1599999999999999E-2</v>
          </cell>
          <cell r="F253">
            <v>0.13919999999999999</v>
          </cell>
        </row>
        <row r="254">
          <cell r="A254">
            <v>198003</v>
          </cell>
          <cell r="C254">
            <v>3</v>
          </cell>
          <cell r="D254">
            <v>15.82</v>
          </cell>
          <cell r="E254">
            <v>1.3183333333333333E-2</v>
          </cell>
          <cell r="F254">
            <v>0.15820000000000001</v>
          </cell>
          <cell r="G254">
            <v>3.5236869412999861E-2</v>
          </cell>
          <cell r="H254">
            <v>0.14094747765199944</v>
          </cell>
        </row>
        <row r="255">
          <cell r="A255">
            <v>198004</v>
          </cell>
          <cell r="C255">
            <v>4</v>
          </cell>
          <cell r="D255">
            <v>13.3</v>
          </cell>
          <cell r="E255">
            <v>1.1083333333333334E-2</v>
          </cell>
          <cell r="F255">
            <v>0.13300000000000001</v>
          </cell>
        </row>
        <row r="256">
          <cell r="A256">
            <v>198005</v>
          </cell>
          <cell r="C256">
            <v>5</v>
          </cell>
          <cell r="D256">
            <v>9.39</v>
          </cell>
          <cell r="E256">
            <v>7.8250000000000004E-3</v>
          </cell>
          <cell r="F256">
            <v>9.3900000000000011E-2</v>
          </cell>
        </row>
        <row r="257">
          <cell r="A257">
            <v>198006</v>
          </cell>
          <cell r="C257">
            <v>6</v>
          </cell>
          <cell r="D257">
            <v>8.16</v>
          </cell>
          <cell r="E257">
            <v>6.8000000000000005E-3</v>
          </cell>
          <cell r="F257">
            <v>8.1600000000000006E-2</v>
          </cell>
          <cell r="G257">
            <v>2.5924226827499952E-2</v>
          </cell>
          <cell r="H257">
            <v>0.10369690730999981</v>
          </cell>
        </row>
        <row r="258">
          <cell r="A258">
            <v>198007</v>
          </cell>
          <cell r="C258">
            <v>7</v>
          </cell>
          <cell r="D258">
            <v>8.65</v>
          </cell>
          <cell r="E258">
            <v>7.208333333333334E-3</v>
          </cell>
          <cell r="F258">
            <v>8.6500000000000007E-2</v>
          </cell>
        </row>
        <row r="259">
          <cell r="A259">
            <v>198008</v>
          </cell>
          <cell r="C259">
            <v>8</v>
          </cell>
          <cell r="D259">
            <v>10.24</v>
          </cell>
          <cell r="E259">
            <v>8.5333333333333337E-3</v>
          </cell>
          <cell r="F259">
            <v>0.1024</v>
          </cell>
        </row>
        <row r="260">
          <cell r="A260">
            <v>198009</v>
          </cell>
          <cell r="C260">
            <v>9</v>
          </cell>
          <cell r="D260">
            <v>11.52</v>
          </cell>
          <cell r="E260">
            <v>9.5999999999999992E-3</v>
          </cell>
          <cell r="F260">
            <v>0.1152</v>
          </cell>
          <cell r="G260">
            <v>2.5554888284444299E-2</v>
          </cell>
          <cell r="H260">
            <v>0.1022195531377772</v>
          </cell>
        </row>
        <row r="261">
          <cell r="A261">
            <v>198010</v>
          </cell>
          <cell r="C261">
            <v>10</v>
          </cell>
          <cell r="D261">
            <v>12.49</v>
          </cell>
          <cell r="E261">
            <v>1.0408333333333334E-2</v>
          </cell>
          <cell r="F261">
            <v>0.12490000000000001</v>
          </cell>
        </row>
        <row r="262">
          <cell r="A262">
            <v>198011</v>
          </cell>
          <cell r="C262">
            <v>11</v>
          </cell>
          <cell r="D262">
            <v>14.15</v>
          </cell>
          <cell r="E262">
            <v>1.1791666666666667E-2</v>
          </cell>
          <cell r="F262">
            <v>0.14150000000000001</v>
          </cell>
        </row>
        <row r="263">
          <cell r="A263">
            <v>198012</v>
          </cell>
          <cell r="C263">
            <v>12</v>
          </cell>
          <cell r="D263">
            <v>14.88</v>
          </cell>
          <cell r="E263">
            <v>1.2400000000000001E-2</v>
          </cell>
          <cell r="F263">
            <v>0.14880000000000002</v>
          </cell>
          <cell r="G263">
            <v>3.4999533469027844E-2</v>
          </cell>
          <cell r="H263">
            <v>0.13999813387611137</v>
          </cell>
          <cell r="I263">
            <v>0.1273378264252214</v>
          </cell>
          <cell r="K263">
            <v>0.12048333333333332</v>
          </cell>
        </row>
        <row r="264">
          <cell r="A264">
            <v>198101</v>
          </cell>
          <cell r="B264">
            <v>1981</v>
          </cell>
          <cell r="C264">
            <v>1</v>
          </cell>
          <cell r="D264">
            <v>14.08</v>
          </cell>
          <cell r="E264">
            <v>1.1733333333333333E-2</v>
          </cell>
          <cell r="F264">
            <v>0.14080000000000001</v>
          </cell>
        </row>
        <row r="265">
          <cell r="A265">
            <v>198102</v>
          </cell>
          <cell r="C265">
            <v>2</v>
          </cell>
          <cell r="D265">
            <v>14.57</v>
          </cell>
          <cell r="E265">
            <v>1.2141666666666667E-2</v>
          </cell>
          <cell r="F265">
            <v>0.1457</v>
          </cell>
        </row>
        <row r="266">
          <cell r="A266">
            <v>198103</v>
          </cell>
          <cell r="C266">
            <v>3</v>
          </cell>
          <cell r="D266">
            <v>13.71</v>
          </cell>
          <cell r="E266">
            <v>1.1425000000000001E-2</v>
          </cell>
          <cell r="F266">
            <v>0.1371</v>
          </cell>
          <cell r="G266">
            <v>3.5716861728111171E-2</v>
          </cell>
          <cell r="H266">
            <v>0.14286744691244468</v>
          </cell>
        </row>
        <row r="267">
          <cell r="A267">
            <v>198104</v>
          </cell>
          <cell r="C267">
            <v>4</v>
          </cell>
          <cell r="D267">
            <v>14.32</v>
          </cell>
          <cell r="E267">
            <v>1.1933333333333334E-2</v>
          </cell>
          <cell r="F267">
            <v>0.14319999999999999</v>
          </cell>
        </row>
        <row r="268">
          <cell r="A268">
            <v>198105</v>
          </cell>
          <cell r="C268">
            <v>5</v>
          </cell>
          <cell r="D268">
            <v>16.2</v>
          </cell>
          <cell r="E268">
            <v>1.35E-2</v>
          </cell>
          <cell r="F268">
            <v>0.16200000000000001</v>
          </cell>
        </row>
        <row r="269">
          <cell r="A269">
            <v>198106</v>
          </cell>
          <cell r="C269">
            <v>6</v>
          </cell>
          <cell r="D269">
            <v>14.86</v>
          </cell>
          <cell r="E269">
            <v>1.2383333333333333E-2</v>
          </cell>
          <cell r="F269">
            <v>0.14860000000000001</v>
          </cell>
          <cell r="G269">
            <v>3.8294711066111153E-2</v>
          </cell>
          <cell r="H269">
            <v>0.15317884426444461</v>
          </cell>
        </row>
        <row r="270">
          <cell r="A270">
            <v>198107</v>
          </cell>
          <cell r="C270">
            <v>7</v>
          </cell>
          <cell r="D270">
            <v>15.72</v>
          </cell>
          <cell r="E270">
            <v>1.3100000000000001E-2</v>
          </cell>
          <cell r="F270">
            <v>0.15720000000000001</v>
          </cell>
        </row>
        <row r="271">
          <cell r="A271">
            <v>198108</v>
          </cell>
          <cell r="C271">
            <v>8</v>
          </cell>
          <cell r="D271">
            <v>16.72</v>
          </cell>
          <cell r="E271">
            <v>1.3933333333333332E-2</v>
          </cell>
          <cell r="F271">
            <v>0.16719999999999999</v>
          </cell>
        </row>
        <row r="272">
          <cell r="A272">
            <v>198109</v>
          </cell>
          <cell r="C272">
            <v>9</v>
          </cell>
          <cell r="D272">
            <v>16.52</v>
          </cell>
          <cell r="E272">
            <v>1.3766666666666667E-2</v>
          </cell>
          <cell r="F272">
            <v>0.16520000000000001</v>
          </cell>
          <cell r="G272">
            <v>4.135719833933349E-2</v>
          </cell>
          <cell r="H272">
            <v>0.16542879335733396</v>
          </cell>
        </row>
        <row r="273">
          <cell r="A273">
            <v>198110</v>
          </cell>
          <cell r="C273">
            <v>10</v>
          </cell>
          <cell r="D273">
            <v>15.38</v>
          </cell>
          <cell r="E273">
            <v>1.2816666666666667E-2</v>
          </cell>
          <cell r="F273">
            <v>0.15379999999999999</v>
          </cell>
        </row>
        <row r="274">
          <cell r="A274">
            <v>198111</v>
          </cell>
          <cell r="C274">
            <v>11</v>
          </cell>
          <cell r="D274">
            <v>12.41</v>
          </cell>
          <cell r="E274">
            <v>1.0341666666666667E-2</v>
          </cell>
          <cell r="F274">
            <v>0.12410000000000002</v>
          </cell>
        </row>
        <row r="275">
          <cell r="A275">
            <v>198112</v>
          </cell>
          <cell r="C275">
            <v>12</v>
          </cell>
          <cell r="D275">
            <v>12.85</v>
          </cell>
          <cell r="E275">
            <v>1.0708333333333334E-2</v>
          </cell>
          <cell r="F275">
            <v>0.1285</v>
          </cell>
          <cell r="G275">
            <v>3.4248618857366964E-2</v>
          </cell>
          <cell r="H275">
            <v>0.13699447542946785</v>
          </cell>
          <cell r="I275">
            <v>0.1582074697174316</v>
          </cell>
          <cell r="K275">
            <v>0.14778333333333329</v>
          </cell>
        </row>
        <row r="276">
          <cell r="A276">
            <v>198201</v>
          </cell>
          <cell r="B276">
            <v>1982</v>
          </cell>
          <cell r="C276">
            <v>1</v>
          </cell>
          <cell r="D276">
            <v>14.32</v>
          </cell>
          <cell r="E276">
            <v>1.1933333333333334E-2</v>
          </cell>
          <cell r="F276">
            <v>0.14319999999999999</v>
          </cell>
        </row>
        <row r="277">
          <cell r="A277">
            <v>198202</v>
          </cell>
          <cell r="C277">
            <v>2</v>
          </cell>
          <cell r="D277">
            <v>14.73</v>
          </cell>
          <cell r="E277">
            <v>1.2275000000000001E-2</v>
          </cell>
          <cell r="F277">
            <v>0.14730000000000001</v>
          </cell>
        </row>
        <row r="278">
          <cell r="A278">
            <v>198203</v>
          </cell>
          <cell r="C278">
            <v>3</v>
          </cell>
          <cell r="D278">
            <v>13.95</v>
          </cell>
          <cell r="E278">
            <v>1.1625E-2</v>
          </cell>
          <cell r="F278">
            <v>0.13950000000000001</v>
          </cell>
          <cell r="G278">
            <v>3.6262939724375221E-2</v>
          </cell>
          <cell r="H278">
            <v>0.14505175889750088</v>
          </cell>
        </row>
        <row r="279">
          <cell r="A279">
            <v>198204</v>
          </cell>
          <cell r="C279">
            <v>4</v>
          </cell>
          <cell r="D279">
            <v>13.98</v>
          </cell>
          <cell r="E279">
            <v>1.1650000000000001E-2</v>
          </cell>
          <cell r="F279">
            <v>0.13980000000000001</v>
          </cell>
        </row>
        <row r="280">
          <cell r="A280">
            <v>198205</v>
          </cell>
          <cell r="C280">
            <v>5</v>
          </cell>
          <cell r="D280">
            <v>13.34</v>
          </cell>
          <cell r="E280">
            <v>1.1116666666666667E-2</v>
          </cell>
          <cell r="F280">
            <v>0.13340000000000002</v>
          </cell>
        </row>
        <row r="281">
          <cell r="A281">
            <v>198206</v>
          </cell>
          <cell r="C281">
            <v>6</v>
          </cell>
          <cell r="D281">
            <v>14.07</v>
          </cell>
          <cell r="E281">
            <v>1.1725000000000001E-2</v>
          </cell>
          <cell r="F281">
            <v>0.14070000000000002</v>
          </cell>
          <cell r="G281">
            <v>3.4889633494979089E-2</v>
          </cell>
          <cell r="H281">
            <v>0.13955853397991635</v>
          </cell>
        </row>
        <row r="282">
          <cell r="A282">
            <v>198207</v>
          </cell>
          <cell r="C282">
            <v>7</v>
          </cell>
          <cell r="D282">
            <v>13.24</v>
          </cell>
          <cell r="E282">
            <v>1.1033333333333334E-2</v>
          </cell>
          <cell r="F282">
            <v>0.13240000000000002</v>
          </cell>
        </row>
        <row r="283">
          <cell r="A283">
            <v>198208</v>
          </cell>
          <cell r="C283">
            <v>8</v>
          </cell>
          <cell r="D283">
            <v>11.43</v>
          </cell>
          <cell r="E283">
            <v>9.5250000000000005E-3</v>
          </cell>
          <cell r="F283">
            <v>0.11430000000000001</v>
          </cell>
        </row>
        <row r="284">
          <cell r="A284">
            <v>198209</v>
          </cell>
          <cell r="C284">
            <v>9</v>
          </cell>
          <cell r="D284">
            <v>10.85</v>
          </cell>
          <cell r="E284">
            <v>9.0416666666666666E-3</v>
          </cell>
          <cell r="F284">
            <v>0.1085</v>
          </cell>
          <cell r="G284">
            <v>2.9891924308576234E-2</v>
          </cell>
          <cell r="H284">
            <v>0.11956769723430494</v>
          </cell>
        </row>
        <row r="285">
          <cell r="A285">
            <v>198210</v>
          </cell>
          <cell r="C285">
            <v>10</v>
          </cell>
          <cell r="D285">
            <v>9.32</v>
          </cell>
          <cell r="E285">
            <v>7.7666666666666665E-3</v>
          </cell>
          <cell r="F285">
            <v>9.3200000000000005E-2</v>
          </cell>
        </row>
        <row r="286">
          <cell r="A286">
            <v>198211</v>
          </cell>
          <cell r="C286">
            <v>11</v>
          </cell>
          <cell r="D286">
            <v>9.16</v>
          </cell>
          <cell r="E286">
            <v>7.6333333333333331E-3</v>
          </cell>
          <cell r="F286">
            <v>9.1600000000000001E-2</v>
          </cell>
        </row>
        <row r="287">
          <cell r="A287">
            <v>198212</v>
          </cell>
          <cell r="C287">
            <v>12</v>
          </cell>
          <cell r="D287">
            <v>8.91</v>
          </cell>
          <cell r="E287">
            <v>7.4250000000000002E-3</v>
          </cell>
          <cell r="F287">
            <v>8.9099999999999999E-2</v>
          </cell>
          <cell r="G287">
            <v>2.299907075080565E-2</v>
          </cell>
          <cell r="H287">
            <v>9.1996283003222601E-2</v>
          </cell>
          <cell r="I287">
            <v>0.1298762897991681</v>
          </cell>
          <cell r="K287">
            <v>0.12274999999999998</v>
          </cell>
        </row>
        <row r="288">
          <cell r="A288">
            <v>198301</v>
          </cell>
          <cell r="B288">
            <v>1983</v>
          </cell>
          <cell r="C288">
            <v>1</v>
          </cell>
          <cell r="D288">
            <v>8.6199999999999992</v>
          </cell>
          <cell r="E288">
            <v>7.1833333333333324E-3</v>
          </cell>
          <cell r="F288">
            <v>8.6199999999999985E-2</v>
          </cell>
        </row>
        <row r="289">
          <cell r="A289">
            <v>198302</v>
          </cell>
          <cell r="C289">
            <v>2</v>
          </cell>
          <cell r="D289">
            <v>8.92</v>
          </cell>
          <cell r="E289">
            <v>7.4333333333333335E-3</v>
          </cell>
          <cell r="F289">
            <v>8.9200000000000002E-2</v>
          </cell>
        </row>
        <row r="290">
          <cell r="A290">
            <v>198303</v>
          </cell>
          <cell r="C290">
            <v>3</v>
          </cell>
          <cell r="D290">
            <v>9.0399999999999991</v>
          </cell>
          <cell r="E290">
            <v>7.5333333333333329E-3</v>
          </cell>
          <cell r="F290">
            <v>9.0399999999999994E-2</v>
          </cell>
          <cell r="G290">
            <v>2.2313910584037089E-2</v>
          </cell>
          <cell r="H290">
            <v>8.9255642336148355E-2</v>
          </cell>
        </row>
        <row r="291">
          <cell r="A291">
            <v>198304</v>
          </cell>
          <cell r="C291">
            <v>4</v>
          </cell>
          <cell r="D291">
            <v>8.98</v>
          </cell>
          <cell r="E291">
            <v>7.483333333333334E-3</v>
          </cell>
          <cell r="F291">
            <v>8.9800000000000005E-2</v>
          </cell>
        </row>
        <row r="292">
          <cell r="A292">
            <v>198305</v>
          </cell>
          <cell r="C292">
            <v>5</v>
          </cell>
          <cell r="D292">
            <v>8.9</v>
          </cell>
          <cell r="E292">
            <v>7.4166666666666669E-3</v>
          </cell>
          <cell r="F292">
            <v>8.8999999999999996E-2</v>
          </cell>
        </row>
        <row r="293">
          <cell r="A293">
            <v>198306</v>
          </cell>
          <cell r="C293">
            <v>6</v>
          </cell>
          <cell r="D293">
            <v>9.66</v>
          </cell>
          <cell r="E293">
            <v>8.0499999999999999E-3</v>
          </cell>
          <cell r="F293">
            <v>9.6599999999999991E-2</v>
          </cell>
          <cell r="G293">
            <v>2.3125893175069301E-2</v>
          </cell>
          <cell r="H293">
            <v>9.2503572700277203E-2</v>
          </cell>
        </row>
        <row r="294">
          <cell r="A294">
            <v>198307</v>
          </cell>
          <cell r="C294">
            <v>7</v>
          </cell>
          <cell r="D294">
            <v>10.199999999999999</v>
          </cell>
          <cell r="E294">
            <v>8.4999999999999989E-3</v>
          </cell>
          <cell r="F294">
            <v>0.10199999999999998</v>
          </cell>
        </row>
        <row r="295">
          <cell r="A295">
            <v>198308</v>
          </cell>
          <cell r="C295">
            <v>8</v>
          </cell>
          <cell r="D295">
            <v>10.53</v>
          </cell>
          <cell r="E295">
            <v>8.7749999999999998E-3</v>
          </cell>
          <cell r="F295">
            <v>0.1053</v>
          </cell>
        </row>
        <row r="296">
          <cell r="A296">
            <v>198309</v>
          </cell>
          <cell r="C296">
            <v>9</v>
          </cell>
          <cell r="D296">
            <v>10.16</v>
          </cell>
          <cell r="E296">
            <v>8.4666666666666675E-3</v>
          </cell>
          <cell r="F296">
            <v>0.10160000000000001</v>
          </cell>
          <cell r="G296">
            <v>2.5963147340833048E-2</v>
          </cell>
          <cell r="H296">
            <v>0.10385258936333219</v>
          </cell>
        </row>
        <row r="297">
          <cell r="A297">
            <v>198310</v>
          </cell>
          <cell r="C297">
            <v>10</v>
          </cell>
          <cell r="D297">
            <v>9.81</v>
          </cell>
          <cell r="E297">
            <v>8.175E-3</v>
          </cell>
          <cell r="F297">
            <v>9.8099999999999993E-2</v>
          </cell>
        </row>
        <row r="298">
          <cell r="A298">
            <v>198311</v>
          </cell>
          <cell r="C298">
            <v>11</v>
          </cell>
          <cell r="D298">
            <v>9.94</v>
          </cell>
          <cell r="E298">
            <v>8.2833333333333335E-3</v>
          </cell>
          <cell r="F298">
            <v>9.9400000000000002E-2</v>
          </cell>
        </row>
        <row r="299">
          <cell r="A299">
            <v>198312</v>
          </cell>
          <cell r="C299">
            <v>12</v>
          </cell>
          <cell r="D299">
            <v>10.11</v>
          </cell>
          <cell r="E299">
            <v>8.4250000000000002E-3</v>
          </cell>
          <cell r="F299">
            <v>0.1011</v>
          </cell>
          <cell r="G299">
            <v>2.5090281551072957E-2</v>
          </cell>
          <cell r="H299">
            <v>0.10036112620429183</v>
          </cell>
          <cell r="I299">
            <v>0.10003682395756908</v>
          </cell>
          <cell r="K299">
            <v>9.5725000000000005E-2</v>
          </cell>
        </row>
        <row r="300">
          <cell r="A300">
            <v>198401</v>
          </cell>
          <cell r="B300">
            <v>1984</v>
          </cell>
          <cell r="C300">
            <v>1</v>
          </cell>
          <cell r="D300">
            <v>9.9</v>
          </cell>
          <cell r="E300">
            <v>8.2500000000000004E-3</v>
          </cell>
          <cell r="F300">
            <v>9.9000000000000005E-2</v>
          </cell>
        </row>
        <row r="301">
          <cell r="A301">
            <v>198402</v>
          </cell>
          <cell r="C301">
            <v>2</v>
          </cell>
          <cell r="D301">
            <v>10.039999999999999</v>
          </cell>
          <cell r="E301">
            <v>8.3666666666666663E-3</v>
          </cell>
          <cell r="F301">
            <v>0.10039999999999999</v>
          </cell>
        </row>
        <row r="302">
          <cell r="A302">
            <v>198403</v>
          </cell>
          <cell r="C302">
            <v>3</v>
          </cell>
          <cell r="D302">
            <v>10.59</v>
          </cell>
          <cell r="E302">
            <v>8.8249999999999995E-3</v>
          </cell>
          <cell r="F302">
            <v>0.10589999999999999</v>
          </cell>
          <cell r="G302">
            <v>2.5657942895625174E-2</v>
          </cell>
          <cell r="H302">
            <v>0.1026317715825007</v>
          </cell>
        </row>
        <row r="303">
          <cell r="A303">
            <v>198404</v>
          </cell>
          <cell r="C303">
            <v>4</v>
          </cell>
          <cell r="D303">
            <v>10.9</v>
          </cell>
          <cell r="E303">
            <v>9.0833333333333339E-3</v>
          </cell>
          <cell r="F303">
            <v>0.10900000000000001</v>
          </cell>
        </row>
        <row r="304">
          <cell r="A304">
            <v>198405</v>
          </cell>
          <cell r="C304">
            <v>5</v>
          </cell>
          <cell r="D304">
            <v>11.66</v>
          </cell>
          <cell r="E304">
            <v>9.7166666666666669E-3</v>
          </cell>
          <cell r="F304">
            <v>0.11660000000000001</v>
          </cell>
        </row>
        <row r="305">
          <cell r="A305">
            <v>198406</v>
          </cell>
          <cell r="C305">
            <v>6</v>
          </cell>
          <cell r="D305">
            <v>12.08</v>
          </cell>
          <cell r="E305">
            <v>1.0066666666666666E-2</v>
          </cell>
          <cell r="F305">
            <v>0.12079999999999999</v>
          </cell>
          <cell r="G305">
            <v>2.9145068203425994E-2</v>
          </cell>
          <cell r="H305">
            <v>0.11658027281370398</v>
          </cell>
        </row>
        <row r="306">
          <cell r="A306">
            <v>198407</v>
          </cell>
          <cell r="C306">
            <v>7</v>
          </cell>
          <cell r="D306">
            <v>12.03</v>
          </cell>
          <cell r="E306">
            <v>1.0024999999999999E-2</v>
          </cell>
          <cell r="F306">
            <v>0.12029999999999999</v>
          </cell>
        </row>
        <row r="307">
          <cell r="A307">
            <v>198408</v>
          </cell>
          <cell r="C307">
            <v>8</v>
          </cell>
          <cell r="D307">
            <v>11.82</v>
          </cell>
          <cell r="E307">
            <v>9.8499999999999994E-3</v>
          </cell>
          <cell r="F307">
            <v>0.1182</v>
          </cell>
        </row>
        <row r="308">
          <cell r="A308">
            <v>198409</v>
          </cell>
          <cell r="C308">
            <v>9</v>
          </cell>
          <cell r="D308">
            <v>11.58</v>
          </cell>
          <cell r="E308">
            <v>9.6500000000000006E-3</v>
          </cell>
          <cell r="F308">
            <v>0.11580000000000001</v>
          </cell>
          <cell r="G308">
            <v>2.9816492901312275E-2</v>
          </cell>
          <cell r="H308">
            <v>0.1192659716052491</v>
          </cell>
        </row>
        <row r="309">
          <cell r="A309">
            <v>198410</v>
          </cell>
          <cell r="C309">
            <v>10</v>
          </cell>
          <cell r="D309">
            <v>10.9</v>
          </cell>
          <cell r="E309">
            <v>9.0833333333333339E-3</v>
          </cell>
          <cell r="F309">
            <v>0.10900000000000001</v>
          </cell>
        </row>
        <row r="310">
          <cell r="A310">
            <v>198411</v>
          </cell>
          <cell r="C310">
            <v>11</v>
          </cell>
          <cell r="D310">
            <v>9.82</v>
          </cell>
          <cell r="E310">
            <v>8.1833333333333341E-3</v>
          </cell>
          <cell r="F310">
            <v>9.820000000000001E-2</v>
          </cell>
        </row>
        <row r="311">
          <cell r="A311">
            <v>198412</v>
          </cell>
          <cell r="C311">
            <v>12</v>
          </cell>
          <cell r="D311">
            <v>9.33</v>
          </cell>
          <cell r="E311">
            <v>7.7749999999999998E-3</v>
          </cell>
          <cell r="F311">
            <v>9.3299999999999994E-2</v>
          </cell>
          <cell r="G311">
            <v>2.5250824875312716E-2</v>
          </cell>
          <cell r="H311">
            <v>0.10100329950125086</v>
          </cell>
          <cell r="I311">
            <v>0.11447188042680145</v>
          </cell>
          <cell r="K311">
            <v>0.10887500000000003</v>
          </cell>
        </row>
        <row r="312">
          <cell r="A312">
            <v>198501</v>
          </cell>
          <cell r="B312">
            <v>1985</v>
          </cell>
          <cell r="C312">
            <v>1</v>
          </cell>
          <cell r="D312">
            <v>9.02</v>
          </cell>
          <cell r="E312">
            <v>7.5166666666666663E-3</v>
          </cell>
          <cell r="F312">
            <v>9.0200000000000002E-2</v>
          </cell>
        </row>
        <row r="313">
          <cell r="A313">
            <v>198502</v>
          </cell>
          <cell r="C313">
            <v>2</v>
          </cell>
          <cell r="D313">
            <v>9.2899999999999991</v>
          </cell>
          <cell r="E313">
            <v>7.7416666666666658E-3</v>
          </cell>
          <cell r="F313">
            <v>9.2899999999999983E-2</v>
          </cell>
        </row>
        <row r="314">
          <cell r="A314">
            <v>198503</v>
          </cell>
          <cell r="C314">
            <v>3</v>
          </cell>
          <cell r="D314">
            <v>9.86</v>
          </cell>
          <cell r="E314">
            <v>8.2166666666666655E-3</v>
          </cell>
          <cell r="F314">
            <v>9.8599999999999993E-2</v>
          </cell>
          <cell r="G314">
            <v>2.3659042307053291E-2</v>
          </cell>
          <cell r="H314">
            <v>9.4636169228213163E-2</v>
          </cell>
        </row>
        <row r="315">
          <cell r="A315">
            <v>198504</v>
          </cell>
          <cell r="C315">
            <v>4</v>
          </cell>
          <cell r="D315">
            <v>9.14</v>
          </cell>
          <cell r="E315">
            <v>7.6166666666666674E-3</v>
          </cell>
          <cell r="F315">
            <v>9.1400000000000009E-2</v>
          </cell>
        </row>
        <row r="316">
          <cell r="A316">
            <v>198505</v>
          </cell>
          <cell r="C316">
            <v>5</v>
          </cell>
          <cell r="D316">
            <v>8.4600000000000009</v>
          </cell>
          <cell r="E316">
            <v>7.0500000000000007E-3</v>
          </cell>
          <cell r="F316">
            <v>8.4600000000000009E-2</v>
          </cell>
        </row>
        <row r="317">
          <cell r="A317">
            <v>198506</v>
          </cell>
          <cell r="C317">
            <v>6</v>
          </cell>
          <cell r="D317">
            <v>7.8</v>
          </cell>
          <cell r="E317">
            <v>6.4999999999999997E-3</v>
          </cell>
          <cell r="F317">
            <v>7.8E-2</v>
          </cell>
          <cell r="G317">
            <v>2.1316046533749855E-2</v>
          </cell>
          <cell r="H317">
            <v>8.526418613499942E-2</v>
          </cell>
        </row>
        <row r="318">
          <cell r="A318">
            <v>198507</v>
          </cell>
          <cell r="C318">
            <v>7</v>
          </cell>
          <cell r="D318">
            <v>7.86</v>
          </cell>
          <cell r="E318">
            <v>6.5500000000000003E-3</v>
          </cell>
          <cell r="F318">
            <v>7.8600000000000003E-2</v>
          </cell>
        </row>
        <row r="319">
          <cell r="A319">
            <v>198508</v>
          </cell>
          <cell r="C319">
            <v>8</v>
          </cell>
          <cell r="D319">
            <v>8.0500000000000007</v>
          </cell>
          <cell r="E319">
            <v>6.7083333333333335E-3</v>
          </cell>
          <cell r="F319">
            <v>8.0500000000000002E-2</v>
          </cell>
        </row>
        <row r="320">
          <cell r="A320">
            <v>198509</v>
          </cell>
          <cell r="C320">
            <v>9</v>
          </cell>
          <cell r="D320">
            <v>8.07</v>
          </cell>
          <cell r="E320">
            <v>6.7250000000000001E-3</v>
          </cell>
          <cell r="F320">
            <v>8.0699999999999994E-2</v>
          </cell>
          <cell r="G320">
            <v>2.0116730702031349E-2</v>
          </cell>
          <cell r="H320">
            <v>8.0466922808125396E-2</v>
          </cell>
        </row>
        <row r="321">
          <cell r="A321">
            <v>198510</v>
          </cell>
          <cell r="C321">
            <v>10</v>
          </cell>
          <cell r="D321">
            <v>8.01</v>
          </cell>
          <cell r="E321">
            <v>6.6749999999999995E-3</v>
          </cell>
          <cell r="F321">
            <v>8.0099999999999991E-2</v>
          </cell>
        </row>
        <row r="322">
          <cell r="A322">
            <v>198511</v>
          </cell>
          <cell r="C322">
            <v>11</v>
          </cell>
          <cell r="D322">
            <v>7.88</v>
          </cell>
          <cell r="E322">
            <v>6.5666666666666668E-3</v>
          </cell>
          <cell r="F322">
            <v>7.8800000000000009E-2</v>
          </cell>
        </row>
        <row r="323">
          <cell r="A323">
            <v>198512</v>
          </cell>
          <cell r="C323">
            <v>12</v>
          </cell>
          <cell r="D323">
            <v>7.67</v>
          </cell>
          <cell r="E323">
            <v>6.391666666666667E-3</v>
          </cell>
          <cell r="F323">
            <v>7.6700000000000004E-2</v>
          </cell>
          <cell r="G323">
            <v>1.9762082315506913E-2</v>
          </cell>
          <cell r="H323">
            <v>7.904832926202765E-2</v>
          </cell>
          <cell r="I323">
            <v>8.7587512593797268E-2</v>
          </cell>
          <cell r="K323">
            <v>8.4258333333333352E-2</v>
          </cell>
        </row>
        <row r="324">
          <cell r="A324">
            <v>198601</v>
          </cell>
          <cell r="B324">
            <v>1986</v>
          </cell>
          <cell r="C324">
            <v>1</v>
          </cell>
          <cell r="D324">
            <v>7.73</v>
          </cell>
          <cell r="E324">
            <v>6.4416666666666667E-3</v>
          </cell>
          <cell r="F324">
            <v>7.7300000000000008E-2</v>
          </cell>
        </row>
        <row r="325">
          <cell r="A325">
            <v>198602</v>
          </cell>
          <cell r="C325">
            <v>2</v>
          </cell>
          <cell r="D325">
            <v>7.61</v>
          </cell>
          <cell r="E325">
            <v>6.3416666666666673E-3</v>
          </cell>
          <cell r="F325">
            <v>7.6100000000000001E-2</v>
          </cell>
        </row>
        <row r="326">
          <cell r="A326">
            <v>198603</v>
          </cell>
          <cell r="C326">
            <v>3</v>
          </cell>
          <cell r="D326">
            <v>7.03</v>
          </cell>
          <cell r="E326">
            <v>5.8583333333333334E-3</v>
          </cell>
          <cell r="F326">
            <v>7.0300000000000001E-2</v>
          </cell>
          <cell r="G326">
            <v>1.8757645915427723E-2</v>
          </cell>
          <cell r="H326">
            <v>7.5030583661710892E-2</v>
          </cell>
        </row>
        <row r="327">
          <cell r="A327">
            <v>198604</v>
          </cell>
          <cell r="C327">
            <v>4</v>
          </cell>
          <cell r="D327">
            <v>6.44</v>
          </cell>
          <cell r="E327">
            <v>5.3666666666666672E-3</v>
          </cell>
          <cell r="F327">
            <v>6.4400000000000013E-2</v>
          </cell>
        </row>
        <row r="328">
          <cell r="A328">
            <v>198605</v>
          </cell>
          <cell r="C328">
            <v>5</v>
          </cell>
          <cell r="D328">
            <v>6.65</v>
          </cell>
          <cell r="E328">
            <v>5.541666666666667E-3</v>
          </cell>
          <cell r="F328">
            <v>6.6500000000000004E-2</v>
          </cell>
        </row>
        <row r="329">
          <cell r="A329">
            <v>198606</v>
          </cell>
          <cell r="C329">
            <v>6</v>
          </cell>
          <cell r="D329">
            <v>6.73</v>
          </cell>
          <cell r="E329">
            <v>5.6083333333333341E-3</v>
          </cell>
          <cell r="F329">
            <v>6.7300000000000013E-2</v>
          </cell>
          <cell r="G329">
            <v>1.6607751307280427E-2</v>
          </cell>
          <cell r="H329">
            <v>6.6431005229121709E-2</v>
          </cell>
        </row>
        <row r="330">
          <cell r="A330">
            <v>198607</v>
          </cell>
          <cell r="C330">
            <v>7</v>
          </cell>
          <cell r="D330">
            <v>6.27</v>
          </cell>
          <cell r="E330">
            <v>5.2249999999999996E-3</v>
          </cell>
          <cell r="F330">
            <v>6.2699999999999992E-2</v>
          </cell>
        </row>
        <row r="331">
          <cell r="A331">
            <v>198608</v>
          </cell>
          <cell r="C331">
            <v>8</v>
          </cell>
          <cell r="D331">
            <v>5.93</v>
          </cell>
          <cell r="E331">
            <v>4.9416666666666663E-3</v>
          </cell>
          <cell r="F331">
            <v>5.9299999999999992E-2</v>
          </cell>
        </row>
        <row r="332">
          <cell r="A332">
            <v>198609</v>
          </cell>
          <cell r="C332">
            <v>9</v>
          </cell>
          <cell r="D332">
            <v>5.77</v>
          </cell>
          <cell r="E332">
            <v>4.8083333333333329E-3</v>
          </cell>
          <cell r="F332">
            <v>5.7699999999999994E-2</v>
          </cell>
          <cell r="G332">
            <v>1.5049829082723898E-2</v>
          </cell>
          <cell r="H332">
            <v>6.0199316330895591E-2</v>
          </cell>
        </row>
        <row r="333">
          <cell r="A333">
            <v>198610</v>
          </cell>
          <cell r="C333">
            <v>10</v>
          </cell>
          <cell r="D333">
            <v>5.72</v>
          </cell>
          <cell r="E333">
            <v>4.7666666666666664E-3</v>
          </cell>
          <cell r="F333">
            <v>5.7200000000000001E-2</v>
          </cell>
        </row>
        <row r="334">
          <cell r="A334">
            <v>198611</v>
          </cell>
          <cell r="C334">
            <v>11</v>
          </cell>
          <cell r="D334">
            <v>5.8</v>
          </cell>
          <cell r="E334">
            <v>4.8333333333333336E-3</v>
          </cell>
          <cell r="F334">
            <v>5.8000000000000003E-2</v>
          </cell>
        </row>
        <row r="335">
          <cell r="A335">
            <v>198612</v>
          </cell>
          <cell r="C335">
            <v>12</v>
          </cell>
          <cell r="D335">
            <v>5.87</v>
          </cell>
          <cell r="E335">
            <v>4.8916666666666666E-3</v>
          </cell>
          <cell r="F335">
            <v>5.8700000000000002E-2</v>
          </cell>
          <cell r="G335">
            <v>1.4561778254120306E-2</v>
          </cell>
          <cell r="H335">
            <v>5.8247113016481222E-2</v>
          </cell>
          <cell r="I335">
            <v>6.65719487623746E-2</v>
          </cell>
          <cell r="K335">
            <v>6.4624999999999988E-2</v>
          </cell>
        </row>
        <row r="336">
          <cell r="A336">
            <v>198701</v>
          </cell>
          <cell r="B336">
            <v>1987</v>
          </cell>
          <cell r="C336">
            <v>1</v>
          </cell>
          <cell r="D336">
            <v>5.78</v>
          </cell>
          <cell r="E336">
            <v>4.816666666666667E-3</v>
          </cell>
          <cell r="F336">
            <v>5.7800000000000004E-2</v>
          </cell>
        </row>
        <row r="337">
          <cell r="A337">
            <v>198702</v>
          </cell>
          <cell r="C337">
            <v>2</v>
          </cell>
          <cell r="D337">
            <v>5.96</v>
          </cell>
          <cell r="E337">
            <v>4.966666666666667E-3</v>
          </cell>
          <cell r="F337">
            <v>5.96E-2</v>
          </cell>
        </row>
        <row r="338">
          <cell r="A338">
            <v>198703</v>
          </cell>
          <cell r="C338">
            <v>3</v>
          </cell>
          <cell r="D338">
            <v>6.03</v>
          </cell>
          <cell r="E338">
            <v>5.025E-3</v>
          </cell>
          <cell r="F338">
            <v>6.0299999999999999E-2</v>
          </cell>
          <cell r="G338">
            <v>1.4881537573069537E-2</v>
          </cell>
          <cell r="H338">
            <v>5.9526150292278146E-2</v>
          </cell>
        </row>
        <row r="339">
          <cell r="A339">
            <v>198704</v>
          </cell>
          <cell r="C339">
            <v>4</v>
          </cell>
          <cell r="D339">
            <v>6.5</v>
          </cell>
          <cell r="E339">
            <v>5.4166666666666669E-3</v>
          </cell>
          <cell r="F339">
            <v>6.5000000000000002E-2</v>
          </cell>
        </row>
        <row r="340">
          <cell r="A340">
            <v>198705</v>
          </cell>
          <cell r="C340">
            <v>5</v>
          </cell>
          <cell r="D340">
            <v>7</v>
          </cell>
          <cell r="E340">
            <v>5.8333333333333336E-3</v>
          </cell>
          <cell r="F340">
            <v>7.0000000000000007E-2</v>
          </cell>
        </row>
        <row r="341">
          <cell r="A341">
            <v>198706</v>
          </cell>
          <cell r="C341">
            <v>6</v>
          </cell>
          <cell r="D341">
            <v>6.8</v>
          </cell>
          <cell r="E341">
            <v>5.6666666666666662E-3</v>
          </cell>
          <cell r="F341">
            <v>6.7999999999999991E-2</v>
          </cell>
          <cell r="G341">
            <v>1.7012192939814819E-2</v>
          </cell>
          <cell r="H341">
            <v>6.8048771759259274E-2</v>
          </cell>
        </row>
        <row r="342">
          <cell r="A342">
            <v>198707</v>
          </cell>
          <cell r="C342">
            <v>7</v>
          </cell>
          <cell r="D342">
            <v>6.68</v>
          </cell>
          <cell r="E342">
            <v>5.5666666666666668E-3</v>
          </cell>
          <cell r="F342">
            <v>6.6799999999999998E-2</v>
          </cell>
        </row>
        <row r="343">
          <cell r="A343">
            <v>198708</v>
          </cell>
          <cell r="C343">
            <v>8</v>
          </cell>
          <cell r="D343">
            <v>7.03</v>
          </cell>
          <cell r="E343">
            <v>5.8583333333333334E-3</v>
          </cell>
          <cell r="F343">
            <v>7.0300000000000001E-2</v>
          </cell>
        </row>
        <row r="344">
          <cell r="A344">
            <v>198709</v>
          </cell>
          <cell r="C344">
            <v>9</v>
          </cell>
          <cell r="D344">
            <v>7.67</v>
          </cell>
          <cell r="E344">
            <v>6.391666666666667E-3</v>
          </cell>
          <cell r="F344">
            <v>7.6700000000000004E-2</v>
          </cell>
          <cell r="G344">
            <v>1.792251128834943E-2</v>
          </cell>
          <cell r="H344">
            <v>7.1690045153397719E-2</v>
          </cell>
        </row>
        <row r="345">
          <cell r="A345">
            <v>198710</v>
          </cell>
          <cell r="C345">
            <v>10</v>
          </cell>
          <cell r="D345">
            <v>7.59</v>
          </cell>
          <cell r="E345">
            <v>6.3249999999999999E-3</v>
          </cell>
          <cell r="F345">
            <v>7.5899999999999995E-2</v>
          </cell>
        </row>
        <row r="346">
          <cell r="A346">
            <v>198711</v>
          </cell>
          <cell r="C346">
            <v>11</v>
          </cell>
          <cell r="D346">
            <v>6.96</v>
          </cell>
          <cell r="E346">
            <v>5.7999999999999996E-3</v>
          </cell>
          <cell r="F346">
            <v>6.9599999999999995E-2</v>
          </cell>
        </row>
        <row r="347">
          <cell r="A347">
            <v>198712</v>
          </cell>
          <cell r="C347">
            <v>12</v>
          </cell>
          <cell r="D347">
            <v>7.17</v>
          </cell>
          <cell r="E347">
            <v>5.9750000000000003E-3</v>
          </cell>
          <cell r="F347">
            <v>7.17E-2</v>
          </cell>
          <cell r="G347">
            <v>1.8209351067874913E-2</v>
          </cell>
          <cell r="H347">
            <v>7.2837404271499651E-2</v>
          </cell>
          <cell r="I347">
            <v>6.9777136429856501E-2</v>
          </cell>
          <cell r="K347">
            <v>6.7641666666666669E-2</v>
          </cell>
        </row>
        <row r="348">
          <cell r="A348">
            <v>198801</v>
          </cell>
          <cell r="B348">
            <v>1988</v>
          </cell>
          <cell r="C348">
            <v>1</v>
          </cell>
          <cell r="D348">
            <v>6.99</v>
          </cell>
          <cell r="E348">
            <v>5.8250000000000003E-3</v>
          </cell>
          <cell r="F348">
            <v>6.9900000000000004E-2</v>
          </cell>
        </row>
        <row r="349">
          <cell r="A349">
            <v>198802</v>
          </cell>
          <cell r="C349">
            <v>2</v>
          </cell>
          <cell r="D349">
            <v>6.64</v>
          </cell>
          <cell r="E349">
            <v>5.5333333333333328E-3</v>
          </cell>
          <cell r="F349">
            <v>6.6399999999999987E-2</v>
          </cell>
        </row>
        <row r="350">
          <cell r="A350">
            <v>198803</v>
          </cell>
          <cell r="C350">
            <v>3</v>
          </cell>
          <cell r="D350">
            <v>6.71</v>
          </cell>
          <cell r="E350">
            <v>5.5916666666666667E-3</v>
          </cell>
          <cell r="F350">
            <v>6.7099999999999993E-2</v>
          </cell>
          <cell r="G350">
            <v>1.7045923909291716E-2</v>
          </cell>
          <cell r="H350">
            <v>6.8183695637166863E-2</v>
          </cell>
        </row>
        <row r="351">
          <cell r="A351">
            <v>198804</v>
          </cell>
          <cell r="C351">
            <v>4</v>
          </cell>
          <cell r="D351">
            <v>7.01</v>
          </cell>
          <cell r="E351">
            <v>5.8416666666666669E-3</v>
          </cell>
          <cell r="F351">
            <v>7.0099999999999996E-2</v>
          </cell>
        </row>
        <row r="352">
          <cell r="A352">
            <v>198805</v>
          </cell>
          <cell r="C352">
            <v>5</v>
          </cell>
          <cell r="D352">
            <v>7.4</v>
          </cell>
          <cell r="E352">
            <v>6.1666666666666667E-3</v>
          </cell>
          <cell r="F352">
            <v>7.3999999999999996E-2</v>
          </cell>
        </row>
        <row r="353">
          <cell r="A353">
            <v>198806</v>
          </cell>
          <cell r="C353">
            <v>6</v>
          </cell>
          <cell r="D353">
            <v>7.49</v>
          </cell>
          <cell r="E353">
            <v>6.2416666666666671E-3</v>
          </cell>
          <cell r="F353">
            <v>7.4900000000000008E-2</v>
          </cell>
          <cell r="G353">
            <v>1.8361200472372996E-2</v>
          </cell>
          <cell r="H353">
            <v>7.3444801889491984E-2</v>
          </cell>
        </row>
        <row r="354">
          <cell r="A354">
            <v>198807</v>
          </cell>
          <cell r="C354">
            <v>7</v>
          </cell>
          <cell r="D354">
            <v>7.75</v>
          </cell>
          <cell r="E354">
            <v>6.4583333333333333E-3</v>
          </cell>
          <cell r="F354">
            <v>7.7499999999999999E-2</v>
          </cell>
        </row>
        <row r="355">
          <cell r="A355">
            <v>198808</v>
          </cell>
          <cell r="C355">
            <v>8</v>
          </cell>
          <cell r="D355">
            <v>8.17</v>
          </cell>
          <cell r="E355">
            <v>6.8083333333333329E-3</v>
          </cell>
          <cell r="F355">
            <v>8.1699999999999995E-2</v>
          </cell>
        </row>
        <row r="356">
          <cell r="A356">
            <v>198809</v>
          </cell>
          <cell r="C356">
            <v>9</v>
          </cell>
          <cell r="D356">
            <v>8.09</v>
          </cell>
          <cell r="E356">
            <v>6.7416666666666666E-3</v>
          </cell>
          <cell r="F356">
            <v>8.09E-2</v>
          </cell>
          <cell r="G356">
            <v>2.0142039698249237E-2</v>
          </cell>
          <cell r="H356">
            <v>8.0568158792996947E-2</v>
          </cell>
        </row>
        <row r="357">
          <cell r="A357">
            <v>198810</v>
          </cell>
          <cell r="C357">
            <v>10</v>
          </cell>
          <cell r="D357">
            <v>8.11</v>
          </cell>
          <cell r="E357">
            <v>6.7583333333333332E-3</v>
          </cell>
          <cell r="F357">
            <v>8.1100000000000005E-2</v>
          </cell>
        </row>
        <row r="358">
          <cell r="A358">
            <v>198811</v>
          </cell>
          <cell r="C358">
            <v>11</v>
          </cell>
          <cell r="D358">
            <v>8.48</v>
          </cell>
          <cell r="E358">
            <v>7.0666666666666673E-3</v>
          </cell>
          <cell r="F358">
            <v>8.4800000000000014E-2</v>
          </cell>
        </row>
        <row r="359">
          <cell r="A359">
            <v>198812</v>
          </cell>
          <cell r="C359">
            <v>12</v>
          </cell>
          <cell r="D359">
            <v>8.99</v>
          </cell>
          <cell r="E359">
            <v>7.4916666666666664E-3</v>
          </cell>
          <cell r="F359">
            <v>8.9899999999999994E-2</v>
          </cell>
          <cell r="G359">
            <v>2.1468355640898329E-2</v>
          </cell>
          <cell r="H359">
            <v>8.5873422563593316E-2</v>
          </cell>
          <cell r="I359">
            <v>7.9264693597353331E-2</v>
          </cell>
          <cell r="K359">
            <v>7.6524999999999996E-2</v>
          </cell>
        </row>
        <row r="360">
          <cell r="A360">
            <v>198901</v>
          </cell>
          <cell r="B360">
            <v>1989</v>
          </cell>
          <cell r="C360">
            <v>1</v>
          </cell>
          <cell r="D360">
            <v>9.0500000000000007</v>
          </cell>
          <cell r="E360">
            <v>7.541666666666667E-3</v>
          </cell>
          <cell r="F360">
            <v>9.0499999999999997E-2</v>
          </cell>
        </row>
        <row r="361">
          <cell r="A361">
            <v>198902</v>
          </cell>
          <cell r="C361">
            <v>2</v>
          </cell>
          <cell r="D361">
            <v>9.25</v>
          </cell>
          <cell r="E361">
            <v>7.7083333333333335E-3</v>
          </cell>
          <cell r="F361">
            <v>9.2499999999999999E-2</v>
          </cell>
        </row>
        <row r="362">
          <cell r="A362">
            <v>198903</v>
          </cell>
          <cell r="C362">
            <v>3</v>
          </cell>
          <cell r="D362">
            <v>9.57</v>
          </cell>
          <cell r="E362">
            <v>7.9749999999999995E-3</v>
          </cell>
          <cell r="F362">
            <v>9.5699999999999993E-2</v>
          </cell>
          <cell r="G362">
            <v>2.3405216046658017E-2</v>
          </cell>
          <cell r="H362">
            <v>9.3620864186632069E-2</v>
          </cell>
        </row>
        <row r="363">
          <cell r="A363">
            <v>198904</v>
          </cell>
          <cell r="C363">
            <v>4</v>
          </cell>
          <cell r="D363">
            <v>9.36</v>
          </cell>
          <cell r="E363">
            <v>7.7999999999999996E-3</v>
          </cell>
          <cell r="F363">
            <v>9.3599999999999989E-2</v>
          </cell>
        </row>
        <row r="364">
          <cell r="A364">
            <v>198905</v>
          </cell>
          <cell r="C364">
            <v>5</v>
          </cell>
          <cell r="D364">
            <v>8.98</v>
          </cell>
          <cell r="E364">
            <v>7.483333333333334E-3</v>
          </cell>
          <cell r="F364">
            <v>8.9800000000000005E-2</v>
          </cell>
        </row>
        <row r="365">
          <cell r="A365">
            <v>198906</v>
          </cell>
          <cell r="C365">
            <v>6</v>
          </cell>
          <cell r="D365">
            <v>8.44</v>
          </cell>
          <cell r="E365">
            <v>7.0333333333333333E-3</v>
          </cell>
          <cell r="F365">
            <v>8.4400000000000003E-2</v>
          </cell>
          <cell r="G365">
            <v>2.2482939980110972E-2</v>
          </cell>
          <cell r="H365">
            <v>8.9931759920443888E-2</v>
          </cell>
        </row>
        <row r="366">
          <cell r="A366">
            <v>198907</v>
          </cell>
          <cell r="C366">
            <v>7</v>
          </cell>
          <cell r="D366">
            <v>7.89</v>
          </cell>
          <cell r="E366">
            <v>6.5750000000000001E-3</v>
          </cell>
          <cell r="F366">
            <v>7.8899999999999998E-2</v>
          </cell>
        </row>
        <row r="367">
          <cell r="A367">
            <v>198908</v>
          </cell>
          <cell r="C367">
            <v>8</v>
          </cell>
          <cell r="D367">
            <v>8.18</v>
          </cell>
          <cell r="E367">
            <v>6.8166666666666662E-3</v>
          </cell>
          <cell r="F367">
            <v>8.1799999999999998E-2</v>
          </cell>
        </row>
        <row r="368">
          <cell r="A368">
            <v>198909</v>
          </cell>
          <cell r="C368">
            <v>9</v>
          </cell>
          <cell r="D368">
            <v>8.2200000000000006</v>
          </cell>
          <cell r="E368">
            <v>6.8500000000000002E-3</v>
          </cell>
          <cell r="F368">
            <v>8.2199999999999995E-2</v>
          </cell>
          <cell r="G368">
            <v>2.0378526180812484E-2</v>
          </cell>
          <cell r="H368">
            <v>8.1514104723249936E-2</v>
          </cell>
        </row>
        <row r="369">
          <cell r="A369">
            <v>198910</v>
          </cell>
          <cell r="C369">
            <v>10</v>
          </cell>
          <cell r="D369">
            <v>7.99</v>
          </cell>
          <cell r="E369">
            <v>6.6583333333333338E-3</v>
          </cell>
          <cell r="F369">
            <v>7.9899999999999999E-2</v>
          </cell>
        </row>
        <row r="370">
          <cell r="A370">
            <v>198911</v>
          </cell>
          <cell r="C370">
            <v>11</v>
          </cell>
          <cell r="D370">
            <v>7.77</v>
          </cell>
          <cell r="E370">
            <v>6.4749999999999999E-3</v>
          </cell>
          <cell r="F370">
            <v>7.7699999999999991E-2</v>
          </cell>
        </row>
        <row r="371">
          <cell r="A371">
            <v>198912</v>
          </cell>
          <cell r="C371">
            <v>12</v>
          </cell>
          <cell r="D371">
            <v>7.72</v>
          </cell>
          <cell r="E371">
            <v>6.4333333333333334E-3</v>
          </cell>
          <cell r="F371">
            <v>7.7200000000000005E-2</v>
          </cell>
          <cell r="G371">
            <v>1.9694547844534727E-2</v>
          </cell>
          <cell r="H371">
            <v>7.8778191378138906E-2</v>
          </cell>
          <cell r="I371">
            <v>8.8767388844342321E-2</v>
          </cell>
          <cell r="K371">
            <v>8.5349999999999981E-2</v>
          </cell>
        </row>
        <row r="372">
          <cell r="A372">
            <v>199001</v>
          </cell>
          <cell r="B372">
            <v>1990</v>
          </cell>
          <cell r="C372">
            <v>1</v>
          </cell>
          <cell r="D372">
            <v>7.92</v>
          </cell>
          <cell r="E372">
            <v>6.6E-3</v>
          </cell>
          <cell r="F372">
            <v>7.9199999999999993E-2</v>
          </cell>
        </row>
        <row r="373">
          <cell r="A373">
            <v>199002</v>
          </cell>
          <cell r="C373">
            <v>2</v>
          </cell>
          <cell r="D373">
            <v>8.11</v>
          </cell>
          <cell r="E373">
            <v>6.7583333333333332E-3</v>
          </cell>
          <cell r="F373">
            <v>8.1100000000000005E-2</v>
          </cell>
        </row>
        <row r="374">
          <cell r="A374">
            <v>199003</v>
          </cell>
          <cell r="C374">
            <v>3</v>
          </cell>
          <cell r="D374">
            <v>8.35</v>
          </cell>
          <cell r="E374">
            <v>6.9583333333333329E-3</v>
          </cell>
          <cell r="F374">
            <v>8.3499999999999991E-2</v>
          </cell>
          <cell r="G374">
            <v>2.0454533779236339E-2</v>
          </cell>
          <cell r="H374">
            <v>8.1818135116945356E-2</v>
          </cell>
        </row>
        <row r="375">
          <cell r="A375">
            <v>199004</v>
          </cell>
          <cell r="C375">
            <v>4</v>
          </cell>
          <cell r="D375">
            <v>8.4</v>
          </cell>
          <cell r="E375">
            <v>7.0000000000000001E-3</v>
          </cell>
          <cell r="F375">
            <v>8.4000000000000005E-2</v>
          </cell>
        </row>
        <row r="376">
          <cell r="A376">
            <v>199005</v>
          </cell>
          <cell r="C376">
            <v>5</v>
          </cell>
          <cell r="D376">
            <v>8.32</v>
          </cell>
          <cell r="E376">
            <v>6.9333333333333339E-3</v>
          </cell>
          <cell r="F376">
            <v>8.320000000000001E-2</v>
          </cell>
        </row>
        <row r="377">
          <cell r="A377">
            <v>199006</v>
          </cell>
          <cell r="C377">
            <v>6</v>
          </cell>
          <cell r="D377">
            <v>8.1</v>
          </cell>
          <cell r="E377">
            <v>6.7499999999999999E-3</v>
          </cell>
          <cell r="F377">
            <v>8.1000000000000003E-2</v>
          </cell>
          <cell r="G377">
            <v>2.082624426666646E-2</v>
          </cell>
          <cell r="H377">
            <v>8.3304977066665842E-2</v>
          </cell>
        </row>
        <row r="378">
          <cell r="A378">
            <v>199007</v>
          </cell>
          <cell r="C378">
            <v>7</v>
          </cell>
          <cell r="D378">
            <v>7.94</v>
          </cell>
          <cell r="E378">
            <v>6.6166666666666674E-3</v>
          </cell>
          <cell r="F378">
            <v>7.9400000000000012E-2</v>
          </cell>
        </row>
        <row r="379">
          <cell r="A379">
            <v>199008</v>
          </cell>
          <cell r="C379">
            <v>8</v>
          </cell>
          <cell r="D379">
            <v>7.78</v>
          </cell>
          <cell r="E379">
            <v>6.4833333333333331E-3</v>
          </cell>
          <cell r="F379">
            <v>7.7799999999999994E-2</v>
          </cell>
        </row>
        <row r="380">
          <cell r="A380">
            <v>199009</v>
          </cell>
          <cell r="C380">
            <v>9</v>
          </cell>
          <cell r="D380">
            <v>7.76</v>
          </cell>
          <cell r="E380">
            <v>6.4666666666666666E-3</v>
          </cell>
          <cell r="F380">
            <v>7.7600000000000002E-2</v>
          </cell>
          <cell r="G380">
            <v>1.9694555462981489E-2</v>
          </cell>
          <cell r="H380">
            <v>7.8778221851925956E-2</v>
          </cell>
        </row>
        <row r="381">
          <cell r="A381">
            <v>199010</v>
          </cell>
          <cell r="C381">
            <v>10</v>
          </cell>
          <cell r="D381">
            <v>7.55</v>
          </cell>
          <cell r="E381">
            <v>6.2916666666666668E-3</v>
          </cell>
          <cell r="F381">
            <v>7.5499999999999998E-2</v>
          </cell>
        </row>
        <row r="382">
          <cell r="A382">
            <v>199011</v>
          </cell>
          <cell r="C382">
            <v>11</v>
          </cell>
          <cell r="D382">
            <v>7.31</v>
          </cell>
          <cell r="E382">
            <v>6.0916666666666662E-3</v>
          </cell>
          <cell r="F382">
            <v>7.3099999999999998E-2</v>
          </cell>
        </row>
        <row r="383">
          <cell r="A383">
            <v>199012</v>
          </cell>
          <cell r="C383">
            <v>12</v>
          </cell>
          <cell r="D383">
            <v>7.05</v>
          </cell>
          <cell r="E383">
            <v>5.875E-3</v>
          </cell>
          <cell r="F383">
            <v>7.0500000000000007E-2</v>
          </cell>
          <cell r="G383">
            <v>1.8369637322352306E-2</v>
          </cell>
          <cell r="H383">
            <v>7.3478549289409223E-2</v>
          </cell>
          <cell r="I383">
            <v>8.1735367042761187E-2</v>
          </cell>
          <cell r="K383">
            <v>7.8825000000000006E-2</v>
          </cell>
        </row>
        <row r="384">
          <cell r="A384">
            <v>199101</v>
          </cell>
          <cell r="B384">
            <v>1991</v>
          </cell>
          <cell r="C384">
            <v>1</v>
          </cell>
          <cell r="D384">
            <v>6.64</v>
          </cell>
          <cell r="E384">
            <v>5.5333333333333328E-3</v>
          </cell>
          <cell r="F384">
            <v>6.6399999999999987E-2</v>
          </cell>
        </row>
        <row r="385">
          <cell r="A385">
            <v>199102</v>
          </cell>
          <cell r="C385">
            <v>2</v>
          </cell>
          <cell r="D385">
            <v>6.27</v>
          </cell>
          <cell r="E385">
            <v>5.2249999999999996E-3</v>
          </cell>
          <cell r="F385">
            <v>6.2699999999999992E-2</v>
          </cell>
        </row>
        <row r="386">
          <cell r="A386">
            <v>199103</v>
          </cell>
          <cell r="C386">
            <v>3</v>
          </cell>
          <cell r="D386">
            <v>6.4</v>
          </cell>
          <cell r="E386">
            <v>5.333333333333334E-3</v>
          </cell>
          <cell r="F386">
            <v>6.4000000000000001E-2</v>
          </cell>
          <cell r="G386">
            <v>1.6178110306666937E-2</v>
          </cell>
          <cell r="H386">
            <v>6.471244122666775E-2</v>
          </cell>
        </row>
        <row r="387">
          <cell r="A387">
            <v>199104</v>
          </cell>
          <cell r="C387">
            <v>4</v>
          </cell>
          <cell r="D387">
            <v>6.24</v>
          </cell>
          <cell r="E387">
            <v>5.1999999999999998E-3</v>
          </cell>
          <cell r="F387">
            <v>6.2399999999999997E-2</v>
          </cell>
        </row>
        <row r="388">
          <cell r="A388">
            <v>199105</v>
          </cell>
          <cell r="C388">
            <v>5</v>
          </cell>
          <cell r="D388">
            <v>6.13</v>
          </cell>
          <cell r="E388">
            <v>5.1083333333333336E-3</v>
          </cell>
          <cell r="F388">
            <v>6.1300000000000007E-2</v>
          </cell>
        </row>
        <row r="389">
          <cell r="A389">
            <v>199106</v>
          </cell>
          <cell r="C389">
            <v>6</v>
          </cell>
          <cell r="D389">
            <v>6.36</v>
          </cell>
          <cell r="E389">
            <v>5.3E-3</v>
          </cell>
          <cell r="F389">
            <v>6.3600000000000004E-2</v>
          </cell>
          <cell r="G389">
            <v>1.5689671619000256E-2</v>
          </cell>
          <cell r="H389">
            <v>6.2758686476001024E-2</v>
          </cell>
        </row>
        <row r="390">
          <cell r="A390">
            <v>199107</v>
          </cell>
          <cell r="C390">
            <v>7</v>
          </cell>
          <cell r="D390">
            <v>6.31</v>
          </cell>
          <cell r="E390">
            <v>5.2583333333333327E-3</v>
          </cell>
          <cell r="F390">
            <v>6.3099999999999989E-2</v>
          </cell>
        </row>
        <row r="391">
          <cell r="A391">
            <v>199108</v>
          </cell>
          <cell r="C391">
            <v>8</v>
          </cell>
          <cell r="D391">
            <v>5.78</v>
          </cell>
          <cell r="E391">
            <v>4.816666666666667E-3</v>
          </cell>
          <cell r="F391">
            <v>5.7800000000000004E-2</v>
          </cell>
        </row>
        <row r="392">
          <cell r="A392">
            <v>199109</v>
          </cell>
          <cell r="C392">
            <v>9</v>
          </cell>
          <cell r="D392">
            <v>5.57</v>
          </cell>
          <cell r="E392">
            <v>4.6416666666666672E-3</v>
          </cell>
          <cell r="F392">
            <v>5.5700000000000006E-2</v>
          </cell>
          <cell r="G392">
            <v>1.4788876659679318E-2</v>
          </cell>
          <cell r="H392">
            <v>5.915550663871727E-2</v>
          </cell>
        </row>
        <row r="393">
          <cell r="A393">
            <v>199110</v>
          </cell>
          <cell r="C393">
            <v>10</v>
          </cell>
          <cell r="D393">
            <v>5.33</v>
          </cell>
          <cell r="E393">
            <v>4.4416666666666667E-3</v>
          </cell>
          <cell r="F393">
            <v>5.33E-2</v>
          </cell>
        </row>
        <row r="394">
          <cell r="A394">
            <v>199111</v>
          </cell>
          <cell r="C394">
            <v>11</v>
          </cell>
          <cell r="D394">
            <v>4.8899999999999997</v>
          </cell>
          <cell r="E394">
            <v>4.0749999999999996E-3</v>
          </cell>
          <cell r="F394">
            <v>4.8899999999999999E-2</v>
          </cell>
        </row>
        <row r="395">
          <cell r="A395">
            <v>199112</v>
          </cell>
          <cell r="C395">
            <v>12</v>
          </cell>
          <cell r="D395">
            <v>4.38</v>
          </cell>
          <cell r="E395">
            <v>3.65E-3</v>
          </cell>
          <cell r="F395">
            <v>4.3799999999999999E-2</v>
          </cell>
          <cell r="G395">
            <v>1.2215918355906075E-2</v>
          </cell>
          <cell r="H395">
            <v>4.8863673423624299E-2</v>
          </cell>
          <cell r="I395">
            <v>6.0180306495231761E-2</v>
          </cell>
          <cell r="K395">
            <v>5.8583333333333334E-2</v>
          </cell>
        </row>
        <row r="396">
          <cell r="A396">
            <v>199201</v>
          </cell>
          <cell r="B396">
            <v>1992</v>
          </cell>
          <cell r="C396">
            <v>1</v>
          </cell>
          <cell r="D396">
            <v>4.1500000000000004</v>
          </cell>
          <cell r="E396">
            <v>3.4583333333333337E-3</v>
          </cell>
          <cell r="F396">
            <v>4.1500000000000002E-2</v>
          </cell>
        </row>
        <row r="397">
          <cell r="A397">
            <v>199202</v>
          </cell>
          <cell r="C397">
            <v>2</v>
          </cell>
          <cell r="D397">
            <v>4.29</v>
          </cell>
          <cell r="E397">
            <v>3.5750000000000001E-3</v>
          </cell>
          <cell r="F397">
            <v>4.2900000000000001E-2</v>
          </cell>
        </row>
        <row r="398">
          <cell r="A398">
            <v>199203</v>
          </cell>
          <cell r="C398">
            <v>3</v>
          </cell>
          <cell r="D398">
            <v>4.63</v>
          </cell>
          <cell r="E398">
            <v>3.8583333333333334E-3</v>
          </cell>
          <cell r="F398">
            <v>4.6300000000000001E-2</v>
          </cell>
          <cell r="G398">
            <v>1.0931214855442795E-2</v>
          </cell>
          <cell r="H398">
            <v>4.3724859421771178E-2</v>
          </cell>
        </row>
        <row r="399">
          <cell r="A399">
            <v>199204</v>
          </cell>
          <cell r="C399">
            <v>4</v>
          </cell>
          <cell r="D399">
            <v>4.3</v>
          </cell>
          <cell r="E399">
            <v>3.5833333333333333E-3</v>
          </cell>
          <cell r="F399">
            <v>4.2999999999999997E-2</v>
          </cell>
        </row>
        <row r="400">
          <cell r="A400">
            <v>199205</v>
          </cell>
          <cell r="C400">
            <v>5</v>
          </cell>
          <cell r="D400">
            <v>4.1900000000000004</v>
          </cell>
          <cell r="E400">
            <v>3.4916666666666668E-3</v>
          </cell>
          <cell r="F400">
            <v>4.19E-2</v>
          </cell>
        </row>
        <row r="401">
          <cell r="A401">
            <v>199206</v>
          </cell>
          <cell r="C401">
            <v>6</v>
          </cell>
          <cell r="D401">
            <v>4.17</v>
          </cell>
          <cell r="E401">
            <v>3.4749999999999998E-3</v>
          </cell>
          <cell r="F401">
            <v>4.1700000000000001E-2</v>
          </cell>
          <cell r="G401">
            <v>1.0587140909079862E-2</v>
          </cell>
          <cell r="H401">
            <v>4.2348563636319447E-2</v>
          </cell>
        </row>
        <row r="402">
          <cell r="A402">
            <v>199207</v>
          </cell>
          <cell r="C402">
            <v>7</v>
          </cell>
          <cell r="D402">
            <v>3.6</v>
          </cell>
          <cell r="E402">
            <v>3.0000000000000001E-3</v>
          </cell>
          <cell r="F402">
            <v>3.6000000000000004E-2</v>
          </cell>
        </row>
        <row r="403">
          <cell r="A403">
            <v>199208</v>
          </cell>
          <cell r="C403">
            <v>8</v>
          </cell>
          <cell r="D403">
            <v>3.47</v>
          </cell>
          <cell r="E403">
            <v>2.891666666666667E-3</v>
          </cell>
          <cell r="F403">
            <v>3.4700000000000002E-2</v>
          </cell>
        </row>
        <row r="404">
          <cell r="A404">
            <v>199209</v>
          </cell>
          <cell r="C404">
            <v>9</v>
          </cell>
          <cell r="D404">
            <v>3.18</v>
          </cell>
          <cell r="E404">
            <v>2.65E-3</v>
          </cell>
          <cell r="F404">
            <v>3.1800000000000002E-2</v>
          </cell>
          <cell r="G404">
            <v>8.5659775720832165E-3</v>
          </cell>
          <cell r="H404">
            <v>3.4263910288332866E-2</v>
          </cell>
        </row>
        <row r="405">
          <cell r="A405">
            <v>199210</v>
          </cell>
          <cell r="C405">
            <v>10</v>
          </cell>
          <cell r="D405">
            <v>3.3</v>
          </cell>
          <cell r="E405">
            <v>2.7499999999999998E-3</v>
          </cell>
          <cell r="F405">
            <v>3.3000000000000002E-2</v>
          </cell>
        </row>
        <row r="406">
          <cell r="A406">
            <v>199211</v>
          </cell>
          <cell r="C406">
            <v>11</v>
          </cell>
          <cell r="D406">
            <v>3.68</v>
          </cell>
          <cell r="E406">
            <v>3.0666666666666668E-3</v>
          </cell>
          <cell r="F406">
            <v>3.6799999999999999E-2</v>
          </cell>
        </row>
        <row r="407">
          <cell r="A407">
            <v>199212</v>
          </cell>
          <cell r="C407">
            <v>12</v>
          </cell>
          <cell r="D407">
            <v>3.71</v>
          </cell>
          <cell r="E407">
            <v>3.0916666666666666E-3</v>
          </cell>
          <cell r="F407">
            <v>3.7100000000000001E-2</v>
          </cell>
          <cell r="G407">
            <v>8.9347759341666944E-3</v>
          </cell>
          <cell r="H407">
            <v>3.5739103736666777E-2</v>
          </cell>
          <cell r="I407">
            <v>3.9591643247506969E-2</v>
          </cell>
          <cell r="K407">
            <v>3.8891666666666665E-2</v>
          </cell>
        </row>
        <row r="408">
          <cell r="A408">
            <v>199301</v>
          </cell>
          <cell r="B408">
            <v>1993</v>
          </cell>
          <cell r="C408">
            <v>1</v>
          </cell>
          <cell r="D408">
            <v>3.5</v>
          </cell>
          <cell r="E408">
            <v>2.9166666666666668E-3</v>
          </cell>
          <cell r="F408">
            <v>3.5000000000000003E-2</v>
          </cell>
        </row>
        <row r="409">
          <cell r="A409">
            <v>199302</v>
          </cell>
          <cell r="C409">
            <v>2</v>
          </cell>
          <cell r="D409">
            <v>3.39</v>
          </cell>
          <cell r="E409">
            <v>2.8250000000000003E-3</v>
          </cell>
          <cell r="F409">
            <v>3.39E-2</v>
          </cell>
        </row>
        <row r="410">
          <cell r="A410">
            <v>199303</v>
          </cell>
          <cell r="C410">
            <v>3</v>
          </cell>
          <cell r="D410">
            <v>3.33</v>
          </cell>
          <cell r="E410">
            <v>2.7750000000000001E-3</v>
          </cell>
          <cell r="F410">
            <v>3.3300000000000003E-2</v>
          </cell>
          <cell r="G410">
            <v>8.5408622398439604E-3</v>
          </cell>
          <cell r="H410">
            <v>3.4163448959375842E-2</v>
          </cell>
        </row>
        <row r="411">
          <cell r="A411">
            <v>199304</v>
          </cell>
          <cell r="C411">
            <v>4</v>
          </cell>
          <cell r="D411">
            <v>3.24</v>
          </cell>
          <cell r="E411">
            <v>2.7000000000000001E-3</v>
          </cell>
          <cell r="F411">
            <v>3.2399999999999998E-2</v>
          </cell>
        </row>
        <row r="412">
          <cell r="A412">
            <v>199305</v>
          </cell>
          <cell r="C412">
            <v>5</v>
          </cell>
          <cell r="D412">
            <v>3.36</v>
          </cell>
          <cell r="E412">
            <v>2.8E-3</v>
          </cell>
          <cell r="F412">
            <v>3.3599999999999998E-2</v>
          </cell>
        </row>
        <row r="413">
          <cell r="A413">
            <v>199306</v>
          </cell>
          <cell r="C413">
            <v>6</v>
          </cell>
          <cell r="D413">
            <v>3.54</v>
          </cell>
          <cell r="E413">
            <v>2.9499999999999999E-3</v>
          </cell>
          <cell r="F413">
            <v>3.5400000000000001E-2</v>
          </cell>
          <cell r="G413">
            <v>8.4738073019998694E-3</v>
          </cell>
          <cell r="H413">
            <v>3.3895229207999478E-2</v>
          </cell>
        </row>
        <row r="414">
          <cell r="A414">
            <v>199307</v>
          </cell>
          <cell r="C414">
            <v>7</v>
          </cell>
          <cell r="D414">
            <v>3.47</v>
          </cell>
          <cell r="E414">
            <v>2.891666666666667E-3</v>
          </cell>
          <cell r="F414">
            <v>3.4700000000000002E-2</v>
          </cell>
        </row>
        <row r="415">
          <cell r="A415">
            <v>199308</v>
          </cell>
          <cell r="C415">
            <v>8</v>
          </cell>
          <cell r="D415">
            <v>3.44</v>
          </cell>
          <cell r="E415">
            <v>2.8666666666666667E-3</v>
          </cell>
          <cell r="F415">
            <v>3.44E-2</v>
          </cell>
        </row>
        <row r="416">
          <cell r="A416">
            <v>199309</v>
          </cell>
          <cell r="C416">
            <v>9</v>
          </cell>
          <cell r="D416">
            <v>3.36</v>
          </cell>
          <cell r="E416">
            <v>2.8E-3</v>
          </cell>
          <cell r="F416">
            <v>3.3599999999999998E-2</v>
          </cell>
          <cell r="G416">
            <v>8.582769321555439E-3</v>
          </cell>
          <cell r="H416">
            <v>3.4331077286221756E-2</v>
          </cell>
        </row>
        <row r="417">
          <cell r="A417">
            <v>199310</v>
          </cell>
          <cell r="C417">
            <v>10</v>
          </cell>
          <cell r="D417">
            <v>3.39</v>
          </cell>
          <cell r="E417">
            <v>2.8250000000000003E-3</v>
          </cell>
          <cell r="F417">
            <v>3.39E-2</v>
          </cell>
        </row>
        <row r="418">
          <cell r="A418">
            <v>199311</v>
          </cell>
          <cell r="C418">
            <v>11</v>
          </cell>
          <cell r="D418">
            <v>3.58</v>
          </cell>
          <cell r="E418">
            <v>2.9833333333333335E-3</v>
          </cell>
          <cell r="F418">
            <v>3.5799999999999998E-2</v>
          </cell>
        </row>
        <row r="419">
          <cell r="A419">
            <v>199312</v>
          </cell>
          <cell r="C419">
            <v>12</v>
          </cell>
          <cell r="D419">
            <v>3.61</v>
          </cell>
          <cell r="E419">
            <v>3.0083333333333333E-3</v>
          </cell>
          <cell r="F419">
            <v>3.61E-2</v>
          </cell>
          <cell r="G419">
            <v>8.8425933400939627E-3</v>
          </cell>
          <cell r="H419">
            <v>3.5370373360375851E-2</v>
          </cell>
          <cell r="I419">
            <v>3.488734449008235E-2</v>
          </cell>
          <cell r="K419">
            <v>3.4341666666666659E-2</v>
          </cell>
        </row>
        <row r="420">
          <cell r="A420">
            <v>199401</v>
          </cell>
          <cell r="B420">
            <v>1994</v>
          </cell>
          <cell r="C420">
            <v>1</v>
          </cell>
          <cell r="D420">
            <v>3.54</v>
          </cell>
          <cell r="E420">
            <v>2.9499999999999999E-3</v>
          </cell>
          <cell r="F420">
            <v>3.5400000000000001E-2</v>
          </cell>
        </row>
        <row r="421">
          <cell r="A421">
            <v>199402</v>
          </cell>
          <cell r="C421">
            <v>2</v>
          </cell>
          <cell r="D421">
            <v>3.87</v>
          </cell>
          <cell r="E421">
            <v>3.225E-3</v>
          </cell>
          <cell r="F421">
            <v>3.8699999999999998E-2</v>
          </cell>
        </row>
        <row r="422">
          <cell r="A422">
            <v>199403</v>
          </cell>
          <cell r="C422">
            <v>3</v>
          </cell>
          <cell r="D422">
            <v>4.32</v>
          </cell>
          <cell r="E422">
            <v>3.6000000000000003E-3</v>
          </cell>
          <cell r="F422">
            <v>4.3200000000000002E-2</v>
          </cell>
          <cell r="G422">
            <v>9.8067779995001381E-3</v>
          </cell>
          <cell r="H422">
            <v>3.9227111998000552E-2</v>
          </cell>
        </row>
        <row r="423">
          <cell r="A423">
            <v>199404</v>
          </cell>
          <cell r="C423">
            <v>4</v>
          </cell>
          <cell r="D423">
            <v>4.82</v>
          </cell>
          <cell r="E423">
            <v>4.0166666666666666E-3</v>
          </cell>
          <cell r="F423">
            <v>4.82E-2</v>
          </cell>
        </row>
        <row r="424">
          <cell r="A424">
            <v>199405</v>
          </cell>
          <cell r="C424">
            <v>5</v>
          </cell>
          <cell r="D424">
            <v>5.31</v>
          </cell>
          <cell r="E424">
            <v>4.4249999999999992E-3</v>
          </cell>
          <cell r="F424">
            <v>5.3099999999999994E-2</v>
          </cell>
        </row>
        <row r="425">
          <cell r="A425">
            <v>199406</v>
          </cell>
          <cell r="C425">
            <v>6</v>
          </cell>
          <cell r="D425">
            <v>5.27</v>
          </cell>
          <cell r="E425">
            <v>4.3916666666666661E-3</v>
          </cell>
          <cell r="F425">
            <v>5.2699999999999997E-2</v>
          </cell>
          <cell r="G425">
            <v>1.288825812582961E-2</v>
          </cell>
          <cell r="H425">
            <v>5.1553032503318441E-2</v>
          </cell>
        </row>
        <row r="426">
          <cell r="A426">
            <v>199407</v>
          </cell>
          <cell r="C426">
            <v>7</v>
          </cell>
          <cell r="D426">
            <v>5.48</v>
          </cell>
          <cell r="E426">
            <v>4.5666666666666668E-3</v>
          </cell>
          <cell r="F426">
            <v>5.4800000000000001E-2</v>
          </cell>
        </row>
        <row r="427">
          <cell r="A427">
            <v>199408</v>
          </cell>
          <cell r="C427">
            <v>8</v>
          </cell>
          <cell r="D427">
            <v>5.56</v>
          </cell>
          <cell r="E427">
            <v>4.6333333333333331E-3</v>
          </cell>
          <cell r="F427">
            <v>5.5599999999999997E-2</v>
          </cell>
        </row>
        <row r="428">
          <cell r="A428">
            <v>199409</v>
          </cell>
          <cell r="C428">
            <v>9</v>
          </cell>
          <cell r="D428">
            <v>5.76</v>
          </cell>
          <cell r="E428">
            <v>4.7999999999999996E-3</v>
          </cell>
          <cell r="F428">
            <v>5.7599999999999998E-2</v>
          </cell>
          <cell r="G428">
            <v>1.4065420451555344E-2</v>
          </cell>
          <cell r="H428">
            <v>5.6261681806221375E-2</v>
          </cell>
        </row>
        <row r="429">
          <cell r="A429">
            <v>199410</v>
          </cell>
          <cell r="C429">
            <v>10</v>
          </cell>
          <cell r="D429">
            <v>6.11</v>
          </cell>
          <cell r="E429">
            <v>5.0916666666666671E-3</v>
          </cell>
          <cell r="F429">
            <v>6.1100000000000002E-2</v>
          </cell>
        </row>
        <row r="430">
          <cell r="A430">
            <v>199411</v>
          </cell>
          <cell r="C430">
            <v>11</v>
          </cell>
          <cell r="D430">
            <v>6.54</v>
          </cell>
          <cell r="E430">
            <v>5.45E-3</v>
          </cell>
          <cell r="F430">
            <v>6.54E-2</v>
          </cell>
        </row>
        <row r="431">
          <cell r="A431">
            <v>199412</v>
          </cell>
          <cell r="C431">
            <v>12</v>
          </cell>
          <cell r="D431">
            <v>7.14</v>
          </cell>
          <cell r="E431">
            <v>5.9499999999999996E-3</v>
          </cell>
          <cell r="F431">
            <v>7.1399999999999991E-2</v>
          </cell>
          <cell r="G431">
            <v>1.6582304276687498E-2</v>
          </cell>
          <cell r="H431">
            <v>6.6329217106749994E-2</v>
          </cell>
          <cell r="I431">
            <v>5.4407137880746248E-2</v>
          </cell>
          <cell r="K431">
            <v>5.3099999999999994E-2</v>
          </cell>
        </row>
        <row r="432">
          <cell r="A432">
            <v>199501</v>
          </cell>
          <cell r="B432">
            <v>1995</v>
          </cell>
          <cell r="C432">
            <v>1</v>
          </cell>
          <cell r="D432">
            <v>7.05</v>
          </cell>
          <cell r="E432">
            <v>5.875E-3</v>
          </cell>
          <cell r="F432">
            <v>7.0500000000000007E-2</v>
          </cell>
        </row>
        <row r="433">
          <cell r="A433">
            <v>199502</v>
          </cell>
          <cell r="C433">
            <v>2</v>
          </cell>
          <cell r="D433">
            <v>6.7</v>
          </cell>
          <cell r="E433">
            <v>5.5833333333333334E-3</v>
          </cell>
          <cell r="F433">
            <v>6.7000000000000004E-2</v>
          </cell>
        </row>
        <row r="434">
          <cell r="A434">
            <v>199503</v>
          </cell>
          <cell r="C434">
            <v>3</v>
          </cell>
          <cell r="D434">
            <v>6.43</v>
          </cell>
          <cell r="E434">
            <v>5.358333333333333E-3</v>
          </cell>
          <cell r="F434">
            <v>6.4299999999999996E-2</v>
          </cell>
          <cell r="G434">
            <v>1.6911042083941119E-2</v>
          </cell>
          <cell r="H434">
            <v>6.7644168335764476E-2</v>
          </cell>
        </row>
        <row r="435">
          <cell r="A435">
            <v>199504</v>
          </cell>
          <cell r="C435">
            <v>4</v>
          </cell>
          <cell r="D435">
            <v>6.27</v>
          </cell>
          <cell r="E435">
            <v>5.2249999999999996E-3</v>
          </cell>
          <cell r="F435">
            <v>6.2699999999999992E-2</v>
          </cell>
        </row>
        <row r="436">
          <cell r="A436">
            <v>199505</v>
          </cell>
          <cell r="C436">
            <v>5</v>
          </cell>
          <cell r="D436">
            <v>6</v>
          </cell>
          <cell r="E436">
            <v>5.0000000000000001E-3</v>
          </cell>
          <cell r="F436">
            <v>0.06</v>
          </cell>
        </row>
        <row r="437">
          <cell r="A437">
            <v>199506</v>
          </cell>
          <cell r="C437">
            <v>6</v>
          </cell>
          <cell r="D437">
            <v>5.64</v>
          </cell>
          <cell r="E437">
            <v>4.6999999999999993E-3</v>
          </cell>
          <cell r="F437">
            <v>5.6399999999999992E-2</v>
          </cell>
          <cell r="G437">
            <v>1.4999305287499931E-2</v>
          </cell>
          <cell r="H437">
            <v>5.9997221149999724E-2</v>
          </cell>
        </row>
        <row r="438">
          <cell r="A438">
            <v>199507</v>
          </cell>
          <cell r="C438">
            <v>7</v>
          </cell>
          <cell r="D438">
            <v>5.59</v>
          </cell>
          <cell r="E438">
            <v>4.6583333333333329E-3</v>
          </cell>
          <cell r="F438">
            <v>5.5899999999999991E-2</v>
          </cell>
        </row>
        <row r="439">
          <cell r="A439">
            <v>199508</v>
          </cell>
          <cell r="C439">
            <v>8</v>
          </cell>
          <cell r="D439">
            <v>5.75</v>
          </cell>
          <cell r="E439">
            <v>4.7916666666666663E-3</v>
          </cell>
          <cell r="F439">
            <v>5.7499999999999996E-2</v>
          </cell>
        </row>
        <row r="440">
          <cell r="A440">
            <v>199509</v>
          </cell>
          <cell r="C440">
            <v>9</v>
          </cell>
          <cell r="D440">
            <v>5.62</v>
          </cell>
          <cell r="E440">
            <v>4.6833333333333336E-3</v>
          </cell>
          <cell r="F440">
            <v>5.62E-2</v>
          </cell>
          <cell r="G440">
            <v>1.4200016551418004E-2</v>
          </cell>
          <cell r="H440">
            <v>5.6800066205672017E-2</v>
          </cell>
        </row>
        <row r="441">
          <cell r="A441">
            <v>199510</v>
          </cell>
          <cell r="C441">
            <v>10</v>
          </cell>
          <cell r="D441">
            <v>5.59</v>
          </cell>
          <cell r="E441">
            <v>4.6583333333333329E-3</v>
          </cell>
          <cell r="F441">
            <v>5.5899999999999991E-2</v>
          </cell>
        </row>
        <row r="442">
          <cell r="A442">
            <v>199511</v>
          </cell>
          <cell r="C442">
            <v>11</v>
          </cell>
          <cell r="D442">
            <v>5.43</v>
          </cell>
          <cell r="E442">
            <v>4.5249999999999995E-3</v>
          </cell>
          <cell r="F442">
            <v>5.4299999999999994E-2</v>
          </cell>
        </row>
        <row r="443">
          <cell r="A443">
            <v>199512</v>
          </cell>
          <cell r="C443">
            <v>12</v>
          </cell>
          <cell r="D443">
            <v>5.31</v>
          </cell>
          <cell r="E443">
            <v>4.4249999999999992E-3</v>
          </cell>
          <cell r="F443">
            <v>5.3099999999999994E-2</v>
          </cell>
          <cell r="G443">
            <v>1.3670141816057191E-2</v>
          </cell>
          <cell r="H443">
            <v>5.4680567264228763E-2</v>
          </cell>
          <cell r="I443">
            <v>6.1130935225591099E-2</v>
          </cell>
          <cell r="K443">
            <v>5.9483333333333333E-2</v>
          </cell>
        </row>
        <row r="444">
          <cell r="A444">
            <v>199601</v>
          </cell>
          <cell r="B444">
            <v>1996</v>
          </cell>
          <cell r="C444">
            <v>1</v>
          </cell>
          <cell r="D444">
            <v>5.09</v>
          </cell>
          <cell r="E444">
            <v>4.2416666666666662E-3</v>
          </cell>
          <cell r="F444">
            <v>5.0899999999999994E-2</v>
          </cell>
        </row>
        <row r="445">
          <cell r="A445">
            <v>199602</v>
          </cell>
          <cell r="C445">
            <v>2</v>
          </cell>
          <cell r="D445">
            <v>4.9400000000000004</v>
          </cell>
          <cell r="E445">
            <v>4.1166666666666669E-3</v>
          </cell>
          <cell r="F445">
            <v>4.9399999999999999E-2</v>
          </cell>
        </row>
        <row r="446">
          <cell r="A446">
            <v>199603</v>
          </cell>
          <cell r="C446">
            <v>3</v>
          </cell>
          <cell r="D446">
            <v>5.34</v>
          </cell>
          <cell r="E446">
            <v>4.45E-3</v>
          </cell>
          <cell r="F446">
            <v>5.3400000000000003E-2</v>
          </cell>
          <cell r="G446">
            <v>1.2863067148243257E-2</v>
          </cell>
          <cell r="H446">
            <v>5.1452268592973027E-2</v>
          </cell>
        </row>
        <row r="447">
          <cell r="A447">
            <v>199604</v>
          </cell>
          <cell r="C447">
            <v>4</v>
          </cell>
          <cell r="D447">
            <v>5.54</v>
          </cell>
          <cell r="E447">
            <v>4.6166666666666665E-3</v>
          </cell>
          <cell r="F447">
            <v>5.5399999999999998E-2</v>
          </cell>
        </row>
        <row r="448">
          <cell r="A448">
            <v>199605</v>
          </cell>
          <cell r="C448">
            <v>5</v>
          </cell>
          <cell r="D448">
            <v>5.64</v>
          </cell>
          <cell r="E448">
            <v>4.6999999999999993E-3</v>
          </cell>
          <cell r="F448">
            <v>5.6399999999999992E-2</v>
          </cell>
        </row>
        <row r="449">
          <cell r="A449">
            <v>199606</v>
          </cell>
          <cell r="C449">
            <v>6</v>
          </cell>
          <cell r="D449">
            <v>5.81</v>
          </cell>
          <cell r="E449">
            <v>4.841666666666666E-3</v>
          </cell>
          <cell r="F449">
            <v>5.8099999999999992E-2</v>
          </cell>
          <cell r="G449">
            <v>1.4225244917208446E-2</v>
          </cell>
          <cell r="H449">
            <v>5.6900979668833784E-2</v>
          </cell>
        </row>
        <row r="450">
          <cell r="A450">
            <v>199607</v>
          </cell>
          <cell r="C450">
            <v>7</v>
          </cell>
          <cell r="D450">
            <v>5.85</v>
          </cell>
          <cell r="E450">
            <v>4.875E-3</v>
          </cell>
          <cell r="F450">
            <v>5.8499999999999996E-2</v>
          </cell>
        </row>
        <row r="451">
          <cell r="A451">
            <v>199608</v>
          </cell>
          <cell r="C451">
            <v>8</v>
          </cell>
          <cell r="D451">
            <v>5.67</v>
          </cell>
          <cell r="E451">
            <v>4.725E-3</v>
          </cell>
          <cell r="F451">
            <v>5.67E-2</v>
          </cell>
        </row>
        <row r="452">
          <cell r="A452">
            <v>199609</v>
          </cell>
          <cell r="C452">
            <v>9</v>
          </cell>
          <cell r="D452">
            <v>5.83</v>
          </cell>
          <cell r="E452">
            <v>4.8583333333333334E-3</v>
          </cell>
          <cell r="F452">
            <v>5.8300000000000005E-2</v>
          </cell>
          <cell r="G452">
            <v>1.4528119617005508E-2</v>
          </cell>
          <cell r="H452">
            <v>5.8112478468022033E-2</v>
          </cell>
        </row>
        <row r="453">
          <cell r="A453">
            <v>199610</v>
          </cell>
          <cell r="C453">
            <v>10</v>
          </cell>
          <cell r="D453">
            <v>5.55</v>
          </cell>
          <cell r="E453">
            <v>4.6249999999999998E-3</v>
          </cell>
          <cell r="F453">
            <v>5.5499999999999994E-2</v>
          </cell>
        </row>
        <row r="454">
          <cell r="A454">
            <v>199611</v>
          </cell>
          <cell r="C454">
            <v>11</v>
          </cell>
          <cell r="D454">
            <v>5.42</v>
          </cell>
          <cell r="E454">
            <v>4.5166666666666662E-3</v>
          </cell>
          <cell r="F454">
            <v>5.4199999999999998E-2</v>
          </cell>
        </row>
        <row r="455">
          <cell r="A455">
            <v>199612</v>
          </cell>
          <cell r="C455">
            <v>12</v>
          </cell>
          <cell r="D455">
            <v>5.47</v>
          </cell>
          <cell r="E455">
            <v>4.5583333333333335E-3</v>
          </cell>
          <cell r="F455">
            <v>5.4699999999999999E-2</v>
          </cell>
          <cell r="G455">
            <v>1.3762655568906546E-2</v>
          </cell>
          <cell r="H455">
            <v>5.5050622275626182E-2</v>
          </cell>
          <cell r="I455">
            <v>5.6538991811434292E-2</v>
          </cell>
          <cell r="K455">
            <v>5.5125E-2</v>
          </cell>
        </row>
        <row r="456">
          <cell r="A456">
            <v>199701</v>
          </cell>
          <cell r="B456">
            <v>1997</v>
          </cell>
          <cell r="C456">
            <v>1</v>
          </cell>
          <cell r="D456">
            <v>5.61</v>
          </cell>
          <cell r="E456">
            <v>4.6750000000000003E-3</v>
          </cell>
          <cell r="F456">
            <v>5.6100000000000004E-2</v>
          </cell>
        </row>
        <row r="457">
          <cell r="A457">
            <v>199702</v>
          </cell>
          <cell r="C457">
            <v>2</v>
          </cell>
          <cell r="D457">
            <v>5.53</v>
          </cell>
          <cell r="E457">
            <v>4.6083333333333332E-3</v>
          </cell>
          <cell r="F457">
            <v>5.5300000000000002E-2</v>
          </cell>
        </row>
        <row r="458">
          <cell r="A458">
            <v>199703</v>
          </cell>
          <cell r="C458">
            <v>3</v>
          </cell>
          <cell r="D458">
            <v>5.8</v>
          </cell>
          <cell r="E458">
            <v>4.8333333333333336E-3</v>
          </cell>
          <cell r="F458">
            <v>5.8000000000000003E-2</v>
          </cell>
          <cell r="G458">
            <v>1.4183184198576226E-2</v>
          </cell>
          <cell r="H458">
            <v>5.6732736794304905E-2</v>
          </cell>
        </row>
        <row r="459">
          <cell r="A459">
            <v>199704</v>
          </cell>
          <cell r="C459">
            <v>4</v>
          </cell>
          <cell r="D459">
            <v>5.99</v>
          </cell>
          <cell r="E459">
            <v>4.9916666666666668E-3</v>
          </cell>
          <cell r="F459">
            <v>5.9900000000000002E-2</v>
          </cell>
        </row>
        <row r="460">
          <cell r="A460">
            <v>199705</v>
          </cell>
          <cell r="C460">
            <v>5</v>
          </cell>
          <cell r="D460">
            <v>5.87</v>
          </cell>
          <cell r="E460">
            <v>4.8916666666666666E-3</v>
          </cell>
          <cell r="F460">
            <v>5.8700000000000002E-2</v>
          </cell>
        </row>
        <row r="461">
          <cell r="A461">
            <v>199706</v>
          </cell>
          <cell r="C461">
            <v>6</v>
          </cell>
          <cell r="D461">
            <v>5.69</v>
          </cell>
          <cell r="E461">
            <v>4.7416666666666666E-3</v>
          </cell>
          <cell r="F461">
            <v>5.6899999999999999E-2</v>
          </cell>
          <cell r="G461">
            <v>1.4696396821641811E-2</v>
          </cell>
          <cell r="H461">
            <v>5.8785587286567242E-2</v>
          </cell>
        </row>
        <row r="462">
          <cell r="A462">
            <v>199707</v>
          </cell>
          <cell r="C462">
            <v>7</v>
          </cell>
          <cell r="D462">
            <v>5.54</v>
          </cell>
          <cell r="E462">
            <v>4.6166666666666665E-3</v>
          </cell>
          <cell r="F462">
            <v>5.5399999999999998E-2</v>
          </cell>
        </row>
        <row r="463">
          <cell r="A463">
            <v>199708</v>
          </cell>
          <cell r="C463">
            <v>8</v>
          </cell>
          <cell r="D463">
            <v>5.56</v>
          </cell>
          <cell r="E463">
            <v>4.6333333333333331E-3</v>
          </cell>
          <cell r="F463">
            <v>5.5599999999999997E-2</v>
          </cell>
        </row>
        <row r="464">
          <cell r="A464">
            <v>199709</v>
          </cell>
          <cell r="C464">
            <v>9</v>
          </cell>
          <cell r="D464">
            <v>5.52</v>
          </cell>
          <cell r="E464">
            <v>4.5999999999999999E-3</v>
          </cell>
          <cell r="F464">
            <v>5.5199999999999999E-2</v>
          </cell>
          <cell r="G464">
            <v>1.3914038952111074E-2</v>
          </cell>
          <cell r="H464">
            <v>5.5656155808444296E-2</v>
          </cell>
        </row>
        <row r="465">
          <cell r="A465">
            <v>199710</v>
          </cell>
          <cell r="C465">
            <v>10</v>
          </cell>
          <cell r="D465">
            <v>5.46</v>
          </cell>
          <cell r="E465">
            <v>4.5500000000000002E-3</v>
          </cell>
          <cell r="F465">
            <v>5.4600000000000003E-2</v>
          </cell>
        </row>
        <row r="466">
          <cell r="A466">
            <v>199711</v>
          </cell>
          <cell r="C466">
            <v>11</v>
          </cell>
          <cell r="D466">
            <v>5.46</v>
          </cell>
          <cell r="E466">
            <v>4.5500000000000002E-3</v>
          </cell>
          <cell r="F466">
            <v>5.4600000000000003E-2</v>
          </cell>
        </row>
        <row r="467">
          <cell r="A467">
            <v>199712</v>
          </cell>
          <cell r="C467">
            <v>12</v>
          </cell>
          <cell r="D467">
            <v>5.53</v>
          </cell>
          <cell r="E467">
            <v>4.6083333333333332E-3</v>
          </cell>
          <cell r="F467">
            <v>5.5300000000000002E-2</v>
          </cell>
          <cell r="G467">
            <v>1.3771067070687648E-2</v>
          </cell>
          <cell r="H467">
            <v>5.5084268282750593E-2</v>
          </cell>
          <cell r="I467">
            <v>5.7775618492799774E-2</v>
          </cell>
          <cell r="K467">
            <v>5.6299999999999996E-2</v>
          </cell>
        </row>
        <row r="468">
          <cell r="A468">
            <v>199801</v>
          </cell>
          <cell r="B468">
            <v>1998</v>
          </cell>
          <cell r="C468">
            <v>1</v>
          </cell>
          <cell r="D468">
            <v>5.24</v>
          </cell>
          <cell r="E468">
            <v>4.3666666666666671E-3</v>
          </cell>
          <cell r="F468">
            <v>5.2400000000000002E-2</v>
          </cell>
        </row>
        <row r="469">
          <cell r="A469">
            <v>199802</v>
          </cell>
          <cell r="C469">
            <v>2</v>
          </cell>
          <cell r="D469">
            <v>5.31</v>
          </cell>
          <cell r="E469">
            <v>4.4249999999999992E-3</v>
          </cell>
          <cell r="F469">
            <v>5.3099999999999994E-2</v>
          </cell>
        </row>
        <row r="470">
          <cell r="A470">
            <v>199803</v>
          </cell>
          <cell r="C470">
            <v>3</v>
          </cell>
          <cell r="D470">
            <v>5.39</v>
          </cell>
          <cell r="E470">
            <v>4.4916666666666664E-3</v>
          </cell>
          <cell r="F470">
            <v>5.3899999999999997E-2</v>
          </cell>
          <cell r="G470">
            <v>1.3342231859673426E-2</v>
          </cell>
          <cell r="H470">
            <v>5.3368927438693703E-2</v>
          </cell>
        </row>
        <row r="471">
          <cell r="A471">
            <v>199804</v>
          </cell>
          <cell r="C471">
            <v>4</v>
          </cell>
          <cell r="D471">
            <v>5.38</v>
          </cell>
          <cell r="E471">
            <v>4.4833333333333331E-3</v>
          </cell>
          <cell r="F471">
            <v>5.3800000000000001E-2</v>
          </cell>
        </row>
        <row r="472">
          <cell r="A472">
            <v>199805</v>
          </cell>
          <cell r="C472">
            <v>5</v>
          </cell>
          <cell r="D472">
            <v>5.44</v>
          </cell>
          <cell r="E472">
            <v>4.5333333333333337E-3</v>
          </cell>
          <cell r="F472">
            <v>5.4400000000000004E-2</v>
          </cell>
        </row>
        <row r="473">
          <cell r="A473">
            <v>199806</v>
          </cell>
          <cell r="C473">
            <v>6</v>
          </cell>
          <cell r="D473">
            <v>5.41</v>
          </cell>
          <cell r="E473">
            <v>4.5083333333333338E-3</v>
          </cell>
          <cell r="F473">
            <v>5.4100000000000009E-2</v>
          </cell>
          <cell r="G473">
            <v>1.3586066212703862E-2</v>
          </cell>
          <cell r="H473">
            <v>5.4344264850815449E-2</v>
          </cell>
        </row>
        <row r="474">
          <cell r="A474">
            <v>199807</v>
          </cell>
          <cell r="C474">
            <v>7</v>
          </cell>
          <cell r="D474">
            <v>5.36</v>
          </cell>
          <cell r="E474">
            <v>4.4666666666666665E-3</v>
          </cell>
          <cell r="F474">
            <v>5.3599999999999995E-2</v>
          </cell>
        </row>
        <row r="475">
          <cell r="A475">
            <v>199808</v>
          </cell>
          <cell r="C475">
            <v>8</v>
          </cell>
          <cell r="D475">
            <v>5.21</v>
          </cell>
          <cell r="E475">
            <v>4.3416666666666664E-3</v>
          </cell>
          <cell r="F475">
            <v>5.2099999999999994E-2</v>
          </cell>
        </row>
        <row r="476">
          <cell r="A476">
            <v>199809</v>
          </cell>
          <cell r="C476">
            <v>9</v>
          </cell>
          <cell r="D476">
            <v>4.71</v>
          </cell>
          <cell r="E476">
            <v>3.9249999999999997E-3</v>
          </cell>
          <cell r="F476">
            <v>4.7099999999999996E-2</v>
          </cell>
          <cell r="G476">
            <v>1.2787374936097162E-2</v>
          </cell>
          <cell r="H476">
            <v>5.1149499744388649E-2</v>
          </cell>
        </row>
        <row r="477">
          <cell r="A477">
            <v>199810</v>
          </cell>
          <cell r="C477">
            <v>10</v>
          </cell>
          <cell r="D477">
            <v>4.12</v>
          </cell>
          <cell r="E477">
            <v>3.4333333333333334E-3</v>
          </cell>
          <cell r="F477">
            <v>4.1200000000000001E-2</v>
          </cell>
        </row>
        <row r="478">
          <cell r="A478">
            <v>199811</v>
          </cell>
          <cell r="C478">
            <v>11</v>
          </cell>
          <cell r="D478">
            <v>4.53</v>
          </cell>
          <cell r="E478">
            <v>3.7750000000000001E-3</v>
          </cell>
          <cell r="F478">
            <v>4.53E-2</v>
          </cell>
        </row>
        <row r="479">
          <cell r="A479">
            <v>199812</v>
          </cell>
          <cell r="C479">
            <v>12</v>
          </cell>
          <cell r="D479">
            <v>4.5199999999999996</v>
          </cell>
          <cell r="E479">
            <v>3.7666666666666664E-3</v>
          </cell>
          <cell r="F479">
            <v>4.5199999999999997E-2</v>
          </cell>
          <cell r="G479">
            <v>1.1015161041361132E-2</v>
          </cell>
          <cell r="H479">
            <v>4.4060644165444529E-2</v>
          </cell>
          <cell r="I479">
            <v>5.1702052439733137E-2</v>
          </cell>
          <cell r="K479">
            <v>5.0516666666666668E-2</v>
          </cell>
        </row>
        <row r="480">
          <cell r="A480">
            <v>199901</v>
          </cell>
          <cell r="B480">
            <v>1999</v>
          </cell>
          <cell r="C480">
            <v>1</v>
          </cell>
          <cell r="D480">
            <v>4.51</v>
          </cell>
          <cell r="E480">
            <v>3.7583333333333331E-3</v>
          </cell>
          <cell r="F480">
            <v>4.5100000000000001E-2</v>
          </cell>
        </row>
        <row r="481">
          <cell r="A481">
            <v>199902</v>
          </cell>
          <cell r="C481">
            <v>2</v>
          </cell>
          <cell r="D481">
            <v>4.7</v>
          </cell>
          <cell r="E481">
            <v>3.9166666666666664E-3</v>
          </cell>
          <cell r="F481">
            <v>4.7E-2</v>
          </cell>
        </row>
        <row r="482">
          <cell r="A482">
            <v>199903</v>
          </cell>
          <cell r="C482">
            <v>3</v>
          </cell>
          <cell r="D482">
            <v>4.78</v>
          </cell>
          <cell r="E482">
            <v>3.9833333333333335E-3</v>
          </cell>
          <cell r="F482">
            <v>4.7800000000000002E-2</v>
          </cell>
          <cell r="G482">
            <v>1.1703684190775165E-2</v>
          </cell>
          <cell r="H482">
            <v>4.6814736763100662E-2</v>
          </cell>
        </row>
        <row r="483">
          <cell r="A483">
            <v>199904</v>
          </cell>
          <cell r="C483">
            <v>4</v>
          </cell>
          <cell r="D483">
            <v>4.6900000000000004</v>
          </cell>
          <cell r="E483">
            <v>3.908333333333334E-3</v>
          </cell>
          <cell r="F483">
            <v>4.6900000000000011E-2</v>
          </cell>
        </row>
        <row r="484">
          <cell r="A484">
            <v>199905</v>
          </cell>
          <cell r="C484">
            <v>5</v>
          </cell>
          <cell r="D484">
            <v>4.8499999999999996</v>
          </cell>
          <cell r="E484">
            <v>4.0416666666666665E-3</v>
          </cell>
          <cell r="F484">
            <v>4.8500000000000001E-2</v>
          </cell>
        </row>
        <row r="485">
          <cell r="A485">
            <v>199906</v>
          </cell>
          <cell r="C485">
            <v>6</v>
          </cell>
          <cell r="D485">
            <v>5.0999999999999996</v>
          </cell>
          <cell r="E485">
            <v>4.2499999999999994E-3</v>
          </cell>
          <cell r="F485">
            <v>5.099999999999999E-2</v>
          </cell>
          <cell r="G485">
            <v>1.2249650814323054E-2</v>
          </cell>
          <cell r="H485">
            <v>4.8998603257292217E-2</v>
          </cell>
        </row>
        <row r="486">
          <cell r="A486">
            <v>199907</v>
          </cell>
          <cell r="C486">
            <v>7</v>
          </cell>
          <cell r="D486">
            <v>5.03</v>
          </cell>
          <cell r="E486">
            <v>4.1916666666666665E-3</v>
          </cell>
          <cell r="F486">
            <v>5.0299999999999997E-2</v>
          </cell>
        </row>
        <row r="487">
          <cell r="A487">
            <v>199908</v>
          </cell>
          <cell r="C487">
            <v>8</v>
          </cell>
          <cell r="D487">
            <v>5.2</v>
          </cell>
          <cell r="E487">
            <v>4.3333333333333331E-3</v>
          </cell>
          <cell r="F487">
            <v>5.1999999999999998E-2</v>
          </cell>
        </row>
        <row r="488">
          <cell r="A488">
            <v>199909</v>
          </cell>
          <cell r="C488">
            <v>9</v>
          </cell>
          <cell r="D488">
            <v>5.25</v>
          </cell>
          <cell r="E488">
            <v>4.3750000000000004E-3</v>
          </cell>
          <cell r="F488">
            <v>5.2500000000000005E-2</v>
          </cell>
          <cell r="G488">
            <v>1.2955540230902729E-2</v>
          </cell>
          <cell r="H488">
            <v>5.1822160923610916E-2</v>
          </cell>
        </row>
        <row r="489">
          <cell r="A489">
            <v>199910</v>
          </cell>
          <cell r="C489">
            <v>10</v>
          </cell>
          <cell r="D489">
            <v>5.43</v>
          </cell>
          <cell r="E489">
            <v>4.5249999999999995E-3</v>
          </cell>
          <cell r="F489">
            <v>5.4299999999999994E-2</v>
          </cell>
        </row>
        <row r="490">
          <cell r="A490">
            <v>199911</v>
          </cell>
          <cell r="C490">
            <v>11</v>
          </cell>
          <cell r="D490">
            <v>5.55</v>
          </cell>
          <cell r="E490">
            <v>4.6249999999999998E-3</v>
          </cell>
          <cell r="F490">
            <v>5.5499999999999994E-2</v>
          </cell>
        </row>
        <row r="491">
          <cell r="A491">
            <v>199912</v>
          </cell>
          <cell r="C491">
            <v>12</v>
          </cell>
          <cell r="D491">
            <v>5.84</v>
          </cell>
          <cell r="E491">
            <v>4.8666666666666667E-3</v>
          </cell>
          <cell r="F491">
            <v>5.8400000000000001E-2</v>
          </cell>
          <cell r="G491">
            <v>1.4082226641874973E-2</v>
          </cell>
          <cell r="H491">
            <v>5.6328906567499892E-2</v>
          </cell>
          <cell r="I491">
            <v>5.1972828032544438E-2</v>
          </cell>
          <cell r="K491">
            <v>5.0775000000000008E-2</v>
          </cell>
        </row>
        <row r="492">
          <cell r="A492">
            <v>200001</v>
          </cell>
          <cell r="B492">
            <v>2000</v>
          </cell>
          <cell r="C492">
            <v>1</v>
          </cell>
          <cell r="D492">
            <v>6.12</v>
          </cell>
          <cell r="E492">
            <v>5.1000000000000004E-3</v>
          </cell>
          <cell r="F492">
            <v>6.1200000000000004E-2</v>
          </cell>
        </row>
        <row r="493">
          <cell r="A493">
            <v>200002</v>
          </cell>
          <cell r="C493">
            <v>2</v>
          </cell>
          <cell r="D493">
            <v>6.22</v>
          </cell>
          <cell r="E493">
            <v>5.1833333333333332E-3</v>
          </cell>
          <cell r="F493">
            <v>6.2199999999999998E-2</v>
          </cell>
        </row>
        <row r="494">
          <cell r="A494">
            <v>200003</v>
          </cell>
          <cell r="C494">
            <v>3</v>
          </cell>
          <cell r="D494">
            <v>6.22</v>
          </cell>
          <cell r="E494">
            <v>5.1833333333333332E-3</v>
          </cell>
          <cell r="F494">
            <v>6.2199999999999998E-2</v>
          </cell>
          <cell r="G494">
            <v>1.5546540632527917E-2</v>
          </cell>
          <cell r="H494">
            <v>6.2186162530111666E-2</v>
          </cell>
        </row>
        <row r="495">
          <cell r="A495">
            <v>200004</v>
          </cell>
          <cell r="C495">
            <v>4</v>
          </cell>
          <cell r="D495">
            <v>6.15</v>
          </cell>
          <cell r="E495">
            <v>5.1250000000000002E-3</v>
          </cell>
          <cell r="F495">
            <v>6.1499999999999999E-2</v>
          </cell>
        </row>
        <row r="496">
          <cell r="A496">
            <v>200005</v>
          </cell>
          <cell r="C496">
            <v>5</v>
          </cell>
          <cell r="D496">
            <v>6.33</v>
          </cell>
          <cell r="E496">
            <v>5.2750000000000002E-3</v>
          </cell>
          <cell r="F496">
            <v>6.3299999999999995E-2</v>
          </cell>
        </row>
        <row r="497">
          <cell r="A497">
            <v>200006</v>
          </cell>
          <cell r="C497">
            <v>6</v>
          </cell>
          <cell r="D497">
            <v>6.17</v>
          </cell>
          <cell r="E497">
            <v>5.1416666666666668E-3</v>
          </cell>
          <cell r="F497">
            <v>6.1700000000000005E-2</v>
          </cell>
          <cell r="G497">
            <v>1.5622313376744579E-2</v>
          </cell>
          <cell r="H497">
            <v>6.2489253506978315E-2</v>
          </cell>
        </row>
        <row r="498">
          <cell r="A498">
            <v>200007</v>
          </cell>
          <cell r="C498">
            <v>7</v>
          </cell>
          <cell r="D498">
            <v>6.08</v>
          </cell>
          <cell r="E498">
            <v>5.0666666666666664E-3</v>
          </cell>
          <cell r="F498">
            <v>6.0799999999999993E-2</v>
          </cell>
        </row>
        <row r="499">
          <cell r="A499">
            <v>200008</v>
          </cell>
          <cell r="C499">
            <v>8</v>
          </cell>
          <cell r="D499">
            <v>6.18</v>
          </cell>
          <cell r="E499">
            <v>5.1500000000000001E-3</v>
          </cell>
          <cell r="F499">
            <v>6.1800000000000001E-2</v>
          </cell>
        </row>
        <row r="500">
          <cell r="A500">
            <v>200009</v>
          </cell>
          <cell r="C500">
            <v>9</v>
          </cell>
          <cell r="D500">
            <v>6.13</v>
          </cell>
          <cell r="E500">
            <v>5.1083333333333336E-3</v>
          </cell>
          <cell r="F500">
            <v>6.1300000000000007E-2</v>
          </cell>
          <cell r="G500">
            <v>1.54034167656667E-2</v>
          </cell>
          <cell r="H500">
            <v>6.1613667062666799E-2</v>
          </cell>
        </row>
        <row r="501">
          <cell r="A501">
            <v>200010</v>
          </cell>
          <cell r="C501">
            <v>10</v>
          </cell>
          <cell r="D501">
            <v>6.01</v>
          </cell>
          <cell r="E501">
            <v>5.0083333333333334E-3</v>
          </cell>
          <cell r="F501">
            <v>6.0100000000000001E-2</v>
          </cell>
        </row>
        <row r="502">
          <cell r="A502">
            <v>200011</v>
          </cell>
          <cell r="C502">
            <v>11</v>
          </cell>
          <cell r="D502">
            <v>6.09</v>
          </cell>
          <cell r="E502">
            <v>5.0749999999999997E-3</v>
          </cell>
          <cell r="F502">
            <v>6.0899999999999996E-2</v>
          </cell>
        </row>
        <row r="503">
          <cell r="A503">
            <v>200012</v>
          </cell>
          <cell r="C503">
            <v>12</v>
          </cell>
          <cell r="D503">
            <v>5.6</v>
          </cell>
          <cell r="E503">
            <v>4.6666666666666662E-3</v>
          </cell>
          <cell r="F503">
            <v>5.5999999999999994E-2</v>
          </cell>
          <cell r="G503">
            <v>1.4822591461249868E-2</v>
          </cell>
          <cell r="H503">
            <v>5.9290365844999471E-2</v>
          </cell>
          <cell r="I503">
            <v>6.2822676716645987E-2</v>
          </cell>
          <cell r="K503">
            <v>6.1083333333333337E-2</v>
          </cell>
        </row>
        <row r="504">
          <cell r="A504">
            <v>200101</v>
          </cell>
          <cell r="B504">
            <v>2001</v>
          </cell>
          <cell r="C504">
            <v>1</v>
          </cell>
          <cell r="D504">
            <v>4.8099999999999996</v>
          </cell>
          <cell r="E504">
            <v>4.0083333333333334E-3</v>
          </cell>
          <cell r="F504">
            <v>4.8100000000000004E-2</v>
          </cell>
        </row>
        <row r="505">
          <cell r="A505">
            <v>200102</v>
          </cell>
          <cell r="C505">
            <v>2</v>
          </cell>
          <cell r="D505">
            <v>4.68</v>
          </cell>
          <cell r="E505">
            <v>3.8999999999999998E-3</v>
          </cell>
          <cell r="F505">
            <v>4.6799999999999994E-2</v>
          </cell>
        </row>
        <row r="506">
          <cell r="A506">
            <v>200103</v>
          </cell>
          <cell r="C506">
            <v>3</v>
          </cell>
          <cell r="D506">
            <v>4.3</v>
          </cell>
          <cell r="E506">
            <v>3.5833333333333333E-3</v>
          </cell>
          <cell r="F506">
            <v>4.2999999999999997E-2</v>
          </cell>
          <cell r="G506">
            <v>1.1535693377569434E-2</v>
          </cell>
          <cell r="H506">
            <v>4.6142773510277735E-2</v>
          </cell>
        </row>
        <row r="507">
          <cell r="A507">
            <v>200104</v>
          </cell>
          <cell r="C507">
            <v>4</v>
          </cell>
          <cell r="D507">
            <v>3.98</v>
          </cell>
          <cell r="E507">
            <v>3.3166666666666665E-3</v>
          </cell>
          <cell r="F507">
            <v>3.9800000000000002E-2</v>
          </cell>
        </row>
        <row r="508">
          <cell r="A508">
            <v>200105</v>
          </cell>
          <cell r="C508">
            <v>5</v>
          </cell>
          <cell r="D508">
            <v>3.78</v>
          </cell>
          <cell r="E508">
            <v>3.15E-3</v>
          </cell>
          <cell r="F508">
            <v>3.78E-2</v>
          </cell>
        </row>
        <row r="509">
          <cell r="A509">
            <v>200106</v>
          </cell>
          <cell r="C509">
            <v>6</v>
          </cell>
          <cell r="D509">
            <v>3.58</v>
          </cell>
          <cell r="E509">
            <v>2.9833333333333335E-3</v>
          </cell>
          <cell r="F509">
            <v>3.5799999999999998E-2</v>
          </cell>
          <cell r="G509">
            <v>9.4797708905971501E-3</v>
          </cell>
          <cell r="H509">
            <v>3.79190835623886E-2</v>
          </cell>
        </row>
        <row r="510">
          <cell r="A510">
            <v>200107</v>
          </cell>
          <cell r="C510">
            <v>7</v>
          </cell>
          <cell r="D510">
            <v>3.62</v>
          </cell>
          <cell r="E510">
            <v>3.0166666666666666E-3</v>
          </cell>
          <cell r="F510">
            <v>3.6199999999999996E-2</v>
          </cell>
        </row>
        <row r="511">
          <cell r="A511">
            <v>200108</v>
          </cell>
          <cell r="C511">
            <v>8</v>
          </cell>
          <cell r="D511">
            <v>3.47</v>
          </cell>
          <cell r="E511">
            <v>2.891666666666667E-3</v>
          </cell>
          <cell r="F511">
            <v>3.4700000000000002E-2</v>
          </cell>
        </row>
        <row r="512">
          <cell r="A512">
            <v>200109</v>
          </cell>
          <cell r="C512">
            <v>9</v>
          </cell>
          <cell r="D512">
            <v>2.82</v>
          </cell>
          <cell r="E512">
            <v>2.3499999999999997E-3</v>
          </cell>
          <cell r="F512">
            <v>2.8199999999999996E-2</v>
          </cell>
          <cell r="G512">
            <v>8.2809616106180872E-3</v>
          </cell>
          <cell r="H512">
            <v>3.3123846442472349E-2</v>
          </cell>
        </row>
        <row r="513">
          <cell r="A513">
            <v>200110</v>
          </cell>
          <cell r="C513">
            <v>10</v>
          </cell>
          <cell r="D513">
            <v>2.33</v>
          </cell>
          <cell r="E513">
            <v>1.9416666666666666E-3</v>
          </cell>
          <cell r="F513">
            <v>2.3300000000000001E-2</v>
          </cell>
        </row>
        <row r="514">
          <cell r="A514">
            <v>200111</v>
          </cell>
          <cell r="C514">
            <v>11</v>
          </cell>
          <cell r="D514">
            <v>2.1800000000000002</v>
          </cell>
          <cell r="E514">
            <v>1.8166666666666667E-3</v>
          </cell>
          <cell r="F514">
            <v>2.18E-2</v>
          </cell>
        </row>
        <row r="515">
          <cell r="A515">
            <v>200112</v>
          </cell>
          <cell r="C515">
            <v>12</v>
          </cell>
          <cell r="D515">
            <v>2.2200000000000002</v>
          </cell>
          <cell r="E515">
            <v>1.8500000000000001E-3</v>
          </cell>
          <cell r="F515">
            <v>2.2200000000000001E-2</v>
          </cell>
          <cell r="G515">
            <v>5.6188201367290969E-3</v>
          </cell>
          <cell r="H515">
            <v>2.2475280546916387E-2</v>
          </cell>
          <cell r="I515">
            <v>3.5365744288766932E-2</v>
          </cell>
          <cell r="K515">
            <v>3.4808333333333337E-2</v>
          </cell>
        </row>
        <row r="516">
          <cell r="A516">
            <v>200201</v>
          </cell>
          <cell r="B516">
            <v>2002</v>
          </cell>
          <cell r="C516">
            <v>1</v>
          </cell>
          <cell r="D516">
            <v>2.16</v>
          </cell>
          <cell r="E516">
            <v>1.8000000000000002E-3</v>
          </cell>
          <cell r="F516">
            <v>2.1600000000000001E-2</v>
          </cell>
        </row>
        <row r="517">
          <cell r="A517">
            <v>200202</v>
          </cell>
          <cell r="C517">
            <v>2</v>
          </cell>
          <cell r="D517">
            <v>2.23</v>
          </cell>
          <cell r="E517">
            <v>1.8583333333333334E-3</v>
          </cell>
          <cell r="F517">
            <v>2.23E-2</v>
          </cell>
        </row>
        <row r="518">
          <cell r="A518">
            <v>200203</v>
          </cell>
          <cell r="C518">
            <v>3</v>
          </cell>
          <cell r="D518">
            <v>2.57</v>
          </cell>
          <cell r="E518">
            <v>2.1416666666666667E-3</v>
          </cell>
          <cell r="F518">
            <v>2.5700000000000001E-2</v>
          </cell>
          <cell r="G518">
            <v>5.8111870944306254E-3</v>
          </cell>
          <cell r="H518">
            <v>2.3244748377722502E-2</v>
          </cell>
        </row>
        <row r="519">
          <cell r="A519">
            <v>200204</v>
          </cell>
          <cell r="C519">
            <v>4</v>
          </cell>
          <cell r="D519">
            <v>2.48</v>
          </cell>
          <cell r="E519">
            <v>2.0666666666666667E-3</v>
          </cell>
          <cell r="F519">
            <v>2.4800000000000003E-2</v>
          </cell>
        </row>
        <row r="520">
          <cell r="A520">
            <v>200205</v>
          </cell>
          <cell r="C520">
            <v>5</v>
          </cell>
          <cell r="D520">
            <v>2.35</v>
          </cell>
          <cell r="E520">
            <v>1.9583333333333332E-3</v>
          </cell>
          <cell r="F520">
            <v>2.35E-2</v>
          </cell>
        </row>
        <row r="521">
          <cell r="A521">
            <v>200206</v>
          </cell>
          <cell r="C521">
            <v>6</v>
          </cell>
          <cell r="D521">
            <v>2.2000000000000002</v>
          </cell>
          <cell r="E521">
            <v>1.8333333333333335E-3</v>
          </cell>
          <cell r="F521">
            <v>2.2000000000000002E-2</v>
          </cell>
          <cell r="G521">
            <v>5.8697671421297226E-3</v>
          </cell>
          <cell r="H521">
            <v>2.347906856851889E-2</v>
          </cell>
        </row>
        <row r="522">
          <cell r="A522">
            <v>200207</v>
          </cell>
          <cell r="C522">
            <v>7</v>
          </cell>
          <cell r="D522">
            <v>1.96</v>
          </cell>
          <cell r="E522">
            <v>1.6333333333333332E-3</v>
          </cell>
          <cell r="F522">
            <v>1.9599999999999999E-2</v>
          </cell>
        </row>
        <row r="523">
          <cell r="A523">
            <v>200208</v>
          </cell>
          <cell r="C523">
            <v>8</v>
          </cell>
          <cell r="D523">
            <v>1.76</v>
          </cell>
          <cell r="E523">
            <v>1.4666666666666667E-3</v>
          </cell>
          <cell r="F523">
            <v>1.7600000000000001E-2</v>
          </cell>
        </row>
        <row r="524">
          <cell r="A524">
            <v>200209</v>
          </cell>
          <cell r="C524">
            <v>9</v>
          </cell>
          <cell r="D524">
            <v>1.72</v>
          </cell>
          <cell r="E524">
            <v>1.4333333333333333E-3</v>
          </cell>
          <cell r="F524">
            <v>1.72E-2</v>
          </cell>
          <cell r="G524">
            <v>4.5401756558518525E-3</v>
          </cell>
          <cell r="H524">
            <v>1.816070262340741E-2</v>
          </cell>
        </row>
        <row r="525">
          <cell r="A525">
            <v>200210</v>
          </cell>
          <cell r="C525">
            <v>10</v>
          </cell>
          <cell r="D525">
            <v>1.65</v>
          </cell>
          <cell r="E525">
            <v>1.3749999999999999E-3</v>
          </cell>
          <cell r="F525">
            <v>1.6500000000000001E-2</v>
          </cell>
        </row>
        <row r="526">
          <cell r="A526">
            <v>200211</v>
          </cell>
          <cell r="C526">
            <v>11</v>
          </cell>
          <cell r="D526">
            <v>1.49</v>
          </cell>
          <cell r="E526">
            <v>1.2416666666666667E-3</v>
          </cell>
          <cell r="F526">
            <v>1.49E-2</v>
          </cell>
        </row>
        <row r="527">
          <cell r="A527">
            <v>200212</v>
          </cell>
          <cell r="C527">
            <v>12</v>
          </cell>
          <cell r="D527">
            <v>1.45</v>
          </cell>
          <cell r="E527">
            <v>1.2083333333333334E-3</v>
          </cell>
          <cell r="F527">
            <v>1.4500000000000001E-2</v>
          </cell>
          <cell r="G527">
            <v>3.829871160199394E-3</v>
          </cell>
          <cell r="H527">
            <v>1.5319484640797576E-2</v>
          </cell>
          <cell r="I527">
            <v>2.0200758999146196E-2</v>
          </cell>
          <cell r="K527">
            <v>2.0016666666666665E-2</v>
          </cell>
        </row>
        <row r="528">
          <cell r="A528">
            <v>200301</v>
          </cell>
          <cell r="B528">
            <v>2003</v>
          </cell>
          <cell r="C528">
            <v>1</v>
          </cell>
          <cell r="D528">
            <v>1.36</v>
          </cell>
          <cell r="E528">
            <v>1.1333333333333334E-3</v>
          </cell>
          <cell r="F528">
            <v>1.3600000000000001E-2</v>
          </cell>
        </row>
        <row r="529">
          <cell r="A529">
            <v>200302</v>
          </cell>
          <cell r="C529">
            <v>2</v>
          </cell>
          <cell r="D529">
            <v>1.3</v>
          </cell>
          <cell r="E529">
            <v>1.0833333333333333E-3</v>
          </cell>
          <cell r="F529">
            <v>1.2999999999999999E-2</v>
          </cell>
        </row>
        <row r="530">
          <cell r="A530">
            <v>200303</v>
          </cell>
          <cell r="C530">
            <v>3</v>
          </cell>
          <cell r="D530">
            <v>1.24</v>
          </cell>
          <cell r="E530">
            <v>1.0333333333333334E-3</v>
          </cell>
          <cell r="F530">
            <v>1.2400000000000001E-2</v>
          </cell>
          <cell r="G530">
            <v>3.2535196020371249E-3</v>
          </cell>
          <cell r="H530">
            <v>1.3014078408148499E-2</v>
          </cell>
        </row>
        <row r="531">
          <cell r="A531">
            <v>200304</v>
          </cell>
          <cell r="C531">
            <v>4</v>
          </cell>
          <cell r="D531">
            <v>1.27</v>
          </cell>
          <cell r="E531">
            <v>1.0583333333333334E-3</v>
          </cell>
          <cell r="F531">
            <v>1.2700000000000001E-2</v>
          </cell>
        </row>
        <row r="532">
          <cell r="A532">
            <v>200305</v>
          </cell>
          <cell r="C532">
            <v>5</v>
          </cell>
          <cell r="D532">
            <v>1.18</v>
          </cell>
          <cell r="E532">
            <v>9.8333333333333324E-4</v>
          </cell>
          <cell r="F532">
            <v>1.1799999999999998E-2</v>
          </cell>
        </row>
        <row r="533">
          <cell r="A533">
            <v>200306</v>
          </cell>
          <cell r="C533">
            <v>6</v>
          </cell>
          <cell r="D533">
            <v>1.01</v>
          </cell>
          <cell r="E533">
            <v>8.4166666666666667E-4</v>
          </cell>
          <cell r="F533">
            <v>1.01E-2</v>
          </cell>
          <cell r="G533">
            <v>2.8860933064733807E-3</v>
          </cell>
          <cell r="H533">
            <v>1.1544373225893523E-2</v>
          </cell>
        </row>
        <row r="534">
          <cell r="A534">
            <v>200307</v>
          </cell>
          <cell r="C534">
            <v>7</v>
          </cell>
          <cell r="D534">
            <v>1.1200000000000001</v>
          </cell>
          <cell r="E534">
            <v>9.3333333333333343E-4</v>
          </cell>
          <cell r="F534">
            <v>1.1200000000000002E-2</v>
          </cell>
        </row>
        <row r="535">
          <cell r="A535">
            <v>200308</v>
          </cell>
          <cell r="C535">
            <v>8</v>
          </cell>
          <cell r="D535">
            <v>1.31</v>
          </cell>
          <cell r="E535">
            <v>1.0916666666666668E-3</v>
          </cell>
          <cell r="F535">
            <v>1.3100000000000001E-2</v>
          </cell>
        </row>
        <row r="536">
          <cell r="A536">
            <v>200309</v>
          </cell>
          <cell r="C536">
            <v>9</v>
          </cell>
          <cell r="D536">
            <v>1.24</v>
          </cell>
          <cell r="E536">
            <v>1.0333333333333334E-3</v>
          </cell>
          <cell r="F536">
            <v>1.2400000000000001E-2</v>
          </cell>
          <cell r="G536">
            <v>3.0614457750739454E-3</v>
          </cell>
          <cell r="H536">
            <v>1.2245783100295782E-2</v>
          </cell>
        </row>
        <row r="537">
          <cell r="A537">
            <v>200310</v>
          </cell>
          <cell r="C537">
            <v>10</v>
          </cell>
          <cell r="D537">
            <v>1.25</v>
          </cell>
          <cell r="E537">
            <v>1.0416666666666667E-3</v>
          </cell>
          <cell r="F537">
            <v>1.2500000000000001E-2</v>
          </cell>
        </row>
        <row r="538">
          <cell r="A538">
            <v>200311</v>
          </cell>
          <cell r="C538">
            <v>11</v>
          </cell>
          <cell r="D538">
            <v>1.34</v>
          </cell>
          <cell r="E538">
            <v>1.1166666666666666E-3</v>
          </cell>
          <cell r="F538">
            <v>1.3399999999999999E-2</v>
          </cell>
        </row>
        <row r="539">
          <cell r="A539">
            <v>200312</v>
          </cell>
          <cell r="C539">
            <v>12</v>
          </cell>
          <cell r="D539">
            <v>1.31</v>
          </cell>
          <cell r="E539">
            <v>1.0916666666666668E-3</v>
          </cell>
          <cell r="F539">
            <v>1.3100000000000001E-2</v>
          </cell>
          <cell r="G539">
            <v>3.2535206448207621E-3</v>
          </cell>
          <cell r="H539">
            <v>1.3014082579283048E-2</v>
          </cell>
          <cell r="I539">
            <v>1.2512821760222836E-2</v>
          </cell>
          <cell r="K539">
            <v>1.2441666666666669E-2</v>
          </cell>
        </row>
        <row r="540">
          <cell r="A540">
            <v>200401</v>
          </cell>
          <cell r="B540">
            <v>2004</v>
          </cell>
          <cell r="C540">
            <v>1</v>
          </cell>
          <cell r="D540">
            <v>1.24</v>
          </cell>
          <cell r="E540">
            <v>1.0333333333333334E-3</v>
          </cell>
          <cell r="F540">
            <v>1.2400000000000001E-2</v>
          </cell>
        </row>
        <row r="541">
          <cell r="A541">
            <v>200402</v>
          </cell>
          <cell r="C541">
            <v>2</v>
          </cell>
          <cell r="D541">
            <v>1.24</v>
          </cell>
          <cell r="E541">
            <v>1.0333333333333334E-3</v>
          </cell>
          <cell r="F541">
            <v>1.2400000000000001E-2</v>
          </cell>
        </row>
        <row r="542">
          <cell r="A542">
            <v>200403</v>
          </cell>
          <cell r="C542">
            <v>3</v>
          </cell>
          <cell r="D542">
            <v>1.19</v>
          </cell>
          <cell r="E542">
            <v>9.9166666666666652E-4</v>
          </cell>
          <cell r="F542">
            <v>1.1899999999999997E-2</v>
          </cell>
          <cell r="G542">
            <v>3.0614516144353843E-3</v>
          </cell>
          <cell r="H542">
            <v>1.2245806457741537E-2</v>
          </cell>
        </row>
        <row r="543">
          <cell r="A543">
            <v>200404</v>
          </cell>
          <cell r="C543">
            <v>4</v>
          </cell>
          <cell r="D543">
            <v>1.43</v>
          </cell>
          <cell r="E543">
            <v>1.1916666666666666E-3</v>
          </cell>
          <cell r="F543">
            <v>1.43E-2</v>
          </cell>
        </row>
        <row r="544">
          <cell r="A544">
            <v>200405</v>
          </cell>
          <cell r="C544">
            <v>5</v>
          </cell>
          <cell r="D544">
            <v>1.78</v>
          </cell>
          <cell r="E544">
            <v>1.4833333333333332E-3</v>
          </cell>
          <cell r="F544">
            <v>1.78E-2</v>
          </cell>
        </row>
        <row r="545">
          <cell r="A545">
            <v>200406</v>
          </cell>
          <cell r="C545">
            <v>6</v>
          </cell>
          <cell r="D545">
            <v>2.12</v>
          </cell>
          <cell r="E545">
            <v>1.7666666666666668E-3</v>
          </cell>
          <cell r="F545">
            <v>2.1200000000000004E-2</v>
          </cell>
          <cell r="G545">
            <v>4.448163261717486E-3</v>
          </cell>
          <cell r="H545">
            <v>1.7792653046869944E-2</v>
          </cell>
        </row>
        <row r="546">
          <cell r="A546">
            <v>200407</v>
          </cell>
          <cell r="C546">
            <v>7</v>
          </cell>
          <cell r="D546">
            <v>2.1</v>
          </cell>
          <cell r="E546">
            <v>1.75E-3</v>
          </cell>
          <cell r="F546">
            <v>2.1000000000000001E-2</v>
          </cell>
        </row>
        <row r="547">
          <cell r="A547">
            <v>200408</v>
          </cell>
          <cell r="C547">
            <v>8</v>
          </cell>
          <cell r="D547">
            <v>2.02</v>
          </cell>
          <cell r="E547">
            <v>1.6833333333333333E-3</v>
          </cell>
          <cell r="F547">
            <v>2.0199999999999999E-2</v>
          </cell>
        </row>
        <row r="548">
          <cell r="A548">
            <v>200409</v>
          </cell>
          <cell r="C548">
            <v>9</v>
          </cell>
          <cell r="D548">
            <v>2.12</v>
          </cell>
          <cell r="E548">
            <v>1.7666666666666668E-3</v>
          </cell>
          <cell r="F548">
            <v>2.1200000000000004E-2</v>
          </cell>
          <cell r="G548">
            <v>5.2090165931941712E-3</v>
          </cell>
          <cell r="H548">
            <v>2.0836066372776685E-2</v>
          </cell>
        </row>
        <row r="549">
          <cell r="A549">
            <v>200410</v>
          </cell>
          <cell r="C549">
            <v>10</v>
          </cell>
          <cell r="D549">
            <v>2.23</v>
          </cell>
          <cell r="E549">
            <v>1.8583333333333334E-3</v>
          </cell>
          <cell r="F549">
            <v>2.23E-2</v>
          </cell>
        </row>
        <row r="550">
          <cell r="A550">
            <v>200411</v>
          </cell>
          <cell r="C550">
            <v>11</v>
          </cell>
          <cell r="D550">
            <v>2.5</v>
          </cell>
          <cell r="E550">
            <v>2.0833333333333333E-3</v>
          </cell>
          <cell r="F550">
            <v>2.5000000000000001E-2</v>
          </cell>
        </row>
        <row r="551">
          <cell r="A551">
            <v>200412</v>
          </cell>
          <cell r="C551">
            <v>12</v>
          </cell>
          <cell r="D551">
            <v>2.67</v>
          </cell>
          <cell r="E551">
            <v>2.225E-3</v>
          </cell>
          <cell r="F551">
            <v>2.6700000000000002E-2</v>
          </cell>
          <cell r="G551">
            <v>6.1793170169270883E-3</v>
          </cell>
          <cell r="H551">
            <v>2.4717268067708353E-2</v>
          </cell>
          <cell r="I551">
            <v>1.9029673730763141E-2</v>
          </cell>
          <cell r="K551">
            <v>1.8866666666666667E-2</v>
          </cell>
        </row>
        <row r="552">
          <cell r="A552">
            <v>200501</v>
          </cell>
          <cell r="B552">
            <v>2005</v>
          </cell>
          <cell r="C552">
            <v>1</v>
          </cell>
          <cell r="D552">
            <v>2.86</v>
          </cell>
          <cell r="E552">
            <v>2.3833333333333332E-3</v>
          </cell>
          <cell r="F552">
            <v>2.86E-2</v>
          </cell>
        </row>
        <row r="553">
          <cell r="A553">
            <v>200502</v>
          </cell>
          <cell r="C553">
            <v>2</v>
          </cell>
          <cell r="D553">
            <v>3.03</v>
          </cell>
          <cell r="E553">
            <v>2.5249999999999999E-3</v>
          </cell>
          <cell r="F553">
            <v>3.0300000000000001E-2</v>
          </cell>
        </row>
        <row r="554">
          <cell r="A554">
            <v>200503</v>
          </cell>
          <cell r="C554">
            <v>3</v>
          </cell>
          <cell r="D554">
            <v>3.3</v>
          </cell>
          <cell r="E554">
            <v>2.7499999999999998E-3</v>
          </cell>
          <cell r="F554">
            <v>3.3000000000000002E-2</v>
          </cell>
          <cell r="G554">
            <v>7.6778657159377595E-3</v>
          </cell>
          <cell r="H554">
            <v>3.0711462863751038E-2</v>
          </cell>
        </row>
        <row r="555">
          <cell r="A555">
            <v>200504</v>
          </cell>
          <cell r="C555">
            <v>4</v>
          </cell>
          <cell r="D555">
            <v>3.32</v>
          </cell>
          <cell r="E555">
            <v>2.7666666666666664E-3</v>
          </cell>
          <cell r="F555">
            <v>3.3199999999999993E-2</v>
          </cell>
        </row>
        <row r="556">
          <cell r="A556">
            <v>200505</v>
          </cell>
          <cell r="C556">
            <v>5</v>
          </cell>
          <cell r="D556">
            <v>3.33</v>
          </cell>
          <cell r="E556">
            <v>2.7750000000000001E-3</v>
          </cell>
          <cell r="F556">
            <v>3.3300000000000003E-2</v>
          </cell>
        </row>
        <row r="557">
          <cell r="A557">
            <v>200506</v>
          </cell>
          <cell r="C557">
            <v>6</v>
          </cell>
          <cell r="D557">
            <v>3.36</v>
          </cell>
          <cell r="E557">
            <v>2.8E-3</v>
          </cell>
          <cell r="F557">
            <v>3.3599999999999998E-2</v>
          </cell>
          <cell r="G557">
            <v>8.3648823303330566E-3</v>
          </cell>
          <cell r="H557">
            <v>3.3459529321332226E-2</v>
          </cell>
        </row>
        <row r="558">
          <cell r="A558">
            <v>200507</v>
          </cell>
          <cell r="C558">
            <v>7</v>
          </cell>
          <cell r="D558">
            <v>3.64</v>
          </cell>
          <cell r="E558">
            <v>3.0333333333333336E-3</v>
          </cell>
          <cell r="F558">
            <v>3.6400000000000002E-2</v>
          </cell>
        </row>
        <row r="559">
          <cell r="A559">
            <v>200508</v>
          </cell>
          <cell r="C559">
            <v>8</v>
          </cell>
          <cell r="D559">
            <v>3.87</v>
          </cell>
          <cell r="E559">
            <v>3.225E-3</v>
          </cell>
          <cell r="F559">
            <v>3.8699999999999998E-2</v>
          </cell>
        </row>
        <row r="560">
          <cell r="A560">
            <v>200509</v>
          </cell>
          <cell r="C560">
            <v>9</v>
          </cell>
          <cell r="D560">
            <v>3.85</v>
          </cell>
          <cell r="E560">
            <v>3.2083333333333334E-3</v>
          </cell>
          <cell r="F560">
            <v>3.85E-2</v>
          </cell>
          <cell r="G560">
            <v>9.496559371632074E-3</v>
          </cell>
          <cell r="H560">
            <v>3.7986237486528296E-2</v>
          </cell>
        </row>
        <row r="561">
          <cell r="A561">
            <v>200510</v>
          </cell>
          <cell r="C561">
            <v>10</v>
          </cell>
          <cell r="D561">
            <v>4.18</v>
          </cell>
          <cell r="E561">
            <v>3.4833333333333331E-3</v>
          </cell>
          <cell r="F561">
            <v>4.1799999999999997E-2</v>
          </cell>
        </row>
        <row r="562">
          <cell r="A562">
            <v>200511</v>
          </cell>
          <cell r="C562">
            <v>11</v>
          </cell>
          <cell r="D562">
            <v>4.33</v>
          </cell>
          <cell r="E562">
            <v>3.6083333333333332E-3</v>
          </cell>
          <cell r="F562">
            <v>4.3299999999999998E-2</v>
          </cell>
        </row>
        <row r="563">
          <cell r="A563">
            <v>200512</v>
          </cell>
          <cell r="C563">
            <v>12</v>
          </cell>
          <cell r="D563">
            <v>4.3499999999999996</v>
          </cell>
          <cell r="E563">
            <v>3.6249999999999998E-3</v>
          </cell>
          <cell r="F563">
            <v>4.3499999999999997E-2</v>
          </cell>
          <cell r="G563">
            <v>1.0754988548836719E-2</v>
          </cell>
          <cell r="H563">
            <v>4.3019954195346877E-2</v>
          </cell>
          <cell r="I563">
            <v>3.6788492014395491E-2</v>
          </cell>
          <cell r="K563">
            <v>3.6183333333333338E-2</v>
          </cell>
        </row>
        <row r="564">
          <cell r="A564">
            <v>200601</v>
          </cell>
          <cell r="B564">
            <v>2006</v>
          </cell>
          <cell r="C564">
            <v>1</v>
          </cell>
          <cell r="D564">
            <v>4.45</v>
          </cell>
          <cell r="E564">
            <v>3.7083333333333334E-3</v>
          </cell>
          <cell r="F564">
            <v>4.4499999999999998E-2</v>
          </cell>
          <cell r="K564" t="str">
            <v xml:space="preserve"> </v>
          </cell>
        </row>
        <row r="565">
          <cell r="A565">
            <v>200602</v>
          </cell>
          <cell r="C565">
            <v>2</v>
          </cell>
          <cell r="D565">
            <v>4.68</v>
          </cell>
          <cell r="E565">
            <v>3.8999999999999998E-3</v>
          </cell>
          <cell r="F565">
            <v>4.6799999999999994E-2</v>
          </cell>
        </row>
        <row r="566">
          <cell r="A566">
            <v>200603</v>
          </cell>
          <cell r="C566">
            <v>3</v>
          </cell>
          <cell r="D566">
            <v>4.7699999999999996</v>
          </cell>
          <cell r="E566">
            <v>3.9749999999999994E-3</v>
          </cell>
          <cell r="F566">
            <v>4.7699999999999992E-2</v>
          </cell>
          <cell r="G566">
            <v>1.1628096446770986E-2</v>
          </cell>
          <cell r="H566">
            <v>4.6512385787083943E-2</v>
          </cell>
        </row>
        <row r="567">
          <cell r="A567">
            <v>200604</v>
          </cell>
          <cell r="C567">
            <v>4</v>
          </cell>
          <cell r="D567">
            <v>4.9000000000000004</v>
          </cell>
          <cell r="E567">
            <v>4.0833333333333338E-3</v>
          </cell>
          <cell r="F567">
            <v>4.9000000000000002E-2</v>
          </cell>
        </row>
        <row r="568">
          <cell r="A568">
            <v>200605</v>
          </cell>
          <cell r="C568">
            <v>5</v>
          </cell>
          <cell r="D568">
            <v>5</v>
          </cell>
          <cell r="E568">
            <v>4.1666666666666666E-3</v>
          </cell>
          <cell r="F568">
            <v>0.05</v>
          </cell>
        </row>
        <row r="569">
          <cell r="A569">
            <v>200606</v>
          </cell>
          <cell r="C569">
            <v>6</v>
          </cell>
          <cell r="D569">
            <v>5.16</v>
          </cell>
          <cell r="E569">
            <v>4.3E-3</v>
          </cell>
          <cell r="F569">
            <v>5.16E-2</v>
          </cell>
          <cell r="G569">
            <v>1.260256204861121E-2</v>
          </cell>
          <cell r="H569">
            <v>5.041024819444484E-2</v>
          </cell>
        </row>
        <row r="570">
          <cell r="A570">
            <v>200607</v>
          </cell>
          <cell r="C570">
            <v>7</v>
          </cell>
          <cell r="D570">
            <v>5.22</v>
          </cell>
          <cell r="E570">
            <v>4.3499999999999997E-3</v>
          </cell>
          <cell r="F570">
            <v>5.2199999999999996E-2</v>
          </cell>
        </row>
        <row r="571">
          <cell r="A571">
            <v>200608</v>
          </cell>
          <cell r="C571">
            <v>8</v>
          </cell>
          <cell r="D571">
            <v>5.08</v>
          </cell>
          <cell r="E571">
            <v>4.2333333333333337E-3</v>
          </cell>
          <cell r="F571">
            <v>5.0800000000000005E-2</v>
          </cell>
        </row>
        <row r="572">
          <cell r="A572">
            <v>200609</v>
          </cell>
          <cell r="C572">
            <v>9</v>
          </cell>
          <cell r="D572">
            <v>4.97</v>
          </cell>
          <cell r="E572">
            <v>4.1416666666666668E-3</v>
          </cell>
          <cell r="F572">
            <v>4.9700000000000001E-2</v>
          </cell>
          <cell r="G572">
            <v>1.2779040574347311E-2</v>
          </cell>
          <cell r="H572">
            <v>5.1116162297389245E-2</v>
          </cell>
        </row>
        <row r="573">
          <cell r="A573">
            <v>200610</v>
          </cell>
          <cell r="C573">
            <v>10</v>
          </cell>
          <cell r="D573">
            <v>5.01</v>
          </cell>
          <cell r="E573">
            <v>4.1749999999999999E-3</v>
          </cell>
          <cell r="F573">
            <v>5.0099999999999999E-2</v>
          </cell>
        </row>
        <row r="574">
          <cell r="A574">
            <v>200611</v>
          </cell>
          <cell r="C574">
            <v>11</v>
          </cell>
          <cell r="D574">
            <v>5.01</v>
          </cell>
          <cell r="E574">
            <v>4.1749999999999999E-3</v>
          </cell>
          <cell r="F574">
            <v>5.0099999999999999E-2</v>
          </cell>
        </row>
        <row r="575">
          <cell r="A575">
            <v>200612</v>
          </cell>
          <cell r="C575">
            <v>12</v>
          </cell>
          <cell r="D575">
            <v>4.9400000000000004</v>
          </cell>
          <cell r="E575">
            <v>4.1166666666666669E-3</v>
          </cell>
          <cell r="F575">
            <v>4.9399999999999999E-2</v>
          </cell>
          <cell r="G575">
            <v>1.2518543214406375E-2</v>
          </cell>
          <cell r="H575">
            <v>5.0074172857625499E-2</v>
          </cell>
          <cell r="I575">
            <v>5.0455345122809137E-2</v>
          </cell>
          <cell r="K575">
            <v>4.9324999999999994E-2</v>
          </cell>
        </row>
        <row r="576">
          <cell r="A576">
            <v>200701</v>
          </cell>
          <cell r="B576">
            <v>2007</v>
          </cell>
          <cell r="C576">
            <v>1</v>
          </cell>
          <cell r="D576">
            <v>5.0599999999999996</v>
          </cell>
          <cell r="E576">
            <v>4.2166666666666663E-3</v>
          </cell>
          <cell r="F576">
            <v>5.0599999999999992E-2</v>
          </cell>
          <cell r="K576" t="str">
            <v xml:space="preserve"> </v>
          </cell>
        </row>
        <row r="577">
          <cell r="A577">
            <v>200702</v>
          </cell>
          <cell r="C577">
            <v>2</v>
          </cell>
          <cell r="D577">
            <v>5.05</v>
          </cell>
          <cell r="E577">
            <v>4.208333333333333E-3</v>
          </cell>
          <cell r="F577">
            <v>5.0499999999999996E-2</v>
          </cell>
        </row>
        <row r="578">
          <cell r="A578">
            <v>200703</v>
          </cell>
          <cell r="C578">
            <v>3</v>
          </cell>
          <cell r="D578">
            <v>4.92</v>
          </cell>
          <cell r="E578">
            <v>4.1000000000000003E-3</v>
          </cell>
          <cell r="F578">
            <v>4.9200000000000008E-2</v>
          </cell>
          <cell r="G578">
            <v>1.2577360393958514E-2</v>
          </cell>
          <cell r="H578">
            <v>5.0309441575834057E-2</v>
          </cell>
        </row>
        <row r="579">
          <cell r="A579">
            <v>200704</v>
          </cell>
          <cell r="C579">
            <v>4</v>
          </cell>
          <cell r="D579">
            <v>4.93</v>
          </cell>
          <cell r="E579">
            <v>4.1083333333333328E-3</v>
          </cell>
          <cell r="F579">
            <v>4.9299999999999997E-2</v>
          </cell>
        </row>
        <row r="580">
          <cell r="A580">
            <v>200705</v>
          </cell>
          <cell r="C580">
            <v>5</v>
          </cell>
          <cell r="D580">
            <v>4.91</v>
          </cell>
          <cell r="E580">
            <v>4.0916666666666671E-3</v>
          </cell>
          <cell r="F580">
            <v>4.9100000000000005E-2</v>
          </cell>
        </row>
        <row r="581">
          <cell r="A581">
            <v>200706</v>
          </cell>
          <cell r="C581">
            <v>6</v>
          </cell>
          <cell r="D581">
            <v>4.96</v>
          </cell>
          <cell r="E581">
            <v>4.1333333333333335E-3</v>
          </cell>
          <cell r="F581">
            <v>4.9600000000000005E-2</v>
          </cell>
          <cell r="G581">
            <v>1.2384106078268564E-2</v>
          </cell>
          <cell r="H581">
            <v>4.9536424313074257E-2</v>
          </cell>
        </row>
        <row r="582">
          <cell r="A582">
            <v>200707</v>
          </cell>
          <cell r="C582">
            <v>7</v>
          </cell>
          <cell r="D582">
            <v>4.96</v>
          </cell>
          <cell r="E582">
            <v>4.1333333333333335E-3</v>
          </cell>
          <cell r="F582">
            <v>4.9600000000000005E-2</v>
          </cell>
        </row>
        <row r="583">
          <cell r="A583">
            <v>200708</v>
          </cell>
          <cell r="C583">
            <v>8</v>
          </cell>
          <cell r="D583">
            <v>4.47</v>
          </cell>
          <cell r="E583">
            <v>3.7249999999999996E-3</v>
          </cell>
          <cell r="F583">
            <v>4.4699999999999997E-2</v>
          </cell>
        </row>
        <row r="584">
          <cell r="A584">
            <v>200709</v>
          </cell>
          <cell r="C584">
            <v>9</v>
          </cell>
          <cell r="D584">
            <v>4.1399999999999997</v>
          </cell>
          <cell r="E584">
            <v>3.4499999999999999E-3</v>
          </cell>
          <cell r="F584">
            <v>4.1399999999999999E-2</v>
          </cell>
          <cell r="G584">
            <v>1.1350894368499898E-2</v>
          </cell>
          <cell r="H584">
            <v>4.540357747399959E-2</v>
          </cell>
        </row>
        <row r="585">
          <cell r="A585">
            <v>200710</v>
          </cell>
          <cell r="C585">
            <v>10</v>
          </cell>
          <cell r="D585">
            <v>4.0999999999999996</v>
          </cell>
          <cell r="E585">
            <v>3.4166666666666664E-3</v>
          </cell>
          <cell r="F585">
            <v>4.0999999999999995E-2</v>
          </cell>
        </row>
        <row r="586">
          <cell r="A586">
            <v>200711</v>
          </cell>
          <cell r="C586">
            <v>11</v>
          </cell>
          <cell r="D586">
            <v>3.5</v>
          </cell>
          <cell r="E586">
            <v>2.9166666666666668E-3</v>
          </cell>
          <cell r="F586">
            <v>3.5000000000000003E-2</v>
          </cell>
        </row>
        <row r="587">
          <cell r="A587">
            <v>200712</v>
          </cell>
          <cell r="C587">
            <v>12</v>
          </cell>
          <cell r="D587">
            <v>3.26</v>
          </cell>
          <cell r="E587">
            <v>2.7166666666666663E-3</v>
          </cell>
          <cell r="F587">
            <v>3.2599999999999997E-2</v>
          </cell>
          <cell r="G587">
            <v>9.0771979056714081E-3</v>
          </cell>
          <cell r="H587">
            <v>3.6308791622685632E-2</v>
          </cell>
          <cell r="I587">
            <v>4.6164037369520017E-2</v>
          </cell>
          <cell r="K587">
            <v>4.5216666666666662E-2</v>
          </cell>
        </row>
        <row r="588">
          <cell r="A588">
            <v>200801</v>
          </cell>
          <cell r="B588">
            <v>2008</v>
          </cell>
          <cell r="C588">
            <v>1</v>
          </cell>
          <cell r="D588">
            <v>2.71</v>
          </cell>
          <cell r="E588">
            <v>2.2583333333333331E-3</v>
          </cell>
          <cell r="F588">
            <v>2.7099999999999999E-2</v>
          </cell>
          <cell r="K588" t="str">
            <v xml:space="preserve"> </v>
          </cell>
        </row>
        <row r="589">
          <cell r="A589">
            <v>200802</v>
          </cell>
          <cell r="C589">
            <v>2</v>
          </cell>
          <cell r="D589">
            <v>2.0499999999999998</v>
          </cell>
          <cell r="E589">
            <v>1.7083333333333332E-3</v>
          </cell>
          <cell r="F589">
            <v>2.0499999999999997E-2</v>
          </cell>
        </row>
        <row r="590">
          <cell r="A590">
            <v>200803</v>
          </cell>
          <cell r="C590">
            <v>3</v>
          </cell>
          <cell r="D590">
            <v>1.54</v>
          </cell>
          <cell r="E590">
            <v>1.2833333333333334E-3</v>
          </cell>
          <cell r="F590">
            <v>1.54E-2</v>
          </cell>
          <cell r="G590">
            <v>5.2589534927487414E-3</v>
          </cell>
          <cell r="H590">
            <v>2.1035813970994965E-2</v>
          </cell>
        </row>
        <row r="591">
          <cell r="A591">
            <v>200804</v>
          </cell>
          <cell r="C591">
            <v>4</v>
          </cell>
          <cell r="D591">
            <v>1.74</v>
          </cell>
          <cell r="E591">
            <v>1.4499999999999999E-3</v>
          </cell>
          <cell r="F591">
            <v>1.7399999999999999E-2</v>
          </cell>
        </row>
        <row r="592">
          <cell r="A592">
            <v>200805</v>
          </cell>
          <cell r="C592">
            <v>5</v>
          </cell>
          <cell r="D592">
            <v>2.06</v>
          </cell>
          <cell r="E592">
            <v>1.7166666666666667E-3</v>
          </cell>
          <cell r="F592">
            <v>2.06E-2</v>
          </cell>
        </row>
        <row r="593">
          <cell r="A593">
            <v>200806</v>
          </cell>
          <cell r="C593">
            <v>6</v>
          </cell>
          <cell r="D593">
            <v>2.42</v>
          </cell>
          <cell r="E593">
            <v>2.0166666666666666E-3</v>
          </cell>
          <cell r="F593">
            <v>2.4199999999999999E-2</v>
          </cell>
          <cell r="G593">
            <v>5.1922136309301425E-3</v>
          </cell>
          <cell r="H593">
            <v>2.076885452372057E-2</v>
          </cell>
        </row>
        <row r="594">
          <cell r="A594">
            <v>200807</v>
          </cell>
          <cell r="C594">
            <v>7</v>
          </cell>
          <cell r="D594">
            <v>2.2799999999999998</v>
          </cell>
          <cell r="E594">
            <v>1.8999999999999998E-3</v>
          </cell>
          <cell r="F594">
            <v>2.2799999999999997E-2</v>
          </cell>
        </row>
        <row r="595">
          <cell r="A595">
            <v>200808</v>
          </cell>
          <cell r="C595">
            <v>8</v>
          </cell>
          <cell r="D595">
            <v>2.1800000000000002</v>
          </cell>
          <cell r="E595">
            <v>1.8166666666666667E-3</v>
          </cell>
          <cell r="F595">
            <v>2.18E-2</v>
          </cell>
        </row>
        <row r="596">
          <cell r="A596">
            <v>200809</v>
          </cell>
          <cell r="C596">
            <v>9</v>
          </cell>
          <cell r="D596">
            <v>1.91</v>
          </cell>
          <cell r="E596">
            <v>1.5916666666666666E-3</v>
          </cell>
          <cell r="F596">
            <v>1.9099999999999999E-2</v>
          </cell>
          <cell r="G596">
            <v>5.3177061883471488E-3</v>
          </cell>
          <cell r="H596">
            <v>2.1270824753388595E-2</v>
          </cell>
        </row>
        <row r="597">
          <cell r="A597">
            <v>200810</v>
          </cell>
          <cell r="C597">
            <v>10</v>
          </cell>
          <cell r="D597">
            <v>1.42</v>
          </cell>
          <cell r="E597">
            <v>1.1833333333333333E-3</v>
          </cell>
          <cell r="F597">
            <v>1.4200000000000001E-2</v>
          </cell>
        </row>
        <row r="598">
          <cell r="A598">
            <v>200811</v>
          </cell>
          <cell r="C598">
            <v>11</v>
          </cell>
          <cell r="D598">
            <v>1.07</v>
          </cell>
          <cell r="E598">
            <v>8.9166666666666669E-4</v>
          </cell>
          <cell r="F598">
            <v>1.0700000000000001E-2</v>
          </cell>
        </row>
        <row r="599">
          <cell r="A599">
            <v>200812</v>
          </cell>
          <cell r="C599">
            <v>12</v>
          </cell>
          <cell r="D599">
            <v>0.49</v>
          </cell>
          <cell r="E599">
            <v>4.083333333333333E-4</v>
          </cell>
          <cell r="F599">
            <v>4.8999999999999998E-3</v>
          </cell>
          <cell r="G599">
            <v>2.4852361947373947E-3</v>
          </cell>
          <cell r="H599">
            <v>9.9409447789495786E-3</v>
          </cell>
          <cell r="I599">
            <v>1.8376532272606827E-2</v>
          </cell>
          <cell r="K599">
            <v>1.8225000000000002E-2</v>
          </cell>
        </row>
        <row r="600">
          <cell r="A600">
            <v>200901</v>
          </cell>
          <cell r="B600">
            <v>2009</v>
          </cell>
          <cell r="C600">
            <v>1</v>
          </cell>
          <cell r="D600">
            <v>0.44</v>
          </cell>
          <cell r="E600">
            <v>3.6666666666666667E-4</v>
          </cell>
          <cell r="F600">
            <v>4.4000000000000003E-3</v>
          </cell>
          <cell r="K600" t="str">
            <v xml:space="preserve"> </v>
          </cell>
        </row>
        <row r="601">
          <cell r="A601">
            <v>200902</v>
          </cell>
          <cell r="C601">
            <v>2</v>
          </cell>
          <cell r="D601">
            <v>0.62</v>
          </cell>
          <cell r="E601">
            <v>5.1666666666666668E-4</v>
          </cell>
          <cell r="F601">
            <v>6.2000000000000006E-3</v>
          </cell>
        </row>
        <row r="602">
          <cell r="A602">
            <v>200903</v>
          </cell>
          <cell r="C602">
            <v>3</v>
          </cell>
          <cell r="D602">
            <v>0.64</v>
          </cell>
          <cell r="E602">
            <v>5.3333333333333336E-4</v>
          </cell>
          <cell r="F602">
            <v>6.4000000000000003E-3</v>
          </cell>
          <cell r="G602">
            <v>1.4173273232591654E-3</v>
          </cell>
          <cell r="H602">
            <v>5.6693092930366618E-3</v>
          </cell>
        </row>
        <row r="603">
          <cell r="A603">
            <v>200904</v>
          </cell>
          <cell r="C603">
            <v>4</v>
          </cell>
          <cell r="D603">
            <v>0.55000000000000004</v>
          </cell>
          <cell r="E603">
            <v>4.5833333333333338E-4</v>
          </cell>
          <cell r="F603">
            <v>5.5000000000000005E-3</v>
          </cell>
        </row>
        <row r="604">
          <cell r="A604">
            <v>200905</v>
          </cell>
          <cell r="C604">
            <v>5</v>
          </cell>
          <cell r="D604">
            <v>0.5</v>
          </cell>
          <cell r="E604">
            <v>4.1666666666666669E-4</v>
          </cell>
          <cell r="F604">
            <v>5.0000000000000001E-3</v>
          </cell>
        </row>
        <row r="605">
          <cell r="A605">
            <v>200906</v>
          </cell>
          <cell r="C605">
            <v>6</v>
          </cell>
          <cell r="D605">
            <v>0.51</v>
          </cell>
          <cell r="E605">
            <v>4.2500000000000003E-4</v>
          </cell>
          <cell r="F605">
            <v>5.1000000000000004E-3</v>
          </cell>
          <cell r="G605">
            <v>1.3005629283853182E-3</v>
          </cell>
          <cell r="H605">
            <v>5.2022517135412727E-3</v>
          </cell>
        </row>
        <row r="606">
          <cell r="A606">
            <v>200907</v>
          </cell>
          <cell r="C606">
            <v>7</v>
          </cell>
          <cell r="D606">
            <v>0.48</v>
          </cell>
          <cell r="E606">
            <v>3.9999999999999996E-4</v>
          </cell>
          <cell r="F606">
            <v>4.7999999999999996E-3</v>
          </cell>
        </row>
        <row r="607">
          <cell r="A607">
            <v>200908</v>
          </cell>
          <cell r="C607">
            <v>8</v>
          </cell>
          <cell r="D607">
            <v>0.46</v>
          </cell>
          <cell r="E607">
            <v>3.8333333333333334E-4</v>
          </cell>
          <cell r="F607">
            <v>4.5999999999999999E-3</v>
          </cell>
        </row>
        <row r="608">
          <cell r="A608">
            <v>200909</v>
          </cell>
          <cell r="C608">
            <v>9</v>
          </cell>
          <cell r="D608">
            <v>0.4</v>
          </cell>
          <cell r="E608">
            <v>3.3333333333333338E-4</v>
          </cell>
          <cell r="F608">
            <v>4.0000000000000001E-3</v>
          </cell>
          <cell r="G608">
            <v>1.1170811622223109E-3</v>
          </cell>
          <cell r="H608">
            <v>4.4683246488892436E-3</v>
          </cell>
        </row>
        <row r="609">
          <cell r="A609">
            <v>200910</v>
          </cell>
          <cell r="C609">
            <v>10</v>
          </cell>
          <cell r="D609">
            <v>0.37</v>
          </cell>
          <cell r="E609">
            <v>3.0833333333333331E-4</v>
          </cell>
          <cell r="F609">
            <v>3.6999999999999997E-3</v>
          </cell>
        </row>
        <row r="610">
          <cell r="A610">
            <v>200911</v>
          </cell>
          <cell r="C610">
            <v>11</v>
          </cell>
          <cell r="D610">
            <v>0.31</v>
          </cell>
          <cell r="E610">
            <v>2.5833333333333334E-4</v>
          </cell>
          <cell r="F610">
            <v>3.1000000000000003E-3</v>
          </cell>
        </row>
        <row r="611">
          <cell r="A611">
            <v>200912</v>
          </cell>
          <cell r="C611">
            <v>12</v>
          </cell>
          <cell r="D611">
            <v>0.37</v>
          </cell>
          <cell r="E611">
            <v>3.0833333333333331E-4</v>
          </cell>
          <cell r="F611">
            <v>3.6999999999999997E-3</v>
          </cell>
          <cell r="G611">
            <v>8.7525439955959961E-4</v>
          </cell>
          <cell r="H611">
            <v>3.5010175982383984E-3</v>
          </cell>
          <cell r="I611">
            <v>4.718468148087851E-3</v>
          </cell>
          <cell r="K611">
            <v>4.7083333333333335E-3</v>
          </cell>
        </row>
        <row r="612">
          <cell r="A612">
            <v>201001</v>
          </cell>
          <cell r="B612">
            <v>2010</v>
          </cell>
          <cell r="C612">
            <v>1</v>
          </cell>
          <cell r="D612">
            <v>0.35</v>
          </cell>
          <cell r="E612">
            <v>2.9166666666666664E-4</v>
          </cell>
          <cell r="F612">
            <v>3.4999999999999996E-3</v>
          </cell>
          <cell r="K612" t="str">
            <v xml:space="preserve"> </v>
          </cell>
        </row>
        <row r="613">
          <cell r="A613">
            <v>201002</v>
          </cell>
          <cell r="C613">
            <v>2</v>
          </cell>
          <cell r="D613">
            <v>0.35</v>
          </cell>
          <cell r="E613">
            <v>2.9166666666666664E-4</v>
          </cell>
          <cell r="F613">
            <v>3.4999999999999996E-3</v>
          </cell>
        </row>
        <row r="614">
          <cell r="A614">
            <v>201003</v>
          </cell>
          <cell r="C614">
            <v>3</v>
          </cell>
          <cell r="D614">
            <v>0.4</v>
          </cell>
          <cell r="E614">
            <v>3.3333333333333338E-4</v>
          </cell>
          <cell r="F614">
            <v>4.0000000000000001E-3</v>
          </cell>
          <cell r="G614">
            <v>9.1694620891180634E-4</v>
          </cell>
          <cell r="H614">
            <v>3.6677848356472253E-3</v>
          </cell>
        </row>
        <row r="615">
          <cell r="A615">
            <v>201004</v>
          </cell>
          <cell r="C615">
            <v>4</v>
          </cell>
          <cell r="D615">
            <v>0.45</v>
          </cell>
          <cell r="E615">
            <v>3.7500000000000001E-4</v>
          </cell>
          <cell r="F615">
            <v>4.5000000000000005E-3</v>
          </cell>
        </row>
        <row r="616">
          <cell r="A616">
            <v>201005</v>
          </cell>
          <cell r="C616">
            <v>5</v>
          </cell>
          <cell r="D616">
            <v>0.37</v>
          </cell>
          <cell r="E616">
            <v>3.0833333333333331E-4</v>
          </cell>
          <cell r="F616">
            <v>3.6999999999999997E-3</v>
          </cell>
        </row>
        <row r="617">
          <cell r="A617">
            <v>201006</v>
          </cell>
          <cell r="C617">
            <v>6</v>
          </cell>
          <cell r="D617">
            <v>0.32</v>
          </cell>
          <cell r="E617">
            <v>2.6666666666666668E-4</v>
          </cell>
          <cell r="F617">
            <v>3.2000000000000002E-3</v>
          </cell>
          <cell r="G617">
            <v>9.5029787805556154E-4</v>
          </cell>
          <cell r="H617">
            <v>3.8011915122222462E-3</v>
          </cell>
        </row>
        <row r="618">
          <cell r="A618">
            <v>201007</v>
          </cell>
          <cell r="C618">
            <v>7</v>
          </cell>
          <cell r="D618">
            <v>0.28999999999999998</v>
          </cell>
          <cell r="E618">
            <v>2.4166666666666664E-4</v>
          </cell>
          <cell r="F618">
            <v>2.8999999999999998E-3</v>
          </cell>
        </row>
        <row r="619">
          <cell r="A619">
            <v>201008</v>
          </cell>
          <cell r="C619">
            <v>8</v>
          </cell>
          <cell r="D619">
            <v>0.26</v>
          </cell>
          <cell r="E619">
            <v>2.1666666666666668E-4</v>
          </cell>
          <cell r="F619">
            <v>2.6000000000000003E-3</v>
          </cell>
        </row>
        <row r="620">
          <cell r="A620">
            <v>201009</v>
          </cell>
          <cell r="C620">
            <v>9</v>
          </cell>
          <cell r="D620">
            <v>0.26</v>
          </cell>
          <cell r="E620">
            <v>2.1666666666666668E-4</v>
          </cell>
          <cell r="F620">
            <v>2.6000000000000003E-3</v>
          </cell>
          <cell r="G620">
            <v>6.751516780116873E-4</v>
          </cell>
          <cell r="H620">
            <v>2.7006067120467492E-3</v>
          </cell>
        </row>
        <row r="621">
          <cell r="A621">
            <v>201010</v>
          </cell>
          <cell r="C621">
            <v>10</v>
          </cell>
          <cell r="D621">
            <v>0.23</v>
          </cell>
          <cell r="E621">
            <v>1.9166666666666667E-4</v>
          </cell>
          <cell r="F621">
            <v>2.3E-3</v>
          </cell>
        </row>
        <row r="622">
          <cell r="A622">
            <v>201011</v>
          </cell>
          <cell r="C622">
            <v>11</v>
          </cell>
          <cell r="D622">
            <v>0.25</v>
          </cell>
          <cell r="E622">
            <v>2.0833333333333335E-4</v>
          </cell>
          <cell r="F622">
            <v>2.5000000000000001E-3</v>
          </cell>
        </row>
        <row r="623">
          <cell r="A623">
            <v>201012</v>
          </cell>
          <cell r="C623">
            <v>12</v>
          </cell>
          <cell r="D623">
            <v>0.28999999999999998</v>
          </cell>
          <cell r="E623">
            <v>2.4166666666666664E-4</v>
          </cell>
          <cell r="F623">
            <v>2.8999999999999998E-3</v>
          </cell>
          <cell r="G623">
            <v>6.4180327353868805E-4</v>
          </cell>
          <cell r="H623">
            <v>2.5672130941547522E-3</v>
          </cell>
          <cell r="I623">
            <v>3.1879647584969195E-3</v>
          </cell>
          <cell r="K623">
            <v>3.1833333333333332E-3</v>
          </cell>
        </row>
        <row r="624">
          <cell r="A624">
            <v>201101</v>
          </cell>
          <cell r="B624">
            <v>2011</v>
          </cell>
          <cell r="C624">
            <v>1</v>
          </cell>
          <cell r="D624">
            <v>0.27</v>
          </cell>
          <cell r="E624">
            <v>2.2500000000000002E-4</v>
          </cell>
          <cell r="F624">
            <v>2.7000000000000001E-3</v>
          </cell>
          <cell r="K624" t="str">
            <v xml:space="preserve"> </v>
          </cell>
        </row>
        <row r="625">
          <cell r="A625">
            <v>201102</v>
          </cell>
          <cell r="C625">
            <v>2</v>
          </cell>
          <cell r="D625">
            <v>0.28999999999999998</v>
          </cell>
          <cell r="E625">
            <v>2.4166666666666664E-4</v>
          </cell>
          <cell r="F625">
            <v>2.8999999999999998E-3</v>
          </cell>
        </row>
        <row r="626">
          <cell r="A626">
            <v>201103</v>
          </cell>
          <cell r="C626">
            <v>3</v>
          </cell>
          <cell r="D626">
            <v>0.26</v>
          </cell>
          <cell r="E626">
            <v>2.1666666666666668E-4</v>
          </cell>
          <cell r="F626">
            <v>2.6000000000000003E-3</v>
          </cell>
          <cell r="G626">
            <v>6.8348883122570925E-4</v>
          </cell>
          <cell r="H626">
            <v>2.733955324902837E-3</v>
          </cell>
        </row>
        <row r="627">
          <cell r="A627">
            <v>201104</v>
          </cell>
          <cell r="C627">
            <v>4</v>
          </cell>
          <cell r="D627">
            <v>0.25</v>
          </cell>
          <cell r="E627">
            <v>2.0833333333333335E-4</v>
          </cell>
          <cell r="F627">
            <v>2.5000000000000001E-3</v>
          </cell>
        </row>
        <row r="628">
          <cell r="A628">
            <v>201105</v>
          </cell>
          <cell r="C628">
            <v>5</v>
          </cell>
          <cell r="D628">
            <v>0.19</v>
          </cell>
          <cell r="E628">
            <v>1.5833333333333332E-4</v>
          </cell>
          <cell r="F628">
            <v>1.8999999999999998E-3</v>
          </cell>
        </row>
        <row r="629">
          <cell r="A629">
            <v>201106</v>
          </cell>
          <cell r="C629">
            <v>6</v>
          </cell>
          <cell r="D629">
            <v>0.18</v>
          </cell>
          <cell r="E629">
            <v>1.4999999999999999E-4</v>
          </cell>
          <cell r="F629">
            <v>1.8E-3</v>
          </cell>
          <cell r="G629">
            <v>5.1675465772582641E-4</v>
          </cell>
          <cell r="H629">
            <v>2.0670186309033056E-3</v>
          </cell>
        </row>
        <row r="630">
          <cell r="A630">
            <v>201107</v>
          </cell>
          <cell r="C630">
            <v>7</v>
          </cell>
          <cell r="D630">
            <v>0.19</v>
          </cell>
          <cell r="E630">
            <v>1.5833333333333332E-4</v>
          </cell>
          <cell r="F630">
            <v>1.8999999999999998E-3</v>
          </cell>
        </row>
        <row r="631">
          <cell r="A631">
            <v>201108</v>
          </cell>
          <cell r="C631">
            <v>8</v>
          </cell>
          <cell r="D631">
            <v>0.11</v>
          </cell>
          <cell r="E631">
            <v>9.1666666666666668E-5</v>
          </cell>
          <cell r="F631">
            <v>1.1000000000000001E-3</v>
          </cell>
        </row>
        <row r="632">
          <cell r="A632">
            <v>201109</v>
          </cell>
          <cell r="C632">
            <v>9</v>
          </cell>
          <cell r="D632">
            <v>0.1</v>
          </cell>
          <cell r="E632">
            <v>8.3333333333333344E-5</v>
          </cell>
          <cell r="F632">
            <v>1E-3</v>
          </cell>
          <cell r="G632">
            <v>3.3336868176503387E-4</v>
          </cell>
          <cell r="H632">
            <v>1.3334747270601355E-3</v>
          </cell>
        </row>
        <row r="633">
          <cell r="A633">
            <v>201110</v>
          </cell>
          <cell r="C633">
            <v>10</v>
          </cell>
          <cell r="D633">
            <v>0.11</v>
          </cell>
          <cell r="E633">
            <v>9.1666666666666668E-5</v>
          </cell>
          <cell r="F633">
            <v>1.1000000000000001E-3</v>
          </cell>
        </row>
        <row r="634">
          <cell r="A634">
            <v>201111</v>
          </cell>
          <cell r="C634">
            <v>11</v>
          </cell>
          <cell r="D634">
            <v>0.11</v>
          </cell>
          <cell r="E634">
            <v>9.1666666666666668E-5</v>
          </cell>
          <cell r="F634">
            <v>1.1000000000000001E-3</v>
          </cell>
        </row>
        <row r="635">
          <cell r="A635">
            <v>201112</v>
          </cell>
          <cell r="C635">
            <v>12</v>
          </cell>
          <cell r="D635">
            <v>0.12</v>
          </cell>
          <cell r="E635">
            <v>9.9999999999999991E-5</v>
          </cell>
          <cell r="F635">
            <v>1.1999999999999999E-3</v>
          </cell>
          <cell r="G635">
            <v>2.8336007028451071E-4</v>
          </cell>
          <cell r="H635">
            <v>1.1334402811380428E-3</v>
          </cell>
          <cell r="I635">
            <v>1.8181604563189957E-3</v>
          </cell>
          <cell r="K635">
            <v>1.8166666666666667E-3</v>
          </cell>
        </row>
        <row r="636">
          <cell r="A636">
            <v>201201</v>
          </cell>
          <cell r="C636">
            <v>1</v>
          </cell>
          <cell r="D636">
            <v>0.12</v>
          </cell>
          <cell r="E636">
            <v>9.9999999999999991E-5</v>
          </cell>
          <cell r="F636">
            <v>1.1999999999999999E-3</v>
          </cell>
          <cell r="K636" t="str">
            <v xml:space="preserve"> </v>
          </cell>
        </row>
        <row r="637">
          <cell r="A637">
            <v>201202</v>
          </cell>
          <cell r="C637">
            <v>2</v>
          </cell>
          <cell r="D637">
            <v>0.16</v>
          </cell>
          <cell r="E637">
            <v>1.3333333333333334E-4</v>
          </cell>
          <cell r="F637">
            <v>1.6000000000000001E-3</v>
          </cell>
        </row>
        <row r="638">
          <cell r="A638">
            <v>201203</v>
          </cell>
          <cell r="C638">
            <v>3</v>
          </cell>
          <cell r="D638">
            <v>0.19</v>
          </cell>
          <cell r="E638">
            <v>1.5833333333333332E-4</v>
          </cell>
          <cell r="F638">
            <v>1.8999999999999998E-3</v>
          </cell>
          <cell r="G638">
            <v>3.9171694655548706E-4</v>
          </cell>
          <cell r="H638">
            <v>1.5668677862219482E-3</v>
          </cell>
        </row>
        <row r="639">
          <cell r="A639">
            <v>201204</v>
          </cell>
          <cell r="C639">
            <v>4</v>
          </cell>
          <cell r="D639">
            <v>0.18</v>
          </cell>
          <cell r="E639">
            <v>1.4999999999999999E-4</v>
          </cell>
          <cell r="F639">
            <v>1.8E-3</v>
          </cell>
        </row>
        <row r="640">
          <cell r="A640">
            <v>201205</v>
          </cell>
          <cell r="C640">
            <v>5</v>
          </cell>
          <cell r="D640">
            <v>0.19</v>
          </cell>
          <cell r="E640">
            <v>1.5833333333333332E-4</v>
          </cell>
          <cell r="F640">
            <v>1.8999999999999998E-3</v>
          </cell>
        </row>
        <row r="641">
          <cell r="A641">
            <v>201206</v>
          </cell>
          <cell r="C641">
            <v>6</v>
          </cell>
          <cell r="D641">
            <v>0.19</v>
          </cell>
          <cell r="E641">
            <v>1.5833333333333332E-4</v>
          </cell>
          <cell r="F641">
            <v>1.8999999999999998E-3</v>
          </cell>
          <cell r="G641">
            <v>4.6673923987139432E-4</v>
          </cell>
          <cell r="H641">
            <v>1.8669569594855773E-3</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8.5863901609672943E-4</v>
          </cell>
          <cell r="K647">
            <v>0.17166666666666666</v>
          </cell>
        </row>
      </sheetData>
      <sheetData sheetId="23">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5.12</v>
          </cell>
        </row>
        <row r="12">
          <cell r="A12">
            <v>196001</v>
          </cell>
          <cell r="B12">
            <v>1960</v>
          </cell>
          <cell r="C12">
            <v>1</v>
          </cell>
          <cell r="D12">
            <v>4.99</v>
          </cell>
          <cell r="E12">
            <v>4.1583333333333333E-3</v>
          </cell>
          <cell r="F12">
            <v>4.99E-2</v>
          </cell>
          <cell r="K12" t="str">
            <v xml:space="preserve"> </v>
          </cell>
        </row>
        <row r="13">
          <cell r="A13">
            <v>196002</v>
          </cell>
          <cell r="C13">
            <v>2</v>
          </cell>
          <cell r="D13">
            <v>4.7300000000000004</v>
          </cell>
          <cell r="E13">
            <v>3.9416666666666671E-3</v>
          </cell>
          <cell r="F13">
            <v>4.7300000000000009E-2</v>
          </cell>
        </row>
        <row r="14">
          <cell r="A14">
            <v>196003</v>
          </cell>
          <cell r="C14">
            <v>3</v>
          </cell>
          <cell r="D14">
            <v>4.29</v>
          </cell>
          <cell r="E14">
            <v>3.5750000000000001E-3</v>
          </cell>
          <cell r="F14">
            <v>4.2900000000000001E-2</v>
          </cell>
          <cell r="G14">
            <v>1.1720406860869836E-2</v>
          </cell>
          <cell r="H14">
            <v>4.6881627443479346E-2</v>
          </cell>
        </row>
        <row r="15">
          <cell r="A15">
            <v>196004</v>
          </cell>
          <cell r="C15">
            <v>4</v>
          </cell>
          <cell r="D15">
            <v>4.2699999999999996</v>
          </cell>
          <cell r="E15">
            <v>3.5583333333333331E-3</v>
          </cell>
          <cell r="F15">
            <v>4.2699999999999995E-2</v>
          </cell>
        </row>
        <row r="16">
          <cell r="A16">
            <v>196005</v>
          </cell>
          <cell r="C16">
            <v>5</v>
          </cell>
          <cell r="D16">
            <v>4.46</v>
          </cell>
          <cell r="E16">
            <v>3.7166666666666667E-3</v>
          </cell>
          <cell r="F16">
            <v>4.4600000000000001E-2</v>
          </cell>
        </row>
        <row r="17">
          <cell r="A17">
            <v>196006</v>
          </cell>
          <cell r="C17">
            <v>6</v>
          </cell>
          <cell r="D17">
            <v>4.01</v>
          </cell>
          <cell r="E17">
            <v>3.3416666666666664E-3</v>
          </cell>
          <cell r="F17">
            <v>4.0099999999999997E-2</v>
          </cell>
          <cell r="G17">
            <v>1.0654246624561159E-2</v>
          </cell>
          <cell r="H17">
            <v>4.2616986498244636E-2</v>
          </cell>
        </row>
        <row r="18">
          <cell r="A18">
            <v>196007</v>
          </cell>
          <cell r="C18">
            <v>7</v>
          </cell>
          <cell r="D18">
            <v>3.63</v>
          </cell>
          <cell r="E18">
            <v>3.0249999999999999E-3</v>
          </cell>
          <cell r="F18">
            <v>3.6299999999999999E-2</v>
          </cell>
        </row>
        <row r="19">
          <cell r="A19">
            <v>196008</v>
          </cell>
          <cell r="C19">
            <v>8</v>
          </cell>
          <cell r="D19">
            <v>3.41</v>
          </cell>
          <cell r="E19">
            <v>2.8416666666666668E-3</v>
          </cell>
          <cell r="F19">
            <v>3.4100000000000005E-2</v>
          </cell>
        </row>
        <row r="20">
          <cell r="A20">
            <v>196009</v>
          </cell>
          <cell r="C20">
            <v>9</v>
          </cell>
          <cell r="D20">
            <v>3.43</v>
          </cell>
          <cell r="E20">
            <v>2.8583333333333334E-3</v>
          </cell>
          <cell r="F20">
            <v>3.4299999999999997E-2</v>
          </cell>
          <cell r="G20">
            <v>8.7503895009080068E-3</v>
          </cell>
          <cell r="H20">
            <v>3.5001558003632027E-2</v>
          </cell>
        </row>
        <row r="21">
          <cell r="A21">
            <v>196010</v>
          </cell>
          <cell r="C21">
            <v>10</v>
          </cell>
          <cell r="D21">
            <v>3.53</v>
          </cell>
          <cell r="E21">
            <v>2.9416666666666666E-3</v>
          </cell>
          <cell r="F21">
            <v>3.5299999999999998E-2</v>
          </cell>
        </row>
        <row r="22">
          <cell r="A22">
            <v>196011</v>
          </cell>
          <cell r="C22">
            <v>11</v>
          </cell>
          <cell r="D22">
            <v>3.6</v>
          </cell>
          <cell r="E22">
            <v>3.0000000000000001E-3</v>
          </cell>
          <cell r="F22">
            <v>3.6000000000000004E-2</v>
          </cell>
        </row>
        <row r="23">
          <cell r="A23">
            <v>196012</v>
          </cell>
          <cell r="C23">
            <v>12</v>
          </cell>
          <cell r="D23">
            <v>3.42</v>
          </cell>
          <cell r="E23">
            <v>2.8500000000000001E-3</v>
          </cell>
          <cell r="F23">
            <v>3.4200000000000001E-2</v>
          </cell>
          <cell r="G23">
            <v>8.8174505679166071E-3</v>
          </cell>
          <cell r="H23">
            <v>3.5269802271666428E-2</v>
          </cell>
          <cell r="I23">
            <v>4.054152582981807E-2</v>
          </cell>
          <cell r="K23">
            <v>3.9808333333333334E-2</v>
          </cell>
        </row>
        <row r="24">
          <cell r="A24">
            <v>196101</v>
          </cell>
          <cell r="B24">
            <v>1961</v>
          </cell>
          <cell r="C24">
            <v>1</v>
          </cell>
          <cell r="D24">
            <v>3.39</v>
          </cell>
          <cell r="E24">
            <v>2.8250000000000003E-3</v>
          </cell>
          <cell r="F24">
            <v>3.39E-2</v>
          </cell>
        </row>
        <row r="25">
          <cell r="A25">
            <v>196102</v>
          </cell>
          <cell r="C25">
            <v>2</v>
          </cell>
          <cell r="D25">
            <v>3.46</v>
          </cell>
          <cell r="E25">
            <v>2.8833333333333332E-3</v>
          </cell>
          <cell r="F25">
            <v>3.4599999999999999E-2</v>
          </cell>
        </row>
        <row r="26">
          <cell r="A26">
            <v>196103</v>
          </cell>
          <cell r="C26">
            <v>3</v>
          </cell>
          <cell r="D26">
            <v>3.35</v>
          </cell>
          <cell r="E26">
            <v>2.7916666666666667E-3</v>
          </cell>
          <cell r="F26">
            <v>3.3500000000000002E-2</v>
          </cell>
          <cell r="G26">
            <v>8.5241039198440394E-3</v>
          </cell>
          <cell r="H26">
            <v>3.4096415679376157E-2</v>
          </cell>
        </row>
        <row r="27">
          <cell r="A27">
            <v>196104</v>
          </cell>
          <cell r="C27">
            <v>4</v>
          </cell>
          <cell r="D27">
            <v>3.33</v>
          </cell>
          <cell r="E27">
            <v>2.7750000000000001E-3</v>
          </cell>
          <cell r="F27">
            <v>3.3300000000000003E-2</v>
          </cell>
        </row>
        <row r="28">
          <cell r="A28">
            <v>196105</v>
          </cell>
          <cell r="C28">
            <v>5</v>
          </cell>
          <cell r="D28">
            <v>3.23</v>
          </cell>
          <cell r="E28">
            <v>2.6916666666666669E-3</v>
          </cell>
          <cell r="F28">
            <v>3.2300000000000002E-2</v>
          </cell>
        </row>
        <row r="29">
          <cell r="A29">
            <v>196106</v>
          </cell>
          <cell r="C29">
            <v>6</v>
          </cell>
          <cell r="D29">
            <v>3.63</v>
          </cell>
          <cell r="E29">
            <v>3.0249999999999999E-3</v>
          </cell>
          <cell r="F29">
            <v>3.6299999999999999E-2</v>
          </cell>
          <cell r="G29">
            <v>8.5156953031928495E-3</v>
          </cell>
          <cell r="H29">
            <v>3.4062781212771398E-2</v>
          </cell>
        </row>
        <row r="30">
          <cell r="A30">
            <v>196107</v>
          </cell>
          <cell r="C30">
            <v>7</v>
          </cell>
          <cell r="D30">
            <v>3.59</v>
          </cell>
          <cell r="E30">
            <v>2.9916666666666663E-3</v>
          </cell>
          <cell r="F30">
            <v>3.5899999999999994E-2</v>
          </cell>
        </row>
        <row r="31">
          <cell r="A31">
            <v>196108</v>
          </cell>
          <cell r="C31">
            <v>8</v>
          </cell>
          <cell r="D31">
            <v>3.76</v>
          </cell>
          <cell r="E31">
            <v>3.133333333333333E-3</v>
          </cell>
          <cell r="F31">
            <v>3.7599999999999995E-2</v>
          </cell>
        </row>
        <row r="32">
          <cell r="A32">
            <v>196109</v>
          </cell>
          <cell r="C32">
            <v>9</v>
          </cell>
          <cell r="D32">
            <v>3.73</v>
          </cell>
          <cell r="E32">
            <v>3.1083333333333332E-3</v>
          </cell>
          <cell r="F32">
            <v>3.73E-2</v>
          </cell>
          <cell r="G32">
            <v>9.2617749010601713E-3</v>
          </cell>
          <cell r="H32">
            <v>3.7047099604240685E-2</v>
          </cell>
        </row>
        <row r="33">
          <cell r="A33">
            <v>196110</v>
          </cell>
          <cell r="C33">
            <v>10</v>
          </cell>
          <cell r="D33">
            <v>3.62</v>
          </cell>
          <cell r="E33">
            <v>3.0166666666666666E-3</v>
          </cell>
          <cell r="F33">
            <v>3.6199999999999996E-2</v>
          </cell>
        </row>
        <row r="34">
          <cell r="A34">
            <v>196111</v>
          </cell>
          <cell r="C34">
            <v>11</v>
          </cell>
          <cell r="D34">
            <v>3.61</v>
          </cell>
          <cell r="E34">
            <v>3.0083333333333333E-3</v>
          </cell>
          <cell r="F34">
            <v>3.61E-2</v>
          </cell>
        </row>
        <row r="35">
          <cell r="A35">
            <v>196112</v>
          </cell>
          <cell r="C35">
            <v>12</v>
          </cell>
          <cell r="D35">
            <v>3.72</v>
          </cell>
          <cell r="E35">
            <v>3.1000000000000003E-3</v>
          </cell>
          <cell r="F35">
            <v>3.7200000000000004E-2</v>
          </cell>
          <cell r="G35">
            <v>9.1527807718194687E-3</v>
          </cell>
          <cell r="H35">
            <v>3.6611123087277875E-2</v>
          </cell>
          <cell r="I35">
            <v>3.5928282216594276E-2</v>
          </cell>
          <cell r="K35">
            <v>3.5349999999999999E-2</v>
          </cell>
        </row>
        <row r="36">
          <cell r="A36">
            <v>196201</v>
          </cell>
          <cell r="B36">
            <v>1962</v>
          </cell>
          <cell r="C36">
            <v>1</v>
          </cell>
          <cell r="D36">
            <v>3.76</v>
          </cell>
          <cell r="E36">
            <v>3.133333333333333E-3</v>
          </cell>
          <cell r="F36">
            <v>3.7599999999999995E-2</v>
          </cell>
        </row>
        <row r="37">
          <cell r="A37">
            <v>196202</v>
          </cell>
          <cell r="C37">
            <v>2</v>
          </cell>
          <cell r="D37">
            <v>3.69</v>
          </cell>
          <cell r="E37">
            <v>3.075E-3</v>
          </cell>
          <cell r="F37">
            <v>3.6900000000000002E-2</v>
          </cell>
        </row>
        <row r="38">
          <cell r="A38">
            <v>196203</v>
          </cell>
          <cell r="C38">
            <v>3</v>
          </cell>
          <cell r="D38">
            <v>3.45</v>
          </cell>
          <cell r="E38">
            <v>2.875E-3</v>
          </cell>
          <cell r="F38">
            <v>3.4500000000000003E-2</v>
          </cell>
          <cell r="G38">
            <v>9.1108449922916446E-3</v>
          </cell>
          <cell r="H38">
            <v>3.6443379969166578E-2</v>
          </cell>
        </row>
        <row r="39">
          <cell r="A39">
            <v>196204</v>
          </cell>
          <cell r="C39">
            <v>4</v>
          </cell>
          <cell r="D39">
            <v>3.38</v>
          </cell>
          <cell r="E39">
            <v>2.8166666666666665E-3</v>
          </cell>
          <cell r="F39">
            <v>3.3799999999999997E-2</v>
          </cell>
        </row>
        <row r="40">
          <cell r="A40">
            <v>196205</v>
          </cell>
          <cell r="C40">
            <v>5</v>
          </cell>
          <cell r="D40">
            <v>3.4</v>
          </cell>
          <cell r="E40">
            <v>2.8333333333333331E-3</v>
          </cell>
          <cell r="F40">
            <v>3.3999999999999996E-2</v>
          </cell>
        </row>
        <row r="41">
          <cell r="A41">
            <v>196206</v>
          </cell>
          <cell r="C41">
            <v>6</v>
          </cell>
          <cell r="D41">
            <v>3.39</v>
          </cell>
          <cell r="E41">
            <v>2.8250000000000003E-3</v>
          </cell>
          <cell r="F41">
            <v>3.39E-2</v>
          </cell>
          <cell r="G41">
            <v>8.4989643506250268E-3</v>
          </cell>
          <cell r="H41">
            <v>3.3995857402500107E-2</v>
          </cell>
        </row>
        <row r="42">
          <cell r="A42">
            <v>196207</v>
          </cell>
          <cell r="C42">
            <v>7</v>
          </cell>
          <cell r="D42">
            <v>3.62</v>
          </cell>
          <cell r="E42">
            <v>3.0166666666666666E-3</v>
          </cell>
          <cell r="F42">
            <v>3.6199999999999996E-2</v>
          </cell>
        </row>
        <row r="43">
          <cell r="A43">
            <v>196208</v>
          </cell>
          <cell r="C43">
            <v>8</v>
          </cell>
          <cell r="D43">
            <v>3.46</v>
          </cell>
          <cell r="E43">
            <v>2.8833333333333332E-3</v>
          </cell>
          <cell r="F43">
            <v>3.4599999999999999E-2</v>
          </cell>
        </row>
        <row r="44">
          <cell r="A44">
            <v>196209</v>
          </cell>
          <cell r="C44">
            <v>9</v>
          </cell>
          <cell r="D44">
            <v>3.41</v>
          </cell>
          <cell r="E44">
            <v>2.8416666666666668E-3</v>
          </cell>
          <cell r="F44">
            <v>3.4100000000000005E-2</v>
          </cell>
          <cell r="G44">
            <v>8.767155272530136E-3</v>
          </cell>
          <cell r="H44">
            <v>3.5068621090120544E-2</v>
          </cell>
        </row>
        <row r="45">
          <cell r="A45">
            <v>196210</v>
          </cell>
          <cell r="C45">
            <v>10</v>
          </cell>
          <cell r="D45">
            <v>3.33</v>
          </cell>
          <cell r="E45">
            <v>2.7750000000000001E-3</v>
          </cell>
          <cell r="F45">
            <v>3.3300000000000003E-2</v>
          </cell>
        </row>
        <row r="46">
          <cell r="A46">
            <v>196211</v>
          </cell>
          <cell r="C46">
            <v>11</v>
          </cell>
          <cell r="D46">
            <v>3.4</v>
          </cell>
          <cell r="E46">
            <v>2.8333333333333331E-3</v>
          </cell>
          <cell r="F46">
            <v>3.3999999999999996E-2</v>
          </cell>
        </row>
        <row r="47">
          <cell r="A47">
            <v>196212</v>
          </cell>
          <cell r="C47">
            <v>12</v>
          </cell>
          <cell r="D47">
            <v>3.37</v>
          </cell>
          <cell r="E47">
            <v>2.8083333333333333E-3</v>
          </cell>
          <cell r="F47">
            <v>3.3700000000000001E-2</v>
          </cell>
          <cell r="G47">
            <v>8.4403013166316487E-3</v>
          </cell>
          <cell r="H47">
            <v>3.3761205266526595E-2</v>
          </cell>
          <cell r="I47">
            <v>3.5274357371999576E-2</v>
          </cell>
          <cell r="K47">
            <v>3.471666666666666E-2</v>
          </cell>
        </row>
        <row r="48">
          <cell r="A48">
            <v>196301</v>
          </cell>
          <cell r="B48">
            <v>1963</v>
          </cell>
          <cell r="C48">
            <v>1</v>
          </cell>
          <cell r="D48">
            <v>3.4</v>
          </cell>
          <cell r="E48">
            <v>2.8333333333333331E-3</v>
          </cell>
          <cell r="F48">
            <v>3.3999999999999996E-2</v>
          </cell>
        </row>
        <row r="49">
          <cell r="A49">
            <v>196302</v>
          </cell>
          <cell r="C49">
            <v>2</v>
          </cell>
          <cell r="D49">
            <v>3.39</v>
          </cell>
          <cell r="E49">
            <v>2.8250000000000003E-3</v>
          </cell>
          <cell r="F49">
            <v>3.39E-2</v>
          </cell>
        </row>
        <row r="50">
          <cell r="A50">
            <v>196303</v>
          </cell>
          <cell r="C50">
            <v>3</v>
          </cell>
          <cell r="D50">
            <v>3.41</v>
          </cell>
          <cell r="E50">
            <v>2.8416666666666668E-3</v>
          </cell>
          <cell r="F50">
            <v>3.4100000000000005E-2</v>
          </cell>
          <cell r="G50">
            <v>8.5241060090623932E-3</v>
          </cell>
          <cell r="H50">
            <v>3.4096424036249573E-2</v>
          </cell>
        </row>
        <row r="51">
          <cell r="A51">
            <v>196304</v>
          </cell>
          <cell r="C51">
            <v>4</v>
          </cell>
          <cell r="D51">
            <v>3.5</v>
          </cell>
          <cell r="E51">
            <v>2.9166666666666668E-3</v>
          </cell>
          <cell r="F51">
            <v>3.5000000000000003E-2</v>
          </cell>
        </row>
        <row r="52">
          <cell r="A52">
            <v>196305</v>
          </cell>
          <cell r="C52">
            <v>5</v>
          </cell>
          <cell r="D52">
            <v>3.54</v>
          </cell>
          <cell r="E52">
            <v>2.9499999999999999E-3</v>
          </cell>
          <cell r="F52">
            <v>3.5400000000000001E-2</v>
          </cell>
        </row>
        <row r="53">
          <cell r="A53">
            <v>196306</v>
          </cell>
          <cell r="C53">
            <v>6</v>
          </cell>
          <cell r="D53">
            <v>3.61</v>
          </cell>
          <cell r="E53">
            <v>3.0083333333333333E-3</v>
          </cell>
          <cell r="F53">
            <v>3.61E-2</v>
          </cell>
          <cell r="G53">
            <v>8.9012789397568959E-3</v>
          </cell>
          <cell r="H53">
            <v>3.5605115759027584E-2</v>
          </cell>
        </row>
        <row r="54">
          <cell r="A54">
            <v>196307</v>
          </cell>
          <cell r="C54">
            <v>7</v>
          </cell>
          <cell r="D54">
            <v>3.76</v>
          </cell>
          <cell r="E54">
            <v>3.133333333333333E-3</v>
          </cell>
          <cell r="F54">
            <v>3.7599999999999995E-2</v>
          </cell>
        </row>
        <row r="55">
          <cell r="A55">
            <v>196308</v>
          </cell>
          <cell r="C55">
            <v>8</v>
          </cell>
          <cell r="D55">
            <v>3.77</v>
          </cell>
          <cell r="E55">
            <v>3.1416666666666667E-3</v>
          </cell>
          <cell r="F55">
            <v>3.7699999999999997E-2</v>
          </cell>
        </row>
        <row r="56">
          <cell r="A56">
            <v>196309</v>
          </cell>
          <cell r="C56">
            <v>9</v>
          </cell>
          <cell r="D56">
            <v>3.82</v>
          </cell>
          <cell r="E56">
            <v>3.1833333333333332E-3</v>
          </cell>
          <cell r="F56">
            <v>3.8199999999999998E-2</v>
          </cell>
          <cell r="G56">
            <v>9.488183975268516E-3</v>
          </cell>
          <cell r="H56">
            <v>3.7952735901074064E-2</v>
          </cell>
        </row>
        <row r="57">
          <cell r="A57">
            <v>196310</v>
          </cell>
          <cell r="C57">
            <v>10</v>
          </cell>
          <cell r="D57">
            <v>3.87</v>
          </cell>
          <cell r="E57">
            <v>3.225E-3</v>
          </cell>
          <cell r="F57">
            <v>3.8699999999999998E-2</v>
          </cell>
        </row>
        <row r="58">
          <cell r="A58">
            <v>196311</v>
          </cell>
          <cell r="C58">
            <v>11</v>
          </cell>
          <cell r="D58">
            <v>3.95</v>
          </cell>
          <cell r="E58">
            <v>3.2916666666666667E-3</v>
          </cell>
          <cell r="F58">
            <v>3.95E-2</v>
          </cell>
        </row>
        <row r="59">
          <cell r="A59">
            <v>196312</v>
          </cell>
          <cell r="C59">
            <v>12</v>
          </cell>
          <cell r="D59">
            <v>4.01</v>
          </cell>
          <cell r="E59">
            <v>3.3416666666666664E-3</v>
          </cell>
          <cell r="F59">
            <v>4.0099999999999997E-2</v>
          </cell>
          <cell r="G59">
            <v>9.8907609599911961E-3</v>
          </cell>
          <cell r="H59">
            <v>3.9563043839964784E-2</v>
          </cell>
          <cell r="I59">
            <v>3.7314849062572542E-2</v>
          </cell>
          <cell r="K59">
            <v>3.6691666666666657E-2</v>
          </cell>
        </row>
        <row r="60">
          <cell r="A60">
            <v>196401</v>
          </cell>
          <cell r="B60">
            <v>1964</v>
          </cell>
          <cell r="C60">
            <v>1</v>
          </cell>
          <cell r="D60">
            <v>4.04</v>
          </cell>
          <cell r="E60">
            <v>3.3666666666666667E-3</v>
          </cell>
          <cell r="F60">
            <v>4.0399999999999998E-2</v>
          </cell>
        </row>
        <row r="61">
          <cell r="A61">
            <v>196402</v>
          </cell>
          <cell r="C61">
            <v>2</v>
          </cell>
          <cell r="D61">
            <v>4</v>
          </cell>
          <cell r="E61">
            <v>3.3333333333333335E-3</v>
          </cell>
          <cell r="F61">
            <v>0.04</v>
          </cell>
        </row>
        <row r="62">
          <cell r="A62">
            <v>196403</v>
          </cell>
          <cell r="C62">
            <v>3</v>
          </cell>
          <cell r="D62">
            <v>4.12</v>
          </cell>
          <cell r="E62">
            <v>3.4333333333333334E-3</v>
          </cell>
          <cell r="F62">
            <v>4.1200000000000001E-2</v>
          </cell>
          <cell r="G62">
            <v>1.0167597418518692E-2</v>
          </cell>
          <cell r="H62">
            <v>4.0670389674074769E-2</v>
          </cell>
        </row>
        <row r="63">
          <cell r="A63">
            <v>196404</v>
          </cell>
          <cell r="C63">
            <v>4</v>
          </cell>
          <cell r="D63">
            <v>4.1500000000000004</v>
          </cell>
          <cell r="E63">
            <v>3.4583333333333337E-3</v>
          </cell>
          <cell r="F63">
            <v>4.1500000000000002E-2</v>
          </cell>
        </row>
        <row r="64">
          <cell r="A64">
            <v>196405</v>
          </cell>
          <cell r="C64">
            <v>5</v>
          </cell>
          <cell r="D64">
            <v>4.04</v>
          </cell>
          <cell r="E64">
            <v>3.3666666666666667E-3</v>
          </cell>
          <cell r="F64">
            <v>4.0399999999999998E-2</v>
          </cell>
        </row>
        <row r="65">
          <cell r="A65">
            <v>196406</v>
          </cell>
          <cell r="C65">
            <v>6</v>
          </cell>
          <cell r="D65">
            <v>4.01</v>
          </cell>
          <cell r="E65">
            <v>3.3416666666666664E-3</v>
          </cell>
          <cell r="F65">
            <v>4.0099999999999997E-2</v>
          </cell>
          <cell r="G65">
            <v>1.0201155504432791E-2</v>
          </cell>
          <cell r="H65">
            <v>4.0804622017731162E-2</v>
          </cell>
        </row>
        <row r="66">
          <cell r="A66">
            <v>196407</v>
          </cell>
          <cell r="C66">
            <v>7</v>
          </cell>
          <cell r="D66">
            <v>3.93</v>
          </cell>
          <cell r="E66">
            <v>3.2750000000000001E-3</v>
          </cell>
          <cell r="F66">
            <v>3.9300000000000002E-2</v>
          </cell>
        </row>
        <row r="67">
          <cell r="A67">
            <v>196408</v>
          </cell>
          <cell r="C67">
            <v>8</v>
          </cell>
          <cell r="D67">
            <v>3.93</v>
          </cell>
          <cell r="E67">
            <v>3.2750000000000001E-3</v>
          </cell>
          <cell r="F67">
            <v>3.9300000000000002E-2</v>
          </cell>
        </row>
        <row r="68">
          <cell r="A68">
            <v>196409</v>
          </cell>
          <cell r="C68">
            <v>9</v>
          </cell>
          <cell r="D68">
            <v>4.01</v>
          </cell>
          <cell r="E68">
            <v>3.3416666666666664E-3</v>
          </cell>
          <cell r="F68">
            <v>4.0099999999999997E-2</v>
          </cell>
          <cell r="G68">
            <v>9.9243160497965999E-3</v>
          </cell>
          <cell r="H68">
            <v>3.9697264199186399E-2</v>
          </cell>
        </row>
        <row r="69">
          <cell r="A69">
            <v>196410</v>
          </cell>
          <cell r="C69">
            <v>10</v>
          </cell>
          <cell r="D69">
            <v>4.0199999999999996</v>
          </cell>
          <cell r="E69">
            <v>3.3499999999999997E-3</v>
          </cell>
          <cell r="F69">
            <v>4.02E-2</v>
          </cell>
        </row>
        <row r="70">
          <cell r="A70">
            <v>196411</v>
          </cell>
          <cell r="C70">
            <v>11</v>
          </cell>
          <cell r="D70">
            <v>4.04</v>
          </cell>
          <cell r="E70">
            <v>3.3666666666666667E-3</v>
          </cell>
          <cell r="F70">
            <v>4.0399999999999998E-2</v>
          </cell>
        </row>
        <row r="71">
          <cell r="A71">
            <v>196412</v>
          </cell>
          <cell r="C71">
            <v>12</v>
          </cell>
          <cell r="D71">
            <v>4.08</v>
          </cell>
          <cell r="E71">
            <v>3.4000000000000002E-3</v>
          </cell>
          <cell r="F71">
            <v>4.0800000000000003E-2</v>
          </cell>
          <cell r="G71">
            <v>1.015082001300005E-2</v>
          </cell>
          <cell r="H71">
            <v>4.0603280052000201E-2</v>
          </cell>
          <cell r="I71">
            <v>4.1061400274446713E-2</v>
          </cell>
          <cell r="K71">
            <v>4.0308333333333328E-2</v>
          </cell>
        </row>
        <row r="72">
          <cell r="A72">
            <v>196501</v>
          </cell>
          <cell r="B72">
            <v>1965</v>
          </cell>
          <cell r="C72">
            <v>1</v>
          </cell>
          <cell r="D72">
            <v>4.03</v>
          </cell>
          <cell r="E72">
            <v>3.3583333333333334E-3</v>
          </cell>
          <cell r="F72">
            <v>4.0300000000000002E-2</v>
          </cell>
        </row>
        <row r="73">
          <cell r="A73">
            <v>196502</v>
          </cell>
          <cell r="C73">
            <v>2</v>
          </cell>
          <cell r="D73">
            <v>4.08</v>
          </cell>
          <cell r="E73">
            <v>3.4000000000000002E-3</v>
          </cell>
          <cell r="F73">
            <v>4.0800000000000003E-2</v>
          </cell>
        </row>
        <row r="74">
          <cell r="A74">
            <v>196503</v>
          </cell>
          <cell r="C74">
            <v>3</v>
          </cell>
          <cell r="D74">
            <v>4.13</v>
          </cell>
          <cell r="E74">
            <v>3.4416666666666667E-3</v>
          </cell>
          <cell r="F74">
            <v>4.1300000000000003E-2</v>
          </cell>
          <cell r="G74">
            <v>1.0234717561986129E-2</v>
          </cell>
          <cell r="H74">
            <v>4.0938870247944514E-2</v>
          </cell>
        </row>
        <row r="75">
          <cell r="A75">
            <v>196504</v>
          </cell>
          <cell r="C75">
            <v>4</v>
          </cell>
          <cell r="D75">
            <v>4.12</v>
          </cell>
          <cell r="E75">
            <v>3.4333333333333334E-3</v>
          </cell>
          <cell r="F75">
            <v>4.1200000000000001E-2</v>
          </cell>
        </row>
        <row r="76">
          <cell r="A76">
            <v>196505</v>
          </cell>
          <cell r="C76">
            <v>5</v>
          </cell>
          <cell r="D76">
            <v>4.1100000000000003</v>
          </cell>
          <cell r="E76">
            <v>3.4250000000000001E-3</v>
          </cell>
          <cell r="F76">
            <v>4.1099999999999998E-2</v>
          </cell>
        </row>
        <row r="77">
          <cell r="A77">
            <v>196506</v>
          </cell>
          <cell r="C77">
            <v>6</v>
          </cell>
          <cell r="D77">
            <v>4.08</v>
          </cell>
          <cell r="E77">
            <v>3.4000000000000002E-3</v>
          </cell>
          <cell r="F77">
            <v>4.0800000000000003E-2</v>
          </cell>
          <cell r="G77">
            <v>1.029345081450006E-2</v>
          </cell>
          <cell r="H77">
            <v>4.1173803258000241E-2</v>
          </cell>
        </row>
        <row r="78">
          <cell r="A78">
            <v>196507</v>
          </cell>
          <cell r="C78">
            <v>7</v>
          </cell>
          <cell r="D78">
            <v>4.09</v>
          </cell>
          <cell r="E78">
            <v>3.4083333333333331E-3</v>
          </cell>
          <cell r="F78">
            <v>4.0899999999999999E-2</v>
          </cell>
        </row>
        <row r="79">
          <cell r="A79">
            <v>196508</v>
          </cell>
          <cell r="C79">
            <v>8</v>
          </cell>
          <cell r="D79">
            <v>4.16</v>
          </cell>
          <cell r="E79">
            <v>3.4666666666666669E-3</v>
          </cell>
          <cell r="F79">
            <v>4.1600000000000005E-2</v>
          </cell>
        </row>
        <row r="80">
          <cell r="A80">
            <v>196509</v>
          </cell>
          <cell r="C80">
            <v>9</v>
          </cell>
          <cell r="D80">
            <v>4.24</v>
          </cell>
          <cell r="E80">
            <v>3.5333333333333336E-3</v>
          </cell>
          <cell r="F80">
            <v>4.2400000000000007E-2</v>
          </cell>
          <cell r="G80">
            <v>1.0444482303851865E-2</v>
          </cell>
          <cell r="H80">
            <v>4.1777929215407461E-2</v>
          </cell>
        </row>
        <row r="81">
          <cell r="A81">
            <v>196510</v>
          </cell>
          <cell r="C81">
            <v>10</v>
          </cell>
          <cell r="D81">
            <v>4.33</v>
          </cell>
          <cell r="E81">
            <v>3.6083333333333332E-3</v>
          </cell>
          <cell r="F81">
            <v>4.3299999999999998E-2</v>
          </cell>
        </row>
        <row r="82">
          <cell r="A82">
            <v>196511</v>
          </cell>
          <cell r="C82">
            <v>11</v>
          </cell>
          <cell r="D82">
            <v>4.45</v>
          </cell>
          <cell r="E82">
            <v>3.7083333333333334E-3</v>
          </cell>
          <cell r="F82">
            <v>4.4499999999999998E-2</v>
          </cell>
        </row>
        <row r="83">
          <cell r="A83">
            <v>196512</v>
          </cell>
          <cell r="C83">
            <v>12</v>
          </cell>
          <cell r="D83">
            <v>4.79</v>
          </cell>
          <cell r="E83">
            <v>3.9916666666666668E-3</v>
          </cell>
          <cell r="F83">
            <v>4.7899999999999998E-2</v>
          </cell>
          <cell r="G83">
            <v>1.1350973342659332E-2</v>
          </cell>
          <cell r="H83">
            <v>4.5403893370637327E-2</v>
          </cell>
          <cell r="I83">
            <v>4.2999692779549736E-2</v>
          </cell>
          <cell r="K83">
            <v>4.2175000000000004E-2</v>
          </cell>
        </row>
        <row r="84">
          <cell r="A84">
            <v>196601</v>
          </cell>
          <cell r="B84">
            <v>1966</v>
          </cell>
          <cell r="C84">
            <v>1</v>
          </cell>
          <cell r="D84">
            <v>4.9000000000000004</v>
          </cell>
          <cell r="E84">
            <v>4.0833333333333338E-3</v>
          </cell>
          <cell r="F84">
            <v>4.9000000000000002E-2</v>
          </cell>
        </row>
        <row r="85">
          <cell r="A85">
            <v>196602</v>
          </cell>
          <cell r="C85">
            <v>2</v>
          </cell>
          <cell r="D85">
            <v>5.0199999999999996</v>
          </cell>
          <cell r="E85">
            <v>4.1833333333333332E-3</v>
          </cell>
          <cell r="F85">
            <v>5.0199999999999995E-2</v>
          </cell>
        </row>
        <row r="86">
          <cell r="A86">
            <v>196603</v>
          </cell>
          <cell r="C86">
            <v>3</v>
          </cell>
          <cell r="D86">
            <v>4.97</v>
          </cell>
          <cell r="E86">
            <v>4.1416666666666668E-3</v>
          </cell>
          <cell r="F86">
            <v>4.9700000000000001E-2</v>
          </cell>
          <cell r="G86">
            <v>1.2459723803275757E-2</v>
          </cell>
          <cell r="H86">
            <v>4.9838895213103029E-2</v>
          </cell>
        </row>
        <row r="87">
          <cell r="A87">
            <v>196604</v>
          </cell>
          <cell r="C87">
            <v>4</v>
          </cell>
          <cell r="D87">
            <v>4.8899999999999997</v>
          </cell>
          <cell r="E87">
            <v>4.0749999999999996E-3</v>
          </cell>
          <cell r="F87">
            <v>4.8899999999999999E-2</v>
          </cell>
        </row>
        <row r="88">
          <cell r="A88">
            <v>196605</v>
          </cell>
          <cell r="C88">
            <v>5</v>
          </cell>
          <cell r="D88">
            <v>5</v>
          </cell>
          <cell r="E88">
            <v>4.1666666666666666E-3</v>
          </cell>
          <cell r="F88">
            <v>0.05</v>
          </cell>
        </row>
        <row r="89">
          <cell r="A89">
            <v>196606</v>
          </cell>
          <cell r="C89">
            <v>6</v>
          </cell>
          <cell r="D89">
            <v>5.05</v>
          </cell>
          <cell r="E89">
            <v>4.208333333333333E-3</v>
          </cell>
          <cell r="F89">
            <v>5.0499999999999996E-2</v>
          </cell>
          <cell r="G89">
            <v>1.2501734301215262E-2</v>
          </cell>
          <cell r="H89">
            <v>5.0006937204861046E-2</v>
          </cell>
        </row>
        <row r="90">
          <cell r="A90">
            <v>196607</v>
          </cell>
          <cell r="C90">
            <v>7</v>
          </cell>
          <cell r="D90">
            <v>5.26</v>
          </cell>
          <cell r="E90">
            <v>4.3833333333333328E-3</v>
          </cell>
          <cell r="F90">
            <v>5.2599999999999994E-2</v>
          </cell>
        </row>
        <row r="91">
          <cell r="A91">
            <v>196608</v>
          </cell>
          <cell r="C91">
            <v>8</v>
          </cell>
          <cell r="D91">
            <v>5.68</v>
          </cell>
          <cell r="E91">
            <v>4.7333333333333333E-3</v>
          </cell>
          <cell r="F91">
            <v>5.6800000000000003E-2</v>
          </cell>
        </row>
        <row r="92">
          <cell r="A92">
            <v>196609</v>
          </cell>
          <cell r="C92">
            <v>9</v>
          </cell>
          <cell r="D92">
            <v>5.79</v>
          </cell>
          <cell r="E92">
            <v>4.8250000000000003E-3</v>
          </cell>
          <cell r="F92">
            <v>5.7900000000000007E-2</v>
          </cell>
          <cell r="G92">
            <v>1.4006502469138926E-2</v>
          </cell>
          <cell r="H92">
            <v>5.6026009876555705E-2</v>
          </cell>
        </row>
        <row r="93">
          <cell r="A93">
            <v>196610</v>
          </cell>
          <cell r="C93">
            <v>10</v>
          </cell>
          <cell r="D93">
            <v>5.48</v>
          </cell>
          <cell r="E93">
            <v>4.5666666666666668E-3</v>
          </cell>
          <cell r="F93">
            <v>5.4800000000000001E-2</v>
          </cell>
        </row>
        <row r="94">
          <cell r="A94">
            <v>196611</v>
          </cell>
          <cell r="C94">
            <v>11</v>
          </cell>
          <cell r="D94">
            <v>5.53</v>
          </cell>
          <cell r="E94">
            <v>4.6083333333333332E-3</v>
          </cell>
          <cell r="F94">
            <v>5.5300000000000002E-2</v>
          </cell>
        </row>
        <row r="95">
          <cell r="A95">
            <v>196612</v>
          </cell>
          <cell r="C95">
            <v>12</v>
          </cell>
          <cell r="D95">
            <v>5.19</v>
          </cell>
          <cell r="E95">
            <v>4.3250000000000007E-3</v>
          </cell>
          <cell r="F95">
            <v>5.1900000000000009E-2</v>
          </cell>
          <cell r="G95">
            <v>1.3560817615645648E-2</v>
          </cell>
          <cell r="H95">
            <v>5.4243270462582593E-2</v>
          </cell>
          <cell r="I95">
            <v>5.3571671343672689E-2</v>
          </cell>
          <cell r="K95">
            <v>5.2300000000000006E-2</v>
          </cell>
        </row>
        <row r="96">
          <cell r="A96">
            <v>196701</v>
          </cell>
          <cell r="B96">
            <v>1967</v>
          </cell>
          <cell r="C96">
            <v>1</v>
          </cell>
          <cell r="D96">
            <v>4.75</v>
          </cell>
          <cell r="E96">
            <v>3.9583333333333337E-3</v>
          </cell>
          <cell r="F96">
            <v>4.7500000000000001E-2</v>
          </cell>
        </row>
        <row r="97">
          <cell r="A97">
            <v>196702</v>
          </cell>
          <cell r="C97">
            <v>2</v>
          </cell>
          <cell r="D97">
            <v>4.7300000000000004</v>
          </cell>
          <cell r="E97">
            <v>3.9416666666666671E-3</v>
          </cell>
          <cell r="F97">
            <v>4.7300000000000009E-2</v>
          </cell>
        </row>
        <row r="98">
          <cell r="A98">
            <v>196703</v>
          </cell>
          <cell r="C98">
            <v>3</v>
          </cell>
          <cell r="D98">
            <v>4.47</v>
          </cell>
          <cell r="E98">
            <v>3.7249999999999996E-3</v>
          </cell>
          <cell r="F98">
            <v>4.4699999999999997E-2</v>
          </cell>
          <cell r="G98">
            <v>1.1670088049609451E-2</v>
          </cell>
          <cell r="H98">
            <v>4.6680352198437802E-2</v>
          </cell>
        </row>
        <row r="99">
          <cell r="A99">
            <v>196704</v>
          </cell>
          <cell r="C99">
            <v>4</v>
          </cell>
          <cell r="D99">
            <v>4.38</v>
          </cell>
          <cell r="E99">
            <v>3.65E-3</v>
          </cell>
          <cell r="F99">
            <v>4.3799999999999999E-2</v>
          </cell>
        </row>
        <row r="100">
          <cell r="A100">
            <v>196705</v>
          </cell>
          <cell r="C100">
            <v>5</v>
          </cell>
          <cell r="D100">
            <v>4.6100000000000003</v>
          </cell>
          <cell r="E100">
            <v>3.8416666666666668E-3</v>
          </cell>
          <cell r="F100">
            <v>4.6100000000000002E-2</v>
          </cell>
        </row>
        <row r="101">
          <cell r="A101">
            <v>196706</v>
          </cell>
          <cell r="C101">
            <v>6</v>
          </cell>
          <cell r="D101">
            <v>4.8899999999999997</v>
          </cell>
          <cell r="E101">
            <v>4.0749999999999996E-3</v>
          </cell>
          <cell r="F101">
            <v>4.8899999999999999E-2</v>
          </cell>
          <cell r="G101">
            <v>1.1611274431656327E-2</v>
          </cell>
          <cell r="H101">
            <v>4.6445097726625306E-2</v>
          </cell>
        </row>
        <row r="102">
          <cell r="A102">
            <v>196707</v>
          </cell>
          <cell r="C102">
            <v>7</v>
          </cell>
          <cell r="D102">
            <v>5.0599999999999996</v>
          </cell>
          <cell r="E102">
            <v>4.2166666666666663E-3</v>
          </cell>
          <cell r="F102">
            <v>5.0599999999999992E-2</v>
          </cell>
        </row>
        <row r="103">
          <cell r="A103">
            <v>196708</v>
          </cell>
          <cell r="C103">
            <v>8</v>
          </cell>
          <cell r="D103">
            <v>5.23</v>
          </cell>
          <cell r="E103">
            <v>4.3583333333333339E-3</v>
          </cell>
          <cell r="F103">
            <v>5.2300000000000006E-2</v>
          </cell>
        </row>
        <row r="104">
          <cell r="A104">
            <v>196709</v>
          </cell>
          <cell r="C104">
            <v>9</v>
          </cell>
          <cell r="D104">
            <v>5.41</v>
          </cell>
          <cell r="E104">
            <v>4.5083333333333338E-3</v>
          </cell>
          <cell r="F104">
            <v>5.4100000000000009E-2</v>
          </cell>
          <cell r="G104">
            <v>1.3140452783077627E-2</v>
          </cell>
          <cell r="H104">
            <v>5.256181113231051E-2</v>
          </cell>
        </row>
        <row r="105">
          <cell r="A105">
            <v>196710</v>
          </cell>
          <cell r="C105">
            <v>10</v>
          </cell>
          <cell r="D105">
            <v>5.52</v>
          </cell>
          <cell r="E105">
            <v>4.5999999999999999E-3</v>
          </cell>
          <cell r="F105">
            <v>5.5199999999999999E-2</v>
          </cell>
        </row>
        <row r="106">
          <cell r="A106">
            <v>196711</v>
          </cell>
          <cell r="C106">
            <v>11</v>
          </cell>
          <cell r="D106">
            <v>5.71</v>
          </cell>
          <cell r="E106">
            <v>4.7583333333333332E-3</v>
          </cell>
          <cell r="F106">
            <v>5.7099999999999998E-2</v>
          </cell>
        </row>
        <row r="107">
          <cell r="A107">
            <v>196712</v>
          </cell>
          <cell r="C107">
            <v>12</v>
          </cell>
          <cell r="D107">
            <v>5.71</v>
          </cell>
          <cell r="E107">
            <v>4.7583333333333332E-3</v>
          </cell>
          <cell r="F107">
            <v>5.7099999999999998E-2</v>
          </cell>
          <cell r="G107">
            <v>1.4183189221430803E-2</v>
          </cell>
          <cell r="H107">
            <v>5.6732756885723212E-2</v>
          </cell>
          <cell r="I107">
            <v>5.1571080986034357E-2</v>
          </cell>
          <cell r="K107">
            <v>5.0391666666666668E-2</v>
          </cell>
        </row>
        <row r="108">
          <cell r="A108">
            <v>196801</v>
          </cell>
          <cell r="B108">
            <v>1968</v>
          </cell>
          <cell r="C108">
            <v>1</v>
          </cell>
          <cell r="D108">
            <v>5.53</v>
          </cell>
          <cell r="E108">
            <v>4.6083333333333332E-3</v>
          </cell>
          <cell r="F108">
            <v>5.5300000000000002E-2</v>
          </cell>
        </row>
        <row r="109">
          <cell r="A109">
            <v>196802</v>
          </cell>
          <cell r="C109">
            <v>2</v>
          </cell>
          <cell r="D109">
            <v>5.61</v>
          </cell>
          <cell r="E109">
            <v>4.6750000000000003E-3</v>
          </cell>
          <cell r="F109">
            <v>5.6100000000000004E-2</v>
          </cell>
        </row>
        <row r="110">
          <cell r="A110">
            <v>196803</v>
          </cell>
          <cell r="C110">
            <v>3</v>
          </cell>
          <cell r="D110">
            <v>5.8</v>
          </cell>
          <cell r="E110">
            <v>4.8333333333333336E-3</v>
          </cell>
          <cell r="F110">
            <v>5.8000000000000003E-2</v>
          </cell>
          <cell r="G110">
            <v>1.4183184198576226E-2</v>
          </cell>
          <cell r="H110">
            <v>5.6732736794304905E-2</v>
          </cell>
        </row>
        <row r="111">
          <cell r="A111">
            <v>196804</v>
          </cell>
          <cell r="C111">
            <v>4</v>
          </cell>
          <cell r="D111">
            <v>5.75</v>
          </cell>
          <cell r="E111">
            <v>4.7916666666666663E-3</v>
          </cell>
          <cell r="F111">
            <v>5.7499999999999996E-2</v>
          </cell>
        </row>
        <row r="112">
          <cell r="A112">
            <v>196805</v>
          </cell>
          <cell r="C112">
            <v>5</v>
          </cell>
          <cell r="D112">
            <v>6.11</v>
          </cell>
          <cell r="E112">
            <v>5.0916666666666671E-3</v>
          </cell>
          <cell r="F112">
            <v>6.1100000000000002E-2</v>
          </cell>
        </row>
        <row r="113">
          <cell r="A113">
            <v>196806</v>
          </cell>
          <cell r="C113">
            <v>6</v>
          </cell>
          <cell r="D113">
            <v>5.82</v>
          </cell>
          <cell r="E113">
            <v>4.8500000000000001E-3</v>
          </cell>
          <cell r="F113">
            <v>5.8200000000000002E-2</v>
          </cell>
          <cell r="G113">
            <v>1.480578339765648E-2</v>
          </cell>
          <cell r="H113">
            <v>5.922313359062592E-2</v>
          </cell>
        </row>
        <row r="114">
          <cell r="A114">
            <v>196807</v>
          </cell>
          <cell r="C114">
            <v>7</v>
          </cell>
          <cell r="D114">
            <v>5.54</v>
          </cell>
          <cell r="E114">
            <v>4.6166666666666665E-3</v>
          </cell>
          <cell r="F114">
            <v>5.5399999999999998E-2</v>
          </cell>
        </row>
        <row r="115">
          <cell r="A115">
            <v>196808</v>
          </cell>
          <cell r="C115">
            <v>8</v>
          </cell>
          <cell r="D115">
            <v>5.42</v>
          </cell>
          <cell r="E115">
            <v>4.5166666666666662E-3</v>
          </cell>
          <cell r="F115">
            <v>5.4199999999999998E-2</v>
          </cell>
        </row>
        <row r="116">
          <cell r="A116">
            <v>196809</v>
          </cell>
          <cell r="C116">
            <v>9</v>
          </cell>
          <cell r="D116">
            <v>5.39</v>
          </cell>
          <cell r="E116">
            <v>4.4916666666666664E-3</v>
          </cell>
          <cell r="F116">
            <v>5.3899999999999997E-2</v>
          </cell>
          <cell r="G116">
            <v>1.3686969493317047E-2</v>
          </cell>
          <cell r="H116">
            <v>5.4747877973268189E-2</v>
          </cell>
        </row>
        <row r="117">
          <cell r="A117">
            <v>196810</v>
          </cell>
          <cell r="C117">
            <v>10</v>
          </cell>
          <cell r="D117">
            <v>5.52</v>
          </cell>
          <cell r="E117">
            <v>4.5999999999999999E-3</v>
          </cell>
          <cell r="F117">
            <v>5.5199999999999999E-2</v>
          </cell>
        </row>
        <row r="118">
          <cell r="A118">
            <v>196811</v>
          </cell>
          <cell r="C118">
            <v>11</v>
          </cell>
          <cell r="D118">
            <v>5.57</v>
          </cell>
          <cell r="E118">
            <v>4.6416666666666672E-3</v>
          </cell>
          <cell r="F118">
            <v>5.5700000000000006E-2</v>
          </cell>
        </row>
        <row r="119">
          <cell r="A119">
            <v>196812</v>
          </cell>
          <cell r="C119">
            <v>12</v>
          </cell>
          <cell r="D119">
            <v>6.16</v>
          </cell>
          <cell r="E119">
            <v>5.1333333333333335E-3</v>
          </cell>
          <cell r="F119">
            <v>6.1600000000000002E-2</v>
          </cell>
          <cell r="G119">
            <v>1.4443901827444483E-2</v>
          </cell>
          <cell r="H119">
            <v>5.7775607309777932E-2</v>
          </cell>
          <cell r="I119">
            <v>5.8354689958607153E-2</v>
          </cell>
          <cell r="K119">
            <v>5.6850000000000012E-2</v>
          </cell>
        </row>
        <row r="120">
          <cell r="A120">
            <v>196901</v>
          </cell>
          <cell r="B120">
            <v>1969</v>
          </cell>
          <cell r="C120">
            <v>1</v>
          </cell>
          <cell r="D120">
            <v>6.22</v>
          </cell>
          <cell r="E120">
            <v>5.1833333333333332E-3</v>
          </cell>
          <cell r="F120">
            <v>6.2199999999999998E-2</v>
          </cell>
        </row>
        <row r="121">
          <cell r="A121">
            <v>196902</v>
          </cell>
          <cell r="C121">
            <v>2</v>
          </cell>
          <cell r="D121">
            <v>6.32</v>
          </cell>
          <cell r="E121">
            <v>5.2666666666666669E-3</v>
          </cell>
          <cell r="F121">
            <v>6.3200000000000006E-2</v>
          </cell>
        </row>
        <row r="122">
          <cell r="A122">
            <v>196903</v>
          </cell>
          <cell r="C122">
            <v>3</v>
          </cell>
          <cell r="D122">
            <v>6.38</v>
          </cell>
          <cell r="E122">
            <v>5.3166666666666666E-3</v>
          </cell>
          <cell r="F122">
            <v>6.3799999999999996E-2</v>
          </cell>
          <cell r="G122">
            <v>1.5849669861314863E-2</v>
          </cell>
          <cell r="H122">
            <v>6.3398679445259454E-2</v>
          </cell>
        </row>
        <row r="123">
          <cell r="A123">
            <v>196904</v>
          </cell>
          <cell r="C123">
            <v>4</v>
          </cell>
          <cell r="D123">
            <v>6.25</v>
          </cell>
          <cell r="E123">
            <v>5.208333333333333E-3</v>
          </cell>
          <cell r="F123">
            <v>6.25E-2</v>
          </cell>
        </row>
        <row r="124">
          <cell r="A124">
            <v>196905</v>
          </cell>
          <cell r="C124">
            <v>5</v>
          </cell>
          <cell r="D124">
            <v>6.51</v>
          </cell>
          <cell r="E124">
            <v>5.4250000000000001E-3</v>
          </cell>
          <cell r="F124">
            <v>6.5100000000000005E-2</v>
          </cell>
        </row>
        <row r="125">
          <cell r="A125">
            <v>196906</v>
          </cell>
          <cell r="C125">
            <v>6</v>
          </cell>
          <cell r="D125">
            <v>6.83</v>
          </cell>
          <cell r="E125">
            <v>5.6916666666666669E-3</v>
          </cell>
          <cell r="F125">
            <v>6.83E-2</v>
          </cell>
          <cell r="G125">
            <v>1.6413937416449587E-2</v>
          </cell>
          <cell r="H125">
            <v>6.5655749665798346E-2</v>
          </cell>
        </row>
        <row r="126">
          <cell r="A126">
            <v>196907</v>
          </cell>
          <cell r="C126">
            <v>7</v>
          </cell>
          <cell r="D126">
            <v>7.31</v>
          </cell>
          <cell r="E126">
            <v>6.0916666666666662E-3</v>
          </cell>
          <cell r="F126">
            <v>7.3099999999999998E-2</v>
          </cell>
        </row>
        <row r="127">
          <cell r="A127">
            <v>196908</v>
          </cell>
          <cell r="C127">
            <v>8</v>
          </cell>
          <cell r="D127">
            <v>7.29</v>
          </cell>
          <cell r="E127">
            <v>6.0749999999999997E-3</v>
          </cell>
          <cell r="F127">
            <v>7.2899999999999993E-2</v>
          </cell>
        </row>
        <row r="128">
          <cell r="A128">
            <v>196909</v>
          </cell>
          <cell r="C128">
            <v>9</v>
          </cell>
          <cell r="D128">
            <v>7.77</v>
          </cell>
          <cell r="E128">
            <v>6.4749999999999999E-3</v>
          </cell>
          <cell r="F128">
            <v>7.7699999999999991E-2</v>
          </cell>
          <cell r="G128">
            <v>1.8757692327848963E-2</v>
          </cell>
          <cell r="H128">
            <v>7.5030769311395851E-2</v>
          </cell>
        </row>
        <row r="129">
          <cell r="A129">
            <v>196910</v>
          </cell>
          <cell r="C129">
            <v>10</v>
          </cell>
          <cell r="D129">
            <v>7.57</v>
          </cell>
          <cell r="E129">
            <v>6.3083333333333333E-3</v>
          </cell>
          <cell r="F129">
            <v>7.5700000000000003E-2</v>
          </cell>
        </row>
        <row r="130">
          <cell r="A130">
            <v>196911</v>
          </cell>
          <cell r="C130">
            <v>11</v>
          </cell>
          <cell r="D130">
            <v>7.65</v>
          </cell>
          <cell r="E130">
            <v>6.3750000000000005E-3</v>
          </cell>
          <cell r="F130">
            <v>7.6500000000000012E-2</v>
          </cell>
        </row>
        <row r="131">
          <cell r="A131">
            <v>196912</v>
          </cell>
          <cell r="C131">
            <v>12</v>
          </cell>
          <cell r="D131">
            <v>8.1</v>
          </cell>
          <cell r="E131">
            <v>6.7499999999999999E-3</v>
          </cell>
          <cell r="F131">
            <v>8.1000000000000003E-2</v>
          </cell>
          <cell r="G131">
            <v>1.9559432913802022E-2</v>
          </cell>
          <cell r="H131">
            <v>7.8237731655208087E-2</v>
          </cell>
          <cell r="I131">
            <v>7.2465927562185728E-2</v>
          </cell>
          <cell r="K131">
            <v>7.0166666666666655E-2</v>
          </cell>
        </row>
        <row r="132">
          <cell r="A132">
            <v>197001</v>
          </cell>
          <cell r="B132">
            <v>1970</v>
          </cell>
          <cell r="C132">
            <v>1</v>
          </cell>
          <cell r="D132">
            <v>8.24</v>
          </cell>
          <cell r="E132">
            <v>6.8666666666666668E-3</v>
          </cell>
          <cell r="F132">
            <v>8.2400000000000001E-2</v>
          </cell>
        </row>
        <row r="133">
          <cell r="A133">
            <v>197002</v>
          </cell>
          <cell r="C133">
            <v>2</v>
          </cell>
          <cell r="D133">
            <v>7.79</v>
          </cell>
          <cell r="E133">
            <v>6.4916666666666664E-3</v>
          </cell>
          <cell r="F133">
            <v>7.7899999999999997E-2</v>
          </cell>
        </row>
        <row r="134">
          <cell r="A134">
            <v>197003</v>
          </cell>
          <cell r="C134">
            <v>3</v>
          </cell>
          <cell r="D134">
            <v>7.15</v>
          </cell>
          <cell r="E134">
            <v>5.9583333333333337E-3</v>
          </cell>
          <cell r="F134">
            <v>7.1500000000000008E-2</v>
          </cell>
          <cell r="G134">
            <v>1.9441101779884118E-2</v>
          </cell>
          <cell r="H134">
            <v>7.7764407119536472E-2</v>
          </cell>
        </row>
        <row r="135">
          <cell r="A135">
            <v>197004</v>
          </cell>
          <cell r="C135">
            <v>4</v>
          </cell>
          <cell r="D135">
            <v>7.39</v>
          </cell>
          <cell r="E135">
            <v>6.1583333333333334E-3</v>
          </cell>
          <cell r="F135">
            <v>7.3899999999999993E-2</v>
          </cell>
        </row>
        <row r="136">
          <cell r="A136">
            <v>197005</v>
          </cell>
          <cell r="C136">
            <v>5</v>
          </cell>
          <cell r="D136">
            <v>7.94</v>
          </cell>
          <cell r="E136">
            <v>6.6166666666666674E-3</v>
          </cell>
          <cell r="F136">
            <v>7.9400000000000012E-2</v>
          </cell>
        </row>
        <row r="137">
          <cell r="A137">
            <v>197006</v>
          </cell>
          <cell r="C137">
            <v>6</v>
          </cell>
          <cell r="D137">
            <v>7.84</v>
          </cell>
          <cell r="E137">
            <v>6.5333333333333328E-3</v>
          </cell>
          <cell r="F137">
            <v>7.8399999999999997E-2</v>
          </cell>
          <cell r="G137">
            <v>1.9432810523462907E-2</v>
          </cell>
          <cell r="H137">
            <v>7.7731242093851627E-2</v>
          </cell>
        </row>
        <row r="138">
          <cell r="A138">
            <v>197007</v>
          </cell>
          <cell r="C138">
            <v>7</v>
          </cell>
          <cell r="D138">
            <v>7.56</v>
          </cell>
          <cell r="E138">
            <v>6.3E-3</v>
          </cell>
          <cell r="F138">
            <v>7.5600000000000001E-2</v>
          </cell>
        </row>
        <row r="139">
          <cell r="A139">
            <v>197008</v>
          </cell>
          <cell r="C139">
            <v>8</v>
          </cell>
          <cell r="D139">
            <v>7.46</v>
          </cell>
          <cell r="E139">
            <v>6.2166666666666663E-3</v>
          </cell>
          <cell r="F139">
            <v>7.46E-2</v>
          </cell>
        </row>
        <row r="140">
          <cell r="A140">
            <v>197009</v>
          </cell>
          <cell r="C140">
            <v>9</v>
          </cell>
          <cell r="D140">
            <v>7.11</v>
          </cell>
          <cell r="E140">
            <v>5.9250000000000006E-3</v>
          </cell>
          <cell r="F140">
            <v>7.110000000000001E-2</v>
          </cell>
          <cell r="G140">
            <v>1.8555224969291739E-2</v>
          </cell>
          <cell r="H140">
            <v>7.4220899877166957E-2</v>
          </cell>
        </row>
        <row r="141">
          <cell r="A141">
            <v>197010</v>
          </cell>
          <cell r="C141">
            <v>10</v>
          </cell>
          <cell r="D141">
            <v>6.96</v>
          </cell>
          <cell r="E141">
            <v>5.7999999999999996E-3</v>
          </cell>
          <cell r="F141">
            <v>6.9599999999999995E-2</v>
          </cell>
        </row>
        <row r="142">
          <cell r="A142">
            <v>197011</v>
          </cell>
          <cell r="C142">
            <v>11</v>
          </cell>
          <cell r="D142">
            <v>6.25</v>
          </cell>
          <cell r="E142">
            <v>5.208333333333333E-3</v>
          </cell>
          <cell r="F142">
            <v>6.25E-2</v>
          </cell>
        </row>
        <row r="143">
          <cell r="A143">
            <v>197012</v>
          </cell>
          <cell r="C143">
            <v>12</v>
          </cell>
          <cell r="D143">
            <v>5.75</v>
          </cell>
          <cell r="E143">
            <v>4.7916666666666663E-3</v>
          </cell>
          <cell r="F143">
            <v>5.7499999999999996E-2</v>
          </cell>
          <cell r="G143">
            <v>1.5883101345486095E-2</v>
          </cell>
          <cell r="H143">
            <v>6.3532405381944379E-2</v>
          </cell>
          <cell r="I143">
            <v>7.534807954519418E-2</v>
          </cell>
          <cell r="K143">
            <v>7.2866666666666663E-2</v>
          </cell>
        </row>
        <row r="144">
          <cell r="A144">
            <v>197101</v>
          </cell>
          <cell r="B144">
            <v>1971</v>
          </cell>
          <cell r="C144">
            <v>1</v>
          </cell>
          <cell r="D144">
            <v>5.61</v>
          </cell>
          <cell r="E144">
            <v>4.6750000000000003E-3</v>
          </cell>
          <cell r="F144">
            <v>5.6100000000000004E-2</v>
          </cell>
        </row>
        <row r="145">
          <cell r="A145">
            <v>197102</v>
          </cell>
          <cell r="C145">
            <v>2</v>
          </cell>
          <cell r="D145">
            <v>5.07</v>
          </cell>
          <cell r="E145">
            <v>4.2250000000000005E-3</v>
          </cell>
          <cell r="F145">
            <v>5.0700000000000009E-2</v>
          </cell>
        </row>
        <row r="146">
          <cell r="A146">
            <v>197103</v>
          </cell>
          <cell r="C146">
            <v>3</v>
          </cell>
          <cell r="D146">
            <v>4.5</v>
          </cell>
          <cell r="E146">
            <v>3.7499999999999999E-3</v>
          </cell>
          <cell r="F146">
            <v>4.4999999999999998E-2</v>
          </cell>
          <cell r="G146">
            <v>1.2703200944531146E-2</v>
          </cell>
          <cell r="H146">
            <v>5.0812803778124582E-2</v>
          </cell>
        </row>
        <row r="147">
          <cell r="A147">
            <v>197104</v>
          </cell>
          <cell r="C147">
            <v>4</v>
          </cell>
          <cell r="D147">
            <v>5.22</v>
          </cell>
          <cell r="E147">
            <v>4.3499999999999997E-3</v>
          </cell>
          <cell r="F147">
            <v>5.2199999999999996E-2</v>
          </cell>
        </row>
        <row r="148">
          <cell r="A148">
            <v>197105</v>
          </cell>
          <cell r="C148">
            <v>5</v>
          </cell>
          <cell r="D148">
            <v>5.97</v>
          </cell>
          <cell r="E148">
            <v>4.9749999999999994E-3</v>
          </cell>
          <cell r="F148">
            <v>5.9699999999999989E-2</v>
          </cell>
        </row>
        <row r="149">
          <cell r="A149">
            <v>197106</v>
          </cell>
          <cell r="C149">
            <v>6</v>
          </cell>
          <cell r="D149">
            <v>6.32</v>
          </cell>
          <cell r="E149">
            <v>5.2666666666666669E-3</v>
          </cell>
          <cell r="F149">
            <v>6.3200000000000006E-2</v>
          </cell>
          <cell r="G149">
            <v>1.4662533560583446E-2</v>
          </cell>
          <cell r="H149">
            <v>5.8650134242333785E-2</v>
          </cell>
        </row>
        <row r="150">
          <cell r="A150">
            <v>197107</v>
          </cell>
          <cell r="C150">
            <v>7</v>
          </cell>
          <cell r="D150">
            <v>6.74</v>
          </cell>
          <cell r="E150">
            <v>5.6166666666666665E-3</v>
          </cell>
          <cell r="F150">
            <v>6.7400000000000002E-2</v>
          </cell>
        </row>
        <row r="151">
          <cell r="A151">
            <v>197108</v>
          </cell>
          <cell r="C151">
            <v>8</v>
          </cell>
          <cell r="D151">
            <v>6.35</v>
          </cell>
          <cell r="E151">
            <v>5.2916666666666667E-3</v>
          </cell>
          <cell r="F151">
            <v>6.3500000000000001E-2</v>
          </cell>
        </row>
        <row r="152">
          <cell r="A152">
            <v>197109</v>
          </cell>
          <cell r="C152">
            <v>9</v>
          </cell>
          <cell r="D152">
            <v>5.89</v>
          </cell>
          <cell r="E152">
            <v>4.9083333333333331E-3</v>
          </cell>
          <cell r="F152">
            <v>5.8899999999999994E-2</v>
          </cell>
          <cell r="G152">
            <v>1.5900075813721104E-2</v>
          </cell>
          <cell r="H152">
            <v>6.3600303254884416E-2</v>
          </cell>
        </row>
        <row r="153">
          <cell r="A153">
            <v>197110</v>
          </cell>
          <cell r="C153">
            <v>10</v>
          </cell>
          <cell r="D153">
            <v>5.56</v>
          </cell>
          <cell r="E153">
            <v>4.6333333333333331E-3</v>
          </cell>
          <cell r="F153">
            <v>5.5599999999999997E-2</v>
          </cell>
        </row>
        <row r="154">
          <cell r="A154">
            <v>197111</v>
          </cell>
          <cell r="C154">
            <v>11</v>
          </cell>
          <cell r="D154">
            <v>5.35</v>
          </cell>
          <cell r="E154">
            <v>4.4583333333333332E-3</v>
          </cell>
          <cell r="F154">
            <v>5.3499999999999999E-2</v>
          </cell>
        </row>
        <row r="155">
          <cell r="A155">
            <v>197112</v>
          </cell>
          <cell r="C155">
            <v>12</v>
          </cell>
          <cell r="D155">
            <v>5.27</v>
          </cell>
          <cell r="E155">
            <v>4.3916666666666661E-3</v>
          </cell>
          <cell r="F155">
            <v>5.2699999999999997E-2</v>
          </cell>
          <cell r="G155">
            <v>1.3544008565636423E-2</v>
          </cell>
          <cell r="H155">
            <v>5.4176034262545691E-2</v>
          </cell>
          <cell r="I155">
            <v>5.8028607384658093E-2</v>
          </cell>
          <cell r="K155">
            <v>5.6541666666666678E-2</v>
          </cell>
        </row>
        <row r="156">
          <cell r="A156">
            <v>197201</v>
          </cell>
          <cell r="B156">
            <v>1972</v>
          </cell>
          <cell r="C156">
            <v>1</v>
          </cell>
          <cell r="D156">
            <v>5.14</v>
          </cell>
          <cell r="E156">
            <v>4.2833333333333334E-3</v>
          </cell>
          <cell r="F156">
            <v>5.1400000000000001E-2</v>
          </cell>
        </row>
        <row r="157">
          <cell r="A157">
            <v>197202</v>
          </cell>
          <cell r="C157">
            <v>2</v>
          </cell>
          <cell r="D157">
            <v>5.25</v>
          </cell>
          <cell r="E157">
            <v>4.3750000000000004E-3</v>
          </cell>
          <cell r="F157">
            <v>5.2500000000000005E-2</v>
          </cell>
        </row>
        <row r="158">
          <cell r="A158">
            <v>197203</v>
          </cell>
          <cell r="C158">
            <v>3</v>
          </cell>
          <cell r="D158">
            <v>5.56</v>
          </cell>
          <cell r="E158">
            <v>4.6333333333333331E-3</v>
          </cell>
          <cell r="F158">
            <v>5.5599999999999997E-2</v>
          </cell>
          <cell r="G158">
            <v>1.3350610021180653E-2</v>
          </cell>
          <cell r="H158">
            <v>5.3402440084722613E-2</v>
          </cell>
        </row>
        <row r="159">
          <cell r="A159">
            <v>197204</v>
          </cell>
          <cell r="C159">
            <v>4</v>
          </cell>
          <cell r="D159">
            <v>5.88</v>
          </cell>
          <cell r="E159">
            <v>4.8999999999999998E-3</v>
          </cell>
          <cell r="F159">
            <v>5.8799999999999998E-2</v>
          </cell>
        </row>
        <row r="160">
          <cell r="A160">
            <v>197205</v>
          </cell>
          <cell r="C160">
            <v>5</v>
          </cell>
          <cell r="D160">
            <v>5.55</v>
          </cell>
          <cell r="E160">
            <v>4.6249999999999998E-3</v>
          </cell>
          <cell r="F160">
            <v>5.5499999999999994E-2</v>
          </cell>
        </row>
        <row r="161">
          <cell r="A161">
            <v>197206</v>
          </cell>
          <cell r="C161">
            <v>6</v>
          </cell>
          <cell r="D161">
            <v>5.64</v>
          </cell>
          <cell r="E161">
            <v>4.6999999999999993E-3</v>
          </cell>
          <cell r="F161">
            <v>5.6399999999999992E-2</v>
          </cell>
          <cell r="G161">
            <v>1.4292536513749843E-2</v>
          </cell>
          <cell r="H161">
            <v>5.7170146054999371E-2</v>
          </cell>
        </row>
        <row r="162">
          <cell r="A162">
            <v>197207</v>
          </cell>
          <cell r="C162">
            <v>7</v>
          </cell>
          <cell r="D162">
            <v>5.78</v>
          </cell>
          <cell r="E162">
            <v>4.816666666666667E-3</v>
          </cell>
          <cell r="F162">
            <v>5.7800000000000004E-2</v>
          </cell>
        </row>
        <row r="163">
          <cell r="A163">
            <v>197208</v>
          </cell>
          <cell r="C163">
            <v>8</v>
          </cell>
          <cell r="D163">
            <v>5.79</v>
          </cell>
          <cell r="E163">
            <v>4.8250000000000003E-3</v>
          </cell>
          <cell r="F163">
            <v>5.7900000000000007E-2</v>
          </cell>
        </row>
        <row r="164">
          <cell r="A164">
            <v>197209</v>
          </cell>
          <cell r="C164">
            <v>9</v>
          </cell>
          <cell r="D164">
            <v>6.06</v>
          </cell>
          <cell r="E164">
            <v>5.0499999999999998E-3</v>
          </cell>
          <cell r="F164">
            <v>6.0600000000000001E-2</v>
          </cell>
          <cell r="G164">
            <v>1.4763714864104216E-2</v>
          </cell>
          <cell r="H164">
            <v>5.9054859456416864E-2</v>
          </cell>
        </row>
        <row r="165">
          <cell r="A165">
            <v>197210</v>
          </cell>
          <cell r="C165">
            <v>10</v>
          </cell>
          <cell r="D165">
            <v>6.05</v>
          </cell>
          <cell r="E165">
            <v>5.0416666666666665E-3</v>
          </cell>
          <cell r="F165">
            <v>6.0499999999999998E-2</v>
          </cell>
        </row>
        <row r="166">
          <cell r="A166">
            <v>197211</v>
          </cell>
          <cell r="C166">
            <v>11</v>
          </cell>
          <cell r="D166">
            <v>5.94</v>
          </cell>
          <cell r="E166">
            <v>4.9500000000000004E-3</v>
          </cell>
          <cell r="F166">
            <v>5.9400000000000008E-2</v>
          </cell>
        </row>
        <row r="167">
          <cell r="A167">
            <v>197212</v>
          </cell>
          <cell r="C167">
            <v>12</v>
          </cell>
          <cell r="D167">
            <v>6.01</v>
          </cell>
          <cell r="E167">
            <v>5.0083333333333334E-3</v>
          </cell>
          <cell r="F167">
            <v>6.0100000000000001E-2</v>
          </cell>
          <cell r="G167">
            <v>1.5075122836440968E-2</v>
          </cell>
          <cell r="H167">
            <v>6.0300491345763874E-2</v>
          </cell>
          <cell r="I167">
            <v>5.8732091025469169E-2</v>
          </cell>
          <cell r="K167">
            <v>5.7208333333333326E-2</v>
          </cell>
        </row>
        <row r="168">
          <cell r="A168">
            <v>197301</v>
          </cell>
          <cell r="B168">
            <v>1973</v>
          </cell>
          <cell r="C168">
            <v>1</v>
          </cell>
          <cell r="D168">
            <v>6.27</v>
          </cell>
          <cell r="E168">
            <v>5.2249999999999996E-3</v>
          </cell>
          <cell r="F168">
            <v>6.2699999999999992E-2</v>
          </cell>
        </row>
        <row r="169">
          <cell r="A169">
            <v>197302</v>
          </cell>
          <cell r="C169">
            <v>2</v>
          </cell>
          <cell r="D169">
            <v>6.58</v>
          </cell>
          <cell r="E169">
            <v>5.4833333333333331E-3</v>
          </cell>
          <cell r="F169">
            <v>6.5799999999999997E-2</v>
          </cell>
        </row>
        <row r="170">
          <cell r="A170">
            <v>197303</v>
          </cell>
          <cell r="C170">
            <v>3</v>
          </cell>
          <cell r="D170">
            <v>6.86</v>
          </cell>
          <cell r="E170">
            <v>5.7166666666666668E-3</v>
          </cell>
          <cell r="F170">
            <v>6.8599999999999994E-2</v>
          </cell>
          <cell r="G170">
            <v>1.6515030173770651E-2</v>
          </cell>
          <cell r="H170">
            <v>6.6060120695082603E-2</v>
          </cell>
        </row>
        <row r="171">
          <cell r="A171">
            <v>197304</v>
          </cell>
          <cell r="C171">
            <v>4</v>
          </cell>
          <cell r="D171">
            <v>6.78</v>
          </cell>
          <cell r="E171">
            <v>5.6500000000000005E-3</v>
          </cell>
          <cell r="F171">
            <v>6.7799999999999999E-2</v>
          </cell>
        </row>
        <row r="172">
          <cell r="A172">
            <v>197305</v>
          </cell>
          <cell r="C172">
            <v>5</v>
          </cell>
          <cell r="D172">
            <v>6.83</v>
          </cell>
          <cell r="E172">
            <v>5.6916666666666669E-3</v>
          </cell>
          <cell r="F172">
            <v>6.83E-2</v>
          </cell>
        </row>
        <row r="173">
          <cell r="A173">
            <v>197306</v>
          </cell>
          <cell r="C173">
            <v>6</v>
          </cell>
          <cell r="D173">
            <v>6.84</v>
          </cell>
          <cell r="E173">
            <v>5.7000000000000002E-3</v>
          </cell>
          <cell r="F173">
            <v>6.8400000000000002E-2</v>
          </cell>
          <cell r="G173">
            <v>1.7138655383458268E-2</v>
          </cell>
          <cell r="H173">
            <v>6.8554621533833071E-2</v>
          </cell>
        </row>
        <row r="174">
          <cell r="A174">
            <v>197307</v>
          </cell>
          <cell r="C174">
            <v>7</v>
          </cell>
          <cell r="D174">
            <v>7.54</v>
          </cell>
          <cell r="E174">
            <v>6.2833333333333335E-3</v>
          </cell>
          <cell r="F174">
            <v>7.5399999999999995E-2</v>
          </cell>
        </row>
        <row r="175">
          <cell r="A175">
            <v>197308</v>
          </cell>
          <cell r="C175">
            <v>8</v>
          </cell>
          <cell r="D175">
            <v>7.89</v>
          </cell>
          <cell r="E175">
            <v>6.5750000000000001E-3</v>
          </cell>
          <cell r="F175">
            <v>7.8899999999999998E-2</v>
          </cell>
        </row>
        <row r="176">
          <cell r="A176">
            <v>197309</v>
          </cell>
          <cell r="C176">
            <v>9</v>
          </cell>
          <cell r="D176">
            <v>7.25</v>
          </cell>
          <cell r="E176">
            <v>6.0416666666666665E-3</v>
          </cell>
          <cell r="F176">
            <v>7.2499999999999995E-2</v>
          </cell>
          <cell r="G176">
            <v>1.9019248279427359E-2</v>
          </cell>
          <cell r="H176">
            <v>7.6076993117709435E-2</v>
          </cell>
        </row>
        <row r="177">
          <cell r="A177">
            <v>197310</v>
          </cell>
          <cell r="C177">
            <v>10</v>
          </cell>
          <cell r="D177">
            <v>6.81</v>
          </cell>
          <cell r="E177">
            <v>5.6749999999999995E-3</v>
          </cell>
          <cell r="F177">
            <v>6.8099999999999994E-2</v>
          </cell>
        </row>
        <row r="178">
          <cell r="A178">
            <v>197311</v>
          </cell>
          <cell r="C178">
            <v>11</v>
          </cell>
          <cell r="D178">
            <v>7</v>
          </cell>
          <cell r="E178">
            <v>5.8333333333333336E-3</v>
          </cell>
          <cell r="F178">
            <v>7.0000000000000007E-2</v>
          </cell>
        </row>
        <row r="179">
          <cell r="A179">
            <v>197312</v>
          </cell>
          <cell r="C179">
            <v>12</v>
          </cell>
          <cell r="D179">
            <v>6.81</v>
          </cell>
          <cell r="E179">
            <v>5.6749999999999995E-3</v>
          </cell>
          <cell r="F179">
            <v>6.8099999999999994E-2</v>
          </cell>
          <cell r="G179">
            <v>1.7281935157812622E-2</v>
          </cell>
          <cell r="H179">
            <v>6.9127740631250489E-2</v>
          </cell>
          <cell r="I179">
            <v>7.1809701961176753E-2</v>
          </cell>
          <cell r="K179">
            <v>6.9549999999999987E-2</v>
          </cell>
        </row>
        <row r="180">
          <cell r="A180">
            <v>197401</v>
          </cell>
          <cell r="B180">
            <v>1974</v>
          </cell>
          <cell r="C180">
            <v>1</v>
          </cell>
          <cell r="D180">
            <v>6.96</v>
          </cell>
          <cell r="E180">
            <v>5.7999999999999996E-3</v>
          </cell>
          <cell r="F180">
            <v>6.9599999999999995E-2</v>
          </cell>
        </row>
        <row r="181">
          <cell r="A181">
            <v>197402</v>
          </cell>
          <cell r="C181">
            <v>2</v>
          </cell>
          <cell r="D181">
            <v>6.76</v>
          </cell>
          <cell r="E181">
            <v>5.6333333333333331E-3</v>
          </cell>
          <cell r="F181">
            <v>6.7599999999999993E-2</v>
          </cell>
        </row>
        <row r="182">
          <cell r="A182">
            <v>197403</v>
          </cell>
          <cell r="C182">
            <v>3</v>
          </cell>
          <cell r="D182">
            <v>7.35</v>
          </cell>
          <cell r="E182">
            <v>6.1249999999999994E-3</v>
          </cell>
          <cell r="F182">
            <v>7.3499999999999996E-2</v>
          </cell>
          <cell r="G182">
            <v>1.766123595749991E-2</v>
          </cell>
          <cell r="H182">
            <v>7.064494382999964E-2</v>
          </cell>
        </row>
        <row r="183">
          <cell r="A183">
            <v>197404</v>
          </cell>
          <cell r="C183">
            <v>4</v>
          </cell>
          <cell r="D183">
            <v>8.0500000000000007</v>
          </cell>
          <cell r="E183">
            <v>6.7083333333333335E-3</v>
          </cell>
          <cell r="F183">
            <v>8.0500000000000002E-2</v>
          </cell>
        </row>
        <row r="184">
          <cell r="A184">
            <v>197405</v>
          </cell>
          <cell r="C184">
            <v>5</v>
          </cell>
          <cell r="D184">
            <v>8.27</v>
          </cell>
          <cell r="E184">
            <v>6.8916666666666666E-3</v>
          </cell>
          <cell r="F184">
            <v>8.2699999999999996E-2</v>
          </cell>
        </row>
        <row r="185">
          <cell r="A185">
            <v>197406</v>
          </cell>
          <cell r="C185">
            <v>6</v>
          </cell>
          <cell r="D185">
            <v>8.15</v>
          </cell>
          <cell r="E185">
            <v>6.7916666666666672E-3</v>
          </cell>
          <cell r="F185">
            <v>8.1500000000000003E-2</v>
          </cell>
          <cell r="G185">
            <v>2.053057892015353E-2</v>
          </cell>
          <cell r="H185">
            <v>8.2122315680614122E-2</v>
          </cell>
        </row>
        <row r="186">
          <cell r="A186">
            <v>197407</v>
          </cell>
          <cell r="C186">
            <v>7</v>
          </cell>
          <cell r="D186">
            <v>8.41</v>
          </cell>
          <cell r="E186">
            <v>7.0083333333333334E-3</v>
          </cell>
          <cell r="F186">
            <v>8.4100000000000008E-2</v>
          </cell>
        </row>
        <row r="187">
          <cell r="A187">
            <v>197408</v>
          </cell>
          <cell r="C187">
            <v>8</v>
          </cell>
          <cell r="D187">
            <v>8.66</v>
          </cell>
          <cell r="E187">
            <v>7.2166666666666664E-3</v>
          </cell>
          <cell r="F187">
            <v>8.6599999999999996E-2</v>
          </cell>
        </row>
        <row r="188">
          <cell r="A188">
            <v>197409</v>
          </cell>
          <cell r="C188">
            <v>9</v>
          </cell>
          <cell r="D188">
            <v>8.41</v>
          </cell>
          <cell r="E188">
            <v>7.0083333333333334E-3</v>
          </cell>
          <cell r="F188">
            <v>8.4100000000000008E-2</v>
          </cell>
          <cell r="G188">
            <v>2.1383958139667758E-2</v>
          </cell>
          <cell r="H188">
            <v>8.5535832558671032E-2</v>
          </cell>
        </row>
        <row r="189">
          <cell r="A189">
            <v>197410</v>
          </cell>
          <cell r="C189">
            <v>10</v>
          </cell>
          <cell r="D189">
            <v>8</v>
          </cell>
          <cell r="E189">
            <v>6.6666666666666671E-3</v>
          </cell>
          <cell r="F189">
            <v>0.08</v>
          </cell>
        </row>
        <row r="190">
          <cell r="A190">
            <v>197411</v>
          </cell>
          <cell r="C190">
            <v>11</v>
          </cell>
          <cell r="D190">
            <v>7.61</v>
          </cell>
          <cell r="E190">
            <v>6.3416666666666673E-3</v>
          </cell>
          <cell r="F190">
            <v>7.6100000000000001E-2</v>
          </cell>
        </row>
        <row r="191">
          <cell r="A191">
            <v>197412</v>
          </cell>
          <cell r="C191">
            <v>12</v>
          </cell>
          <cell r="D191">
            <v>7.24</v>
          </cell>
          <cell r="E191">
            <v>6.0333333333333333E-3</v>
          </cell>
          <cell r="F191">
            <v>7.2399999999999992E-2</v>
          </cell>
          <cell r="G191">
            <v>1.9162683131481506E-2</v>
          </cell>
          <cell r="H191">
            <v>7.6650732525926024E-2</v>
          </cell>
          <cell r="I191">
            <v>8.1089875999730499E-2</v>
          </cell>
          <cell r="K191">
            <v>7.8224999999999989E-2</v>
          </cell>
        </row>
        <row r="192">
          <cell r="A192">
            <v>197501</v>
          </cell>
          <cell r="B192">
            <v>1975</v>
          </cell>
          <cell r="C192">
            <v>1</v>
          </cell>
          <cell r="D192">
            <v>7.23</v>
          </cell>
          <cell r="E192">
            <v>6.025E-3</v>
          </cell>
          <cell r="F192">
            <v>7.2300000000000003E-2</v>
          </cell>
        </row>
        <row r="193">
          <cell r="A193">
            <v>197502</v>
          </cell>
          <cell r="C193">
            <v>2</v>
          </cell>
          <cell r="D193">
            <v>6.65</v>
          </cell>
          <cell r="E193">
            <v>5.541666666666667E-3</v>
          </cell>
          <cell r="F193">
            <v>6.6500000000000004E-2</v>
          </cell>
        </row>
        <row r="194">
          <cell r="A194">
            <v>197503</v>
          </cell>
          <cell r="C194">
            <v>3</v>
          </cell>
          <cell r="D194">
            <v>6.81</v>
          </cell>
          <cell r="E194">
            <v>5.6749999999999995E-3</v>
          </cell>
          <cell r="F194">
            <v>6.8099999999999994E-2</v>
          </cell>
          <cell r="G194">
            <v>1.7340885521640592E-2</v>
          </cell>
          <cell r="H194">
            <v>6.9363542086562369E-2</v>
          </cell>
        </row>
        <row r="195">
          <cell r="A195">
            <v>197504</v>
          </cell>
          <cell r="C195">
            <v>4</v>
          </cell>
          <cell r="D195">
            <v>7.76</v>
          </cell>
          <cell r="E195">
            <v>6.4666666666666666E-3</v>
          </cell>
          <cell r="F195">
            <v>7.7600000000000002E-2</v>
          </cell>
        </row>
        <row r="196">
          <cell r="A196">
            <v>197505</v>
          </cell>
          <cell r="C196">
            <v>5</v>
          </cell>
          <cell r="D196">
            <v>7.39</v>
          </cell>
          <cell r="E196">
            <v>6.1583333333333334E-3</v>
          </cell>
          <cell r="F196">
            <v>7.3899999999999993E-2</v>
          </cell>
        </row>
        <row r="197">
          <cell r="A197">
            <v>197506</v>
          </cell>
          <cell r="C197">
            <v>6</v>
          </cell>
          <cell r="D197">
            <v>7.17</v>
          </cell>
          <cell r="E197">
            <v>5.9750000000000003E-3</v>
          </cell>
          <cell r="F197">
            <v>7.17E-2</v>
          </cell>
          <cell r="G197">
            <v>1.8715496211624938E-2</v>
          </cell>
          <cell r="H197">
            <v>7.4861984846499752E-2</v>
          </cell>
        </row>
        <row r="198">
          <cell r="A198">
            <v>197507</v>
          </cell>
          <cell r="C198">
            <v>7</v>
          </cell>
          <cell r="D198">
            <v>7.72</v>
          </cell>
          <cell r="E198">
            <v>6.4333333333333334E-3</v>
          </cell>
          <cell r="F198">
            <v>7.7200000000000005E-2</v>
          </cell>
        </row>
        <row r="199">
          <cell r="A199">
            <v>197508</v>
          </cell>
          <cell r="C199">
            <v>8</v>
          </cell>
          <cell r="D199">
            <v>8.16</v>
          </cell>
          <cell r="E199">
            <v>6.8000000000000005E-3</v>
          </cell>
          <cell r="F199">
            <v>8.1600000000000006E-2</v>
          </cell>
        </row>
        <row r="200">
          <cell r="A200">
            <v>197509</v>
          </cell>
          <cell r="C200">
            <v>9</v>
          </cell>
          <cell r="D200">
            <v>8.2899999999999991</v>
          </cell>
          <cell r="E200">
            <v>6.9083333333333323E-3</v>
          </cell>
          <cell r="F200">
            <v>8.2899999999999988E-2</v>
          </cell>
          <cell r="G200">
            <v>2.0277135827666548E-2</v>
          </cell>
          <cell r="H200">
            <v>8.1108543310666192E-2</v>
          </cell>
        </row>
        <row r="201">
          <cell r="A201">
            <v>197510</v>
          </cell>
          <cell r="C201">
            <v>10</v>
          </cell>
          <cell r="D201">
            <v>7.81</v>
          </cell>
          <cell r="E201">
            <v>6.508333333333333E-3</v>
          </cell>
          <cell r="F201">
            <v>7.8100000000000003E-2</v>
          </cell>
        </row>
        <row r="202">
          <cell r="A202">
            <v>197511</v>
          </cell>
          <cell r="C202">
            <v>11</v>
          </cell>
          <cell r="D202">
            <v>7.46</v>
          </cell>
          <cell r="E202">
            <v>6.2166666666666663E-3</v>
          </cell>
          <cell r="F202">
            <v>7.46E-2</v>
          </cell>
        </row>
        <row r="203">
          <cell r="A203">
            <v>197512</v>
          </cell>
          <cell r="C203">
            <v>12</v>
          </cell>
          <cell r="D203">
            <v>7.43</v>
          </cell>
          <cell r="E203">
            <v>6.1916666666666665E-3</v>
          </cell>
          <cell r="F203">
            <v>7.4300000000000005E-2</v>
          </cell>
          <cell r="G203">
            <v>1.9036166279582156E-2</v>
          </cell>
          <cell r="H203">
            <v>7.6144665118328625E-2</v>
          </cell>
          <cell r="I203">
            <v>7.7524523341071516E-2</v>
          </cell>
          <cell r="K203">
            <v>7.4899999999999994E-2</v>
          </cell>
        </row>
        <row r="204">
          <cell r="A204">
            <v>197601</v>
          </cell>
          <cell r="B204">
            <v>1976</v>
          </cell>
          <cell r="C204">
            <v>1</v>
          </cell>
          <cell r="D204">
            <v>6.99</v>
          </cell>
          <cell r="E204">
            <v>5.8250000000000003E-3</v>
          </cell>
          <cell r="F204">
            <v>6.9900000000000004E-2</v>
          </cell>
        </row>
        <row r="205">
          <cell r="A205">
            <v>197602</v>
          </cell>
          <cell r="C205">
            <v>2</v>
          </cell>
          <cell r="D205">
            <v>7.06</v>
          </cell>
          <cell r="E205">
            <v>5.8833333333333333E-3</v>
          </cell>
          <cell r="F205">
            <v>7.0599999999999996E-2</v>
          </cell>
        </row>
        <row r="206">
          <cell r="A206">
            <v>197603</v>
          </cell>
          <cell r="C206">
            <v>3</v>
          </cell>
          <cell r="D206">
            <v>7.13</v>
          </cell>
          <cell r="E206">
            <v>5.9416666666666663E-3</v>
          </cell>
          <cell r="F206">
            <v>7.1300000000000002E-2</v>
          </cell>
          <cell r="G206">
            <v>1.7754041053947844E-2</v>
          </cell>
          <cell r="H206">
            <v>7.1016164215791378E-2</v>
          </cell>
        </row>
        <row r="207">
          <cell r="A207">
            <v>197604</v>
          </cell>
          <cell r="C207">
            <v>4</v>
          </cell>
          <cell r="D207">
            <v>6.84</v>
          </cell>
          <cell r="E207">
            <v>5.7000000000000002E-3</v>
          </cell>
          <cell r="F207">
            <v>6.8400000000000002E-2</v>
          </cell>
        </row>
        <row r="208">
          <cell r="A208">
            <v>197605</v>
          </cell>
          <cell r="C208">
            <v>5</v>
          </cell>
          <cell r="D208">
            <v>7.27</v>
          </cell>
          <cell r="E208">
            <v>6.0583333333333331E-3</v>
          </cell>
          <cell r="F208">
            <v>7.2700000000000001E-2</v>
          </cell>
        </row>
        <row r="209">
          <cell r="A209">
            <v>197606</v>
          </cell>
          <cell r="C209">
            <v>6</v>
          </cell>
          <cell r="D209">
            <v>7.31</v>
          </cell>
          <cell r="E209">
            <v>6.0916666666666662E-3</v>
          </cell>
          <cell r="F209">
            <v>7.3099999999999998E-2</v>
          </cell>
          <cell r="G209">
            <v>1.7956370707701286E-2</v>
          </cell>
          <cell r="H209">
            <v>7.1825482830805143E-2</v>
          </cell>
        </row>
        <row r="210">
          <cell r="A210">
            <v>197607</v>
          </cell>
          <cell r="C210">
            <v>7</v>
          </cell>
          <cell r="D210">
            <v>7.12</v>
          </cell>
          <cell r="E210">
            <v>5.933333333333333E-3</v>
          </cell>
          <cell r="F210">
            <v>7.1199999999999999E-2</v>
          </cell>
        </row>
        <row r="211">
          <cell r="A211">
            <v>197608</v>
          </cell>
          <cell r="C211">
            <v>8</v>
          </cell>
          <cell r="D211">
            <v>6.86</v>
          </cell>
          <cell r="E211">
            <v>5.7166666666666668E-3</v>
          </cell>
          <cell r="F211">
            <v>6.8599999999999994E-2</v>
          </cell>
        </row>
        <row r="212">
          <cell r="A212">
            <v>197609</v>
          </cell>
          <cell r="C212">
            <v>9</v>
          </cell>
          <cell r="D212">
            <v>6.66</v>
          </cell>
          <cell r="E212">
            <v>5.5500000000000002E-3</v>
          </cell>
          <cell r="F212">
            <v>6.6600000000000006E-2</v>
          </cell>
          <cell r="G212">
            <v>1.7298764638722153E-2</v>
          </cell>
          <cell r="H212">
            <v>6.9195058554888611E-2</v>
          </cell>
        </row>
        <row r="213">
          <cell r="A213">
            <v>197610</v>
          </cell>
          <cell r="C213">
            <v>10</v>
          </cell>
          <cell r="D213">
            <v>6.24</v>
          </cell>
          <cell r="E213">
            <v>5.1999999999999998E-3</v>
          </cell>
          <cell r="F213">
            <v>6.2399999999999997E-2</v>
          </cell>
        </row>
        <row r="214">
          <cell r="A214">
            <v>197611</v>
          </cell>
          <cell r="C214">
            <v>11</v>
          </cell>
          <cell r="D214">
            <v>6.09</v>
          </cell>
          <cell r="E214">
            <v>5.0749999999999997E-3</v>
          </cell>
          <cell r="F214">
            <v>6.0899999999999996E-2</v>
          </cell>
        </row>
        <row r="215">
          <cell r="A215">
            <v>197612</v>
          </cell>
          <cell r="C215">
            <v>12</v>
          </cell>
          <cell r="D215">
            <v>5.68</v>
          </cell>
          <cell r="E215">
            <v>4.7333333333333333E-3</v>
          </cell>
          <cell r="F215">
            <v>5.6800000000000003E-2</v>
          </cell>
          <cell r="G215">
            <v>1.508348324599984E-2</v>
          </cell>
          <cell r="H215">
            <v>6.0333932983999361E-2</v>
          </cell>
          <cell r="I215">
            <v>6.9848491166084825E-2</v>
          </cell>
          <cell r="K215">
            <v>6.7708333333333329E-2</v>
          </cell>
        </row>
        <row r="216">
          <cell r="A216">
            <v>197701</v>
          </cell>
          <cell r="B216">
            <v>1977</v>
          </cell>
          <cell r="C216">
            <v>1</v>
          </cell>
          <cell r="D216">
            <v>6.22</v>
          </cell>
          <cell r="E216">
            <v>5.1833333333333332E-3</v>
          </cell>
          <cell r="F216">
            <v>6.2199999999999998E-2</v>
          </cell>
        </row>
        <row r="217">
          <cell r="A217">
            <v>197702</v>
          </cell>
          <cell r="C217">
            <v>2</v>
          </cell>
          <cell r="D217">
            <v>6.44</v>
          </cell>
          <cell r="E217">
            <v>5.3666666666666672E-3</v>
          </cell>
          <cell r="F217">
            <v>6.4400000000000013E-2</v>
          </cell>
        </row>
        <row r="218">
          <cell r="A218">
            <v>197703</v>
          </cell>
          <cell r="C218">
            <v>3</v>
          </cell>
          <cell r="D218">
            <v>6.47</v>
          </cell>
          <cell r="E218">
            <v>5.3916666666666661E-3</v>
          </cell>
          <cell r="F218">
            <v>6.4699999999999994E-2</v>
          </cell>
          <cell r="G218">
            <v>1.602651595341209E-2</v>
          </cell>
          <cell r="H218">
            <v>6.4106063813648362E-2</v>
          </cell>
        </row>
        <row r="219">
          <cell r="A219">
            <v>197704</v>
          </cell>
          <cell r="C219">
            <v>4</v>
          </cell>
          <cell r="D219">
            <v>6.31</v>
          </cell>
          <cell r="E219">
            <v>5.2583333333333327E-3</v>
          </cell>
          <cell r="F219">
            <v>6.3099999999999989E-2</v>
          </cell>
        </row>
        <row r="220">
          <cell r="A220">
            <v>197705</v>
          </cell>
          <cell r="C220">
            <v>5</v>
          </cell>
          <cell r="D220">
            <v>6.55</v>
          </cell>
          <cell r="E220">
            <v>5.4583333333333333E-3</v>
          </cell>
          <cell r="F220">
            <v>6.5500000000000003E-2</v>
          </cell>
        </row>
        <row r="221">
          <cell r="A221">
            <v>197706</v>
          </cell>
          <cell r="C221">
            <v>6</v>
          </cell>
          <cell r="D221">
            <v>6.39</v>
          </cell>
          <cell r="E221">
            <v>5.3249999999999999E-3</v>
          </cell>
          <cell r="F221">
            <v>6.3899999999999998E-2</v>
          </cell>
          <cell r="G221">
            <v>1.6127587489522588E-2</v>
          </cell>
          <cell r="H221">
            <v>6.4510349958090352E-2</v>
          </cell>
        </row>
        <row r="222">
          <cell r="A222">
            <v>197707</v>
          </cell>
          <cell r="C222">
            <v>7</v>
          </cell>
          <cell r="D222">
            <v>6.51</v>
          </cell>
          <cell r="E222">
            <v>5.4250000000000001E-3</v>
          </cell>
          <cell r="F222">
            <v>6.5100000000000005E-2</v>
          </cell>
        </row>
        <row r="223">
          <cell r="A223">
            <v>197708</v>
          </cell>
          <cell r="C223">
            <v>8</v>
          </cell>
          <cell r="D223">
            <v>6.79</v>
          </cell>
          <cell r="E223">
            <v>5.6583333333333338E-3</v>
          </cell>
          <cell r="F223">
            <v>6.7900000000000002E-2</v>
          </cell>
        </row>
        <row r="224">
          <cell r="A224">
            <v>197709</v>
          </cell>
          <cell r="C224">
            <v>9</v>
          </cell>
          <cell r="D224">
            <v>6.84</v>
          </cell>
          <cell r="E224">
            <v>5.7000000000000002E-3</v>
          </cell>
          <cell r="F224">
            <v>6.8400000000000002E-2</v>
          </cell>
          <cell r="G224">
            <v>1.6877379761479405E-2</v>
          </cell>
          <cell r="H224">
            <v>6.7509519045917621E-2</v>
          </cell>
        </row>
        <row r="225">
          <cell r="A225">
            <v>197710</v>
          </cell>
          <cell r="C225">
            <v>10</v>
          </cell>
          <cell r="D225">
            <v>7.19</v>
          </cell>
          <cell r="E225">
            <v>5.9916666666666668E-3</v>
          </cell>
          <cell r="F225">
            <v>7.1900000000000006E-2</v>
          </cell>
        </row>
        <row r="226">
          <cell r="A226">
            <v>197711</v>
          </cell>
          <cell r="C226">
            <v>11</v>
          </cell>
          <cell r="D226">
            <v>7.22</v>
          </cell>
          <cell r="E226">
            <v>6.0166666666666667E-3</v>
          </cell>
          <cell r="F226">
            <v>7.22E-2</v>
          </cell>
        </row>
        <row r="227">
          <cell r="A227">
            <v>197712</v>
          </cell>
          <cell r="C227">
            <v>12</v>
          </cell>
          <cell r="D227">
            <v>7.3</v>
          </cell>
          <cell r="E227">
            <v>6.083333333333333E-3</v>
          </cell>
          <cell r="F227">
            <v>7.2999999999999995E-2</v>
          </cell>
          <cell r="G227">
            <v>1.8200986525543916E-2</v>
          </cell>
          <cell r="H227">
            <v>7.2803946102175665E-2</v>
          </cell>
          <cell r="I227">
            <v>6.8945060474405295E-2</v>
          </cell>
          <cell r="K227">
            <v>6.6858333333333325E-2</v>
          </cell>
        </row>
        <row r="228">
          <cell r="A228">
            <v>197801</v>
          </cell>
          <cell r="B228">
            <v>1978</v>
          </cell>
          <cell r="C228">
            <v>1</v>
          </cell>
          <cell r="D228">
            <v>7.61</v>
          </cell>
          <cell r="E228">
            <v>6.3416666666666673E-3</v>
          </cell>
          <cell r="F228">
            <v>7.6100000000000001E-2</v>
          </cell>
        </row>
        <row r="229">
          <cell r="A229">
            <v>197802</v>
          </cell>
          <cell r="C229">
            <v>2</v>
          </cell>
          <cell r="D229">
            <v>7.67</v>
          </cell>
          <cell r="E229">
            <v>6.391666666666667E-3</v>
          </cell>
          <cell r="F229">
            <v>7.6700000000000004E-2</v>
          </cell>
        </row>
        <row r="230">
          <cell r="A230">
            <v>197803</v>
          </cell>
          <cell r="C230">
            <v>3</v>
          </cell>
          <cell r="D230">
            <v>7.7</v>
          </cell>
          <cell r="E230">
            <v>6.4166666666666669E-3</v>
          </cell>
          <cell r="F230">
            <v>7.6999999999999999E-2</v>
          </cell>
          <cell r="G230">
            <v>1.9272499467008153E-2</v>
          </cell>
          <cell r="H230">
            <v>7.7089997868032611E-2</v>
          </cell>
        </row>
        <row r="231">
          <cell r="A231">
            <v>197804</v>
          </cell>
          <cell r="C231">
            <v>4</v>
          </cell>
          <cell r="D231">
            <v>7.85</v>
          </cell>
          <cell r="E231">
            <v>6.5416666666666661E-3</v>
          </cell>
          <cell r="F231">
            <v>7.8499999999999986E-2</v>
          </cell>
        </row>
        <row r="232">
          <cell r="A232">
            <v>197805</v>
          </cell>
          <cell r="C232">
            <v>5</v>
          </cell>
          <cell r="D232">
            <v>8.07</v>
          </cell>
          <cell r="E232">
            <v>6.7250000000000001E-3</v>
          </cell>
          <cell r="F232">
            <v>8.0699999999999994E-2</v>
          </cell>
        </row>
        <row r="233">
          <cell r="A233">
            <v>197806</v>
          </cell>
          <cell r="C233">
            <v>6</v>
          </cell>
          <cell r="D233">
            <v>8.3000000000000007</v>
          </cell>
          <cell r="E233">
            <v>6.9166666666666673E-3</v>
          </cell>
          <cell r="F233">
            <v>8.3000000000000004E-2</v>
          </cell>
          <cell r="G233">
            <v>2.0319391435677181E-2</v>
          </cell>
          <cell r="H233">
            <v>8.1277565742708724E-2</v>
          </cell>
        </row>
        <row r="234">
          <cell r="A234">
            <v>197807</v>
          </cell>
          <cell r="C234">
            <v>7</v>
          </cell>
          <cell r="D234">
            <v>8.5399999999999991</v>
          </cell>
          <cell r="E234">
            <v>7.1166666666666661E-3</v>
          </cell>
          <cell r="F234">
            <v>8.539999999999999E-2</v>
          </cell>
        </row>
        <row r="235">
          <cell r="A235">
            <v>197808</v>
          </cell>
          <cell r="C235">
            <v>8</v>
          </cell>
          <cell r="D235">
            <v>8.33</v>
          </cell>
          <cell r="E235">
            <v>6.9416666666666663E-3</v>
          </cell>
          <cell r="F235">
            <v>8.3299999999999999E-2</v>
          </cell>
        </row>
        <row r="236">
          <cell r="A236">
            <v>197809</v>
          </cell>
          <cell r="C236">
            <v>9</v>
          </cell>
          <cell r="D236">
            <v>8.41</v>
          </cell>
          <cell r="E236">
            <v>7.0083333333333334E-3</v>
          </cell>
          <cell r="F236">
            <v>8.4100000000000008E-2</v>
          </cell>
          <cell r="G236">
            <v>2.1214939902929331E-2</v>
          </cell>
          <cell r="H236">
            <v>8.4859759611717323E-2</v>
          </cell>
        </row>
        <row r="237">
          <cell r="A237">
            <v>197810</v>
          </cell>
          <cell r="C237">
            <v>10</v>
          </cell>
          <cell r="D237">
            <v>8.6199999999999992</v>
          </cell>
          <cell r="E237">
            <v>7.1833333333333324E-3</v>
          </cell>
          <cell r="F237">
            <v>8.6199999999999985E-2</v>
          </cell>
        </row>
        <row r="238">
          <cell r="A238">
            <v>197811</v>
          </cell>
          <cell r="C238">
            <v>11</v>
          </cell>
          <cell r="D238">
            <v>9.0399999999999991</v>
          </cell>
          <cell r="E238">
            <v>7.5333333333333329E-3</v>
          </cell>
          <cell r="F238">
            <v>9.0399999999999994E-2</v>
          </cell>
        </row>
        <row r="239">
          <cell r="A239">
            <v>197812</v>
          </cell>
          <cell r="C239">
            <v>12</v>
          </cell>
          <cell r="D239">
            <v>9.33</v>
          </cell>
          <cell r="E239">
            <v>7.7749999999999998E-3</v>
          </cell>
          <cell r="F239">
            <v>9.3299999999999994E-2</v>
          </cell>
          <cell r="G239">
            <v>2.2660623934249946E-2</v>
          </cell>
          <cell r="H239">
            <v>9.0642495736999784E-2</v>
          </cell>
          <cell r="I239">
            <v>8.6113324239504907E-2</v>
          </cell>
          <cell r="K239">
            <v>8.2891666666666683E-2</v>
          </cell>
        </row>
        <row r="240">
          <cell r="A240">
            <v>197901</v>
          </cell>
          <cell r="B240">
            <v>1979</v>
          </cell>
          <cell r="C240">
            <v>1</v>
          </cell>
          <cell r="D240">
            <v>9.5</v>
          </cell>
          <cell r="E240">
            <v>7.9166666666666673E-3</v>
          </cell>
          <cell r="F240">
            <v>9.5000000000000001E-2</v>
          </cell>
        </row>
        <row r="241">
          <cell r="A241">
            <v>197902</v>
          </cell>
          <cell r="C241">
            <v>2</v>
          </cell>
          <cell r="D241">
            <v>9.2899999999999991</v>
          </cell>
          <cell r="E241">
            <v>7.7416666666666658E-3</v>
          </cell>
          <cell r="F241">
            <v>9.2899999999999983E-2</v>
          </cell>
        </row>
        <row r="242">
          <cell r="A242">
            <v>197903</v>
          </cell>
          <cell r="C242">
            <v>3</v>
          </cell>
          <cell r="D242">
            <v>9.3800000000000008</v>
          </cell>
          <cell r="E242">
            <v>7.8166666666666679E-3</v>
          </cell>
          <cell r="F242">
            <v>9.3800000000000022E-2</v>
          </cell>
          <cell r="G242">
            <v>2.3659163236053216E-2</v>
          </cell>
          <cell r="H242">
            <v>9.4636652944212862E-2</v>
          </cell>
        </row>
        <row r="243">
          <cell r="A243">
            <v>197904</v>
          </cell>
          <cell r="C243">
            <v>4</v>
          </cell>
          <cell r="D243">
            <v>9.43</v>
          </cell>
          <cell r="E243">
            <v>7.8583333333333335E-3</v>
          </cell>
          <cell r="F243">
            <v>9.4299999999999995E-2</v>
          </cell>
        </row>
        <row r="244">
          <cell r="A244">
            <v>197905</v>
          </cell>
          <cell r="C244">
            <v>5</v>
          </cell>
          <cell r="D244">
            <v>9.42</v>
          </cell>
          <cell r="E244">
            <v>7.8499999999999993E-3</v>
          </cell>
          <cell r="F244">
            <v>9.4199999999999992E-2</v>
          </cell>
        </row>
        <row r="245">
          <cell r="A245">
            <v>197906</v>
          </cell>
          <cell r="C245">
            <v>6</v>
          </cell>
          <cell r="D245">
            <v>8.9499999999999993</v>
          </cell>
          <cell r="E245">
            <v>7.4583333333333324E-3</v>
          </cell>
          <cell r="F245">
            <v>8.9499999999999996E-2</v>
          </cell>
          <cell r="G245">
            <v>2.3345972658489478E-2</v>
          </cell>
          <cell r="H245">
            <v>9.3383890633957911E-2</v>
          </cell>
        </row>
        <row r="246">
          <cell r="A246">
            <v>197907</v>
          </cell>
          <cell r="C246">
            <v>7</v>
          </cell>
          <cell r="D246">
            <v>8.94</v>
          </cell>
          <cell r="E246">
            <v>7.4499999999999992E-3</v>
          </cell>
          <cell r="F246">
            <v>8.9399999999999993E-2</v>
          </cell>
        </row>
        <row r="247">
          <cell r="A247">
            <v>197908</v>
          </cell>
          <cell r="C247">
            <v>8</v>
          </cell>
          <cell r="D247">
            <v>9.14</v>
          </cell>
          <cell r="E247">
            <v>7.6166666666666674E-3</v>
          </cell>
          <cell r="F247">
            <v>9.1400000000000009E-2</v>
          </cell>
        </row>
        <row r="248">
          <cell r="A248">
            <v>197909</v>
          </cell>
          <cell r="C248">
            <v>9</v>
          </cell>
          <cell r="D248">
            <v>9.69</v>
          </cell>
          <cell r="E248">
            <v>8.0749999999999988E-3</v>
          </cell>
          <cell r="F248">
            <v>9.6899999999999986E-2</v>
          </cell>
          <cell r="G248">
            <v>2.3320532375812331E-2</v>
          </cell>
          <cell r="H248">
            <v>9.3282129503249323E-2</v>
          </cell>
        </row>
        <row r="249">
          <cell r="A249">
            <v>197910</v>
          </cell>
          <cell r="C249">
            <v>10</v>
          </cell>
          <cell r="D249">
            <v>10.95</v>
          </cell>
          <cell r="E249">
            <v>9.1249999999999994E-3</v>
          </cell>
          <cell r="F249">
            <v>0.10949999999999999</v>
          </cell>
        </row>
        <row r="250">
          <cell r="A250">
            <v>197911</v>
          </cell>
          <cell r="C250">
            <v>11</v>
          </cell>
          <cell r="D250">
            <v>11.18</v>
          </cell>
          <cell r="E250">
            <v>9.3166666666666658E-3</v>
          </cell>
          <cell r="F250">
            <v>0.11179999999999998</v>
          </cell>
        </row>
        <row r="251">
          <cell r="A251">
            <v>197912</v>
          </cell>
          <cell r="C251">
            <v>12</v>
          </cell>
          <cell r="D251">
            <v>10.71</v>
          </cell>
          <cell r="E251">
            <v>8.9250000000000006E-3</v>
          </cell>
          <cell r="F251">
            <v>0.1071</v>
          </cell>
          <cell r="G251">
            <v>2.7617031880156295E-2</v>
          </cell>
          <cell r="H251">
            <v>0.11046812752062518</v>
          </cell>
          <cell r="I251">
            <v>0.10159218161911832</v>
          </cell>
          <cell r="K251">
            <v>9.7150000000000014E-2</v>
          </cell>
        </row>
        <row r="252">
          <cell r="A252">
            <v>198001</v>
          </cell>
          <cell r="B252">
            <v>1980</v>
          </cell>
          <cell r="C252">
            <v>1</v>
          </cell>
          <cell r="D252">
            <v>10.88</v>
          </cell>
          <cell r="E252">
            <v>9.0666666666666673E-3</v>
          </cell>
          <cell r="F252">
            <v>0.10880000000000001</v>
          </cell>
        </row>
        <row r="253">
          <cell r="A253">
            <v>198002</v>
          </cell>
          <cell r="C253">
            <v>2</v>
          </cell>
          <cell r="D253">
            <v>12.84</v>
          </cell>
          <cell r="E253">
            <v>1.0699999999999999E-2</v>
          </cell>
          <cell r="F253">
            <v>0.12839999999999999</v>
          </cell>
        </row>
        <row r="254">
          <cell r="A254">
            <v>198003</v>
          </cell>
          <cell r="C254">
            <v>3</v>
          </cell>
          <cell r="D254">
            <v>14.05</v>
          </cell>
          <cell r="E254">
            <v>1.1708333333333334E-2</v>
          </cell>
          <cell r="F254">
            <v>0.14050000000000001</v>
          </cell>
          <cell r="G254">
            <v>3.1804583919999851E-2</v>
          </cell>
          <cell r="H254">
            <v>0.12721833567999941</v>
          </cell>
        </row>
        <row r="255">
          <cell r="A255">
            <v>198004</v>
          </cell>
          <cell r="C255">
            <v>4</v>
          </cell>
          <cell r="D255">
            <v>12.02</v>
          </cell>
          <cell r="E255">
            <v>1.0016666666666667E-2</v>
          </cell>
          <cell r="F255">
            <v>0.1202</v>
          </cell>
        </row>
        <row r="256">
          <cell r="A256">
            <v>198005</v>
          </cell>
          <cell r="C256">
            <v>5</v>
          </cell>
          <cell r="D256">
            <v>9.44</v>
          </cell>
          <cell r="E256">
            <v>7.8666666666666659E-3</v>
          </cell>
          <cell r="F256">
            <v>9.4399999999999984E-2</v>
          </cell>
        </row>
        <row r="257">
          <cell r="A257">
            <v>198006</v>
          </cell>
          <cell r="C257">
            <v>6</v>
          </cell>
          <cell r="D257">
            <v>8.91</v>
          </cell>
          <cell r="E257">
            <v>7.4250000000000002E-3</v>
          </cell>
          <cell r="F257">
            <v>8.9099999999999999E-2</v>
          </cell>
          <cell r="G257">
            <v>2.552049993461103E-2</v>
          </cell>
          <cell r="H257">
            <v>0.10208199973844412</v>
          </cell>
        </row>
        <row r="258">
          <cell r="A258">
            <v>198007</v>
          </cell>
          <cell r="C258">
            <v>7</v>
          </cell>
          <cell r="D258">
            <v>9.27</v>
          </cell>
          <cell r="E258">
            <v>7.7249999999999992E-3</v>
          </cell>
          <cell r="F258">
            <v>9.2699999999999991E-2</v>
          </cell>
        </row>
        <row r="259">
          <cell r="A259">
            <v>198008</v>
          </cell>
          <cell r="C259">
            <v>8</v>
          </cell>
          <cell r="D259">
            <v>10.63</v>
          </cell>
          <cell r="E259">
            <v>8.8583333333333344E-3</v>
          </cell>
          <cell r="F259">
            <v>0.10630000000000001</v>
          </cell>
        </row>
        <row r="260">
          <cell r="A260">
            <v>198009</v>
          </cell>
          <cell r="C260">
            <v>9</v>
          </cell>
          <cell r="D260">
            <v>11.57</v>
          </cell>
          <cell r="E260">
            <v>9.6416666666666664E-3</v>
          </cell>
          <cell r="F260">
            <v>0.1157</v>
          </cell>
          <cell r="G260">
            <v>2.6453981382498437E-2</v>
          </cell>
          <cell r="H260">
            <v>0.10581592552999375</v>
          </cell>
        </row>
        <row r="261">
          <cell r="A261">
            <v>198010</v>
          </cell>
          <cell r="C261">
            <v>10</v>
          </cell>
          <cell r="D261">
            <v>12.01</v>
          </cell>
          <cell r="E261">
            <v>1.0008333333333333E-2</v>
          </cell>
          <cell r="F261">
            <v>0.12009999999999998</v>
          </cell>
        </row>
        <row r="262">
          <cell r="A262">
            <v>198011</v>
          </cell>
          <cell r="C262">
            <v>11</v>
          </cell>
          <cell r="D262">
            <v>13.31</v>
          </cell>
          <cell r="E262">
            <v>1.1091666666666666E-2</v>
          </cell>
          <cell r="F262">
            <v>0.1331</v>
          </cell>
        </row>
        <row r="263">
          <cell r="A263">
            <v>198012</v>
          </cell>
          <cell r="C263">
            <v>12</v>
          </cell>
          <cell r="D263">
            <v>13.65</v>
          </cell>
          <cell r="E263">
            <v>1.1375E-2</v>
          </cell>
          <cell r="F263">
            <v>0.13650000000000001</v>
          </cell>
          <cell r="G263">
            <v>3.2827284325703143E-2</v>
          </cell>
          <cell r="H263">
            <v>0.13130913730281257</v>
          </cell>
          <cell r="I263">
            <v>0.12178333777456984</v>
          </cell>
          <cell r="K263">
            <v>0.11548333333333333</v>
          </cell>
        </row>
        <row r="264">
          <cell r="A264">
            <v>198101</v>
          </cell>
          <cell r="B264">
            <v>1981</v>
          </cell>
          <cell r="C264">
            <v>1</v>
          </cell>
          <cell r="D264">
            <v>13.01</v>
          </cell>
          <cell r="E264">
            <v>1.0841666666666666E-2</v>
          </cell>
          <cell r="F264">
            <v>0.13009999999999999</v>
          </cell>
        </row>
        <row r="265">
          <cell r="A265">
            <v>198102</v>
          </cell>
          <cell r="C265">
            <v>2</v>
          </cell>
          <cell r="D265">
            <v>13.65</v>
          </cell>
          <cell r="E265">
            <v>1.1375E-2</v>
          </cell>
          <cell r="F265">
            <v>0.13650000000000001</v>
          </cell>
        </row>
        <row r="266">
          <cell r="A266">
            <v>198103</v>
          </cell>
          <cell r="C266">
            <v>3</v>
          </cell>
          <cell r="D266">
            <v>13.51</v>
          </cell>
          <cell r="E266">
            <v>1.1258333333333334E-2</v>
          </cell>
          <cell r="F266">
            <v>0.1351</v>
          </cell>
          <cell r="G266">
            <v>3.3849835019453156E-2</v>
          </cell>
          <cell r="H266">
            <v>0.13539934007781262</v>
          </cell>
        </row>
        <row r="267">
          <cell r="A267">
            <v>198104</v>
          </cell>
          <cell r="C267">
            <v>4</v>
          </cell>
          <cell r="D267">
            <v>14.09</v>
          </cell>
          <cell r="E267">
            <v>1.1741666666666666E-2</v>
          </cell>
          <cell r="F267">
            <v>0.1409</v>
          </cell>
        </row>
        <row r="268">
          <cell r="A268">
            <v>198105</v>
          </cell>
          <cell r="C268">
            <v>5</v>
          </cell>
          <cell r="D268">
            <v>15.08</v>
          </cell>
          <cell r="E268">
            <v>1.2566666666666667E-2</v>
          </cell>
          <cell r="F268">
            <v>0.15079999999999999</v>
          </cell>
        </row>
        <row r="269">
          <cell r="A269">
            <v>198106</v>
          </cell>
          <cell r="C269">
            <v>6</v>
          </cell>
          <cell r="D269">
            <v>14.29</v>
          </cell>
          <cell r="E269">
            <v>1.1908333333333333E-2</v>
          </cell>
          <cell r="F269">
            <v>0.1429</v>
          </cell>
          <cell r="G269">
            <v>3.665544913147456E-2</v>
          </cell>
          <cell r="H269">
            <v>0.14662179652589824</v>
          </cell>
        </row>
        <row r="270">
          <cell r="A270">
            <v>198107</v>
          </cell>
          <cell r="C270">
            <v>7</v>
          </cell>
          <cell r="D270">
            <v>15.15</v>
          </cell>
          <cell r="E270">
            <v>1.2625000000000001E-2</v>
          </cell>
          <cell r="F270">
            <v>0.15150000000000002</v>
          </cell>
        </row>
        <row r="271">
          <cell r="A271">
            <v>198108</v>
          </cell>
          <cell r="C271">
            <v>8</v>
          </cell>
          <cell r="D271">
            <v>16</v>
          </cell>
          <cell r="E271">
            <v>1.3333333333333334E-2</v>
          </cell>
          <cell r="F271">
            <v>0.16</v>
          </cell>
        </row>
        <row r="272">
          <cell r="A272">
            <v>198109</v>
          </cell>
          <cell r="C272">
            <v>9</v>
          </cell>
          <cell r="D272">
            <v>16.22</v>
          </cell>
          <cell r="E272">
            <v>1.3516666666666666E-2</v>
          </cell>
          <cell r="F272">
            <v>0.16220000000000001</v>
          </cell>
          <cell r="G272">
            <v>3.9996478777778011E-2</v>
          </cell>
          <cell r="H272">
            <v>0.15998591511111204</v>
          </cell>
        </row>
        <row r="273">
          <cell r="A273">
            <v>198110</v>
          </cell>
          <cell r="C273">
            <v>10</v>
          </cell>
          <cell r="D273">
            <v>15.5</v>
          </cell>
          <cell r="E273">
            <v>1.2916666666666667E-2</v>
          </cell>
          <cell r="F273">
            <v>0.155</v>
          </cell>
        </row>
        <row r="274">
          <cell r="A274">
            <v>198111</v>
          </cell>
          <cell r="C274">
            <v>11</v>
          </cell>
          <cell r="D274">
            <v>13.11</v>
          </cell>
          <cell r="E274">
            <v>1.0924999999999999E-2</v>
          </cell>
          <cell r="F274">
            <v>0.13109999999999999</v>
          </cell>
        </row>
        <row r="275">
          <cell r="A275">
            <v>198112</v>
          </cell>
          <cell r="C275">
            <v>12</v>
          </cell>
          <cell r="D275">
            <v>13.66</v>
          </cell>
          <cell r="E275">
            <v>1.1383333333333334E-2</v>
          </cell>
          <cell r="F275">
            <v>0.1366</v>
          </cell>
          <cell r="G275">
            <v>3.5639118576562767E-2</v>
          </cell>
          <cell r="H275">
            <v>0.14255647430625107</v>
          </cell>
          <cell r="I275">
            <v>0.15433592780626837</v>
          </cell>
          <cell r="K275">
            <v>0.14439166666666667</v>
          </cell>
        </row>
        <row r="276">
          <cell r="A276">
            <v>198201</v>
          </cell>
          <cell r="B276">
            <v>1982</v>
          </cell>
          <cell r="C276">
            <v>1</v>
          </cell>
          <cell r="D276">
            <v>14.64</v>
          </cell>
          <cell r="E276">
            <v>1.2200000000000001E-2</v>
          </cell>
          <cell r="F276">
            <v>0.1464</v>
          </cell>
        </row>
        <row r="277">
          <cell r="A277">
            <v>198202</v>
          </cell>
          <cell r="C277">
            <v>2</v>
          </cell>
          <cell r="D277">
            <v>14.73</v>
          </cell>
          <cell r="E277">
            <v>1.2275000000000001E-2</v>
          </cell>
          <cell r="F277">
            <v>0.14730000000000001</v>
          </cell>
        </row>
        <row r="278">
          <cell r="A278">
            <v>198203</v>
          </cell>
          <cell r="C278">
            <v>3</v>
          </cell>
          <cell r="D278">
            <v>14.13</v>
          </cell>
          <cell r="E278">
            <v>1.1775000000000001E-2</v>
          </cell>
          <cell r="F278">
            <v>0.14130000000000001</v>
          </cell>
          <cell r="G278">
            <v>3.6689711490125232E-2</v>
          </cell>
          <cell r="H278">
            <v>0.14675884596050093</v>
          </cell>
        </row>
        <row r="279">
          <cell r="A279">
            <v>198204</v>
          </cell>
          <cell r="C279">
            <v>4</v>
          </cell>
          <cell r="D279">
            <v>14.18</v>
          </cell>
          <cell r="E279">
            <v>1.1816666666666666E-2</v>
          </cell>
          <cell r="F279">
            <v>0.14179999999999998</v>
          </cell>
        </row>
        <row r="280">
          <cell r="A280">
            <v>198205</v>
          </cell>
          <cell r="C280">
            <v>5</v>
          </cell>
          <cell r="D280">
            <v>13.77</v>
          </cell>
          <cell r="E280">
            <v>1.1474999999999999E-2</v>
          </cell>
          <cell r="F280">
            <v>0.13769999999999999</v>
          </cell>
        </row>
        <row r="281">
          <cell r="A281">
            <v>198206</v>
          </cell>
          <cell r="C281">
            <v>6</v>
          </cell>
          <cell r="D281">
            <v>14.48</v>
          </cell>
          <cell r="E281">
            <v>1.2066666666666667E-2</v>
          </cell>
          <cell r="F281">
            <v>0.14479999999999998</v>
          </cell>
          <cell r="G281">
            <v>3.5776618555861006E-2</v>
          </cell>
          <cell r="H281">
            <v>0.14310647422344402</v>
          </cell>
        </row>
        <row r="282">
          <cell r="A282">
            <v>198207</v>
          </cell>
          <cell r="C282">
            <v>7</v>
          </cell>
          <cell r="D282">
            <v>14</v>
          </cell>
          <cell r="E282">
            <v>1.1666666666666667E-2</v>
          </cell>
          <cell r="F282">
            <v>0.14000000000000001</v>
          </cell>
        </row>
        <row r="283">
          <cell r="A283">
            <v>198208</v>
          </cell>
          <cell r="C283">
            <v>8</v>
          </cell>
          <cell r="D283">
            <v>12.62</v>
          </cell>
          <cell r="E283">
            <v>1.0516666666666665E-2</v>
          </cell>
          <cell r="F283">
            <v>0.12619999999999998</v>
          </cell>
        </row>
        <row r="284">
          <cell r="A284">
            <v>198209</v>
          </cell>
          <cell r="C284">
            <v>9</v>
          </cell>
          <cell r="D284">
            <v>12.03</v>
          </cell>
          <cell r="E284">
            <v>1.0024999999999999E-2</v>
          </cell>
          <cell r="F284">
            <v>0.12029999999999999</v>
          </cell>
          <cell r="G284">
            <v>3.2554645706249996E-2</v>
          </cell>
          <cell r="H284">
            <v>0.13021858282499998</v>
          </cell>
        </row>
        <row r="285">
          <cell r="A285">
            <v>198210</v>
          </cell>
          <cell r="C285">
            <v>10</v>
          </cell>
          <cell r="D285">
            <v>10.62</v>
          </cell>
          <cell r="E285">
            <v>8.8499999999999985E-3</v>
          </cell>
          <cell r="F285">
            <v>0.10619999999999999</v>
          </cell>
        </row>
        <row r="286">
          <cell r="A286">
            <v>198211</v>
          </cell>
          <cell r="C286">
            <v>11</v>
          </cell>
          <cell r="D286">
            <v>9.98</v>
          </cell>
          <cell r="E286">
            <v>8.3166666666666667E-3</v>
          </cell>
          <cell r="F286">
            <v>9.98E-2</v>
          </cell>
        </row>
        <row r="287">
          <cell r="A287">
            <v>198212</v>
          </cell>
          <cell r="C287">
            <v>12</v>
          </cell>
          <cell r="D287">
            <v>9.8800000000000008</v>
          </cell>
          <cell r="E287">
            <v>8.2333333333333338E-3</v>
          </cell>
          <cell r="F287">
            <v>9.8799999999999999E-2</v>
          </cell>
          <cell r="G287">
            <v>2.5615547382805692E-2</v>
          </cell>
          <cell r="H287">
            <v>0.10246218953122277</v>
          </cell>
          <cell r="I287">
            <v>0.13713632324314307</v>
          </cell>
          <cell r="K287">
            <v>0.12921666666666667</v>
          </cell>
        </row>
        <row r="288">
          <cell r="A288">
            <v>198301</v>
          </cell>
          <cell r="B288">
            <v>1983</v>
          </cell>
          <cell r="C288">
            <v>1</v>
          </cell>
          <cell r="D288">
            <v>9.64</v>
          </cell>
          <cell r="E288">
            <v>8.0333333333333333E-3</v>
          </cell>
          <cell r="F288">
            <v>9.64E-2</v>
          </cell>
        </row>
        <row r="289">
          <cell r="A289">
            <v>198302</v>
          </cell>
          <cell r="C289">
            <v>2</v>
          </cell>
          <cell r="D289">
            <v>9.91</v>
          </cell>
          <cell r="E289">
            <v>8.2583333333333328E-3</v>
          </cell>
          <cell r="F289">
            <v>9.9099999999999994E-2</v>
          </cell>
        </row>
        <row r="290">
          <cell r="A290">
            <v>198303</v>
          </cell>
          <cell r="C290">
            <v>3</v>
          </cell>
          <cell r="D290">
            <v>9.84</v>
          </cell>
          <cell r="E290">
            <v>8.2000000000000007E-3</v>
          </cell>
          <cell r="F290">
            <v>9.8400000000000015E-2</v>
          </cell>
          <cell r="G290">
            <v>2.4692144281722062E-2</v>
          </cell>
          <cell r="H290">
            <v>9.8768577126888246E-2</v>
          </cell>
        </row>
        <row r="291">
          <cell r="A291">
            <v>198304</v>
          </cell>
          <cell r="C291">
            <v>4</v>
          </cell>
          <cell r="D291">
            <v>9.76</v>
          </cell>
          <cell r="E291">
            <v>8.1333333333333327E-3</v>
          </cell>
          <cell r="F291">
            <v>9.7599999999999992E-2</v>
          </cell>
        </row>
        <row r="292">
          <cell r="A292">
            <v>198305</v>
          </cell>
          <cell r="C292">
            <v>5</v>
          </cell>
          <cell r="D292">
            <v>9.66</v>
          </cell>
          <cell r="E292">
            <v>8.0499999999999999E-3</v>
          </cell>
          <cell r="F292">
            <v>9.6599999999999991E-2</v>
          </cell>
        </row>
        <row r="293">
          <cell r="A293">
            <v>198306</v>
          </cell>
          <cell r="C293">
            <v>6</v>
          </cell>
          <cell r="D293">
            <v>10.32</v>
          </cell>
          <cell r="E293">
            <v>8.6E-3</v>
          </cell>
          <cell r="F293">
            <v>0.1032</v>
          </cell>
          <cell r="G293">
            <v>2.4988546403999834E-2</v>
          </cell>
          <cell r="H293">
            <v>9.9954185615999336E-2</v>
          </cell>
        </row>
        <row r="294">
          <cell r="A294">
            <v>198307</v>
          </cell>
          <cell r="C294">
            <v>7</v>
          </cell>
          <cell r="D294">
            <v>10.9</v>
          </cell>
          <cell r="E294">
            <v>9.0833333333333339E-3</v>
          </cell>
          <cell r="F294">
            <v>0.10900000000000001</v>
          </cell>
        </row>
        <row r="295">
          <cell r="A295">
            <v>198308</v>
          </cell>
          <cell r="C295">
            <v>8</v>
          </cell>
          <cell r="D295">
            <v>11.3</v>
          </cell>
          <cell r="E295">
            <v>9.4166666666666669E-3</v>
          </cell>
          <cell r="F295">
            <v>0.113</v>
          </cell>
        </row>
        <row r="296">
          <cell r="A296">
            <v>198309</v>
          </cell>
          <cell r="C296">
            <v>9</v>
          </cell>
          <cell r="D296">
            <v>11.07</v>
          </cell>
          <cell r="E296">
            <v>9.2250000000000006E-3</v>
          </cell>
          <cell r="F296">
            <v>0.11070000000000001</v>
          </cell>
          <cell r="G296">
            <v>2.7981986280034565E-2</v>
          </cell>
          <cell r="H296">
            <v>0.11192794512013826</v>
          </cell>
        </row>
        <row r="297">
          <cell r="A297">
            <v>198310</v>
          </cell>
          <cell r="C297">
            <v>10</v>
          </cell>
          <cell r="D297">
            <v>10.87</v>
          </cell>
          <cell r="E297">
            <v>9.0583333333333332E-3</v>
          </cell>
          <cell r="F297">
            <v>0.10869999999999999</v>
          </cell>
        </row>
        <row r="298">
          <cell r="A298">
            <v>198311</v>
          </cell>
          <cell r="C298">
            <v>11</v>
          </cell>
          <cell r="D298">
            <v>10.96</v>
          </cell>
          <cell r="E298">
            <v>9.1333333333333336E-3</v>
          </cell>
          <cell r="F298">
            <v>0.1096</v>
          </cell>
        </row>
        <row r="299">
          <cell r="A299">
            <v>198312</v>
          </cell>
          <cell r="C299">
            <v>12</v>
          </cell>
          <cell r="D299">
            <v>11.13</v>
          </cell>
          <cell r="E299">
            <v>9.2750000000000003E-3</v>
          </cell>
          <cell r="F299">
            <v>0.11130000000000001</v>
          </cell>
          <cell r="G299">
            <v>2.7718894499291657E-2</v>
          </cell>
          <cell r="H299">
            <v>0.11087557799716663</v>
          </cell>
          <cell r="I299">
            <v>0.1096148612145349</v>
          </cell>
          <cell r="K299">
            <v>0.10446666666666667</v>
          </cell>
        </row>
        <row r="300">
          <cell r="A300">
            <v>198401</v>
          </cell>
          <cell r="B300">
            <v>1984</v>
          </cell>
          <cell r="C300">
            <v>1</v>
          </cell>
          <cell r="D300">
            <v>10.93</v>
          </cell>
          <cell r="E300">
            <v>9.1083333333333329E-3</v>
          </cell>
          <cell r="F300">
            <v>0.10929999999999999</v>
          </cell>
        </row>
        <row r="301">
          <cell r="A301">
            <v>198402</v>
          </cell>
          <cell r="C301">
            <v>2</v>
          </cell>
          <cell r="D301">
            <v>11.05</v>
          </cell>
          <cell r="E301">
            <v>9.208333333333334E-3</v>
          </cell>
          <cell r="F301">
            <v>0.11050000000000001</v>
          </cell>
        </row>
        <row r="302">
          <cell r="A302">
            <v>198403</v>
          </cell>
          <cell r="C302">
            <v>3</v>
          </cell>
          <cell r="D302">
            <v>11.59</v>
          </cell>
          <cell r="E302">
            <v>9.658333333333333E-3</v>
          </cell>
          <cell r="F302">
            <v>0.1159</v>
          </cell>
          <cell r="G302">
            <v>2.8236591110899933E-2</v>
          </cell>
          <cell r="H302">
            <v>0.11294636444359973</v>
          </cell>
        </row>
        <row r="303">
          <cell r="A303">
            <v>198404</v>
          </cell>
          <cell r="C303">
            <v>4</v>
          </cell>
          <cell r="D303">
            <v>11.98</v>
          </cell>
          <cell r="E303">
            <v>9.9833333333333336E-3</v>
          </cell>
          <cell r="F303">
            <v>0.1198</v>
          </cell>
        </row>
        <row r="304">
          <cell r="A304">
            <v>198405</v>
          </cell>
          <cell r="C304">
            <v>5</v>
          </cell>
          <cell r="D304">
            <v>12.75</v>
          </cell>
          <cell r="E304">
            <v>1.0625000000000001E-2</v>
          </cell>
          <cell r="F304">
            <v>0.1275</v>
          </cell>
        </row>
        <row r="305">
          <cell r="A305">
            <v>198406</v>
          </cell>
          <cell r="C305">
            <v>6</v>
          </cell>
          <cell r="D305">
            <v>13.18</v>
          </cell>
          <cell r="E305">
            <v>1.0983333333333333E-2</v>
          </cell>
          <cell r="F305">
            <v>0.1318</v>
          </cell>
          <cell r="G305">
            <v>3.192525281197911E-2</v>
          </cell>
          <cell r="H305">
            <v>0.12770101124791644</v>
          </cell>
        </row>
        <row r="306">
          <cell r="A306">
            <v>198407</v>
          </cell>
          <cell r="C306">
            <v>7</v>
          </cell>
          <cell r="D306">
            <v>13.08</v>
          </cell>
          <cell r="E306">
            <v>1.09E-2</v>
          </cell>
          <cell r="F306">
            <v>0.1308</v>
          </cell>
        </row>
        <row r="307">
          <cell r="A307">
            <v>198408</v>
          </cell>
          <cell r="C307">
            <v>8</v>
          </cell>
          <cell r="D307">
            <v>12.5</v>
          </cell>
          <cell r="E307">
            <v>1.0416666666666666E-2</v>
          </cell>
          <cell r="F307">
            <v>0.125</v>
          </cell>
        </row>
        <row r="308">
          <cell r="A308">
            <v>198409</v>
          </cell>
          <cell r="C308">
            <v>9</v>
          </cell>
          <cell r="D308">
            <v>12.34</v>
          </cell>
          <cell r="E308">
            <v>1.0283333333333334E-2</v>
          </cell>
          <cell r="F308">
            <v>0.12340000000000001</v>
          </cell>
          <cell r="G308">
            <v>3.1933915642361255E-2</v>
          </cell>
          <cell r="H308">
            <v>0.12773566256944502</v>
          </cell>
        </row>
        <row r="309">
          <cell r="A309">
            <v>198410</v>
          </cell>
          <cell r="C309">
            <v>10</v>
          </cell>
          <cell r="D309">
            <v>11.85</v>
          </cell>
          <cell r="E309">
            <v>9.8750000000000001E-3</v>
          </cell>
          <cell r="F309">
            <v>0.11849999999999999</v>
          </cell>
        </row>
        <row r="310">
          <cell r="A310">
            <v>198411</v>
          </cell>
          <cell r="C310">
            <v>11</v>
          </cell>
          <cell r="D310">
            <v>10.9</v>
          </cell>
          <cell r="E310">
            <v>9.0833333333333339E-3</v>
          </cell>
          <cell r="F310">
            <v>0.10900000000000001</v>
          </cell>
        </row>
        <row r="311">
          <cell r="A311">
            <v>198412</v>
          </cell>
          <cell r="C311">
            <v>12</v>
          </cell>
          <cell r="D311">
            <v>10.56</v>
          </cell>
          <cell r="E311">
            <v>8.8000000000000005E-3</v>
          </cell>
          <cell r="F311">
            <v>0.1056</v>
          </cell>
          <cell r="G311">
            <v>2.801565392500005E-2</v>
          </cell>
          <cell r="H311">
            <v>0.1120626157000002</v>
          </cell>
          <cell r="I311">
            <v>0.12562287239059589</v>
          </cell>
          <cell r="K311">
            <v>0.11892499999999999</v>
          </cell>
        </row>
        <row r="312">
          <cell r="A312">
            <v>198501</v>
          </cell>
          <cell r="B312">
            <v>1985</v>
          </cell>
          <cell r="C312">
            <v>1</v>
          </cell>
          <cell r="D312">
            <v>10.43</v>
          </cell>
          <cell r="E312">
            <v>8.691666666666667E-3</v>
          </cell>
          <cell r="F312">
            <v>0.1043</v>
          </cell>
        </row>
        <row r="313">
          <cell r="A313">
            <v>198502</v>
          </cell>
          <cell r="C313">
            <v>2</v>
          </cell>
          <cell r="D313">
            <v>10.55</v>
          </cell>
          <cell r="E313">
            <v>8.7916666666666681E-3</v>
          </cell>
          <cell r="F313">
            <v>0.10550000000000001</v>
          </cell>
        </row>
        <row r="314">
          <cell r="A314">
            <v>198503</v>
          </cell>
          <cell r="C314">
            <v>3</v>
          </cell>
          <cell r="D314">
            <v>11.05</v>
          </cell>
          <cell r="E314">
            <v>9.208333333333334E-3</v>
          </cell>
          <cell r="F314">
            <v>0.11050000000000001</v>
          </cell>
          <cell r="G314">
            <v>2.6929776911646552E-2</v>
          </cell>
          <cell r="H314">
            <v>0.10771910764658621</v>
          </cell>
        </row>
        <row r="315">
          <cell r="A315">
            <v>198504</v>
          </cell>
          <cell r="C315">
            <v>4</v>
          </cell>
          <cell r="D315">
            <v>10.49</v>
          </cell>
          <cell r="E315">
            <v>8.7416666666666667E-3</v>
          </cell>
          <cell r="F315">
            <v>0.10489999999999999</v>
          </cell>
        </row>
        <row r="316">
          <cell r="A316">
            <v>198505</v>
          </cell>
          <cell r="C316">
            <v>5</v>
          </cell>
          <cell r="D316">
            <v>9.75</v>
          </cell>
          <cell r="E316">
            <v>8.1250000000000003E-3</v>
          </cell>
          <cell r="F316">
            <v>9.7500000000000003E-2</v>
          </cell>
        </row>
        <row r="317">
          <cell r="A317">
            <v>198506</v>
          </cell>
          <cell r="C317">
            <v>6</v>
          </cell>
          <cell r="D317">
            <v>9.0500000000000007</v>
          </cell>
          <cell r="E317">
            <v>7.541666666666667E-3</v>
          </cell>
          <cell r="F317">
            <v>9.0499999999999997E-2</v>
          </cell>
          <cell r="G317">
            <v>2.4607097807508582E-2</v>
          </cell>
          <cell r="H317">
            <v>9.8428391230034329E-2</v>
          </cell>
        </row>
        <row r="318">
          <cell r="A318">
            <v>198507</v>
          </cell>
          <cell r="C318">
            <v>7</v>
          </cell>
          <cell r="D318">
            <v>9.18</v>
          </cell>
          <cell r="E318">
            <v>7.6499999999999997E-3</v>
          </cell>
          <cell r="F318">
            <v>9.1799999999999993E-2</v>
          </cell>
        </row>
        <row r="319">
          <cell r="A319">
            <v>198508</v>
          </cell>
          <cell r="C319">
            <v>8</v>
          </cell>
          <cell r="D319">
            <v>9.31</v>
          </cell>
          <cell r="E319">
            <v>7.7583333333333341E-3</v>
          </cell>
          <cell r="F319">
            <v>9.3100000000000016E-2</v>
          </cell>
        </row>
        <row r="320">
          <cell r="A320">
            <v>198509</v>
          </cell>
          <cell r="C320">
            <v>9</v>
          </cell>
          <cell r="D320">
            <v>9.3699999999999992</v>
          </cell>
          <cell r="E320">
            <v>7.8083333333333329E-3</v>
          </cell>
          <cell r="F320">
            <v>9.3699999999999992E-2</v>
          </cell>
          <cell r="G320">
            <v>2.3396794753788308E-2</v>
          </cell>
          <cell r="H320">
            <v>9.3587179015153232E-2</v>
          </cell>
        </row>
        <row r="321">
          <cell r="A321">
            <v>198510</v>
          </cell>
          <cell r="C321">
            <v>10</v>
          </cell>
          <cell r="D321">
            <v>9.25</v>
          </cell>
          <cell r="E321">
            <v>7.7083333333333335E-3</v>
          </cell>
          <cell r="F321">
            <v>9.2499999999999999E-2</v>
          </cell>
        </row>
        <row r="322">
          <cell r="A322">
            <v>198511</v>
          </cell>
          <cell r="C322">
            <v>11</v>
          </cell>
          <cell r="D322">
            <v>8.8800000000000008</v>
          </cell>
          <cell r="E322">
            <v>7.4000000000000003E-3</v>
          </cell>
          <cell r="F322">
            <v>8.8800000000000004E-2</v>
          </cell>
        </row>
        <row r="323">
          <cell r="A323">
            <v>198512</v>
          </cell>
          <cell r="C323">
            <v>12</v>
          </cell>
          <cell r="D323">
            <v>8.4</v>
          </cell>
          <cell r="E323">
            <v>7.0000000000000001E-3</v>
          </cell>
          <cell r="F323">
            <v>8.4000000000000005E-2</v>
          </cell>
          <cell r="G323">
            <v>2.2271532625000257E-2</v>
          </cell>
          <cell r="H323">
            <v>8.9086130500001026E-2</v>
          </cell>
          <cell r="I323">
            <v>0.1008000141022769</v>
          </cell>
          <cell r="K323">
            <v>9.6424999999999997E-2</v>
          </cell>
        </row>
        <row r="324">
          <cell r="A324">
            <v>198601</v>
          </cell>
          <cell r="B324">
            <v>1986</v>
          </cell>
          <cell r="C324">
            <v>1</v>
          </cell>
          <cell r="D324">
            <v>8.41</v>
          </cell>
          <cell r="E324">
            <v>7.0083333333333334E-3</v>
          </cell>
          <cell r="F324">
            <v>8.4100000000000008E-2</v>
          </cell>
        </row>
        <row r="325">
          <cell r="A325">
            <v>198602</v>
          </cell>
          <cell r="C325">
            <v>2</v>
          </cell>
          <cell r="D325">
            <v>8.1</v>
          </cell>
          <cell r="E325">
            <v>6.7499999999999999E-3</v>
          </cell>
          <cell r="F325">
            <v>8.1000000000000003E-2</v>
          </cell>
        </row>
        <row r="326">
          <cell r="A326">
            <v>198603</v>
          </cell>
          <cell r="C326">
            <v>3</v>
          </cell>
          <cell r="D326">
            <v>7.3</v>
          </cell>
          <cell r="E326">
            <v>6.083333333333333E-3</v>
          </cell>
          <cell r="F326">
            <v>7.2999999999999995E-2</v>
          </cell>
          <cell r="G326">
            <v>1.997295722413206E-2</v>
          </cell>
          <cell r="H326">
            <v>7.9891828896528239E-2</v>
          </cell>
        </row>
        <row r="327">
          <cell r="A327">
            <v>198604</v>
          </cell>
          <cell r="C327">
            <v>4</v>
          </cell>
          <cell r="D327">
            <v>6.86</v>
          </cell>
          <cell r="E327">
            <v>5.7166666666666668E-3</v>
          </cell>
          <cell r="F327">
            <v>6.8599999999999994E-2</v>
          </cell>
        </row>
        <row r="328">
          <cell r="A328">
            <v>198605</v>
          </cell>
          <cell r="C328">
            <v>5</v>
          </cell>
          <cell r="D328">
            <v>7.27</v>
          </cell>
          <cell r="E328">
            <v>6.0583333333333331E-3</v>
          </cell>
          <cell r="F328">
            <v>7.2700000000000001E-2</v>
          </cell>
        </row>
        <row r="329">
          <cell r="A329">
            <v>198606</v>
          </cell>
          <cell r="C329">
            <v>6</v>
          </cell>
          <cell r="D329">
            <v>7.41</v>
          </cell>
          <cell r="E329">
            <v>6.1749999999999999E-3</v>
          </cell>
          <cell r="F329">
            <v>7.4099999999999999E-2</v>
          </cell>
          <cell r="G329">
            <v>1.8057557958913284E-2</v>
          </cell>
          <cell r="H329">
            <v>7.2230231835653136E-2</v>
          </cell>
        </row>
        <row r="330">
          <cell r="A330">
            <v>198607</v>
          </cell>
          <cell r="C330">
            <v>7</v>
          </cell>
          <cell r="D330">
            <v>6.86</v>
          </cell>
          <cell r="E330">
            <v>5.7166666666666668E-3</v>
          </cell>
          <cell r="F330">
            <v>6.8599999999999994E-2</v>
          </cell>
        </row>
        <row r="331">
          <cell r="A331">
            <v>198608</v>
          </cell>
          <cell r="C331">
            <v>8</v>
          </cell>
          <cell r="D331">
            <v>6.49</v>
          </cell>
          <cell r="E331">
            <v>5.4083333333333336E-3</v>
          </cell>
          <cell r="F331">
            <v>6.4899999999999999E-2</v>
          </cell>
        </row>
        <row r="332">
          <cell r="A332">
            <v>198609</v>
          </cell>
          <cell r="C332">
            <v>9</v>
          </cell>
          <cell r="D332">
            <v>6.62</v>
          </cell>
          <cell r="E332">
            <v>5.5166666666666671E-3</v>
          </cell>
          <cell r="F332">
            <v>6.6200000000000009E-2</v>
          </cell>
          <cell r="G332">
            <v>1.6734127784529873E-2</v>
          </cell>
          <cell r="H332">
            <v>6.6936511138119492E-2</v>
          </cell>
        </row>
        <row r="333">
          <cell r="A333">
            <v>198610</v>
          </cell>
          <cell r="C333">
            <v>10</v>
          </cell>
          <cell r="D333">
            <v>6.56</v>
          </cell>
          <cell r="E333">
            <v>5.4666666666666665E-3</v>
          </cell>
          <cell r="F333">
            <v>6.5599999999999992E-2</v>
          </cell>
        </row>
        <row r="334">
          <cell r="A334">
            <v>198611</v>
          </cell>
          <cell r="C334">
            <v>11</v>
          </cell>
          <cell r="D334">
            <v>6.46</v>
          </cell>
          <cell r="E334">
            <v>5.3833333333333337E-3</v>
          </cell>
          <cell r="F334">
            <v>6.4600000000000005E-2</v>
          </cell>
        </row>
        <row r="335">
          <cell r="A335">
            <v>198612</v>
          </cell>
          <cell r="C335">
            <v>12</v>
          </cell>
          <cell r="D335">
            <v>6.43</v>
          </cell>
          <cell r="E335">
            <v>5.358333333333333E-3</v>
          </cell>
          <cell r="F335">
            <v>6.4299999999999996E-2</v>
          </cell>
          <cell r="G335">
            <v>1.6296057828685262E-2</v>
          </cell>
          <cell r="H335">
            <v>6.5184231314741048E-2</v>
          </cell>
          <cell r="I335">
            <v>7.2972600965108381E-2</v>
          </cell>
          <cell r="K335">
            <v>7.0641666666666658E-2</v>
          </cell>
        </row>
        <row r="336">
          <cell r="A336">
            <v>198701</v>
          </cell>
          <cell r="B336">
            <v>1987</v>
          </cell>
          <cell r="C336">
            <v>1</v>
          </cell>
          <cell r="D336">
            <v>6.41</v>
          </cell>
          <cell r="E336">
            <v>5.3416666666666664E-3</v>
          </cell>
          <cell r="F336">
            <v>6.409999999999999E-2</v>
          </cell>
        </row>
        <row r="337">
          <cell r="A337">
            <v>198702</v>
          </cell>
          <cell r="C337">
            <v>2</v>
          </cell>
          <cell r="D337">
            <v>6.56</v>
          </cell>
          <cell r="E337">
            <v>5.4666666666666665E-3</v>
          </cell>
          <cell r="F337">
            <v>6.5599999999999992E-2</v>
          </cell>
        </row>
        <row r="338">
          <cell r="A338">
            <v>198703</v>
          </cell>
          <cell r="C338">
            <v>3</v>
          </cell>
          <cell r="D338">
            <v>6.58</v>
          </cell>
          <cell r="E338">
            <v>5.4833333333333331E-3</v>
          </cell>
          <cell r="F338">
            <v>6.5799999999999997E-2</v>
          </cell>
          <cell r="G338">
            <v>1.6380293591648165E-2</v>
          </cell>
          <cell r="H338">
            <v>6.552117436659266E-2</v>
          </cell>
        </row>
        <row r="339">
          <cell r="A339">
            <v>198704</v>
          </cell>
          <cell r="C339">
            <v>4</v>
          </cell>
          <cell r="D339">
            <v>7.32</v>
          </cell>
          <cell r="E339">
            <v>6.1000000000000004E-3</v>
          </cell>
          <cell r="F339">
            <v>7.3200000000000001E-2</v>
          </cell>
        </row>
        <row r="340">
          <cell r="A340">
            <v>198705</v>
          </cell>
          <cell r="C340">
            <v>5</v>
          </cell>
          <cell r="D340">
            <v>8.02</v>
          </cell>
          <cell r="E340">
            <v>6.6833333333333328E-3</v>
          </cell>
          <cell r="F340">
            <v>8.0199999999999994E-2</v>
          </cell>
        </row>
        <row r="341">
          <cell r="A341">
            <v>198706</v>
          </cell>
          <cell r="C341">
            <v>6</v>
          </cell>
          <cell r="D341">
            <v>7.82</v>
          </cell>
          <cell r="E341">
            <v>6.5166666666666671E-3</v>
          </cell>
          <cell r="F341">
            <v>7.8200000000000006E-2</v>
          </cell>
          <cell r="G341">
            <v>1.9424338729194579E-2</v>
          </cell>
          <cell r="H341">
            <v>7.7697354916778316E-2</v>
          </cell>
        </row>
        <row r="342">
          <cell r="A342">
            <v>198707</v>
          </cell>
          <cell r="C342">
            <v>7</v>
          </cell>
          <cell r="D342">
            <v>7.74</v>
          </cell>
          <cell r="E342">
            <v>6.45E-3</v>
          </cell>
          <cell r="F342">
            <v>7.7399999999999997E-2</v>
          </cell>
        </row>
        <row r="343">
          <cell r="A343">
            <v>198708</v>
          </cell>
          <cell r="C343">
            <v>8</v>
          </cell>
          <cell r="D343">
            <v>8.0299999999999994</v>
          </cell>
          <cell r="E343">
            <v>6.6916666666666661E-3</v>
          </cell>
          <cell r="F343">
            <v>8.0299999999999996E-2</v>
          </cell>
        </row>
        <row r="344">
          <cell r="A344">
            <v>198709</v>
          </cell>
          <cell r="C344">
            <v>9</v>
          </cell>
          <cell r="D344">
            <v>8.67</v>
          </cell>
          <cell r="E344">
            <v>7.2249999999999997E-3</v>
          </cell>
          <cell r="F344">
            <v>8.6699999999999999E-2</v>
          </cell>
          <cell r="G344">
            <v>2.0505088298364837E-2</v>
          </cell>
          <cell r="H344">
            <v>8.202035319345935E-2</v>
          </cell>
        </row>
        <row r="345">
          <cell r="A345">
            <v>198710</v>
          </cell>
          <cell r="C345">
            <v>10</v>
          </cell>
          <cell r="D345">
            <v>8.75</v>
          </cell>
          <cell r="E345">
            <v>7.2916666666666668E-3</v>
          </cell>
          <cell r="F345">
            <v>8.7499999999999994E-2</v>
          </cell>
        </row>
        <row r="346">
          <cell r="A346">
            <v>198711</v>
          </cell>
          <cell r="C346">
            <v>11</v>
          </cell>
          <cell r="D346">
            <v>7.99</v>
          </cell>
          <cell r="E346">
            <v>6.6583333333333338E-3</v>
          </cell>
          <cell r="F346">
            <v>7.9899999999999999E-2</v>
          </cell>
        </row>
        <row r="347">
          <cell r="A347">
            <v>198712</v>
          </cell>
          <cell r="C347">
            <v>12</v>
          </cell>
          <cell r="D347">
            <v>8.1300000000000008</v>
          </cell>
          <cell r="E347">
            <v>6.7750000000000006E-3</v>
          </cell>
          <cell r="F347">
            <v>8.1300000000000011E-2</v>
          </cell>
          <cell r="G347">
            <v>2.0868390525824898E-2</v>
          </cell>
          <cell r="H347">
            <v>8.3473562103299592E-2</v>
          </cell>
          <cell r="I347">
            <v>7.9434179212806821E-2</v>
          </cell>
          <cell r="K347">
            <v>7.6683333333333326E-2</v>
          </cell>
        </row>
        <row r="348">
          <cell r="A348">
            <v>198801</v>
          </cell>
          <cell r="B348">
            <v>1988</v>
          </cell>
          <cell r="C348">
            <v>1</v>
          </cell>
          <cell r="D348">
            <v>7.87</v>
          </cell>
          <cell r="E348">
            <v>6.5583333333333335E-3</v>
          </cell>
          <cell r="F348">
            <v>7.8700000000000006E-2</v>
          </cell>
        </row>
        <row r="349">
          <cell r="A349">
            <v>198802</v>
          </cell>
          <cell r="C349">
            <v>2</v>
          </cell>
          <cell r="D349">
            <v>7.38</v>
          </cell>
          <cell r="E349">
            <v>6.1500000000000001E-3</v>
          </cell>
          <cell r="F349">
            <v>7.3800000000000004E-2</v>
          </cell>
        </row>
        <row r="350">
          <cell r="A350">
            <v>198803</v>
          </cell>
          <cell r="C350">
            <v>3</v>
          </cell>
          <cell r="D350">
            <v>7.5</v>
          </cell>
          <cell r="E350">
            <v>6.2500000000000003E-3</v>
          </cell>
          <cell r="F350">
            <v>7.5000000000000011E-2</v>
          </cell>
          <cell r="G350">
            <v>1.9078346252604295E-2</v>
          </cell>
          <cell r="H350">
            <v>7.6313385010417178E-2</v>
          </cell>
        </row>
        <row r="351">
          <cell r="A351">
            <v>198804</v>
          </cell>
          <cell r="C351">
            <v>4</v>
          </cell>
          <cell r="D351">
            <v>7.83</v>
          </cell>
          <cell r="E351">
            <v>6.5250000000000004E-3</v>
          </cell>
          <cell r="F351">
            <v>7.8300000000000008E-2</v>
          </cell>
        </row>
        <row r="352">
          <cell r="A352">
            <v>198805</v>
          </cell>
          <cell r="C352">
            <v>5</v>
          </cell>
          <cell r="D352">
            <v>8.24</v>
          </cell>
          <cell r="E352">
            <v>6.8666666666666668E-3</v>
          </cell>
          <cell r="F352">
            <v>8.2400000000000001E-2</v>
          </cell>
        </row>
        <row r="353">
          <cell r="A353">
            <v>198806</v>
          </cell>
          <cell r="C353">
            <v>6</v>
          </cell>
          <cell r="D353">
            <v>8.2200000000000006</v>
          </cell>
          <cell r="E353">
            <v>6.8500000000000002E-3</v>
          </cell>
          <cell r="F353">
            <v>8.2199999999999995E-2</v>
          </cell>
          <cell r="G353">
            <v>2.0378511497583185E-2</v>
          </cell>
          <cell r="H353">
            <v>8.151404599033274E-2</v>
          </cell>
        </row>
        <row r="354">
          <cell r="A354">
            <v>198807</v>
          </cell>
          <cell r="C354">
            <v>7</v>
          </cell>
          <cell r="D354">
            <v>8.44</v>
          </cell>
          <cell r="E354">
            <v>7.0333333333333333E-3</v>
          </cell>
          <cell r="F354">
            <v>8.4400000000000003E-2</v>
          </cell>
        </row>
        <row r="355">
          <cell r="A355">
            <v>198808</v>
          </cell>
          <cell r="C355">
            <v>8</v>
          </cell>
          <cell r="D355">
            <v>8.77</v>
          </cell>
          <cell r="E355">
            <v>7.3083333333333333E-3</v>
          </cell>
          <cell r="F355">
            <v>8.77E-2</v>
          </cell>
        </row>
        <row r="356">
          <cell r="A356">
            <v>198809</v>
          </cell>
          <cell r="C356">
            <v>9</v>
          </cell>
          <cell r="D356">
            <v>8.57</v>
          </cell>
          <cell r="E356">
            <v>7.1416666666666668E-3</v>
          </cell>
          <cell r="F356">
            <v>8.5699999999999998E-2</v>
          </cell>
          <cell r="G356">
            <v>2.1637525776108557E-2</v>
          </cell>
          <cell r="H356">
            <v>8.6550103104434228E-2</v>
          </cell>
        </row>
        <row r="357">
          <cell r="A357">
            <v>198810</v>
          </cell>
          <cell r="C357">
            <v>10</v>
          </cell>
          <cell r="D357">
            <v>8.43</v>
          </cell>
          <cell r="E357">
            <v>7.025E-3</v>
          </cell>
          <cell r="F357">
            <v>8.43E-2</v>
          </cell>
        </row>
        <row r="358">
          <cell r="A358">
            <v>198811</v>
          </cell>
          <cell r="C358">
            <v>11</v>
          </cell>
          <cell r="D358">
            <v>8.7200000000000006</v>
          </cell>
          <cell r="E358">
            <v>7.2666666666666669E-3</v>
          </cell>
          <cell r="F358">
            <v>8.72E-2</v>
          </cell>
        </row>
        <row r="359">
          <cell r="A359">
            <v>198812</v>
          </cell>
          <cell r="C359">
            <v>12</v>
          </cell>
          <cell r="D359">
            <v>9.11</v>
          </cell>
          <cell r="E359">
            <v>7.5916666666666658E-3</v>
          </cell>
          <cell r="F359">
            <v>9.1099999999999987E-2</v>
          </cell>
          <cell r="G359">
            <v>2.2043266778041914E-2</v>
          </cell>
          <cell r="H359">
            <v>8.8173067112167658E-2</v>
          </cell>
          <cell r="I359">
            <v>8.5762894604331175E-2</v>
          </cell>
          <cell r="K359">
            <v>8.2566666666666663E-2</v>
          </cell>
        </row>
        <row r="360">
          <cell r="A360">
            <v>198901</v>
          </cell>
          <cell r="B360">
            <v>1989</v>
          </cell>
          <cell r="C360">
            <v>1</v>
          </cell>
          <cell r="D360">
            <v>9.1999999999999993</v>
          </cell>
          <cell r="E360">
            <v>7.6666666666666662E-3</v>
          </cell>
          <cell r="F360">
            <v>9.1999999999999998E-2</v>
          </cell>
        </row>
        <row r="361">
          <cell r="A361">
            <v>198902</v>
          </cell>
          <cell r="C361">
            <v>2</v>
          </cell>
          <cell r="D361">
            <v>9.32</v>
          </cell>
          <cell r="E361">
            <v>7.7666666666666665E-3</v>
          </cell>
          <cell r="F361">
            <v>9.3200000000000005E-2</v>
          </cell>
        </row>
        <row r="362">
          <cell r="A362">
            <v>198903</v>
          </cell>
          <cell r="C362">
            <v>3</v>
          </cell>
          <cell r="D362">
            <v>9.61</v>
          </cell>
          <cell r="E362">
            <v>8.0083333333333326E-3</v>
          </cell>
          <cell r="F362">
            <v>9.6099999999999991E-2</v>
          </cell>
          <cell r="G362">
            <v>2.3625283240648276E-2</v>
          </cell>
          <cell r="H362">
            <v>9.4501132962593104E-2</v>
          </cell>
        </row>
        <row r="363">
          <cell r="A363">
            <v>198904</v>
          </cell>
          <cell r="C363">
            <v>4</v>
          </cell>
          <cell r="D363">
            <v>9.4</v>
          </cell>
          <cell r="E363">
            <v>7.8333333333333328E-3</v>
          </cell>
          <cell r="F363">
            <v>9.4E-2</v>
          </cell>
        </row>
        <row r="364">
          <cell r="A364">
            <v>198905</v>
          </cell>
          <cell r="C364">
            <v>5</v>
          </cell>
          <cell r="D364">
            <v>8.98</v>
          </cell>
          <cell r="E364">
            <v>7.483333333333334E-3</v>
          </cell>
          <cell r="F364">
            <v>8.9800000000000005E-2</v>
          </cell>
        </row>
        <row r="365">
          <cell r="A365">
            <v>198906</v>
          </cell>
          <cell r="C365">
            <v>6</v>
          </cell>
          <cell r="D365">
            <v>8.3699999999999992</v>
          </cell>
          <cell r="E365">
            <v>6.9749999999999994E-3</v>
          </cell>
          <cell r="F365">
            <v>8.3699999999999997E-2</v>
          </cell>
          <cell r="G365">
            <v>2.2457528731736121E-2</v>
          </cell>
          <cell r="H365">
            <v>8.9830114926944482E-2</v>
          </cell>
        </row>
        <row r="366">
          <cell r="A366">
            <v>198907</v>
          </cell>
          <cell r="C366">
            <v>7</v>
          </cell>
          <cell r="D366">
            <v>7.83</v>
          </cell>
          <cell r="E366">
            <v>6.5250000000000004E-3</v>
          </cell>
          <cell r="F366">
            <v>7.8300000000000008E-2</v>
          </cell>
        </row>
        <row r="367">
          <cell r="A367">
            <v>198908</v>
          </cell>
          <cell r="C367">
            <v>8</v>
          </cell>
          <cell r="D367">
            <v>8.1300000000000008</v>
          </cell>
          <cell r="E367">
            <v>6.7750000000000006E-3</v>
          </cell>
          <cell r="F367">
            <v>8.1300000000000011E-2</v>
          </cell>
        </row>
        <row r="368">
          <cell r="A368">
            <v>198909</v>
          </cell>
          <cell r="C368">
            <v>9</v>
          </cell>
          <cell r="D368">
            <v>8.26</v>
          </cell>
          <cell r="E368">
            <v>6.8833333333333333E-3</v>
          </cell>
          <cell r="F368">
            <v>8.2600000000000007E-2</v>
          </cell>
          <cell r="G368">
            <v>2.0319392832322647E-2</v>
          </cell>
          <cell r="H368">
            <v>8.1277571329290588E-2</v>
          </cell>
        </row>
        <row r="369">
          <cell r="A369">
            <v>198910</v>
          </cell>
          <cell r="C369">
            <v>10</v>
          </cell>
          <cell r="D369">
            <v>8.02</v>
          </cell>
          <cell r="E369">
            <v>6.6833333333333328E-3</v>
          </cell>
          <cell r="F369">
            <v>8.0199999999999994E-2</v>
          </cell>
        </row>
        <row r="370">
          <cell r="A370">
            <v>198911</v>
          </cell>
          <cell r="C370">
            <v>11</v>
          </cell>
          <cell r="D370">
            <v>7.8</v>
          </cell>
          <cell r="E370">
            <v>6.4999999999999997E-3</v>
          </cell>
          <cell r="F370">
            <v>7.8E-2</v>
          </cell>
        </row>
        <row r="371">
          <cell r="A371">
            <v>198912</v>
          </cell>
          <cell r="C371">
            <v>12</v>
          </cell>
          <cell r="D371">
            <v>7.77</v>
          </cell>
          <cell r="E371">
            <v>6.4749999999999999E-3</v>
          </cell>
          <cell r="F371">
            <v>7.7699999999999991E-2</v>
          </cell>
          <cell r="G371">
            <v>1.9787418368125032E-2</v>
          </cell>
          <cell r="H371">
            <v>7.9149673472500126E-2</v>
          </cell>
          <cell r="I371">
            <v>8.9010512668433517E-2</v>
          </cell>
          <cell r="K371">
            <v>8.5574999999999998E-2</v>
          </cell>
        </row>
        <row r="372">
          <cell r="A372">
            <v>199001</v>
          </cell>
          <cell r="B372">
            <v>1990</v>
          </cell>
          <cell r="C372">
            <v>1</v>
          </cell>
          <cell r="D372">
            <v>8.1300000000000008</v>
          </cell>
          <cell r="E372">
            <v>6.7750000000000006E-3</v>
          </cell>
          <cell r="F372">
            <v>8.1300000000000011E-2</v>
          </cell>
        </row>
        <row r="373">
          <cell r="A373">
            <v>199002</v>
          </cell>
          <cell r="C373">
            <v>2</v>
          </cell>
          <cell r="D373">
            <v>8.39</v>
          </cell>
          <cell r="E373">
            <v>6.9916666666666669E-3</v>
          </cell>
          <cell r="F373">
            <v>8.3900000000000002E-2</v>
          </cell>
        </row>
        <row r="374">
          <cell r="A374">
            <v>199003</v>
          </cell>
          <cell r="C374">
            <v>3</v>
          </cell>
          <cell r="D374">
            <v>8.6300000000000008</v>
          </cell>
          <cell r="E374">
            <v>7.1916666666666674E-3</v>
          </cell>
          <cell r="F374">
            <v>8.6300000000000016E-2</v>
          </cell>
          <cell r="G374">
            <v>2.110504781153999E-2</v>
          </cell>
          <cell r="H374">
            <v>8.4420191246159959E-2</v>
          </cell>
        </row>
        <row r="375">
          <cell r="A375">
            <v>199004</v>
          </cell>
          <cell r="C375">
            <v>4</v>
          </cell>
          <cell r="D375">
            <v>8.7799999999999994</v>
          </cell>
          <cell r="E375">
            <v>7.3166666666666658E-3</v>
          </cell>
          <cell r="F375">
            <v>8.7799999999999989E-2</v>
          </cell>
        </row>
        <row r="376">
          <cell r="A376">
            <v>199005</v>
          </cell>
          <cell r="C376">
            <v>5</v>
          </cell>
          <cell r="D376">
            <v>8.69</v>
          </cell>
          <cell r="E376">
            <v>7.2416666666666662E-3</v>
          </cell>
          <cell r="F376">
            <v>8.6899999999999991E-2</v>
          </cell>
        </row>
        <row r="377">
          <cell r="A377">
            <v>199006</v>
          </cell>
          <cell r="C377">
            <v>6</v>
          </cell>
          <cell r="D377">
            <v>8.4</v>
          </cell>
          <cell r="E377">
            <v>7.0000000000000001E-3</v>
          </cell>
          <cell r="F377">
            <v>8.4000000000000005E-2</v>
          </cell>
          <cell r="G377">
            <v>2.1713597421805231E-2</v>
          </cell>
          <cell r="H377">
            <v>8.6854389687220923E-2</v>
          </cell>
        </row>
        <row r="378">
          <cell r="A378">
            <v>199007</v>
          </cell>
          <cell r="C378">
            <v>7</v>
          </cell>
          <cell r="D378">
            <v>8.26</v>
          </cell>
          <cell r="E378">
            <v>6.8833333333333333E-3</v>
          </cell>
          <cell r="F378">
            <v>8.2600000000000007E-2</v>
          </cell>
        </row>
        <row r="379">
          <cell r="A379">
            <v>199008</v>
          </cell>
          <cell r="C379">
            <v>8</v>
          </cell>
          <cell r="D379">
            <v>8.2200000000000006</v>
          </cell>
          <cell r="E379">
            <v>6.8500000000000002E-3</v>
          </cell>
          <cell r="F379">
            <v>8.2199999999999995E-2</v>
          </cell>
        </row>
        <row r="380">
          <cell r="A380">
            <v>199009</v>
          </cell>
          <cell r="C380">
            <v>9</v>
          </cell>
          <cell r="D380">
            <v>8.27</v>
          </cell>
          <cell r="E380">
            <v>6.8916666666666666E-3</v>
          </cell>
          <cell r="F380">
            <v>8.2699999999999996E-2</v>
          </cell>
          <cell r="G380">
            <v>2.0767121336715322E-2</v>
          </cell>
          <cell r="H380">
            <v>8.3068485346861287E-2</v>
          </cell>
        </row>
        <row r="381">
          <cell r="A381">
            <v>199010</v>
          </cell>
          <cell r="C381">
            <v>10</v>
          </cell>
          <cell r="D381">
            <v>8.07</v>
          </cell>
          <cell r="E381">
            <v>6.7250000000000001E-3</v>
          </cell>
          <cell r="F381">
            <v>8.0699999999999994E-2</v>
          </cell>
        </row>
        <row r="382">
          <cell r="A382">
            <v>199011</v>
          </cell>
          <cell r="C382">
            <v>11</v>
          </cell>
          <cell r="D382">
            <v>7.74</v>
          </cell>
          <cell r="E382">
            <v>6.45E-3</v>
          </cell>
          <cell r="F382">
            <v>7.7399999999999997E-2</v>
          </cell>
        </row>
        <row r="383">
          <cell r="A383">
            <v>199012</v>
          </cell>
          <cell r="C383">
            <v>12</v>
          </cell>
          <cell r="D383">
            <v>7.47</v>
          </cell>
          <cell r="E383">
            <v>6.2249999999999996E-3</v>
          </cell>
          <cell r="F383">
            <v>7.4699999999999989E-2</v>
          </cell>
          <cell r="G383">
            <v>1.9525660642156328E-2</v>
          </cell>
          <cell r="H383">
            <v>7.8102642568625313E-2</v>
          </cell>
          <cell r="I383">
            <v>8.5736481088636074E-2</v>
          </cell>
          <cell r="K383">
            <v>8.2541666666666666E-2</v>
          </cell>
        </row>
        <row r="384">
          <cell r="A384">
            <v>199101</v>
          </cell>
          <cell r="B384">
            <v>1991</v>
          </cell>
          <cell r="C384">
            <v>1</v>
          </cell>
          <cell r="D384">
            <v>7.38</v>
          </cell>
          <cell r="E384">
            <v>6.1500000000000001E-3</v>
          </cell>
          <cell r="F384">
            <v>7.3800000000000004E-2</v>
          </cell>
        </row>
        <row r="385">
          <cell r="A385">
            <v>199102</v>
          </cell>
          <cell r="C385">
            <v>2</v>
          </cell>
          <cell r="D385">
            <v>7.08</v>
          </cell>
          <cell r="E385">
            <v>5.8999999999999999E-3</v>
          </cell>
          <cell r="F385">
            <v>7.0800000000000002E-2</v>
          </cell>
        </row>
        <row r="386">
          <cell r="A386">
            <v>199103</v>
          </cell>
          <cell r="C386">
            <v>3</v>
          </cell>
          <cell r="D386">
            <v>7.35</v>
          </cell>
          <cell r="E386">
            <v>6.1249999999999994E-3</v>
          </cell>
          <cell r="F386">
            <v>7.3499999999999996E-2</v>
          </cell>
          <cell r="G386">
            <v>1.8285313495625122E-2</v>
          </cell>
          <cell r="H386">
            <v>7.3141253982500487E-2</v>
          </cell>
        </row>
        <row r="387">
          <cell r="A387">
            <v>199104</v>
          </cell>
          <cell r="C387">
            <v>4</v>
          </cell>
          <cell r="D387">
            <v>7.23</v>
          </cell>
          <cell r="E387">
            <v>6.025E-3</v>
          </cell>
          <cell r="F387">
            <v>7.2300000000000003E-2</v>
          </cell>
        </row>
        <row r="388">
          <cell r="A388">
            <v>199105</v>
          </cell>
          <cell r="C388">
            <v>5</v>
          </cell>
          <cell r="D388">
            <v>7.12</v>
          </cell>
          <cell r="E388">
            <v>5.933333333333333E-3</v>
          </cell>
          <cell r="F388">
            <v>7.1199999999999999E-2</v>
          </cell>
        </row>
        <row r="389">
          <cell r="A389">
            <v>199106</v>
          </cell>
          <cell r="C389">
            <v>6</v>
          </cell>
          <cell r="D389">
            <v>7.39</v>
          </cell>
          <cell r="E389">
            <v>6.1583333333333334E-3</v>
          </cell>
          <cell r="F389">
            <v>7.3899999999999993E-2</v>
          </cell>
          <cell r="G389">
            <v>1.8226278552930353E-2</v>
          </cell>
          <cell r="H389">
            <v>7.2905114211721411E-2</v>
          </cell>
        </row>
        <row r="390">
          <cell r="A390">
            <v>199107</v>
          </cell>
          <cell r="C390">
            <v>7</v>
          </cell>
          <cell r="D390">
            <v>7.38</v>
          </cell>
          <cell r="E390">
            <v>6.1500000000000001E-3</v>
          </cell>
          <cell r="F390">
            <v>7.3800000000000004E-2</v>
          </cell>
        </row>
        <row r="391">
          <cell r="A391">
            <v>199108</v>
          </cell>
          <cell r="C391">
            <v>8</v>
          </cell>
          <cell r="D391">
            <v>6.8</v>
          </cell>
          <cell r="E391">
            <v>5.6666666666666662E-3</v>
          </cell>
          <cell r="F391">
            <v>6.7999999999999991E-2</v>
          </cell>
        </row>
        <row r="392">
          <cell r="A392">
            <v>199109</v>
          </cell>
          <cell r="C392">
            <v>9</v>
          </cell>
          <cell r="D392">
            <v>6.5</v>
          </cell>
          <cell r="E392">
            <v>5.4166666666666669E-3</v>
          </cell>
          <cell r="F392">
            <v>6.5000000000000002E-2</v>
          </cell>
          <cell r="G392">
            <v>1.7332379048611291E-2</v>
          </cell>
          <cell r="H392">
            <v>6.9329516194445162E-2</v>
          </cell>
        </row>
        <row r="393">
          <cell r="A393">
            <v>199110</v>
          </cell>
          <cell r="C393">
            <v>10</v>
          </cell>
          <cell r="D393">
            <v>6.23</v>
          </cell>
          <cell r="E393">
            <v>5.1916666666666673E-3</v>
          </cell>
          <cell r="F393">
            <v>6.2300000000000008E-2</v>
          </cell>
        </row>
        <row r="394">
          <cell r="A394">
            <v>199111</v>
          </cell>
          <cell r="C394">
            <v>11</v>
          </cell>
          <cell r="D394">
            <v>5.9</v>
          </cell>
          <cell r="E394">
            <v>4.9166666666666673E-3</v>
          </cell>
          <cell r="F394">
            <v>5.9000000000000011E-2</v>
          </cell>
        </row>
        <row r="395">
          <cell r="A395">
            <v>199112</v>
          </cell>
          <cell r="C395">
            <v>12</v>
          </cell>
          <cell r="D395">
            <v>5.39</v>
          </cell>
          <cell r="E395">
            <v>4.4916666666666664E-3</v>
          </cell>
          <cell r="F395">
            <v>5.3899999999999997E-2</v>
          </cell>
          <cell r="G395">
            <v>1.467104361124405E-2</v>
          </cell>
          <cell r="H395">
            <v>5.86841744449762E-2</v>
          </cell>
          <cell r="I395">
            <v>7.0291102873458966E-2</v>
          </cell>
          <cell r="K395">
            <v>6.8125000000000005E-2</v>
          </cell>
        </row>
        <row r="396">
          <cell r="A396">
            <v>199201</v>
          </cell>
          <cell r="B396">
            <v>1992</v>
          </cell>
          <cell r="C396">
            <v>1</v>
          </cell>
          <cell r="D396">
            <v>5.4</v>
          </cell>
          <cell r="E396">
            <v>4.5000000000000005E-3</v>
          </cell>
          <cell r="F396">
            <v>5.4000000000000006E-2</v>
          </cell>
        </row>
        <row r="397">
          <cell r="A397">
            <v>199202</v>
          </cell>
          <cell r="C397">
            <v>2</v>
          </cell>
          <cell r="D397">
            <v>5.72</v>
          </cell>
          <cell r="E397">
            <v>4.7666666666666664E-3</v>
          </cell>
          <cell r="F397">
            <v>5.7200000000000001E-2</v>
          </cell>
        </row>
        <row r="398">
          <cell r="A398">
            <v>199203</v>
          </cell>
          <cell r="C398">
            <v>3</v>
          </cell>
          <cell r="D398">
            <v>6.18</v>
          </cell>
          <cell r="E398">
            <v>5.1500000000000001E-3</v>
          </cell>
          <cell r="F398">
            <v>6.1800000000000001E-2</v>
          </cell>
          <cell r="G398">
            <v>1.4485950467499897E-2</v>
          </cell>
          <cell r="H398">
            <v>5.7943801869999589E-2</v>
          </cell>
        </row>
        <row r="399">
          <cell r="A399">
            <v>199204</v>
          </cell>
          <cell r="C399">
            <v>4</v>
          </cell>
          <cell r="D399">
            <v>5.93</v>
          </cell>
          <cell r="E399">
            <v>4.9416666666666663E-3</v>
          </cell>
          <cell r="F399">
            <v>5.9299999999999992E-2</v>
          </cell>
        </row>
        <row r="400">
          <cell r="A400">
            <v>199205</v>
          </cell>
          <cell r="C400">
            <v>5</v>
          </cell>
          <cell r="D400">
            <v>5.81</v>
          </cell>
          <cell r="E400">
            <v>4.841666666666666E-3</v>
          </cell>
          <cell r="F400">
            <v>5.8099999999999992E-2</v>
          </cell>
        </row>
        <row r="401">
          <cell r="A401">
            <v>199206</v>
          </cell>
          <cell r="C401">
            <v>6</v>
          </cell>
          <cell r="D401">
            <v>5.6</v>
          </cell>
          <cell r="E401">
            <v>4.6666666666666662E-3</v>
          </cell>
          <cell r="F401">
            <v>5.5999999999999994E-2</v>
          </cell>
          <cell r="G401">
            <v>1.4519693112546195E-2</v>
          </cell>
          <cell r="H401">
            <v>5.8078772450184779E-2</v>
          </cell>
        </row>
        <row r="402">
          <cell r="A402">
            <v>199207</v>
          </cell>
          <cell r="C402">
            <v>7</v>
          </cell>
          <cell r="D402">
            <v>4.91</v>
          </cell>
          <cell r="E402">
            <v>4.0916666666666671E-3</v>
          </cell>
          <cell r="F402">
            <v>4.9100000000000005E-2</v>
          </cell>
        </row>
        <row r="403">
          <cell r="A403">
            <v>199208</v>
          </cell>
          <cell r="C403">
            <v>8</v>
          </cell>
          <cell r="D403">
            <v>4.72</v>
          </cell>
          <cell r="E403">
            <v>3.933333333333333E-3</v>
          </cell>
          <cell r="F403">
            <v>4.7199999999999992E-2</v>
          </cell>
        </row>
        <row r="404">
          <cell r="A404">
            <v>199209</v>
          </cell>
          <cell r="C404">
            <v>9</v>
          </cell>
          <cell r="D404">
            <v>4.42</v>
          </cell>
          <cell r="E404">
            <v>3.6833333333333332E-3</v>
          </cell>
          <cell r="F404">
            <v>4.4199999999999996E-2</v>
          </cell>
          <cell r="G404">
            <v>1.1754045251379575E-2</v>
          </cell>
          <cell r="H404">
            <v>4.7016181005518298E-2</v>
          </cell>
        </row>
        <row r="405">
          <cell r="A405">
            <v>199210</v>
          </cell>
          <cell r="C405">
            <v>10</v>
          </cell>
          <cell r="D405">
            <v>4.6399999999999997</v>
          </cell>
          <cell r="E405">
            <v>3.8666666666666663E-3</v>
          </cell>
          <cell r="F405">
            <v>4.6399999999999997E-2</v>
          </cell>
        </row>
        <row r="406">
          <cell r="A406">
            <v>199211</v>
          </cell>
          <cell r="C406">
            <v>11</v>
          </cell>
          <cell r="D406">
            <v>5.14</v>
          </cell>
          <cell r="E406">
            <v>4.2833333333333334E-3</v>
          </cell>
          <cell r="F406">
            <v>5.1400000000000001E-2</v>
          </cell>
        </row>
        <row r="407">
          <cell r="A407">
            <v>199212</v>
          </cell>
          <cell r="C407">
            <v>12</v>
          </cell>
          <cell r="D407">
            <v>5.21</v>
          </cell>
          <cell r="E407">
            <v>4.3416666666666664E-3</v>
          </cell>
          <cell r="F407">
            <v>5.2099999999999994E-2</v>
          </cell>
          <cell r="G407">
            <v>1.2543685379870384E-2</v>
          </cell>
          <cell r="H407">
            <v>5.0174741519481536E-2</v>
          </cell>
          <cell r="I407">
            <v>5.4375334281557386E-2</v>
          </cell>
          <cell r="K407">
            <v>5.3066666666666665E-2</v>
          </cell>
        </row>
        <row r="408">
          <cell r="A408">
            <v>199301</v>
          </cell>
          <cell r="B408">
            <v>1993</v>
          </cell>
          <cell r="C408">
            <v>1</v>
          </cell>
          <cell r="D408">
            <v>4.93</v>
          </cell>
          <cell r="E408">
            <v>4.1083333333333328E-3</v>
          </cell>
          <cell r="F408">
            <v>4.9299999999999997E-2</v>
          </cell>
        </row>
        <row r="409">
          <cell r="A409">
            <v>199302</v>
          </cell>
          <cell r="C409">
            <v>2</v>
          </cell>
          <cell r="D409">
            <v>4.58</v>
          </cell>
          <cell r="E409">
            <v>3.8166666666666666E-3</v>
          </cell>
          <cell r="F409">
            <v>4.58E-2</v>
          </cell>
        </row>
        <row r="410">
          <cell r="A410">
            <v>199303</v>
          </cell>
          <cell r="C410">
            <v>3</v>
          </cell>
          <cell r="D410">
            <v>4.4000000000000004</v>
          </cell>
          <cell r="E410">
            <v>3.666666666666667E-3</v>
          </cell>
          <cell r="F410">
            <v>4.4000000000000004E-2</v>
          </cell>
          <cell r="G410">
            <v>1.1636462632731437E-2</v>
          </cell>
          <cell r="H410">
            <v>4.6545850530925748E-2</v>
          </cell>
        </row>
        <row r="411">
          <cell r="A411">
            <v>199304</v>
          </cell>
          <cell r="C411">
            <v>4</v>
          </cell>
          <cell r="D411">
            <v>4.3</v>
          </cell>
          <cell r="E411">
            <v>3.5833333333333333E-3</v>
          </cell>
          <cell r="F411">
            <v>4.2999999999999997E-2</v>
          </cell>
        </row>
        <row r="412">
          <cell r="A412">
            <v>199305</v>
          </cell>
          <cell r="C412">
            <v>5</v>
          </cell>
          <cell r="D412">
            <v>4.4000000000000004</v>
          </cell>
          <cell r="E412">
            <v>3.666666666666667E-3</v>
          </cell>
          <cell r="F412">
            <v>4.4000000000000004E-2</v>
          </cell>
        </row>
        <row r="413">
          <cell r="A413">
            <v>199306</v>
          </cell>
          <cell r="C413">
            <v>6</v>
          </cell>
          <cell r="D413">
            <v>4.53</v>
          </cell>
          <cell r="E413">
            <v>3.7750000000000001E-3</v>
          </cell>
          <cell r="F413">
            <v>4.53E-2</v>
          </cell>
          <cell r="G413">
            <v>1.1065557238194579E-2</v>
          </cell>
          <cell r="H413">
            <v>4.4262228952778315E-2</v>
          </cell>
        </row>
        <row r="414">
          <cell r="A414">
            <v>199307</v>
          </cell>
          <cell r="C414">
            <v>7</v>
          </cell>
          <cell r="D414">
            <v>4.43</v>
          </cell>
          <cell r="E414">
            <v>3.6916666666666664E-3</v>
          </cell>
          <cell r="F414">
            <v>4.4299999999999999E-2</v>
          </cell>
        </row>
        <row r="415">
          <cell r="A415">
            <v>199308</v>
          </cell>
          <cell r="C415">
            <v>8</v>
          </cell>
          <cell r="D415">
            <v>4.3600000000000003</v>
          </cell>
          <cell r="E415">
            <v>3.6333333333333335E-3</v>
          </cell>
          <cell r="F415">
            <v>4.36E-2</v>
          </cell>
        </row>
        <row r="416">
          <cell r="A416">
            <v>199309</v>
          </cell>
          <cell r="C416">
            <v>9</v>
          </cell>
          <cell r="D416">
            <v>4.17</v>
          </cell>
          <cell r="E416">
            <v>3.4749999999999998E-3</v>
          </cell>
          <cell r="F416">
            <v>4.1700000000000001E-2</v>
          </cell>
          <cell r="G416">
            <v>1.083891404092352E-2</v>
          </cell>
          <cell r="H416">
            <v>4.3355656163694078E-2</v>
          </cell>
        </row>
        <row r="417">
          <cell r="A417">
            <v>199310</v>
          </cell>
          <cell r="C417">
            <v>10</v>
          </cell>
          <cell r="D417">
            <v>4.18</v>
          </cell>
          <cell r="E417">
            <v>3.4833333333333331E-3</v>
          </cell>
          <cell r="F417">
            <v>4.1799999999999997E-2</v>
          </cell>
        </row>
        <row r="418">
          <cell r="A418">
            <v>199311</v>
          </cell>
          <cell r="C418">
            <v>11</v>
          </cell>
          <cell r="D418">
            <v>4.5</v>
          </cell>
          <cell r="E418">
            <v>3.7499999999999999E-3</v>
          </cell>
          <cell r="F418">
            <v>4.4999999999999998E-2</v>
          </cell>
        </row>
        <row r="419">
          <cell r="A419">
            <v>199312</v>
          </cell>
          <cell r="C419">
            <v>12</v>
          </cell>
          <cell r="D419">
            <v>4.54</v>
          </cell>
          <cell r="E419">
            <v>3.7833333333333334E-3</v>
          </cell>
          <cell r="F419">
            <v>4.5400000000000003E-2</v>
          </cell>
          <cell r="G419">
            <v>1.1057144697569354E-2</v>
          </cell>
          <cell r="H419">
            <v>4.4228578790277417E-2</v>
          </cell>
          <cell r="I419">
            <v>4.534933038810296E-2</v>
          </cell>
          <cell r="K419">
            <v>4.4433333333333332E-2</v>
          </cell>
        </row>
        <row r="420">
          <cell r="A420">
            <v>199401</v>
          </cell>
          <cell r="B420">
            <v>1994</v>
          </cell>
          <cell r="C420">
            <v>1</v>
          </cell>
          <cell r="D420">
            <v>4.4800000000000004</v>
          </cell>
          <cell r="E420">
            <v>3.7333333333333337E-3</v>
          </cell>
          <cell r="F420">
            <v>4.4800000000000006E-2</v>
          </cell>
        </row>
        <row r="421">
          <cell r="A421">
            <v>199402</v>
          </cell>
          <cell r="C421">
            <v>2</v>
          </cell>
          <cell r="D421">
            <v>4.83</v>
          </cell>
          <cell r="E421">
            <v>4.0249999999999999E-3</v>
          </cell>
          <cell r="F421">
            <v>4.8299999999999996E-2</v>
          </cell>
        </row>
        <row r="422">
          <cell r="A422">
            <v>199403</v>
          </cell>
          <cell r="C422">
            <v>3</v>
          </cell>
          <cell r="D422">
            <v>5.4</v>
          </cell>
          <cell r="E422">
            <v>4.5000000000000005E-3</v>
          </cell>
          <cell r="F422">
            <v>5.4000000000000006E-2</v>
          </cell>
          <cell r="G422">
            <v>1.2308340119999928E-2</v>
          </cell>
          <cell r="H422">
            <v>4.923336047999971E-2</v>
          </cell>
        </row>
        <row r="423">
          <cell r="A423">
            <v>199404</v>
          </cell>
          <cell r="C423">
            <v>4</v>
          </cell>
          <cell r="D423">
            <v>5.99</v>
          </cell>
          <cell r="E423">
            <v>4.9916666666666668E-3</v>
          </cell>
          <cell r="F423">
            <v>5.9900000000000002E-2</v>
          </cell>
        </row>
        <row r="424">
          <cell r="A424">
            <v>199405</v>
          </cell>
          <cell r="C424">
            <v>5</v>
          </cell>
          <cell r="D424">
            <v>6.34</v>
          </cell>
          <cell r="E424">
            <v>5.2833333333333335E-3</v>
          </cell>
          <cell r="F424">
            <v>6.3399999999999998E-2</v>
          </cell>
        </row>
        <row r="425">
          <cell r="A425">
            <v>199406</v>
          </cell>
          <cell r="C425">
            <v>6</v>
          </cell>
          <cell r="D425">
            <v>6.27</v>
          </cell>
          <cell r="E425">
            <v>5.2249999999999996E-3</v>
          </cell>
          <cell r="F425">
            <v>6.2699999999999992E-2</v>
          </cell>
          <cell r="G425">
            <v>1.5580197310927302E-2</v>
          </cell>
          <cell r="H425">
            <v>6.2320789243709207E-2</v>
          </cell>
        </row>
        <row r="426">
          <cell r="A426">
            <v>199407</v>
          </cell>
          <cell r="C426">
            <v>7</v>
          </cell>
          <cell r="D426">
            <v>6.48</v>
          </cell>
          <cell r="E426">
            <v>5.4000000000000003E-3</v>
          </cell>
          <cell r="F426">
            <v>6.4799999999999996E-2</v>
          </cell>
        </row>
        <row r="427">
          <cell r="A427">
            <v>199408</v>
          </cell>
          <cell r="C427">
            <v>8</v>
          </cell>
          <cell r="D427">
            <v>6.5</v>
          </cell>
          <cell r="E427">
            <v>5.4166666666666669E-3</v>
          </cell>
          <cell r="F427">
            <v>6.5000000000000002E-2</v>
          </cell>
        </row>
        <row r="428">
          <cell r="A428">
            <v>199409</v>
          </cell>
          <cell r="C428">
            <v>9</v>
          </cell>
          <cell r="D428">
            <v>6.69</v>
          </cell>
          <cell r="E428">
            <v>5.5750000000000001E-3</v>
          </cell>
          <cell r="F428">
            <v>6.6900000000000001E-2</v>
          </cell>
          <cell r="G428">
            <v>1.6481382652083543E-2</v>
          </cell>
          <cell r="H428">
            <v>6.5925530608334171E-2</v>
          </cell>
        </row>
        <row r="429">
          <cell r="A429">
            <v>199410</v>
          </cell>
          <cell r="C429">
            <v>10</v>
          </cell>
          <cell r="D429">
            <v>7.04</v>
          </cell>
          <cell r="E429">
            <v>5.8666666666666667E-3</v>
          </cell>
          <cell r="F429">
            <v>7.0400000000000004E-2</v>
          </cell>
        </row>
        <row r="430">
          <cell r="A430">
            <v>199411</v>
          </cell>
          <cell r="C430">
            <v>11</v>
          </cell>
          <cell r="D430">
            <v>7.44</v>
          </cell>
          <cell r="E430">
            <v>6.2000000000000006E-3</v>
          </cell>
          <cell r="F430">
            <v>7.4400000000000008E-2</v>
          </cell>
        </row>
        <row r="431">
          <cell r="A431">
            <v>199412</v>
          </cell>
          <cell r="C431">
            <v>12</v>
          </cell>
          <cell r="D431">
            <v>7.71</v>
          </cell>
          <cell r="E431">
            <v>6.4250000000000002E-3</v>
          </cell>
          <cell r="F431">
            <v>7.7100000000000002E-2</v>
          </cell>
          <cell r="G431">
            <v>1.8605802031999907E-2</v>
          </cell>
          <cell r="H431">
            <v>7.4423208127999629E-2</v>
          </cell>
          <cell r="I431">
            <v>6.4468007437560537E-2</v>
          </cell>
          <cell r="K431">
            <v>6.2641666666666665E-2</v>
          </cell>
        </row>
        <row r="432">
          <cell r="A432">
            <v>199501</v>
          </cell>
          <cell r="B432">
            <v>1995</v>
          </cell>
          <cell r="C432">
            <v>1</v>
          </cell>
          <cell r="D432">
            <v>7.66</v>
          </cell>
          <cell r="E432">
            <v>6.3833333333333337E-3</v>
          </cell>
          <cell r="F432">
            <v>7.6600000000000001E-2</v>
          </cell>
        </row>
        <row r="433">
          <cell r="A433">
            <v>199502</v>
          </cell>
          <cell r="C433">
            <v>2</v>
          </cell>
          <cell r="D433">
            <v>7.25</v>
          </cell>
          <cell r="E433">
            <v>6.0416666666666665E-3</v>
          </cell>
          <cell r="F433">
            <v>7.2499999999999995E-2</v>
          </cell>
        </row>
        <row r="434">
          <cell r="A434">
            <v>199503</v>
          </cell>
          <cell r="C434">
            <v>3</v>
          </cell>
          <cell r="D434">
            <v>6.89</v>
          </cell>
          <cell r="E434">
            <v>5.7416666666666666E-3</v>
          </cell>
          <cell r="F434">
            <v>6.8900000000000003E-2</v>
          </cell>
          <cell r="G434">
            <v>1.8276794280179587E-2</v>
          </cell>
          <cell r="H434">
            <v>7.3107177120718347E-2</v>
          </cell>
        </row>
        <row r="435">
          <cell r="A435">
            <v>199504</v>
          </cell>
          <cell r="C435">
            <v>4</v>
          </cell>
          <cell r="D435">
            <v>6.68</v>
          </cell>
          <cell r="E435">
            <v>5.5666666666666668E-3</v>
          </cell>
          <cell r="F435">
            <v>6.6799999999999998E-2</v>
          </cell>
        </row>
        <row r="436">
          <cell r="A436">
            <v>199505</v>
          </cell>
          <cell r="C436">
            <v>5</v>
          </cell>
          <cell r="D436">
            <v>6.27</v>
          </cell>
          <cell r="E436">
            <v>5.2249999999999996E-3</v>
          </cell>
          <cell r="F436">
            <v>6.2699999999999992E-2</v>
          </cell>
        </row>
        <row r="437">
          <cell r="A437">
            <v>199506</v>
          </cell>
          <cell r="C437">
            <v>6</v>
          </cell>
          <cell r="D437">
            <v>5.8</v>
          </cell>
          <cell r="E437">
            <v>4.8333333333333336E-3</v>
          </cell>
          <cell r="F437">
            <v>5.8000000000000003E-2</v>
          </cell>
          <cell r="G437">
            <v>1.5706386137083417E-2</v>
          </cell>
          <cell r="H437">
            <v>6.2825544548333667E-2</v>
          </cell>
        </row>
        <row r="438">
          <cell r="A438">
            <v>199507</v>
          </cell>
          <cell r="C438">
            <v>7</v>
          </cell>
          <cell r="D438">
            <v>5.89</v>
          </cell>
          <cell r="E438">
            <v>4.9083333333333331E-3</v>
          </cell>
          <cell r="F438">
            <v>5.8899999999999994E-2</v>
          </cell>
        </row>
        <row r="439">
          <cell r="A439">
            <v>199508</v>
          </cell>
          <cell r="C439">
            <v>8</v>
          </cell>
          <cell r="D439">
            <v>6.1</v>
          </cell>
          <cell r="E439">
            <v>5.0833333333333329E-3</v>
          </cell>
          <cell r="F439">
            <v>6.0999999999999999E-2</v>
          </cell>
        </row>
        <row r="440">
          <cell r="A440">
            <v>199509</v>
          </cell>
          <cell r="C440">
            <v>9</v>
          </cell>
          <cell r="D440">
            <v>5.89</v>
          </cell>
          <cell r="E440">
            <v>4.9083333333333331E-3</v>
          </cell>
          <cell r="F440">
            <v>5.8899999999999994E-2</v>
          </cell>
          <cell r="G440">
            <v>1.4974115591325221E-2</v>
          </cell>
          <cell r="H440">
            <v>5.9896462365300884E-2</v>
          </cell>
        </row>
        <row r="441">
          <cell r="A441">
            <v>199510</v>
          </cell>
          <cell r="C441">
            <v>10</v>
          </cell>
          <cell r="D441">
            <v>5.77</v>
          </cell>
          <cell r="E441">
            <v>4.8083333333333329E-3</v>
          </cell>
          <cell r="F441">
            <v>5.7699999999999994E-2</v>
          </cell>
        </row>
        <row r="442">
          <cell r="A442">
            <v>199511</v>
          </cell>
          <cell r="C442">
            <v>11</v>
          </cell>
          <cell r="D442">
            <v>5.57</v>
          </cell>
          <cell r="E442">
            <v>4.6416666666666672E-3</v>
          </cell>
          <cell r="F442">
            <v>5.5700000000000006E-2</v>
          </cell>
        </row>
        <row r="443">
          <cell r="A443">
            <v>199512</v>
          </cell>
          <cell r="C443">
            <v>12</v>
          </cell>
          <cell r="D443">
            <v>5.39</v>
          </cell>
          <cell r="E443">
            <v>4.4916666666666664E-3</v>
          </cell>
          <cell r="F443">
            <v>5.3899999999999997E-2</v>
          </cell>
          <cell r="G443">
            <v>1.4006531845295545E-2</v>
          </cell>
          <cell r="H443">
            <v>5.6026127381182178E-2</v>
          </cell>
          <cell r="I443">
            <v>6.4460987177401341E-2</v>
          </cell>
          <cell r="K443">
            <v>6.2633333333333346E-2</v>
          </cell>
        </row>
        <row r="444">
          <cell r="A444">
            <v>199601</v>
          </cell>
          <cell r="B444">
            <v>1996</v>
          </cell>
          <cell r="C444">
            <v>1</v>
          </cell>
          <cell r="D444">
            <v>5.2</v>
          </cell>
          <cell r="E444">
            <v>4.3333333333333331E-3</v>
          </cell>
          <cell r="F444">
            <v>5.1999999999999998E-2</v>
          </cell>
        </row>
        <row r="445">
          <cell r="A445">
            <v>199602</v>
          </cell>
          <cell r="C445">
            <v>2</v>
          </cell>
          <cell r="D445">
            <v>5.14</v>
          </cell>
          <cell r="E445">
            <v>4.2833333333333334E-3</v>
          </cell>
          <cell r="F445">
            <v>5.1400000000000001E-2</v>
          </cell>
        </row>
        <row r="446">
          <cell r="A446">
            <v>199603</v>
          </cell>
          <cell r="C446">
            <v>3</v>
          </cell>
          <cell r="D446">
            <v>5.79</v>
          </cell>
          <cell r="E446">
            <v>4.8250000000000003E-3</v>
          </cell>
          <cell r="F446">
            <v>5.7900000000000007E-2</v>
          </cell>
          <cell r="G446">
            <v>1.35018927518058E-2</v>
          </cell>
          <cell r="H446">
            <v>5.4007571007223198E-2</v>
          </cell>
        </row>
        <row r="447">
          <cell r="A447">
            <v>199604</v>
          </cell>
          <cell r="C447">
            <v>4</v>
          </cell>
          <cell r="D447">
            <v>6.11</v>
          </cell>
          <cell r="E447">
            <v>5.0916666666666671E-3</v>
          </cell>
          <cell r="F447">
            <v>6.1100000000000002E-2</v>
          </cell>
        </row>
        <row r="448">
          <cell r="A448">
            <v>199605</v>
          </cell>
          <cell r="C448">
            <v>5</v>
          </cell>
          <cell r="D448">
            <v>6.27</v>
          </cell>
          <cell r="E448">
            <v>5.2249999999999996E-3</v>
          </cell>
          <cell r="F448">
            <v>6.2699999999999992E-2</v>
          </cell>
        </row>
        <row r="449">
          <cell r="A449">
            <v>199606</v>
          </cell>
          <cell r="C449">
            <v>6</v>
          </cell>
          <cell r="D449">
            <v>6.49</v>
          </cell>
          <cell r="E449">
            <v>5.4083333333333336E-3</v>
          </cell>
          <cell r="F449">
            <v>6.4899999999999999E-2</v>
          </cell>
          <cell r="G449">
            <v>1.5807543813630254E-2</v>
          </cell>
          <cell r="H449">
            <v>6.3230175254521015E-2</v>
          </cell>
        </row>
        <row r="450">
          <cell r="A450">
            <v>199607</v>
          </cell>
          <cell r="C450">
            <v>7</v>
          </cell>
          <cell r="D450">
            <v>6.45</v>
          </cell>
          <cell r="E450">
            <v>5.3750000000000004E-3</v>
          </cell>
          <cell r="F450">
            <v>6.4500000000000002E-2</v>
          </cell>
        </row>
        <row r="451">
          <cell r="A451">
            <v>199608</v>
          </cell>
          <cell r="C451">
            <v>8</v>
          </cell>
          <cell r="D451">
            <v>6.21</v>
          </cell>
          <cell r="E451">
            <v>5.1749999999999999E-3</v>
          </cell>
          <cell r="F451">
            <v>6.2100000000000002E-2</v>
          </cell>
        </row>
        <row r="452">
          <cell r="A452">
            <v>199609</v>
          </cell>
          <cell r="C452">
            <v>9</v>
          </cell>
          <cell r="D452">
            <v>6.41</v>
          </cell>
          <cell r="E452">
            <v>5.3416666666666664E-3</v>
          </cell>
          <cell r="F452">
            <v>6.409999999999999E-2</v>
          </cell>
          <cell r="G452">
            <v>1.5975985456796682E-2</v>
          </cell>
          <cell r="H452">
            <v>6.3903941827186728E-2</v>
          </cell>
        </row>
        <row r="453">
          <cell r="A453">
            <v>199610</v>
          </cell>
          <cell r="C453">
            <v>10</v>
          </cell>
          <cell r="D453">
            <v>6.08</v>
          </cell>
          <cell r="E453">
            <v>5.0666666666666664E-3</v>
          </cell>
          <cell r="F453">
            <v>6.0799999999999993E-2</v>
          </cell>
        </row>
        <row r="454">
          <cell r="A454">
            <v>199611</v>
          </cell>
          <cell r="C454">
            <v>11</v>
          </cell>
          <cell r="D454">
            <v>5.82</v>
          </cell>
          <cell r="E454">
            <v>4.8500000000000001E-3</v>
          </cell>
          <cell r="F454">
            <v>5.8200000000000002E-2</v>
          </cell>
        </row>
        <row r="455">
          <cell r="A455">
            <v>199612</v>
          </cell>
          <cell r="C455">
            <v>12</v>
          </cell>
          <cell r="D455">
            <v>5.91</v>
          </cell>
          <cell r="E455">
            <v>4.9249999999999997E-3</v>
          </cell>
          <cell r="F455">
            <v>5.91E-2</v>
          </cell>
          <cell r="G455">
            <v>1.4915200607000134E-2</v>
          </cell>
          <cell r="H455">
            <v>5.9660802428000537E-2</v>
          </cell>
          <cell r="I455">
            <v>6.1571370694578187E-2</v>
          </cell>
          <cell r="K455">
            <v>5.9899999999999995E-2</v>
          </cell>
        </row>
        <row r="456">
          <cell r="A456">
            <v>199701</v>
          </cell>
          <cell r="B456">
            <v>1997</v>
          </cell>
          <cell r="C456">
            <v>1</v>
          </cell>
          <cell r="D456">
            <v>6.16</v>
          </cell>
          <cell r="E456">
            <v>5.1333333333333335E-3</v>
          </cell>
          <cell r="F456">
            <v>6.1600000000000002E-2</v>
          </cell>
        </row>
        <row r="457">
          <cell r="A457">
            <v>199702</v>
          </cell>
          <cell r="C457">
            <v>2</v>
          </cell>
          <cell r="D457">
            <v>6.03</v>
          </cell>
          <cell r="E457">
            <v>5.025E-3</v>
          </cell>
          <cell r="F457">
            <v>6.0299999999999999E-2</v>
          </cell>
        </row>
        <row r="458">
          <cell r="A458">
            <v>199703</v>
          </cell>
          <cell r="C458">
            <v>3</v>
          </cell>
          <cell r="D458">
            <v>6.38</v>
          </cell>
          <cell r="E458">
            <v>5.3166666666666666E-3</v>
          </cell>
          <cell r="F458">
            <v>6.3799999999999996E-2</v>
          </cell>
          <cell r="G458">
            <v>1.5554940615639001E-2</v>
          </cell>
          <cell r="H458">
            <v>6.2219762462556005E-2</v>
          </cell>
        </row>
        <row r="459">
          <cell r="A459">
            <v>199704</v>
          </cell>
          <cell r="C459">
            <v>4</v>
          </cell>
          <cell r="D459">
            <v>6.61</v>
          </cell>
          <cell r="E459">
            <v>5.5083333333333338E-3</v>
          </cell>
          <cell r="F459">
            <v>6.6100000000000006E-2</v>
          </cell>
        </row>
        <row r="460">
          <cell r="A460">
            <v>199705</v>
          </cell>
          <cell r="C460">
            <v>5</v>
          </cell>
          <cell r="D460">
            <v>6.42</v>
          </cell>
          <cell r="E460">
            <v>5.3499999999999997E-3</v>
          </cell>
          <cell r="F460">
            <v>6.4199999999999993E-2</v>
          </cell>
        </row>
        <row r="461">
          <cell r="A461">
            <v>199706</v>
          </cell>
          <cell r="C461">
            <v>6</v>
          </cell>
          <cell r="D461">
            <v>6.24</v>
          </cell>
          <cell r="E461">
            <v>5.1999999999999998E-3</v>
          </cell>
          <cell r="F461">
            <v>6.2399999999999997E-2</v>
          </cell>
          <cell r="G461">
            <v>1.6144419491833428E-2</v>
          </cell>
          <cell r="H461">
            <v>6.4577677967333713E-2</v>
          </cell>
        </row>
        <row r="462">
          <cell r="A462">
            <v>199707</v>
          </cell>
          <cell r="C462">
            <v>7</v>
          </cell>
          <cell r="D462">
            <v>6</v>
          </cell>
          <cell r="E462">
            <v>5.0000000000000001E-3</v>
          </cell>
          <cell r="F462">
            <v>0.06</v>
          </cell>
        </row>
        <row r="463">
          <cell r="A463">
            <v>199708</v>
          </cell>
          <cell r="C463">
            <v>8</v>
          </cell>
          <cell r="D463">
            <v>6.06</v>
          </cell>
          <cell r="E463">
            <v>5.0499999999999998E-3</v>
          </cell>
          <cell r="F463">
            <v>6.0600000000000001E-2</v>
          </cell>
        </row>
        <row r="464">
          <cell r="A464">
            <v>199709</v>
          </cell>
          <cell r="C464">
            <v>9</v>
          </cell>
          <cell r="D464">
            <v>5.98</v>
          </cell>
          <cell r="E464">
            <v>4.9833333333333335E-3</v>
          </cell>
          <cell r="F464">
            <v>5.9800000000000006E-2</v>
          </cell>
          <cell r="G464">
            <v>1.5108791662499899E-2</v>
          </cell>
          <cell r="H464">
            <v>6.0435166649999594E-2</v>
          </cell>
        </row>
        <row r="465">
          <cell r="A465">
            <v>199710</v>
          </cell>
          <cell r="C465">
            <v>10</v>
          </cell>
          <cell r="D465">
            <v>5.84</v>
          </cell>
          <cell r="E465">
            <v>4.8666666666666667E-3</v>
          </cell>
          <cell r="F465">
            <v>5.8400000000000001E-2</v>
          </cell>
        </row>
        <row r="466">
          <cell r="A466">
            <v>199711</v>
          </cell>
          <cell r="C466">
            <v>11</v>
          </cell>
          <cell r="D466">
            <v>5.76</v>
          </cell>
          <cell r="E466">
            <v>4.7999999999999996E-3</v>
          </cell>
          <cell r="F466">
            <v>5.7599999999999998E-2</v>
          </cell>
        </row>
        <row r="467">
          <cell r="A467">
            <v>199712</v>
          </cell>
          <cell r="C467">
            <v>12</v>
          </cell>
          <cell r="D467">
            <v>5.74</v>
          </cell>
          <cell r="E467">
            <v>4.7833333333333339E-3</v>
          </cell>
          <cell r="F467">
            <v>5.7400000000000007E-2</v>
          </cell>
          <cell r="G467">
            <v>1.4519710627555416E-2</v>
          </cell>
          <cell r="H467">
            <v>5.8078842510221662E-2</v>
          </cell>
          <cell r="I467">
            <v>6.275201734927216E-2</v>
          </cell>
          <cell r="K467">
            <v>6.1016666666666677E-2</v>
          </cell>
        </row>
        <row r="468">
          <cell r="A468">
            <v>199801</v>
          </cell>
          <cell r="B468">
            <v>1998</v>
          </cell>
          <cell r="C468">
            <v>1</v>
          </cell>
          <cell r="D468">
            <v>5.38</v>
          </cell>
          <cell r="E468">
            <v>4.4833333333333331E-3</v>
          </cell>
          <cell r="F468">
            <v>5.3800000000000001E-2</v>
          </cell>
        </row>
        <row r="469">
          <cell r="A469">
            <v>199802</v>
          </cell>
          <cell r="C469">
            <v>2</v>
          </cell>
          <cell r="D469">
            <v>5.43</v>
          </cell>
          <cell r="E469">
            <v>4.5249999999999995E-3</v>
          </cell>
          <cell r="F469">
            <v>5.4299999999999994E-2</v>
          </cell>
        </row>
        <row r="470">
          <cell r="A470">
            <v>199803</v>
          </cell>
          <cell r="C470">
            <v>3</v>
          </cell>
          <cell r="D470">
            <v>5.57</v>
          </cell>
          <cell r="E470">
            <v>4.6416666666666672E-3</v>
          </cell>
          <cell r="F470">
            <v>5.5700000000000006E-2</v>
          </cell>
          <cell r="G470">
            <v>1.3712194929767163E-2</v>
          </cell>
          <cell r="H470">
            <v>5.4848779719068652E-2</v>
          </cell>
        </row>
        <row r="471">
          <cell r="A471">
            <v>199804</v>
          </cell>
          <cell r="C471">
            <v>4</v>
          </cell>
          <cell r="D471">
            <v>5.58</v>
          </cell>
          <cell r="E471">
            <v>4.6500000000000005E-3</v>
          </cell>
          <cell r="F471">
            <v>5.5800000000000002E-2</v>
          </cell>
        </row>
        <row r="472">
          <cell r="A472">
            <v>199805</v>
          </cell>
          <cell r="C472">
            <v>5</v>
          </cell>
          <cell r="D472">
            <v>5.61</v>
          </cell>
          <cell r="E472">
            <v>4.6750000000000003E-3</v>
          </cell>
          <cell r="F472">
            <v>5.6100000000000004E-2</v>
          </cell>
        </row>
        <row r="473">
          <cell r="A473">
            <v>199806</v>
          </cell>
          <cell r="C473">
            <v>6</v>
          </cell>
          <cell r="D473">
            <v>5.52</v>
          </cell>
          <cell r="E473">
            <v>4.5999999999999999E-3</v>
          </cell>
          <cell r="F473">
            <v>5.5199999999999999E-2</v>
          </cell>
          <cell r="G473">
            <v>1.3989733748249966E-2</v>
          </cell>
          <cell r="H473">
            <v>5.5958934992999865E-2</v>
          </cell>
        </row>
        <row r="474">
          <cell r="A474">
            <v>199807</v>
          </cell>
          <cell r="C474">
            <v>7</v>
          </cell>
          <cell r="D474">
            <v>5.47</v>
          </cell>
          <cell r="E474">
            <v>4.5583333333333335E-3</v>
          </cell>
          <cell r="F474">
            <v>5.4699999999999999E-2</v>
          </cell>
        </row>
        <row r="475">
          <cell r="A475">
            <v>199808</v>
          </cell>
          <cell r="C475">
            <v>8</v>
          </cell>
          <cell r="D475">
            <v>5.24</v>
          </cell>
          <cell r="E475">
            <v>4.3666666666666671E-3</v>
          </cell>
          <cell r="F475">
            <v>5.2400000000000002E-2</v>
          </cell>
        </row>
        <row r="476">
          <cell r="A476">
            <v>199809</v>
          </cell>
          <cell r="C476">
            <v>9</v>
          </cell>
          <cell r="D476">
            <v>4.62</v>
          </cell>
          <cell r="E476">
            <v>3.8500000000000001E-3</v>
          </cell>
          <cell r="F476">
            <v>4.6200000000000005E-2</v>
          </cell>
          <cell r="G476">
            <v>1.2829342605402694E-2</v>
          </cell>
          <cell r="H476">
            <v>5.1317370421610775E-2</v>
          </cell>
        </row>
        <row r="477">
          <cell r="A477">
            <v>199810</v>
          </cell>
          <cell r="C477">
            <v>10</v>
          </cell>
          <cell r="D477">
            <v>4.18</v>
          </cell>
          <cell r="E477">
            <v>3.4833333333333331E-3</v>
          </cell>
          <cell r="F477">
            <v>4.1799999999999997E-2</v>
          </cell>
        </row>
        <row r="478">
          <cell r="A478">
            <v>199811</v>
          </cell>
          <cell r="C478">
            <v>11</v>
          </cell>
          <cell r="D478">
            <v>4.57</v>
          </cell>
          <cell r="E478">
            <v>3.8083333333333337E-3</v>
          </cell>
          <cell r="F478">
            <v>4.5700000000000005E-2</v>
          </cell>
        </row>
        <row r="479">
          <cell r="A479">
            <v>199812</v>
          </cell>
          <cell r="C479">
            <v>12</v>
          </cell>
          <cell r="D479">
            <v>4.4800000000000004</v>
          </cell>
          <cell r="E479">
            <v>3.7333333333333337E-3</v>
          </cell>
          <cell r="F479">
            <v>4.4800000000000006E-2</v>
          </cell>
          <cell r="G479">
            <v>1.1065537441925954E-2</v>
          </cell>
          <cell r="H479">
            <v>4.4262149767703818E-2</v>
          </cell>
          <cell r="I479">
            <v>5.2601080166688963E-2</v>
          </cell>
          <cell r="K479">
            <v>5.1375000000000004E-2</v>
          </cell>
        </row>
        <row r="480">
          <cell r="A480">
            <v>199901</v>
          </cell>
          <cell r="B480">
            <v>1999</v>
          </cell>
          <cell r="C480">
            <v>1</v>
          </cell>
          <cell r="D480">
            <v>4.6100000000000003</v>
          </cell>
          <cell r="E480">
            <v>3.8416666666666668E-3</v>
          </cell>
          <cell r="F480">
            <v>4.6100000000000002E-2</v>
          </cell>
        </row>
        <row r="481">
          <cell r="A481">
            <v>199902</v>
          </cell>
          <cell r="C481">
            <v>2</v>
          </cell>
          <cell r="D481">
            <v>4.9000000000000004</v>
          </cell>
          <cell r="E481">
            <v>4.0833333333333338E-3</v>
          </cell>
          <cell r="F481">
            <v>4.9000000000000002E-2</v>
          </cell>
        </row>
        <row r="482">
          <cell r="A482">
            <v>199903</v>
          </cell>
          <cell r="C482">
            <v>3</v>
          </cell>
          <cell r="D482">
            <v>5.1100000000000003</v>
          </cell>
          <cell r="E482">
            <v>4.2583333333333336E-3</v>
          </cell>
          <cell r="F482">
            <v>5.1100000000000007E-2</v>
          </cell>
          <cell r="G482">
            <v>1.2232834230202716E-2</v>
          </cell>
          <cell r="H482">
            <v>4.8931336920810864E-2</v>
          </cell>
        </row>
        <row r="483">
          <cell r="A483">
            <v>199904</v>
          </cell>
          <cell r="C483">
            <v>4</v>
          </cell>
          <cell r="D483">
            <v>5.03</v>
          </cell>
          <cell r="E483">
            <v>4.1916666666666665E-3</v>
          </cell>
          <cell r="F483">
            <v>5.0299999999999997E-2</v>
          </cell>
        </row>
        <row r="484">
          <cell r="A484">
            <v>199905</v>
          </cell>
          <cell r="C484">
            <v>5</v>
          </cell>
          <cell r="D484">
            <v>5.33</v>
          </cell>
          <cell r="E484">
            <v>4.4416666666666667E-3</v>
          </cell>
          <cell r="F484">
            <v>5.33E-2</v>
          </cell>
        </row>
        <row r="485">
          <cell r="A485">
            <v>199906</v>
          </cell>
          <cell r="C485">
            <v>6</v>
          </cell>
          <cell r="D485">
            <v>5.7</v>
          </cell>
          <cell r="E485">
            <v>4.7499999999999999E-3</v>
          </cell>
          <cell r="F485">
            <v>5.6999999999999995E-2</v>
          </cell>
          <cell r="G485">
            <v>1.3443048088211729E-2</v>
          </cell>
          <cell r="H485">
            <v>5.3772192352846915E-2</v>
          </cell>
        </row>
        <row r="486">
          <cell r="A486">
            <v>199907</v>
          </cell>
          <cell r="C486">
            <v>7</v>
          </cell>
          <cell r="D486">
            <v>5.62</v>
          </cell>
          <cell r="E486">
            <v>4.6833333333333336E-3</v>
          </cell>
          <cell r="F486">
            <v>5.62E-2</v>
          </cell>
        </row>
        <row r="487">
          <cell r="A487">
            <v>199908</v>
          </cell>
          <cell r="C487">
            <v>8</v>
          </cell>
          <cell r="D487">
            <v>5.77</v>
          </cell>
          <cell r="E487">
            <v>4.8083333333333329E-3</v>
          </cell>
          <cell r="F487">
            <v>5.7699999999999994E-2</v>
          </cell>
        </row>
        <row r="488">
          <cell r="A488">
            <v>199909</v>
          </cell>
          <cell r="C488">
            <v>9</v>
          </cell>
          <cell r="D488">
            <v>5.75</v>
          </cell>
          <cell r="E488">
            <v>4.7916666666666663E-3</v>
          </cell>
          <cell r="F488">
            <v>5.7499999999999996E-2</v>
          </cell>
          <cell r="G488">
            <v>1.4351441167563816E-2</v>
          </cell>
          <cell r="H488">
            <v>5.7405764670255266E-2</v>
          </cell>
        </row>
        <row r="489">
          <cell r="A489">
            <v>199910</v>
          </cell>
          <cell r="C489">
            <v>10</v>
          </cell>
          <cell r="D489">
            <v>5.94</v>
          </cell>
          <cell r="E489">
            <v>4.9500000000000004E-3</v>
          </cell>
          <cell r="F489">
            <v>5.9400000000000008E-2</v>
          </cell>
        </row>
        <row r="490">
          <cell r="A490">
            <v>199911</v>
          </cell>
          <cell r="C490">
            <v>11</v>
          </cell>
          <cell r="D490">
            <v>5.92</v>
          </cell>
          <cell r="E490">
            <v>4.933333333333333E-3</v>
          </cell>
          <cell r="F490">
            <v>5.9199999999999996E-2</v>
          </cell>
        </row>
        <row r="491">
          <cell r="A491">
            <v>199912</v>
          </cell>
          <cell r="C491">
            <v>12</v>
          </cell>
          <cell r="D491">
            <v>6.14</v>
          </cell>
          <cell r="E491">
            <v>5.1166666666666661E-3</v>
          </cell>
          <cell r="F491">
            <v>6.1399999999999996E-2</v>
          </cell>
          <cell r="G491">
            <v>1.5075114671222023E-2</v>
          </cell>
          <cell r="H491">
            <v>6.0300458684888092E-2</v>
          </cell>
          <cell r="I491">
            <v>5.6249216783868183E-2</v>
          </cell>
          <cell r="K491">
            <v>5.4850000000000003E-2</v>
          </cell>
        </row>
        <row r="492">
          <cell r="A492">
            <v>200001</v>
          </cell>
          <cell r="B492">
            <v>2000</v>
          </cell>
          <cell r="C492">
            <v>1</v>
          </cell>
          <cell r="D492">
            <v>6.49</v>
          </cell>
          <cell r="E492">
            <v>5.4083333333333336E-3</v>
          </cell>
          <cell r="F492">
            <v>6.4899999999999999E-2</v>
          </cell>
        </row>
        <row r="493">
          <cell r="A493">
            <v>200002</v>
          </cell>
          <cell r="C493">
            <v>2</v>
          </cell>
          <cell r="D493">
            <v>6.65</v>
          </cell>
          <cell r="E493">
            <v>5.541666666666667E-3</v>
          </cell>
          <cell r="F493">
            <v>6.6500000000000004E-2</v>
          </cell>
        </row>
        <row r="494">
          <cell r="A494">
            <v>200003</v>
          </cell>
          <cell r="C494">
            <v>3</v>
          </cell>
          <cell r="D494">
            <v>6.53</v>
          </cell>
          <cell r="E494">
            <v>5.4416666666666667E-3</v>
          </cell>
          <cell r="F494">
            <v>6.5299999999999997E-2</v>
          </cell>
          <cell r="G494">
            <v>1.6481387190396379E-2</v>
          </cell>
          <cell r="H494">
            <v>6.5925548761585517E-2</v>
          </cell>
        </row>
        <row r="495">
          <cell r="A495">
            <v>200004</v>
          </cell>
          <cell r="C495">
            <v>4</v>
          </cell>
          <cell r="D495">
            <v>6.36</v>
          </cell>
          <cell r="E495">
            <v>5.3E-3</v>
          </cell>
          <cell r="F495">
            <v>6.3600000000000004E-2</v>
          </cell>
        </row>
        <row r="496">
          <cell r="A496">
            <v>200005</v>
          </cell>
          <cell r="C496">
            <v>5</v>
          </cell>
          <cell r="D496">
            <v>6.77</v>
          </cell>
          <cell r="E496">
            <v>5.6416666666666664E-3</v>
          </cell>
          <cell r="F496">
            <v>6.7699999999999996E-2</v>
          </cell>
        </row>
        <row r="497">
          <cell r="A497">
            <v>200006</v>
          </cell>
          <cell r="C497">
            <v>6</v>
          </cell>
          <cell r="D497">
            <v>6.43</v>
          </cell>
          <cell r="E497">
            <v>5.358333333333333E-3</v>
          </cell>
          <cell r="F497">
            <v>6.4299999999999996E-2</v>
          </cell>
          <cell r="G497">
            <v>1.6388690149187646E-2</v>
          </cell>
          <cell r="H497">
            <v>6.5554760596750583E-2</v>
          </cell>
        </row>
        <row r="498">
          <cell r="A498">
            <v>200007</v>
          </cell>
          <cell r="C498">
            <v>7</v>
          </cell>
          <cell r="D498">
            <v>6.28</v>
          </cell>
          <cell r="E498">
            <v>5.2333333333333338E-3</v>
          </cell>
          <cell r="F498">
            <v>6.2800000000000009E-2</v>
          </cell>
        </row>
        <row r="499">
          <cell r="A499">
            <v>200008</v>
          </cell>
          <cell r="C499">
            <v>8</v>
          </cell>
          <cell r="D499">
            <v>6.17</v>
          </cell>
          <cell r="E499">
            <v>5.1416666666666668E-3</v>
          </cell>
          <cell r="F499">
            <v>6.1700000000000005E-2</v>
          </cell>
        </row>
        <row r="500">
          <cell r="A500">
            <v>200009</v>
          </cell>
          <cell r="C500">
            <v>9</v>
          </cell>
          <cell r="D500">
            <v>6.02</v>
          </cell>
          <cell r="E500">
            <v>5.0166666666666667E-3</v>
          </cell>
          <cell r="F500">
            <v>6.0200000000000004E-2</v>
          </cell>
          <cell r="G500">
            <v>1.547075762763428E-2</v>
          </cell>
          <cell r="H500">
            <v>6.1883030510537118E-2</v>
          </cell>
        </row>
        <row r="501">
          <cell r="A501">
            <v>200010</v>
          </cell>
          <cell r="C501">
            <v>10</v>
          </cell>
          <cell r="D501">
            <v>5.85</v>
          </cell>
          <cell r="E501">
            <v>4.875E-3</v>
          </cell>
          <cell r="F501">
            <v>5.8499999999999996E-2</v>
          </cell>
        </row>
        <row r="502">
          <cell r="A502">
            <v>200011</v>
          </cell>
          <cell r="C502">
            <v>11</v>
          </cell>
          <cell r="D502">
            <v>5.79</v>
          </cell>
          <cell r="E502">
            <v>4.8250000000000003E-3</v>
          </cell>
          <cell r="F502">
            <v>5.7900000000000007E-2</v>
          </cell>
        </row>
        <row r="503">
          <cell r="A503">
            <v>200012</v>
          </cell>
          <cell r="C503">
            <v>12</v>
          </cell>
          <cell r="D503">
            <v>5.26</v>
          </cell>
          <cell r="E503">
            <v>4.3833333333333328E-3</v>
          </cell>
          <cell r="F503">
            <v>5.2599999999999994E-2</v>
          </cell>
          <cell r="G503">
            <v>1.4149476645885617E-2</v>
          </cell>
          <cell r="H503">
            <v>5.6597906583542468E-2</v>
          </cell>
          <cell r="I503">
            <v>6.3968197638841984E-2</v>
          </cell>
          <cell r="K503">
            <v>6.2166666666666676E-2</v>
          </cell>
        </row>
        <row r="504">
          <cell r="A504">
            <v>200101</v>
          </cell>
          <cell r="B504">
            <v>2001</v>
          </cell>
          <cell r="C504">
            <v>1</v>
          </cell>
          <cell r="D504">
            <v>4.7699999999999996</v>
          </cell>
          <cell r="E504">
            <v>3.9749999999999994E-3</v>
          </cell>
          <cell r="F504">
            <v>4.7699999999999992E-2</v>
          </cell>
        </row>
        <row r="505">
          <cell r="A505">
            <v>200102</v>
          </cell>
          <cell r="C505">
            <v>2</v>
          </cell>
          <cell r="D505">
            <v>4.71</v>
          </cell>
          <cell r="E505">
            <v>3.9249999999999997E-3</v>
          </cell>
          <cell r="F505">
            <v>4.7099999999999996E-2</v>
          </cell>
        </row>
        <row r="506">
          <cell r="A506">
            <v>200103</v>
          </cell>
          <cell r="C506">
            <v>3</v>
          </cell>
          <cell r="D506">
            <v>4.43</v>
          </cell>
          <cell r="E506">
            <v>3.6916666666666664E-3</v>
          </cell>
          <cell r="F506">
            <v>4.4299999999999999E-2</v>
          </cell>
          <cell r="G506">
            <v>1.1636490305255043E-2</v>
          </cell>
          <cell r="H506">
            <v>4.6545961221020171E-2</v>
          </cell>
        </row>
        <row r="507">
          <cell r="A507">
            <v>200104</v>
          </cell>
          <cell r="C507">
            <v>4</v>
          </cell>
          <cell r="D507">
            <v>4.42</v>
          </cell>
          <cell r="E507">
            <v>3.6833333333333332E-3</v>
          </cell>
          <cell r="F507">
            <v>4.4199999999999996E-2</v>
          </cell>
        </row>
        <row r="508">
          <cell r="A508">
            <v>200105</v>
          </cell>
          <cell r="C508">
            <v>5</v>
          </cell>
          <cell r="D508">
            <v>4.51</v>
          </cell>
          <cell r="E508">
            <v>3.7583333333333331E-3</v>
          </cell>
          <cell r="F508">
            <v>4.5100000000000001E-2</v>
          </cell>
        </row>
        <row r="509">
          <cell r="A509">
            <v>200106</v>
          </cell>
          <cell r="C509">
            <v>6</v>
          </cell>
          <cell r="D509">
            <v>4.3499999999999996</v>
          </cell>
          <cell r="E509">
            <v>3.6249999999999998E-3</v>
          </cell>
          <cell r="F509">
            <v>4.3499999999999997E-2</v>
          </cell>
          <cell r="G509">
            <v>1.110753608435755E-2</v>
          </cell>
          <cell r="H509">
            <v>4.44301443374302E-2</v>
          </cell>
        </row>
        <row r="510">
          <cell r="A510">
            <v>200107</v>
          </cell>
          <cell r="C510">
            <v>7</v>
          </cell>
          <cell r="D510">
            <v>4.3099999999999996</v>
          </cell>
          <cell r="E510">
            <v>3.5916666666666662E-3</v>
          </cell>
          <cell r="F510">
            <v>4.3099999999999992E-2</v>
          </cell>
        </row>
        <row r="511">
          <cell r="A511">
            <v>200108</v>
          </cell>
          <cell r="C511">
            <v>8</v>
          </cell>
          <cell r="D511">
            <v>4.04</v>
          </cell>
          <cell r="E511">
            <v>3.3666666666666667E-3</v>
          </cell>
          <cell r="F511">
            <v>4.0399999999999998E-2</v>
          </cell>
        </row>
        <row r="512">
          <cell r="A512">
            <v>200109</v>
          </cell>
          <cell r="C512">
            <v>9</v>
          </cell>
          <cell r="D512">
            <v>3.45</v>
          </cell>
          <cell r="E512">
            <v>2.875E-3</v>
          </cell>
          <cell r="F512">
            <v>3.4500000000000003E-2</v>
          </cell>
          <cell r="G512">
            <v>9.8654652504512885E-3</v>
          </cell>
          <cell r="H512">
            <v>3.9461861001805154E-2</v>
          </cell>
        </row>
        <row r="513">
          <cell r="A513">
            <v>200110</v>
          </cell>
          <cell r="C513">
            <v>10</v>
          </cell>
          <cell r="D513">
            <v>3.14</v>
          </cell>
          <cell r="E513">
            <v>2.6166666666666669E-3</v>
          </cell>
          <cell r="F513">
            <v>3.1400000000000004E-2</v>
          </cell>
        </row>
        <row r="514">
          <cell r="A514">
            <v>200111</v>
          </cell>
          <cell r="C514">
            <v>11</v>
          </cell>
          <cell r="D514">
            <v>3.22</v>
          </cell>
          <cell r="E514">
            <v>2.6833333333333336E-3</v>
          </cell>
          <cell r="F514">
            <v>3.2200000000000006E-2</v>
          </cell>
        </row>
        <row r="515">
          <cell r="A515">
            <v>200112</v>
          </cell>
          <cell r="C515">
            <v>12</v>
          </cell>
          <cell r="D515">
            <v>3.62</v>
          </cell>
          <cell r="E515">
            <v>3.0166666666666666E-3</v>
          </cell>
          <cell r="F515">
            <v>3.6199999999999996E-2</v>
          </cell>
          <cell r="G515">
            <v>8.3396975700789078E-3</v>
          </cell>
          <cell r="H515">
            <v>3.3358790280315631E-2</v>
          </cell>
          <cell r="I515">
            <v>4.1579010612362799E-2</v>
          </cell>
          <cell r="K515">
            <v>4.0808333333333335E-2</v>
          </cell>
        </row>
        <row r="516">
          <cell r="A516">
            <v>200201</v>
          </cell>
          <cell r="B516">
            <v>2002</v>
          </cell>
          <cell r="C516">
            <v>1</v>
          </cell>
          <cell r="D516">
            <v>3.56</v>
          </cell>
          <cell r="E516">
            <v>2.9666666666666665E-3</v>
          </cell>
          <cell r="F516">
            <v>3.56E-2</v>
          </cell>
        </row>
        <row r="517">
          <cell r="A517">
            <v>200202</v>
          </cell>
          <cell r="C517">
            <v>2</v>
          </cell>
          <cell r="D517">
            <v>3.55</v>
          </cell>
          <cell r="E517">
            <v>2.9583333333333332E-3</v>
          </cell>
          <cell r="F517">
            <v>3.5499999999999997E-2</v>
          </cell>
        </row>
        <row r="518">
          <cell r="A518">
            <v>200203</v>
          </cell>
          <cell r="C518">
            <v>3</v>
          </cell>
          <cell r="D518">
            <v>4.1399999999999997</v>
          </cell>
          <cell r="E518">
            <v>3.4499999999999999E-3</v>
          </cell>
          <cell r="F518">
            <v>4.1399999999999999E-2</v>
          </cell>
          <cell r="G518">
            <v>9.4042479174305527E-3</v>
          </cell>
          <cell r="H518">
            <v>3.7616991669722211E-2</v>
          </cell>
        </row>
        <row r="519">
          <cell r="A519">
            <v>200204</v>
          </cell>
          <cell r="C519">
            <v>4</v>
          </cell>
          <cell r="D519">
            <v>4.01</v>
          </cell>
          <cell r="E519">
            <v>3.3416666666666664E-3</v>
          </cell>
          <cell r="F519">
            <v>4.0099999999999997E-2</v>
          </cell>
        </row>
        <row r="520">
          <cell r="A520">
            <v>200205</v>
          </cell>
          <cell r="C520">
            <v>5</v>
          </cell>
          <cell r="D520">
            <v>3.8</v>
          </cell>
          <cell r="E520">
            <v>3.1666666666666666E-3</v>
          </cell>
          <cell r="F520">
            <v>3.7999999999999999E-2</v>
          </cell>
        </row>
        <row r="521">
          <cell r="A521">
            <v>200206</v>
          </cell>
          <cell r="C521">
            <v>6</v>
          </cell>
          <cell r="D521">
            <v>3.49</v>
          </cell>
          <cell r="E521">
            <v>2.9083333333333335E-3</v>
          </cell>
          <cell r="F521">
            <v>3.49E-2</v>
          </cell>
          <cell r="G521">
            <v>9.4462077897106145E-3</v>
          </cell>
          <cell r="H521">
            <v>3.7784831158842458E-2</v>
          </cell>
        </row>
        <row r="522">
          <cell r="A522">
            <v>200207</v>
          </cell>
          <cell r="C522">
            <v>7</v>
          </cell>
          <cell r="D522">
            <v>3.01</v>
          </cell>
          <cell r="E522">
            <v>2.5083333333333333E-3</v>
          </cell>
          <cell r="F522">
            <v>3.0100000000000002E-2</v>
          </cell>
        </row>
        <row r="523">
          <cell r="A523">
            <v>200208</v>
          </cell>
          <cell r="C523">
            <v>8</v>
          </cell>
          <cell r="D523">
            <v>2.52</v>
          </cell>
          <cell r="E523">
            <v>2.0999999999999999E-3</v>
          </cell>
          <cell r="F523">
            <v>2.52E-2</v>
          </cell>
        </row>
        <row r="524">
          <cell r="A524">
            <v>200209</v>
          </cell>
          <cell r="C524">
            <v>9</v>
          </cell>
          <cell r="D524">
            <v>2.3199999999999998</v>
          </cell>
          <cell r="E524">
            <v>1.9333333333333331E-3</v>
          </cell>
          <cell r="F524">
            <v>2.3199999999999998E-2</v>
          </cell>
          <cell r="G524">
            <v>6.5558537949443885E-3</v>
          </cell>
          <cell r="H524">
            <v>2.6223415179777554E-2</v>
          </cell>
        </row>
        <row r="525">
          <cell r="A525">
            <v>200210</v>
          </cell>
          <cell r="C525">
            <v>10</v>
          </cell>
          <cell r="D525">
            <v>2.25</v>
          </cell>
          <cell r="E525">
            <v>1.8749999999999999E-3</v>
          </cell>
          <cell r="F525">
            <v>2.2499999999999999E-2</v>
          </cell>
        </row>
        <row r="526">
          <cell r="A526">
            <v>200211</v>
          </cell>
          <cell r="C526">
            <v>11</v>
          </cell>
          <cell r="D526">
            <v>2.3199999999999998</v>
          </cell>
          <cell r="E526">
            <v>1.9333333333333331E-3</v>
          </cell>
          <cell r="F526">
            <v>2.3199999999999998E-2</v>
          </cell>
        </row>
        <row r="527">
          <cell r="A527">
            <v>200212</v>
          </cell>
          <cell r="C527">
            <v>12</v>
          </cell>
          <cell r="D527">
            <v>2.23</v>
          </cell>
          <cell r="E527">
            <v>1.8583333333333334E-3</v>
          </cell>
          <cell r="F527">
            <v>2.23E-2</v>
          </cell>
          <cell r="G527">
            <v>5.6773755559027528E-3</v>
          </cell>
          <cell r="H527">
            <v>2.2709502223611011E-2</v>
          </cell>
          <cell r="I527">
            <v>3.1442133183822163E-2</v>
          </cell>
          <cell r="K527">
            <v>3.0999999999999993E-2</v>
          </cell>
        </row>
        <row r="528">
          <cell r="A528">
            <v>200301</v>
          </cell>
          <cell r="B528">
            <v>2003</v>
          </cell>
          <cell r="C528">
            <v>1</v>
          </cell>
          <cell r="D528">
            <v>2.1800000000000002</v>
          </cell>
          <cell r="E528">
            <v>1.8166666666666667E-3</v>
          </cell>
          <cell r="F528">
            <v>2.18E-2</v>
          </cell>
        </row>
        <row r="529">
          <cell r="A529">
            <v>200302</v>
          </cell>
          <cell r="C529">
            <v>2</v>
          </cell>
          <cell r="D529">
            <v>2.0499999999999998</v>
          </cell>
          <cell r="E529">
            <v>1.7083333333333332E-3</v>
          </cell>
          <cell r="F529">
            <v>2.0499999999999997E-2</v>
          </cell>
        </row>
        <row r="530">
          <cell r="A530">
            <v>200303</v>
          </cell>
          <cell r="C530">
            <v>3</v>
          </cell>
          <cell r="D530">
            <v>1.98</v>
          </cell>
          <cell r="E530">
            <v>1.65E-3</v>
          </cell>
          <cell r="F530">
            <v>1.9799999999999998E-2</v>
          </cell>
          <cell r="G530">
            <v>5.1839248429514928E-3</v>
          </cell>
          <cell r="H530">
            <v>2.0735699371805971E-2</v>
          </cell>
        </row>
        <row r="531">
          <cell r="A531">
            <v>200304</v>
          </cell>
          <cell r="C531">
            <v>4</v>
          </cell>
          <cell r="D531">
            <v>2.06</v>
          </cell>
          <cell r="E531">
            <v>1.7166666666666667E-3</v>
          </cell>
          <cell r="F531">
            <v>2.06E-2</v>
          </cell>
        </row>
        <row r="532">
          <cell r="A532">
            <v>200305</v>
          </cell>
          <cell r="C532">
            <v>5</v>
          </cell>
          <cell r="D532">
            <v>1.75</v>
          </cell>
          <cell r="E532">
            <v>1.4583333333333334E-3</v>
          </cell>
          <cell r="F532">
            <v>1.7500000000000002E-2</v>
          </cell>
        </row>
        <row r="533">
          <cell r="A533">
            <v>200306</v>
          </cell>
          <cell r="C533">
            <v>6</v>
          </cell>
          <cell r="D533">
            <v>1.51</v>
          </cell>
          <cell r="E533">
            <v>1.2583333333333333E-3</v>
          </cell>
          <cell r="F533">
            <v>1.5099999999999999E-2</v>
          </cell>
          <cell r="G533">
            <v>4.4398351640912992E-3</v>
          </cell>
          <cell r="H533">
            <v>1.7759340656365197E-2</v>
          </cell>
        </row>
        <row r="534">
          <cell r="A534">
            <v>200307</v>
          </cell>
          <cell r="C534">
            <v>7</v>
          </cell>
          <cell r="D534">
            <v>1.93</v>
          </cell>
          <cell r="E534">
            <v>1.6083333333333334E-3</v>
          </cell>
          <cell r="F534">
            <v>1.9300000000000001E-2</v>
          </cell>
        </row>
        <row r="535">
          <cell r="A535">
            <v>200308</v>
          </cell>
          <cell r="C535">
            <v>8</v>
          </cell>
          <cell r="D535">
            <v>2.44</v>
          </cell>
          <cell r="E535">
            <v>2.0333333333333332E-3</v>
          </cell>
          <cell r="F535">
            <v>2.4399999999999998E-2</v>
          </cell>
        </row>
        <row r="536">
          <cell r="A536">
            <v>200309</v>
          </cell>
          <cell r="C536">
            <v>9</v>
          </cell>
          <cell r="D536">
            <v>2.23</v>
          </cell>
          <cell r="E536">
            <v>1.8583333333333334E-3</v>
          </cell>
          <cell r="F536">
            <v>2.23E-2</v>
          </cell>
          <cell r="G536">
            <v>5.5100437855994944E-3</v>
          </cell>
          <cell r="H536">
            <v>2.2040175142397977E-2</v>
          </cell>
        </row>
        <row r="537">
          <cell r="A537">
            <v>200310</v>
          </cell>
          <cell r="C537">
            <v>10</v>
          </cell>
          <cell r="D537">
            <v>2.2599999999999998</v>
          </cell>
          <cell r="E537">
            <v>1.8833333333333332E-3</v>
          </cell>
          <cell r="F537">
            <v>2.2599999999999999E-2</v>
          </cell>
        </row>
        <row r="538">
          <cell r="A538">
            <v>200311</v>
          </cell>
          <cell r="C538">
            <v>11</v>
          </cell>
          <cell r="D538">
            <v>2.4500000000000002</v>
          </cell>
          <cell r="E538">
            <v>2.0416666666666669E-3</v>
          </cell>
          <cell r="F538">
            <v>2.4500000000000001E-2</v>
          </cell>
        </row>
        <row r="539">
          <cell r="A539">
            <v>200312</v>
          </cell>
          <cell r="C539">
            <v>12</v>
          </cell>
          <cell r="D539">
            <v>2.44</v>
          </cell>
          <cell r="E539">
            <v>2.0333333333333332E-3</v>
          </cell>
          <cell r="F539">
            <v>2.4399999999999998E-2</v>
          </cell>
          <cell r="G539">
            <v>5.970167124004444E-3</v>
          </cell>
          <cell r="H539">
            <v>2.3880668496017776E-2</v>
          </cell>
          <cell r="I539">
            <v>2.1270946930452173E-2</v>
          </cell>
          <cell r="K539">
            <v>2.1066666666666668E-2</v>
          </cell>
        </row>
        <row r="540">
          <cell r="A540">
            <v>200401</v>
          </cell>
          <cell r="B540">
            <v>2004</v>
          </cell>
          <cell r="C540">
            <v>1</v>
          </cell>
          <cell r="D540">
            <v>2.27</v>
          </cell>
          <cell r="E540">
            <v>1.8916666666666667E-3</v>
          </cell>
          <cell r="F540">
            <v>2.2700000000000001E-2</v>
          </cell>
        </row>
        <row r="541">
          <cell r="A541">
            <v>200402</v>
          </cell>
          <cell r="C541">
            <v>2</v>
          </cell>
          <cell r="D541">
            <v>2.25</v>
          </cell>
          <cell r="E541">
            <v>1.8749999999999999E-3</v>
          </cell>
          <cell r="F541">
            <v>2.2499999999999999E-2</v>
          </cell>
        </row>
        <row r="542">
          <cell r="A542">
            <v>200403</v>
          </cell>
          <cell r="C542">
            <v>3</v>
          </cell>
          <cell r="D542">
            <v>2</v>
          </cell>
          <cell r="E542">
            <v>1.6666666666666668E-3</v>
          </cell>
          <cell r="F542">
            <v>0.02</v>
          </cell>
          <cell r="G542">
            <v>5.4431638975693808E-3</v>
          </cell>
          <cell r="H542">
            <v>2.1772655590277523E-2</v>
          </cell>
        </row>
        <row r="543">
          <cell r="A543">
            <v>200404</v>
          </cell>
          <cell r="C543">
            <v>4</v>
          </cell>
          <cell r="D543">
            <v>2.57</v>
          </cell>
          <cell r="E543">
            <v>2.1416666666666667E-3</v>
          </cell>
          <cell r="F543">
            <v>2.5700000000000001E-2</v>
          </cell>
        </row>
        <row r="544">
          <cell r="A544">
            <v>200405</v>
          </cell>
          <cell r="C544">
            <v>5</v>
          </cell>
          <cell r="D544">
            <v>3.1</v>
          </cell>
          <cell r="E544">
            <v>2.5833333333333333E-3</v>
          </cell>
          <cell r="F544">
            <v>3.1E-2</v>
          </cell>
        </row>
        <row r="545">
          <cell r="A545">
            <v>200406</v>
          </cell>
          <cell r="C545">
            <v>6</v>
          </cell>
          <cell r="D545">
            <v>3.26</v>
          </cell>
          <cell r="E545">
            <v>2.7166666666666663E-3</v>
          </cell>
          <cell r="F545">
            <v>3.2599999999999997E-2</v>
          </cell>
          <cell r="G545">
            <v>7.4600505858912758E-3</v>
          </cell>
          <cell r="H545">
            <v>2.9840202343565103E-2</v>
          </cell>
        </row>
        <row r="546">
          <cell r="A546">
            <v>200407</v>
          </cell>
          <cell r="C546">
            <v>7</v>
          </cell>
          <cell r="D546">
            <v>3.05</v>
          </cell>
          <cell r="E546">
            <v>2.5416666666666665E-3</v>
          </cell>
          <cell r="F546">
            <v>3.0499999999999999E-2</v>
          </cell>
        </row>
        <row r="547">
          <cell r="A547">
            <v>200408</v>
          </cell>
          <cell r="C547">
            <v>8</v>
          </cell>
          <cell r="D547">
            <v>2.88</v>
          </cell>
          <cell r="E547">
            <v>2.3999999999999998E-3</v>
          </cell>
          <cell r="F547">
            <v>2.8799999999999999E-2</v>
          </cell>
        </row>
        <row r="548">
          <cell r="A548">
            <v>200409</v>
          </cell>
          <cell r="C548">
            <v>9</v>
          </cell>
          <cell r="D548">
            <v>2.83</v>
          </cell>
          <cell r="E548">
            <v>2.3583333333333334E-3</v>
          </cell>
          <cell r="F548">
            <v>2.8299999999999999E-2</v>
          </cell>
          <cell r="G548">
            <v>7.3177684830554313E-3</v>
          </cell>
          <cell r="H548">
            <v>2.9271073932221725E-2</v>
          </cell>
        </row>
        <row r="549">
          <cell r="A549">
            <v>200410</v>
          </cell>
          <cell r="C549">
            <v>10</v>
          </cell>
          <cell r="D549">
            <v>2.85</v>
          </cell>
          <cell r="E549">
            <v>2.3749999999999999E-3</v>
          </cell>
          <cell r="F549">
            <v>2.8499999999999998E-2</v>
          </cell>
        </row>
        <row r="550">
          <cell r="A550">
            <v>200411</v>
          </cell>
          <cell r="C550">
            <v>11</v>
          </cell>
          <cell r="D550">
            <v>3.09</v>
          </cell>
          <cell r="E550">
            <v>2.575E-3</v>
          </cell>
          <cell r="F550">
            <v>3.09E-2</v>
          </cell>
        </row>
        <row r="551">
          <cell r="A551">
            <v>200412</v>
          </cell>
          <cell r="C551">
            <v>12</v>
          </cell>
          <cell r="D551">
            <v>3.21</v>
          </cell>
          <cell r="E551">
            <v>2.6749999999999999E-3</v>
          </cell>
          <cell r="F551">
            <v>3.2099999999999997E-2</v>
          </cell>
          <cell r="G551">
            <v>7.6443732342967863E-3</v>
          </cell>
          <cell r="H551">
            <v>3.0577492937187145E-2</v>
          </cell>
          <cell r="I551">
            <v>2.8156293587103143E-2</v>
          </cell>
          <cell r="K551">
            <v>2.7799999999999998E-2</v>
          </cell>
        </row>
        <row r="552">
          <cell r="A552">
            <v>200501</v>
          </cell>
          <cell r="B552">
            <v>2005</v>
          </cell>
          <cell r="C552">
            <v>1</v>
          </cell>
          <cell r="D552">
            <v>3.39</v>
          </cell>
          <cell r="E552">
            <v>2.8250000000000003E-3</v>
          </cell>
          <cell r="F552">
            <v>3.39E-2</v>
          </cell>
        </row>
        <row r="553">
          <cell r="A553">
            <v>200502</v>
          </cell>
          <cell r="C553">
            <v>2</v>
          </cell>
          <cell r="D553">
            <v>3.54</v>
          </cell>
          <cell r="E553">
            <v>2.9499999999999999E-3</v>
          </cell>
          <cell r="F553">
            <v>3.5400000000000001E-2</v>
          </cell>
        </row>
        <row r="554">
          <cell r="A554">
            <v>200503</v>
          </cell>
          <cell r="C554">
            <v>3</v>
          </cell>
          <cell r="D554">
            <v>3.91</v>
          </cell>
          <cell r="E554">
            <v>3.2583333333333336E-3</v>
          </cell>
          <cell r="F554">
            <v>3.9100000000000003E-2</v>
          </cell>
          <cell r="G554">
            <v>9.0605111124688609E-3</v>
          </cell>
          <cell r="H554">
            <v>3.6242044449875443E-2</v>
          </cell>
        </row>
        <row r="555">
          <cell r="A555">
            <v>200504</v>
          </cell>
          <cell r="C555">
            <v>4</v>
          </cell>
          <cell r="D555">
            <v>3.79</v>
          </cell>
          <cell r="E555">
            <v>3.1583333333333333E-3</v>
          </cell>
          <cell r="F555">
            <v>3.7900000000000003E-2</v>
          </cell>
        </row>
        <row r="556">
          <cell r="A556">
            <v>200505</v>
          </cell>
          <cell r="C556">
            <v>5</v>
          </cell>
          <cell r="D556">
            <v>3.72</v>
          </cell>
          <cell r="E556">
            <v>3.1000000000000003E-3</v>
          </cell>
          <cell r="F556">
            <v>3.7200000000000004E-2</v>
          </cell>
        </row>
        <row r="557">
          <cell r="A557">
            <v>200506</v>
          </cell>
          <cell r="C557">
            <v>6</v>
          </cell>
          <cell r="D557">
            <v>3.69</v>
          </cell>
          <cell r="E557">
            <v>3.075E-3</v>
          </cell>
          <cell r="F557">
            <v>3.6900000000000002E-2</v>
          </cell>
          <cell r="G557">
            <v>9.3623986484794308E-3</v>
          </cell>
          <cell r="H557">
            <v>3.7449594593917723E-2</v>
          </cell>
        </row>
        <row r="558">
          <cell r="A558">
            <v>200507</v>
          </cell>
          <cell r="C558">
            <v>7</v>
          </cell>
          <cell r="D558">
            <v>3.91</v>
          </cell>
          <cell r="E558">
            <v>3.2583333333333336E-3</v>
          </cell>
          <cell r="F558">
            <v>3.9100000000000003E-2</v>
          </cell>
        </row>
        <row r="559">
          <cell r="A559">
            <v>200508</v>
          </cell>
          <cell r="C559">
            <v>8</v>
          </cell>
          <cell r="D559">
            <v>4.08</v>
          </cell>
          <cell r="E559">
            <v>3.4000000000000002E-3</v>
          </cell>
          <cell r="F559">
            <v>4.0800000000000003E-2</v>
          </cell>
        </row>
        <row r="560">
          <cell r="A560">
            <v>200509</v>
          </cell>
          <cell r="C560">
            <v>9</v>
          </cell>
          <cell r="D560">
            <v>3.96</v>
          </cell>
          <cell r="E560">
            <v>3.3E-3</v>
          </cell>
          <cell r="F560">
            <v>3.9599999999999996E-2</v>
          </cell>
          <cell r="G560">
            <v>9.9914207251667886E-3</v>
          </cell>
          <cell r="H560">
            <v>3.9965682900667154E-2</v>
          </cell>
        </row>
        <row r="561">
          <cell r="A561">
            <v>200510</v>
          </cell>
          <cell r="C561">
            <v>10</v>
          </cell>
          <cell r="D561">
            <v>4.29</v>
          </cell>
          <cell r="E561">
            <v>3.5750000000000001E-3</v>
          </cell>
          <cell r="F561">
            <v>4.2900000000000001E-2</v>
          </cell>
        </row>
        <row r="562">
          <cell r="A562">
            <v>200511</v>
          </cell>
          <cell r="C562">
            <v>11</v>
          </cell>
          <cell r="D562">
            <v>4.43</v>
          </cell>
          <cell r="E562">
            <v>3.6916666666666664E-3</v>
          </cell>
          <cell r="F562">
            <v>4.4299999999999999E-2</v>
          </cell>
        </row>
        <row r="563">
          <cell r="A563">
            <v>200512</v>
          </cell>
          <cell r="C563">
            <v>12</v>
          </cell>
          <cell r="D563">
            <v>4.3899999999999997</v>
          </cell>
          <cell r="E563">
            <v>3.6583333333333329E-3</v>
          </cell>
          <cell r="F563">
            <v>4.3899999999999995E-2</v>
          </cell>
          <cell r="G563">
            <v>1.0964829878838511E-2</v>
          </cell>
          <cell r="H563">
            <v>4.3859319515354045E-2</v>
          </cell>
          <cell r="I563">
            <v>3.9963423104474538E-2</v>
          </cell>
          <cell r="K563">
            <v>3.925E-2</v>
          </cell>
        </row>
        <row r="564">
          <cell r="A564">
            <v>200601</v>
          </cell>
          <cell r="B564">
            <v>2006</v>
          </cell>
          <cell r="C564">
            <v>1</v>
          </cell>
          <cell r="D564">
            <v>4.3499999999999996</v>
          </cell>
          <cell r="E564">
            <v>3.6249999999999998E-3</v>
          </cell>
          <cell r="F564">
            <v>4.3499999999999997E-2</v>
          </cell>
          <cell r="K564" t="str">
            <v xml:space="preserve"> </v>
          </cell>
        </row>
        <row r="565">
          <cell r="A565">
            <v>200602</v>
          </cell>
          <cell r="C565">
            <v>2</v>
          </cell>
          <cell r="D565">
            <v>4.6399999999999997</v>
          </cell>
          <cell r="E565">
            <v>3.8666666666666663E-3</v>
          </cell>
          <cell r="F565">
            <v>4.6399999999999997E-2</v>
          </cell>
        </row>
        <row r="566">
          <cell r="A566">
            <v>200603</v>
          </cell>
          <cell r="C566">
            <v>3</v>
          </cell>
          <cell r="D566">
            <v>4.74</v>
          </cell>
          <cell r="E566">
            <v>3.9500000000000004E-3</v>
          </cell>
          <cell r="F566">
            <v>4.7400000000000005E-2</v>
          </cell>
          <cell r="G566">
            <v>1.1485330782499803E-2</v>
          </cell>
          <cell r="H566">
            <v>4.5941323129999212E-2</v>
          </cell>
        </row>
        <row r="567">
          <cell r="A567">
            <v>200604</v>
          </cell>
          <cell r="C567">
            <v>4</v>
          </cell>
          <cell r="D567">
            <v>4.8899999999999997</v>
          </cell>
          <cell r="E567">
            <v>4.0749999999999996E-3</v>
          </cell>
          <cell r="F567">
            <v>4.8899999999999999E-2</v>
          </cell>
        </row>
        <row r="568">
          <cell r="A568">
            <v>200605</v>
          </cell>
          <cell r="C568">
            <v>5</v>
          </cell>
          <cell r="D568">
            <v>4.97</v>
          </cell>
          <cell r="E568">
            <v>4.1416666666666668E-3</v>
          </cell>
          <cell r="F568">
            <v>4.9700000000000001E-2</v>
          </cell>
        </row>
        <row r="569">
          <cell r="A569">
            <v>200606</v>
          </cell>
          <cell r="C569">
            <v>6</v>
          </cell>
          <cell r="D569">
            <v>5.09</v>
          </cell>
          <cell r="E569">
            <v>4.2416666666666662E-3</v>
          </cell>
          <cell r="F569">
            <v>5.0899999999999994E-2</v>
          </cell>
          <cell r="G569">
            <v>1.2510134573956666E-2</v>
          </cell>
          <cell r="H569">
            <v>5.0040538295826664E-2</v>
          </cell>
        </row>
        <row r="570">
          <cell r="A570">
            <v>200607</v>
          </cell>
          <cell r="C570">
            <v>7</v>
          </cell>
          <cell r="D570">
            <v>5.07</v>
          </cell>
          <cell r="E570">
            <v>4.2250000000000005E-3</v>
          </cell>
          <cell r="F570">
            <v>5.0700000000000009E-2</v>
          </cell>
        </row>
        <row r="571">
          <cell r="A571">
            <v>200608</v>
          </cell>
          <cell r="C571">
            <v>8</v>
          </cell>
          <cell r="D571">
            <v>4.8499999999999996</v>
          </cell>
          <cell r="E571">
            <v>4.0416666666666665E-3</v>
          </cell>
          <cell r="F571">
            <v>4.8500000000000001E-2</v>
          </cell>
        </row>
        <row r="572">
          <cell r="A572">
            <v>200609</v>
          </cell>
          <cell r="C572">
            <v>9</v>
          </cell>
          <cell r="D572">
            <v>4.6900000000000004</v>
          </cell>
          <cell r="E572">
            <v>3.908333333333334E-3</v>
          </cell>
          <cell r="F572">
            <v>4.6900000000000011E-2</v>
          </cell>
          <cell r="G572">
            <v>1.2224451669418546E-2</v>
          </cell>
          <cell r="H572">
            <v>4.8897806677674183E-2</v>
          </cell>
        </row>
        <row r="573">
          <cell r="A573">
            <v>200610</v>
          </cell>
          <cell r="C573">
            <v>10</v>
          </cell>
          <cell r="D573">
            <v>4.72</v>
          </cell>
          <cell r="E573">
            <v>3.933333333333333E-3</v>
          </cell>
          <cell r="F573">
            <v>4.7199999999999992E-2</v>
          </cell>
        </row>
        <row r="574">
          <cell r="A574">
            <v>200611</v>
          </cell>
          <cell r="C574">
            <v>11</v>
          </cell>
          <cell r="D574">
            <v>4.6399999999999997</v>
          </cell>
          <cell r="E574">
            <v>3.8666666666666663E-3</v>
          </cell>
          <cell r="F574">
            <v>4.6399999999999997E-2</v>
          </cell>
        </row>
        <row r="575">
          <cell r="A575">
            <v>200612</v>
          </cell>
          <cell r="C575">
            <v>12</v>
          </cell>
          <cell r="D575">
            <v>4.58</v>
          </cell>
          <cell r="E575">
            <v>3.8166666666666666E-3</v>
          </cell>
          <cell r="F575">
            <v>4.58E-2</v>
          </cell>
          <cell r="G575">
            <v>1.1661703602814821E-2</v>
          </cell>
          <cell r="H575">
            <v>4.6646814411259285E-2</v>
          </cell>
          <cell r="I575">
            <v>4.874789426814452E-2</v>
          </cell>
          <cell r="K575">
            <v>4.769166666666666E-2</v>
          </cell>
        </row>
        <row r="576">
          <cell r="A576">
            <v>200701</v>
          </cell>
          <cell r="B576">
            <v>2007</v>
          </cell>
          <cell r="C576">
            <v>1</v>
          </cell>
          <cell r="D576">
            <v>4.79</v>
          </cell>
          <cell r="E576">
            <v>3.9916666666666668E-3</v>
          </cell>
          <cell r="F576">
            <v>4.7899999999999998E-2</v>
          </cell>
          <cell r="K576" t="str">
            <v xml:space="preserve"> </v>
          </cell>
        </row>
        <row r="577">
          <cell r="A577">
            <v>200702</v>
          </cell>
          <cell r="C577">
            <v>2</v>
          </cell>
          <cell r="D577">
            <v>4.75</v>
          </cell>
          <cell r="E577">
            <v>3.9583333333333337E-3</v>
          </cell>
          <cell r="F577">
            <v>4.7500000000000001E-2</v>
          </cell>
        </row>
        <row r="578">
          <cell r="A578">
            <v>200703</v>
          </cell>
          <cell r="C578">
            <v>3</v>
          </cell>
          <cell r="D578">
            <v>4.51</v>
          </cell>
          <cell r="E578">
            <v>3.7583333333333331E-3</v>
          </cell>
          <cell r="F578">
            <v>4.5100000000000001E-2</v>
          </cell>
          <cell r="G578">
            <v>1.1754071813526945E-2</v>
          </cell>
          <cell r="H578">
            <v>4.701628725410778E-2</v>
          </cell>
        </row>
        <row r="579">
          <cell r="A579">
            <v>200704</v>
          </cell>
          <cell r="C579">
            <v>4</v>
          </cell>
          <cell r="D579">
            <v>4.5999999999999996</v>
          </cell>
          <cell r="E579">
            <v>3.8333333333333331E-3</v>
          </cell>
          <cell r="F579">
            <v>4.5999999999999999E-2</v>
          </cell>
        </row>
        <row r="580">
          <cell r="A580">
            <v>200705</v>
          </cell>
          <cell r="C580">
            <v>5</v>
          </cell>
          <cell r="D580">
            <v>4.6900000000000004</v>
          </cell>
          <cell r="E580">
            <v>3.908333333333334E-3</v>
          </cell>
          <cell r="F580">
            <v>4.6900000000000011E-2</v>
          </cell>
        </row>
        <row r="581">
          <cell r="A581">
            <v>200706</v>
          </cell>
          <cell r="C581">
            <v>6</v>
          </cell>
          <cell r="D581">
            <v>5</v>
          </cell>
          <cell r="E581">
            <v>4.1666666666666666E-3</v>
          </cell>
          <cell r="F581">
            <v>0.05</v>
          </cell>
          <cell r="G581">
            <v>1.1955634646990676E-2</v>
          </cell>
          <cell r="H581">
            <v>4.7822538587962704E-2</v>
          </cell>
        </row>
        <row r="582">
          <cell r="A582">
            <v>200707</v>
          </cell>
          <cell r="C582">
            <v>7</v>
          </cell>
          <cell r="D582">
            <v>4.82</v>
          </cell>
          <cell r="E582">
            <v>4.0166666666666666E-3</v>
          </cell>
          <cell r="F582">
            <v>4.82E-2</v>
          </cell>
        </row>
        <row r="583">
          <cell r="A583">
            <v>200708</v>
          </cell>
          <cell r="C583">
            <v>8</v>
          </cell>
          <cell r="D583">
            <v>4.34</v>
          </cell>
          <cell r="E583">
            <v>3.6166666666666665E-3</v>
          </cell>
          <cell r="F583">
            <v>4.3399999999999994E-2</v>
          </cell>
        </row>
        <row r="584">
          <cell r="A584">
            <v>200709</v>
          </cell>
          <cell r="C584">
            <v>9</v>
          </cell>
          <cell r="D584">
            <v>4.0599999999999996</v>
          </cell>
          <cell r="E584">
            <v>3.3833333333333328E-3</v>
          </cell>
          <cell r="F584">
            <v>4.0599999999999997E-2</v>
          </cell>
          <cell r="G584">
            <v>1.1057068871717313E-2</v>
          </cell>
          <cell r="H584">
            <v>4.4228275486869251E-2</v>
          </cell>
        </row>
        <row r="585">
          <cell r="A585">
            <v>200710</v>
          </cell>
          <cell r="C585">
            <v>10</v>
          </cell>
          <cell r="D585">
            <v>4.01</v>
          </cell>
          <cell r="E585">
            <v>3.3416666666666664E-3</v>
          </cell>
          <cell r="F585">
            <v>4.0099999999999997E-2</v>
          </cell>
        </row>
        <row r="586">
          <cell r="A586">
            <v>200711</v>
          </cell>
          <cell r="C586">
            <v>11</v>
          </cell>
          <cell r="D586">
            <v>3.35</v>
          </cell>
          <cell r="E586">
            <v>2.7916666666666667E-3</v>
          </cell>
          <cell r="F586">
            <v>3.3500000000000002E-2</v>
          </cell>
        </row>
        <row r="587">
          <cell r="A587">
            <v>200712</v>
          </cell>
          <cell r="C587">
            <v>12</v>
          </cell>
          <cell r="D587">
            <v>3.13</v>
          </cell>
          <cell r="E587">
            <v>2.6083333333333332E-3</v>
          </cell>
          <cell r="F587">
            <v>3.1299999999999994E-2</v>
          </cell>
          <cell r="G587">
            <v>8.7670175965597341E-3</v>
          </cell>
          <cell r="H587">
            <v>3.5068070386238936E-2</v>
          </cell>
          <cell r="I587">
            <v>4.4246378914940321E-2</v>
          </cell>
          <cell r="K587">
            <v>4.3375000000000004E-2</v>
          </cell>
        </row>
        <row r="588">
          <cell r="A588">
            <v>200801</v>
          </cell>
          <cell r="B588">
            <v>2008</v>
          </cell>
          <cell r="C588">
            <v>1</v>
          </cell>
          <cell r="D588">
            <v>2.5099999999999998</v>
          </cell>
          <cell r="E588">
            <v>2.0916666666666666E-3</v>
          </cell>
          <cell r="F588">
            <v>2.5099999999999997E-2</v>
          </cell>
          <cell r="K588" t="str">
            <v xml:space="preserve"> </v>
          </cell>
        </row>
        <row r="589">
          <cell r="A589">
            <v>200802</v>
          </cell>
          <cell r="C589">
            <v>2</v>
          </cell>
          <cell r="D589">
            <v>2.19</v>
          </cell>
          <cell r="E589">
            <v>1.825E-3</v>
          </cell>
          <cell r="F589">
            <v>2.1899999999999999E-2</v>
          </cell>
        </row>
        <row r="590">
          <cell r="A590">
            <v>200803</v>
          </cell>
          <cell r="C590">
            <v>3</v>
          </cell>
          <cell r="D590">
            <v>1.8</v>
          </cell>
          <cell r="E590">
            <v>1.5E-3</v>
          </cell>
          <cell r="F590">
            <v>1.8000000000000002E-2</v>
          </cell>
          <cell r="G590">
            <v>5.4263646842709345E-3</v>
          </cell>
          <cell r="H590">
            <v>2.1705458737083738E-2</v>
          </cell>
        </row>
        <row r="591">
          <cell r="A591">
            <v>200804</v>
          </cell>
          <cell r="C591">
            <v>4</v>
          </cell>
          <cell r="D591">
            <v>2.23</v>
          </cell>
          <cell r="E591">
            <v>1.8583333333333334E-3</v>
          </cell>
          <cell r="F591">
            <v>2.23E-2</v>
          </cell>
        </row>
        <row r="592">
          <cell r="A592">
            <v>200805</v>
          </cell>
          <cell r="C592">
            <v>5</v>
          </cell>
          <cell r="D592">
            <v>2.69</v>
          </cell>
          <cell r="E592">
            <v>2.2416666666666665E-3</v>
          </cell>
          <cell r="F592">
            <v>2.69E-2</v>
          </cell>
        </row>
        <row r="593">
          <cell r="A593">
            <v>200806</v>
          </cell>
          <cell r="C593">
            <v>6</v>
          </cell>
          <cell r="D593">
            <v>3.08</v>
          </cell>
          <cell r="E593">
            <v>2.5666666666666667E-3</v>
          </cell>
          <cell r="F593">
            <v>3.0800000000000001E-2</v>
          </cell>
          <cell r="G593">
            <v>6.6813664560161357E-3</v>
          </cell>
          <cell r="H593">
            <v>2.6725465824064543E-2</v>
          </cell>
        </row>
        <row r="594">
          <cell r="A594">
            <v>200807</v>
          </cell>
          <cell r="C594">
            <v>7</v>
          </cell>
          <cell r="D594">
            <v>2.87</v>
          </cell>
          <cell r="E594">
            <v>2.3916666666666669E-3</v>
          </cell>
          <cell r="F594">
            <v>2.8700000000000003E-2</v>
          </cell>
        </row>
        <row r="595">
          <cell r="A595">
            <v>200808</v>
          </cell>
          <cell r="C595">
            <v>8</v>
          </cell>
          <cell r="D595">
            <v>2.7</v>
          </cell>
          <cell r="E595">
            <v>2.2500000000000003E-3</v>
          </cell>
          <cell r="F595">
            <v>2.7000000000000003E-2</v>
          </cell>
        </row>
        <row r="596">
          <cell r="A596">
            <v>200809</v>
          </cell>
          <cell r="C596">
            <v>9</v>
          </cell>
          <cell r="D596">
            <v>2.3199999999999998</v>
          </cell>
          <cell r="E596">
            <v>1.9333333333333331E-3</v>
          </cell>
          <cell r="F596">
            <v>2.3199999999999998E-2</v>
          </cell>
          <cell r="G596">
            <v>6.589365542639003E-3</v>
          </cell>
          <cell r="H596">
            <v>2.6357462170556012E-2</v>
          </cell>
        </row>
        <row r="597">
          <cell r="A597">
            <v>200810</v>
          </cell>
          <cell r="C597">
            <v>10</v>
          </cell>
          <cell r="D597">
            <v>1.86</v>
          </cell>
          <cell r="E597">
            <v>1.5500000000000002E-3</v>
          </cell>
          <cell r="F597">
            <v>1.8600000000000002E-2</v>
          </cell>
        </row>
        <row r="598">
          <cell r="A598">
            <v>200811</v>
          </cell>
          <cell r="C598">
            <v>11</v>
          </cell>
          <cell r="D598">
            <v>1.51</v>
          </cell>
          <cell r="E598">
            <v>1.2583333333333333E-3</v>
          </cell>
          <cell r="F598">
            <v>1.5099999999999999E-2</v>
          </cell>
        </row>
        <row r="599">
          <cell r="A599">
            <v>200812</v>
          </cell>
          <cell r="C599">
            <v>12</v>
          </cell>
          <cell r="D599">
            <v>1.07</v>
          </cell>
          <cell r="E599">
            <v>8.9166666666666669E-4</v>
          </cell>
          <cell r="F599">
            <v>1.0700000000000001E-2</v>
          </cell>
          <cell r="G599">
            <v>3.704456253010413E-3</v>
          </cell>
          <cell r="H599">
            <v>1.4817825012041652E-2</v>
          </cell>
          <cell r="I599">
            <v>2.2587522952900452E-2</v>
          </cell>
          <cell r="K599">
            <v>2.2358333333333334E-2</v>
          </cell>
        </row>
        <row r="600">
          <cell r="A600">
            <v>200901</v>
          </cell>
          <cell r="B600">
            <v>2009</v>
          </cell>
          <cell r="C600">
            <v>1</v>
          </cell>
          <cell r="D600">
            <v>1.1299999999999999</v>
          </cell>
          <cell r="E600">
            <v>9.4166666666666661E-4</v>
          </cell>
          <cell r="F600">
            <v>1.1299999999999999E-2</v>
          </cell>
          <cell r="K600" t="str">
            <v xml:space="preserve"> </v>
          </cell>
        </row>
        <row r="601">
          <cell r="A601">
            <v>200902</v>
          </cell>
          <cell r="C601">
            <v>2</v>
          </cell>
          <cell r="D601">
            <v>1.37</v>
          </cell>
          <cell r="E601">
            <v>1.1416666666666667E-3</v>
          </cell>
          <cell r="F601">
            <v>1.37E-2</v>
          </cell>
        </row>
        <row r="602">
          <cell r="A602">
            <v>200903</v>
          </cell>
          <cell r="C602">
            <v>3</v>
          </cell>
          <cell r="D602">
            <v>1.31</v>
          </cell>
          <cell r="E602">
            <v>1.0916666666666668E-3</v>
          </cell>
          <cell r="F602">
            <v>1.3100000000000001E-2</v>
          </cell>
          <cell r="G602">
            <v>3.1783505486173702E-3</v>
          </cell>
          <cell r="H602">
            <v>1.2713402194469481E-2</v>
          </cell>
        </row>
        <row r="603">
          <cell r="A603">
            <v>200904</v>
          </cell>
          <cell r="C603">
            <v>4</v>
          </cell>
          <cell r="D603">
            <v>1.32</v>
          </cell>
          <cell r="E603">
            <v>1.1000000000000001E-3</v>
          </cell>
          <cell r="F603">
            <v>1.32E-2</v>
          </cell>
        </row>
        <row r="604">
          <cell r="A604">
            <v>200905</v>
          </cell>
          <cell r="C604">
            <v>5</v>
          </cell>
          <cell r="D604">
            <v>1.39</v>
          </cell>
          <cell r="E604">
            <v>1.1583333333333333E-3</v>
          </cell>
          <cell r="F604">
            <v>1.3899999999999999E-2</v>
          </cell>
        </row>
        <row r="605">
          <cell r="A605">
            <v>200906</v>
          </cell>
          <cell r="C605">
            <v>6</v>
          </cell>
          <cell r="D605">
            <v>1.76</v>
          </cell>
          <cell r="E605">
            <v>1.4666666666666667E-3</v>
          </cell>
          <cell r="F605">
            <v>1.7600000000000001E-2</v>
          </cell>
          <cell r="G605">
            <v>3.7295882576668937E-3</v>
          </cell>
          <cell r="H605">
            <v>1.4918353030667575E-2</v>
          </cell>
        </row>
        <row r="606">
          <cell r="A606">
            <v>200907</v>
          </cell>
          <cell r="C606">
            <v>7</v>
          </cell>
          <cell r="D606">
            <v>1.55</v>
          </cell>
          <cell r="E606">
            <v>1.2916666666666667E-3</v>
          </cell>
          <cell r="F606">
            <v>1.55E-2</v>
          </cell>
        </row>
        <row r="607">
          <cell r="A607">
            <v>200908</v>
          </cell>
          <cell r="C607">
            <v>8</v>
          </cell>
          <cell r="D607">
            <v>1.65</v>
          </cell>
          <cell r="E607">
            <v>1.3749999999999999E-3</v>
          </cell>
          <cell r="F607">
            <v>1.6500000000000001E-2</v>
          </cell>
        </row>
        <row r="608">
          <cell r="A608">
            <v>200909</v>
          </cell>
          <cell r="C608">
            <v>9</v>
          </cell>
          <cell r="D608">
            <v>1.48</v>
          </cell>
          <cell r="E608">
            <v>1.2333333333333332E-3</v>
          </cell>
          <cell r="F608">
            <v>1.4799999999999999E-2</v>
          </cell>
          <cell r="G608">
            <v>3.905067121007022E-3</v>
          </cell>
          <cell r="H608">
            <v>1.5620268484028088E-2</v>
          </cell>
        </row>
        <row r="609">
          <cell r="A609">
            <v>200910</v>
          </cell>
          <cell r="C609">
            <v>10</v>
          </cell>
          <cell r="D609">
            <v>1.46</v>
          </cell>
          <cell r="E609">
            <v>1.2166666666666667E-3</v>
          </cell>
          <cell r="F609">
            <v>1.46E-2</v>
          </cell>
        </row>
        <row r="610">
          <cell r="A610">
            <v>200911</v>
          </cell>
          <cell r="C610">
            <v>11</v>
          </cell>
          <cell r="D610">
            <v>1.32</v>
          </cell>
          <cell r="E610">
            <v>1.1000000000000001E-3</v>
          </cell>
          <cell r="F610">
            <v>1.32E-2</v>
          </cell>
        </row>
        <row r="611">
          <cell r="A611">
            <v>200912</v>
          </cell>
          <cell r="C611">
            <v>12</v>
          </cell>
          <cell r="D611">
            <v>1.38</v>
          </cell>
          <cell r="E611">
            <v>1.15E-3</v>
          </cell>
          <cell r="F611">
            <v>1.38E-2</v>
          </cell>
          <cell r="G611">
            <v>3.470670705749912E-3</v>
          </cell>
          <cell r="H611">
            <v>1.3882682822999648E-2</v>
          </cell>
          <cell r="I611">
            <v>1.4360216136440007E-2</v>
          </cell>
          <cell r="K611">
            <v>1.4266666666666667E-2</v>
          </cell>
        </row>
        <row r="612">
          <cell r="A612">
            <v>201001</v>
          </cell>
          <cell r="B612">
            <v>2010</v>
          </cell>
          <cell r="C612">
            <v>1</v>
          </cell>
          <cell r="D612">
            <v>1.49</v>
          </cell>
          <cell r="E612">
            <v>1.2416666666666667E-3</v>
          </cell>
          <cell r="F612">
            <v>1.49E-2</v>
          </cell>
          <cell r="K612" t="str">
            <v xml:space="preserve"> </v>
          </cell>
        </row>
        <row r="613">
          <cell r="A613">
            <v>201002</v>
          </cell>
          <cell r="C613">
            <v>2</v>
          </cell>
          <cell r="D613">
            <v>1.4</v>
          </cell>
          <cell r="E613">
            <v>1.1666666666666665E-3</v>
          </cell>
          <cell r="F613">
            <v>1.3999999999999999E-2</v>
          </cell>
        </row>
        <row r="614">
          <cell r="A614">
            <v>201003</v>
          </cell>
          <cell r="C614">
            <v>3</v>
          </cell>
          <cell r="D614">
            <v>1.51</v>
          </cell>
          <cell r="E614">
            <v>1.2583333333333333E-3</v>
          </cell>
          <cell r="F614">
            <v>1.5099999999999999E-2</v>
          </cell>
          <cell r="G614">
            <v>3.6711475867245991E-3</v>
          </cell>
          <cell r="H614">
            <v>1.4684590346898396E-2</v>
          </cell>
        </row>
        <row r="615">
          <cell r="A615">
            <v>201004</v>
          </cell>
          <cell r="C615">
            <v>4</v>
          </cell>
          <cell r="D615">
            <v>1.64</v>
          </cell>
          <cell r="E615">
            <v>1.3666666666666666E-3</v>
          </cell>
          <cell r="F615">
            <v>1.6399999999999998E-2</v>
          </cell>
        </row>
        <row r="616">
          <cell r="A616">
            <v>201005</v>
          </cell>
          <cell r="C616">
            <v>5</v>
          </cell>
          <cell r="D616">
            <v>1.32</v>
          </cell>
          <cell r="E616">
            <v>1.1000000000000001E-3</v>
          </cell>
          <cell r="F616">
            <v>1.32E-2</v>
          </cell>
        </row>
        <row r="617">
          <cell r="A617">
            <v>201006</v>
          </cell>
          <cell r="C617">
            <v>6</v>
          </cell>
          <cell r="D617">
            <v>1.17</v>
          </cell>
          <cell r="E617">
            <v>9.7499999999999996E-4</v>
          </cell>
          <cell r="F617">
            <v>1.1699999999999999E-2</v>
          </cell>
          <cell r="G617">
            <v>3.4455764657501664E-3</v>
          </cell>
          <cell r="H617">
            <v>1.3782305863000666E-2</v>
          </cell>
        </row>
        <row r="618">
          <cell r="A618">
            <v>201007</v>
          </cell>
          <cell r="C618">
            <v>7</v>
          </cell>
          <cell r="D618">
            <v>0.98</v>
          </cell>
          <cell r="E618">
            <v>8.166666666666666E-4</v>
          </cell>
          <cell r="F618">
            <v>9.7999999999999997E-3</v>
          </cell>
        </row>
        <row r="619">
          <cell r="A619">
            <v>201008</v>
          </cell>
          <cell r="C619">
            <v>8</v>
          </cell>
          <cell r="D619">
            <v>0.78</v>
          </cell>
          <cell r="E619">
            <v>6.4999999999999997E-4</v>
          </cell>
          <cell r="F619">
            <v>7.7999999999999996E-3</v>
          </cell>
        </row>
        <row r="620">
          <cell r="A620">
            <v>201009</v>
          </cell>
          <cell r="C620">
            <v>9</v>
          </cell>
          <cell r="D620">
            <v>0.74</v>
          </cell>
          <cell r="E620">
            <v>6.1666666666666662E-4</v>
          </cell>
          <cell r="F620">
            <v>7.3999999999999995E-3</v>
          </cell>
          <cell r="G620">
            <v>2.0847689384584367E-3</v>
          </cell>
          <cell r="H620">
            <v>8.3390757538337468E-3</v>
          </cell>
        </row>
        <row r="621">
          <cell r="A621">
            <v>201010</v>
          </cell>
          <cell r="C621">
            <v>10</v>
          </cell>
          <cell r="D621">
            <v>0.56999999999999995</v>
          </cell>
          <cell r="E621">
            <v>4.7499999999999994E-4</v>
          </cell>
          <cell r="F621">
            <v>5.6999999999999993E-3</v>
          </cell>
        </row>
        <row r="622">
          <cell r="A622">
            <v>201011</v>
          </cell>
          <cell r="C622">
            <v>11</v>
          </cell>
          <cell r="D622">
            <v>0.67</v>
          </cell>
          <cell r="E622">
            <v>5.5833333333333332E-4</v>
          </cell>
          <cell r="F622">
            <v>6.6999999999999994E-3</v>
          </cell>
        </row>
        <row r="623">
          <cell r="A623">
            <v>201012</v>
          </cell>
          <cell r="C623">
            <v>12</v>
          </cell>
          <cell r="D623">
            <v>0.99</v>
          </cell>
          <cell r="E623">
            <v>8.25E-4</v>
          </cell>
          <cell r="F623">
            <v>9.8999999999999991E-3</v>
          </cell>
          <cell r="G623">
            <v>1.8594512604637181E-3</v>
          </cell>
          <cell r="H623">
            <v>7.4378050418548725E-3</v>
          </cell>
          <cell r="I623">
            <v>1.1105617452622951E-2</v>
          </cell>
          <cell r="K623">
            <v>1.1049999999999999E-2</v>
          </cell>
        </row>
        <row r="624">
          <cell r="A624">
            <v>201101</v>
          </cell>
          <cell r="B624">
            <v>2011</v>
          </cell>
          <cell r="C624">
            <v>1</v>
          </cell>
          <cell r="D624">
            <v>1.03</v>
          </cell>
          <cell r="E624">
            <v>8.5833333333333334E-4</v>
          </cell>
          <cell r="F624">
            <v>1.03E-2</v>
          </cell>
          <cell r="K624" t="str">
            <v xml:space="preserve"> </v>
          </cell>
        </row>
        <row r="625">
          <cell r="A625">
            <v>201102</v>
          </cell>
          <cell r="C625">
            <v>2</v>
          </cell>
          <cell r="D625">
            <v>1.28</v>
          </cell>
          <cell r="E625">
            <v>1.0666666666666667E-3</v>
          </cell>
          <cell r="F625">
            <v>1.2800000000000001E-2</v>
          </cell>
        </row>
        <row r="626">
          <cell r="A626">
            <v>201103</v>
          </cell>
          <cell r="C626">
            <v>3</v>
          </cell>
          <cell r="D626">
            <v>1.17</v>
          </cell>
          <cell r="E626">
            <v>9.7499999999999996E-4</v>
          </cell>
          <cell r="F626">
            <v>1.1699999999999999E-2</v>
          </cell>
          <cell r="G626">
            <v>2.9027933232224079E-3</v>
          </cell>
          <cell r="H626">
            <v>1.1611173292889632E-2</v>
          </cell>
        </row>
        <row r="627">
          <cell r="A627">
            <v>201104</v>
          </cell>
          <cell r="C627">
            <v>4</v>
          </cell>
          <cell r="D627">
            <v>1.21</v>
          </cell>
          <cell r="E627">
            <v>1.0083333333333333E-3</v>
          </cell>
          <cell r="F627">
            <v>1.21E-2</v>
          </cell>
        </row>
        <row r="628">
          <cell r="A628">
            <v>201105</v>
          </cell>
          <cell r="C628">
            <v>5</v>
          </cell>
          <cell r="D628">
            <v>0.94</v>
          </cell>
          <cell r="E628">
            <v>7.8333333333333326E-4</v>
          </cell>
          <cell r="F628">
            <v>9.3999999999999986E-3</v>
          </cell>
        </row>
        <row r="629">
          <cell r="A629">
            <v>201106</v>
          </cell>
          <cell r="C629">
            <v>6</v>
          </cell>
          <cell r="D629">
            <v>0.71</v>
          </cell>
          <cell r="E629">
            <v>5.9166666666666666E-4</v>
          </cell>
          <cell r="F629">
            <v>7.1000000000000004E-3</v>
          </cell>
          <cell r="G629">
            <v>2.3851837312234281E-3</v>
          </cell>
          <cell r="H629">
            <v>9.5407349248937123E-3</v>
          </cell>
        </row>
        <row r="630">
          <cell r="A630">
            <v>201107</v>
          </cell>
          <cell r="C630">
            <v>7</v>
          </cell>
          <cell r="D630">
            <v>0.68</v>
          </cell>
          <cell r="E630">
            <v>5.6666666666666671E-4</v>
          </cell>
          <cell r="F630">
            <v>6.8000000000000005E-3</v>
          </cell>
        </row>
        <row r="631">
          <cell r="A631">
            <v>201108</v>
          </cell>
          <cell r="C631">
            <v>8</v>
          </cell>
          <cell r="D631">
            <v>0.38</v>
          </cell>
          <cell r="E631">
            <v>3.1666666666666665E-4</v>
          </cell>
          <cell r="F631">
            <v>3.7999999999999996E-3</v>
          </cell>
        </row>
        <row r="632">
          <cell r="A632">
            <v>201109</v>
          </cell>
          <cell r="C632">
            <v>9</v>
          </cell>
          <cell r="D632">
            <v>0.35</v>
          </cell>
          <cell r="E632">
            <v>2.9166666666666664E-4</v>
          </cell>
          <cell r="F632">
            <v>3.4999999999999996E-3</v>
          </cell>
          <cell r="G632">
            <v>1.1754371356711424E-3</v>
          </cell>
          <cell r="H632">
            <v>4.7017485426845695E-3</v>
          </cell>
        </row>
        <row r="633">
          <cell r="A633">
            <v>201110</v>
          </cell>
          <cell r="C633">
            <v>10</v>
          </cell>
          <cell r="D633">
            <v>0.47</v>
          </cell>
          <cell r="E633">
            <v>3.9166666666666663E-4</v>
          </cell>
          <cell r="F633">
            <v>4.6999999999999993E-3</v>
          </cell>
        </row>
        <row r="634">
          <cell r="A634">
            <v>201111</v>
          </cell>
          <cell r="C634">
            <v>11</v>
          </cell>
          <cell r="D634">
            <v>0.39</v>
          </cell>
          <cell r="E634">
            <v>3.2499999999999999E-4</v>
          </cell>
          <cell r="F634">
            <v>3.8999999999999998E-3</v>
          </cell>
        </row>
        <row r="635">
          <cell r="A635">
            <v>201112</v>
          </cell>
          <cell r="C635">
            <v>12</v>
          </cell>
          <cell r="D635">
            <v>0.39</v>
          </cell>
          <cell r="E635">
            <v>3.2499999999999999E-4</v>
          </cell>
          <cell r="F635">
            <v>3.8999999999999998E-3</v>
          </cell>
          <cell r="G635">
            <v>1.042026916369565E-3</v>
          </cell>
          <cell r="H635">
            <v>4.1681076654782601E-3</v>
          </cell>
          <cell r="I635">
            <v>7.5253373764929687E-3</v>
          </cell>
          <cell r="K635">
            <v>7.4999999999999997E-3</v>
          </cell>
        </row>
        <row r="636">
          <cell r="A636">
            <v>201201</v>
          </cell>
          <cell r="C636">
            <v>1</v>
          </cell>
          <cell r="D636">
            <v>0.36</v>
          </cell>
          <cell r="E636">
            <v>2.9999999999999997E-4</v>
          </cell>
          <cell r="F636">
            <v>3.5999999999999999E-3</v>
          </cell>
          <cell r="K636" t="str">
            <v xml:space="preserve"> </v>
          </cell>
        </row>
        <row r="637">
          <cell r="A637">
            <v>201202</v>
          </cell>
          <cell r="C637">
            <v>2</v>
          </cell>
          <cell r="D637">
            <v>0.38</v>
          </cell>
          <cell r="E637">
            <v>3.1666666666666665E-4</v>
          </cell>
          <cell r="F637">
            <v>3.7999999999999996E-3</v>
          </cell>
        </row>
        <row r="638">
          <cell r="A638">
            <v>201203</v>
          </cell>
          <cell r="C638">
            <v>3</v>
          </cell>
          <cell r="D638">
            <v>0.51</v>
          </cell>
          <cell r="E638">
            <v>4.2500000000000003E-4</v>
          </cell>
          <cell r="F638">
            <v>5.1000000000000004E-3</v>
          </cell>
          <cell r="G638">
            <v>1.0420237903749907E-3</v>
          </cell>
          <cell r="H638">
            <v>4.1680951614999628E-3</v>
          </cell>
        </row>
        <row r="639">
          <cell r="A639">
            <v>201204</v>
          </cell>
          <cell r="C639">
            <v>4</v>
          </cell>
          <cell r="D639">
            <v>0.43</v>
          </cell>
          <cell r="E639">
            <v>3.5833333333333333E-4</v>
          </cell>
          <cell r="F639">
            <v>4.3E-3</v>
          </cell>
        </row>
        <row r="640">
          <cell r="A640">
            <v>201205</v>
          </cell>
          <cell r="C640">
            <v>5</v>
          </cell>
          <cell r="D640">
            <v>0.39</v>
          </cell>
          <cell r="E640">
            <v>3.2499999999999999E-4</v>
          </cell>
          <cell r="F640">
            <v>3.8999999999999998E-3</v>
          </cell>
        </row>
        <row r="641">
          <cell r="A641">
            <v>201206</v>
          </cell>
          <cell r="C641">
            <v>6</v>
          </cell>
          <cell r="D641">
            <v>0.39</v>
          </cell>
          <cell r="E641">
            <v>3.2499999999999999E-4</v>
          </cell>
          <cell r="F641">
            <v>3.8999999999999998E-3</v>
          </cell>
          <cell r="G641">
            <v>1.0086719128488131E-3</v>
          </cell>
          <cell r="H641">
            <v>4.0346876513952523E-3</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2.0517467633536235E-3</v>
          </cell>
          <cell r="K647">
            <v>0.41</v>
          </cell>
        </row>
      </sheetData>
      <sheetData sheetId="24">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row>
        <row r="12">
          <cell r="A12">
            <v>196001</v>
          </cell>
          <cell r="B12">
            <v>1960</v>
          </cell>
          <cell r="C12">
            <v>1</v>
          </cell>
        </row>
        <row r="13">
          <cell r="A13">
            <v>196002</v>
          </cell>
          <cell r="C13">
            <v>2</v>
          </cell>
        </row>
        <row r="14">
          <cell r="A14">
            <v>196003</v>
          </cell>
          <cell r="C14">
            <v>3</v>
          </cell>
        </row>
        <row r="15">
          <cell r="A15">
            <v>196004</v>
          </cell>
          <cell r="C15">
            <v>4</v>
          </cell>
        </row>
        <row r="16">
          <cell r="A16">
            <v>196005</v>
          </cell>
          <cell r="C16">
            <v>5</v>
          </cell>
        </row>
        <row r="17">
          <cell r="A17">
            <v>196006</v>
          </cell>
          <cell r="C17">
            <v>6</v>
          </cell>
        </row>
        <row r="18">
          <cell r="A18">
            <v>196007</v>
          </cell>
          <cell r="C18">
            <v>7</v>
          </cell>
        </row>
        <row r="19">
          <cell r="A19">
            <v>196008</v>
          </cell>
          <cell r="C19">
            <v>8</v>
          </cell>
        </row>
        <row r="20">
          <cell r="A20">
            <v>196009</v>
          </cell>
          <cell r="C20">
            <v>9</v>
          </cell>
        </row>
        <row r="21">
          <cell r="A21">
            <v>196010</v>
          </cell>
          <cell r="C21">
            <v>10</v>
          </cell>
        </row>
        <row r="22">
          <cell r="A22">
            <v>196011</v>
          </cell>
          <cell r="C22">
            <v>11</v>
          </cell>
        </row>
        <row r="23">
          <cell r="A23">
            <v>196012</v>
          </cell>
          <cell r="C23">
            <v>12</v>
          </cell>
          <cell r="K23" t="e">
            <v>#DIV/0!</v>
          </cell>
        </row>
        <row r="24">
          <cell r="A24">
            <v>196101</v>
          </cell>
          <cell r="B24">
            <v>1961</v>
          </cell>
          <cell r="C24">
            <v>1</v>
          </cell>
        </row>
        <row r="25">
          <cell r="A25">
            <v>196102</v>
          </cell>
          <cell r="C25">
            <v>2</v>
          </cell>
        </row>
        <row r="26">
          <cell r="A26">
            <v>196103</v>
          </cell>
          <cell r="C26">
            <v>3</v>
          </cell>
        </row>
        <row r="27">
          <cell r="A27">
            <v>196104</v>
          </cell>
          <cell r="C27">
            <v>4</v>
          </cell>
        </row>
        <row r="28">
          <cell r="A28">
            <v>196105</v>
          </cell>
          <cell r="C28">
            <v>5</v>
          </cell>
        </row>
        <row r="29">
          <cell r="A29">
            <v>196106</v>
          </cell>
          <cell r="C29">
            <v>6</v>
          </cell>
        </row>
        <row r="30">
          <cell r="A30">
            <v>196107</v>
          </cell>
          <cell r="C30">
            <v>7</v>
          </cell>
        </row>
        <row r="31">
          <cell r="A31">
            <v>196108</v>
          </cell>
          <cell r="C31">
            <v>8</v>
          </cell>
        </row>
        <row r="32">
          <cell r="A32">
            <v>196109</v>
          </cell>
          <cell r="C32">
            <v>9</v>
          </cell>
        </row>
        <row r="33">
          <cell r="A33">
            <v>196110</v>
          </cell>
          <cell r="C33">
            <v>10</v>
          </cell>
        </row>
        <row r="34">
          <cell r="A34">
            <v>196111</v>
          </cell>
          <cell r="C34">
            <v>11</v>
          </cell>
        </row>
        <row r="35">
          <cell r="A35">
            <v>196112</v>
          </cell>
          <cell r="C35">
            <v>12</v>
          </cell>
          <cell r="K35" t="e">
            <v>#DIV/0!</v>
          </cell>
        </row>
        <row r="36">
          <cell r="A36">
            <v>196201</v>
          </cell>
          <cell r="B36">
            <v>1962</v>
          </cell>
          <cell r="C36">
            <v>1</v>
          </cell>
        </row>
        <row r="37">
          <cell r="A37">
            <v>196202</v>
          </cell>
          <cell r="C37">
            <v>2</v>
          </cell>
        </row>
        <row r="38">
          <cell r="A38">
            <v>196203</v>
          </cell>
          <cell r="C38">
            <v>3</v>
          </cell>
        </row>
        <row r="39">
          <cell r="A39">
            <v>196204</v>
          </cell>
          <cell r="C39">
            <v>4</v>
          </cell>
        </row>
        <row r="40">
          <cell r="A40">
            <v>196205</v>
          </cell>
          <cell r="C40">
            <v>5</v>
          </cell>
        </row>
        <row r="41">
          <cell r="A41">
            <v>196206</v>
          </cell>
          <cell r="C41">
            <v>6</v>
          </cell>
        </row>
        <row r="42">
          <cell r="A42">
            <v>196207</v>
          </cell>
          <cell r="C42">
            <v>7</v>
          </cell>
        </row>
        <row r="43">
          <cell r="A43">
            <v>196208</v>
          </cell>
          <cell r="C43">
            <v>8</v>
          </cell>
        </row>
        <row r="44">
          <cell r="A44">
            <v>196209</v>
          </cell>
          <cell r="C44">
            <v>9</v>
          </cell>
        </row>
        <row r="45">
          <cell r="A45">
            <v>196210</v>
          </cell>
          <cell r="C45">
            <v>10</v>
          </cell>
        </row>
        <row r="46">
          <cell r="A46">
            <v>196211</v>
          </cell>
          <cell r="C46">
            <v>11</v>
          </cell>
        </row>
        <row r="47">
          <cell r="A47">
            <v>196212</v>
          </cell>
          <cell r="C47">
            <v>12</v>
          </cell>
          <cell r="K47" t="e">
            <v>#DIV/0!</v>
          </cell>
        </row>
        <row r="48">
          <cell r="A48">
            <v>196301</v>
          </cell>
          <cell r="B48">
            <v>1963</v>
          </cell>
          <cell r="C48">
            <v>1</v>
          </cell>
        </row>
        <row r="49">
          <cell r="A49">
            <v>196302</v>
          </cell>
          <cell r="C49">
            <v>2</v>
          </cell>
        </row>
        <row r="50">
          <cell r="A50">
            <v>196303</v>
          </cell>
          <cell r="C50">
            <v>3</v>
          </cell>
        </row>
        <row r="51">
          <cell r="A51">
            <v>196304</v>
          </cell>
          <cell r="C51">
            <v>4</v>
          </cell>
        </row>
        <row r="52">
          <cell r="A52">
            <v>196305</v>
          </cell>
          <cell r="C52">
            <v>5</v>
          </cell>
        </row>
        <row r="53">
          <cell r="A53">
            <v>196306</v>
          </cell>
          <cell r="C53">
            <v>6</v>
          </cell>
        </row>
        <row r="54">
          <cell r="A54">
            <v>196307</v>
          </cell>
          <cell r="C54">
            <v>7</v>
          </cell>
        </row>
        <row r="55">
          <cell r="A55">
            <v>196308</v>
          </cell>
          <cell r="C55">
            <v>8</v>
          </cell>
        </row>
        <row r="56">
          <cell r="A56">
            <v>196309</v>
          </cell>
          <cell r="C56">
            <v>9</v>
          </cell>
        </row>
        <row r="57">
          <cell r="A57">
            <v>196310</v>
          </cell>
          <cell r="C57">
            <v>10</v>
          </cell>
        </row>
        <row r="58">
          <cell r="A58">
            <v>196311</v>
          </cell>
          <cell r="C58">
            <v>11</v>
          </cell>
        </row>
        <row r="59">
          <cell r="A59">
            <v>196312</v>
          </cell>
          <cell r="C59">
            <v>12</v>
          </cell>
          <cell r="K59" t="e">
            <v>#DIV/0!</v>
          </cell>
        </row>
        <row r="60">
          <cell r="A60">
            <v>196401</v>
          </cell>
          <cell r="B60">
            <v>1964</v>
          </cell>
          <cell r="C60">
            <v>1</v>
          </cell>
        </row>
        <row r="61">
          <cell r="A61">
            <v>196402</v>
          </cell>
          <cell r="C61">
            <v>2</v>
          </cell>
        </row>
        <row r="62">
          <cell r="A62">
            <v>196403</v>
          </cell>
          <cell r="C62">
            <v>3</v>
          </cell>
        </row>
        <row r="63">
          <cell r="A63">
            <v>196404</v>
          </cell>
          <cell r="C63">
            <v>4</v>
          </cell>
        </row>
        <row r="64">
          <cell r="A64">
            <v>196405</v>
          </cell>
          <cell r="C64">
            <v>5</v>
          </cell>
        </row>
        <row r="65">
          <cell r="A65">
            <v>196406</v>
          </cell>
          <cell r="C65">
            <v>6</v>
          </cell>
        </row>
        <row r="66">
          <cell r="A66">
            <v>196407</v>
          </cell>
          <cell r="C66">
            <v>7</v>
          </cell>
        </row>
        <row r="67">
          <cell r="A67">
            <v>196408</v>
          </cell>
          <cell r="C67">
            <v>8</v>
          </cell>
        </row>
        <row r="68">
          <cell r="A68">
            <v>196409</v>
          </cell>
          <cell r="C68">
            <v>9</v>
          </cell>
        </row>
        <row r="69">
          <cell r="A69">
            <v>196410</v>
          </cell>
          <cell r="C69">
            <v>10</v>
          </cell>
        </row>
        <row r="70">
          <cell r="A70">
            <v>196411</v>
          </cell>
          <cell r="C70">
            <v>11</v>
          </cell>
        </row>
        <row r="71">
          <cell r="A71">
            <v>196412</v>
          </cell>
          <cell r="C71">
            <v>12</v>
          </cell>
          <cell r="K71" t="e">
            <v>#DIV/0!</v>
          </cell>
        </row>
        <row r="72">
          <cell r="A72">
            <v>196501</v>
          </cell>
          <cell r="B72">
            <v>1965</v>
          </cell>
          <cell r="C72">
            <v>1</v>
          </cell>
        </row>
        <row r="73">
          <cell r="A73">
            <v>196502</v>
          </cell>
          <cell r="C73">
            <v>2</v>
          </cell>
        </row>
        <row r="74">
          <cell r="A74">
            <v>196503</v>
          </cell>
          <cell r="C74">
            <v>3</v>
          </cell>
        </row>
        <row r="75">
          <cell r="A75">
            <v>196504</v>
          </cell>
          <cell r="C75">
            <v>4</v>
          </cell>
        </row>
        <row r="76">
          <cell r="A76">
            <v>196505</v>
          </cell>
          <cell r="C76">
            <v>5</v>
          </cell>
        </row>
        <row r="77">
          <cell r="A77">
            <v>196506</v>
          </cell>
          <cell r="C77">
            <v>6</v>
          </cell>
        </row>
        <row r="78">
          <cell r="A78">
            <v>196507</v>
          </cell>
          <cell r="C78">
            <v>7</v>
          </cell>
        </row>
        <row r="79">
          <cell r="A79">
            <v>196508</v>
          </cell>
          <cell r="C79">
            <v>8</v>
          </cell>
        </row>
        <row r="80">
          <cell r="A80">
            <v>196509</v>
          </cell>
          <cell r="C80">
            <v>9</v>
          </cell>
        </row>
        <row r="81">
          <cell r="A81">
            <v>196510</v>
          </cell>
          <cell r="C81">
            <v>10</v>
          </cell>
        </row>
        <row r="82">
          <cell r="A82">
            <v>196511</v>
          </cell>
          <cell r="C82">
            <v>11</v>
          </cell>
        </row>
        <row r="83">
          <cell r="A83">
            <v>196512</v>
          </cell>
          <cell r="C83">
            <v>12</v>
          </cell>
          <cell r="K83" t="e">
            <v>#DIV/0!</v>
          </cell>
        </row>
        <row r="84">
          <cell r="A84">
            <v>196601</v>
          </cell>
          <cell r="B84">
            <v>1966</v>
          </cell>
          <cell r="C84">
            <v>1</v>
          </cell>
        </row>
        <row r="85">
          <cell r="A85">
            <v>196602</v>
          </cell>
          <cell r="C85">
            <v>2</v>
          </cell>
        </row>
        <row r="86">
          <cell r="A86">
            <v>196603</v>
          </cell>
          <cell r="C86">
            <v>3</v>
          </cell>
        </row>
        <row r="87">
          <cell r="A87">
            <v>196604</v>
          </cell>
          <cell r="C87">
            <v>4</v>
          </cell>
        </row>
        <row r="88">
          <cell r="A88">
            <v>196605</v>
          </cell>
          <cell r="C88">
            <v>5</v>
          </cell>
        </row>
        <row r="89">
          <cell r="A89">
            <v>196606</v>
          </cell>
          <cell r="C89">
            <v>6</v>
          </cell>
        </row>
        <row r="90">
          <cell r="A90">
            <v>196607</v>
          </cell>
          <cell r="C90">
            <v>7</v>
          </cell>
        </row>
        <row r="91">
          <cell r="A91">
            <v>196608</v>
          </cell>
          <cell r="C91">
            <v>8</v>
          </cell>
        </row>
        <row r="92">
          <cell r="A92">
            <v>196609</v>
          </cell>
          <cell r="C92">
            <v>9</v>
          </cell>
        </row>
        <row r="93">
          <cell r="A93">
            <v>196610</v>
          </cell>
          <cell r="C93">
            <v>10</v>
          </cell>
        </row>
        <row r="94">
          <cell r="A94">
            <v>196611</v>
          </cell>
          <cell r="C94">
            <v>11</v>
          </cell>
        </row>
        <row r="95">
          <cell r="A95">
            <v>196612</v>
          </cell>
          <cell r="C95">
            <v>12</v>
          </cell>
          <cell r="K95" t="e">
            <v>#DIV/0!</v>
          </cell>
        </row>
        <row r="96">
          <cell r="A96">
            <v>196701</v>
          </cell>
          <cell r="B96">
            <v>1967</v>
          </cell>
          <cell r="C96">
            <v>1</v>
          </cell>
        </row>
        <row r="97">
          <cell r="A97">
            <v>196702</v>
          </cell>
          <cell r="C97">
            <v>2</v>
          </cell>
        </row>
        <row r="98">
          <cell r="A98">
            <v>196703</v>
          </cell>
          <cell r="C98">
            <v>3</v>
          </cell>
        </row>
        <row r="99">
          <cell r="A99">
            <v>196704</v>
          </cell>
          <cell r="C99">
            <v>4</v>
          </cell>
        </row>
        <row r="100">
          <cell r="A100">
            <v>196705</v>
          </cell>
          <cell r="C100">
            <v>5</v>
          </cell>
        </row>
        <row r="101">
          <cell r="A101">
            <v>196706</v>
          </cell>
          <cell r="C101">
            <v>6</v>
          </cell>
        </row>
        <row r="102">
          <cell r="A102">
            <v>196707</v>
          </cell>
          <cell r="C102">
            <v>7</v>
          </cell>
        </row>
        <row r="103">
          <cell r="A103">
            <v>196708</v>
          </cell>
          <cell r="C103">
            <v>8</v>
          </cell>
        </row>
        <row r="104">
          <cell r="A104">
            <v>196709</v>
          </cell>
          <cell r="C104">
            <v>9</v>
          </cell>
        </row>
        <row r="105">
          <cell r="A105">
            <v>196710</v>
          </cell>
          <cell r="C105">
            <v>10</v>
          </cell>
        </row>
        <row r="106">
          <cell r="A106">
            <v>196711</v>
          </cell>
          <cell r="C106">
            <v>11</v>
          </cell>
        </row>
        <row r="107">
          <cell r="A107">
            <v>196712</v>
          </cell>
          <cell r="C107">
            <v>12</v>
          </cell>
          <cell r="K107" t="e">
            <v>#DIV/0!</v>
          </cell>
        </row>
        <row r="108">
          <cell r="A108">
            <v>196801</v>
          </cell>
          <cell r="B108">
            <v>1968</v>
          </cell>
          <cell r="C108">
            <v>1</v>
          </cell>
        </row>
        <row r="109">
          <cell r="A109">
            <v>196802</v>
          </cell>
          <cell r="C109">
            <v>2</v>
          </cell>
        </row>
        <row r="110">
          <cell r="A110">
            <v>196803</v>
          </cell>
          <cell r="C110">
            <v>3</v>
          </cell>
        </row>
        <row r="111">
          <cell r="A111">
            <v>196804</v>
          </cell>
          <cell r="C111">
            <v>4</v>
          </cell>
        </row>
        <row r="112">
          <cell r="A112">
            <v>196805</v>
          </cell>
          <cell r="C112">
            <v>5</v>
          </cell>
        </row>
        <row r="113">
          <cell r="A113">
            <v>196806</v>
          </cell>
          <cell r="C113">
            <v>6</v>
          </cell>
        </row>
        <row r="114">
          <cell r="A114">
            <v>196807</v>
          </cell>
          <cell r="C114">
            <v>7</v>
          </cell>
        </row>
        <row r="115">
          <cell r="A115">
            <v>196808</v>
          </cell>
          <cell r="C115">
            <v>8</v>
          </cell>
        </row>
        <row r="116">
          <cell r="A116">
            <v>196809</v>
          </cell>
          <cell r="C116">
            <v>9</v>
          </cell>
        </row>
        <row r="117">
          <cell r="A117">
            <v>196810</v>
          </cell>
          <cell r="C117">
            <v>10</v>
          </cell>
        </row>
        <row r="118">
          <cell r="A118">
            <v>196811</v>
          </cell>
          <cell r="C118">
            <v>11</v>
          </cell>
        </row>
        <row r="119">
          <cell r="A119">
            <v>196812</v>
          </cell>
          <cell r="C119">
            <v>12</v>
          </cell>
          <cell r="K119" t="e">
            <v>#DIV/0!</v>
          </cell>
        </row>
        <row r="120">
          <cell r="A120">
            <v>196901</v>
          </cell>
          <cell r="B120">
            <v>1969</v>
          </cell>
          <cell r="C120">
            <v>1</v>
          </cell>
        </row>
        <row r="121">
          <cell r="A121">
            <v>196902</v>
          </cell>
          <cell r="C121">
            <v>2</v>
          </cell>
        </row>
        <row r="122">
          <cell r="A122">
            <v>196903</v>
          </cell>
          <cell r="C122">
            <v>3</v>
          </cell>
        </row>
        <row r="123">
          <cell r="A123">
            <v>196904</v>
          </cell>
          <cell r="C123">
            <v>4</v>
          </cell>
        </row>
        <row r="124">
          <cell r="A124">
            <v>196905</v>
          </cell>
          <cell r="C124">
            <v>5</v>
          </cell>
        </row>
        <row r="125">
          <cell r="A125">
            <v>196906</v>
          </cell>
          <cell r="C125">
            <v>6</v>
          </cell>
        </row>
        <row r="126">
          <cell r="A126">
            <v>196907</v>
          </cell>
          <cell r="C126">
            <v>7</v>
          </cell>
          <cell r="D126">
            <v>6.8</v>
          </cell>
          <cell r="E126">
            <v>5.6666666666666662E-3</v>
          </cell>
          <cell r="F126">
            <v>6.7999999999999991E-2</v>
          </cell>
        </row>
        <row r="127">
          <cell r="A127">
            <v>196908</v>
          </cell>
          <cell r="C127">
            <v>8</v>
          </cell>
          <cell r="D127">
            <v>6.79</v>
          </cell>
          <cell r="E127">
            <v>5.6583333333333338E-3</v>
          </cell>
          <cell r="F127">
            <v>6.7900000000000002E-2</v>
          </cell>
        </row>
        <row r="128">
          <cell r="A128">
            <v>196909</v>
          </cell>
          <cell r="C128">
            <v>9</v>
          </cell>
          <cell r="D128">
            <v>7.36</v>
          </cell>
          <cell r="E128">
            <v>6.1333333333333335E-3</v>
          </cell>
          <cell r="F128">
            <v>7.3599999999999999E-2</v>
          </cell>
          <cell r="G128">
            <v>1.7560053880740778E-2</v>
          </cell>
          <cell r="H128">
            <v>7.0240215522963112E-2</v>
          </cell>
        </row>
        <row r="129">
          <cell r="A129">
            <v>196910</v>
          </cell>
          <cell r="C129">
            <v>10</v>
          </cell>
          <cell r="D129">
            <v>7.24</v>
          </cell>
          <cell r="E129">
            <v>6.0333333333333333E-3</v>
          </cell>
          <cell r="F129">
            <v>7.2399999999999992E-2</v>
          </cell>
        </row>
        <row r="130">
          <cell r="A130">
            <v>196911</v>
          </cell>
          <cell r="C130">
            <v>11</v>
          </cell>
          <cell r="D130">
            <v>7.17</v>
          </cell>
          <cell r="E130">
            <v>5.9750000000000003E-3</v>
          </cell>
          <cell r="F130">
            <v>7.17E-2</v>
          </cell>
        </row>
        <row r="131">
          <cell r="A131">
            <v>196912</v>
          </cell>
          <cell r="C131">
            <v>12</v>
          </cell>
          <cell r="D131">
            <v>7.51</v>
          </cell>
          <cell r="E131">
            <v>6.2583333333333328E-3</v>
          </cell>
          <cell r="F131">
            <v>7.51E-2</v>
          </cell>
          <cell r="G131">
            <v>1.8378093593812483E-2</v>
          </cell>
          <cell r="H131">
            <v>7.3512374375249934E-2</v>
          </cell>
          <cell r="I131">
            <v>3.6260867788285855E-2</v>
          </cell>
          <cell r="K131">
            <v>7.145E-2</v>
          </cell>
        </row>
        <row r="132">
          <cell r="A132">
            <v>197001</v>
          </cell>
          <cell r="B132">
            <v>1970</v>
          </cell>
          <cell r="C132">
            <v>1</v>
          </cell>
          <cell r="D132">
            <v>7.73</v>
          </cell>
          <cell r="E132">
            <v>6.4416666666666667E-3</v>
          </cell>
          <cell r="F132">
            <v>7.7300000000000008E-2</v>
          </cell>
        </row>
        <row r="133">
          <cell r="A133">
            <v>197002</v>
          </cell>
          <cell r="C133">
            <v>2</v>
          </cell>
          <cell r="D133">
            <v>7.51</v>
          </cell>
          <cell r="E133">
            <v>6.2583333333333328E-3</v>
          </cell>
          <cell r="F133">
            <v>7.51E-2</v>
          </cell>
        </row>
        <row r="134">
          <cell r="A134">
            <v>197003</v>
          </cell>
          <cell r="C134">
            <v>3</v>
          </cell>
          <cell r="D134">
            <v>7.13</v>
          </cell>
          <cell r="E134">
            <v>5.9416666666666663E-3</v>
          </cell>
          <cell r="F134">
            <v>7.1300000000000002E-2</v>
          </cell>
          <cell r="G134">
            <v>1.8757679463483168E-2</v>
          </cell>
          <cell r="H134">
            <v>7.5030717853932671E-2</v>
          </cell>
        </row>
        <row r="135">
          <cell r="A135">
            <v>197004</v>
          </cell>
          <cell r="C135">
            <v>4</v>
          </cell>
          <cell r="D135">
            <v>7.45</v>
          </cell>
          <cell r="E135">
            <v>6.2083333333333331E-3</v>
          </cell>
          <cell r="F135">
            <v>7.4499999999999997E-2</v>
          </cell>
        </row>
        <row r="136">
          <cell r="A136">
            <v>197005</v>
          </cell>
          <cell r="C136">
            <v>5</v>
          </cell>
          <cell r="D136">
            <v>7.93</v>
          </cell>
          <cell r="E136">
            <v>6.6083333333333332E-3</v>
          </cell>
          <cell r="F136">
            <v>7.9299999999999995E-2</v>
          </cell>
        </row>
        <row r="137">
          <cell r="A137">
            <v>197006</v>
          </cell>
          <cell r="C137">
            <v>6</v>
          </cell>
          <cell r="D137">
            <v>7.84</v>
          </cell>
          <cell r="E137">
            <v>6.5333333333333328E-3</v>
          </cell>
          <cell r="F137">
            <v>7.8399999999999997E-2</v>
          </cell>
          <cell r="G137">
            <v>1.9475030333009125E-2</v>
          </cell>
          <cell r="H137">
            <v>7.7900121332036498E-2</v>
          </cell>
        </row>
        <row r="138">
          <cell r="A138">
            <v>197007</v>
          </cell>
          <cell r="C138">
            <v>7</v>
          </cell>
          <cell r="D138">
            <v>7.61</v>
          </cell>
          <cell r="E138">
            <v>6.3416666666666673E-3</v>
          </cell>
          <cell r="F138">
            <v>7.6100000000000001E-2</v>
          </cell>
        </row>
        <row r="139">
          <cell r="A139">
            <v>197008</v>
          </cell>
          <cell r="C139">
            <v>8</v>
          </cell>
          <cell r="D139">
            <v>7.59</v>
          </cell>
          <cell r="E139">
            <v>6.3249999999999999E-3</v>
          </cell>
          <cell r="F139">
            <v>7.5899999999999995E-2</v>
          </cell>
        </row>
        <row r="140">
          <cell r="A140">
            <v>197009</v>
          </cell>
          <cell r="C140">
            <v>9</v>
          </cell>
          <cell r="D140">
            <v>7.4</v>
          </cell>
          <cell r="E140">
            <v>6.1666666666666667E-3</v>
          </cell>
          <cell r="F140">
            <v>7.3999999999999996E-2</v>
          </cell>
          <cell r="G140">
            <v>1.8951802837534615E-2</v>
          </cell>
          <cell r="H140">
            <v>7.5807211350138459E-2</v>
          </cell>
        </row>
        <row r="141">
          <cell r="A141">
            <v>197010</v>
          </cell>
          <cell r="C141">
            <v>10</v>
          </cell>
          <cell r="D141">
            <v>7.32</v>
          </cell>
          <cell r="E141">
            <v>6.1000000000000004E-3</v>
          </cell>
          <cell r="F141">
            <v>7.3200000000000001E-2</v>
          </cell>
        </row>
        <row r="142">
          <cell r="A142">
            <v>197011</v>
          </cell>
          <cell r="C142">
            <v>11</v>
          </cell>
          <cell r="D142">
            <v>6.76</v>
          </cell>
          <cell r="E142">
            <v>5.6333333333333331E-3</v>
          </cell>
          <cell r="F142">
            <v>6.7599999999999993E-2</v>
          </cell>
        </row>
        <row r="143">
          <cell r="A143">
            <v>197012</v>
          </cell>
          <cell r="C143">
            <v>12</v>
          </cell>
          <cell r="D143">
            <v>6.23</v>
          </cell>
          <cell r="E143">
            <v>5.1916666666666673E-3</v>
          </cell>
          <cell r="F143">
            <v>6.2300000000000008E-2</v>
          </cell>
          <cell r="G143">
            <v>1.702045729186108E-2</v>
          </cell>
          <cell r="H143">
            <v>6.8081829167444319E-2</v>
          </cell>
          <cell r="I143">
            <v>7.629375302989172E-2</v>
          </cell>
          <cell r="K143">
            <v>7.3750000000000024E-2</v>
          </cell>
        </row>
        <row r="144">
          <cell r="A144">
            <v>197101</v>
          </cell>
          <cell r="B144">
            <v>1971</v>
          </cell>
          <cell r="C144">
            <v>1</v>
          </cell>
          <cell r="D144">
            <v>6.16</v>
          </cell>
          <cell r="E144">
            <v>5.1333333333333335E-3</v>
          </cell>
          <cell r="F144">
            <v>6.1600000000000002E-2</v>
          </cell>
        </row>
        <row r="145">
          <cell r="A145">
            <v>197102</v>
          </cell>
          <cell r="C145">
            <v>2</v>
          </cell>
          <cell r="D145">
            <v>5.94</v>
          </cell>
          <cell r="E145">
            <v>4.9500000000000004E-3</v>
          </cell>
          <cell r="F145">
            <v>5.9400000000000008E-2</v>
          </cell>
        </row>
        <row r="146">
          <cell r="A146">
            <v>197103</v>
          </cell>
          <cell r="C146">
            <v>3</v>
          </cell>
          <cell r="D146">
            <v>5.42</v>
          </cell>
          <cell r="E146">
            <v>4.5166666666666662E-3</v>
          </cell>
          <cell r="F146">
            <v>5.4199999999999998E-2</v>
          </cell>
          <cell r="G146">
            <v>1.4671067824055584E-2</v>
          </cell>
          <cell r="H146">
            <v>5.8684271296222335E-2</v>
          </cell>
        </row>
        <row r="147">
          <cell r="A147">
            <v>197104</v>
          </cell>
          <cell r="C147">
            <v>4</v>
          </cell>
          <cell r="D147">
            <v>5.87</v>
          </cell>
          <cell r="E147">
            <v>4.8916666666666666E-3</v>
          </cell>
          <cell r="F147">
            <v>5.8700000000000002E-2</v>
          </cell>
        </row>
        <row r="148">
          <cell r="A148">
            <v>197105</v>
          </cell>
          <cell r="C148">
            <v>5</v>
          </cell>
          <cell r="D148">
            <v>6.42</v>
          </cell>
          <cell r="E148">
            <v>5.3499999999999997E-3</v>
          </cell>
          <cell r="F148">
            <v>6.4199999999999993E-2</v>
          </cell>
        </row>
        <row r="149">
          <cell r="A149">
            <v>197106</v>
          </cell>
          <cell r="C149">
            <v>6</v>
          </cell>
          <cell r="D149">
            <v>6.65</v>
          </cell>
          <cell r="E149">
            <v>5.541666666666667E-3</v>
          </cell>
          <cell r="F149">
            <v>6.6500000000000004E-2</v>
          </cell>
          <cell r="G149">
            <v>1.5866404680503488E-2</v>
          </cell>
          <cell r="H149">
            <v>6.346561872201395E-2</v>
          </cell>
        </row>
        <row r="150">
          <cell r="A150">
            <v>197107</v>
          </cell>
          <cell r="C150">
            <v>7</v>
          </cell>
          <cell r="D150">
            <v>6.92</v>
          </cell>
          <cell r="E150">
            <v>5.7666666666666665E-3</v>
          </cell>
          <cell r="F150">
            <v>6.9199999999999998E-2</v>
          </cell>
        </row>
        <row r="151">
          <cell r="A151">
            <v>197108</v>
          </cell>
          <cell r="C151">
            <v>8</v>
          </cell>
          <cell r="D151">
            <v>6.67</v>
          </cell>
          <cell r="E151">
            <v>5.5583333333333335E-3</v>
          </cell>
          <cell r="F151">
            <v>6.6700000000000009E-2</v>
          </cell>
        </row>
        <row r="152">
          <cell r="A152">
            <v>197109</v>
          </cell>
          <cell r="C152">
            <v>9</v>
          </cell>
          <cell r="D152">
            <v>6.2</v>
          </cell>
          <cell r="E152">
            <v>5.1666666666666666E-3</v>
          </cell>
          <cell r="F152">
            <v>6.2E-2</v>
          </cell>
          <cell r="G152">
            <v>1.6582397829675966E-2</v>
          </cell>
          <cell r="H152">
            <v>6.6329591318703862E-2</v>
          </cell>
        </row>
        <row r="153">
          <cell r="A153">
            <v>197110</v>
          </cell>
          <cell r="C153">
            <v>10</v>
          </cell>
          <cell r="D153">
            <v>5.98</v>
          </cell>
          <cell r="E153">
            <v>4.9833333333333335E-3</v>
          </cell>
          <cell r="F153">
            <v>5.9800000000000006E-2</v>
          </cell>
        </row>
        <row r="154">
          <cell r="A154">
            <v>197111</v>
          </cell>
          <cell r="C154">
            <v>11</v>
          </cell>
          <cell r="D154">
            <v>5.94</v>
          </cell>
          <cell r="E154">
            <v>4.9500000000000004E-3</v>
          </cell>
          <cell r="F154">
            <v>5.9400000000000008E-2</v>
          </cell>
        </row>
        <row r="155">
          <cell r="A155">
            <v>197112</v>
          </cell>
          <cell r="C155">
            <v>12</v>
          </cell>
          <cell r="D155">
            <v>5.97</v>
          </cell>
          <cell r="E155">
            <v>4.9749999999999994E-3</v>
          </cell>
          <cell r="F155">
            <v>5.9699999999999989E-2</v>
          </cell>
          <cell r="G155">
            <v>1.4982541887479162E-2</v>
          </cell>
          <cell r="H155">
            <v>5.9930167549916646E-2</v>
          </cell>
          <cell r="I155">
            <v>6.3562541624705426E-2</v>
          </cell>
          <cell r="K155">
            <v>6.1783333333333336E-2</v>
          </cell>
        </row>
        <row r="156">
          <cell r="A156">
            <v>197201</v>
          </cell>
          <cell r="B156">
            <v>1972</v>
          </cell>
          <cell r="C156">
            <v>1</v>
          </cell>
          <cell r="D156">
            <v>5.91</v>
          </cell>
          <cell r="E156">
            <v>4.9249999999999997E-3</v>
          </cell>
          <cell r="F156">
            <v>5.91E-2</v>
          </cell>
        </row>
        <row r="157">
          <cell r="A157">
            <v>197202</v>
          </cell>
          <cell r="C157">
            <v>2</v>
          </cell>
          <cell r="D157">
            <v>5.99</v>
          </cell>
          <cell r="E157">
            <v>4.9916666666666668E-3</v>
          </cell>
          <cell r="F157">
            <v>5.9900000000000002E-2</v>
          </cell>
        </row>
        <row r="158">
          <cell r="A158">
            <v>197203</v>
          </cell>
          <cell r="C158">
            <v>3</v>
          </cell>
          <cell r="D158">
            <v>6.05</v>
          </cell>
          <cell r="E158">
            <v>5.0416666666666665E-3</v>
          </cell>
          <cell r="F158">
            <v>6.0499999999999998E-2</v>
          </cell>
          <cell r="G158">
            <v>1.503303776356768E-2</v>
          </cell>
          <cell r="H158">
            <v>6.0132151054270722E-2</v>
          </cell>
        </row>
        <row r="159">
          <cell r="A159">
            <v>197204</v>
          </cell>
          <cell r="C159">
            <v>4</v>
          </cell>
          <cell r="D159">
            <v>6.22</v>
          </cell>
          <cell r="E159">
            <v>5.1833333333333332E-3</v>
          </cell>
          <cell r="F159">
            <v>6.2199999999999998E-2</v>
          </cell>
        </row>
        <row r="160">
          <cell r="A160">
            <v>197205</v>
          </cell>
          <cell r="C160">
            <v>5</v>
          </cell>
          <cell r="D160">
            <v>6.07</v>
          </cell>
          <cell r="E160">
            <v>5.058333333333334E-3</v>
          </cell>
          <cell r="F160">
            <v>6.0700000000000004E-2</v>
          </cell>
        </row>
        <row r="161">
          <cell r="A161">
            <v>197206</v>
          </cell>
          <cell r="C161">
            <v>6</v>
          </cell>
          <cell r="D161">
            <v>6.06</v>
          </cell>
          <cell r="E161">
            <v>5.0499999999999998E-3</v>
          </cell>
          <cell r="F161">
            <v>6.0600000000000001E-2</v>
          </cell>
          <cell r="G161">
            <v>1.5369738517201359E-2</v>
          </cell>
          <cell r="H161">
            <v>6.1478954068805436E-2</v>
          </cell>
        </row>
        <row r="162">
          <cell r="A162">
            <v>197207</v>
          </cell>
          <cell r="C162">
            <v>7</v>
          </cell>
          <cell r="D162">
            <v>6.09</v>
          </cell>
          <cell r="E162">
            <v>5.0749999999999997E-3</v>
          </cell>
          <cell r="F162">
            <v>6.0899999999999996E-2</v>
          </cell>
        </row>
        <row r="163">
          <cell r="A163">
            <v>197208</v>
          </cell>
          <cell r="C163">
            <v>8</v>
          </cell>
          <cell r="D163">
            <v>6.19</v>
          </cell>
          <cell r="E163">
            <v>5.1583333333333333E-3</v>
          </cell>
          <cell r="F163">
            <v>6.1899999999999997E-2</v>
          </cell>
        </row>
        <row r="164">
          <cell r="A164">
            <v>197209</v>
          </cell>
          <cell r="C164">
            <v>9</v>
          </cell>
          <cell r="D164">
            <v>6.43</v>
          </cell>
          <cell r="E164">
            <v>5.358333333333333E-3</v>
          </cell>
          <cell r="F164">
            <v>6.4299999999999996E-2</v>
          </cell>
          <cell r="G164">
            <v>1.567281909279683E-2</v>
          </cell>
          <cell r="H164">
            <v>6.2691276371187321E-2</v>
          </cell>
        </row>
        <row r="165">
          <cell r="A165">
            <v>197210</v>
          </cell>
          <cell r="C165">
            <v>10</v>
          </cell>
          <cell r="D165">
            <v>6.35</v>
          </cell>
          <cell r="E165">
            <v>5.2916666666666667E-3</v>
          </cell>
          <cell r="F165">
            <v>6.3500000000000001E-2</v>
          </cell>
        </row>
        <row r="166">
          <cell r="A166">
            <v>197211</v>
          </cell>
          <cell r="C166">
            <v>11</v>
          </cell>
          <cell r="D166">
            <v>6.18</v>
          </cell>
          <cell r="E166">
            <v>5.1500000000000001E-3</v>
          </cell>
          <cell r="F166">
            <v>6.1800000000000001E-2</v>
          </cell>
        </row>
        <row r="167">
          <cell r="A167">
            <v>197212</v>
          </cell>
          <cell r="C167">
            <v>12</v>
          </cell>
          <cell r="D167">
            <v>6.2</v>
          </cell>
          <cell r="E167">
            <v>5.1666666666666666E-3</v>
          </cell>
          <cell r="F167">
            <v>6.2E-2</v>
          </cell>
          <cell r="G167">
            <v>1.5689674830208444E-2</v>
          </cell>
          <cell r="H167">
            <v>6.2758699320833777E-2</v>
          </cell>
          <cell r="I167">
            <v>6.321051171297043E-2</v>
          </cell>
          <cell r="K167">
            <v>6.1449999999999998E-2</v>
          </cell>
        </row>
        <row r="168">
          <cell r="A168">
            <v>197301</v>
          </cell>
          <cell r="B168">
            <v>1973</v>
          </cell>
          <cell r="C168">
            <v>1</v>
          </cell>
          <cell r="D168">
            <v>6.36</v>
          </cell>
          <cell r="E168">
            <v>5.3E-3</v>
          </cell>
          <cell r="F168">
            <v>6.3600000000000004E-2</v>
          </cell>
        </row>
        <row r="169">
          <cell r="A169">
            <v>197302</v>
          </cell>
          <cell r="C169">
            <v>2</v>
          </cell>
          <cell r="D169">
            <v>6.6</v>
          </cell>
          <cell r="E169">
            <v>5.4999999999999997E-3</v>
          </cell>
          <cell r="F169">
            <v>6.6000000000000003E-2</v>
          </cell>
        </row>
        <row r="170">
          <cell r="A170">
            <v>197303</v>
          </cell>
          <cell r="C170">
            <v>3</v>
          </cell>
          <cell r="D170">
            <v>6.76</v>
          </cell>
          <cell r="E170">
            <v>5.6333333333333331E-3</v>
          </cell>
          <cell r="F170">
            <v>6.7599999999999993E-2</v>
          </cell>
          <cell r="G170">
            <v>1.6523487545000215E-2</v>
          </cell>
          <cell r="H170">
            <v>6.609395018000086E-2</v>
          </cell>
        </row>
        <row r="171">
          <cell r="A171">
            <v>197304</v>
          </cell>
          <cell r="C171">
            <v>4</v>
          </cell>
          <cell r="D171">
            <v>6.67</v>
          </cell>
          <cell r="E171">
            <v>5.5583333333333335E-3</v>
          </cell>
          <cell r="F171">
            <v>6.6700000000000009E-2</v>
          </cell>
        </row>
        <row r="172">
          <cell r="A172">
            <v>197305</v>
          </cell>
          <cell r="C172">
            <v>5</v>
          </cell>
          <cell r="D172">
            <v>6.83</v>
          </cell>
          <cell r="E172">
            <v>5.6916666666666669E-3</v>
          </cell>
          <cell r="F172">
            <v>6.83E-2</v>
          </cell>
        </row>
        <row r="173">
          <cell r="A173">
            <v>197306</v>
          </cell>
          <cell r="C173">
            <v>6</v>
          </cell>
          <cell r="D173">
            <v>6.81</v>
          </cell>
          <cell r="E173">
            <v>5.6749999999999995E-3</v>
          </cell>
          <cell r="F173">
            <v>6.8099999999999994E-2</v>
          </cell>
          <cell r="G173">
            <v>1.7020659465880161E-2</v>
          </cell>
          <cell r="H173">
            <v>6.8082637863520645E-2</v>
          </cell>
        </row>
        <row r="174">
          <cell r="A174">
            <v>197307</v>
          </cell>
          <cell r="C174">
            <v>7</v>
          </cell>
          <cell r="D174">
            <v>7.23</v>
          </cell>
          <cell r="E174">
            <v>6.025E-3</v>
          </cell>
          <cell r="F174">
            <v>7.2300000000000003E-2</v>
          </cell>
        </row>
        <row r="175">
          <cell r="A175">
            <v>197308</v>
          </cell>
          <cell r="C175">
            <v>8</v>
          </cell>
          <cell r="D175">
            <v>7.52</v>
          </cell>
          <cell r="E175">
            <v>6.266666666666666E-3</v>
          </cell>
          <cell r="F175">
            <v>7.5199999999999989E-2</v>
          </cell>
        </row>
        <row r="176">
          <cell r="A176">
            <v>197309</v>
          </cell>
          <cell r="C176">
            <v>9</v>
          </cell>
          <cell r="D176">
            <v>7.08</v>
          </cell>
          <cell r="E176">
            <v>5.8999999999999999E-3</v>
          </cell>
          <cell r="F176">
            <v>7.0800000000000002E-2</v>
          </cell>
          <cell r="G176">
            <v>1.8302166930999952E-2</v>
          </cell>
          <cell r="H176">
            <v>7.320866772399981E-2</v>
          </cell>
        </row>
        <row r="177">
          <cell r="A177">
            <v>197310</v>
          </cell>
          <cell r="C177">
            <v>10</v>
          </cell>
          <cell r="D177">
            <v>6.78</v>
          </cell>
          <cell r="E177">
            <v>5.6500000000000005E-3</v>
          </cell>
          <cell r="F177">
            <v>6.7799999999999999E-2</v>
          </cell>
        </row>
        <row r="178">
          <cell r="A178">
            <v>197311</v>
          </cell>
          <cell r="C178">
            <v>11</v>
          </cell>
          <cell r="D178">
            <v>6.89</v>
          </cell>
          <cell r="E178">
            <v>5.7416666666666666E-3</v>
          </cell>
          <cell r="F178">
            <v>6.8900000000000003E-2</v>
          </cell>
        </row>
        <row r="179">
          <cell r="A179">
            <v>197312</v>
          </cell>
          <cell r="C179">
            <v>12</v>
          </cell>
          <cell r="D179">
            <v>6.77</v>
          </cell>
          <cell r="E179">
            <v>5.6416666666666664E-3</v>
          </cell>
          <cell r="F179">
            <v>6.7699999999999996E-2</v>
          </cell>
          <cell r="G179">
            <v>1.7130224754128731E-2</v>
          </cell>
          <cell r="H179">
            <v>6.8520899016514925E-2</v>
          </cell>
          <cell r="I179">
            <v>7.078041891180753E-2</v>
          </cell>
          <cell r="K179">
            <v>6.8583333333333329E-2</v>
          </cell>
        </row>
        <row r="180">
          <cell r="A180">
            <v>197401</v>
          </cell>
          <cell r="B180">
            <v>1974</v>
          </cell>
          <cell r="C180">
            <v>1</v>
          </cell>
          <cell r="D180">
            <v>6.88</v>
          </cell>
          <cell r="E180">
            <v>5.7333333333333333E-3</v>
          </cell>
          <cell r="F180">
            <v>6.88E-2</v>
          </cell>
        </row>
        <row r="181">
          <cell r="A181">
            <v>197402</v>
          </cell>
          <cell r="C181">
            <v>2</v>
          </cell>
          <cell r="D181">
            <v>6.92</v>
          </cell>
          <cell r="E181">
            <v>5.7666666666666665E-3</v>
          </cell>
          <cell r="F181">
            <v>6.9199999999999998E-2</v>
          </cell>
        </row>
        <row r="182">
          <cell r="A182">
            <v>197403</v>
          </cell>
          <cell r="C182">
            <v>3</v>
          </cell>
          <cell r="D182">
            <v>7.34</v>
          </cell>
          <cell r="E182">
            <v>6.116666666666667E-3</v>
          </cell>
          <cell r="F182">
            <v>7.3400000000000007E-2</v>
          </cell>
          <cell r="G182">
            <v>1.7720272786148294E-2</v>
          </cell>
          <cell r="H182">
            <v>7.0881091144593178E-2</v>
          </cell>
        </row>
        <row r="183">
          <cell r="A183">
            <v>197404</v>
          </cell>
          <cell r="C183">
            <v>4</v>
          </cell>
          <cell r="D183">
            <v>7.77</v>
          </cell>
          <cell r="E183">
            <v>6.4749999999999999E-3</v>
          </cell>
          <cell r="F183">
            <v>7.7699999999999991E-2</v>
          </cell>
        </row>
        <row r="184">
          <cell r="A184">
            <v>197405</v>
          </cell>
          <cell r="C184">
            <v>5</v>
          </cell>
          <cell r="D184">
            <v>7.93</v>
          </cell>
          <cell r="E184">
            <v>6.6083333333333332E-3</v>
          </cell>
          <cell r="F184">
            <v>7.9299999999999995E-2</v>
          </cell>
        </row>
        <row r="185">
          <cell r="A185">
            <v>197406</v>
          </cell>
          <cell r="C185">
            <v>6</v>
          </cell>
          <cell r="D185">
            <v>7.9</v>
          </cell>
          <cell r="E185">
            <v>6.5833333333333334E-3</v>
          </cell>
          <cell r="F185">
            <v>7.9000000000000001E-2</v>
          </cell>
          <cell r="G185">
            <v>1.9795869263420363E-2</v>
          </cell>
          <cell r="H185">
            <v>7.918347705368145E-2</v>
          </cell>
        </row>
        <row r="186">
          <cell r="A186">
            <v>197407</v>
          </cell>
          <cell r="C186">
            <v>7</v>
          </cell>
          <cell r="D186">
            <v>8.19</v>
          </cell>
          <cell r="E186">
            <v>6.8249999999999995E-3</v>
          </cell>
          <cell r="F186">
            <v>8.1900000000000001E-2</v>
          </cell>
        </row>
        <row r="187">
          <cell r="A187">
            <v>197408</v>
          </cell>
          <cell r="C187">
            <v>8</v>
          </cell>
          <cell r="D187">
            <v>8.41</v>
          </cell>
          <cell r="E187">
            <v>7.0083333333333334E-3</v>
          </cell>
          <cell r="F187">
            <v>8.4100000000000008E-2</v>
          </cell>
        </row>
        <row r="188">
          <cell r="A188">
            <v>197409</v>
          </cell>
          <cell r="C188">
            <v>9</v>
          </cell>
          <cell r="D188">
            <v>8.25</v>
          </cell>
          <cell r="E188">
            <v>6.875E-3</v>
          </cell>
          <cell r="F188">
            <v>8.2500000000000004E-2</v>
          </cell>
          <cell r="G188">
            <v>2.0851598219140621E-2</v>
          </cell>
          <cell r="H188">
            <v>8.3406392876562485E-2</v>
          </cell>
        </row>
        <row r="189">
          <cell r="A189">
            <v>197410</v>
          </cell>
          <cell r="C189">
            <v>10</v>
          </cell>
          <cell r="D189">
            <v>7.92</v>
          </cell>
          <cell r="E189">
            <v>6.6E-3</v>
          </cell>
          <cell r="F189">
            <v>7.9199999999999993E-2</v>
          </cell>
        </row>
        <row r="190">
          <cell r="A190">
            <v>197411</v>
          </cell>
          <cell r="C190">
            <v>11</v>
          </cell>
          <cell r="D190">
            <v>7.68</v>
          </cell>
          <cell r="E190">
            <v>6.3999999999999994E-3</v>
          </cell>
          <cell r="F190">
            <v>7.6799999999999993E-2</v>
          </cell>
        </row>
        <row r="191">
          <cell r="A191">
            <v>197412</v>
          </cell>
          <cell r="C191">
            <v>12</v>
          </cell>
          <cell r="D191">
            <v>7.38</v>
          </cell>
          <cell r="E191">
            <v>6.1500000000000001E-3</v>
          </cell>
          <cell r="F191">
            <v>7.3800000000000004E-2</v>
          </cell>
          <cell r="G191">
            <v>1.9272449775999956E-2</v>
          </cell>
          <cell r="H191">
            <v>7.7089799103999823E-2</v>
          </cell>
          <cell r="I191">
            <v>7.9927431411247918E-2</v>
          </cell>
          <cell r="K191">
            <v>7.7141666666666664E-2</v>
          </cell>
        </row>
        <row r="192">
          <cell r="A192">
            <v>197501</v>
          </cell>
          <cell r="B192">
            <v>1975</v>
          </cell>
          <cell r="C192">
            <v>1</v>
          </cell>
          <cell r="D192">
            <v>7.45</v>
          </cell>
          <cell r="E192">
            <v>6.2083333333333331E-3</v>
          </cell>
          <cell r="F192">
            <v>7.4499999999999997E-2</v>
          </cell>
        </row>
        <row r="193">
          <cell r="A193">
            <v>197502</v>
          </cell>
          <cell r="C193">
            <v>2</v>
          </cell>
          <cell r="D193">
            <v>7.3</v>
          </cell>
          <cell r="E193">
            <v>6.083333333333333E-3</v>
          </cell>
          <cell r="F193">
            <v>7.2999999999999995E-2</v>
          </cell>
        </row>
        <row r="194">
          <cell r="A194">
            <v>197503</v>
          </cell>
          <cell r="C194">
            <v>3</v>
          </cell>
          <cell r="D194">
            <v>7.58</v>
          </cell>
          <cell r="E194">
            <v>6.3166666666666666E-3</v>
          </cell>
          <cell r="F194">
            <v>7.5800000000000006E-2</v>
          </cell>
          <cell r="G194">
            <v>1.8723981619386931E-2</v>
          </cell>
          <cell r="H194">
            <v>7.4895926477547725E-2</v>
          </cell>
        </row>
        <row r="195">
          <cell r="A195">
            <v>197504</v>
          </cell>
          <cell r="C195">
            <v>4</v>
          </cell>
          <cell r="D195">
            <v>8.1</v>
          </cell>
          <cell r="E195">
            <v>6.7499999999999999E-3</v>
          </cell>
          <cell r="F195">
            <v>8.1000000000000003E-2</v>
          </cell>
        </row>
        <row r="196">
          <cell r="A196">
            <v>197505</v>
          </cell>
          <cell r="C196">
            <v>5</v>
          </cell>
          <cell r="D196">
            <v>7.9</v>
          </cell>
          <cell r="E196">
            <v>6.5833333333333334E-3</v>
          </cell>
          <cell r="F196">
            <v>7.9000000000000001E-2</v>
          </cell>
        </row>
        <row r="197">
          <cell r="A197">
            <v>197506</v>
          </cell>
          <cell r="C197">
            <v>6</v>
          </cell>
          <cell r="D197">
            <v>7.69</v>
          </cell>
          <cell r="E197">
            <v>6.4083333333333336E-3</v>
          </cell>
          <cell r="F197">
            <v>7.6899999999999996E-2</v>
          </cell>
          <cell r="G197">
            <v>1.987183338142362E-2</v>
          </cell>
          <cell r="H197">
            <v>7.9487333525694481E-2</v>
          </cell>
        </row>
        <row r="198">
          <cell r="A198">
            <v>197507</v>
          </cell>
          <cell r="C198">
            <v>7</v>
          </cell>
          <cell r="D198">
            <v>7.99</v>
          </cell>
          <cell r="E198">
            <v>6.6583333333333338E-3</v>
          </cell>
          <cell r="F198">
            <v>7.9899999999999999E-2</v>
          </cell>
        </row>
        <row r="199">
          <cell r="A199">
            <v>197508</v>
          </cell>
          <cell r="C199">
            <v>8</v>
          </cell>
          <cell r="D199">
            <v>8.3699999999999992</v>
          </cell>
          <cell r="E199">
            <v>6.9749999999999994E-3</v>
          </cell>
          <cell r="F199">
            <v>8.3699999999999997E-2</v>
          </cell>
        </row>
        <row r="200">
          <cell r="A200">
            <v>197509</v>
          </cell>
          <cell r="C200">
            <v>9</v>
          </cell>
          <cell r="D200">
            <v>8.39</v>
          </cell>
          <cell r="E200">
            <v>6.9916666666666669E-3</v>
          </cell>
          <cell r="F200">
            <v>8.3900000000000002E-2</v>
          </cell>
          <cell r="G200">
            <v>2.0767086303331572E-2</v>
          </cell>
          <cell r="H200">
            <v>8.3068345213326289E-2</v>
          </cell>
        </row>
        <row r="201">
          <cell r="A201">
            <v>197510</v>
          </cell>
          <cell r="C201">
            <v>10</v>
          </cell>
          <cell r="D201">
            <v>8.06</v>
          </cell>
          <cell r="E201">
            <v>6.7166666666666668E-3</v>
          </cell>
          <cell r="F201">
            <v>8.0600000000000005E-2</v>
          </cell>
        </row>
        <row r="202">
          <cell r="A202">
            <v>197511</v>
          </cell>
          <cell r="C202">
            <v>11</v>
          </cell>
          <cell r="D202">
            <v>7.98</v>
          </cell>
          <cell r="E202">
            <v>6.6500000000000005E-3</v>
          </cell>
          <cell r="F202">
            <v>7.980000000000001E-2</v>
          </cell>
        </row>
        <row r="203">
          <cell r="A203">
            <v>197512</v>
          </cell>
          <cell r="C203">
            <v>12</v>
          </cell>
          <cell r="D203">
            <v>7.93</v>
          </cell>
          <cell r="E203">
            <v>6.6083333333333332E-3</v>
          </cell>
          <cell r="F203">
            <v>7.9299999999999995E-2</v>
          </cell>
          <cell r="G203">
            <v>2.0108292388937521E-2</v>
          </cell>
          <cell r="H203">
            <v>8.0433169555750084E-2</v>
          </cell>
          <cell r="I203">
            <v>8.1869964266372941E-2</v>
          </cell>
          <cell r="K203">
            <v>7.8950000000000006E-2</v>
          </cell>
        </row>
        <row r="204">
          <cell r="A204">
            <v>197601</v>
          </cell>
          <cell r="B204">
            <v>1976</v>
          </cell>
          <cell r="C204">
            <v>1</v>
          </cell>
          <cell r="D204">
            <v>7.67</v>
          </cell>
          <cell r="E204">
            <v>6.391666666666667E-3</v>
          </cell>
          <cell r="F204">
            <v>7.6700000000000004E-2</v>
          </cell>
        </row>
        <row r="205">
          <cell r="A205">
            <v>197602</v>
          </cell>
          <cell r="C205">
            <v>2</v>
          </cell>
          <cell r="D205">
            <v>7.72</v>
          </cell>
          <cell r="E205">
            <v>6.4333333333333334E-3</v>
          </cell>
          <cell r="F205">
            <v>7.7200000000000005E-2</v>
          </cell>
        </row>
        <row r="206">
          <cell r="A206">
            <v>197603</v>
          </cell>
          <cell r="C206">
            <v>3</v>
          </cell>
          <cell r="D206">
            <v>7.65</v>
          </cell>
          <cell r="E206">
            <v>6.3750000000000005E-3</v>
          </cell>
          <cell r="F206">
            <v>7.6500000000000012E-2</v>
          </cell>
          <cell r="G206">
            <v>1.9323141235451313E-2</v>
          </cell>
          <cell r="H206">
            <v>7.7292564941805253E-2</v>
          </cell>
        </row>
        <row r="207">
          <cell r="A207">
            <v>197604</v>
          </cell>
          <cell r="C207">
            <v>4</v>
          </cell>
          <cell r="D207">
            <v>7.44</v>
          </cell>
          <cell r="E207">
            <v>6.2000000000000006E-3</v>
          </cell>
          <cell r="F207">
            <v>7.4400000000000008E-2</v>
          </cell>
        </row>
        <row r="208">
          <cell r="A208">
            <v>197605</v>
          </cell>
          <cell r="C208">
            <v>5</v>
          </cell>
          <cell r="D208">
            <v>7.77</v>
          </cell>
          <cell r="E208">
            <v>6.4749999999999999E-3</v>
          </cell>
          <cell r="F208">
            <v>7.7699999999999991E-2</v>
          </cell>
        </row>
        <row r="209">
          <cell r="A209">
            <v>197606</v>
          </cell>
          <cell r="C209">
            <v>6</v>
          </cell>
          <cell r="D209">
            <v>7.75</v>
          </cell>
          <cell r="E209">
            <v>6.4583333333333333E-3</v>
          </cell>
          <cell r="F209">
            <v>7.7499999999999999E-2</v>
          </cell>
          <cell r="G209">
            <v>1.9255596978124956E-2</v>
          </cell>
          <cell r="H209">
            <v>7.7022387912499823E-2</v>
          </cell>
        </row>
        <row r="210">
          <cell r="A210">
            <v>197607</v>
          </cell>
          <cell r="C210">
            <v>7</v>
          </cell>
          <cell r="D210">
            <v>7.7</v>
          </cell>
          <cell r="E210">
            <v>6.4166666666666669E-3</v>
          </cell>
          <cell r="F210">
            <v>7.6999999999999999E-2</v>
          </cell>
        </row>
        <row r="211">
          <cell r="A211">
            <v>197608</v>
          </cell>
          <cell r="C211">
            <v>8</v>
          </cell>
          <cell r="D211">
            <v>7.58</v>
          </cell>
          <cell r="E211">
            <v>6.3166666666666666E-3</v>
          </cell>
          <cell r="F211">
            <v>7.5800000000000006E-2</v>
          </cell>
        </row>
        <row r="212">
          <cell r="A212">
            <v>197609</v>
          </cell>
          <cell r="C212">
            <v>9</v>
          </cell>
          <cell r="D212">
            <v>7.41</v>
          </cell>
          <cell r="E212">
            <v>6.1749999999999999E-3</v>
          </cell>
          <cell r="F212">
            <v>7.4099999999999999E-2</v>
          </cell>
          <cell r="G212">
            <v>1.9027743895868365E-2</v>
          </cell>
          <cell r="H212">
            <v>7.6110975583473461E-2</v>
          </cell>
        </row>
        <row r="213">
          <cell r="A213">
            <v>197610</v>
          </cell>
          <cell r="C213">
            <v>10</v>
          </cell>
          <cell r="D213">
            <v>7.16</v>
          </cell>
          <cell r="E213">
            <v>5.966666666666667E-3</v>
          </cell>
          <cell r="F213">
            <v>7.1599999999999997E-2</v>
          </cell>
        </row>
        <row r="214">
          <cell r="A214">
            <v>197611</v>
          </cell>
          <cell r="C214">
            <v>11</v>
          </cell>
          <cell r="D214">
            <v>6.86</v>
          </cell>
          <cell r="E214">
            <v>5.7166666666666668E-3</v>
          </cell>
          <cell r="F214">
            <v>6.8599999999999994E-2</v>
          </cell>
        </row>
        <row r="215">
          <cell r="A215">
            <v>197612</v>
          </cell>
          <cell r="C215">
            <v>12</v>
          </cell>
          <cell r="D215">
            <v>6.37</v>
          </cell>
          <cell r="E215">
            <v>5.3083333333333333E-3</v>
          </cell>
          <cell r="F215">
            <v>6.3700000000000007E-2</v>
          </cell>
          <cell r="G215">
            <v>1.7087976203189692E-2</v>
          </cell>
          <cell r="H215">
            <v>6.8351904812758768E-2</v>
          </cell>
          <cell r="I215">
            <v>7.6811084053967971E-2</v>
          </cell>
          <cell r="K215">
            <v>7.4233333333333332E-2</v>
          </cell>
        </row>
        <row r="216">
          <cell r="A216">
            <v>197701</v>
          </cell>
          <cell r="B216">
            <v>1977</v>
          </cell>
          <cell r="C216">
            <v>1</v>
          </cell>
          <cell r="D216">
            <v>6.92</v>
          </cell>
          <cell r="E216">
            <v>5.7666666666666665E-3</v>
          </cell>
          <cell r="F216">
            <v>6.9199999999999998E-2</v>
          </cell>
        </row>
        <row r="217">
          <cell r="A217">
            <v>197702</v>
          </cell>
          <cell r="C217">
            <v>2</v>
          </cell>
          <cell r="D217">
            <v>7.16</v>
          </cell>
          <cell r="E217">
            <v>5.966666666666667E-3</v>
          </cell>
          <cell r="F217">
            <v>7.1599999999999997E-2</v>
          </cell>
        </row>
        <row r="218">
          <cell r="A218">
            <v>197703</v>
          </cell>
          <cell r="C218">
            <v>3</v>
          </cell>
          <cell r="D218">
            <v>7.2</v>
          </cell>
          <cell r="E218">
            <v>6.0000000000000001E-3</v>
          </cell>
          <cell r="F218">
            <v>7.2000000000000008E-2</v>
          </cell>
          <cell r="G218">
            <v>1.7838347557777912E-2</v>
          </cell>
          <cell r="H218">
            <v>7.1353390231111646E-2</v>
          </cell>
        </row>
        <row r="219">
          <cell r="A219">
            <v>197704</v>
          </cell>
          <cell r="C219">
            <v>4</v>
          </cell>
          <cell r="D219">
            <v>7.11</v>
          </cell>
          <cell r="E219">
            <v>5.9250000000000006E-3</v>
          </cell>
          <cell r="F219">
            <v>7.110000000000001E-2</v>
          </cell>
        </row>
        <row r="220">
          <cell r="A220">
            <v>197705</v>
          </cell>
          <cell r="C220">
            <v>5</v>
          </cell>
          <cell r="D220">
            <v>7.26</v>
          </cell>
          <cell r="E220">
            <v>6.0499999999999998E-3</v>
          </cell>
          <cell r="F220">
            <v>7.2599999999999998E-2</v>
          </cell>
        </row>
        <row r="221">
          <cell r="A221">
            <v>197706</v>
          </cell>
          <cell r="C221">
            <v>6</v>
          </cell>
          <cell r="D221">
            <v>7.05</v>
          </cell>
          <cell r="E221">
            <v>5.875E-3</v>
          </cell>
          <cell r="F221">
            <v>7.0500000000000007E-2</v>
          </cell>
          <cell r="G221">
            <v>1.7956409971718879E-2</v>
          </cell>
          <cell r="H221">
            <v>7.1825639886875514E-2</v>
          </cell>
        </row>
        <row r="222">
          <cell r="A222">
            <v>197707</v>
          </cell>
          <cell r="C222">
            <v>7</v>
          </cell>
          <cell r="D222">
            <v>7.12</v>
          </cell>
          <cell r="E222">
            <v>5.933333333333333E-3</v>
          </cell>
          <cell r="F222">
            <v>7.1199999999999999E-2</v>
          </cell>
        </row>
        <row r="223">
          <cell r="A223">
            <v>197708</v>
          </cell>
          <cell r="C223">
            <v>8</v>
          </cell>
          <cell r="D223">
            <v>7.24</v>
          </cell>
          <cell r="E223">
            <v>6.0333333333333333E-3</v>
          </cell>
          <cell r="F223">
            <v>7.2399999999999992E-2</v>
          </cell>
        </row>
        <row r="224">
          <cell r="A224">
            <v>197709</v>
          </cell>
          <cell r="C224">
            <v>9</v>
          </cell>
          <cell r="D224">
            <v>7.21</v>
          </cell>
          <cell r="E224">
            <v>6.0083333333333334E-3</v>
          </cell>
          <cell r="F224">
            <v>7.2099999999999997E-2</v>
          </cell>
          <cell r="G224">
            <v>1.8082912584981736E-2</v>
          </cell>
          <cell r="H224">
            <v>7.2331650339926945E-2</v>
          </cell>
        </row>
        <row r="225">
          <cell r="A225">
            <v>197710</v>
          </cell>
          <cell r="C225">
            <v>10</v>
          </cell>
          <cell r="D225">
            <v>7.44</v>
          </cell>
          <cell r="E225">
            <v>6.2000000000000006E-3</v>
          </cell>
          <cell r="F225">
            <v>7.4400000000000008E-2</v>
          </cell>
        </row>
        <row r="226">
          <cell r="A226">
            <v>197711</v>
          </cell>
          <cell r="C226">
            <v>11</v>
          </cell>
          <cell r="D226">
            <v>7.46</v>
          </cell>
          <cell r="E226">
            <v>6.2166666666666663E-3</v>
          </cell>
          <cell r="F226">
            <v>7.46E-2</v>
          </cell>
        </row>
        <row r="227">
          <cell r="A227">
            <v>197712</v>
          </cell>
          <cell r="C227">
            <v>12</v>
          </cell>
          <cell r="D227">
            <v>7.59</v>
          </cell>
          <cell r="E227">
            <v>6.3249999999999999E-3</v>
          </cell>
          <cell r="F227">
            <v>7.5899999999999995E-2</v>
          </cell>
          <cell r="G227">
            <v>1.8858989203250021E-2</v>
          </cell>
          <cell r="H227">
            <v>7.5435956813000082E-2</v>
          </cell>
          <cell r="I227">
            <v>7.4744472987910981E-2</v>
          </cell>
          <cell r="K227">
            <v>7.2299999999999989E-2</v>
          </cell>
        </row>
        <row r="228">
          <cell r="A228">
            <v>197801</v>
          </cell>
          <cell r="B228">
            <v>1978</v>
          </cell>
          <cell r="C228">
            <v>1</v>
          </cell>
          <cell r="D228">
            <v>7.86</v>
          </cell>
          <cell r="E228">
            <v>6.5500000000000003E-3</v>
          </cell>
          <cell r="F228">
            <v>7.8600000000000003E-2</v>
          </cell>
        </row>
        <row r="229">
          <cell r="A229">
            <v>197802</v>
          </cell>
          <cell r="C229">
            <v>2</v>
          </cell>
          <cell r="D229">
            <v>7.94</v>
          </cell>
          <cell r="E229">
            <v>6.6166666666666674E-3</v>
          </cell>
          <cell r="F229">
            <v>7.9400000000000012E-2</v>
          </cell>
        </row>
        <row r="230">
          <cell r="A230">
            <v>197803</v>
          </cell>
          <cell r="C230">
            <v>3</v>
          </cell>
          <cell r="D230">
            <v>7.95</v>
          </cell>
          <cell r="E230">
            <v>6.6249999999999998E-3</v>
          </cell>
          <cell r="F230">
            <v>7.9500000000000001E-2</v>
          </cell>
          <cell r="G230">
            <v>1.9922522121979425E-2</v>
          </cell>
          <cell r="H230">
            <v>7.9690088487917699E-2</v>
          </cell>
        </row>
        <row r="231">
          <cell r="A231">
            <v>197804</v>
          </cell>
          <cell r="C231">
            <v>4</v>
          </cell>
          <cell r="D231">
            <v>8.06</v>
          </cell>
          <cell r="E231">
            <v>6.7166666666666668E-3</v>
          </cell>
          <cell r="F231">
            <v>8.0600000000000005E-2</v>
          </cell>
        </row>
        <row r="232">
          <cell r="A232">
            <v>197805</v>
          </cell>
          <cell r="C232">
            <v>5</v>
          </cell>
          <cell r="D232">
            <v>8.25</v>
          </cell>
          <cell r="E232">
            <v>6.875E-3</v>
          </cell>
          <cell r="F232">
            <v>8.2500000000000004E-2</v>
          </cell>
        </row>
        <row r="233">
          <cell r="A233">
            <v>197806</v>
          </cell>
          <cell r="C233">
            <v>6</v>
          </cell>
          <cell r="D233">
            <v>8.4</v>
          </cell>
          <cell r="E233">
            <v>7.0000000000000001E-3</v>
          </cell>
          <cell r="F233">
            <v>8.4000000000000005E-2</v>
          </cell>
          <cell r="G233">
            <v>2.0733308656249783E-2</v>
          </cell>
          <cell r="H233">
            <v>8.293323462499913E-2</v>
          </cell>
        </row>
        <row r="234">
          <cell r="A234">
            <v>197807</v>
          </cell>
          <cell r="C234">
            <v>7</v>
          </cell>
          <cell r="D234">
            <v>8.5500000000000007</v>
          </cell>
          <cell r="E234">
            <v>7.1250000000000003E-3</v>
          </cell>
          <cell r="F234">
            <v>8.5500000000000007E-2</v>
          </cell>
        </row>
        <row r="235">
          <cell r="A235">
            <v>197808</v>
          </cell>
          <cell r="C235">
            <v>8</v>
          </cell>
          <cell r="D235">
            <v>8.3800000000000008</v>
          </cell>
          <cell r="E235">
            <v>6.9833333333333336E-3</v>
          </cell>
          <cell r="F235">
            <v>8.3799999999999999E-2</v>
          </cell>
        </row>
        <row r="236">
          <cell r="A236">
            <v>197809</v>
          </cell>
          <cell r="C236">
            <v>9</v>
          </cell>
          <cell r="D236">
            <v>8.42</v>
          </cell>
          <cell r="E236">
            <v>7.0166666666666667E-3</v>
          </cell>
          <cell r="F236">
            <v>8.4199999999999997E-2</v>
          </cell>
          <cell r="G236">
            <v>2.1274098845243117E-2</v>
          </cell>
          <cell r="H236">
            <v>8.5096395380972467E-2</v>
          </cell>
        </row>
        <row r="237">
          <cell r="A237">
            <v>197810</v>
          </cell>
          <cell r="C237">
            <v>10</v>
          </cell>
          <cell r="D237">
            <v>8.64</v>
          </cell>
          <cell r="E237">
            <v>7.2000000000000007E-3</v>
          </cell>
          <cell r="F237">
            <v>8.6400000000000005E-2</v>
          </cell>
        </row>
        <row r="238">
          <cell r="A238">
            <v>197811</v>
          </cell>
          <cell r="C238">
            <v>11</v>
          </cell>
          <cell r="D238">
            <v>8.8000000000000007</v>
          </cell>
          <cell r="E238">
            <v>7.3333333333333341E-3</v>
          </cell>
          <cell r="F238">
            <v>8.8000000000000009E-2</v>
          </cell>
        </row>
        <row r="239">
          <cell r="A239">
            <v>197812</v>
          </cell>
          <cell r="C239">
            <v>12</v>
          </cell>
          <cell r="D239">
            <v>9.0299999999999994</v>
          </cell>
          <cell r="E239">
            <v>7.5249999999999996E-3</v>
          </cell>
          <cell r="F239">
            <v>9.0299999999999991E-2</v>
          </cell>
          <cell r="G239">
            <v>2.2220893986666823E-2</v>
          </cell>
          <cell r="H239">
            <v>8.8883575946667293E-2</v>
          </cell>
          <cell r="I239">
            <v>8.6842318482845293E-2</v>
          </cell>
          <cell r="K239">
            <v>8.3566666666666678E-2</v>
          </cell>
        </row>
        <row r="240">
          <cell r="A240">
            <v>197901</v>
          </cell>
          <cell r="B240">
            <v>1979</v>
          </cell>
          <cell r="C240">
            <v>1</v>
          </cell>
          <cell r="D240">
            <v>9.14</v>
          </cell>
          <cell r="E240">
            <v>7.6166666666666674E-3</v>
          </cell>
          <cell r="F240">
            <v>9.1400000000000009E-2</v>
          </cell>
        </row>
        <row r="241">
          <cell r="A241">
            <v>197902</v>
          </cell>
          <cell r="C241">
            <v>2</v>
          </cell>
          <cell r="D241">
            <v>9.11</v>
          </cell>
          <cell r="E241">
            <v>7.5916666666666658E-3</v>
          </cell>
          <cell r="F241">
            <v>9.1099999999999987E-2</v>
          </cell>
        </row>
        <row r="242">
          <cell r="A242">
            <v>197903</v>
          </cell>
          <cell r="C242">
            <v>3</v>
          </cell>
          <cell r="D242">
            <v>9.15</v>
          </cell>
          <cell r="E242">
            <v>7.6250000000000007E-3</v>
          </cell>
          <cell r="F242">
            <v>9.1500000000000012E-2</v>
          </cell>
          <cell r="G242">
            <v>2.3007560971301855E-2</v>
          </cell>
          <cell r="H242">
            <v>9.2030243885207419E-2</v>
          </cell>
        </row>
        <row r="243">
          <cell r="A243">
            <v>197904</v>
          </cell>
          <cell r="C243">
            <v>4</v>
          </cell>
          <cell r="D243">
            <v>9.2100000000000009</v>
          </cell>
          <cell r="E243">
            <v>7.6750000000000004E-3</v>
          </cell>
          <cell r="F243">
            <v>9.2100000000000001E-2</v>
          </cell>
        </row>
        <row r="244">
          <cell r="A244">
            <v>197905</v>
          </cell>
          <cell r="C244">
            <v>5</v>
          </cell>
          <cell r="D244">
            <v>9.23</v>
          </cell>
          <cell r="E244">
            <v>7.691666666666667E-3</v>
          </cell>
          <cell r="F244">
            <v>9.2300000000000007E-2</v>
          </cell>
        </row>
        <row r="245">
          <cell r="A245">
            <v>197906</v>
          </cell>
          <cell r="C245">
            <v>6</v>
          </cell>
          <cell r="D245">
            <v>8.86</v>
          </cell>
          <cell r="E245">
            <v>7.3833333333333329E-3</v>
          </cell>
          <cell r="F245">
            <v>8.8599999999999998E-2</v>
          </cell>
          <cell r="G245">
            <v>2.2922926628204721E-2</v>
          </cell>
          <cell r="H245">
            <v>9.1691706512818882E-2</v>
          </cell>
        </row>
        <row r="246">
          <cell r="A246">
            <v>197907</v>
          </cell>
          <cell r="C246">
            <v>7</v>
          </cell>
          <cell r="D246">
            <v>8.92</v>
          </cell>
          <cell r="E246">
            <v>7.4333333333333335E-3</v>
          </cell>
          <cell r="F246">
            <v>8.9200000000000002E-2</v>
          </cell>
        </row>
        <row r="247">
          <cell r="A247">
            <v>197908</v>
          </cell>
          <cell r="C247">
            <v>8</v>
          </cell>
          <cell r="D247">
            <v>9.0500000000000007</v>
          </cell>
          <cell r="E247">
            <v>7.541666666666667E-3</v>
          </cell>
          <cell r="F247">
            <v>9.0499999999999997E-2</v>
          </cell>
        </row>
        <row r="248">
          <cell r="A248">
            <v>197909</v>
          </cell>
          <cell r="C248">
            <v>9</v>
          </cell>
          <cell r="D248">
            <v>9.3800000000000008</v>
          </cell>
          <cell r="E248">
            <v>7.8166666666666679E-3</v>
          </cell>
          <cell r="F248">
            <v>9.3800000000000022E-2</v>
          </cell>
          <cell r="G248">
            <v>2.2965219172383922E-2</v>
          </cell>
          <cell r="H248">
            <v>9.1860876689535687E-2</v>
          </cell>
        </row>
        <row r="249">
          <cell r="A249">
            <v>197910</v>
          </cell>
          <cell r="C249">
            <v>10</v>
          </cell>
          <cell r="D249">
            <v>10.47</v>
          </cell>
          <cell r="E249">
            <v>8.7250000000000001E-3</v>
          </cell>
          <cell r="F249">
            <v>0.1047</v>
          </cell>
        </row>
        <row r="250">
          <cell r="A250">
            <v>197911</v>
          </cell>
          <cell r="C250">
            <v>11</v>
          </cell>
          <cell r="D250">
            <v>10.8</v>
          </cell>
          <cell r="E250">
            <v>9.0000000000000011E-3</v>
          </cell>
          <cell r="F250">
            <v>0.10800000000000001</v>
          </cell>
        </row>
        <row r="251">
          <cell r="A251">
            <v>197912</v>
          </cell>
          <cell r="C251">
            <v>12</v>
          </cell>
          <cell r="D251">
            <v>10.42</v>
          </cell>
          <cell r="E251">
            <v>8.6833333333333328E-3</v>
          </cell>
          <cell r="F251">
            <v>0.10419999999999999</v>
          </cell>
          <cell r="G251">
            <v>2.6641452275416588E-2</v>
          </cell>
          <cell r="H251">
            <v>0.10656580910166635</v>
          </cell>
          <cell r="I251">
            <v>9.9009431848236185E-2</v>
          </cell>
          <cell r="K251">
            <v>9.4783333333333331E-2</v>
          </cell>
        </row>
        <row r="252">
          <cell r="A252">
            <v>198001</v>
          </cell>
          <cell r="B252">
            <v>1980</v>
          </cell>
          <cell r="C252">
            <v>1</v>
          </cell>
          <cell r="D252">
            <v>10.77</v>
          </cell>
          <cell r="E252">
            <v>8.9750000000000003E-3</v>
          </cell>
          <cell r="F252">
            <v>0.1077</v>
          </cell>
        </row>
        <row r="253">
          <cell r="A253">
            <v>198002</v>
          </cell>
          <cell r="C253">
            <v>2</v>
          </cell>
          <cell r="D253">
            <v>12.53</v>
          </cell>
          <cell r="E253">
            <v>1.0441666666666667E-2</v>
          </cell>
          <cell r="F253">
            <v>0.12529999999999999</v>
          </cell>
        </row>
        <row r="254">
          <cell r="A254">
            <v>198003</v>
          </cell>
          <cell r="C254">
            <v>3</v>
          </cell>
          <cell r="D254">
            <v>13</v>
          </cell>
          <cell r="E254">
            <v>1.0833333333333334E-2</v>
          </cell>
          <cell r="F254">
            <v>0.13</v>
          </cell>
          <cell r="G254">
            <v>3.055507641510391E-2</v>
          </cell>
          <cell r="H254">
            <v>0.12222030566041564</v>
          </cell>
        </row>
        <row r="255">
          <cell r="A255">
            <v>198004</v>
          </cell>
          <cell r="C255">
            <v>4</v>
          </cell>
          <cell r="D255">
            <v>11.49</v>
          </cell>
          <cell r="E255">
            <v>9.5750000000000002E-3</v>
          </cell>
          <cell r="F255">
            <v>0.1149</v>
          </cell>
        </row>
        <row r="256">
          <cell r="A256">
            <v>198005</v>
          </cell>
          <cell r="C256">
            <v>5</v>
          </cell>
          <cell r="D256">
            <v>10.09</v>
          </cell>
          <cell r="E256">
            <v>8.4083333333333336E-3</v>
          </cell>
          <cell r="F256">
            <v>0.1009</v>
          </cell>
        </row>
        <row r="257">
          <cell r="A257">
            <v>198006</v>
          </cell>
          <cell r="C257">
            <v>6</v>
          </cell>
          <cell r="D257">
            <v>9.4499999999999993</v>
          </cell>
          <cell r="E257">
            <v>7.8750000000000001E-3</v>
          </cell>
          <cell r="F257">
            <v>9.4500000000000001E-2</v>
          </cell>
          <cell r="G257">
            <v>2.6081095889609385E-2</v>
          </cell>
          <cell r="H257">
            <v>0.10432438355843754</v>
          </cell>
        </row>
        <row r="258">
          <cell r="A258">
            <v>198007</v>
          </cell>
          <cell r="C258">
            <v>7</v>
          </cell>
          <cell r="D258">
            <v>9.84</v>
          </cell>
          <cell r="E258">
            <v>8.2000000000000007E-3</v>
          </cell>
          <cell r="F258">
            <v>9.8400000000000015E-2</v>
          </cell>
        </row>
        <row r="259">
          <cell r="A259">
            <v>198008</v>
          </cell>
          <cell r="C259">
            <v>8</v>
          </cell>
          <cell r="D259">
            <v>10.95</v>
          </cell>
          <cell r="E259">
            <v>9.1249999999999994E-3</v>
          </cell>
          <cell r="F259">
            <v>0.10949999999999999</v>
          </cell>
        </row>
        <row r="260">
          <cell r="A260">
            <v>198009</v>
          </cell>
          <cell r="C260">
            <v>9</v>
          </cell>
          <cell r="D260">
            <v>11.57</v>
          </cell>
          <cell r="E260">
            <v>9.6416666666666664E-3</v>
          </cell>
          <cell r="F260">
            <v>0.1157</v>
          </cell>
          <cell r="G260">
            <v>2.7209254979375208E-2</v>
          </cell>
          <cell r="H260">
            <v>0.10883701991750083</v>
          </cell>
        </row>
        <row r="261">
          <cell r="A261">
            <v>198010</v>
          </cell>
          <cell r="C261">
            <v>10</v>
          </cell>
          <cell r="D261">
            <v>11.79</v>
          </cell>
          <cell r="E261">
            <v>9.8249999999999987E-3</v>
          </cell>
          <cell r="F261">
            <v>0.11789999999999998</v>
          </cell>
        </row>
        <row r="262">
          <cell r="A262">
            <v>198011</v>
          </cell>
          <cell r="C262">
            <v>11</v>
          </cell>
          <cell r="D262">
            <v>12.71</v>
          </cell>
          <cell r="E262">
            <v>1.0591666666666668E-2</v>
          </cell>
          <cell r="F262">
            <v>0.12710000000000002</v>
          </cell>
        </row>
        <row r="263">
          <cell r="A263">
            <v>198012</v>
          </cell>
          <cell r="C263">
            <v>12</v>
          </cell>
          <cell r="D263">
            <v>13</v>
          </cell>
          <cell r="E263">
            <v>1.0833333333333334E-2</v>
          </cell>
          <cell r="F263">
            <v>0.13</v>
          </cell>
          <cell r="G263">
            <v>3.1576371031076356E-2</v>
          </cell>
          <cell r="H263">
            <v>0.12630548412430542</v>
          </cell>
          <cell r="I263">
            <v>0.12050346216784957</v>
          </cell>
          <cell r="K263">
            <v>0.114325</v>
          </cell>
        </row>
        <row r="264">
          <cell r="A264">
            <v>198101</v>
          </cell>
          <cell r="B264">
            <v>1981</v>
          </cell>
          <cell r="C264">
            <v>1</v>
          </cell>
          <cell r="D264">
            <v>12.66</v>
          </cell>
          <cell r="E264">
            <v>1.055E-2</v>
          </cell>
          <cell r="F264">
            <v>0.12659999999999999</v>
          </cell>
        </row>
        <row r="265">
          <cell r="A265">
            <v>198102</v>
          </cell>
          <cell r="C265">
            <v>2</v>
          </cell>
          <cell r="D265">
            <v>13.28</v>
          </cell>
          <cell r="E265">
            <v>1.1066666666666666E-2</v>
          </cell>
          <cell r="F265">
            <v>0.13279999999999997</v>
          </cell>
        </row>
        <row r="266">
          <cell r="A266">
            <v>198103</v>
          </cell>
          <cell r="C266">
            <v>3</v>
          </cell>
          <cell r="D266">
            <v>13.24</v>
          </cell>
          <cell r="E266">
            <v>1.1033333333333334E-2</v>
          </cell>
          <cell r="F266">
            <v>0.13240000000000002</v>
          </cell>
          <cell r="G266">
            <v>3.3006545400666498E-2</v>
          </cell>
          <cell r="H266">
            <v>0.13202618160266599</v>
          </cell>
        </row>
        <row r="267">
          <cell r="A267">
            <v>198104</v>
          </cell>
          <cell r="C267">
            <v>4</v>
          </cell>
          <cell r="D267">
            <v>13.85</v>
          </cell>
          <cell r="E267">
            <v>1.1541666666666667E-2</v>
          </cell>
          <cell r="F267">
            <v>0.13850000000000001</v>
          </cell>
        </row>
        <row r="268">
          <cell r="A268">
            <v>198105</v>
          </cell>
          <cell r="C268">
            <v>5</v>
          </cell>
          <cell r="D268">
            <v>14.3</v>
          </cell>
          <cell r="E268">
            <v>1.1916666666666667E-2</v>
          </cell>
          <cell r="F268">
            <v>0.14300000000000002</v>
          </cell>
        </row>
        <row r="269">
          <cell r="A269">
            <v>198106</v>
          </cell>
          <cell r="C269">
            <v>6</v>
          </cell>
          <cell r="D269">
            <v>13.67</v>
          </cell>
          <cell r="E269">
            <v>1.1391666666666666E-2</v>
          </cell>
          <cell r="F269">
            <v>0.13669999999999999</v>
          </cell>
          <cell r="G269">
            <v>3.5256334497598241E-2</v>
          </cell>
          <cell r="H269">
            <v>0.14102533799039296</v>
          </cell>
        </row>
        <row r="270">
          <cell r="A270">
            <v>198107</v>
          </cell>
          <cell r="C270">
            <v>7</v>
          </cell>
          <cell r="D270">
            <v>14.49</v>
          </cell>
          <cell r="E270">
            <v>1.2075000000000001E-2</v>
          </cell>
          <cell r="F270">
            <v>0.1449</v>
          </cell>
        </row>
        <row r="271">
          <cell r="A271">
            <v>198108</v>
          </cell>
          <cell r="C271">
            <v>8</v>
          </cell>
          <cell r="D271">
            <v>15.22</v>
          </cell>
          <cell r="E271">
            <v>1.2683333333333335E-2</v>
          </cell>
          <cell r="F271">
            <v>0.1522</v>
          </cell>
        </row>
        <row r="272">
          <cell r="A272">
            <v>198109</v>
          </cell>
          <cell r="C272">
            <v>9</v>
          </cell>
          <cell r="D272">
            <v>15.65</v>
          </cell>
          <cell r="E272">
            <v>1.3041666666666667E-2</v>
          </cell>
          <cell r="F272">
            <v>0.1565</v>
          </cell>
          <cell r="G272">
            <v>3.8278038528107627E-2</v>
          </cell>
          <cell r="H272">
            <v>0.15311215411243051</v>
          </cell>
        </row>
        <row r="273">
          <cell r="A273">
            <v>198110</v>
          </cell>
          <cell r="C273">
            <v>10</v>
          </cell>
          <cell r="D273">
            <v>15.33</v>
          </cell>
          <cell r="E273">
            <v>1.2775E-2</v>
          </cell>
          <cell r="F273">
            <v>0.15329999999999999</v>
          </cell>
        </row>
        <row r="274">
          <cell r="A274">
            <v>198111</v>
          </cell>
          <cell r="C274">
            <v>11</v>
          </cell>
          <cell r="D274">
            <v>13.42</v>
          </cell>
          <cell r="E274">
            <v>1.1183333333333333E-2</v>
          </cell>
          <cell r="F274">
            <v>0.13419999999999999</v>
          </cell>
        </row>
        <row r="275">
          <cell r="A275">
            <v>198112</v>
          </cell>
          <cell r="C275">
            <v>12</v>
          </cell>
          <cell r="D275">
            <v>13.62</v>
          </cell>
          <cell r="E275">
            <v>1.1349999999999999E-2</v>
          </cell>
          <cell r="F275">
            <v>0.13619999999999999</v>
          </cell>
          <cell r="G275">
            <v>3.5724749041395887E-2</v>
          </cell>
          <cell r="H275">
            <v>0.14289899616558355</v>
          </cell>
          <cell r="I275">
            <v>0.15002952926447022</v>
          </cell>
          <cell r="K275">
            <v>0.14060833333333334</v>
          </cell>
        </row>
        <row r="276">
          <cell r="A276">
            <v>198201</v>
          </cell>
          <cell r="B276">
            <v>1982</v>
          </cell>
          <cell r="C276">
            <v>1</v>
          </cell>
          <cell r="D276">
            <v>14.67</v>
          </cell>
          <cell r="E276">
            <v>1.2225E-2</v>
          </cell>
          <cell r="F276">
            <v>0.1467</v>
          </cell>
        </row>
        <row r="277">
          <cell r="A277">
            <v>198202</v>
          </cell>
          <cell r="C277">
            <v>2</v>
          </cell>
          <cell r="D277">
            <v>14.46</v>
          </cell>
          <cell r="E277">
            <v>1.205E-2</v>
          </cell>
          <cell r="F277">
            <v>0.14460000000000001</v>
          </cell>
        </row>
        <row r="278">
          <cell r="A278">
            <v>198203</v>
          </cell>
          <cell r="C278">
            <v>3</v>
          </cell>
          <cell r="D278">
            <v>13.93</v>
          </cell>
          <cell r="E278">
            <v>1.1608333333333333E-2</v>
          </cell>
          <cell r="F278">
            <v>0.13930000000000001</v>
          </cell>
          <cell r="G278">
            <v>3.6314146913093648E-2</v>
          </cell>
          <cell r="H278">
            <v>0.14525658765237459</v>
          </cell>
        </row>
        <row r="279">
          <cell r="A279">
            <v>198204</v>
          </cell>
          <cell r="C279">
            <v>4</v>
          </cell>
          <cell r="D279">
            <v>13.94</v>
          </cell>
          <cell r="E279">
            <v>1.1616666666666666E-2</v>
          </cell>
          <cell r="F279">
            <v>0.1394</v>
          </cell>
        </row>
        <row r="280">
          <cell r="A280">
            <v>198205</v>
          </cell>
          <cell r="C280">
            <v>5</v>
          </cell>
          <cell r="D280">
            <v>13.74</v>
          </cell>
          <cell r="E280">
            <v>1.145E-2</v>
          </cell>
          <cell r="F280">
            <v>0.13739999999999999</v>
          </cell>
        </row>
        <row r="281">
          <cell r="A281">
            <v>198206</v>
          </cell>
          <cell r="C281">
            <v>6</v>
          </cell>
          <cell r="D281">
            <v>14.47</v>
          </cell>
          <cell r="E281">
            <v>1.2058333333333334E-2</v>
          </cell>
          <cell r="F281">
            <v>0.1447</v>
          </cell>
          <cell r="G281">
            <v>3.5537760277853936E-2</v>
          </cell>
          <cell r="H281">
            <v>0.14215104111141574</v>
          </cell>
        </row>
        <row r="282">
          <cell r="A282">
            <v>198207</v>
          </cell>
          <cell r="C282">
            <v>7</v>
          </cell>
          <cell r="D282">
            <v>14.07</v>
          </cell>
          <cell r="E282">
            <v>1.1725000000000001E-2</v>
          </cell>
          <cell r="F282">
            <v>0.14070000000000002</v>
          </cell>
        </row>
        <row r="283">
          <cell r="A283">
            <v>198208</v>
          </cell>
          <cell r="C283">
            <v>8</v>
          </cell>
          <cell r="D283">
            <v>13.14</v>
          </cell>
          <cell r="E283">
            <v>1.095E-2</v>
          </cell>
          <cell r="F283">
            <v>0.13139999999999999</v>
          </cell>
        </row>
        <row r="284">
          <cell r="A284">
            <v>198209</v>
          </cell>
          <cell r="C284">
            <v>9</v>
          </cell>
          <cell r="D284">
            <v>12.36</v>
          </cell>
          <cell r="E284">
            <v>1.03E-2</v>
          </cell>
          <cell r="F284">
            <v>0.1236</v>
          </cell>
          <cell r="G284">
            <v>3.3338263654125067E-2</v>
          </cell>
          <cell r="H284">
            <v>0.13335305461650027</v>
          </cell>
        </row>
        <row r="285">
          <cell r="A285">
            <v>198210</v>
          </cell>
          <cell r="C285">
            <v>10</v>
          </cell>
          <cell r="D285">
            <v>10.88</v>
          </cell>
          <cell r="E285">
            <v>9.0666666666666673E-3</v>
          </cell>
          <cell r="F285">
            <v>0.10880000000000001</v>
          </cell>
        </row>
        <row r="286">
          <cell r="A286">
            <v>198211</v>
          </cell>
          <cell r="C286">
            <v>11</v>
          </cell>
          <cell r="D286">
            <v>10.53</v>
          </cell>
          <cell r="E286">
            <v>8.7749999999999998E-3</v>
          </cell>
          <cell r="F286">
            <v>0.1053</v>
          </cell>
        </row>
        <row r="287">
          <cell r="A287">
            <v>198212</v>
          </cell>
          <cell r="C287">
            <v>12</v>
          </cell>
          <cell r="D287">
            <v>10.49</v>
          </cell>
          <cell r="E287">
            <v>8.7416666666666667E-3</v>
          </cell>
          <cell r="F287">
            <v>0.10489999999999999</v>
          </cell>
          <cell r="G287">
            <v>2.681955472311115E-2</v>
          </cell>
          <cell r="H287">
            <v>0.1072782188924446</v>
          </cell>
          <cell r="I287">
            <v>0.13865985337927111</v>
          </cell>
          <cell r="K287">
            <v>0.13056666666666666</v>
          </cell>
        </row>
        <row r="288">
          <cell r="A288">
            <v>198301</v>
          </cell>
          <cell r="B288">
            <v>1983</v>
          </cell>
          <cell r="C288">
            <v>1</v>
          </cell>
          <cell r="D288">
            <v>10.36</v>
          </cell>
          <cell r="E288">
            <v>8.6333333333333331E-3</v>
          </cell>
          <cell r="F288">
            <v>0.1036</v>
          </cell>
        </row>
        <row r="289">
          <cell r="A289">
            <v>198302</v>
          </cell>
          <cell r="C289">
            <v>2</v>
          </cell>
          <cell r="D289">
            <v>10.56</v>
          </cell>
          <cell r="E289">
            <v>8.8000000000000005E-3</v>
          </cell>
          <cell r="F289">
            <v>0.1056</v>
          </cell>
        </row>
        <row r="290">
          <cell r="A290">
            <v>198303</v>
          </cell>
          <cell r="C290">
            <v>3</v>
          </cell>
          <cell r="D290">
            <v>10.31</v>
          </cell>
          <cell r="E290">
            <v>8.5916666666666676E-3</v>
          </cell>
          <cell r="F290">
            <v>0.10310000000000001</v>
          </cell>
          <cell r="G290">
            <v>2.625140745977772E-2</v>
          </cell>
          <cell r="H290">
            <v>0.10500562983911088</v>
          </cell>
        </row>
        <row r="291">
          <cell r="A291">
            <v>198304</v>
          </cell>
          <cell r="C291">
            <v>4</v>
          </cell>
          <cell r="D291">
            <v>10.29</v>
          </cell>
          <cell r="E291">
            <v>8.5749999999999993E-3</v>
          </cell>
          <cell r="F291">
            <v>0.10289999999999999</v>
          </cell>
        </row>
        <row r="292">
          <cell r="A292">
            <v>198305</v>
          </cell>
          <cell r="C292">
            <v>5</v>
          </cell>
          <cell r="D292">
            <v>10.3</v>
          </cell>
          <cell r="E292">
            <v>8.5833333333333334E-3</v>
          </cell>
          <cell r="F292">
            <v>0.10300000000000001</v>
          </cell>
        </row>
        <row r="293">
          <cell r="A293">
            <v>198306</v>
          </cell>
          <cell r="C293">
            <v>6</v>
          </cell>
          <cell r="D293">
            <v>10.83</v>
          </cell>
          <cell r="E293">
            <v>9.025E-3</v>
          </cell>
          <cell r="F293">
            <v>0.10830000000000001</v>
          </cell>
          <cell r="G293">
            <v>2.641245363380218E-2</v>
          </cell>
          <cell r="H293">
            <v>0.10564981453520872</v>
          </cell>
        </row>
        <row r="294">
          <cell r="A294">
            <v>198307</v>
          </cell>
          <cell r="C294">
            <v>7</v>
          </cell>
          <cell r="D294">
            <v>11.35</v>
          </cell>
          <cell r="E294">
            <v>9.4583333333333325E-3</v>
          </cell>
          <cell r="F294">
            <v>0.11349999999999999</v>
          </cell>
        </row>
        <row r="295">
          <cell r="A295">
            <v>198308</v>
          </cell>
          <cell r="C295">
            <v>8</v>
          </cell>
          <cell r="D295">
            <v>11.77</v>
          </cell>
          <cell r="E295">
            <v>9.8083333333333338E-3</v>
          </cell>
          <cell r="F295">
            <v>0.1177</v>
          </cell>
        </row>
        <row r="296">
          <cell r="A296">
            <v>198309</v>
          </cell>
          <cell r="C296">
            <v>9</v>
          </cell>
          <cell r="D296">
            <v>11.61</v>
          </cell>
          <cell r="E296">
            <v>9.6749999999999996E-3</v>
          </cell>
          <cell r="F296">
            <v>0.11609999999999999</v>
          </cell>
          <cell r="G296">
            <v>2.9221739707231187E-2</v>
          </cell>
          <cell r="H296">
            <v>0.11688695882892475</v>
          </cell>
        </row>
        <row r="297">
          <cell r="A297">
            <v>198310</v>
          </cell>
          <cell r="C297">
            <v>10</v>
          </cell>
          <cell r="D297">
            <v>11.47</v>
          </cell>
          <cell r="E297">
            <v>9.5583333333333336E-3</v>
          </cell>
          <cell r="F297">
            <v>0.1147</v>
          </cell>
        </row>
        <row r="298">
          <cell r="A298">
            <v>198311</v>
          </cell>
          <cell r="C298">
            <v>11</v>
          </cell>
          <cell r="D298">
            <v>11.61</v>
          </cell>
          <cell r="E298">
            <v>9.6749999999999996E-3</v>
          </cell>
          <cell r="F298">
            <v>0.11609999999999999</v>
          </cell>
        </row>
        <row r="299">
          <cell r="A299">
            <v>198312</v>
          </cell>
          <cell r="C299">
            <v>12</v>
          </cell>
          <cell r="D299">
            <v>11.78</v>
          </cell>
          <cell r="E299">
            <v>9.8166666666666662E-3</v>
          </cell>
          <cell r="F299">
            <v>0.11779999999999999</v>
          </cell>
          <cell r="G299">
            <v>2.9332191911878303E-2</v>
          </cell>
          <cell r="H299">
            <v>0.11732876764751321</v>
          </cell>
          <cell r="I299">
            <v>0.11593830427451457</v>
          </cell>
          <cell r="K299">
            <v>0.11019999999999998</v>
          </cell>
        </row>
        <row r="300">
          <cell r="A300">
            <v>198401</v>
          </cell>
          <cell r="B300">
            <v>1984</v>
          </cell>
          <cell r="C300">
            <v>1</v>
          </cell>
          <cell r="D300">
            <v>11.58</v>
          </cell>
          <cell r="E300">
            <v>9.6500000000000006E-3</v>
          </cell>
          <cell r="F300">
            <v>0.11580000000000001</v>
          </cell>
        </row>
        <row r="301">
          <cell r="A301">
            <v>198402</v>
          </cell>
          <cell r="C301">
            <v>2</v>
          </cell>
          <cell r="D301">
            <v>11.75</v>
          </cell>
          <cell r="E301">
            <v>9.7916666666666673E-3</v>
          </cell>
          <cell r="F301">
            <v>0.11750000000000001</v>
          </cell>
        </row>
        <row r="302">
          <cell r="A302">
            <v>198403</v>
          </cell>
          <cell r="C302">
            <v>3</v>
          </cell>
          <cell r="D302">
            <v>12.25</v>
          </cell>
          <cell r="E302">
            <v>1.0208333333333333E-2</v>
          </cell>
          <cell r="F302">
            <v>0.1225</v>
          </cell>
          <cell r="G302">
            <v>2.994392117838518E-2</v>
          </cell>
          <cell r="H302">
            <v>0.11977568471354072</v>
          </cell>
        </row>
        <row r="303">
          <cell r="A303">
            <v>198404</v>
          </cell>
          <cell r="C303">
            <v>4</v>
          </cell>
          <cell r="D303">
            <v>12.56</v>
          </cell>
          <cell r="E303">
            <v>1.0466666666666668E-2</v>
          </cell>
          <cell r="F303">
            <v>0.12560000000000002</v>
          </cell>
        </row>
        <row r="304">
          <cell r="A304">
            <v>198405</v>
          </cell>
          <cell r="C304">
            <v>5</v>
          </cell>
          <cell r="D304">
            <v>13.34</v>
          </cell>
          <cell r="E304">
            <v>1.1116666666666667E-2</v>
          </cell>
          <cell r="F304">
            <v>0.13340000000000002</v>
          </cell>
        </row>
        <row r="305">
          <cell r="A305">
            <v>198406</v>
          </cell>
          <cell r="C305">
            <v>6</v>
          </cell>
          <cell r="D305">
            <v>13.56</v>
          </cell>
          <cell r="E305">
            <v>1.1300000000000001E-2</v>
          </cell>
          <cell r="F305">
            <v>0.1356</v>
          </cell>
          <cell r="G305">
            <v>3.3244894249666812E-2</v>
          </cell>
          <cell r="H305">
            <v>0.13297957699866725</v>
          </cell>
        </row>
        <row r="306">
          <cell r="A306">
            <v>198407</v>
          </cell>
          <cell r="C306">
            <v>7</v>
          </cell>
          <cell r="D306">
            <v>13.35</v>
          </cell>
          <cell r="E306">
            <v>1.1124999999999999E-2</v>
          </cell>
          <cell r="F306">
            <v>0.13350000000000001</v>
          </cell>
        </row>
        <row r="307">
          <cell r="A307">
            <v>198408</v>
          </cell>
          <cell r="C307">
            <v>8</v>
          </cell>
          <cell r="D307">
            <v>12.75</v>
          </cell>
          <cell r="E307">
            <v>1.0625000000000001E-2</v>
          </cell>
          <cell r="F307">
            <v>0.1275</v>
          </cell>
        </row>
        <row r="308">
          <cell r="A308">
            <v>198409</v>
          </cell>
          <cell r="C308">
            <v>9</v>
          </cell>
          <cell r="D308">
            <v>12.6</v>
          </cell>
          <cell r="E308">
            <v>1.0499999999999999E-2</v>
          </cell>
          <cell r="F308">
            <v>0.126</v>
          </cell>
          <cell r="G308">
            <v>3.2597819257812688E-2</v>
          </cell>
          <cell r="H308">
            <v>0.13039127703125075</v>
          </cell>
        </row>
        <row r="309">
          <cell r="A309">
            <v>198410</v>
          </cell>
          <cell r="C309">
            <v>10</v>
          </cell>
          <cell r="D309">
            <v>12.16</v>
          </cell>
          <cell r="E309">
            <v>1.0133333333333333E-2</v>
          </cell>
          <cell r="F309">
            <v>0.12159999999999999</v>
          </cell>
        </row>
        <row r="310">
          <cell r="A310">
            <v>198411</v>
          </cell>
          <cell r="C310">
            <v>11</v>
          </cell>
          <cell r="D310">
            <v>11.49</v>
          </cell>
          <cell r="E310">
            <v>9.5750000000000002E-3</v>
          </cell>
          <cell r="F310">
            <v>0.1149</v>
          </cell>
        </row>
        <row r="311">
          <cell r="A311">
            <v>198412</v>
          </cell>
          <cell r="C311">
            <v>12</v>
          </cell>
          <cell r="D311">
            <v>11.45</v>
          </cell>
          <cell r="E311">
            <v>9.5416666666666653E-3</v>
          </cell>
          <cell r="F311">
            <v>0.11449999999999999</v>
          </cell>
          <cell r="G311">
            <v>2.9536002809999795E-2</v>
          </cell>
          <cell r="H311">
            <v>0.11814401123999918</v>
          </cell>
          <cell r="I311">
            <v>0.13133074225437835</v>
          </cell>
          <cell r="K311">
            <v>0.1240333333333333</v>
          </cell>
        </row>
        <row r="312">
          <cell r="A312">
            <v>198501</v>
          </cell>
          <cell r="B312">
            <v>1985</v>
          </cell>
          <cell r="C312">
            <v>1</v>
          </cell>
          <cell r="D312">
            <v>11.27</v>
          </cell>
          <cell r="E312">
            <v>9.3916666666666662E-3</v>
          </cell>
          <cell r="F312">
            <v>0.11269999999999999</v>
          </cell>
        </row>
        <row r="313">
          <cell r="A313">
            <v>198502</v>
          </cell>
          <cell r="C313">
            <v>2</v>
          </cell>
          <cell r="D313">
            <v>11.44</v>
          </cell>
          <cell r="E313">
            <v>9.5333333333333329E-3</v>
          </cell>
          <cell r="F313">
            <v>0.1144</v>
          </cell>
        </row>
        <row r="314">
          <cell r="A314">
            <v>198503</v>
          </cell>
          <cell r="C314">
            <v>3</v>
          </cell>
          <cell r="D314">
            <v>11.82</v>
          </cell>
          <cell r="E314">
            <v>9.8499999999999994E-3</v>
          </cell>
          <cell r="F314">
            <v>0.1182</v>
          </cell>
          <cell r="G314">
            <v>2.905182704769449E-2</v>
          </cell>
          <cell r="H314">
            <v>0.11620730819077796</v>
          </cell>
        </row>
        <row r="315">
          <cell r="A315">
            <v>198504</v>
          </cell>
          <cell r="C315">
            <v>4</v>
          </cell>
          <cell r="D315">
            <v>11.34</v>
          </cell>
          <cell r="E315">
            <v>9.4500000000000001E-3</v>
          </cell>
          <cell r="F315">
            <v>0.1134</v>
          </cell>
        </row>
        <row r="316">
          <cell r="A316">
            <v>198505</v>
          </cell>
          <cell r="C316">
            <v>5</v>
          </cell>
          <cell r="D316">
            <v>10.72</v>
          </cell>
          <cell r="E316">
            <v>8.9333333333333331E-3</v>
          </cell>
          <cell r="F316">
            <v>0.10719999999999999</v>
          </cell>
        </row>
        <row r="317">
          <cell r="A317">
            <v>198506</v>
          </cell>
          <cell r="C317">
            <v>6</v>
          </cell>
          <cell r="D317">
            <v>10.08</v>
          </cell>
          <cell r="E317">
            <v>8.3999999999999995E-3</v>
          </cell>
          <cell r="F317">
            <v>0.1008</v>
          </cell>
          <cell r="G317">
            <v>2.702288246133322E-2</v>
          </cell>
          <cell r="H317">
            <v>0.10809152984533288</v>
          </cell>
        </row>
        <row r="318">
          <cell r="A318">
            <v>198507</v>
          </cell>
          <cell r="C318">
            <v>7</v>
          </cell>
          <cell r="D318">
            <v>10.16</v>
          </cell>
          <cell r="E318">
            <v>8.4666666666666675E-3</v>
          </cell>
          <cell r="F318">
            <v>0.10160000000000001</v>
          </cell>
        </row>
        <row r="319">
          <cell r="A319">
            <v>198508</v>
          </cell>
          <cell r="C319">
            <v>8</v>
          </cell>
          <cell r="D319">
            <v>10.199999999999999</v>
          </cell>
          <cell r="E319">
            <v>8.4999999999999989E-3</v>
          </cell>
          <cell r="F319">
            <v>0.10199999999999998</v>
          </cell>
        </row>
        <row r="320">
          <cell r="A320">
            <v>198509</v>
          </cell>
          <cell r="C320">
            <v>9</v>
          </cell>
          <cell r="D320">
            <v>10.24</v>
          </cell>
          <cell r="E320">
            <v>8.5333333333333337E-3</v>
          </cell>
          <cell r="F320">
            <v>0.1024</v>
          </cell>
          <cell r="G320">
            <v>2.5717363004444271E-2</v>
          </cell>
          <cell r="H320">
            <v>0.10286945201777709</v>
          </cell>
        </row>
        <row r="321">
          <cell r="A321">
            <v>198510</v>
          </cell>
          <cell r="C321">
            <v>10</v>
          </cell>
          <cell r="D321">
            <v>10.11</v>
          </cell>
          <cell r="E321">
            <v>8.4250000000000002E-3</v>
          </cell>
          <cell r="F321">
            <v>0.1011</v>
          </cell>
        </row>
        <row r="322">
          <cell r="A322">
            <v>198511</v>
          </cell>
          <cell r="C322">
            <v>11</v>
          </cell>
          <cell r="D322">
            <v>9.6199999999999992</v>
          </cell>
          <cell r="E322">
            <v>8.0166666666666667E-3</v>
          </cell>
          <cell r="F322">
            <v>9.6200000000000008E-2</v>
          </cell>
        </row>
        <row r="323">
          <cell r="A323">
            <v>198512</v>
          </cell>
          <cell r="C323">
            <v>12</v>
          </cell>
          <cell r="D323">
            <v>9.11</v>
          </cell>
          <cell r="E323">
            <v>7.5916666666666658E-3</v>
          </cell>
          <cell r="F323">
            <v>9.1099999999999987E-2</v>
          </cell>
          <cell r="G323">
            <v>2.4226206147107243E-2</v>
          </cell>
          <cell r="H323">
            <v>9.6904824588428973E-2</v>
          </cell>
          <cell r="I323">
            <v>0.1103015825214706</v>
          </cell>
          <cell r="K323">
            <v>0.10509166666666667</v>
          </cell>
        </row>
        <row r="324">
          <cell r="A324">
            <v>198601</v>
          </cell>
          <cell r="B324">
            <v>1986</v>
          </cell>
          <cell r="C324">
            <v>1</v>
          </cell>
          <cell r="D324">
            <v>9.0299999999999994</v>
          </cell>
          <cell r="E324">
            <v>7.5249999999999996E-3</v>
          </cell>
          <cell r="F324">
            <v>9.0299999999999991E-2</v>
          </cell>
        </row>
        <row r="325">
          <cell r="A325">
            <v>198602</v>
          </cell>
          <cell r="C325">
            <v>2</v>
          </cell>
          <cell r="D325">
            <v>8.58</v>
          </cell>
          <cell r="E325">
            <v>7.1500000000000001E-3</v>
          </cell>
          <cell r="F325">
            <v>8.5800000000000001E-2</v>
          </cell>
        </row>
        <row r="326">
          <cell r="A326">
            <v>198603</v>
          </cell>
          <cell r="C326">
            <v>3</v>
          </cell>
          <cell r="D326">
            <v>7.67</v>
          </cell>
          <cell r="E326">
            <v>6.391666666666667E-3</v>
          </cell>
          <cell r="F326">
            <v>7.6700000000000004E-2</v>
          </cell>
          <cell r="G326">
            <v>2.1214612020635348E-2</v>
          </cell>
          <cell r="H326">
            <v>8.4858448082541393E-2</v>
          </cell>
        </row>
        <row r="327">
          <cell r="A327">
            <v>198604</v>
          </cell>
          <cell r="C327">
            <v>4</v>
          </cell>
          <cell r="D327">
            <v>7.16</v>
          </cell>
          <cell r="E327">
            <v>5.966666666666667E-3</v>
          </cell>
          <cell r="F327">
            <v>7.1599999999999997E-2</v>
          </cell>
        </row>
        <row r="328">
          <cell r="A328">
            <v>198605</v>
          </cell>
          <cell r="C328">
            <v>5</v>
          </cell>
          <cell r="D328">
            <v>7.65</v>
          </cell>
          <cell r="E328">
            <v>6.3750000000000005E-3</v>
          </cell>
          <cell r="F328">
            <v>7.6500000000000012E-2</v>
          </cell>
        </row>
        <row r="329">
          <cell r="A329">
            <v>198606</v>
          </cell>
          <cell r="C329">
            <v>6</v>
          </cell>
          <cell r="D329">
            <v>7.75</v>
          </cell>
          <cell r="E329">
            <v>6.4583333333333333E-3</v>
          </cell>
          <cell r="F329">
            <v>7.7499999999999999E-2</v>
          </cell>
          <cell r="G329">
            <v>1.8917989756076281E-2</v>
          </cell>
          <cell r="H329">
            <v>7.5671959024305124E-2</v>
          </cell>
        </row>
        <row r="330">
          <cell r="A330">
            <v>198607</v>
          </cell>
          <cell r="C330">
            <v>7</v>
          </cell>
          <cell r="D330">
            <v>7.22</v>
          </cell>
          <cell r="E330">
            <v>6.0166666666666667E-3</v>
          </cell>
          <cell r="F330">
            <v>7.22E-2</v>
          </cell>
        </row>
        <row r="331">
          <cell r="A331">
            <v>198608</v>
          </cell>
          <cell r="C331">
            <v>8</v>
          </cell>
          <cell r="D331">
            <v>7.01</v>
          </cell>
          <cell r="E331">
            <v>5.8416666666666669E-3</v>
          </cell>
          <cell r="F331">
            <v>7.0099999999999996E-2</v>
          </cell>
        </row>
        <row r="332">
          <cell r="A332">
            <v>198609</v>
          </cell>
          <cell r="C332">
            <v>9</v>
          </cell>
          <cell r="D332">
            <v>7.28</v>
          </cell>
          <cell r="E332">
            <v>6.0666666666666673E-3</v>
          </cell>
          <cell r="F332">
            <v>7.2800000000000004E-2</v>
          </cell>
          <cell r="G332">
            <v>1.8032301143990681E-2</v>
          </cell>
          <cell r="H332">
            <v>7.2129204575962724E-2</v>
          </cell>
        </row>
        <row r="333">
          <cell r="A333">
            <v>198610</v>
          </cell>
          <cell r="C333">
            <v>10</v>
          </cell>
          <cell r="D333">
            <v>7.24</v>
          </cell>
          <cell r="E333">
            <v>6.0333333333333333E-3</v>
          </cell>
          <cell r="F333">
            <v>7.2399999999999992E-2</v>
          </cell>
        </row>
        <row r="334">
          <cell r="A334">
            <v>198611</v>
          </cell>
          <cell r="C334">
            <v>11</v>
          </cell>
          <cell r="D334">
            <v>7.08</v>
          </cell>
          <cell r="E334">
            <v>5.8999999999999999E-3</v>
          </cell>
          <cell r="F334">
            <v>7.0800000000000002E-2</v>
          </cell>
        </row>
        <row r="335">
          <cell r="A335">
            <v>198612</v>
          </cell>
          <cell r="C335">
            <v>12</v>
          </cell>
          <cell r="D335">
            <v>6.97</v>
          </cell>
          <cell r="E335">
            <v>5.8083333333333329E-3</v>
          </cell>
          <cell r="F335">
            <v>6.9699999999999998E-2</v>
          </cell>
          <cell r="G335">
            <v>1.7846782868416788E-2</v>
          </cell>
          <cell r="H335">
            <v>7.1387131473667154E-2</v>
          </cell>
          <cell r="I335">
            <v>7.820220736322514E-2</v>
          </cell>
          <cell r="K335">
            <v>7.5533333333333313E-2</v>
          </cell>
        </row>
        <row r="336">
          <cell r="A336">
            <v>198701</v>
          </cell>
          <cell r="B336">
            <v>1987</v>
          </cell>
          <cell r="C336">
            <v>1</v>
          </cell>
          <cell r="D336">
            <v>6.92</v>
          </cell>
          <cell r="E336">
            <v>5.7666666666666665E-3</v>
          </cell>
          <cell r="F336">
            <v>6.9199999999999998E-2</v>
          </cell>
        </row>
        <row r="337">
          <cell r="A337">
            <v>198702</v>
          </cell>
          <cell r="C337">
            <v>2</v>
          </cell>
          <cell r="D337">
            <v>7.06</v>
          </cell>
          <cell r="E337">
            <v>5.8833333333333333E-3</v>
          </cell>
          <cell r="F337">
            <v>7.0599999999999996E-2</v>
          </cell>
        </row>
        <row r="338">
          <cell r="A338">
            <v>198703</v>
          </cell>
          <cell r="C338">
            <v>3</v>
          </cell>
          <cell r="D338">
            <v>7.06</v>
          </cell>
          <cell r="E338">
            <v>5.8833333333333333E-3</v>
          </cell>
          <cell r="F338">
            <v>7.0599999999999996E-2</v>
          </cell>
          <cell r="G338">
            <v>1.7636000994046164E-2</v>
          </cell>
          <cell r="H338">
            <v>7.0544003976184655E-2</v>
          </cell>
        </row>
        <row r="339">
          <cell r="A339">
            <v>198704</v>
          </cell>
          <cell r="C339">
            <v>4</v>
          </cell>
          <cell r="D339">
            <v>7.83</v>
          </cell>
          <cell r="E339">
            <v>6.5250000000000004E-3</v>
          </cell>
          <cell r="F339">
            <v>7.8300000000000008E-2</v>
          </cell>
        </row>
        <row r="340">
          <cell r="A340">
            <v>198705</v>
          </cell>
          <cell r="C340">
            <v>5</v>
          </cell>
          <cell r="D340">
            <v>8.4700000000000006</v>
          </cell>
          <cell r="E340">
            <v>7.058333333333334E-3</v>
          </cell>
          <cell r="F340">
            <v>8.4700000000000011E-2</v>
          </cell>
        </row>
        <row r="341">
          <cell r="A341">
            <v>198706</v>
          </cell>
          <cell r="C341">
            <v>6</v>
          </cell>
          <cell r="D341">
            <v>8.27</v>
          </cell>
          <cell r="E341">
            <v>6.8916666666666666E-3</v>
          </cell>
          <cell r="F341">
            <v>8.2699999999999996E-2</v>
          </cell>
          <cell r="G341">
            <v>2.0614984830571226E-2</v>
          </cell>
          <cell r="H341">
            <v>8.2459939322284903E-2</v>
          </cell>
        </row>
        <row r="342">
          <cell r="A342">
            <v>198707</v>
          </cell>
          <cell r="C342">
            <v>7</v>
          </cell>
          <cell r="D342">
            <v>8.27</v>
          </cell>
          <cell r="E342">
            <v>6.8916666666666666E-3</v>
          </cell>
          <cell r="F342">
            <v>8.2699999999999996E-2</v>
          </cell>
        </row>
        <row r="343">
          <cell r="A343">
            <v>198708</v>
          </cell>
          <cell r="C343">
            <v>8</v>
          </cell>
          <cell r="D343">
            <v>8.59</v>
          </cell>
          <cell r="E343">
            <v>7.1583333333333334E-3</v>
          </cell>
          <cell r="F343">
            <v>8.5900000000000004E-2</v>
          </cell>
        </row>
        <row r="344">
          <cell r="A344">
            <v>198709</v>
          </cell>
          <cell r="C344">
            <v>9</v>
          </cell>
          <cell r="D344">
            <v>9.26</v>
          </cell>
          <cell r="E344">
            <v>7.7166666666666668E-3</v>
          </cell>
          <cell r="F344">
            <v>9.2600000000000002E-2</v>
          </cell>
          <cell r="G344">
            <v>2.1924799365693248E-2</v>
          </cell>
          <cell r="H344">
            <v>8.7699197462772993E-2</v>
          </cell>
        </row>
        <row r="345">
          <cell r="A345">
            <v>198710</v>
          </cell>
          <cell r="C345">
            <v>10</v>
          </cell>
          <cell r="D345">
            <v>9.3699999999999992</v>
          </cell>
          <cell r="E345">
            <v>7.8083333333333329E-3</v>
          </cell>
          <cell r="F345">
            <v>9.3699999999999992E-2</v>
          </cell>
        </row>
        <row r="346">
          <cell r="A346">
            <v>198711</v>
          </cell>
          <cell r="C346">
            <v>11</v>
          </cell>
          <cell r="D346">
            <v>8.69</v>
          </cell>
          <cell r="E346">
            <v>7.2416666666666662E-3</v>
          </cell>
          <cell r="F346">
            <v>8.6899999999999991E-2</v>
          </cell>
        </row>
        <row r="347">
          <cell r="A347">
            <v>198712</v>
          </cell>
          <cell r="C347">
            <v>12</v>
          </cell>
          <cell r="D347">
            <v>8.82</v>
          </cell>
          <cell r="E347">
            <v>7.3500000000000006E-3</v>
          </cell>
          <cell r="F347">
            <v>8.8200000000000001E-2</v>
          </cell>
          <cell r="G347">
            <v>2.2567578455524373E-2</v>
          </cell>
          <cell r="H347">
            <v>9.0270313822097492E-2</v>
          </cell>
          <cell r="I347">
            <v>8.5338878472771107E-2</v>
          </cell>
          <cell r="K347">
            <v>8.2175000000000012E-2</v>
          </cell>
        </row>
        <row r="348">
          <cell r="A348">
            <v>198801</v>
          </cell>
          <cell r="B348">
            <v>1988</v>
          </cell>
          <cell r="C348">
            <v>1</v>
          </cell>
          <cell r="D348">
            <v>8.48</v>
          </cell>
          <cell r="E348">
            <v>7.0666666666666673E-3</v>
          </cell>
          <cell r="F348">
            <v>8.4800000000000014E-2</v>
          </cell>
        </row>
        <row r="349">
          <cell r="A349">
            <v>198802</v>
          </cell>
          <cell r="C349">
            <v>2</v>
          </cell>
          <cell r="D349">
            <v>8.02</v>
          </cell>
          <cell r="E349">
            <v>6.6833333333333328E-3</v>
          </cell>
          <cell r="F349">
            <v>8.0199999999999994E-2</v>
          </cell>
        </row>
        <row r="350">
          <cell r="A350">
            <v>198803</v>
          </cell>
          <cell r="C350">
            <v>3</v>
          </cell>
          <cell r="D350">
            <v>8.19</v>
          </cell>
          <cell r="E350">
            <v>6.8249999999999995E-3</v>
          </cell>
          <cell r="F350">
            <v>8.1900000000000001E-2</v>
          </cell>
          <cell r="G350">
            <v>2.0716394976055819E-2</v>
          </cell>
          <cell r="H350">
            <v>8.2865579904223274E-2</v>
          </cell>
        </row>
        <row r="351">
          <cell r="A351">
            <v>198804</v>
          </cell>
          <cell r="C351">
            <v>4</v>
          </cell>
          <cell r="D351">
            <v>8.52</v>
          </cell>
          <cell r="E351">
            <v>7.0999999999999995E-3</v>
          </cell>
          <cell r="F351">
            <v>8.5199999999999998E-2</v>
          </cell>
        </row>
        <row r="352">
          <cell r="A352">
            <v>198805</v>
          </cell>
          <cell r="C352">
            <v>5</v>
          </cell>
          <cell r="D352">
            <v>8.89</v>
          </cell>
          <cell r="E352">
            <v>7.4083333333333336E-3</v>
          </cell>
          <cell r="F352">
            <v>8.8900000000000007E-2</v>
          </cell>
        </row>
        <row r="353">
          <cell r="A353">
            <v>198806</v>
          </cell>
          <cell r="C353">
            <v>6</v>
          </cell>
          <cell r="D353">
            <v>8.7799999999999994</v>
          </cell>
          <cell r="E353">
            <v>7.3166666666666658E-3</v>
          </cell>
          <cell r="F353">
            <v>8.7799999999999989E-2</v>
          </cell>
          <cell r="G353">
            <v>2.1984136656125086E-2</v>
          </cell>
          <cell r="H353">
            <v>8.7936546624500345E-2</v>
          </cell>
        </row>
        <row r="354">
          <cell r="A354">
            <v>198807</v>
          </cell>
          <cell r="C354">
            <v>7</v>
          </cell>
          <cell r="D354">
            <v>8.91</v>
          </cell>
          <cell r="E354">
            <v>7.4250000000000002E-3</v>
          </cell>
          <cell r="F354">
            <v>8.9099999999999999E-2</v>
          </cell>
        </row>
        <row r="355">
          <cell r="A355">
            <v>198808</v>
          </cell>
          <cell r="C355">
            <v>8</v>
          </cell>
          <cell r="D355">
            <v>9.1300000000000008</v>
          </cell>
          <cell r="E355">
            <v>7.6083333333333341E-3</v>
          </cell>
          <cell r="F355">
            <v>9.1300000000000006E-2</v>
          </cell>
        </row>
        <row r="356">
          <cell r="A356">
            <v>198809</v>
          </cell>
          <cell r="C356">
            <v>9</v>
          </cell>
          <cell r="D356">
            <v>8.8699999999999992</v>
          </cell>
          <cell r="E356">
            <v>7.3916666666666662E-3</v>
          </cell>
          <cell r="F356">
            <v>8.8700000000000001E-2</v>
          </cell>
          <cell r="G356">
            <v>2.259303083299824E-2</v>
          </cell>
          <cell r="H356">
            <v>9.037212333199296E-2</v>
          </cell>
        </row>
        <row r="357">
          <cell r="A357">
            <v>198810</v>
          </cell>
          <cell r="C357">
            <v>10</v>
          </cell>
          <cell r="D357">
            <v>8.69</v>
          </cell>
          <cell r="E357">
            <v>7.2416666666666662E-3</v>
          </cell>
          <cell r="F357">
            <v>8.6899999999999991E-2</v>
          </cell>
        </row>
        <row r="358">
          <cell r="A358">
            <v>198811</v>
          </cell>
          <cell r="C358">
            <v>11</v>
          </cell>
          <cell r="D358">
            <v>8.89</v>
          </cell>
          <cell r="E358">
            <v>7.4083333333333336E-3</v>
          </cell>
          <cell r="F358">
            <v>8.8900000000000007E-2</v>
          </cell>
        </row>
        <row r="359">
          <cell r="A359">
            <v>198812</v>
          </cell>
          <cell r="C359">
            <v>12</v>
          </cell>
          <cell r="D359">
            <v>9.1300000000000008</v>
          </cell>
          <cell r="E359">
            <v>7.6083333333333341E-3</v>
          </cell>
          <cell r="F359">
            <v>9.1300000000000006E-2</v>
          </cell>
          <cell r="G359">
            <v>2.2423852274266798E-2</v>
          </cell>
          <cell r="H359">
            <v>8.9695409097067191E-2</v>
          </cell>
          <cell r="I359">
            <v>9.0644080350828826E-2</v>
          </cell>
          <cell r="K359">
            <v>8.7083333333333318E-2</v>
          </cell>
        </row>
        <row r="360">
          <cell r="A360">
            <v>198901</v>
          </cell>
          <cell r="B360">
            <v>1989</v>
          </cell>
          <cell r="C360">
            <v>1</v>
          </cell>
          <cell r="D360">
            <v>9.14</v>
          </cell>
          <cell r="E360">
            <v>7.6166666666666674E-3</v>
          </cell>
          <cell r="F360">
            <v>9.1400000000000009E-2</v>
          </cell>
        </row>
        <row r="361">
          <cell r="A361">
            <v>198902</v>
          </cell>
          <cell r="C361">
            <v>2</v>
          </cell>
          <cell r="D361">
            <v>9.23</v>
          </cell>
          <cell r="E361">
            <v>7.691666666666667E-3</v>
          </cell>
          <cell r="F361">
            <v>9.2300000000000007E-2</v>
          </cell>
        </row>
        <row r="362">
          <cell r="A362">
            <v>198903</v>
          </cell>
          <cell r="C362">
            <v>3</v>
          </cell>
          <cell r="D362">
            <v>9.43</v>
          </cell>
          <cell r="E362">
            <v>7.8583333333333335E-3</v>
          </cell>
          <cell r="F362">
            <v>9.4299999999999995E-2</v>
          </cell>
          <cell r="G362">
            <v>2.3346009893255859E-2</v>
          </cell>
          <cell r="H362">
            <v>9.3384039573023436E-2</v>
          </cell>
        </row>
        <row r="363">
          <cell r="A363">
            <v>198904</v>
          </cell>
          <cell r="C363">
            <v>4</v>
          </cell>
          <cell r="D363">
            <v>9.24</v>
          </cell>
          <cell r="E363">
            <v>7.7000000000000002E-3</v>
          </cell>
          <cell r="F363">
            <v>9.240000000000001E-2</v>
          </cell>
        </row>
        <row r="364">
          <cell r="A364">
            <v>198905</v>
          </cell>
          <cell r="C364">
            <v>5</v>
          </cell>
          <cell r="D364">
            <v>8.8800000000000008</v>
          </cell>
          <cell r="E364">
            <v>7.4000000000000003E-3</v>
          </cell>
          <cell r="F364">
            <v>8.8800000000000004E-2</v>
          </cell>
        </row>
        <row r="365">
          <cell r="A365">
            <v>198906</v>
          </cell>
          <cell r="C365">
            <v>6</v>
          </cell>
          <cell r="D365">
            <v>8.31</v>
          </cell>
          <cell r="E365">
            <v>6.9250000000000006E-3</v>
          </cell>
          <cell r="F365">
            <v>8.3100000000000007E-2</v>
          </cell>
          <cell r="G365">
            <v>2.2186942086500183E-2</v>
          </cell>
          <cell r="H365">
            <v>8.8747768346000733E-2</v>
          </cell>
        </row>
        <row r="366">
          <cell r="A366">
            <v>198907</v>
          </cell>
          <cell r="C366">
            <v>7</v>
          </cell>
          <cell r="D366">
            <v>7.94</v>
          </cell>
          <cell r="E366">
            <v>6.6166666666666674E-3</v>
          </cell>
          <cell r="F366">
            <v>7.9400000000000012E-2</v>
          </cell>
        </row>
        <row r="367">
          <cell r="A367">
            <v>198908</v>
          </cell>
          <cell r="C367">
            <v>8</v>
          </cell>
          <cell r="D367">
            <v>8.11</v>
          </cell>
          <cell r="E367">
            <v>6.7583333333333332E-3</v>
          </cell>
          <cell r="F367">
            <v>8.1100000000000005E-2</v>
          </cell>
        </row>
        <row r="368">
          <cell r="A368">
            <v>198909</v>
          </cell>
          <cell r="C368">
            <v>9</v>
          </cell>
          <cell r="D368">
            <v>8.23</v>
          </cell>
          <cell r="E368">
            <v>6.8583333333333335E-3</v>
          </cell>
          <cell r="F368">
            <v>8.2299999999999998E-2</v>
          </cell>
          <cell r="G368">
            <v>2.0370087869029163E-2</v>
          </cell>
          <cell r="H368">
            <v>8.1480351476116653E-2</v>
          </cell>
        </row>
        <row r="369">
          <cell r="A369">
            <v>198910</v>
          </cell>
          <cell r="C369">
            <v>10</v>
          </cell>
          <cell r="D369">
            <v>8.0299999999999994</v>
          </cell>
          <cell r="E369">
            <v>6.6916666666666661E-3</v>
          </cell>
          <cell r="F369">
            <v>8.0299999999999996E-2</v>
          </cell>
        </row>
        <row r="370">
          <cell r="A370">
            <v>198911</v>
          </cell>
          <cell r="C370">
            <v>11</v>
          </cell>
          <cell r="D370">
            <v>7.86</v>
          </cell>
          <cell r="E370">
            <v>6.5500000000000003E-3</v>
          </cell>
          <cell r="F370">
            <v>7.8600000000000003E-2</v>
          </cell>
        </row>
        <row r="371">
          <cell r="A371">
            <v>198912</v>
          </cell>
          <cell r="C371">
            <v>12</v>
          </cell>
          <cell r="D371">
            <v>7.85</v>
          </cell>
          <cell r="E371">
            <v>6.5416666666666661E-3</v>
          </cell>
          <cell r="F371">
            <v>7.8499999999999986E-2</v>
          </cell>
          <cell r="G371">
            <v>1.9914073043420188E-2</v>
          </cell>
          <cell r="H371">
            <v>7.9656292173680754E-2</v>
          </cell>
          <cell r="I371">
            <v>8.8614544519680205E-2</v>
          </cell>
          <cell r="K371">
            <v>8.5208333333333344E-2</v>
          </cell>
        </row>
        <row r="372">
          <cell r="A372">
            <v>199001</v>
          </cell>
          <cell r="B372">
            <v>1990</v>
          </cell>
          <cell r="C372">
            <v>1</v>
          </cell>
          <cell r="D372">
            <v>8.1999999999999993</v>
          </cell>
          <cell r="E372">
            <v>6.8333333333333328E-3</v>
          </cell>
          <cell r="F372">
            <v>8.199999999999999E-2</v>
          </cell>
        </row>
        <row r="373">
          <cell r="A373">
            <v>199002</v>
          </cell>
          <cell r="C373">
            <v>2</v>
          </cell>
          <cell r="D373">
            <v>8.48</v>
          </cell>
          <cell r="E373">
            <v>7.0666666666666673E-3</v>
          </cell>
          <cell r="F373">
            <v>8.4800000000000014E-2</v>
          </cell>
        </row>
        <row r="374">
          <cell r="A374">
            <v>199003</v>
          </cell>
          <cell r="C374">
            <v>3</v>
          </cell>
          <cell r="D374">
            <v>8.65</v>
          </cell>
          <cell r="E374">
            <v>7.208333333333334E-3</v>
          </cell>
          <cell r="F374">
            <v>8.6500000000000007E-2</v>
          </cell>
          <cell r="G374">
            <v>2.1257166137962802E-2</v>
          </cell>
          <cell r="H374">
            <v>8.5028664551851207E-2</v>
          </cell>
        </row>
        <row r="375">
          <cell r="A375">
            <v>199004</v>
          </cell>
          <cell r="C375">
            <v>4</v>
          </cell>
          <cell r="D375">
            <v>8.81</v>
          </cell>
          <cell r="E375">
            <v>7.3416666666666673E-3</v>
          </cell>
          <cell r="F375">
            <v>8.8100000000000012E-2</v>
          </cell>
        </row>
        <row r="376">
          <cell r="A376">
            <v>199005</v>
          </cell>
          <cell r="C376">
            <v>5</v>
          </cell>
          <cell r="D376">
            <v>8.7799999999999994</v>
          </cell>
          <cell r="E376">
            <v>7.3166666666666658E-3</v>
          </cell>
          <cell r="F376">
            <v>8.7799999999999989E-2</v>
          </cell>
        </row>
        <row r="377">
          <cell r="A377">
            <v>199006</v>
          </cell>
          <cell r="C377">
            <v>6</v>
          </cell>
          <cell r="D377">
            <v>8.52</v>
          </cell>
          <cell r="E377">
            <v>7.0999999999999995E-3</v>
          </cell>
          <cell r="F377">
            <v>8.5199999999999998E-2</v>
          </cell>
          <cell r="G377">
            <v>2.1916505415125132E-2</v>
          </cell>
          <cell r="H377">
            <v>8.7666021660500526E-2</v>
          </cell>
        </row>
        <row r="378">
          <cell r="A378">
            <v>199007</v>
          </cell>
          <cell r="C378">
            <v>7</v>
          </cell>
          <cell r="D378">
            <v>8.4600000000000009</v>
          </cell>
          <cell r="E378">
            <v>7.0500000000000007E-3</v>
          </cell>
          <cell r="F378">
            <v>8.4600000000000009E-2</v>
          </cell>
        </row>
        <row r="379">
          <cell r="A379">
            <v>199008</v>
          </cell>
          <cell r="C379">
            <v>8</v>
          </cell>
          <cell r="D379">
            <v>8.64</v>
          </cell>
          <cell r="E379">
            <v>7.2000000000000007E-3</v>
          </cell>
          <cell r="F379">
            <v>8.6400000000000005E-2</v>
          </cell>
        </row>
        <row r="380">
          <cell r="A380">
            <v>199009</v>
          </cell>
          <cell r="C380">
            <v>9</v>
          </cell>
          <cell r="D380">
            <v>8.7899999999999991</v>
          </cell>
          <cell r="E380">
            <v>7.324999999999999E-3</v>
          </cell>
          <cell r="F380">
            <v>8.7899999999999992E-2</v>
          </cell>
          <cell r="G380">
            <v>2.1730513067000023E-2</v>
          </cell>
          <cell r="H380">
            <v>8.6922052268000094E-2</v>
          </cell>
        </row>
        <row r="381">
          <cell r="A381">
            <v>199010</v>
          </cell>
          <cell r="C381">
            <v>10</v>
          </cell>
          <cell r="D381">
            <v>8.59</v>
          </cell>
          <cell r="E381">
            <v>7.1583333333333334E-3</v>
          </cell>
          <cell r="F381">
            <v>8.5900000000000004E-2</v>
          </cell>
        </row>
        <row r="382">
          <cell r="A382">
            <v>199011</v>
          </cell>
          <cell r="C382">
            <v>11</v>
          </cell>
          <cell r="D382">
            <v>8.2799999999999994</v>
          </cell>
          <cell r="E382">
            <v>6.8999999999999999E-3</v>
          </cell>
          <cell r="F382">
            <v>8.2799999999999999E-2</v>
          </cell>
        </row>
        <row r="383">
          <cell r="A383">
            <v>199012</v>
          </cell>
          <cell r="C383">
            <v>12</v>
          </cell>
          <cell r="D383">
            <v>8</v>
          </cell>
          <cell r="E383">
            <v>6.6666666666666671E-3</v>
          </cell>
          <cell r="F383">
            <v>0.08</v>
          </cell>
          <cell r="G383">
            <v>2.0868444005555542E-2</v>
          </cell>
          <cell r="H383">
            <v>8.3473776022222168E-2</v>
          </cell>
          <cell r="I383">
            <v>8.8570782672156234E-2</v>
          </cell>
          <cell r="K383">
            <v>8.5166666666666654E-2</v>
          </cell>
        </row>
        <row r="384">
          <cell r="A384">
            <v>199101</v>
          </cell>
          <cell r="B384">
            <v>1991</v>
          </cell>
          <cell r="C384">
            <v>1</v>
          </cell>
          <cell r="D384">
            <v>7.97</v>
          </cell>
          <cell r="E384">
            <v>6.6416666666666664E-3</v>
          </cell>
          <cell r="F384">
            <v>7.9699999999999993E-2</v>
          </cell>
        </row>
        <row r="385">
          <cell r="A385">
            <v>199102</v>
          </cell>
          <cell r="C385">
            <v>2</v>
          </cell>
          <cell r="D385">
            <v>7.73</v>
          </cell>
          <cell r="E385">
            <v>6.4416666666666667E-3</v>
          </cell>
          <cell r="F385">
            <v>7.7300000000000008E-2</v>
          </cell>
        </row>
        <row r="386">
          <cell r="A386">
            <v>199103</v>
          </cell>
          <cell r="C386">
            <v>3</v>
          </cell>
          <cell r="D386">
            <v>8</v>
          </cell>
          <cell r="E386">
            <v>6.6666666666666671E-3</v>
          </cell>
          <cell r="F386">
            <v>0.08</v>
          </cell>
          <cell r="G386">
            <v>1.9880290847685167E-2</v>
          </cell>
          <cell r="H386">
            <v>7.9521163390740668E-2</v>
          </cell>
        </row>
        <row r="387">
          <cell r="A387">
            <v>199104</v>
          </cell>
          <cell r="C387">
            <v>4</v>
          </cell>
          <cell r="D387">
            <v>7.92</v>
          </cell>
          <cell r="E387">
            <v>6.6E-3</v>
          </cell>
          <cell r="F387">
            <v>7.9199999999999993E-2</v>
          </cell>
        </row>
        <row r="388">
          <cell r="A388">
            <v>199105</v>
          </cell>
          <cell r="C388">
            <v>5</v>
          </cell>
          <cell r="D388">
            <v>7.94</v>
          </cell>
          <cell r="E388">
            <v>6.6166666666666674E-3</v>
          </cell>
          <cell r="F388">
            <v>7.9400000000000012E-2</v>
          </cell>
        </row>
        <row r="389">
          <cell r="A389">
            <v>199106</v>
          </cell>
          <cell r="C389">
            <v>6</v>
          </cell>
          <cell r="D389">
            <v>8.17</v>
          </cell>
          <cell r="E389">
            <v>6.8083333333333329E-3</v>
          </cell>
          <cell r="F389">
            <v>8.1699999999999995E-2</v>
          </cell>
          <cell r="G389">
            <v>2.0158950792138697E-2</v>
          </cell>
          <cell r="H389">
            <v>8.0635803168554787E-2</v>
          </cell>
        </row>
        <row r="390">
          <cell r="A390">
            <v>199107</v>
          </cell>
          <cell r="C390">
            <v>7</v>
          </cell>
          <cell r="D390">
            <v>8.15</v>
          </cell>
          <cell r="E390">
            <v>6.7916666666666672E-3</v>
          </cell>
          <cell r="F390">
            <v>8.1500000000000003E-2</v>
          </cell>
        </row>
        <row r="391">
          <cell r="A391">
            <v>199108</v>
          </cell>
          <cell r="C391">
            <v>8</v>
          </cell>
          <cell r="D391">
            <v>7.74</v>
          </cell>
          <cell r="E391">
            <v>6.45E-3</v>
          </cell>
          <cell r="F391">
            <v>7.7399999999999997E-2</v>
          </cell>
        </row>
        <row r="392">
          <cell r="A392">
            <v>199109</v>
          </cell>
          <cell r="C392">
            <v>9</v>
          </cell>
          <cell r="D392">
            <v>7.48</v>
          </cell>
          <cell r="E392">
            <v>6.2333333333333338E-3</v>
          </cell>
          <cell r="F392">
            <v>7.4800000000000005E-2</v>
          </cell>
          <cell r="G392">
            <v>1.9601619031180739E-2</v>
          </cell>
          <cell r="H392">
            <v>7.8406476124722957E-2</v>
          </cell>
        </row>
        <row r="393">
          <cell r="A393">
            <v>199110</v>
          </cell>
          <cell r="C393">
            <v>10</v>
          </cell>
          <cell r="D393">
            <v>7.25</v>
          </cell>
          <cell r="E393">
            <v>6.0416666666666665E-3</v>
          </cell>
          <cell r="F393">
            <v>7.2499999999999995E-2</v>
          </cell>
        </row>
        <row r="394">
          <cell r="A394">
            <v>199111</v>
          </cell>
          <cell r="C394">
            <v>11</v>
          </cell>
          <cell r="D394">
            <v>7.06</v>
          </cell>
          <cell r="E394">
            <v>5.8833333333333333E-3</v>
          </cell>
          <cell r="F394">
            <v>7.0599999999999996E-2</v>
          </cell>
        </row>
        <row r="395">
          <cell r="A395">
            <v>199112</v>
          </cell>
          <cell r="C395">
            <v>12</v>
          </cell>
          <cell r="D395">
            <v>6.69</v>
          </cell>
          <cell r="E395">
            <v>5.5750000000000001E-3</v>
          </cell>
          <cell r="F395">
            <v>6.6900000000000001E-2</v>
          </cell>
          <cell r="G395">
            <v>1.7602225178038333E-2</v>
          </cell>
          <cell r="H395">
            <v>7.0408900712153333E-2</v>
          </cell>
          <cell r="I395">
            <v>7.9507360603989774E-2</v>
          </cell>
          <cell r="K395">
            <v>7.6749999999999999E-2</v>
          </cell>
        </row>
        <row r="396">
          <cell r="A396">
            <v>199201</v>
          </cell>
          <cell r="B396">
            <v>1992</v>
          </cell>
          <cell r="C396">
            <v>1</v>
          </cell>
          <cell r="D396">
            <v>6.7</v>
          </cell>
          <cell r="E396">
            <v>5.5833333333333334E-3</v>
          </cell>
          <cell r="F396">
            <v>6.7000000000000004E-2</v>
          </cell>
        </row>
        <row r="397">
          <cell r="A397">
            <v>199202</v>
          </cell>
          <cell r="C397">
            <v>2</v>
          </cell>
          <cell r="D397">
            <v>6.96</v>
          </cell>
          <cell r="E397">
            <v>5.7999999999999996E-3</v>
          </cell>
          <cell r="F397">
            <v>6.9599999999999995E-2</v>
          </cell>
        </row>
        <row r="398">
          <cell r="A398">
            <v>199203</v>
          </cell>
          <cell r="C398">
            <v>3</v>
          </cell>
          <cell r="D398">
            <v>7.26</v>
          </cell>
          <cell r="E398">
            <v>6.0499999999999998E-3</v>
          </cell>
          <cell r="F398">
            <v>7.2599999999999998E-2</v>
          </cell>
          <cell r="G398">
            <v>1.7534781752500006E-2</v>
          </cell>
          <cell r="H398">
            <v>7.0139127010000024E-2</v>
          </cell>
        </row>
        <row r="399">
          <cell r="A399">
            <v>199204</v>
          </cell>
          <cell r="C399">
            <v>4</v>
          </cell>
          <cell r="D399">
            <v>7.15</v>
          </cell>
          <cell r="E399">
            <v>5.9583333333333337E-3</v>
          </cell>
          <cell r="F399">
            <v>7.1500000000000008E-2</v>
          </cell>
        </row>
        <row r="400">
          <cell r="A400">
            <v>199205</v>
          </cell>
          <cell r="C400">
            <v>5</v>
          </cell>
          <cell r="D400">
            <v>7.06</v>
          </cell>
          <cell r="E400">
            <v>5.8833333333333333E-3</v>
          </cell>
          <cell r="F400">
            <v>7.0599999999999996E-2</v>
          </cell>
        </row>
        <row r="401">
          <cell r="A401">
            <v>199206</v>
          </cell>
          <cell r="C401">
            <v>6</v>
          </cell>
          <cell r="D401">
            <v>6.9</v>
          </cell>
          <cell r="E401">
            <v>5.7499999999999999E-3</v>
          </cell>
          <cell r="F401">
            <v>6.9000000000000006E-2</v>
          </cell>
          <cell r="G401">
            <v>1.7695012676562483E-2</v>
          </cell>
          <cell r="H401">
            <v>7.0780050706249931E-2</v>
          </cell>
        </row>
        <row r="402">
          <cell r="A402">
            <v>199207</v>
          </cell>
          <cell r="C402">
            <v>7</v>
          </cell>
          <cell r="D402">
            <v>6.36</v>
          </cell>
          <cell r="E402">
            <v>5.3E-3</v>
          </cell>
          <cell r="F402">
            <v>6.3600000000000004E-2</v>
          </cell>
        </row>
        <row r="403">
          <cell r="A403">
            <v>199208</v>
          </cell>
          <cell r="C403">
            <v>8</v>
          </cell>
          <cell r="D403">
            <v>6.12</v>
          </cell>
          <cell r="E403">
            <v>5.1000000000000004E-3</v>
          </cell>
          <cell r="F403">
            <v>6.1200000000000004E-2</v>
          </cell>
        </row>
        <row r="404">
          <cell r="A404">
            <v>199209</v>
          </cell>
          <cell r="C404">
            <v>9</v>
          </cell>
          <cell r="D404">
            <v>5.96</v>
          </cell>
          <cell r="E404">
            <v>4.966666666666667E-3</v>
          </cell>
          <cell r="F404">
            <v>5.96E-2</v>
          </cell>
          <cell r="G404">
            <v>1.5445484249000163E-2</v>
          </cell>
          <cell r="H404">
            <v>6.1781936996000653E-2</v>
          </cell>
        </row>
        <row r="405">
          <cell r="A405">
            <v>199210</v>
          </cell>
          <cell r="C405">
            <v>10</v>
          </cell>
          <cell r="D405">
            <v>6.15</v>
          </cell>
          <cell r="E405">
            <v>5.1250000000000002E-3</v>
          </cell>
          <cell r="F405">
            <v>6.1499999999999999E-2</v>
          </cell>
        </row>
        <row r="406">
          <cell r="A406">
            <v>199211</v>
          </cell>
          <cell r="C406">
            <v>11</v>
          </cell>
          <cell r="D406">
            <v>6.49</v>
          </cell>
          <cell r="E406">
            <v>5.4083333333333336E-3</v>
          </cell>
          <cell r="F406">
            <v>6.4899999999999999E-2</v>
          </cell>
        </row>
        <row r="407">
          <cell r="A407">
            <v>199212</v>
          </cell>
          <cell r="C407">
            <v>12</v>
          </cell>
          <cell r="D407">
            <v>6.46</v>
          </cell>
          <cell r="E407">
            <v>5.3833333333333337E-3</v>
          </cell>
          <cell r="F407">
            <v>6.4600000000000005E-2</v>
          </cell>
          <cell r="G407">
            <v>1.6001238033107601E-2</v>
          </cell>
          <cell r="H407">
            <v>6.4004952132430404E-2</v>
          </cell>
          <cell r="I407">
            <v>6.8360344177665233E-2</v>
          </cell>
          <cell r="K407">
            <v>6.630833333333333E-2</v>
          </cell>
        </row>
        <row r="408">
          <cell r="A408">
            <v>199301</v>
          </cell>
          <cell r="B408">
            <v>1993</v>
          </cell>
          <cell r="C408">
            <v>1</v>
          </cell>
          <cell r="D408">
            <v>6.26</v>
          </cell>
          <cell r="E408">
            <v>5.2166666666666663E-3</v>
          </cell>
          <cell r="F408">
            <v>6.2599999999999989E-2</v>
          </cell>
        </row>
        <row r="409">
          <cell r="A409">
            <v>199302</v>
          </cell>
          <cell r="C409">
            <v>2</v>
          </cell>
          <cell r="D409">
            <v>5.87</v>
          </cell>
          <cell r="E409">
            <v>4.8916666666666666E-3</v>
          </cell>
          <cell r="F409">
            <v>5.8700000000000002E-2</v>
          </cell>
        </row>
        <row r="410">
          <cell r="A410">
            <v>199303</v>
          </cell>
          <cell r="C410">
            <v>3</v>
          </cell>
          <cell r="D410">
            <v>5.66</v>
          </cell>
          <cell r="E410">
            <v>4.7166666666666668E-3</v>
          </cell>
          <cell r="F410">
            <v>5.6599999999999998E-2</v>
          </cell>
          <cell r="G410">
            <v>1.4898316194150496E-2</v>
          </cell>
          <cell r="H410">
            <v>5.9593264776601984E-2</v>
          </cell>
        </row>
        <row r="411">
          <cell r="A411">
            <v>199304</v>
          </cell>
          <cell r="C411">
            <v>4</v>
          </cell>
          <cell r="D411">
            <v>5.59</v>
          </cell>
          <cell r="E411">
            <v>4.6583333333333329E-3</v>
          </cell>
          <cell r="F411">
            <v>5.5899999999999991E-2</v>
          </cell>
        </row>
        <row r="412">
          <cell r="A412">
            <v>199305</v>
          </cell>
          <cell r="C412">
            <v>5</v>
          </cell>
          <cell r="D412">
            <v>5.66</v>
          </cell>
          <cell r="E412">
            <v>4.7166666666666668E-3</v>
          </cell>
          <cell r="F412">
            <v>5.6599999999999998E-2</v>
          </cell>
        </row>
        <row r="413">
          <cell r="A413">
            <v>199306</v>
          </cell>
          <cell r="C413">
            <v>6</v>
          </cell>
          <cell r="D413">
            <v>5.61</v>
          </cell>
          <cell r="E413">
            <v>4.6750000000000003E-3</v>
          </cell>
          <cell r="F413">
            <v>5.6100000000000004E-2</v>
          </cell>
          <cell r="G413">
            <v>1.4115902648746737E-2</v>
          </cell>
          <cell r="H413">
            <v>5.6463610594986946E-2</v>
          </cell>
        </row>
        <row r="414">
          <cell r="A414">
            <v>199307</v>
          </cell>
          <cell r="C414">
            <v>7</v>
          </cell>
          <cell r="D414">
            <v>5.48</v>
          </cell>
          <cell r="E414">
            <v>4.5666666666666668E-3</v>
          </cell>
          <cell r="F414">
            <v>5.4800000000000001E-2</v>
          </cell>
        </row>
        <row r="415">
          <cell r="A415">
            <v>199308</v>
          </cell>
          <cell r="C415">
            <v>8</v>
          </cell>
          <cell r="D415">
            <v>5.35</v>
          </cell>
          <cell r="E415">
            <v>4.4583333333333332E-3</v>
          </cell>
          <cell r="F415">
            <v>5.3499999999999999E-2</v>
          </cell>
        </row>
        <row r="416">
          <cell r="A416">
            <v>199309</v>
          </cell>
          <cell r="C416">
            <v>9</v>
          </cell>
          <cell r="D416">
            <v>5.08</v>
          </cell>
          <cell r="E416">
            <v>4.2333333333333337E-3</v>
          </cell>
          <cell r="F416">
            <v>5.0800000000000005E-2</v>
          </cell>
          <cell r="G416">
            <v>1.3316985078379417E-2</v>
          </cell>
          <cell r="H416">
            <v>5.326794031351767E-2</v>
          </cell>
        </row>
        <row r="417">
          <cell r="A417">
            <v>199310</v>
          </cell>
          <cell r="C417">
            <v>10</v>
          </cell>
          <cell r="D417">
            <v>5.05</v>
          </cell>
          <cell r="E417">
            <v>4.208333333333333E-3</v>
          </cell>
          <cell r="F417">
            <v>5.0499999999999996E-2</v>
          </cell>
        </row>
        <row r="418">
          <cell r="A418">
            <v>199311</v>
          </cell>
          <cell r="C418">
            <v>11</v>
          </cell>
          <cell r="D418">
            <v>5.45</v>
          </cell>
          <cell r="E418">
            <v>4.5416666666666669E-3</v>
          </cell>
          <cell r="F418">
            <v>5.4500000000000007E-2</v>
          </cell>
        </row>
        <row r="419">
          <cell r="A419">
            <v>199312</v>
          </cell>
          <cell r="C419">
            <v>12</v>
          </cell>
          <cell r="D419">
            <v>5.48</v>
          </cell>
          <cell r="E419">
            <v>4.5666666666666668E-3</v>
          </cell>
          <cell r="F419">
            <v>5.4800000000000001E-2</v>
          </cell>
          <cell r="G419">
            <v>1.3375825129224417E-2</v>
          </cell>
          <cell r="H419">
            <v>5.3503300516897667E-2</v>
          </cell>
          <cell r="I419">
            <v>5.6880748152357885E-2</v>
          </cell>
          <cell r="K419">
            <v>5.5449999999999992E-2</v>
          </cell>
        </row>
        <row r="420">
          <cell r="A420">
            <v>199401</v>
          </cell>
          <cell r="B420">
            <v>1994</v>
          </cell>
          <cell r="C420">
            <v>1</v>
          </cell>
          <cell r="D420">
            <v>5.43</v>
          </cell>
          <cell r="E420">
            <v>4.5249999999999995E-3</v>
          </cell>
          <cell r="F420">
            <v>5.4299999999999994E-2</v>
          </cell>
        </row>
        <row r="421">
          <cell r="A421">
            <v>199402</v>
          </cell>
          <cell r="C421">
            <v>2</v>
          </cell>
          <cell r="D421">
            <v>5.72</v>
          </cell>
          <cell r="E421">
            <v>4.7666666666666664E-3</v>
          </cell>
          <cell r="F421">
            <v>5.7200000000000001E-2</v>
          </cell>
        </row>
        <row r="422">
          <cell r="A422">
            <v>199403</v>
          </cell>
          <cell r="C422">
            <v>3</v>
          </cell>
          <cell r="D422">
            <v>6.28</v>
          </cell>
          <cell r="E422">
            <v>5.2333333333333338E-3</v>
          </cell>
          <cell r="F422">
            <v>6.2800000000000009E-2</v>
          </cell>
          <cell r="G422">
            <v>1.4595308434194321E-2</v>
          </cell>
          <cell r="H422">
            <v>5.8381233736777283E-2</v>
          </cell>
        </row>
        <row r="423">
          <cell r="A423">
            <v>199404</v>
          </cell>
          <cell r="C423">
            <v>4</v>
          </cell>
          <cell r="D423">
            <v>6.8</v>
          </cell>
          <cell r="E423">
            <v>5.6666666666666662E-3</v>
          </cell>
          <cell r="F423">
            <v>6.7999999999999991E-2</v>
          </cell>
        </row>
        <row r="424">
          <cell r="A424">
            <v>199405</v>
          </cell>
          <cell r="C424">
            <v>5</v>
          </cell>
          <cell r="D424">
            <v>7.01</v>
          </cell>
          <cell r="E424">
            <v>5.8416666666666669E-3</v>
          </cell>
          <cell r="F424">
            <v>7.0099999999999996E-2</v>
          </cell>
        </row>
        <row r="425">
          <cell r="A425">
            <v>199406</v>
          </cell>
          <cell r="C425">
            <v>6</v>
          </cell>
          <cell r="D425">
            <v>6.91</v>
          </cell>
          <cell r="E425">
            <v>5.7583333333333332E-3</v>
          </cell>
          <cell r="F425">
            <v>6.9099999999999995E-2</v>
          </cell>
          <cell r="G425">
            <v>1.7366228880717705E-2</v>
          </cell>
          <cell r="H425">
            <v>6.9464915522870818E-2</v>
          </cell>
        </row>
        <row r="426">
          <cell r="A426">
            <v>199407</v>
          </cell>
          <cell r="C426">
            <v>7</v>
          </cell>
          <cell r="D426">
            <v>7.12</v>
          </cell>
          <cell r="E426">
            <v>5.933333333333333E-3</v>
          </cell>
          <cell r="F426">
            <v>7.1199999999999999E-2</v>
          </cell>
        </row>
        <row r="427">
          <cell r="A427">
            <v>199408</v>
          </cell>
          <cell r="C427">
            <v>8</v>
          </cell>
          <cell r="D427">
            <v>7.06</v>
          </cell>
          <cell r="E427">
            <v>5.8833333333333333E-3</v>
          </cell>
          <cell r="F427">
            <v>7.0599999999999996E-2</v>
          </cell>
        </row>
        <row r="428">
          <cell r="A428">
            <v>199409</v>
          </cell>
          <cell r="C428">
            <v>9</v>
          </cell>
          <cell r="D428">
            <v>7.28</v>
          </cell>
          <cell r="E428">
            <v>6.0666666666666673E-3</v>
          </cell>
          <cell r="F428">
            <v>7.2800000000000004E-2</v>
          </cell>
          <cell r="G428">
            <v>1.7990140662740517E-2</v>
          </cell>
          <cell r="H428">
            <v>7.1960562650962068E-2</v>
          </cell>
        </row>
        <row r="429">
          <cell r="A429">
            <v>199410</v>
          </cell>
          <cell r="C429">
            <v>10</v>
          </cell>
          <cell r="D429">
            <v>7.58</v>
          </cell>
          <cell r="E429">
            <v>6.3166666666666666E-3</v>
          </cell>
          <cell r="F429">
            <v>7.5800000000000006E-2</v>
          </cell>
        </row>
        <row r="430">
          <cell r="A430">
            <v>199411</v>
          </cell>
          <cell r="C430">
            <v>11</v>
          </cell>
          <cell r="D430">
            <v>7.83</v>
          </cell>
          <cell r="E430">
            <v>6.5250000000000004E-3</v>
          </cell>
          <cell r="F430">
            <v>7.8300000000000008E-2</v>
          </cell>
        </row>
        <row r="431">
          <cell r="A431">
            <v>199412</v>
          </cell>
          <cell r="C431">
            <v>12</v>
          </cell>
          <cell r="D431">
            <v>7.8</v>
          </cell>
          <cell r="E431">
            <v>6.4999999999999997E-3</v>
          </cell>
          <cell r="F431">
            <v>7.8E-2</v>
          </cell>
          <cell r="G431">
            <v>1.946662165562496E-2</v>
          </cell>
          <cell r="H431">
            <v>7.7866486622499842E-2</v>
          </cell>
          <cell r="I431">
            <v>7.1239923992138854E-2</v>
          </cell>
          <cell r="K431">
            <v>6.9016666666666671E-2</v>
          </cell>
        </row>
        <row r="432">
          <cell r="A432">
            <v>199501</v>
          </cell>
          <cell r="B432">
            <v>1995</v>
          </cell>
          <cell r="C432">
            <v>1</v>
          </cell>
          <cell r="D432">
            <v>7.79</v>
          </cell>
          <cell r="E432">
            <v>6.4916666666666664E-3</v>
          </cell>
          <cell r="F432">
            <v>7.7899999999999997E-2</v>
          </cell>
        </row>
        <row r="433">
          <cell r="A433">
            <v>199502</v>
          </cell>
          <cell r="C433">
            <v>2</v>
          </cell>
          <cell r="D433">
            <v>7.44</v>
          </cell>
          <cell r="E433">
            <v>6.2000000000000006E-3</v>
          </cell>
          <cell r="F433">
            <v>7.4400000000000008E-2</v>
          </cell>
        </row>
        <row r="434">
          <cell r="A434">
            <v>199503</v>
          </cell>
          <cell r="C434">
            <v>3</v>
          </cell>
          <cell r="D434">
            <v>7.14</v>
          </cell>
          <cell r="E434">
            <v>5.9499999999999996E-3</v>
          </cell>
          <cell r="F434">
            <v>7.1399999999999991E-2</v>
          </cell>
          <cell r="G434">
            <v>1.8757669894249762E-2</v>
          </cell>
          <cell r="H434">
            <v>7.5030679576999049E-2</v>
          </cell>
        </row>
        <row r="435">
          <cell r="A435">
            <v>199504</v>
          </cell>
          <cell r="C435">
            <v>4</v>
          </cell>
          <cell r="D435">
            <v>6.95</v>
          </cell>
          <cell r="E435">
            <v>5.7916666666666672E-3</v>
          </cell>
          <cell r="F435">
            <v>6.9500000000000006E-2</v>
          </cell>
        </row>
        <row r="436">
          <cell r="A436">
            <v>199505</v>
          </cell>
          <cell r="C436">
            <v>5</v>
          </cell>
          <cell r="D436">
            <v>6.5</v>
          </cell>
          <cell r="E436">
            <v>5.4166666666666669E-3</v>
          </cell>
          <cell r="F436">
            <v>6.5000000000000002E-2</v>
          </cell>
        </row>
        <row r="437">
          <cell r="A437">
            <v>199506</v>
          </cell>
          <cell r="C437">
            <v>6</v>
          </cell>
          <cell r="D437">
            <v>6.05</v>
          </cell>
          <cell r="E437">
            <v>5.0416666666666665E-3</v>
          </cell>
          <cell r="F437">
            <v>6.0499999999999998E-2</v>
          </cell>
          <cell r="G437">
            <v>1.633803837311909E-2</v>
          </cell>
          <cell r="H437">
            <v>6.5352153492476361E-2</v>
          </cell>
        </row>
        <row r="438">
          <cell r="A438">
            <v>199507</v>
          </cell>
          <cell r="C438">
            <v>7</v>
          </cell>
          <cell r="D438">
            <v>6.2</v>
          </cell>
          <cell r="E438">
            <v>5.1666666666666666E-3</v>
          </cell>
          <cell r="F438">
            <v>6.2E-2</v>
          </cell>
        </row>
        <row r="439">
          <cell r="A439">
            <v>199508</v>
          </cell>
          <cell r="C439">
            <v>8</v>
          </cell>
          <cell r="D439">
            <v>6.41</v>
          </cell>
          <cell r="E439">
            <v>5.3416666666666664E-3</v>
          </cell>
          <cell r="F439">
            <v>6.409999999999999E-2</v>
          </cell>
        </row>
        <row r="440">
          <cell r="A440">
            <v>199509</v>
          </cell>
          <cell r="C440">
            <v>9</v>
          </cell>
          <cell r="D440">
            <v>6.13</v>
          </cell>
          <cell r="E440">
            <v>5.1083333333333336E-3</v>
          </cell>
          <cell r="F440">
            <v>6.1300000000000007E-2</v>
          </cell>
          <cell r="G440">
            <v>1.5698086330127259E-2</v>
          </cell>
          <cell r="H440">
            <v>6.2792345320509035E-2</v>
          </cell>
        </row>
        <row r="441">
          <cell r="A441">
            <v>199510</v>
          </cell>
          <cell r="C441">
            <v>10</v>
          </cell>
          <cell r="D441">
            <v>5.97</v>
          </cell>
          <cell r="E441">
            <v>4.9749999999999994E-3</v>
          </cell>
          <cell r="F441">
            <v>5.9699999999999989E-2</v>
          </cell>
        </row>
        <row r="442">
          <cell r="A442">
            <v>199511</v>
          </cell>
          <cell r="C442">
            <v>11</v>
          </cell>
          <cell r="D442">
            <v>5.83</v>
          </cell>
          <cell r="E442">
            <v>4.8583333333333334E-3</v>
          </cell>
          <cell r="F442">
            <v>5.8300000000000005E-2</v>
          </cell>
        </row>
        <row r="443">
          <cell r="A443">
            <v>199512</v>
          </cell>
          <cell r="C443">
            <v>12</v>
          </cell>
          <cell r="D443">
            <v>5.63</v>
          </cell>
          <cell r="E443">
            <v>4.6916666666666669E-3</v>
          </cell>
          <cell r="F443">
            <v>5.6300000000000003E-2</v>
          </cell>
          <cell r="G443">
            <v>1.4595418329116372E-2</v>
          </cell>
          <cell r="H443">
            <v>5.8381673316465488E-2</v>
          </cell>
          <cell r="I443">
            <v>6.7005363800847428E-2</v>
          </cell>
          <cell r="K443">
            <v>6.5033333333333332E-2</v>
          </cell>
        </row>
        <row r="444">
          <cell r="A444">
            <v>199601</v>
          </cell>
          <cell r="B444">
            <v>1996</v>
          </cell>
          <cell r="C444">
            <v>1</v>
          </cell>
          <cell r="D444">
            <v>5.54</v>
          </cell>
          <cell r="E444">
            <v>4.6166666666666665E-3</v>
          </cell>
          <cell r="F444">
            <v>5.5399999999999998E-2</v>
          </cell>
        </row>
        <row r="445">
          <cell r="A445">
            <v>199602</v>
          </cell>
          <cell r="C445">
            <v>2</v>
          </cell>
          <cell r="D445">
            <v>5.64</v>
          </cell>
          <cell r="E445">
            <v>4.6999999999999993E-3</v>
          </cell>
          <cell r="F445">
            <v>5.6399999999999992E-2</v>
          </cell>
        </row>
        <row r="446">
          <cell r="A446">
            <v>199603</v>
          </cell>
          <cell r="C446">
            <v>3</v>
          </cell>
          <cell r="D446">
            <v>6.19</v>
          </cell>
          <cell r="E446">
            <v>5.1583333333333333E-3</v>
          </cell>
          <cell r="F446">
            <v>6.1899999999999997E-2</v>
          </cell>
          <cell r="G446">
            <v>1.4544868732791816E-2</v>
          </cell>
          <cell r="H446">
            <v>5.8179474931167263E-2</v>
          </cell>
        </row>
        <row r="447">
          <cell r="A447">
            <v>199604</v>
          </cell>
          <cell r="C447">
            <v>4</v>
          </cell>
          <cell r="D447">
            <v>6.48</v>
          </cell>
          <cell r="E447">
            <v>5.4000000000000003E-3</v>
          </cell>
          <cell r="F447">
            <v>6.4799999999999996E-2</v>
          </cell>
        </row>
        <row r="448">
          <cell r="A448">
            <v>199605</v>
          </cell>
          <cell r="C448">
            <v>5</v>
          </cell>
          <cell r="D448">
            <v>6.66</v>
          </cell>
          <cell r="E448">
            <v>5.5500000000000002E-3</v>
          </cell>
          <cell r="F448">
            <v>6.6600000000000006E-2</v>
          </cell>
        </row>
        <row r="449">
          <cell r="A449">
            <v>199606</v>
          </cell>
          <cell r="C449">
            <v>6</v>
          </cell>
          <cell r="D449">
            <v>6.83</v>
          </cell>
          <cell r="E449">
            <v>5.6916666666666669E-3</v>
          </cell>
          <cell r="F449">
            <v>6.83E-2</v>
          </cell>
          <cell r="G449">
            <v>1.6734130995916585E-2</v>
          </cell>
          <cell r="H449">
            <v>6.6936523983666341E-2</v>
          </cell>
        </row>
        <row r="450">
          <cell r="A450">
            <v>199607</v>
          </cell>
          <cell r="C450">
            <v>7</v>
          </cell>
          <cell r="D450">
            <v>6.76</v>
          </cell>
          <cell r="E450">
            <v>5.6333333333333331E-3</v>
          </cell>
          <cell r="F450">
            <v>6.7599999999999993E-2</v>
          </cell>
        </row>
        <row r="451">
          <cell r="A451">
            <v>199608</v>
          </cell>
          <cell r="C451">
            <v>8</v>
          </cell>
          <cell r="D451">
            <v>6.52</v>
          </cell>
          <cell r="E451">
            <v>5.4333333333333326E-3</v>
          </cell>
          <cell r="F451">
            <v>6.5199999999999994E-2</v>
          </cell>
        </row>
        <row r="452">
          <cell r="A452">
            <v>199609</v>
          </cell>
          <cell r="C452">
            <v>9</v>
          </cell>
          <cell r="D452">
            <v>6.73</v>
          </cell>
          <cell r="E452">
            <v>5.6083333333333341E-3</v>
          </cell>
          <cell r="F452">
            <v>6.7300000000000013E-2</v>
          </cell>
          <cell r="G452">
            <v>1.676784499195394E-2</v>
          </cell>
          <cell r="H452">
            <v>6.7071379967815759E-2</v>
          </cell>
        </row>
        <row r="453">
          <cell r="A453">
            <v>199610</v>
          </cell>
          <cell r="C453">
            <v>10</v>
          </cell>
          <cell r="D453">
            <v>6.42</v>
          </cell>
          <cell r="E453">
            <v>5.3499999999999997E-3</v>
          </cell>
          <cell r="F453">
            <v>6.4199999999999993E-2</v>
          </cell>
        </row>
        <row r="454">
          <cell r="A454">
            <v>199611</v>
          </cell>
          <cell r="C454">
            <v>11</v>
          </cell>
          <cell r="D454">
            <v>6.1</v>
          </cell>
          <cell r="E454">
            <v>5.0833333333333329E-3</v>
          </cell>
          <cell r="F454">
            <v>6.0999999999999999E-2</v>
          </cell>
        </row>
        <row r="455">
          <cell r="A455">
            <v>199612</v>
          </cell>
          <cell r="C455">
            <v>12</v>
          </cell>
          <cell r="D455">
            <v>6.2</v>
          </cell>
          <cell r="E455">
            <v>5.1666666666666666E-3</v>
          </cell>
          <cell r="F455">
            <v>6.2E-2</v>
          </cell>
          <cell r="G455">
            <v>1.568124190069442E-2</v>
          </cell>
          <cell r="H455">
            <v>6.2724967602777681E-2</v>
          </cell>
          <cell r="I455">
            <v>6.5265584461740911E-2</v>
          </cell>
          <cell r="K455">
            <v>6.3391666666666679E-2</v>
          </cell>
        </row>
        <row r="456">
          <cell r="A456">
            <v>199701</v>
          </cell>
          <cell r="B456">
            <v>1997</v>
          </cell>
          <cell r="C456">
            <v>1</v>
          </cell>
          <cell r="D456">
            <v>6.47</v>
          </cell>
          <cell r="E456">
            <v>5.3916666666666661E-3</v>
          </cell>
          <cell r="F456">
            <v>6.4699999999999994E-2</v>
          </cell>
        </row>
        <row r="457">
          <cell r="A457">
            <v>199702</v>
          </cell>
          <cell r="C457">
            <v>2</v>
          </cell>
          <cell r="D457">
            <v>6.32</v>
          </cell>
          <cell r="E457">
            <v>5.2666666666666669E-3</v>
          </cell>
          <cell r="F457">
            <v>6.3200000000000006E-2</v>
          </cell>
        </row>
        <row r="458">
          <cell r="A458">
            <v>199703</v>
          </cell>
          <cell r="C458">
            <v>3</v>
          </cell>
          <cell r="D458">
            <v>6.65</v>
          </cell>
          <cell r="E458">
            <v>5.541666666666667E-3</v>
          </cell>
          <cell r="F458">
            <v>6.6500000000000004E-2</v>
          </cell>
          <cell r="G458">
            <v>1.6287618403449278E-2</v>
          </cell>
          <cell r="H458">
            <v>6.5150473613797111E-2</v>
          </cell>
        </row>
        <row r="459">
          <cell r="A459">
            <v>199704</v>
          </cell>
          <cell r="C459">
            <v>4</v>
          </cell>
          <cell r="D459">
            <v>6.86</v>
          </cell>
          <cell r="E459">
            <v>5.7166666666666668E-3</v>
          </cell>
          <cell r="F459">
            <v>6.8599999999999994E-2</v>
          </cell>
        </row>
        <row r="460">
          <cell r="A460">
            <v>199705</v>
          </cell>
          <cell r="C460">
            <v>5</v>
          </cell>
          <cell r="D460">
            <v>6.66</v>
          </cell>
          <cell r="E460">
            <v>5.5500000000000002E-3</v>
          </cell>
          <cell r="F460">
            <v>6.6600000000000006E-2</v>
          </cell>
        </row>
        <row r="461">
          <cell r="A461">
            <v>199706</v>
          </cell>
          <cell r="C461">
            <v>6</v>
          </cell>
          <cell r="D461">
            <v>6.46</v>
          </cell>
          <cell r="E461">
            <v>5.3833333333333337E-3</v>
          </cell>
          <cell r="F461">
            <v>6.4600000000000005E-2</v>
          </cell>
          <cell r="G461">
            <v>1.6742550521930299E-2</v>
          </cell>
          <cell r="H461">
            <v>6.6970202087721198E-2</v>
          </cell>
        </row>
        <row r="462">
          <cell r="A462">
            <v>199707</v>
          </cell>
          <cell r="C462">
            <v>7</v>
          </cell>
          <cell r="D462">
            <v>6.2</v>
          </cell>
          <cell r="E462">
            <v>5.1666666666666666E-3</v>
          </cell>
          <cell r="F462">
            <v>6.2E-2</v>
          </cell>
        </row>
        <row r="463">
          <cell r="A463">
            <v>199708</v>
          </cell>
          <cell r="C463">
            <v>8</v>
          </cell>
          <cell r="D463">
            <v>6.29</v>
          </cell>
          <cell r="E463">
            <v>5.241666666666667E-3</v>
          </cell>
          <cell r="F463">
            <v>6.2900000000000011E-2</v>
          </cell>
        </row>
        <row r="464">
          <cell r="A464">
            <v>199709</v>
          </cell>
          <cell r="C464">
            <v>9</v>
          </cell>
          <cell r="D464">
            <v>6.2</v>
          </cell>
          <cell r="E464">
            <v>5.1666666666666666E-3</v>
          </cell>
          <cell r="F464">
            <v>6.2E-2</v>
          </cell>
          <cell r="G464">
            <v>1.5655998256713044E-2</v>
          </cell>
          <cell r="H464">
            <v>6.2623993026852176E-2</v>
          </cell>
        </row>
        <row r="465">
          <cell r="A465">
            <v>199710</v>
          </cell>
          <cell r="C465">
            <v>10</v>
          </cell>
          <cell r="D465">
            <v>6.05</v>
          </cell>
          <cell r="E465">
            <v>5.0416666666666665E-3</v>
          </cell>
          <cell r="F465">
            <v>6.0499999999999998E-2</v>
          </cell>
        </row>
        <row r="466">
          <cell r="A466">
            <v>199711</v>
          </cell>
          <cell r="C466">
            <v>11</v>
          </cell>
          <cell r="D466">
            <v>5.9</v>
          </cell>
          <cell r="E466">
            <v>4.9166666666666673E-3</v>
          </cell>
          <cell r="F466">
            <v>5.9000000000000011E-2</v>
          </cell>
        </row>
        <row r="467">
          <cell r="A467">
            <v>199712</v>
          </cell>
          <cell r="C467">
            <v>12</v>
          </cell>
          <cell r="D467">
            <v>5.83</v>
          </cell>
          <cell r="E467">
            <v>4.8583333333333334E-3</v>
          </cell>
          <cell r="F467">
            <v>5.8300000000000005E-2</v>
          </cell>
          <cell r="G467">
            <v>1.4889956193200327E-2</v>
          </cell>
          <cell r="H467">
            <v>5.9559824772801306E-2</v>
          </cell>
          <cell r="I467">
            <v>6.5106968049225999E-2</v>
          </cell>
          <cell r="K467">
            <v>6.3241666666666668E-2</v>
          </cell>
        </row>
        <row r="468">
          <cell r="A468">
            <v>199801</v>
          </cell>
          <cell r="B468">
            <v>1998</v>
          </cell>
          <cell r="C468">
            <v>1</v>
          </cell>
          <cell r="D468">
            <v>5.53</v>
          </cell>
          <cell r="E468">
            <v>4.6083333333333332E-3</v>
          </cell>
          <cell r="F468">
            <v>5.5300000000000002E-2</v>
          </cell>
        </row>
        <row r="469">
          <cell r="A469">
            <v>199802</v>
          </cell>
          <cell r="C469">
            <v>2</v>
          </cell>
          <cell r="D469">
            <v>5.6</v>
          </cell>
          <cell r="E469">
            <v>4.6666666666666662E-3</v>
          </cell>
          <cell r="F469">
            <v>5.5999999999999994E-2</v>
          </cell>
        </row>
        <row r="470">
          <cell r="A470">
            <v>199803</v>
          </cell>
          <cell r="C470">
            <v>3</v>
          </cell>
          <cell r="D470">
            <v>5.71</v>
          </cell>
          <cell r="E470">
            <v>4.7583333333333332E-3</v>
          </cell>
          <cell r="F470">
            <v>5.7099999999999998E-2</v>
          </cell>
          <cell r="G470">
            <v>1.4099074761157349E-2</v>
          </cell>
          <cell r="H470">
            <v>5.6396299044629394E-2</v>
          </cell>
        </row>
        <row r="471">
          <cell r="A471">
            <v>199804</v>
          </cell>
          <cell r="C471">
            <v>4</v>
          </cell>
          <cell r="D471">
            <v>5.7</v>
          </cell>
          <cell r="E471">
            <v>4.7499999999999999E-3</v>
          </cell>
          <cell r="F471">
            <v>5.6999999999999995E-2</v>
          </cell>
        </row>
        <row r="472">
          <cell r="A472">
            <v>199805</v>
          </cell>
          <cell r="C472">
            <v>5</v>
          </cell>
          <cell r="D472">
            <v>5.72</v>
          </cell>
          <cell r="E472">
            <v>4.7666666666666664E-3</v>
          </cell>
          <cell r="F472">
            <v>5.7200000000000001E-2</v>
          </cell>
        </row>
        <row r="473">
          <cell r="A473">
            <v>199806</v>
          </cell>
          <cell r="C473">
            <v>6</v>
          </cell>
          <cell r="D473">
            <v>5.56</v>
          </cell>
          <cell r="E473">
            <v>4.6333333333333331E-3</v>
          </cell>
          <cell r="F473">
            <v>5.5599999999999997E-2</v>
          </cell>
          <cell r="G473">
            <v>1.4216840461944269E-2</v>
          </cell>
          <cell r="H473">
            <v>5.6867361847777076E-2</v>
          </cell>
        </row>
        <row r="474">
          <cell r="A474">
            <v>199807</v>
          </cell>
          <cell r="C474">
            <v>7</v>
          </cell>
          <cell r="D474">
            <v>5.52</v>
          </cell>
          <cell r="E474">
            <v>4.5999999999999999E-3</v>
          </cell>
          <cell r="F474">
            <v>5.5199999999999999E-2</v>
          </cell>
        </row>
        <row r="475">
          <cell r="A475">
            <v>199808</v>
          </cell>
          <cell r="C475">
            <v>8</v>
          </cell>
          <cell r="D475">
            <v>5.36</v>
          </cell>
          <cell r="E475">
            <v>4.4666666666666665E-3</v>
          </cell>
          <cell r="F475">
            <v>5.3599999999999995E-2</v>
          </cell>
        </row>
        <row r="476">
          <cell r="A476">
            <v>199809</v>
          </cell>
          <cell r="C476">
            <v>9</v>
          </cell>
          <cell r="D476">
            <v>4.76</v>
          </cell>
          <cell r="E476">
            <v>3.9666666666666661E-3</v>
          </cell>
          <cell r="F476">
            <v>4.759999999999999E-2</v>
          </cell>
          <cell r="G476">
            <v>1.3089925946222269E-2</v>
          </cell>
          <cell r="H476">
            <v>5.2359703784889078E-2</v>
          </cell>
        </row>
        <row r="477">
          <cell r="A477">
            <v>199810</v>
          </cell>
          <cell r="C477">
            <v>10</v>
          </cell>
          <cell r="D477">
            <v>4.46</v>
          </cell>
          <cell r="E477">
            <v>3.7166666666666667E-3</v>
          </cell>
          <cell r="F477">
            <v>4.4600000000000001E-2</v>
          </cell>
        </row>
        <row r="478">
          <cell r="A478">
            <v>199811</v>
          </cell>
          <cell r="C478">
            <v>11</v>
          </cell>
          <cell r="D478">
            <v>4.78</v>
          </cell>
          <cell r="E478">
            <v>3.9833333333333335E-3</v>
          </cell>
          <cell r="F478">
            <v>4.7800000000000002E-2</v>
          </cell>
        </row>
        <row r="479">
          <cell r="A479">
            <v>199812</v>
          </cell>
          <cell r="C479">
            <v>12</v>
          </cell>
          <cell r="D479">
            <v>4.6500000000000004</v>
          </cell>
          <cell r="E479">
            <v>3.8750000000000004E-3</v>
          </cell>
          <cell r="F479">
            <v>4.6500000000000007E-2</v>
          </cell>
          <cell r="G479">
            <v>1.1619699590520671E-2</v>
          </cell>
          <cell r="H479">
            <v>4.6478798362082685E-2</v>
          </cell>
          <cell r="I479">
            <v>5.4087051995947322E-2</v>
          </cell>
          <cell r="K479">
            <v>5.2791666666666667E-2</v>
          </cell>
        </row>
        <row r="480">
          <cell r="A480">
            <v>199901</v>
          </cell>
          <cell r="B480">
            <v>1999</v>
          </cell>
          <cell r="C480">
            <v>1</v>
          </cell>
          <cell r="D480">
            <v>4.8</v>
          </cell>
          <cell r="E480">
            <v>4.0000000000000001E-3</v>
          </cell>
          <cell r="F480">
            <v>4.8000000000000001E-2</v>
          </cell>
        </row>
        <row r="481">
          <cell r="A481">
            <v>199902</v>
          </cell>
          <cell r="C481">
            <v>2</v>
          </cell>
          <cell r="D481">
            <v>5.0999999999999996</v>
          </cell>
          <cell r="E481">
            <v>4.2499999999999994E-3</v>
          </cell>
          <cell r="F481">
            <v>5.099999999999999E-2</v>
          </cell>
        </row>
        <row r="482">
          <cell r="A482">
            <v>199903</v>
          </cell>
          <cell r="C482">
            <v>3</v>
          </cell>
          <cell r="D482">
            <v>5.36</v>
          </cell>
          <cell r="E482">
            <v>4.4666666666666665E-3</v>
          </cell>
          <cell r="F482">
            <v>5.3599999999999995E-2</v>
          </cell>
          <cell r="G482">
            <v>1.2770592599999908E-2</v>
          </cell>
          <cell r="H482">
            <v>5.1082370399999633E-2</v>
          </cell>
        </row>
        <row r="483">
          <cell r="A483">
            <v>199904</v>
          </cell>
          <cell r="C483">
            <v>4</v>
          </cell>
          <cell r="D483">
            <v>5.28</v>
          </cell>
          <cell r="E483">
            <v>4.4000000000000003E-3</v>
          </cell>
          <cell r="F483">
            <v>5.28E-2</v>
          </cell>
        </row>
        <row r="484">
          <cell r="A484">
            <v>199905</v>
          </cell>
          <cell r="C484">
            <v>5</v>
          </cell>
          <cell r="D484">
            <v>5.64</v>
          </cell>
          <cell r="E484">
            <v>4.6999999999999993E-3</v>
          </cell>
          <cell r="F484">
            <v>5.6399999999999992E-2</v>
          </cell>
        </row>
        <row r="485">
          <cell r="A485">
            <v>199906</v>
          </cell>
          <cell r="C485">
            <v>6</v>
          </cell>
          <cell r="D485">
            <v>6.05</v>
          </cell>
          <cell r="E485">
            <v>5.0416666666666665E-3</v>
          </cell>
          <cell r="F485">
            <v>6.0499999999999998E-2</v>
          </cell>
          <cell r="G485">
            <v>1.4208330094999777E-2</v>
          </cell>
          <cell r="H485">
            <v>5.6833320379999108E-2</v>
          </cell>
        </row>
        <row r="486">
          <cell r="A486">
            <v>199907</v>
          </cell>
          <cell r="C486">
            <v>7</v>
          </cell>
          <cell r="D486">
            <v>5.94</v>
          </cell>
          <cell r="E486">
            <v>4.9500000000000004E-3</v>
          </cell>
          <cell r="F486">
            <v>5.9400000000000008E-2</v>
          </cell>
        </row>
        <row r="487">
          <cell r="A487">
            <v>199908</v>
          </cell>
          <cell r="C487">
            <v>8</v>
          </cell>
          <cell r="D487">
            <v>6.15</v>
          </cell>
          <cell r="E487">
            <v>5.1250000000000002E-3</v>
          </cell>
          <cell r="F487">
            <v>6.1499999999999999E-2</v>
          </cell>
        </row>
        <row r="488">
          <cell r="A488">
            <v>199909</v>
          </cell>
          <cell r="C488">
            <v>9</v>
          </cell>
          <cell r="D488">
            <v>6.12</v>
          </cell>
          <cell r="E488">
            <v>5.1000000000000004E-3</v>
          </cell>
          <cell r="F488">
            <v>6.1200000000000004E-2</v>
          </cell>
          <cell r="G488">
            <v>1.5251880630625214E-2</v>
          </cell>
          <cell r="H488">
            <v>6.1007522522500857E-2</v>
          </cell>
        </row>
        <row r="489">
          <cell r="A489">
            <v>199910</v>
          </cell>
          <cell r="C489">
            <v>10</v>
          </cell>
          <cell r="D489">
            <v>6.33</v>
          </cell>
          <cell r="E489">
            <v>5.2750000000000002E-3</v>
          </cell>
          <cell r="F489">
            <v>6.3299999999999995E-2</v>
          </cell>
        </row>
        <row r="490">
          <cell r="A490">
            <v>199911</v>
          </cell>
          <cell r="C490">
            <v>11</v>
          </cell>
          <cell r="D490">
            <v>6.17</v>
          </cell>
          <cell r="E490">
            <v>5.1416666666666668E-3</v>
          </cell>
          <cell r="F490">
            <v>6.1700000000000005E-2</v>
          </cell>
        </row>
        <row r="491">
          <cell r="A491">
            <v>199912</v>
          </cell>
          <cell r="C491">
            <v>12</v>
          </cell>
          <cell r="D491">
            <v>6.38</v>
          </cell>
          <cell r="E491">
            <v>5.3166666666666666E-3</v>
          </cell>
          <cell r="F491">
            <v>6.3799999999999996E-2</v>
          </cell>
          <cell r="G491">
            <v>1.5815981769628173E-2</v>
          </cell>
          <cell r="H491">
            <v>6.3263927078512694E-2</v>
          </cell>
          <cell r="I491">
            <v>5.9319823759574231E-2</v>
          </cell>
          <cell r="K491">
            <v>5.7766666666666661E-2</v>
          </cell>
        </row>
        <row r="492">
          <cell r="A492">
            <v>200001</v>
          </cell>
          <cell r="B492">
            <v>2000</v>
          </cell>
          <cell r="C492">
            <v>1</v>
          </cell>
          <cell r="D492">
            <v>6.7</v>
          </cell>
          <cell r="E492">
            <v>5.5833333333333334E-3</v>
          </cell>
          <cell r="F492">
            <v>6.7000000000000004E-2</v>
          </cell>
        </row>
        <row r="493">
          <cell r="A493">
            <v>200002</v>
          </cell>
          <cell r="C493">
            <v>2</v>
          </cell>
          <cell r="D493">
            <v>6.72</v>
          </cell>
          <cell r="E493">
            <v>5.5999999999999999E-3</v>
          </cell>
          <cell r="F493">
            <v>6.7199999999999996E-2</v>
          </cell>
        </row>
        <row r="494">
          <cell r="A494">
            <v>200003</v>
          </cell>
          <cell r="C494">
            <v>3</v>
          </cell>
          <cell r="D494">
            <v>6.51</v>
          </cell>
          <cell r="E494">
            <v>5.4250000000000001E-3</v>
          </cell>
          <cell r="F494">
            <v>6.5100000000000005E-2</v>
          </cell>
          <cell r="G494">
            <v>1.6700439205000084E-2</v>
          </cell>
          <cell r="H494">
            <v>6.6801756820000335E-2</v>
          </cell>
        </row>
        <row r="495">
          <cell r="A495">
            <v>200004</v>
          </cell>
          <cell r="C495">
            <v>4</v>
          </cell>
          <cell r="D495">
            <v>6.27</v>
          </cell>
          <cell r="E495">
            <v>5.2249999999999996E-3</v>
          </cell>
          <cell r="F495">
            <v>6.2699999999999992E-2</v>
          </cell>
        </row>
        <row r="496">
          <cell r="A496">
            <v>200005</v>
          </cell>
          <cell r="C496">
            <v>5</v>
          </cell>
          <cell r="D496">
            <v>6.69</v>
          </cell>
          <cell r="E496">
            <v>5.5750000000000001E-3</v>
          </cell>
          <cell r="F496">
            <v>6.6900000000000001E-2</v>
          </cell>
        </row>
        <row r="497">
          <cell r="A497">
            <v>200006</v>
          </cell>
          <cell r="C497">
            <v>6</v>
          </cell>
          <cell r="D497">
            <v>6.33</v>
          </cell>
          <cell r="E497">
            <v>5.2750000000000002E-3</v>
          </cell>
          <cell r="F497">
            <v>6.3299999999999995E-2</v>
          </cell>
          <cell r="G497">
            <v>1.6161253032453304E-2</v>
          </cell>
          <cell r="H497">
            <v>6.4645012129813217E-2</v>
          </cell>
        </row>
        <row r="498">
          <cell r="A498">
            <v>200007</v>
          </cell>
          <cell r="C498">
            <v>7</v>
          </cell>
          <cell r="D498">
            <v>6.22</v>
          </cell>
          <cell r="E498">
            <v>5.1833333333333332E-3</v>
          </cell>
          <cell r="F498">
            <v>6.2199999999999998E-2</v>
          </cell>
        </row>
        <row r="499">
          <cell r="A499">
            <v>200008</v>
          </cell>
          <cell r="C499">
            <v>8</v>
          </cell>
          <cell r="D499">
            <v>6.05</v>
          </cell>
          <cell r="E499">
            <v>5.0416666666666665E-3</v>
          </cell>
          <cell r="F499">
            <v>6.0499999999999998E-2</v>
          </cell>
        </row>
        <row r="500">
          <cell r="A500">
            <v>200009</v>
          </cell>
          <cell r="C500">
            <v>9</v>
          </cell>
          <cell r="D500">
            <v>5.98</v>
          </cell>
          <cell r="E500">
            <v>4.9833333333333335E-3</v>
          </cell>
          <cell r="F500">
            <v>5.9800000000000006E-2</v>
          </cell>
          <cell r="G500">
            <v>1.5285550783205926E-2</v>
          </cell>
          <cell r="H500">
            <v>6.1142203132823703E-2</v>
          </cell>
        </row>
        <row r="501">
          <cell r="A501">
            <v>200010</v>
          </cell>
          <cell r="C501">
            <v>10</v>
          </cell>
          <cell r="D501">
            <v>5.84</v>
          </cell>
          <cell r="E501">
            <v>4.8666666666666667E-3</v>
          </cell>
          <cell r="F501">
            <v>5.8400000000000001E-2</v>
          </cell>
        </row>
        <row r="502">
          <cell r="A502">
            <v>200011</v>
          </cell>
          <cell r="C502">
            <v>11</v>
          </cell>
          <cell r="D502">
            <v>5.78</v>
          </cell>
          <cell r="E502">
            <v>4.816666666666667E-3</v>
          </cell>
          <cell r="F502">
            <v>5.7800000000000004E-2</v>
          </cell>
        </row>
        <row r="503">
          <cell r="A503">
            <v>200012</v>
          </cell>
          <cell r="C503">
            <v>12</v>
          </cell>
          <cell r="D503">
            <v>5.28</v>
          </cell>
          <cell r="E503">
            <v>4.4000000000000003E-3</v>
          </cell>
          <cell r="F503">
            <v>5.28E-2</v>
          </cell>
          <cell r="G503">
            <v>1.41494842519998E-2</v>
          </cell>
          <cell r="H503">
            <v>5.6597937007999199E-2</v>
          </cell>
          <cell r="I503">
            <v>6.3765305324382293E-2</v>
          </cell>
          <cell r="K503">
            <v>6.1975000000000009E-2</v>
          </cell>
        </row>
        <row r="504">
          <cell r="A504">
            <v>200101</v>
          </cell>
          <cell r="B504">
            <v>2001</v>
          </cell>
          <cell r="C504">
            <v>1</v>
          </cell>
          <cell r="D504">
            <v>5.13</v>
          </cell>
          <cell r="E504">
            <v>4.2750000000000002E-3</v>
          </cell>
          <cell r="F504">
            <v>5.1299999999999998E-2</v>
          </cell>
        </row>
        <row r="505">
          <cell r="A505">
            <v>200102</v>
          </cell>
          <cell r="C505">
            <v>2</v>
          </cell>
          <cell r="D505">
            <v>5.0999999999999996</v>
          </cell>
          <cell r="E505">
            <v>4.2499999999999994E-3</v>
          </cell>
          <cell r="F505">
            <v>5.099999999999999E-2</v>
          </cell>
        </row>
        <row r="506">
          <cell r="A506">
            <v>200103</v>
          </cell>
          <cell r="C506">
            <v>3</v>
          </cell>
          <cell r="D506">
            <v>4.88</v>
          </cell>
          <cell r="E506">
            <v>4.0666666666666663E-3</v>
          </cell>
          <cell r="F506">
            <v>4.8799999999999996E-2</v>
          </cell>
          <cell r="G506">
            <v>1.2644577636250265E-2</v>
          </cell>
          <cell r="H506">
            <v>5.0578310545001059E-2</v>
          </cell>
        </row>
        <row r="507">
          <cell r="A507">
            <v>200104</v>
          </cell>
          <cell r="C507">
            <v>4</v>
          </cell>
          <cell r="D507">
            <v>5.03</v>
          </cell>
          <cell r="E507">
            <v>4.1916666666666665E-3</v>
          </cell>
          <cell r="F507">
            <v>5.0299999999999997E-2</v>
          </cell>
        </row>
        <row r="508">
          <cell r="A508">
            <v>200105</v>
          </cell>
          <cell r="C508">
            <v>5</v>
          </cell>
          <cell r="D508">
            <v>5.24</v>
          </cell>
          <cell r="E508">
            <v>4.3666666666666671E-3</v>
          </cell>
          <cell r="F508">
            <v>5.2400000000000002E-2</v>
          </cell>
        </row>
        <row r="509">
          <cell r="A509">
            <v>200106</v>
          </cell>
          <cell r="C509">
            <v>6</v>
          </cell>
          <cell r="D509">
            <v>5.14</v>
          </cell>
          <cell r="E509">
            <v>4.2833333333333334E-3</v>
          </cell>
          <cell r="F509">
            <v>5.1400000000000001E-2</v>
          </cell>
          <cell r="G509">
            <v>1.2896706872689956E-2</v>
          </cell>
          <cell r="H509">
            <v>5.1586827490759823E-2</v>
          </cell>
        </row>
        <row r="510">
          <cell r="A510">
            <v>200107</v>
          </cell>
          <cell r="C510">
            <v>7</v>
          </cell>
          <cell r="D510">
            <v>5.0599999999999996</v>
          </cell>
          <cell r="E510">
            <v>4.2166666666666663E-3</v>
          </cell>
          <cell r="F510">
            <v>5.0599999999999992E-2</v>
          </cell>
        </row>
        <row r="511">
          <cell r="A511">
            <v>200108</v>
          </cell>
          <cell r="C511">
            <v>8</v>
          </cell>
          <cell r="D511">
            <v>4.84</v>
          </cell>
          <cell r="E511">
            <v>4.0333333333333332E-3</v>
          </cell>
          <cell r="F511">
            <v>4.8399999999999999E-2</v>
          </cell>
        </row>
        <row r="512">
          <cell r="A512">
            <v>200109</v>
          </cell>
          <cell r="C512">
            <v>9</v>
          </cell>
          <cell r="D512">
            <v>4.51</v>
          </cell>
          <cell r="E512">
            <v>3.7583333333333331E-3</v>
          </cell>
          <cell r="F512">
            <v>4.5100000000000001E-2</v>
          </cell>
          <cell r="G512">
            <v>1.2056410724365918E-2</v>
          </cell>
          <cell r="H512">
            <v>4.8225642897463672E-2</v>
          </cell>
        </row>
        <row r="513">
          <cell r="A513">
            <v>200110</v>
          </cell>
          <cell r="C513">
            <v>10</v>
          </cell>
          <cell r="D513">
            <v>4.3099999999999996</v>
          </cell>
          <cell r="E513">
            <v>3.5916666666666662E-3</v>
          </cell>
          <cell r="F513">
            <v>4.3099999999999992E-2</v>
          </cell>
        </row>
        <row r="514">
          <cell r="A514">
            <v>200111</v>
          </cell>
          <cell r="C514">
            <v>11</v>
          </cell>
          <cell r="D514">
            <v>4.42</v>
          </cell>
          <cell r="E514">
            <v>3.6833333333333332E-3</v>
          </cell>
          <cell r="F514">
            <v>4.4199999999999996E-2</v>
          </cell>
        </row>
        <row r="515">
          <cell r="A515">
            <v>200112</v>
          </cell>
          <cell r="C515">
            <v>12</v>
          </cell>
          <cell r="D515">
            <v>4.8600000000000003</v>
          </cell>
          <cell r="E515">
            <v>4.0500000000000006E-3</v>
          </cell>
          <cell r="F515">
            <v>4.8600000000000004E-2</v>
          </cell>
          <cell r="G515">
            <v>1.1367746634243003E-2</v>
          </cell>
          <cell r="H515">
            <v>4.5470986536972013E-2</v>
          </cell>
          <cell r="I515">
            <v>4.9871195316799399E-2</v>
          </cell>
          <cell r="K515">
            <v>4.8766666666666666E-2</v>
          </cell>
        </row>
        <row r="516">
          <cell r="A516">
            <v>200201</v>
          </cell>
          <cell r="B516">
            <v>2002</v>
          </cell>
          <cell r="C516">
            <v>1</v>
          </cell>
          <cell r="D516">
            <v>4.79</v>
          </cell>
          <cell r="E516">
            <v>3.9916666666666668E-3</v>
          </cell>
          <cell r="F516">
            <v>4.7899999999999998E-2</v>
          </cell>
        </row>
        <row r="517">
          <cell r="A517">
            <v>200202</v>
          </cell>
          <cell r="C517">
            <v>2</v>
          </cell>
          <cell r="D517">
            <v>4.71</v>
          </cell>
          <cell r="E517">
            <v>3.9249999999999997E-3</v>
          </cell>
          <cell r="F517">
            <v>4.7099999999999996E-2</v>
          </cell>
        </row>
        <row r="518">
          <cell r="A518">
            <v>200203</v>
          </cell>
          <cell r="C518">
            <v>3</v>
          </cell>
          <cell r="D518">
            <v>5.14</v>
          </cell>
          <cell r="E518">
            <v>4.2833333333333334E-3</v>
          </cell>
          <cell r="F518">
            <v>5.1400000000000001E-2</v>
          </cell>
          <cell r="G518">
            <v>1.2249644122121595E-2</v>
          </cell>
          <cell r="H518">
            <v>4.8998576488486378E-2</v>
          </cell>
        </row>
        <row r="519">
          <cell r="A519">
            <v>200204</v>
          </cell>
          <cell r="C519">
            <v>4</v>
          </cell>
          <cell r="D519">
            <v>5.0199999999999996</v>
          </cell>
          <cell r="E519">
            <v>4.1833333333333332E-3</v>
          </cell>
          <cell r="F519">
            <v>5.0199999999999995E-2</v>
          </cell>
        </row>
        <row r="520">
          <cell r="A520">
            <v>200205</v>
          </cell>
          <cell r="C520">
            <v>5</v>
          </cell>
          <cell r="D520">
            <v>4.9000000000000004</v>
          </cell>
          <cell r="E520">
            <v>4.0833333333333338E-3</v>
          </cell>
          <cell r="F520">
            <v>4.9000000000000002E-2</v>
          </cell>
        </row>
        <row r="521">
          <cell r="A521">
            <v>200206</v>
          </cell>
          <cell r="C521">
            <v>6</v>
          </cell>
          <cell r="D521">
            <v>4.5999999999999996</v>
          </cell>
          <cell r="E521">
            <v>3.8333333333333331E-3</v>
          </cell>
          <cell r="F521">
            <v>4.5999999999999999E-2</v>
          </cell>
          <cell r="G521">
            <v>1.214883631412067E-2</v>
          </cell>
          <cell r="H521">
            <v>4.859534525648268E-2</v>
          </cell>
        </row>
        <row r="522">
          <cell r="A522">
            <v>200207</v>
          </cell>
          <cell r="C522">
            <v>7</v>
          </cell>
          <cell r="D522">
            <v>4.3</v>
          </cell>
          <cell r="E522">
            <v>3.5833333333333333E-3</v>
          </cell>
          <cell r="F522">
            <v>4.2999999999999997E-2</v>
          </cell>
        </row>
        <row r="523">
          <cell r="A523">
            <v>200208</v>
          </cell>
          <cell r="C523">
            <v>8</v>
          </cell>
          <cell r="D523">
            <v>3.88</v>
          </cell>
          <cell r="E523">
            <v>3.2333333333333333E-3</v>
          </cell>
          <cell r="F523">
            <v>3.8800000000000001E-2</v>
          </cell>
        </row>
        <row r="524">
          <cell r="A524">
            <v>200209</v>
          </cell>
          <cell r="C524">
            <v>9</v>
          </cell>
          <cell r="D524">
            <v>3.5</v>
          </cell>
          <cell r="E524">
            <v>2.9166666666666668E-3</v>
          </cell>
          <cell r="F524">
            <v>3.5000000000000003E-2</v>
          </cell>
          <cell r="G524">
            <v>9.7648351817130052E-3</v>
          </cell>
          <cell r="H524">
            <v>3.9059340726852021E-2</v>
          </cell>
        </row>
        <row r="525">
          <cell r="A525">
            <v>200210</v>
          </cell>
          <cell r="C525">
            <v>10</v>
          </cell>
          <cell r="D525">
            <v>3.54</v>
          </cell>
          <cell r="E525">
            <v>2.9499999999999999E-3</v>
          </cell>
          <cell r="F525">
            <v>3.5400000000000001E-2</v>
          </cell>
        </row>
        <row r="526">
          <cell r="A526">
            <v>200211</v>
          </cell>
          <cell r="C526">
            <v>11</v>
          </cell>
          <cell r="D526">
            <v>3.64</v>
          </cell>
          <cell r="E526">
            <v>3.0333333333333336E-3</v>
          </cell>
          <cell r="F526">
            <v>3.6400000000000002E-2</v>
          </cell>
        </row>
        <row r="527">
          <cell r="A527">
            <v>200212</v>
          </cell>
          <cell r="C527">
            <v>12</v>
          </cell>
          <cell r="D527">
            <v>3.63</v>
          </cell>
          <cell r="E527">
            <v>3.0249999999999999E-3</v>
          </cell>
          <cell r="F527">
            <v>3.6299999999999999E-2</v>
          </cell>
          <cell r="G527">
            <v>9.0354083187085266E-3</v>
          </cell>
          <cell r="H527">
            <v>3.6141633274834106E-2</v>
          </cell>
          <cell r="I527">
            <v>4.3899433126618925E-2</v>
          </cell>
          <cell r="K527">
            <v>4.3041666666666673E-2</v>
          </cell>
        </row>
        <row r="528">
          <cell r="A528">
            <v>200301</v>
          </cell>
          <cell r="B528">
            <v>2003</v>
          </cell>
          <cell r="C528">
            <v>1</v>
          </cell>
          <cell r="D528">
            <v>3.6</v>
          </cell>
          <cell r="E528">
            <v>3.0000000000000001E-3</v>
          </cell>
          <cell r="F528">
            <v>3.6000000000000004E-2</v>
          </cell>
        </row>
        <row r="529">
          <cell r="A529">
            <v>200302</v>
          </cell>
          <cell r="C529">
            <v>2</v>
          </cell>
          <cell r="D529">
            <v>3.45</v>
          </cell>
          <cell r="E529">
            <v>2.875E-3</v>
          </cell>
          <cell r="F529">
            <v>3.4500000000000003E-2</v>
          </cell>
        </row>
        <row r="530">
          <cell r="A530">
            <v>200303</v>
          </cell>
          <cell r="C530">
            <v>3</v>
          </cell>
          <cell r="D530">
            <v>3.34</v>
          </cell>
          <cell r="E530">
            <v>2.7833333333333334E-3</v>
          </cell>
          <cell r="F530">
            <v>3.3399999999999999E-2</v>
          </cell>
          <cell r="G530">
            <v>8.6833344229164666E-3</v>
          </cell>
          <cell r="H530">
            <v>3.4733337691665866E-2</v>
          </cell>
        </row>
        <row r="531">
          <cell r="A531">
            <v>200304</v>
          </cell>
          <cell r="C531">
            <v>4</v>
          </cell>
          <cell r="D531">
            <v>3.47</v>
          </cell>
          <cell r="E531">
            <v>2.891666666666667E-3</v>
          </cell>
          <cell r="F531">
            <v>3.4700000000000002E-2</v>
          </cell>
        </row>
        <row r="532">
          <cell r="A532">
            <v>200305</v>
          </cell>
          <cell r="C532">
            <v>5</v>
          </cell>
          <cell r="D532">
            <v>3.07</v>
          </cell>
          <cell r="E532">
            <v>2.558333333333333E-3</v>
          </cell>
          <cell r="F532">
            <v>3.0699999999999998E-2</v>
          </cell>
        </row>
        <row r="533">
          <cell r="A533">
            <v>200306</v>
          </cell>
          <cell r="C533">
            <v>6</v>
          </cell>
          <cell r="D533">
            <v>2.84</v>
          </cell>
          <cell r="E533">
            <v>2.3666666666666667E-3</v>
          </cell>
          <cell r="F533">
            <v>2.8400000000000002E-2</v>
          </cell>
          <cell r="G533">
            <v>7.8369803554607653E-3</v>
          </cell>
          <cell r="H533">
            <v>3.1347921421843061E-2</v>
          </cell>
        </row>
        <row r="534">
          <cell r="A534">
            <v>200307</v>
          </cell>
          <cell r="C534">
            <v>7</v>
          </cell>
          <cell r="D534">
            <v>3.45</v>
          </cell>
          <cell r="E534">
            <v>2.875E-3</v>
          </cell>
          <cell r="F534">
            <v>3.4500000000000003E-2</v>
          </cell>
        </row>
        <row r="535">
          <cell r="A535">
            <v>200308</v>
          </cell>
          <cell r="C535">
            <v>8</v>
          </cell>
          <cell r="D535">
            <v>3.96</v>
          </cell>
          <cell r="E535">
            <v>3.3E-3</v>
          </cell>
          <cell r="F535">
            <v>3.9599999999999996E-2</v>
          </cell>
        </row>
        <row r="536">
          <cell r="A536">
            <v>200309</v>
          </cell>
          <cell r="C536">
            <v>9</v>
          </cell>
          <cell r="D536">
            <v>3.74</v>
          </cell>
          <cell r="E536">
            <v>3.1166666666666669E-3</v>
          </cell>
          <cell r="F536">
            <v>3.7400000000000003E-2</v>
          </cell>
          <cell r="G536">
            <v>9.3204291527084759E-3</v>
          </cell>
          <cell r="H536">
            <v>3.7281716610833904E-2</v>
          </cell>
        </row>
        <row r="537">
          <cell r="A537">
            <v>200310</v>
          </cell>
          <cell r="C537">
            <v>10</v>
          </cell>
          <cell r="D537">
            <v>3.75</v>
          </cell>
          <cell r="E537">
            <v>3.1250000000000002E-3</v>
          </cell>
          <cell r="F537">
            <v>3.7500000000000006E-2</v>
          </cell>
        </row>
        <row r="538">
          <cell r="A538">
            <v>200311</v>
          </cell>
          <cell r="C538">
            <v>11</v>
          </cell>
          <cell r="D538">
            <v>3.81</v>
          </cell>
          <cell r="E538">
            <v>3.1749999999999999E-3</v>
          </cell>
          <cell r="F538">
            <v>3.8099999999999995E-2</v>
          </cell>
        </row>
        <row r="539">
          <cell r="A539">
            <v>200312</v>
          </cell>
          <cell r="C539">
            <v>12</v>
          </cell>
          <cell r="D539">
            <v>3.79</v>
          </cell>
          <cell r="E539">
            <v>3.1583333333333333E-3</v>
          </cell>
          <cell r="F539">
            <v>3.7900000000000003E-2</v>
          </cell>
          <cell r="G539">
            <v>9.4881840449219101E-3</v>
          </cell>
          <cell r="H539">
            <v>3.7952736179687641E-2</v>
          </cell>
          <cell r="I539">
            <v>3.5798884176939882E-2</v>
          </cell>
          <cell r="K539">
            <v>3.5225000000000006E-2</v>
          </cell>
        </row>
        <row r="540">
          <cell r="A540">
            <v>200401</v>
          </cell>
          <cell r="B540">
            <v>2004</v>
          </cell>
          <cell r="C540">
            <v>1</v>
          </cell>
          <cell r="D540">
            <v>3.65</v>
          </cell>
          <cell r="E540">
            <v>3.0416666666666665E-3</v>
          </cell>
          <cell r="F540">
            <v>3.6499999999999998E-2</v>
          </cell>
        </row>
        <row r="541">
          <cell r="A541">
            <v>200402</v>
          </cell>
          <cell r="C541">
            <v>2</v>
          </cell>
          <cell r="D541">
            <v>3.59</v>
          </cell>
          <cell r="E541">
            <v>2.9916666666666663E-3</v>
          </cell>
          <cell r="F541">
            <v>3.5899999999999994E-2</v>
          </cell>
        </row>
        <row r="542">
          <cell r="A542">
            <v>200403</v>
          </cell>
          <cell r="C542">
            <v>3</v>
          </cell>
          <cell r="D542">
            <v>3.31</v>
          </cell>
          <cell r="E542">
            <v>2.7583333333333336E-3</v>
          </cell>
          <cell r="F542">
            <v>3.3100000000000004E-2</v>
          </cell>
          <cell r="G542">
            <v>8.8174333637645042E-3</v>
          </cell>
          <cell r="H542">
            <v>3.5269733455058017E-2</v>
          </cell>
        </row>
        <row r="543">
          <cell r="A543">
            <v>200404</v>
          </cell>
          <cell r="C543">
            <v>4</v>
          </cell>
          <cell r="D543">
            <v>3.89</v>
          </cell>
          <cell r="E543">
            <v>3.2416666666666666E-3</v>
          </cell>
          <cell r="F543">
            <v>3.8899999999999997E-2</v>
          </cell>
        </row>
        <row r="544">
          <cell r="A544">
            <v>200405</v>
          </cell>
          <cell r="C544">
            <v>5</v>
          </cell>
          <cell r="D544">
            <v>4.3099999999999996</v>
          </cell>
          <cell r="E544">
            <v>3.5916666666666662E-3</v>
          </cell>
          <cell r="F544">
            <v>4.3099999999999992E-2</v>
          </cell>
        </row>
        <row r="545">
          <cell r="A545">
            <v>200406</v>
          </cell>
          <cell r="C545">
            <v>6</v>
          </cell>
          <cell r="D545">
            <v>4.3499999999999996</v>
          </cell>
          <cell r="E545">
            <v>3.6249999999999998E-3</v>
          </cell>
          <cell r="F545">
            <v>4.3499999999999997E-2</v>
          </cell>
          <cell r="G545">
            <v>1.0494789358602263E-2</v>
          </cell>
          <cell r="H545">
            <v>4.1979157434409053E-2</v>
          </cell>
        </row>
        <row r="546">
          <cell r="A546">
            <v>200407</v>
          </cell>
          <cell r="C546">
            <v>7</v>
          </cell>
          <cell r="D546">
            <v>4.1100000000000003</v>
          </cell>
          <cell r="E546">
            <v>3.4250000000000001E-3</v>
          </cell>
          <cell r="F546">
            <v>4.1099999999999998E-2</v>
          </cell>
        </row>
        <row r="547">
          <cell r="A547">
            <v>200408</v>
          </cell>
          <cell r="C547">
            <v>8</v>
          </cell>
          <cell r="D547">
            <v>3.9</v>
          </cell>
          <cell r="E547">
            <v>3.2499999999999999E-3</v>
          </cell>
          <cell r="F547">
            <v>3.9E-2</v>
          </cell>
        </row>
        <row r="548">
          <cell r="A548">
            <v>200409</v>
          </cell>
          <cell r="C548">
            <v>9</v>
          </cell>
          <cell r="D548">
            <v>3.75</v>
          </cell>
          <cell r="E548">
            <v>3.1250000000000002E-3</v>
          </cell>
          <cell r="F548">
            <v>3.7500000000000006E-2</v>
          </cell>
          <cell r="G548">
            <v>9.8320254101562643E-3</v>
          </cell>
          <cell r="H548">
            <v>3.9328101640625057E-2</v>
          </cell>
        </row>
        <row r="549">
          <cell r="A549">
            <v>200410</v>
          </cell>
          <cell r="C549">
            <v>10</v>
          </cell>
          <cell r="D549">
            <v>3.75</v>
          </cell>
          <cell r="E549">
            <v>3.1250000000000002E-3</v>
          </cell>
          <cell r="F549">
            <v>3.7500000000000006E-2</v>
          </cell>
        </row>
        <row r="550">
          <cell r="A550">
            <v>200411</v>
          </cell>
          <cell r="C550">
            <v>11</v>
          </cell>
          <cell r="D550">
            <v>3.88</v>
          </cell>
          <cell r="E550">
            <v>3.2333333333333333E-3</v>
          </cell>
          <cell r="F550">
            <v>3.8800000000000001E-2</v>
          </cell>
        </row>
        <row r="551">
          <cell r="A551">
            <v>200412</v>
          </cell>
          <cell r="C551">
            <v>12</v>
          </cell>
          <cell r="D551">
            <v>3.93</v>
          </cell>
          <cell r="E551">
            <v>3.2750000000000001E-3</v>
          </cell>
          <cell r="F551">
            <v>3.9300000000000002E-2</v>
          </cell>
          <cell r="G551">
            <v>9.6642941328126675E-3</v>
          </cell>
          <cell r="H551">
            <v>3.865717653125067E-2</v>
          </cell>
          <cell r="I551">
            <v>3.9376264187157561E-2</v>
          </cell>
          <cell r="K551">
            <v>3.8683333333333333E-2</v>
          </cell>
        </row>
        <row r="552">
          <cell r="A552">
            <v>200501</v>
          </cell>
          <cell r="B552">
            <v>2005</v>
          </cell>
          <cell r="C552">
            <v>1</v>
          </cell>
          <cell r="D552">
            <v>3.97</v>
          </cell>
          <cell r="E552">
            <v>3.3083333333333337E-3</v>
          </cell>
          <cell r="F552">
            <v>3.9700000000000006E-2</v>
          </cell>
        </row>
        <row r="553">
          <cell r="A553">
            <v>200502</v>
          </cell>
          <cell r="C553">
            <v>2</v>
          </cell>
          <cell r="D553">
            <v>3.97</v>
          </cell>
          <cell r="E553">
            <v>3.3083333333333337E-3</v>
          </cell>
          <cell r="F553">
            <v>3.9700000000000006E-2</v>
          </cell>
        </row>
        <row r="554">
          <cell r="A554">
            <v>200503</v>
          </cell>
          <cell r="C554">
            <v>3</v>
          </cell>
          <cell r="D554">
            <v>4.33</v>
          </cell>
          <cell r="E554">
            <v>3.6083333333333332E-3</v>
          </cell>
          <cell r="F554">
            <v>4.3299999999999998E-2</v>
          </cell>
          <cell r="G554">
            <v>1.0259859701792218E-2</v>
          </cell>
          <cell r="H554">
            <v>4.1039438807168871E-2</v>
          </cell>
        </row>
        <row r="555">
          <cell r="A555">
            <v>200504</v>
          </cell>
          <cell r="C555">
            <v>4</v>
          </cell>
          <cell r="D555">
            <v>4.16</v>
          </cell>
          <cell r="E555">
            <v>3.4666666666666669E-3</v>
          </cell>
          <cell r="F555">
            <v>4.1600000000000005E-2</v>
          </cell>
        </row>
        <row r="556">
          <cell r="A556">
            <v>200505</v>
          </cell>
          <cell r="C556">
            <v>5</v>
          </cell>
          <cell r="D556">
            <v>3.94</v>
          </cell>
          <cell r="E556">
            <v>3.2833333333333334E-3</v>
          </cell>
          <cell r="F556">
            <v>3.9400000000000004E-2</v>
          </cell>
        </row>
        <row r="557">
          <cell r="A557">
            <v>200506</v>
          </cell>
          <cell r="C557">
            <v>6</v>
          </cell>
          <cell r="D557">
            <v>3.86</v>
          </cell>
          <cell r="E557">
            <v>3.2166666666666667E-3</v>
          </cell>
          <cell r="F557">
            <v>3.8600000000000002E-2</v>
          </cell>
          <cell r="G557">
            <v>9.9997980017036969E-3</v>
          </cell>
          <cell r="H557">
            <v>3.9999192006814788E-2</v>
          </cell>
        </row>
        <row r="558">
          <cell r="A558">
            <v>200507</v>
          </cell>
          <cell r="C558">
            <v>7</v>
          </cell>
          <cell r="D558">
            <v>4.0599999999999996</v>
          </cell>
          <cell r="E558">
            <v>3.3833333333333328E-3</v>
          </cell>
          <cell r="F558">
            <v>4.0599999999999997E-2</v>
          </cell>
        </row>
        <row r="559">
          <cell r="A559">
            <v>200508</v>
          </cell>
          <cell r="C559">
            <v>8</v>
          </cell>
          <cell r="D559">
            <v>4.18</v>
          </cell>
          <cell r="E559">
            <v>3.4833333333333331E-3</v>
          </cell>
          <cell r="F559">
            <v>4.1799999999999997E-2</v>
          </cell>
        </row>
        <row r="560">
          <cell r="A560">
            <v>200509</v>
          </cell>
          <cell r="C560">
            <v>9</v>
          </cell>
          <cell r="D560">
            <v>4.08</v>
          </cell>
          <cell r="E560">
            <v>3.4000000000000002E-3</v>
          </cell>
          <cell r="F560">
            <v>4.0800000000000003E-2</v>
          </cell>
          <cell r="G560">
            <v>1.0301838681055386E-2</v>
          </cell>
          <cell r="H560">
            <v>4.1207354724221545E-2</v>
          </cell>
        </row>
        <row r="561">
          <cell r="A561">
            <v>200510</v>
          </cell>
          <cell r="C561">
            <v>10</v>
          </cell>
          <cell r="D561">
            <v>4.38</v>
          </cell>
          <cell r="E561">
            <v>3.65E-3</v>
          </cell>
          <cell r="F561">
            <v>4.3799999999999999E-2</v>
          </cell>
        </row>
        <row r="562">
          <cell r="A562">
            <v>200511</v>
          </cell>
          <cell r="C562">
            <v>11</v>
          </cell>
          <cell r="D562">
            <v>4.4800000000000004</v>
          </cell>
          <cell r="E562">
            <v>3.7333333333333337E-3</v>
          </cell>
          <cell r="F562">
            <v>4.4800000000000006E-2</v>
          </cell>
        </row>
        <row r="563">
          <cell r="A563">
            <v>200512</v>
          </cell>
          <cell r="C563">
            <v>12</v>
          </cell>
          <cell r="D563">
            <v>4.41</v>
          </cell>
          <cell r="E563">
            <v>3.6750000000000003E-3</v>
          </cell>
          <cell r="F563">
            <v>4.41E-2</v>
          </cell>
          <cell r="G563">
            <v>1.1099143827999924E-2</v>
          </cell>
          <cell r="H563">
            <v>4.4396575311999698E-2</v>
          </cell>
          <cell r="I563">
            <v>4.2315678825396441E-2</v>
          </cell>
          <cell r="K563">
            <v>4.1516666666666667E-2</v>
          </cell>
        </row>
        <row r="564">
          <cell r="A564">
            <v>200601</v>
          </cell>
          <cell r="B564">
            <v>2006</v>
          </cell>
          <cell r="C564">
            <v>1</v>
          </cell>
          <cell r="D564">
            <v>4.37</v>
          </cell>
          <cell r="E564">
            <v>3.6416666666666667E-3</v>
          </cell>
          <cell r="F564">
            <v>4.3700000000000003E-2</v>
          </cell>
          <cell r="K564" t="str">
            <v xml:space="preserve"> </v>
          </cell>
        </row>
        <row r="565">
          <cell r="A565">
            <v>200602</v>
          </cell>
          <cell r="C565">
            <v>2</v>
          </cell>
          <cell r="D565">
            <v>4.5599999999999996</v>
          </cell>
          <cell r="E565">
            <v>3.7999999999999996E-3</v>
          </cell>
          <cell r="F565">
            <v>4.5599999999999995E-2</v>
          </cell>
        </row>
        <row r="566">
          <cell r="A566">
            <v>200603</v>
          </cell>
          <cell r="C566">
            <v>3</v>
          </cell>
          <cell r="D566">
            <v>4.71</v>
          </cell>
          <cell r="E566">
            <v>3.9249999999999997E-3</v>
          </cell>
          <cell r="F566">
            <v>4.7099999999999996E-2</v>
          </cell>
          <cell r="G566">
            <v>1.1409767857124997E-2</v>
          </cell>
          <cell r="H566">
            <v>4.5639071428499989E-2</v>
          </cell>
        </row>
        <row r="567">
          <cell r="A567">
            <v>200604</v>
          </cell>
          <cell r="C567">
            <v>4</v>
          </cell>
          <cell r="D567">
            <v>4.9400000000000004</v>
          </cell>
          <cell r="E567">
            <v>4.1166666666666669E-3</v>
          </cell>
          <cell r="F567">
            <v>4.9399999999999999E-2</v>
          </cell>
        </row>
        <row r="568">
          <cell r="A568">
            <v>200605</v>
          </cell>
          <cell r="C568">
            <v>5</v>
          </cell>
          <cell r="D568">
            <v>5.03</v>
          </cell>
          <cell r="E568">
            <v>4.1916666666666665E-3</v>
          </cell>
          <cell r="F568">
            <v>5.0299999999999997E-2</v>
          </cell>
        </row>
        <row r="569">
          <cell r="A569">
            <v>200606</v>
          </cell>
          <cell r="C569">
            <v>6</v>
          </cell>
          <cell r="D569">
            <v>5.08</v>
          </cell>
          <cell r="E569">
            <v>4.2333333333333337E-3</v>
          </cell>
          <cell r="F569">
            <v>5.0800000000000005E-2</v>
          </cell>
          <cell r="G569">
            <v>1.2594167354662122E-2</v>
          </cell>
          <cell r="H569">
            <v>5.037666941864849E-2</v>
          </cell>
        </row>
        <row r="570">
          <cell r="A570">
            <v>200607</v>
          </cell>
          <cell r="C570">
            <v>7</v>
          </cell>
          <cell r="D570">
            <v>5.05</v>
          </cell>
          <cell r="E570">
            <v>4.208333333333333E-3</v>
          </cell>
          <cell r="F570">
            <v>5.0499999999999996E-2</v>
          </cell>
        </row>
        <row r="571">
          <cell r="A571">
            <v>200608</v>
          </cell>
          <cell r="C571">
            <v>8</v>
          </cell>
          <cell r="D571">
            <v>4.83</v>
          </cell>
          <cell r="E571">
            <v>4.0249999999999999E-3</v>
          </cell>
          <cell r="F571">
            <v>4.8299999999999996E-2</v>
          </cell>
        </row>
        <row r="572">
          <cell r="A572">
            <v>200609</v>
          </cell>
          <cell r="C572">
            <v>9</v>
          </cell>
          <cell r="D572">
            <v>4.68</v>
          </cell>
          <cell r="E572">
            <v>3.8999999999999998E-3</v>
          </cell>
          <cell r="F572">
            <v>4.6799999999999994E-2</v>
          </cell>
          <cell r="G572">
            <v>1.2182447935312535E-2</v>
          </cell>
          <cell r="H572">
            <v>4.8729791741250139E-2</v>
          </cell>
        </row>
        <row r="573">
          <cell r="A573">
            <v>200610</v>
          </cell>
          <cell r="C573">
            <v>10</v>
          </cell>
          <cell r="D573">
            <v>4.6900000000000004</v>
          </cell>
          <cell r="E573">
            <v>3.908333333333334E-3</v>
          </cell>
          <cell r="F573">
            <v>4.6900000000000011E-2</v>
          </cell>
        </row>
        <row r="574">
          <cell r="A574">
            <v>200611</v>
          </cell>
          <cell r="C574">
            <v>11</v>
          </cell>
          <cell r="D574">
            <v>4.58</v>
          </cell>
          <cell r="E574">
            <v>3.8166666666666666E-3</v>
          </cell>
          <cell r="F574">
            <v>4.58E-2</v>
          </cell>
        </row>
        <row r="575">
          <cell r="A575">
            <v>200612</v>
          </cell>
          <cell r="C575">
            <v>12</v>
          </cell>
          <cell r="D575">
            <v>4.54</v>
          </cell>
          <cell r="E575">
            <v>3.7833333333333334E-3</v>
          </cell>
          <cell r="F575">
            <v>4.5400000000000003E-2</v>
          </cell>
          <cell r="G575">
            <v>1.1552532824136597E-2</v>
          </cell>
          <cell r="H575">
            <v>4.6210131296546386E-2</v>
          </cell>
          <cell r="I575">
            <v>4.8599892693963698E-2</v>
          </cell>
          <cell r="K575">
            <v>4.7550000000000002E-2</v>
          </cell>
        </row>
        <row r="576">
          <cell r="A576">
            <v>200701</v>
          </cell>
          <cell r="B576">
            <v>2007</v>
          </cell>
          <cell r="C576">
            <v>1</v>
          </cell>
          <cell r="D576">
            <v>4.75</v>
          </cell>
          <cell r="E576">
            <v>3.9583333333333337E-3</v>
          </cell>
          <cell r="F576">
            <v>4.7500000000000001E-2</v>
          </cell>
          <cell r="K576" t="str">
            <v xml:space="preserve"> </v>
          </cell>
        </row>
        <row r="577">
          <cell r="A577">
            <v>200702</v>
          </cell>
          <cell r="C577">
            <v>2</v>
          </cell>
          <cell r="D577">
            <v>4.71</v>
          </cell>
          <cell r="E577">
            <v>3.9249999999999997E-3</v>
          </cell>
          <cell r="F577">
            <v>4.7099999999999996E-2</v>
          </cell>
        </row>
        <row r="578">
          <cell r="A578">
            <v>200703</v>
          </cell>
          <cell r="C578">
            <v>3</v>
          </cell>
          <cell r="D578">
            <v>4.5</v>
          </cell>
          <cell r="E578">
            <v>3.7499999999999999E-3</v>
          </cell>
          <cell r="F578">
            <v>4.4999999999999998E-2</v>
          </cell>
          <cell r="G578">
            <v>1.1678490553385323E-2</v>
          </cell>
          <cell r="H578">
            <v>4.6713962213541294E-2</v>
          </cell>
        </row>
        <row r="579">
          <cell r="A579">
            <v>200704</v>
          </cell>
          <cell r="C579">
            <v>4</v>
          </cell>
          <cell r="D579">
            <v>4.62</v>
          </cell>
          <cell r="E579">
            <v>3.8500000000000001E-3</v>
          </cell>
          <cell r="F579">
            <v>4.6200000000000005E-2</v>
          </cell>
        </row>
        <row r="580">
          <cell r="A580">
            <v>200705</v>
          </cell>
          <cell r="C580">
            <v>5</v>
          </cell>
          <cell r="D580">
            <v>4.6900000000000004</v>
          </cell>
          <cell r="E580">
            <v>3.908333333333334E-3</v>
          </cell>
          <cell r="F580">
            <v>4.6900000000000011E-2</v>
          </cell>
        </row>
        <row r="581">
          <cell r="A581">
            <v>200706</v>
          </cell>
          <cell r="C581">
            <v>6</v>
          </cell>
          <cell r="D581">
            <v>5.05</v>
          </cell>
          <cell r="E581">
            <v>4.208333333333333E-3</v>
          </cell>
          <cell r="F581">
            <v>5.0499999999999996E-2</v>
          </cell>
          <cell r="G581">
            <v>1.2014426725920124E-2</v>
          </cell>
          <cell r="H581">
            <v>4.8057706903680497E-2</v>
          </cell>
        </row>
        <row r="582">
          <cell r="A582">
            <v>200707</v>
          </cell>
          <cell r="C582">
            <v>7</v>
          </cell>
          <cell r="D582">
            <v>4.93</v>
          </cell>
          <cell r="E582">
            <v>4.1083333333333328E-3</v>
          </cell>
          <cell r="F582">
            <v>4.9299999999999997E-2</v>
          </cell>
        </row>
        <row r="583">
          <cell r="A583">
            <v>200708</v>
          </cell>
          <cell r="C583">
            <v>8</v>
          </cell>
          <cell r="D583">
            <v>4.53</v>
          </cell>
          <cell r="E583">
            <v>3.7750000000000001E-3</v>
          </cell>
          <cell r="F583">
            <v>4.53E-2</v>
          </cell>
        </row>
        <row r="584">
          <cell r="A584">
            <v>200709</v>
          </cell>
          <cell r="C584">
            <v>9</v>
          </cell>
          <cell r="D584">
            <v>4.33</v>
          </cell>
          <cell r="E584">
            <v>3.6083333333333332E-3</v>
          </cell>
          <cell r="F584">
            <v>4.3299999999999998E-2</v>
          </cell>
          <cell r="G584">
            <v>1.1535677280936074E-2</v>
          </cell>
          <cell r="H584">
            <v>4.6142709123744297E-2</v>
          </cell>
        </row>
        <row r="585">
          <cell r="A585">
            <v>200710</v>
          </cell>
          <cell r="C585">
            <v>10</v>
          </cell>
          <cell r="D585">
            <v>4.33</v>
          </cell>
          <cell r="E585">
            <v>3.6083333333333332E-3</v>
          </cell>
          <cell r="F585">
            <v>4.3299999999999998E-2</v>
          </cell>
        </row>
        <row r="586">
          <cell r="A586">
            <v>200711</v>
          </cell>
          <cell r="C586">
            <v>11</v>
          </cell>
          <cell r="D586">
            <v>3.87</v>
          </cell>
          <cell r="E586">
            <v>3.225E-3</v>
          </cell>
          <cell r="F586">
            <v>3.8699999999999998E-2</v>
          </cell>
        </row>
        <row r="587">
          <cell r="A587">
            <v>200712</v>
          </cell>
          <cell r="C587">
            <v>12</v>
          </cell>
          <cell r="D587">
            <v>3.74</v>
          </cell>
          <cell r="E587">
            <v>3.1166666666666669E-3</v>
          </cell>
          <cell r="F587">
            <v>3.7400000000000003E-2</v>
          </cell>
          <cell r="G587">
            <v>9.9829703654827906E-3</v>
          </cell>
          <cell r="H587">
            <v>3.9931881461931162E-2</v>
          </cell>
          <cell r="I587">
            <v>4.5982639089458432E-2</v>
          </cell>
          <cell r="K587">
            <v>4.5041666666666667E-2</v>
          </cell>
        </row>
        <row r="588">
          <cell r="A588">
            <v>200801</v>
          </cell>
          <cell r="B588">
            <v>2008</v>
          </cell>
          <cell r="C588">
            <v>1</v>
          </cell>
          <cell r="D588">
            <v>3.31</v>
          </cell>
          <cell r="E588">
            <v>2.7583333333333336E-3</v>
          </cell>
          <cell r="F588">
            <v>3.3100000000000004E-2</v>
          </cell>
          <cell r="K588" t="str">
            <v xml:space="preserve"> </v>
          </cell>
        </row>
        <row r="589">
          <cell r="A589">
            <v>200802</v>
          </cell>
          <cell r="C589">
            <v>2</v>
          </cell>
          <cell r="D589">
            <v>3.21</v>
          </cell>
          <cell r="E589">
            <v>2.6749999999999999E-3</v>
          </cell>
          <cell r="F589">
            <v>3.2099999999999997E-2</v>
          </cell>
        </row>
        <row r="590">
          <cell r="A590">
            <v>200803</v>
          </cell>
          <cell r="C590">
            <v>3</v>
          </cell>
          <cell r="D590">
            <v>2.93</v>
          </cell>
          <cell r="E590">
            <v>2.4416666666666666E-3</v>
          </cell>
          <cell r="F590">
            <v>2.93E-2</v>
          </cell>
          <cell r="G590">
            <v>7.895662946495019E-3</v>
          </cell>
          <cell r="H590">
            <v>3.1582651785980076E-2</v>
          </cell>
        </row>
        <row r="591">
          <cell r="A591">
            <v>200804</v>
          </cell>
          <cell r="C591">
            <v>4</v>
          </cell>
          <cell r="D591">
            <v>3.19</v>
          </cell>
          <cell r="E591">
            <v>2.6583333333333333E-3</v>
          </cell>
          <cell r="F591">
            <v>3.1899999999999998E-2</v>
          </cell>
        </row>
        <row r="592">
          <cell r="A592">
            <v>200805</v>
          </cell>
          <cell r="C592">
            <v>5</v>
          </cell>
          <cell r="D592">
            <v>3.46</v>
          </cell>
          <cell r="E592">
            <v>2.8833333333333332E-3</v>
          </cell>
          <cell r="F592">
            <v>3.4599999999999999E-2</v>
          </cell>
        </row>
        <row r="593">
          <cell r="A593">
            <v>200806</v>
          </cell>
          <cell r="C593">
            <v>6</v>
          </cell>
          <cell r="D593">
            <v>3.73</v>
          </cell>
          <cell r="E593">
            <v>3.1083333333333332E-3</v>
          </cell>
          <cell r="F593">
            <v>3.73E-2</v>
          </cell>
          <cell r="G593">
            <v>8.6749140332766927E-3</v>
          </cell>
          <cell r="H593">
            <v>3.4699656133106771E-2</v>
          </cell>
        </row>
        <row r="594">
          <cell r="A594">
            <v>200807</v>
          </cell>
          <cell r="C594">
            <v>7</v>
          </cell>
          <cell r="D594">
            <v>3.6</v>
          </cell>
          <cell r="E594">
            <v>3.0000000000000001E-3</v>
          </cell>
          <cell r="F594">
            <v>3.6000000000000004E-2</v>
          </cell>
        </row>
        <row r="595">
          <cell r="A595">
            <v>200808</v>
          </cell>
          <cell r="C595">
            <v>8</v>
          </cell>
          <cell r="D595">
            <v>3.46</v>
          </cell>
          <cell r="E595">
            <v>2.8833333333333332E-3</v>
          </cell>
          <cell r="F595">
            <v>3.4599999999999999E-2</v>
          </cell>
        </row>
        <row r="596">
          <cell r="A596">
            <v>200809</v>
          </cell>
          <cell r="C596">
            <v>9</v>
          </cell>
          <cell r="D596">
            <v>3.25</v>
          </cell>
          <cell r="E596">
            <v>2.7083333333333334E-3</v>
          </cell>
          <cell r="F596">
            <v>3.2500000000000001E-2</v>
          </cell>
          <cell r="G596">
            <v>8.6162741215276561E-3</v>
          </cell>
          <cell r="H596">
            <v>3.4465096486110625E-2</v>
          </cell>
        </row>
        <row r="597">
          <cell r="A597">
            <v>200810</v>
          </cell>
          <cell r="C597">
            <v>10</v>
          </cell>
          <cell r="D597">
            <v>3.19</v>
          </cell>
          <cell r="E597">
            <v>2.6583333333333333E-3</v>
          </cell>
          <cell r="F597">
            <v>3.1899999999999998E-2</v>
          </cell>
        </row>
        <row r="598">
          <cell r="A598">
            <v>200811</v>
          </cell>
          <cell r="C598">
            <v>11</v>
          </cell>
          <cell r="D598">
            <v>2.82</v>
          </cell>
          <cell r="E598">
            <v>2.3499999999999997E-3</v>
          </cell>
          <cell r="F598">
            <v>2.8199999999999996E-2</v>
          </cell>
        </row>
        <row r="599">
          <cell r="A599">
            <v>200812</v>
          </cell>
          <cell r="C599">
            <v>12</v>
          </cell>
          <cell r="D599">
            <v>1.89</v>
          </cell>
          <cell r="E599">
            <v>1.575E-3</v>
          </cell>
          <cell r="F599">
            <v>1.89E-2</v>
          </cell>
          <cell r="G599">
            <v>6.5974783808231408E-3</v>
          </cell>
          <cell r="H599">
            <v>2.6389913523292563E-2</v>
          </cell>
          <cell r="I599">
            <v>3.2163757931768844E-2</v>
          </cell>
          <cell r="K599">
            <v>3.1699999999999999E-2</v>
          </cell>
        </row>
        <row r="600">
          <cell r="A600">
            <v>200901</v>
          </cell>
          <cell r="B600">
            <v>2009</v>
          </cell>
          <cell r="C600">
            <v>1</v>
          </cell>
          <cell r="D600">
            <v>1.98</v>
          </cell>
          <cell r="E600">
            <v>1.65E-3</v>
          </cell>
          <cell r="F600">
            <v>1.9799999999999998E-2</v>
          </cell>
          <cell r="K600" t="str">
            <v xml:space="preserve"> </v>
          </cell>
        </row>
        <row r="601">
          <cell r="A601">
            <v>200902</v>
          </cell>
          <cell r="C601">
            <v>2</v>
          </cell>
          <cell r="D601">
            <v>2.2999999999999998</v>
          </cell>
          <cell r="E601">
            <v>1.9166666666666666E-3</v>
          </cell>
          <cell r="F601">
            <v>2.3E-2</v>
          </cell>
        </row>
        <row r="602">
          <cell r="A602">
            <v>200903</v>
          </cell>
          <cell r="C602">
            <v>3</v>
          </cell>
          <cell r="D602">
            <v>2.42</v>
          </cell>
          <cell r="E602">
            <v>2.0166666666666666E-3</v>
          </cell>
          <cell r="F602">
            <v>2.4199999999999999E-2</v>
          </cell>
          <cell r="G602">
            <v>5.5936949888193421E-3</v>
          </cell>
          <cell r="H602">
            <v>2.2374779955277369E-2</v>
          </cell>
        </row>
        <row r="603">
          <cell r="A603">
            <v>200904</v>
          </cell>
          <cell r="C603">
            <v>4</v>
          </cell>
          <cell r="D603">
            <v>2.4700000000000002</v>
          </cell>
          <cell r="E603">
            <v>2.0583333333333335E-3</v>
          </cell>
          <cell r="F603">
            <v>2.47E-2</v>
          </cell>
        </row>
        <row r="604">
          <cell r="A604">
            <v>200905</v>
          </cell>
          <cell r="C604">
            <v>5</v>
          </cell>
          <cell r="D604">
            <v>2.81</v>
          </cell>
          <cell r="E604">
            <v>2.3416666666666668E-3</v>
          </cell>
          <cell r="F604">
            <v>2.81E-2</v>
          </cell>
        </row>
        <row r="605">
          <cell r="A605">
            <v>200906</v>
          </cell>
          <cell r="C605">
            <v>6</v>
          </cell>
          <cell r="D605">
            <v>3.37</v>
          </cell>
          <cell r="E605">
            <v>2.8083333333333333E-3</v>
          </cell>
          <cell r="F605">
            <v>3.3700000000000001E-2</v>
          </cell>
          <cell r="G605">
            <v>7.2255234665270507E-3</v>
          </cell>
          <cell r="H605">
            <v>2.8902093866108203E-2</v>
          </cell>
        </row>
        <row r="606">
          <cell r="A606">
            <v>200907</v>
          </cell>
          <cell r="C606">
            <v>7</v>
          </cell>
          <cell r="D606">
            <v>3.14</v>
          </cell>
          <cell r="E606">
            <v>2.6166666666666669E-3</v>
          </cell>
          <cell r="F606">
            <v>3.1400000000000004E-2</v>
          </cell>
        </row>
        <row r="607">
          <cell r="A607">
            <v>200908</v>
          </cell>
          <cell r="C607">
            <v>8</v>
          </cell>
          <cell r="D607">
            <v>3.21</v>
          </cell>
          <cell r="E607">
            <v>2.6749999999999999E-3</v>
          </cell>
          <cell r="F607">
            <v>3.2099999999999997E-2</v>
          </cell>
        </row>
        <row r="608">
          <cell r="A608">
            <v>200909</v>
          </cell>
          <cell r="C608">
            <v>9</v>
          </cell>
          <cell r="D608">
            <v>3.02</v>
          </cell>
          <cell r="E608">
            <v>2.5166666666666666E-3</v>
          </cell>
          <cell r="F608">
            <v>3.0199999999999998E-2</v>
          </cell>
          <cell r="G608">
            <v>7.8286678933958687E-3</v>
          </cell>
          <cell r="H608">
            <v>3.1314671573583475E-2</v>
          </cell>
        </row>
        <row r="609">
          <cell r="A609">
            <v>200910</v>
          </cell>
          <cell r="C609">
            <v>10</v>
          </cell>
          <cell r="D609">
            <v>2.96</v>
          </cell>
          <cell r="E609">
            <v>2.4666666666666665E-3</v>
          </cell>
          <cell r="F609">
            <v>2.9599999999999998E-2</v>
          </cell>
        </row>
        <row r="610">
          <cell r="A610">
            <v>200911</v>
          </cell>
          <cell r="C610">
            <v>11</v>
          </cell>
          <cell r="D610">
            <v>2.92</v>
          </cell>
          <cell r="E610">
            <v>2.4333333333333334E-3</v>
          </cell>
          <cell r="F610">
            <v>2.92E-2</v>
          </cell>
        </row>
        <row r="611">
          <cell r="A611">
            <v>200912</v>
          </cell>
          <cell r="C611">
            <v>12</v>
          </cell>
          <cell r="D611">
            <v>3.07</v>
          </cell>
          <cell r="E611">
            <v>2.558333333333333E-3</v>
          </cell>
          <cell r="F611">
            <v>3.0699999999999998E-2</v>
          </cell>
          <cell r="G611">
            <v>7.4768867445740295E-3</v>
          </cell>
          <cell r="H611">
            <v>2.9907546978296118E-2</v>
          </cell>
          <cell r="I611">
            <v>2.8421301116475561E-2</v>
          </cell>
          <cell r="K611">
            <v>2.8058333333333338E-2</v>
          </cell>
        </row>
        <row r="612">
          <cell r="A612">
            <v>201001</v>
          </cell>
          <cell r="B612">
            <v>2010</v>
          </cell>
          <cell r="C612">
            <v>1</v>
          </cell>
          <cell r="D612">
            <v>3.21</v>
          </cell>
          <cell r="E612">
            <v>2.6749999999999999E-3</v>
          </cell>
          <cell r="F612">
            <v>3.2099999999999997E-2</v>
          </cell>
          <cell r="K612" t="str">
            <v xml:space="preserve"> </v>
          </cell>
        </row>
        <row r="613">
          <cell r="A613">
            <v>201002</v>
          </cell>
          <cell r="C613">
            <v>2</v>
          </cell>
          <cell r="D613">
            <v>3.12</v>
          </cell>
          <cell r="E613">
            <v>2.5999999999999999E-3</v>
          </cell>
          <cell r="F613">
            <v>3.1199999999999999E-2</v>
          </cell>
        </row>
        <row r="614">
          <cell r="A614">
            <v>201003</v>
          </cell>
          <cell r="C614">
            <v>3</v>
          </cell>
          <cell r="D614">
            <v>3.16</v>
          </cell>
          <cell r="E614">
            <v>2.6333333333333334E-3</v>
          </cell>
          <cell r="F614">
            <v>3.1600000000000003E-2</v>
          </cell>
          <cell r="G614">
            <v>7.9291974814996724E-3</v>
          </cell>
          <cell r="H614">
            <v>3.171678992599869E-2</v>
          </cell>
        </row>
        <row r="615">
          <cell r="A615">
            <v>201004</v>
          </cell>
          <cell r="C615">
            <v>4</v>
          </cell>
          <cell r="D615">
            <v>3.28</v>
          </cell>
          <cell r="E615">
            <v>2.7333333333333333E-3</v>
          </cell>
          <cell r="F615">
            <v>3.2799999999999996E-2</v>
          </cell>
        </row>
        <row r="616">
          <cell r="A616">
            <v>201005</v>
          </cell>
          <cell r="C616">
            <v>5</v>
          </cell>
          <cell r="D616">
            <v>2.86</v>
          </cell>
          <cell r="E616">
            <v>2.3833333333333332E-3</v>
          </cell>
          <cell r="F616">
            <v>2.86E-2</v>
          </cell>
        </row>
        <row r="617">
          <cell r="A617">
            <v>201006</v>
          </cell>
          <cell r="C617">
            <v>6</v>
          </cell>
          <cell r="D617">
            <v>2.66</v>
          </cell>
          <cell r="E617">
            <v>2.2166666666666667E-3</v>
          </cell>
          <cell r="F617">
            <v>2.6599999999999999E-2</v>
          </cell>
          <cell r="G617">
            <v>7.3512041625742874E-3</v>
          </cell>
          <cell r="H617">
            <v>2.940481665029715E-2</v>
          </cell>
        </row>
        <row r="618">
          <cell r="A618">
            <v>201007</v>
          </cell>
          <cell r="C618">
            <v>7</v>
          </cell>
          <cell r="D618">
            <v>2.4300000000000002</v>
          </cell>
          <cell r="E618">
            <v>2.0250000000000003E-3</v>
          </cell>
          <cell r="F618">
            <v>2.4300000000000002E-2</v>
          </cell>
        </row>
        <row r="619">
          <cell r="A619">
            <v>201008</v>
          </cell>
          <cell r="C619">
            <v>8</v>
          </cell>
          <cell r="D619">
            <v>2.1</v>
          </cell>
          <cell r="E619">
            <v>1.75E-3</v>
          </cell>
          <cell r="F619">
            <v>2.1000000000000001E-2</v>
          </cell>
        </row>
        <row r="620">
          <cell r="A620">
            <v>201009</v>
          </cell>
          <cell r="C620">
            <v>9</v>
          </cell>
          <cell r="D620">
            <v>2.0499999999999998</v>
          </cell>
          <cell r="E620">
            <v>1.7083333333333332E-3</v>
          </cell>
          <cell r="F620">
            <v>2.0499999999999997E-2</v>
          </cell>
          <cell r="G620">
            <v>5.4933320955727893E-3</v>
          </cell>
          <cell r="H620">
            <v>2.1973328382291157E-2</v>
          </cell>
        </row>
        <row r="621">
          <cell r="A621">
            <v>201010</v>
          </cell>
          <cell r="C621">
            <v>10</v>
          </cell>
          <cell r="D621">
            <v>1.85</v>
          </cell>
          <cell r="E621">
            <v>1.5416666666666667E-3</v>
          </cell>
          <cell r="F621">
            <v>1.8499999999999999E-2</v>
          </cell>
        </row>
        <row r="622">
          <cell r="A622">
            <v>201011</v>
          </cell>
          <cell r="C622">
            <v>11</v>
          </cell>
          <cell r="D622">
            <v>2.02</v>
          </cell>
          <cell r="E622">
            <v>1.6833333333333333E-3</v>
          </cell>
          <cell r="F622">
            <v>2.0199999999999999E-2</v>
          </cell>
        </row>
        <row r="623">
          <cell r="A623">
            <v>201012</v>
          </cell>
          <cell r="C623">
            <v>12</v>
          </cell>
          <cell r="D623">
            <v>2.66</v>
          </cell>
          <cell r="E623">
            <v>2.2166666666666667E-3</v>
          </cell>
          <cell r="F623">
            <v>2.6599999999999999E-2</v>
          </cell>
          <cell r="G623">
            <v>5.4514163081136324E-3</v>
          </cell>
          <cell r="H623">
            <v>2.180566523245453E-2</v>
          </cell>
          <cell r="I623">
            <v>2.6481723088227938E-2</v>
          </cell>
          <cell r="K623">
            <v>2.6166666666666668E-2</v>
          </cell>
        </row>
        <row r="624">
          <cell r="A624">
            <v>201101</v>
          </cell>
          <cell r="B624">
            <v>2011</v>
          </cell>
          <cell r="C624">
            <v>1</v>
          </cell>
          <cell r="D624">
            <v>2.72</v>
          </cell>
          <cell r="E624">
            <v>2.2666666666666668E-3</v>
          </cell>
          <cell r="F624">
            <v>2.7200000000000002E-2</v>
          </cell>
          <cell r="K624" t="str">
            <v xml:space="preserve"> </v>
          </cell>
        </row>
        <row r="625">
          <cell r="A625">
            <v>201102</v>
          </cell>
          <cell r="C625">
            <v>2</v>
          </cell>
          <cell r="D625">
            <v>2.96</v>
          </cell>
          <cell r="E625">
            <v>2.4666666666666665E-3</v>
          </cell>
          <cell r="F625">
            <v>2.9599999999999998E-2</v>
          </cell>
        </row>
        <row r="626">
          <cell r="A626">
            <v>201103</v>
          </cell>
          <cell r="C626">
            <v>3</v>
          </cell>
          <cell r="D626">
            <v>2.8</v>
          </cell>
          <cell r="E626">
            <v>2.3333333333333331E-3</v>
          </cell>
          <cell r="F626">
            <v>2.7999999999999997E-2</v>
          </cell>
          <cell r="G626">
            <v>7.0833152681482048E-3</v>
          </cell>
          <cell r="H626">
            <v>2.8333261072592819E-2</v>
          </cell>
        </row>
        <row r="627">
          <cell r="A627">
            <v>201104</v>
          </cell>
          <cell r="C627">
            <v>4</v>
          </cell>
          <cell r="D627">
            <v>2.84</v>
          </cell>
          <cell r="E627">
            <v>2.3666666666666667E-3</v>
          </cell>
          <cell r="F627">
            <v>2.8400000000000002E-2</v>
          </cell>
        </row>
        <row r="628">
          <cell r="A628">
            <v>201105</v>
          </cell>
          <cell r="C628">
            <v>5</v>
          </cell>
          <cell r="D628">
            <v>2.5099999999999998</v>
          </cell>
          <cell r="E628">
            <v>2.0916666666666666E-3</v>
          </cell>
          <cell r="F628">
            <v>2.5099999999999997E-2</v>
          </cell>
        </row>
        <row r="629">
          <cell r="A629">
            <v>201106</v>
          </cell>
          <cell r="C629">
            <v>6</v>
          </cell>
          <cell r="D629">
            <v>2.29</v>
          </cell>
          <cell r="E629">
            <v>1.9083333333333333E-3</v>
          </cell>
          <cell r="F629">
            <v>2.29E-2</v>
          </cell>
          <cell r="G629">
            <v>6.3801343773355335E-3</v>
          </cell>
          <cell r="H629">
            <v>2.5520537509342134E-2</v>
          </cell>
        </row>
        <row r="630">
          <cell r="A630">
            <v>201107</v>
          </cell>
          <cell r="C630">
            <v>7</v>
          </cell>
          <cell r="D630">
            <v>2.2799999999999998</v>
          </cell>
          <cell r="E630">
            <v>1.8999999999999998E-3</v>
          </cell>
          <cell r="F630">
            <v>2.2799999999999997E-2</v>
          </cell>
        </row>
        <row r="631">
          <cell r="A631">
            <v>201108</v>
          </cell>
          <cell r="C631">
            <v>8</v>
          </cell>
          <cell r="D631">
            <v>1.63</v>
          </cell>
          <cell r="E631">
            <v>1.3583333333333331E-3</v>
          </cell>
          <cell r="F631">
            <v>1.6299999999999999E-2</v>
          </cell>
        </row>
        <row r="632">
          <cell r="A632">
            <v>201109</v>
          </cell>
          <cell r="C632">
            <v>9</v>
          </cell>
          <cell r="D632">
            <v>1.42</v>
          </cell>
          <cell r="E632">
            <v>1.1833333333333333E-3</v>
          </cell>
          <cell r="F632">
            <v>1.4200000000000001E-2</v>
          </cell>
          <cell r="G632">
            <v>4.4481062484305056E-3</v>
          </cell>
          <cell r="H632">
            <v>1.7792424993722022E-2</v>
          </cell>
        </row>
        <row r="633">
          <cell r="A633">
            <v>201110</v>
          </cell>
          <cell r="C633">
            <v>10</v>
          </cell>
          <cell r="D633">
            <v>1.62</v>
          </cell>
          <cell r="E633">
            <v>1.3500000000000001E-3</v>
          </cell>
          <cell r="F633">
            <v>1.6199999999999999E-2</v>
          </cell>
        </row>
        <row r="634">
          <cell r="A634">
            <v>201111</v>
          </cell>
          <cell r="C634">
            <v>11</v>
          </cell>
          <cell r="D634">
            <v>1.45</v>
          </cell>
          <cell r="E634">
            <v>1.2083333333333334E-3</v>
          </cell>
          <cell r="F634">
            <v>1.4500000000000001E-2</v>
          </cell>
        </row>
        <row r="635">
          <cell r="A635">
            <v>201112</v>
          </cell>
          <cell r="C635">
            <v>12</v>
          </cell>
          <cell r="D635">
            <v>1.43</v>
          </cell>
          <cell r="E635">
            <v>1.1916666666666666E-3</v>
          </cell>
          <cell r="F635">
            <v>1.43E-2</v>
          </cell>
          <cell r="G635">
            <v>3.7546818744615962E-3</v>
          </cell>
          <cell r="H635">
            <v>1.5018727497846385E-2</v>
          </cell>
          <cell r="I635">
            <v>2.1839165635761715E-2</v>
          </cell>
          <cell r="K635">
            <v>2.1625000000000002E-2</v>
          </cell>
        </row>
        <row r="636">
          <cell r="A636">
            <v>201201</v>
          </cell>
          <cell r="C636">
            <v>1</v>
          </cell>
          <cell r="D636">
            <v>1.38</v>
          </cell>
          <cell r="E636">
            <v>1.15E-3</v>
          </cell>
          <cell r="F636">
            <v>1.38E-2</v>
          </cell>
          <cell r="K636" t="str">
            <v xml:space="preserve"> </v>
          </cell>
        </row>
        <row r="637">
          <cell r="A637">
            <v>201202</v>
          </cell>
          <cell r="C637">
            <v>2</v>
          </cell>
          <cell r="D637">
            <v>1.37</v>
          </cell>
          <cell r="E637">
            <v>1.1416666666666667E-3</v>
          </cell>
          <cell r="F637">
            <v>1.37E-2</v>
          </cell>
        </row>
        <row r="638">
          <cell r="A638">
            <v>201203</v>
          </cell>
          <cell r="C638">
            <v>3</v>
          </cell>
          <cell r="D638">
            <v>1.56</v>
          </cell>
          <cell r="E638">
            <v>1.2999999999999999E-3</v>
          </cell>
          <cell r="F638">
            <v>1.5599999999999999E-2</v>
          </cell>
          <cell r="G638">
            <v>3.5959604567916692E-3</v>
          </cell>
          <cell r="H638">
            <v>1.4383841827166677E-2</v>
          </cell>
        </row>
        <row r="639">
          <cell r="A639">
            <v>201204</v>
          </cell>
          <cell r="C639">
            <v>4</v>
          </cell>
          <cell r="D639">
            <v>1.43</v>
          </cell>
          <cell r="E639">
            <v>1.1916666666666666E-3</v>
          </cell>
          <cell r="F639">
            <v>1.43E-2</v>
          </cell>
        </row>
        <row r="640">
          <cell r="A640">
            <v>201205</v>
          </cell>
          <cell r="C640">
            <v>5</v>
          </cell>
          <cell r="D640">
            <v>1.21</v>
          </cell>
          <cell r="E640">
            <v>1.0083333333333333E-3</v>
          </cell>
          <cell r="F640">
            <v>1.21E-2</v>
          </cell>
        </row>
        <row r="641">
          <cell r="A641">
            <v>201206</v>
          </cell>
          <cell r="C641">
            <v>6</v>
          </cell>
          <cell r="D641">
            <v>1.08</v>
          </cell>
          <cell r="E641">
            <v>9.0000000000000008E-4</v>
          </cell>
          <cell r="F641">
            <v>1.0800000000000001E-2</v>
          </cell>
          <cell r="G641">
            <v>3.1031826786596106E-3</v>
          </cell>
          <cell r="H641">
            <v>1.2412730714638442E-2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6.710302057653994E-3</v>
          </cell>
          <cell r="K647">
            <v>1.3383333333333336</v>
          </cell>
        </row>
      </sheetData>
      <sheetData sheetId="25">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5.01</v>
          </cell>
        </row>
        <row r="12">
          <cell r="A12">
            <v>196001</v>
          </cell>
          <cell r="B12">
            <v>1960</v>
          </cell>
          <cell r="C12">
            <v>1</v>
          </cell>
          <cell r="D12">
            <v>4.92</v>
          </cell>
          <cell r="E12">
            <v>4.1000000000000003E-3</v>
          </cell>
          <cell r="F12">
            <v>4.9200000000000008E-2</v>
          </cell>
          <cell r="K12" t="str">
            <v xml:space="preserve"> </v>
          </cell>
        </row>
        <row r="13">
          <cell r="A13">
            <v>196002</v>
          </cell>
          <cell r="C13">
            <v>2</v>
          </cell>
          <cell r="D13">
            <v>4.6900000000000004</v>
          </cell>
          <cell r="E13">
            <v>3.908333333333334E-3</v>
          </cell>
          <cell r="F13">
            <v>4.6900000000000011E-2</v>
          </cell>
        </row>
        <row r="14">
          <cell r="A14">
            <v>196003</v>
          </cell>
          <cell r="C14">
            <v>3</v>
          </cell>
          <cell r="D14">
            <v>4.3099999999999996</v>
          </cell>
          <cell r="E14">
            <v>3.5916666666666662E-3</v>
          </cell>
          <cell r="F14">
            <v>4.3099999999999992E-2</v>
          </cell>
          <cell r="G14">
            <v>1.1644844984020963E-2</v>
          </cell>
          <cell r="H14">
            <v>4.6579379936083853E-2</v>
          </cell>
        </row>
        <row r="15">
          <cell r="A15">
            <v>196004</v>
          </cell>
          <cell r="C15">
            <v>4</v>
          </cell>
          <cell r="D15">
            <v>4.29</v>
          </cell>
          <cell r="E15">
            <v>3.5750000000000001E-3</v>
          </cell>
          <cell r="F15">
            <v>4.2900000000000001E-2</v>
          </cell>
        </row>
        <row r="16">
          <cell r="A16">
            <v>196005</v>
          </cell>
          <cell r="C16">
            <v>5</v>
          </cell>
          <cell r="D16">
            <v>4.49</v>
          </cell>
          <cell r="E16">
            <v>3.741666666666667E-3</v>
          </cell>
          <cell r="F16">
            <v>4.4900000000000002E-2</v>
          </cell>
        </row>
        <row r="17">
          <cell r="A17">
            <v>196006</v>
          </cell>
          <cell r="C17">
            <v>6</v>
          </cell>
          <cell r="D17">
            <v>4.12</v>
          </cell>
          <cell r="E17">
            <v>3.4333333333333334E-3</v>
          </cell>
          <cell r="F17">
            <v>4.1200000000000001E-2</v>
          </cell>
          <cell r="G17">
            <v>1.078854293972964E-2</v>
          </cell>
          <cell r="H17">
            <v>4.3154171758918558E-2</v>
          </cell>
        </row>
        <row r="18">
          <cell r="A18">
            <v>196007</v>
          </cell>
          <cell r="C18">
            <v>7</v>
          </cell>
          <cell r="D18">
            <v>3.79</v>
          </cell>
          <cell r="E18">
            <v>3.1583333333333333E-3</v>
          </cell>
          <cell r="F18">
            <v>3.7900000000000003E-2</v>
          </cell>
        </row>
        <row r="19">
          <cell r="A19">
            <v>196008</v>
          </cell>
          <cell r="C19">
            <v>8</v>
          </cell>
          <cell r="D19">
            <v>3.62</v>
          </cell>
          <cell r="E19">
            <v>3.0166666666666666E-3</v>
          </cell>
          <cell r="F19">
            <v>3.6199999999999996E-2</v>
          </cell>
        </row>
        <row r="20">
          <cell r="A20">
            <v>196009</v>
          </cell>
          <cell r="C20">
            <v>9</v>
          </cell>
          <cell r="D20">
            <v>3.61</v>
          </cell>
          <cell r="E20">
            <v>3.0083333333333333E-3</v>
          </cell>
          <cell r="F20">
            <v>3.61E-2</v>
          </cell>
          <cell r="G20">
            <v>9.2114660928692693E-3</v>
          </cell>
          <cell r="H20">
            <v>3.6845864371477077E-2</v>
          </cell>
        </row>
        <row r="21">
          <cell r="A21">
            <v>196010</v>
          </cell>
          <cell r="C21">
            <v>10</v>
          </cell>
          <cell r="D21">
            <v>3.76</v>
          </cell>
          <cell r="E21">
            <v>3.133333333333333E-3</v>
          </cell>
          <cell r="F21">
            <v>3.7599999999999995E-2</v>
          </cell>
        </row>
        <row r="22">
          <cell r="A22">
            <v>196011</v>
          </cell>
          <cell r="C22">
            <v>11</v>
          </cell>
          <cell r="D22">
            <v>3.81</v>
          </cell>
          <cell r="E22">
            <v>3.1749999999999999E-3</v>
          </cell>
          <cell r="F22">
            <v>3.8099999999999995E-2</v>
          </cell>
        </row>
        <row r="23">
          <cell r="A23">
            <v>196012</v>
          </cell>
          <cell r="C23">
            <v>12</v>
          </cell>
          <cell r="D23">
            <v>3.67</v>
          </cell>
          <cell r="E23">
            <v>3.0583333333333335E-3</v>
          </cell>
          <cell r="F23">
            <v>3.6700000000000003E-2</v>
          </cell>
          <cell r="G23">
            <v>9.3959384114306044E-3</v>
          </cell>
          <cell r="H23">
            <v>3.7583753645722418E-2</v>
          </cell>
          <cell r="I23">
            <v>4.1674690986320595E-2</v>
          </cell>
          <cell r="K23">
            <v>4.0899999999999999E-2</v>
          </cell>
        </row>
        <row r="24">
          <cell r="A24">
            <v>196101</v>
          </cell>
          <cell r="B24">
            <v>1961</v>
          </cell>
          <cell r="C24">
            <v>1</v>
          </cell>
          <cell r="D24">
            <v>3.67</v>
          </cell>
          <cell r="E24">
            <v>3.0583333333333335E-3</v>
          </cell>
          <cell r="F24">
            <v>3.6700000000000003E-2</v>
          </cell>
        </row>
        <row r="25">
          <cell r="A25">
            <v>196102</v>
          </cell>
          <cell r="C25">
            <v>2</v>
          </cell>
          <cell r="D25">
            <v>3.66</v>
          </cell>
          <cell r="E25">
            <v>3.0500000000000002E-3</v>
          </cell>
          <cell r="F25">
            <v>3.6600000000000001E-2</v>
          </cell>
        </row>
        <row r="26">
          <cell r="A26">
            <v>196103</v>
          </cell>
          <cell r="C26">
            <v>3</v>
          </cell>
          <cell r="D26">
            <v>3.6</v>
          </cell>
          <cell r="E26">
            <v>3.0000000000000001E-3</v>
          </cell>
          <cell r="F26">
            <v>3.6000000000000004E-2</v>
          </cell>
          <cell r="G26">
            <v>9.1360142337499894E-3</v>
          </cell>
          <cell r="H26">
            <v>3.6544056934999958E-2</v>
          </cell>
        </row>
        <row r="27">
          <cell r="A27">
            <v>196104</v>
          </cell>
          <cell r="C27">
            <v>4</v>
          </cell>
          <cell r="D27">
            <v>3.57</v>
          </cell>
          <cell r="E27">
            <v>2.9749999999999998E-3</v>
          </cell>
          <cell r="F27">
            <v>3.5699999999999996E-2</v>
          </cell>
        </row>
        <row r="28">
          <cell r="A28">
            <v>196105</v>
          </cell>
          <cell r="C28">
            <v>5</v>
          </cell>
          <cell r="D28">
            <v>3.47</v>
          </cell>
          <cell r="E28">
            <v>2.891666666666667E-3</v>
          </cell>
          <cell r="F28">
            <v>3.4700000000000002E-2</v>
          </cell>
        </row>
        <row r="29">
          <cell r="A29">
            <v>196106</v>
          </cell>
          <cell r="C29">
            <v>6</v>
          </cell>
          <cell r="D29">
            <v>3.81</v>
          </cell>
          <cell r="E29">
            <v>3.1749999999999999E-3</v>
          </cell>
          <cell r="F29">
            <v>3.8099999999999995E-2</v>
          </cell>
          <cell r="G29">
            <v>9.0689233552654347E-3</v>
          </cell>
          <cell r="H29">
            <v>3.6275693421061739E-2</v>
          </cell>
        </row>
        <row r="30">
          <cell r="A30">
            <v>196107</v>
          </cell>
          <cell r="C30">
            <v>7</v>
          </cell>
          <cell r="D30">
            <v>3.84</v>
          </cell>
          <cell r="E30">
            <v>3.1999999999999997E-3</v>
          </cell>
          <cell r="F30">
            <v>3.8399999999999997E-2</v>
          </cell>
        </row>
        <row r="31">
          <cell r="A31">
            <v>196108</v>
          </cell>
          <cell r="C31">
            <v>8</v>
          </cell>
          <cell r="D31">
            <v>3.96</v>
          </cell>
          <cell r="E31">
            <v>3.3E-3</v>
          </cell>
          <cell r="F31">
            <v>3.9599999999999996E-2</v>
          </cell>
        </row>
        <row r="32">
          <cell r="A32">
            <v>196109</v>
          </cell>
          <cell r="C32">
            <v>9</v>
          </cell>
          <cell r="D32">
            <v>3.9</v>
          </cell>
          <cell r="E32">
            <v>3.2499999999999999E-3</v>
          </cell>
          <cell r="F32">
            <v>3.9E-2</v>
          </cell>
          <cell r="G32">
            <v>9.7817193200000485E-3</v>
          </cell>
          <cell r="H32">
            <v>3.9126877280000194E-2</v>
          </cell>
        </row>
        <row r="33">
          <cell r="A33">
            <v>196110</v>
          </cell>
          <cell r="C33">
            <v>10</v>
          </cell>
          <cell r="D33">
            <v>3.8</v>
          </cell>
          <cell r="E33">
            <v>3.1666666666666666E-3</v>
          </cell>
          <cell r="F33">
            <v>3.7999999999999999E-2</v>
          </cell>
        </row>
        <row r="34">
          <cell r="A34">
            <v>196111</v>
          </cell>
          <cell r="C34">
            <v>11</v>
          </cell>
          <cell r="D34">
            <v>3.82</v>
          </cell>
          <cell r="E34">
            <v>3.1833333333333332E-3</v>
          </cell>
          <cell r="F34">
            <v>3.8199999999999998E-2</v>
          </cell>
        </row>
        <row r="35">
          <cell r="A35">
            <v>196112</v>
          </cell>
          <cell r="C35">
            <v>12</v>
          </cell>
          <cell r="D35">
            <v>3.91</v>
          </cell>
          <cell r="E35">
            <v>3.2583333333333336E-3</v>
          </cell>
          <cell r="F35">
            <v>3.9100000000000003E-2</v>
          </cell>
          <cell r="G35">
            <v>9.6391371513659951E-3</v>
          </cell>
          <cell r="H35">
            <v>3.8556548605463981E-2</v>
          </cell>
          <cell r="I35">
            <v>3.8159824086433591E-2</v>
          </cell>
          <cell r="K35">
            <v>3.7508333333333324E-2</v>
          </cell>
        </row>
        <row r="36">
          <cell r="A36">
            <v>196201</v>
          </cell>
          <cell r="B36">
            <v>1962</v>
          </cell>
          <cell r="C36">
            <v>1</v>
          </cell>
          <cell r="D36">
            <v>3.94</v>
          </cell>
          <cell r="E36">
            <v>3.2833333333333334E-3</v>
          </cell>
          <cell r="F36">
            <v>3.9400000000000004E-2</v>
          </cell>
        </row>
        <row r="37">
          <cell r="A37">
            <v>196202</v>
          </cell>
          <cell r="C37">
            <v>2</v>
          </cell>
          <cell r="D37">
            <v>3.89</v>
          </cell>
          <cell r="E37">
            <v>3.2416666666666666E-3</v>
          </cell>
          <cell r="F37">
            <v>3.8899999999999997E-2</v>
          </cell>
        </row>
        <row r="38">
          <cell r="A38">
            <v>196203</v>
          </cell>
          <cell r="C38">
            <v>3</v>
          </cell>
          <cell r="D38">
            <v>3.68</v>
          </cell>
          <cell r="E38">
            <v>3.0666666666666668E-3</v>
          </cell>
          <cell r="F38">
            <v>3.6799999999999999E-2</v>
          </cell>
          <cell r="G38">
            <v>9.6223527788703578E-3</v>
          </cell>
          <cell r="H38">
            <v>3.8489411115481431E-2</v>
          </cell>
        </row>
        <row r="39">
          <cell r="A39">
            <v>196204</v>
          </cell>
          <cell r="C39">
            <v>4</v>
          </cell>
          <cell r="D39">
            <v>3.6</v>
          </cell>
          <cell r="E39">
            <v>3.0000000000000001E-3</v>
          </cell>
          <cell r="F39">
            <v>3.6000000000000004E-2</v>
          </cell>
        </row>
        <row r="40">
          <cell r="A40">
            <v>196205</v>
          </cell>
          <cell r="C40">
            <v>5</v>
          </cell>
          <cell r="D40">
            <v>3.66</v>
          </cell>
          <cell r="E40">
            <v>3.0500000000000002E-3</v>
          </cell>
          <cell r="F40">
            <v>3.6600000000000001E-2</v>
          </cell>
        </row>
        <row r="41">
          <cell r="A41">
            <v>196206</v>
          </cell>
          <cell r="C41">
            <v>6</v>
          </cell>
          <cell r="D41">
            <v>3.64</v>
          </cell>
          <cell r="E41">
            <v>3.0333333333333336E-3</v>
          </cell>
          <cell r="F41">
            <v>3.6400000000000002E-2</v>
          </cell>
          <cell r="G41">
            <v>9.1108627549998378E-3</v>
          </cell>
          <cell r="H41">
            <v>3.6443451019999351E-2</v>
          </cell>
        </row>
        <row r="42">
          <cell r="A42">
            <v>196207</v>
          </cell>
          <cell r="C42">
            <v>7</v>
          </cell>
          <cell r="D42">
            <v>3.8</v>
          </cell>
          <cell r="E42">
            <v>3.1666666666666666E-3</v>
          </cell>
          <cell r="F42">
            <v>3.7999999999999999E-2</v>
          </cell>
        </row>
        <row r="43">
          <cell r="A43">
            <v>196208</v>
          </cell>
          <cell r="C43">
            <v>8</v>
          </cell>
          <cell r="D43">
            <v>3.71</v>
          </cell>
          <cell r="E43">
            <v>3.0916666666666666E-3</v>
          </cell>
          <cell r="F43">
            <v>3.7100000000000001E-2</v>
          </cell>
        </row>
        <row r="44">
          <cell r="A44">
            <v>196209</v>
          </cell>
          <cell r="C44">
            <v>9</v>
          </cell>
          <cell r="D44">
            <v>3.7</v>
          </cell>
          <cell r="E44">
            <v>3.0833333333333333E-3</v>
          </cell>
          <cell r="F44">
            <v>3.6999999999999998E-2</v>
          </cell>
          <cell r="G44">
            <v>9.3707836589123072E-3</v>
          </cell>
          <cell r="H44">
            <v>3.7483134635649229E-2</v>
          </cell>
        </row>
        <row r="45">
          <cell r="A45">
            <v>196210</v>
          </cell>
          <cell r="C45">
            <v>10</v>
          </cell>
          <cell r="D45">
            <v>3.64</v>
          </cell>
          <cell r="E45">
            <v>3.0333333333333336E-3</v>
          </cell>
          <cell r="F45">
            <v>3.6400000000000002E-2</v>
          </cell>
        </row>
        <row r="46">
          <cell r="A46">
            <v>196211</v>
          </cell>
          <cell r="C46">
            <v>11</v>
          </cell>
          <cell r="D46">
            <v>3.6</v>
          </cell>
          <cell r="E46">
            <v>3.0000000000000001E-3</v>
          </cell>
          <cell r="F46">
            <v>3.6000000000000004E-2</v>
          </cell>
        </row>
        <row r="47">
          <cell r="A47">
            <v>196212</v>
          </cell>
          <cell r="C47">
            <v>12</v>
          </cell>
          <cell r="D47">
            <v>3.56</v>
          </cell>
          <cell r="E47">
            <v>2.9666666666666665E-3</v>
          </cell>
          <cell r="F47">
            <v>3.56E-2</v>
          </cell>
          <cell r="G47">
            <v>9.0270258855553731E-3</v>
          </cell>
          <cell r="H47">
            <v>3.6108103542221492E-2</v>
          </cell>
          <cell r="I47">
            <v>3.7651138414376506E-2</v>
          </cell>
          <cell r="K47">
            <v>3.7016666666666677E-2</v>
          </cell>
        </row>
        <row r="48">
          <cell r="A48">
            <v>196301</v>
          </cell>
          <cell r="B48">
            <v>1963</v>
          </cell>
          <cell r="C48">
            <v>1</v>
          </cell>
          <cell r="D48">
            <v>3.58</v>
          </cell>
          <cell r="E48">
            <v>2.9833333333333335E-3</v>
          </cell>
          <cell r="F48">
            <v>3.5799999999999998E-2</v>
          </cell>
        </row>
        <row r="49">
          <cell r="A49">
            <v>196302</v>
          </cell>
          <cell r="C49">
            <v>2</v>
          </cell>
          <cell r="D49">
            <v>3.66</v>
          </cell>
          <cell r="E49">
            <v>3.0500000000000002E-3</v>
          </cell>
          <cell r="F49">
            <v>3.6600000000000001E-2</v>
          </cell>
        </row>
        <row r="50">
          <cell r="A50">
            <v>196303</v>
          </cell>
          <cell r="C50">
            <v>3</v>
          </cell>
          <cell r="D50">
            <v>3.68</v>
          </cell>
          <cell r="E50">
            <v>3.0666666666666668E-3</v>
          </cell>
          <cell r="F50">
            <v>3.6799999999999999E-2</v>
          </cell>
          <cell r="G50">
            <v>9.1276292930000391E-3</v>
          </cell>
          <cell r="H50">
            <v>3.6510517172000156E-2</v>
          </cell>
        </row>
        <row r="51">
          <cell r="A51">
            <v>196304</v>
          </cell>
          <cell r="C51">
            <v>4</v>
          </cell>
          <cell r="D51">
            <v>3.74</v>
          </cell>
          <cell r="E51">
            <v>3.1166666666666669E-3</v>
          </cell>
          <cell r="F51">
            <v>3.7400000000000003E-2</v>
          </cell>
        </row>
        <row r="52">
          <cell r="A52">
            <v>196305</v>
          </cell>
          <cell r="C52">
            <v>5</v>
          </cell>
          <cell r="D52">
            <v>3.72</v>
          </cell>
          <cell r="E52">
            <v>3.1000000000000003E-3</v>
          </cell>
          <cell r="F52">
            <v>3.7200000000000004E-2</v>
          </cell>
        </row>
        <row r="53">
          <cell r="A53">
            <v>196306</v>
          </cell>
          <cell r="C53">
            <v>6</v>
          </cell>
          <cell r="D53">
            <v>3.81</v>
          </cell>
          <cell r="E53">
            <v>3.1749999999999999E-3</v>
          </cell>
          <cell r="F53">
            <v>3.8099999999999995E-2</v>
          </cell>
          <cell r="G53">
            <v>9.4210969257917387E-3</v>
          </cell>
          <cell r="H53">
            <v>3.7684387703166955E-2</v>
          </cell>
        </row>
        <row r="54">
          <cell r="A54">
            <v>196307</v>
          </cell>
          <cell r="C54">
            <v>7</v>
          </cell>
          <cell r="D54">
            <v>3.89</v>
          </cell>
          <cell r="E54">
            <v>3.2416666666666666E-3</v>
          </cell>
          <cell r="F54">
            <v>3.8899999999999997E-2</v>
          </cell>
        </row>
        <row r="55">
          <cell r="A55">
            <v>196308</v>
          </cell>
          <cell r="C55">
            <v>8</v>
          </cell>
          <cell r="D55">
            <v>3.89</v>
          </cell>
          <cell r="E55">
            <v>3.2416666666666666E-3</v>
          </cell>
          <cell r="F55">
            <v>3.8899999999999997E-2</v>
          </cell>
        </row>
        <row r="56">
          <cell r="A56">
            <v>196309</v>
          </cell>
          <cell r="C56">
            <v>9</v>
          </cell>
          <cell r="D56">
            <v>3.96</v>
          </cell>
          <cell r="E56">
            <v>3.3E-3</v>
          </cell>
          <cell r="F56">
            <v>3.9599999999999996E-2</v>
          </cell>
          <cell r="G56">
            <v>9.8152714138401986E-3</v>
          </cell>
          <cell r="H56">
            <v>3.9261085655360795E-2</v>
          </cell>
        </row>
        <row r="57">
          <cell r="A57">
            <v>196310</v>
          </cell>
          <cell r="C57">
            <v>10</v>
          </cell>
          <cell r="D57">
            <v>3.97</v>
          </cell>
          <cell r="E57">
            <v>3.3083333333333337E-3</v>
          </cell>
          <cell r="F57">
            <v>3.9700000000000006E-2</v>
          </cell>
        </row>
        <row r="58">
          <cell r="A58">
            <v>196311</v>
          </cell>
          <cell r="C58">
            <v>11</v>
          </cell>
          <cell r="D58">
            <v>4.01</v>
          </cell>
          <cell r="E58">
            <v>3.3416666666666664E-3</v>
          </cell>
          <cell r="F58">
            <v>4.0099999999999997E-2</v>
          </cell>
        </row>
        <row r="59">
          <cell r="A59">
            <v>196312</v>
          </cell>
          <cell r="C59">
            <v>12</v>
          </cell>
          <cell r="D59">
            <v>4.04</v>
          </cell>
          <cell r="E59">
            <v>3.3666666666666667E-3</v>
          </cell>
          <cell r="F59">
            <v>4.0399999999999998E-2</v>
          </cell>
          <cell r="G59">
            <v>1.0050147566891043E-2</v>
          </cell>
          <cell r="H59">
            <v>4.0200590267564174E-2</v>
          </cell>
          <cell r="I59">
            <v>3.8970807116914585E-2</v>
          </cell>
          <cell r="K59">
            <v>3.8291666666666661E-2</v>
          </cell>
        </row>
        <row r="60">
          <cell r="A60">
            <v>196401</v>
          </cell>
          <cell r="B60">
            <v>1964</v>
          </cell>
          <cell r="C60">
            <v>1</v>
          </cell>
          <cell r="D60">
            <v>4.07</v>
          </cell>
          <cell r="E60">
            <v>3.391666666666667E-3</v>
          </cell>
          <cell r="F60">
            <v>4.07E-2</v>
          </cell>
        </row>
        <row r="61">
          <cell r="A61">
            <v>196402</v>
          </cell>
          <cell r="C61">
            <v>2</v>
          </cell>
          <cell r="D61">
            <v>4.03</v>
          </cell>
          <cell r="E61">
            <v>3.3583333333333334E-3</v>
          </cell>
          <cell r="F61">
            <v>4.0300000000000002E-2</v>
          </cell>
        </row>
        <row r="62">
          <cell r="A62">
            <v>196403</v>
          </cell>
          <cell r="C62">
            <v>3</v>
          </cell>
          <cell r="D62">
            <v>4.1399999999999997</v>
          </cell>
          <cell r="E62">
            <v>3.4499999999999999E-3</v>
          </cell>
          <cell r="F62">
            <v>4.1399999999999999E-2</v>
          </cell>
          <cell r="G62">
            <v>1.0234717143920102E-2</v>
          </cell>
          <cell r="H62">
            <v>4.0938868575680409E-2</v>
          </cell>
        </row>
        <row r="63">
          <cell r="A63">
            <v>196404</v>
          </cell>
          <cell r="C63">
            <v>4</v>
          </cell>
          <cell r="D63">
            <v>4.1500000000000004</v>
          </cell>
          <cell r="E63">
            <v>3.4583333333333337E-3</v>
          </cell>
          <cell r="F63">
            <v>4.1500000000000002E-2</v>
          </cell>
        </row>
        <row r="64">
          <cell r="A64">
            <v>196405</v>
          </cell>
          <cell r="C64">
            <v>5</v>
          </cell>
          <cell r="D64">
            <v>4.05</v>
          </cell>
          <cell r="E64">
            <v>3.375E-3</v>
          </cell>
          <cell r="F64">
            <v>4.0500000000000001E-2</v>
          </cell>
        </row>
        <row r="65">
          <cell r="A65">
            <v>196406</v>
          </cell>
          <cell r="C65">
            <v>6</v>
          </cell>
          <cell r="D65">
            <v>4.0199999999999996</v>
          </cell>
          <cell r="E65">
            <v>3.3499999999999997E-3</v>
          </cell>
          <cell r="F65">
            <v>4.02E-2</v>
          </cell>
          <cell r="G65">
            <v>1.0217935975781245E-2</v>
          </cell>
          <cell r="H65">
            <v>4.087174390312498E-2</v>
          </cell>
        </row>
        <row r="66">
          <cell r="A66">
            <v>196407</v>
          </cell>
          <cell r="C66">
            <v>7</v>
          </cell>
          <cell r="D66">
            <v>4.03</v>
          </cell>
          <cell r="E66">
            <v>3.3583333333333334E-3</v>
          </cell>
          <cell r="F66">
            <v>4.0300000000000002E-2</v>
          </cell>
        </row>
        <row r="67">
          <cell r="A67">
            <v>196408</v>
          </cell>
          <cell r="C67">
            <v>8</v>
          </cell>
          <cell r="D67">
            <v>4.05</v>
          </cell>
          <cell r="E67">
            <v>3.375E-3</v>
          </cell>
          <cell r="F67">
            <v>4.0500000000000001E-2</v>
          </cell>
        </row>
        <row r="68">
          <cell r="A68">
            <v>196409</v>
          </cell>
          <cell r="C68">
            <v>9</v>
          </cell>
          <cell r="D68">
            <v>4.08</v>
          </cell>
          <cell r="E68">
            <v>3.4000000000000002E-3</v>
          </cell>
          <cell r="F68">
            <v>4.0800000000000003E-2</v>
          </cell>
          <cell r="G68">
            <v>1.016759957854152E-2</v>
          </cell>
          <cell r="H68">
            <v>4.0670398314166079E-2</v>
          </cell>
        </row>
        <row r="69">
          <cell r="A69">
            <v>196410</v>
          </cell>
          <cell r="C69">
            <v>10</v>
          </cell>
          <cell r="D69">
            <v>4.07</v>
          </cell>
          <cell r="E69">
            <v>3.391666666666667E-3</v>
          </cell>
          <cell r="F69">
            <v>4.07E-2</v>
          </cell>
        </row>
        <row r="70">
          <cell r="A70">
            <v>196411</v>
          </cell>
          <cell r="C70">
            <v>11</v>
          </cell>
          <cell r="D70">
            <v>4.04</v>
          </cell>
          <cell r="E70">
            <v>3.3666666666666667E-3</v>
          </cell>
          <cell r="F70">
            <v>4.0399999999999998E-2</v>
          </cell>
        </row>
        <row r="71">
          <cell r="A71">
            <v>196412</v>
          </cell>
          <cell r="C71">
            <v>12</v>
          </cell>
          <cell r="D71">
            <v>4.09</v>
          </cell>
          <cell r="E71">
            <v>3.4083333333333331E-3</v>
          </cell>
          <cell r="F71">
            <v>4.0899999999999999E-2</v>
          </cell>
          <cell r="G71">
            <v>1.0201158848988312E-2</v>
          </cell>
          <cell r="H71">
            <v>4.0804635395953248E-2</v>
          </cell>
          <cell r="I71">
            <v>4.1450568021012213E-2</v>
          </cell>
          <cell r="K71">
            <v>4.0683333333333321E-2</v>
          </cell>
        </row>
        <row r="72">
          <cell r="A72">
            <v>196501</v>
          </cell>
          <cell r="B72">
            <v>1965</v>
          </cell>
          <cell r="C72">
            <v>1</v>
          </cell>
          <cell r="D72">
            <v>4.0999999999999996</v>
          </cell>
          <cell r="E72">
            <v>3.4166666666666664E-3</v>
          </cell>
          <cell r="F72">
            <v>4.0999999999999995E-2</v>
          </cell>
        </row>
        <row r="73">
          <cell r="A73">
            <v>196502</v>
          </cell>
          <cell r="C73">
            <v>2</v>
          </cell>
          <cell r="D73">
            <v>4.1500000000000004</v>
          </cell>
          <cell r="E73">
            <v>3.4583333333333337E-3</v>
          </cell>
          <cell r="F73">
            <v>4.1500000000000002E-2</v>
          </cell>
        </row>
        <row r="74">
          <cell r="A74">
            <v>196503</v>
          </cell>
          <cell r="C74">
            <v>3</v>
          </cell>
          <cell r="D74">
            <v>4.1500000000000004</v>
          </cell>
          <cell r="E74">
            <v>3.4583333333333337E-3</v>
          </cell>
          <cell r="F74">
            <v>4.1500000000000002E-2</v>
          </cell>
          <cell r="G74">
            <v>1.0368966210792863E-2</v>
          </cell>
          <cell r="H74">
            <v>4.1475864843171451E-2</v>
          </cell>
        </row>
        <row r="75">
          <cell r="A75">
            <v>196504</v>
          </cell>
          <cell r="C75">
            <v>4</v>
          </cell>
          <cell r="D75">
            <v>4.1500000000000004</v>
          </cell>
          <cell r="E75">
            <v>3.4583333333333337E-3</v>
          </cell>
          <cell r="F75">
            <v>4.1500000000000002E-2</v>
          </cell>
        </row>
        <row r="76">
          <cell r="A76">
            <v>196505</v>
          </cell>
          <cell r="C76">
            <v>5</v>
          </cell>
          <cell r="D76">
            <v>4.1500000000000004</v>
          </cell>
          <cell r="E76">
            <v>3.4583333333333337E-3</v>
          </cell>
          <cell r="F76">
            <v>4.1500000000000002E-2</v>
          </cell>
        </row>
        <row r="77">
          <cell r="A77">
            <v>196506</v>
          </cell>
          <cell r="C77">
            <v>6</v>
          </cell>
          <cell r="D77">
            <v>4.1500000000000004</v>
          </cell>
          <cell r="E77">
            <v>3.4583333333333337E-3</v>
          </cell>
          <cell r="F77">
            <v>4.1500000000000002E-2</v>
          </cell>
          <cell r="G77">
            <v>1.041092157024015E-2</v>
          </cell>
          <cell r="H77">
            <v>4.1643686280960601E-2</v>
          </cell>
        </row>
        <row r="78">
          <cell r="A78">
            <v>196507</v>
          </cell>
          <cell r="C78">
            <v>7</v>
          </cell>
          <cell r="D78">
            <v>4.1500000000000004</v>
          </cell>
          <cell r="E78">
            <v>3.4583333333333337E-3</v>
          </cell>
          <cell r="F78">
            <v>4.1500000000000002E-2</v>
          </cell>
        </row>
        <row r="79">
          <cell r="A79">
            <v>196508</v>
          </cell>
          <cell r="C79">
            <v>8</v>
          </cell>
          <cell r="D79">
            <v>4.2</v>
          </cell>
          <cell r="E79">
            <v>3.5000000000000001E-3</v>
          </cell>
          <cell r="F79">
            <v>4.2000000000000003E-2</v>
          </cell>
        </row>
        <row r="80">
          <cell r="A80">
            <v>196509</v>
          </cell>
          <cell r="C80">
            <v>9</v>
          </cell>
          <cell r="D80">
            <v>4.25</v>
          </cell>
          <cell r="E80">
            <v>3.5416666666666665E-3</v>
          </cell>
          <cell r="F80">
            <v>4.2499999999999996E-2</v>
          </cell>
          <cell r="G80">
            <v>1.0536791132812695E-2</v>
          </cell>
          <cell r="H80">
            <v>4.214716453125078E-2</v>
          </cell>
        </row>
        <row r="81">
          <cell r="A81">
            <v>196510</v>
          </cell>
          <cell r="C81">
            <v>10</v>
          </cell>
          <cell r="D81">
            <v>4.34</v>
          </cell>
          <cell r="E81">
            <v>3.6166666666666665E-3</v>
          </cell>
          <cell r="F81">
            <v>4.3399999999999994E-2</v>
          </cell>
        </row>
        <row r="82">
          <cell r="A82">
            <v>196511</v>
          </cell>
          <cell r="C82">
            <v>11</v>
          </cell>
          <cell r="D82">
            <v>4.46</v>
          </cell>
          <cell r="E82">
            <v>3.7166666666666667E-3</v>
          </cell>
          <cell r="F82">
            <v>4.4600000000000001E-2</v>
          </cell>
        </row>
        <row r="83">
          <cell r="A83">
            <v>196512</v>
          </cell>
          <cell r="C83">
            <v>12</v>
          </cell>
          <cell r="D83">
            <v>4.72</v>
          </cell>
          <cell r="E83">
            <v>3.933333333333333E-3</v>
          </cell>
          <cell r="F83">
            <v>4.7199999999999992E-2</v>
          </cell>
          <cell r="G83">
            <v>1.130900592720363E-2</v>
          </cell>
          <cell r="H83">
            <v>4.5236023708814521E-2</v>
          </cell>
          <cell r="I83">
            <v>4.3311596452426215E-2</v>
          </cell>
          <cell r="K83">
            <v>4.2475000000000006E-2</v>
          </cell>
        </row>
        <row r="84">
          <cell r="A84">
            <v>196601</v>
          </cell>
          <cell r="B84">
            <v>1966</v>
          </cell>
          <cell r="C84">
            <v>1</v>
          </cell>
          <cell r="D84">
            <v>4.8600000000000003</v>
          </cell>
          <cell r="E84">
            <v>4.0500000000000006E-3</v>
          </cell>
          <cell r="F84">
            <v>4.8600000000000004E-2</v>
          </cell>
        </row>
        <row r="85">
          <cell r="A85">
            <v>196602</v>
          </cell>
          <cell r="C85">
            <v>2</v>
          </cell>
          <cell r="D85">
            <v>4.9800000000000004</v>
          </cell>
          <cell r="E85">
            <v>4.15E-3</v>
          </cell>
          <cell r="F85">
            <v>4.9799999999999997E-2</v>
          </cell>
        </row>
        <row r="86">
          <cell r="A86">
            <v>196603</v>
          </cell>
          <cell r="C86">
            <v>3</v>
          </cell>
          <cell r="D86">
            <v>4.92</v>
          </cell>
          <cell r="E86">
            <v>4.1000000000000003E-3</v>
          </cell>
          <cell r="F86">
            <v>4.9200000000000008E-2</v>
          </cell>
          <cell r="G86">
            <v>1.2350496410750145E-2</v>
          </cell>
          <cell r="H86">
            <v>4.9401985643000579E-2</v>
          </cell>
        </row>
        <row r="87">
          <cell r="A87">
            <v>196604</v>
          </cell>
          <cell r="C87">
            <v>4</v>
          </cell>
          <cell r="D87">
            <v>4.83</v>
          </cell>
          <cell r="E87">
            <v>4.0249999999999999E-3</v>
          </cell>
          <cell r="F87">
            <v>4.8299999999999996E-2</v>
          </cell>
        </row>
        <row r="88">
          <cell r="A88">
            <v>196605</v>
          </cell>
          <cell r="C88">
            <v>5</v>
          </cell>
          <cell r="D88">
            <v>4.8899999999999997</v>
          </cell>
          <cell r="E88">
            <v>4.0749999999999996E-3</v>
          </cell>
          <cell r="F88">
            <v>4.8899999999999999E-2</v>
          </cell>
        </row>
        <row r="89">
          <cell r="A89">
            <v>196606</v>
          </cell>
          <cell r="C89">
            <v>6</v>
          </cell>
          <cell r="D89">
            <v>4.97</v>
          </cell>
          <cell r="E89">
            <v>4.1416666666666668E-3</v>
          </cell>
          <cell r="F89">
            <v>4.9700000000000001E-2</v>
          </cell>
          <cell r="G89">
            <v>1.2291683972765588E-2</v>
          </cell>
          <cell r="H89">
            <v>4.9166735891062352E-2</v>
          </cell>
        </row>
        <row r="90">
          <cell r="A90">
            <v>196607</v>
          </cell>
          <cell r="C90">
            <v>7</v>
          </cell>
          <cell r="D90">
            <v>5.17</v>
          </cell>
          <cell r="E90">
            <v>4.3083333333333333E-3</v>
          </cell>
          <cell r="F90">
            <v>5.1699999999999996E-2</v>
          </cell>
        </row>
        <row r="91">
          <cell r="A91">
            <v>196608</v>
          </cell>
          <cell r="C91">
            <v>8</v>
          </cell>
          <cell r="D91">
            <v>5.5</v>
          </cell>
          <cell r="E91">
            <v>4.5833333333333334E-3</v>
          </cell>
          <cell r="F91">
            <v>5.5E-2</v>
          </cell>
        </row>
        <row r="92">
          <cell r="A92">
            <v>196609</v>
          </cell>
          <cell r="C92">
            <v>9</v>
          </cell>
          <cell r="D92">
            <v>5.5</v>
          </cell>
          <cell r="E92">
            <v>4.5833333333333334E-3</v>
          </cell>
          <cell r="F92">
            <v>5.5E-2</v>
          </cell>
          <cell r="G92">
            <v>1.3535590504919037E-2</v>
          </cell>
          <cell r="H92">
            <v>5.4142362019676149E-2</v>
          </cell>
        </row>
        <row r="93">
          <cell r="A93">
            <v>196610</v>
          </cell>
          <cell r="C93">
            <v>10</v>
          </cell>
          <cell r="D93">
            <v>5.27</v>
          </cell>
          <cell r="E93">
            <v>4.3916666666666661E-3</v>
          </cell>
          <cell r="F93">
            <v>5.2699999999999997E-2</v>
          </cell>
        </row>
        <row r="94">
          <cell r="A94">
            <v>196611</v>
          </cell>
          <cell r="C94">
            <v>11</v>
          </cell>
          <cell r="D94">
            <v>5.36</v>
          </cell>
          <cell r="E94">
            <v>4.4666666666666665E-3</v>
          </cell>
          <cell r="F94">
            <v>5.3599999999999995E-2</v>
          </cell>
        </row>
        <row r="95">
          <cell r="A95">
            <v>196612</v>
          </cell>
          <cell r="C95">
            <v>12</v>
          </cell>
          <cell r="D95">
            <v>5</v>
          </cell>
          <cell r="E95">
            <v>4.1666666666666666E-3</v>
          </cell>
          <cell r="F95">
            <v>0.05</v>
          </cell>
          <cell r="G95">
            <v>1.3081607567129394E-2</v>
          </cell>
          <cell r="H95">
            <v>5.2326430268517576E-2</v>
          </cell>
          <cell r="I95">
            <v>5.2252590852174041E-2</v>
          </cell>
          <cell r="K95">
            <v>5.1041666666666673E-2</v>
          </cell>
        </row>
        <row r="96">
          <cell r="A96">
            <v>196701</v>
          </cell>
          <cell r="B96">
            <v>1967</v>
          </cell>
          <cell r="C96">
            <v>1</v>
          </cell>
          <cell r="D96">
            <v>4.7</v>
          </cell>
          <cell r="E96">
            <v>3.9166666666666664E-3</v>
          </cell>
          <cell r="F96">
            <v>4.7E-2</v>
          </cell>
        </row>
        <row r="97">
          <cell r="A97">
            <v>196702</v>
          </cell>
          <cell r="C97">
            <v>2</v>
          </cell>
          <cell r="D97">
            <v>4.74</v>
          </cell>
          <cell r="E97">
            <v>3.9500000000000004E-3</v>
          </cell>
          <cell r="F97">
            <v>4.7400000000000005E-2</v>
          </cell>
        </row>
        <row r="98">
          <cell r="A98">
            <v>196703</v>
          </cell>
          <cell r="C98">
            <v>3</v>
          </cell>
          <cell r="D98">
            <v>4.54</v>
          </cell>
          <cell r="E98">
            <v>3.7833333333333334E-3</v>
          </cell>
          <cell r="F98">
            <v>4.5400000000000003E-2</v>
          </cell>
          <cell r="G98">
            <v>1.1695291586874657E-2</v>
          </cell>
          <cell r="H98">
            <v>4.6781166347498626E-2</v>
          </cell>
        </row>
        <row r="99">
          <cell r="A99">
            <v>196704</v>
          </cell>
          <cell r="C99">
            <v>4</v>
          </cell>
          <cell r="D99">
            <v>4.51</v>
          </cell>
          <cell r="E99">
            <v>3.7583333333333331E-3</v>
          </cell>
          <cell r="F99">
            <v>4.5100000000000001E-2</v>
          </cell>
        </row>
        <row r="100">
          <cell r="A100">
            <v>196705</v>
          </cell>
          <cell r="C100">
            <v>5</v>
          </cell>
          <cell r="D100">
            <v>4.75</v>
          </cell>
          <cell r="E100">
            <v>3.9583333333333337E-3</v>
          </cell>
          <cell r="F100">
            <v>4.7500000000000001E-2</v>
          </cell>
        </row>
        <row r="101">
          <cell r="A101">
            <v>196706</v>
          </cell>
          <cell r="C101">
            <v>6</v>
          </cell>
          <cell r="D101">
            <v>5.01</v>
          </cell>
          <cell r="E101">
            <v>4.1749999999999999E-3</v>
          </cell>
          <cell r="F101">
            <v>5.0099999999999999E-2</v>
          </cell>
          <cell r="G101">
            <v>1.1938822596484266E-2</v>
          </cell>
          <cell r="H101">
            <v>4.7755290385937066E-2</v>
          </cell>
        </row>
        <row r="102">
          <cell r="A102">
            <v>196707</v>
          </cell>
          <cell r="C102">
            <v>7</v>
          </cell>
          <cell r="D102">
            <v>5.23</v>
          </cell>
          <cell r="E102">
            <v>4.3583333333333339E-3</v>
          </cell>
          <cell r="F102">
            <v>5.2300000000000006E-2</v>
          </cell>
        </row>
        <row r="103">
          <cell r="A103">
            <v>196708</v>
          </cell>
          <cell r="C103">
            <v>8</v>
          </cell>
          <cell r="D103">
            <v>5.31</v>
          </cell>
          <cell r="E103">
            <v>4.4249999999999992E-3</v>
          </cell>
          <cell r="F103">
            <v>5.3099999999999994E-2</v>
          </cell>
        </row>
        <row r="104">
          <cell r="A104">
            <v>196709</v>
          </cell>
          <cell r="C104">
            <v>9</v>
          </cell>
          <cell r="D104">
            <v>5.4</v>
          </cell>
          <cell r="E104">
            <v>4.5000000000000005E-3</v>
          </cell>
          <cell r="F104">
            <v>5.4000000000000006E-2</v>
          </cell>
          <cell r="G104">
            <v>1.3342230743645711E-2</v>
          </cell>
          <cell r="H104">
            <v>5.3368922974582844E-2</v>
          </cell>
        </row>
        <row r="105">
          <cell r="A105">
            <v>196710</v>
          </cell>
          <cell r="C105">
            <v>10</v>
          </cell>
          <cell r="D105">
            <v>5.57</v>
          </cell>
          <cell r="E105">
            <v>4.6416666666666672E-3</v>
          </cell>
          <cell r="F105">
            <v>5.5700000000000006E-2</v>
          </cell>
        </row>
        <row r="106">
          <cell r="A106">
            <v>196711</v>
          </cell>
          <cell r="C106">
            <v>11</v>
          </cell>
          <cell r="D106">
            <v>5.78</v>
          </cell>
          <cell r="E106">
            <v>4.816666666666667E-3</v>
          </cell>
          <cell r="F106">
            <v>5.7800000000000004E-2</v>
          </cell>
        </row>
        <row r="107">
          <cell r="A107">
            <v>196712</v>
          </cell>
          <cell r="C107">
            <v>12</v>
          </cell>
          <cell r="D107">
            <v>5.75</v>
          </cell>
          <cell r="E107">
            <v>4.7916666666666663E-3</v>
          </cell>
          <cell r="F107">
            <v>5.7499999999999996E-2</v>
          </cell>
          <cell r="G107">
            <v>1.4317785670688865E-2</v>
          </cell>
          <cell r="H107">
            <v>5.727114268275546E-2</v>
          </cell>
          <cell r="I107">
            <v>5.2286913435162452E-2</v>
          </cell>
          <cell r="K107">
            <v>5.1075000000000009E-2</v>
          </cell>
        </row>
        <row r="108">
          <cell r="A108">
            <v>196801</v>
          </cell>
          <cell r="B108">
            <v>1968</v>
          </cell>
          <cell r="C108">
            <v>1</v>
          </cell>
          <cell r="D108">
            <v>5.54</v>
          </cell>
          <cell r="E108">
            <v>4.6166666666666665E-3</v>
          </cell>
          <cell r="F108">
            <v>5.5399999999999998E-2</v>
          </cell>
        </row>
        <row r="109">
          <cell r="A109">
            <v>196802</v>
          </cell>
          <cell r="C109">
            <v>2</v>
          </cell>
          <cell r="D109">
            <v>5.59</v>
          </cell>
          <cell r="E109">
            <v>4.6583333333333329E-3</v>
          </cell>
          <cell r="F109">
            <v>5.5899999999999991E-2</v>
          </cell>
        </row>
        <row r="110">
          <cell r="A110">
            <v>196803</v>
          </cell>
          <cell r="C110">
            <v>3</v>
          </cell>
          <cell r="D110">
            <v>5.76</v>
          </cell>
          <cell r="E110">
            <v>4.7999999999999996E-3</v>
          </cell>
          <cell r="F110">
            <v>5.7599999999999998E-2</v>
          </cell>
          <cell r="G110">
            <v>1.4141129200888836E-2</v>
          </cell>
          <cell r="H110">
            <v>5.6564516803555343E-2</v>
          </cell>
        </row>
        <row r="111">
          <cell r="A111">
            <v>196804</v>
          </cell>
          <cell r="C111">
            <v>4</v>
          </cell>
          <cell r="D111">
            <v>5.69</v>
          </cell>
          <cell r="E111">
            <v>4.7416666666666666E-3</v>
          </cell>
          <cell r="F111">
            <v>5.6899999999999999E-2</v>
          </cell>
        </row>
        <row r="112">
          <cell r="A112">
            <v>196805</v>
          </cell>
          <cell r="C112">
            <v>5</v>
          </cell>
          <cell r="D112">
            <v>6.04</v>
          </cell>
          <cell r="E112">
            <v>5.0333333333333332E-3</v>
          </cell>
          <cell r="F112">
            <v>6.0399999999999995E-2</v>
          </cell>
        </row>
        <row r="113">
          <cell r="A113">
            <v>196806</v>
          </cell>
          <cell r="C113">
            <v>6</v>
          </cell>
          <cell r="D113">
            <v>5.85</v>
          </cell>
          <cell r="E113">
            <v>4.875E-3</v>
          </cell>
          <cell r="F113">
            <v>5.8499999999999996E-2</v>
          </cell>
          <cell r="G113">
            <v>1.472163586253461E-2</v>
          </cell>
          <cell r="H113">
            <v>5.888654345013844E-2</v>
          </cell>
        </row>
        <row r="114">
          <cell r="A114">
            <v>196807</v>
          </cell>
          <cell r="C114">
            <v>7</v>
          </cell>
          <cell r="D114">
            <v>5.6</v>
          </cell>
          <cell r="E114">
            <v>4.6666666666666662E-3</v>
          </cell>
          <cell r="F114">
            <v>5.5999999999999994E-2</v>
          </cell>
        </row>
        <row r="115">
          <cell r="A115">
            <v>196808</v>
          </cell>
          <cell r="C115">
            <v>8</v>
          </cell>
          <cell r="D115">
            <v>5.5</v>
          </cell>
          <cell r="E115">
            <v>4.5833333333333334E-3</v>
          </cell>
          <cell r="F115">
            <v>5.5E-2</v>
          </cell>
        </row>
        <row r="116">
          <cell r="A116">
            <v>196809</v>
          </cell>
          <cell r="C116">
            <v>9</v>
          </cell>
          <cell r="D116">
            <v>5.48</v>
          </cell>
          <cell r="E116">
            <v>4.5666666666666668E-3</v>
          </cell>
          <cell r="F116">
            <v>5.4800000000000001E-2</v>
          </cell>
          <cell r="G116">
            <v>1.3880394898148074E-2</v>
          </cell>
          <cell r="H116">
            <v>5.5521579592592296E-2</v>
          </cell>
        </row>
        <row r="117">
          <cell r="A117">
            <v>196810</v>
          </cell>
          <cell r="C117">
            <v>10</v>
          </cell>
          <cell r="D117">
            <v>5.55</v>
          </cell>
          <cell r="E117">
            <v>4.6249999999999998E-3</v>
          </cell>
          <cell r="F117">
            <v>5.5499999999999994E-2</v>
          </cell>
        </row>
        <row r="118">
          <cell r="A118">
            <v>196811</v>
          </cell>
          <cell r="C118">
            <v>11</v>
          </cell>
          <cell r="D118">
            <v>5.66</v>
          </cell>
          <cell r="E118">
            <v>4.7166666666666668E-3</v>
          </cell>
          <cell r="F118">
            <v>5.6599999999999998E-2</v>
          </cell>
        </row>
        <row r="119">
          <cell r="A119">
            <v>196812</v>
          </cell>
          <cell r="C119">
            <v>12</v>
          </cell>
          <cell r="D119">
            <v>6.12</v>
          </cell>
          <cell r="E119">
            <v>5.1000000000000004E-3</v>
          </cell>
          <cell r="F119">
            <v>6.1200000000000004E-2</v>
          </cell>
          <cell r="G119">
            <v>1.4511235004375234E-2</v>
          </cell>
          <cell r="H119">
            <v>5.8044940017500934E-2</v>
          </cell>
          <cell r="I119">
            <v>5.8495224240438404E-2</v>
          </cell>
          <cell r="K119">
            <v>5.698333333333333E-2</v>
          </cell>
        </row>
        <row r="120">
          <cell r="A120">
            <v>196901</v>
          </cell>
          <cell r="B120">
            <v>1969</v>
          </cell>
          <cell r="C120">
            <v>1</v>
          </cell>
          <cell r="D120">
            <v>6.25</v>
          </cell>
          <cell r="E120">
            <v>5.208333333333333E-3</v>
          </cell>
          <cell r="F120">
            <v>6.25E-2</v>
          </cell>
        </row>
        <row r="121">
          <cell r="A121">
            <v>196902</v>
          </cell>
          <cell r="C121">
            <v>2</v>
          </cell>
          <cell r="D121">
            <v>6.34</v>
          </cell>
          <cell r="E121">
            <v>5.2833333333333335E-3</v>
          </cell>
          <cell r="F121">
            <v>6.3399999999999998E-2</v>
          </cell>
        </row>
        <row r="122">
          <cell r="A122">
            <v>196903</v>
          </cell>
          <cell r="C122">
            <v>3</v>
          </cell>
          <cell r="D122">
            <v>6.41</v>
          </cell>
          <cell r="E122">
            <v>5.3416666666666664E-3</v>
          </cell>
          <cell r="F122">
            <v>6.409999999999999E-2</v>
          </cell>
          <cell r="G122">
            <v>1.5917040669126026E-2</v>
          </cell>
          <cell r="H122">
            <v>6.3668162676504103E-2</v>
          </cell>
        </row>
        <row r="123">
          <cell r="A123">
            <v>196904</v>
          </cell>
          <cell r="C123">
            <v>4</v>
          </cell>
          <cell r="D123">
            <v>6.3</v>
          </cell>
          <cell r="E123">
            <v>5.2499999999999995E-3</v>
          </cell>
          <cell r="F123">
            <v>6.3E-2</v>
          </cell>
        </row>
        <row r="124">
          <cell r="A124">
            <v>196905</v>
          </cell>
          <cell r="C124">
            <v>5</v>
          </cell>
          <cell r="D124">
            <v>6.54</v>
          </cell>
          <cell r="E124">
            <v>5.45E-3</v>
          </cell>
          <cell r="F124">
            <v>6.54E-2</v>
          </cell>
        </row>
        <row r="125">
          <cell r="A125">
            <v>196906</v>
          </cell>
          <cell r="C125">
            <v>6</v>
          </cell>
          <cell r="D125">
            <v>6.75</v>
          </cell>
          <cell r="E125">
            <v>5.6249999999999998E-3</v>
          </cell>
          <cell r="F125">
            <v>6.7500000000000004E-2</v>
          </cell>
          <cell r="G125">
            <v>1.6413960945312445E-2</v>
          </cell>
          <cell r="H125">
            <v>6.5655843781249779E-2</v>
          </cell>
        </row>
        <row r="126">
          <cell r="A126">
            <v>196907</v>
          </cell>
          <cell r="C126">
            <v>7</v>
          </cell>
          <cell r="D126">
            <v>7.01</v>
          </cell>
          <cell r="E126">
            <v>5.8416666666666669E-3</v>
          </cell>
          <cell r="F126">
            <v>7.0099999999999996E-2</v>
          </cell>
        </row>
        <row r="127">
          <cell r="A127">
            <v>196908</v>
          </cell>
          <cell r="C127">
            <v>8</v>
          </cell>
          <cell r="D127">
            <v>7.03</v>
          </cell>
          <cell r="E127">
            <v>5.8583333333333334E-3</v>
          </cell>
          <cell r="F127">
            <v>7.0300000000000001E-2</v>
          </cell>
        </row>
        <row r="128">
          <cell r="A128">
            <v>196909</v>
          </cell>
          <cell r="C128">
            <v>9</v>
          </cell>
          <cell r="D128">
            <v>7.57</v>
          </cell>
          <cell r="E128">
            <v>6.3083333333333333E-3</v>
          </cell>
          <cell r="F128">
            <v>7.5700000000000003E-2</v>
          </cell>
          <cell r="G128">
            <v>1.8116579150388556E-2</v>
          </cell>
          <cell r="H128">
            <v>7.2466316601554226E-2</v>
          </cell>
        </row>
        <row r="129">
          <cell r="A129">
            <v>196910</v>
          </cell>
          <cell r="C129">
            <v>10</v>
          </cell>
          <cell r="D129">
            <v>7.51</v>
          </cell>
          <cell r="E129">
            <v>6.2583333333333328E-3</v>
          </cell>
          <cell r="F129">
            <v>7.51E-2</v>
          </cell>
        </row>
        <row r="130">
          <cell r="A130">
            <v>196911</v>
          </cell>
          <cell r="C130">
            <v>11</v>
          </cell>
          <cell r="D130">
            <v>7.53</v>
          </cell>
          <cell r="E130">
            <v>6.2750000000000002E-3</v>
          </cell>
          <cell r="F130">
            <v>7.5300000000000006E-2</v>
          </cell>
        </row>
        <row r="131">
          <cell r="A131">
            <v>196912</v>
          </cell>
          <cell r="C131">
            <v>12</v>
          </cell>
          <cell r="D131">
            <v>7.96</v>
          </cell>
          <cell r="E131">
            <v>6.6333333333333331E-3</v>
          </cell>
          <cell r="F131">
            <v>7.9600000000000004E-2</v>
          </cell>
          <cell r="G131">
            <v>1.9289335984020717E-2</v>
          </cell>
          <cell r="H131">
            <v>7.7157343936082867E-2</v>
          </cell>
          <cell r="I131">
            <v>7.15781682372989E-2</v>
          </cell>
          <cell r="K131">
            <v>6.933333333333333E-2</v>
          </cell>
        </row>
        <row r="132">
          <cell r="A132">
            <v>197001</v>
          </cell>
          <cell r="B132">
            <v>1970</v>
          </cell>
          <cell r="C132">
            <v>1</v>
          </cell>
          <cell r="D132">
            <v>8.17</v>
          </cell>
          <cell r="E132">
            <v>6.8083333333333329E-3</v>
          </cell>
          <cell r="F132">
            <v>8.1699999999999995E-2</v>
          </cell>
        </row>
        <row r="133">
          <cell r="A133">
            <v>197002</v>
          </cell>
          <cell r="C133">
            <v>2</v>
          </cell>
          <cell r="D133">
            <v>7.82</v>
          </cell>
          <cell r="E133">
            <v>6.5166666666666671E-3</v>
          </cell>
          <cell r="F133">
            <v>7.8200000000000006E-2</v>
          </cell>
        </row>
        <row r="134">
          <cell r="A134">
            <v>197003</v>
          </cell>
          <cell r="C134">
            <v>3</v>
          </cell>
          <cell r="D134">
            <v>7.21</v>
          </cell>
          <cell r="E134">
            <v>6.0083333333333334E-3</v>
          </cell>
          <cell r="F134">
            <v>7.2099999999999997E-2</v>
          </cell>
          <cell r="G134">
            <v>1.9458028589452558E-2</v>
          </cell>
          <cell r="H134">
            <v>7.7832114357810234E-2</v>
          </cell>
        </row>
        <row r="135">
          <cell r="A135">
            <v>197004</v>
          </cell>
          <cell r="C135">
            <v>4</v>
          </cell>
          <cell r="D135">
            <v>7.5</v>
          </cell>
          <cell r="E135">
            <v>6.2500000000000003E-3</v>
          </cell>
          <cell r="F135">
            <v>7.5000000000000011E-2</v>
          </cell>
        </row>
        <row r="136">
          <cell r="A136">
            <v>197005</v>
          </cell>
          <cell r="C136">
            <v>5</v>
          </cell>
          <cell r="D136">
            <v>7.97</v>
          </cell>
          <cell r="E136">
            <v>6.6416666666666664E-3</v>
          </cell>
          <cell r="F136">
            <v>7.9699999999999993E-2</v>
          </cell>
        </row>
        <row r="137">
          <cell r="A137">
            <v>197006</v>
          </cell>
          <cell r="C137">
            <v>6</v>
          </cell>
          <cell r="D137">
            <v>7.85</v>
          </cell>
          <cell r="E137">
            <v>6.5416666666666661E-3</v>
          </cell>
          <cell r="F137">
            <v>7.8499999999999986E-2</v>
          </cell>
          <cell r="G137">
            <v>1.9559448283420267E-2</v>
          </cell>
          <cell r="H137">
            <v>7.8237793133681066E-2</v>
          </cell>
        </row>
        <row r="138">
          <cell r="A138">
            <v>197007</v>
          </cell>
          <cell r="C138">
            <v>7</v>
          </cell>
          <cell r="D138">
            <v>7.59</v>
          </cell>
          <cell r="E138">
            <v>6.3249999999999999E-3</v>
          </cell>
          <cell r="F138">
            <v>7.5899999999999995E-2</v>
          </cell>
        </row>
        <row r="139">
          <cell r="A139">
            <v>197008</v>
          </cell>
          <cell r="C139">
            <v>8</v>
          </cell>
          <cell r="D139">
            <v>7.57</v>
          </cell>
          <cell r="E139">
            <v>6.3083333333333333E-3</v>
          </cell>
          <cell r="F139">
            <v>7.5700000000000003E-2</v>
          </cell>
        </row>
        <row r="140">
          <cell r="A140">
            <v>197009</v>
          </cell>
          <cell r="C140">
            <v>9</v>
          </cell>
          <cell r="D140">
            <v>7.29</v>
          </cell>
          <cell r="E140">
            <v>6.0749999999999997E-3</v>
          </cell>
          <cell r="F140">
            <v>7.2899999999999993E-2</v>
          </cell>
          <cell r="G140">
            <v>1.8825223435432248E-2</v>
          </cell>
          <cell r="H140">
            <v>7.5300893741728991E-2</v>
          </cell>
        </row>
        <row r="141">
          <cell r="A141">
            <v>197010</v>
          </cell>
          <cell r="C141">
            <v>10</v>
          </cell>
          <cell r="D141">
            <v>7.12</v>
          </cell>
          <cell r="E141">
            <v>5.933333333333333E-3</v>
          </cell>
          <cell r="F141">
            <v>7.1199999999999999E-2</v>
          </cell>
        </row>
        <row r="142">
          <cell r="A142">
            <v>197011</v>
          </cell>
          <cell r="C142">
            <v>11</v>
          </cell>
          <cell r="D142">
            <v>6.47</v>
          </cell>
          <cell r="E142">
            <v>5.3916666666666661E-3</v>
          </cell>
          <cell r="F142">
            <v>6.4699999999999994E-2</v>
          </cell>
        </row>
        <row r="143">
          <cell r="A143">
            <v>197012</v>
          </cell>
          <cell r="C143">
            <v>12</v>
          </cell>
          <cell r="D143">
            <v>5.95</v>
          </cell>
          <cell r="E143">
            <v>4.9583333333333337E-3</v>
          </cell>
          <cell r="F143">
            <v>5.9500000000000004E-2</v>
          </cell>
          <cell r="G143">
            <v>1.63716356337269E-2</v>
          </cell>
          <cell r="H143">
            <v>6.5486542534907599E-2</v>
          </cell>
          <cell r="I143">
            <v>7.630195456417832E-2</v>
          </cell>
          <cell r="K143">
            <v>7.3758333333333329E-2</v>
          </cell>
        </row>
        <row r="144">
          <cell r="A144">
            <v>197101</v>
          </cell>
          <cell r="B144">
            <v>1971</v>
          </cell>
          <cell r="C144">
            <v>1</v>
          </cell>
          <cell r="D144">
            <v>5.89</v>
          </cell>
          <cell r="E144">
            <v>4.9083333333333331E-3</v>
          </cell>
          <cell r="F144">
            <v>5.8899999999999994E-2</v>
          </cell>
        </row>
        <row r="145">
          <cell r="A145">
            <v>197102</v>
          </cell>
          <cell r="C145">
            <v>2</v>
          </cell>
          <cell r="D145">
            <v>5.56</v>
          </cell>
          <cell r="E145">
            <v>4.6333333333333331E-3</v>
          </cell>
          <cell r="F145">
            <v>5.5599999999999997E-2</v>
          </cell>
        </row>
        <row r="146">
          <cell r="A146">
            <v>197103</v>
          </cell>
          <cell r="C146">
            <v>3</v>
          </cell>
          <cell r="D146">
            <v>5</v>
          </cell>
          <cell r="E146">
            <v>4.1666666666666666E-3</v>
          </cell>
          <cell r="F146">
            <v>0.05</v>
          </cell>
          <cell r="G146">
            <v>1.3770926980324116E-2</v>
          </cell>
          <cell r="H146">
            <v>5.5083707921296465E-2</v>
          </cell>
        </row>
        <row r="147">
          <cell r="A147">
            <v>197104</v>
          </cell>
          <cell r="C147">
            <v>4</v>
          </cell>
          <cell r="D147">
            <v>5.65</v>
          </cell>
          <cell r="E147">
            <v>4.7083333333333335E-3</v>
          </cell>
          <cell r="F147">
            <v>5.6500000000000002E-2</v>
          </cell>
        </row>
        <row r="148">
          <cell r="A148">
            <v>197105</v>
          </cell>
          <cell r="C148">
            <v>5</v>
          </cell>
          <cell r="D148">
            <v>6.28</v>
          </cell>
          <cell r="E148">
            <v>5.2333333333333338E-3</v>
          </cell>
          <cell r="F148">
            <v>6.2800000000000009E-2</v>
          </cell>
        </row>
        <row r="149">
          <cell r="A149">
            <v>197106</v>
          </cell>
          <cell r="C149">
            <v>6</v>
          </cell>
          <cell r="D149">
            <v>6.53</v>
          </cell>
          <cell r="E149">
            <v>5.4416666666666667E-3</v>
          </cell>
          <cell r="F149">
            <v>6.5299999999999997E-2</v>
          </cell>
          <cell r="G149">
            <v>1.5462206931400324E-2</v>
          </cell>
          <cell r="H149">
            <v>6.1848827725601296E-2</v>
          </cell>
        </row>
        <row r="150">
          <cell r="A150">
            <v>197107</v>
          </cell>
          <cell r="C150">
            <v>7</v>
          </cell>
          <cell r="D150">
            <v>6.85</v>
          </cell>
          <cell r="E150">
            <v>5.7083333333333326E-3</v>
          </cell>
          <cell r="F150">
            <v>6.8499999999999991E-2</v>
          </cell>
        </row>
        <row r="151">
          <cell r="A151">
            <v>197108</v>
          </cell>
          <cell r="C151">
            <v>8</v>
          </cell>
          <cell r="D151">
            <v>6.55</v>
          </cell>
          <cell r="E151">
            <v>5.4583333333333333E-3</v>
          </cell>
          <cell r="F151">
            <v>6.5500000000000003E-2</v>
          </cell>
        </row>
        <row r="152">
          <cell r="A152">
            <v>197109</v>
          </cell>
          <cell r="C152">
            <v>9</v>
          </cell>
          <cell r="D152">
            <v>6.14</v>
          </cell>
          <cell r="E152">
            <v>5.1166666666666661E-3</v>
          </cell>
          <cell r="F152">
            <v>6.1399999999999996E-2</v>
          </cell>
          <cell r="G152">
            <v>1.6371786855584602E-2</v>
          </cell>
          <cell r="H152">
            <v>6.548714742233841E-2</v>
          </cell>
        </row>
        <row r="153">
          <cell r="A153">
            <v>197110</v>
          </cell>
          <cell r="C153">
            <v>10</v>
          </cell>
          <cell r="D153">
            <v>5.93</v>
          </cell>
          <cell r="E153">
            <v>4.9416666666666663E-3</v>
          </cell>
          <cell r="F153">
            <v>5.9299999999999992E-2</v>
          </cell>
        </row>
        <row r="154">
          <cell r="A154">
            <v>197111</v>
          </cell>
          <cell r="C154">
            <v>11</v>
          </cell>
          <cell r="D154">
            <v>5.78</v>
          </cell>
          <cell r="E154">
            <v>4.816666666666667E-3</v>
          </cell>
          <cell r="F154">
            <v>5.7800000000000004E-2</v>
          </cell>
        </row>
        <row r="155">
          <cell r="A155">
            <v>197112</v>
          </cell>
          <cell r="C155">
            <v>12</v>
          </cell>
          <cell r="D155">
            <v>5.69</v>
          </cell>
          <cell r="E155">
            <v>4.7416666666666666E-3</v>
          </cell>
          <cell r="F155">
            <v>5.6899999999999999E-2</v>
          </cell>
          <cell r="G155">
            <v>1.4570185987862416E-2</v>
          </cell>
          <cell r="H155">
            <v>5.8280743951449665E-2</v>
          </cell>
          <cell r="I155">
            <v>6.1544718997007308E-2</v>
          </cell>
          <cell r="K155">
            <v>5.9874999999999998E-2</v>
          </cell>
        </row>
        <row r="156">
          <cell r="A156">
            <v>197201</v>
          </cell>
          <cell r="B156">
            <v>1972</v>
          </cell>
          <cell r="C156">
            <v>1</v>
          </cell>
          <cell r="D156">
            <v>5.59</v>
          </cell>
          <cell r="E156">
            <v>4.6583333333333329E-3</v>
          </cell>
          <cell r="F156">
            <v>5.5899999999999991E-2</v>
          </cell>
        </row>
        <row r="157">
          <cell r="A157">
            <v>197202</v>
          </cell>
          <cell r="C157">
            <v>2</v>
          </cell>
          <cell r="D157">
            <v>5.69</v>
          </cell>
          <cell r="E157">
            <v>4.7416666666666666E-3</v>
          </cell>
          <cell r="F157">
            <v>5.6899999999999999E-2</v>
          </cell>
        </row>
        <row r="158">
          <cell r="A158">
            <v>197203</v>
          </cell>
          <cell r="C158">
            <v>3</v>
          </cell>
          <cell r="D158">
            <v>5.87</v>
          </cell>
          <cell r="E158">
            <v>4.8916666666666666E-3</v>
          </cell>
          <cell r="F158">
            <v>5.8700000000000002E-2</v>
          </cell>
          <cell r="G158">
            <v>1.4359844645646547E-2</v>
          </cell>
          <cell r="H158">
            <v>5.7439378582586187E-2</v>
          </cell>
        </row>
        <row r="159">
          <cell r="A159">
            <v>197204</v>
          </cell>
          <cell r="C159">
            <v>4</v>
          </cell>
          <cell r="D159">
            <v>6.17</v>
          </cell>
          <cell r="E159">
            <v>5.1416666666666668E-3</v>
          </cell>
          <cell r="F159">
            <v>6.1700000000000005E-2</v>
          </cell>
        </row>
        <row r="160">
          <cell r="A160">
            <v>197205</v>
          </cell>
          <cell r="C160">
            <v>5</v>
          </cell>
          <cell r="D160">
            <v>5.85</v>
          </cell>
          <cell r="E160">
            <v>4.875E-3</v>
          </cell>
          <cell r="F160">
            <v>5.8499999999999996E-2</v>
          </cell>
        </row>
        <row r="161">
          <cell r="A161">
            <v>197206</v>
          </cell>
          <cell r="C161">
            <v>6</v>
          </cell>
          <cell r="D161">
            <v>5.91</v>
          </cell>
          <cell r="E161">
            <v>4.9249999999999997E-3</v>
          </cell>
          <cell r="F161">
            <v>5.91E-2</v>
          </cell>
          <cell r="G161">
            <v>1.5016187823203131E-2</v>
          </cell>
          <cell r="H161">
            <v>6.0064751292812524E-2</v>
          </cell>
        </row>
        <row r="162">
          <cell r="A162">
            <v>197207</v>
          </cell>
          <cell r="C162">
            <v>7</v>
          </cell>
          <cell r="D162">
            <v>5.97</v>
          </cell>
          <cell r="E162">
            <v>4.9749999999999994E-3</v>
          </cell>
          <cell r="F162">
            <v>5.9699999999999989E-2</v>
          </cell>
        </row>
        <row r="163">
          <cell r="A163">
            <v>197208</v>
          </cell>
          <cell r="C163">
            <v>8</v>
          </cell>
          <cell r="D163">
            <v>6.02</v>
          </cell>
          <cell r="E163">
            <v>5.0166666666666667E-3</v>
          </cell>
          <cell r="F163">
            <v>6.0200000000000004E-2</v>
          </cell>
        </row>
        <row r="164">
          <cell r="A164">
            <v>197209</v>
          </cell>
          <cell r="C164">
            <v>9</v>
          </cell>
          <cell r="D164">
            <v>6.25</v>
          </cell>
          <cell r="E164">
            <v>5.208333333333333E-3</v>
          </cell>
          <cell r="F164">
            <v>6.25E-2</v>
          </cell>
          <cell r="G164">
            <v>1.5277127836371474E-2</v>
          </cell>
          <cell r="H164">
            <v>6.1108511345485894E-2</v>
          </cell>
        </row>
        <row r="165">
          <cell r="A165">
            <v>197210</v>
          </cell>
          <cell r="C165">
            <v>10</v>
          </cell>
          <cell r="D165">
            <v>6.18</v>
          </cell>
          <cell r="E165">
            <v>5.1500000000000001E-3</v>
          </cell>
          <cell r="F165">
            <v>6.1800000000000001E-2</v>
          </cell>
        </row>
        <row r="166">
          <cell r="A166">
            <v>197211</v>
          </cell>
          <cell r="C166">
            <v>11</v>
          </cell>
          <cell r="D166">
            <v>6.12</v>
          </cell>
          <cell r="E166">
            <v>5.1000000000000004E-3</v>
          </cell>
          <cell r="F166">
            <v>6.1200000000000004E-2</v>
          </cell>
        </row>
        <row r="167">
          <cell r="A167">
            <v>197212</v>
          </cell>
          <cell r="C167">
            <v>12</v>
          </cell>
          <cell r="D167">
            <v>6.16</v>
          </cell>
          <cell r="E167">
            <v>5.1333333333333335E-3</v>
          </cell>
          <cell r="F167">
            <v>6.1600000000000002E-2</v>
          </cell>
          <cell r="G167">
            <v>1.5462349827000121E-2</v>
          </cell>
          <cell r="H167">
            <v>6.1849399308000486E-2</v>
          </cell>
          <cell r="I167">
            <v>6.1483982954060545E-2</v>
          </cell>
          <cell r="K167">
            <v>5.9816666666666657E-2</v>
          </cell>
        </row>
        <row r="168">
          <cell r="A168">
            <v>197301</v>
          </cell>
          <cell r="B168">
            <v>1973</v>
          </cell>
          <cell r="C168">
            <v>1</v>
          </cell>
          <cell r="D168">
            <v>6.34</v>
          </cell>
          <cell r="E168">
            <v>5.2833333333333335E-3</v>
          </cell>
          <cell r="F168">
            <v>6.3399999999999998E-2</v>
          </cell>
        </row>
        <row r="169">
          <cell r="A169">
            <v>197302</v>
          </cell>
          <cell r="C169">
            <v>2</v>
          </cell>
          <cell r="D169">
            <v>6.6</v>
          </cell>
          <cell r="E169">
            <v>5.4999999999999997E-3</v>
          </cell>
          <cell r="F169">
            <v>6.6000000000000003E-2</v>
          </cell>
        </row>
        <row r="170">
          <cell r="A170">
            <v>197303</v>
          </cell>
          <cell r="C170">
            <v>3</v>
          </cell>
          <cell r="D170">
            <v>6.8</v>
          </cell>
          <cell r="E170">
            <v>5.6666666666666662E-3</v>
          </cell>
          <cell r="F170">
            <v>6.7999999999999991E-2</v>
          </cell>
          <cell r="G170">
            <v>1.6540328552777872E-2</v>
          </cell>
          <cell r="H170">
            <v>6.6161314211111488E-2</v>
          </cell>
        </row>
        <row r="171">
          <cell r="A171">
            <v>197304</v>
          </cell>
          <cell r="C171">
            <v>4</v>
          </cell>
          <cell r="D171">
            <v>6.67</v>
          </cell>
          <cell r="E171">
            <v>5.5583333333333335E-3</v>
          </cell>
          <cell r="F171">
            <v>6.6700000000000009E-2</v>
          </cell>
        </row>
        <row r="172">
          <cell r="A172">
            <v>197305</v>
          </cell>
          <cell r="C172">
            <v>5</v>
          </cell>
          <cell r="D172">
            <v>6.8</v>
          </cell>
          <cell r="E172">
            <v>5.6666666666666662E-3</v>
          </cell>
          <cell r="F172">
            <v>6.7999999999999991E-2</v>
          </cell>
        </row>
        <row r="173">
          <cell r="A173">
            <v>197306</v>
          </cell>
          <cell r="C173">
            <v>6</v>
          </cell>
          <cell r="D173">
            <v>6.69</v>
          </cell>
          <cell r="E173">
            <v>5.5750000000000001E-3</v>
          </cell>
          <cell r="F173">
            <v>6.6900000000000001E-2</v>
          </cell>
          <cell r="G173">
            <v>1.6894252194236126E-2</v>
          </cell>
          <cell r="H173">
            <v>6.7577008776944503E-2</v>
          </cell>
        </row>
        <row r="174">
          <cell r="A174">
            <v>197307</v>
          </cell>
          <cell r="C174">
            <v>7</v>
          </cell>
          <cell r="D174">
            <v>7.33</v>
          </cell>
          <cell r="E174">
            <v>6.1083333333333337E-3</v>
          </cell>
          <cell r="F174">
            <v>7.3300000000000004E-2</v>
          </cell>
        </row>
        <row r="175">
          <cell r="A175">
            <v>197308</v>
          </cell>
          <cell r="C175">
            <v>8</v>
          </cell>
          <cell r="D175">
            <v>7.63</v>
          </cell>
          <cell r="E175">
            <v>6.358333333333333E-3</v>
          </cell>
          <cell r="F175">
            <v>7.6299999999999993E-2</v>
          </cell>
        </row>
        <row r="176">
          <cell r="A176">
            <v>197309</v>
          </cell>
          <cell r="C176">
            <v>9</v>
          </cell>
          <cell r="D176">
            <v>7.05</v>
          </cell>
          <cell r="E176">
            <v>5.875E-3</v>
          </cell>
          <cell r="F176">
            <v>7.0500000000000007E-2</v>
          </cell>
          <cell r="G176">
            <v>1.8453975330842143E-2</v>
          </cell>
          <cell r="H176">
            <v>7.3815901323368571E-2</v>
          </cell>
        </row>
        <row r="177">
          <cell r="A177">
            <v>197310</v>
          </cell>
          <cell r="C177">
            <v>10</v>
          </cell>
          <cell r="D177">
            <v>6.77</v>
          </cell>
          <cell r="E177">
            <v>5.6416666666666664E-3</v>
          </cell>
          <cell r="F177">
            <v>6.7699999999999996E-2</v>
          </cell>
        </row>
        <row r="178">
          <cell r="A178">
            <v>197311</v>
          </cell>
          <cell r="C178">
            <v>11</v>
          </cell>
          <cell r="D178">
            <v>6.92</v>
          </cell>
          <cell r="E178">
            <v>5.7666666666666665E-3</v>
          </cell>
          <cell r="F178">
            <v>6.9199999999999998E-2</v>
          </cell>
        </row>
        <row r="179">
          <cell r="A179">
            <v>197312</v>
          </cell>
          <cell r="C179">
            <v>12</v>
          </cell>
          <cell r="D179">
            <v>6.8</v>
          </cell>
          <cell r="E179">
            <v>5.6666666666666662E-3</v>
          </cell>
          <cell r="F179">
            <v>6.7999999999999991E-2</v>
          </cell>
          <cell r="G179">
            <v>1.7172365190463168E-2</v>
          </cell>
          <cell r="H179">
            <v>6.8689460761852672E-2</v>
          </cell>
          <cell r="I179">
            <v>7.0869047130241114E-2</v>
          </cell>
          <cell r="K179">
            <v>6.8666666666666668E-2</v>
          </cell>
        </row>
        <row r="180">
          <cell r="A180">
            <v>197401</v>
          </cell>
          <cell r="B180">
            <v>1974</v>
          </cell>
          <cell r="C180">
            <v>1</v>
          </cell>
          <cell r="D180">
            <v>6.95</v>
          </cell>
          <cell r="E180">
            <v>5.7916666666666672E-3</v>
          </cell>
          <cell r="F180">
            <v>6.9500000000000006E-2</v>
          </cell>
        </row>
        <row r="181">
          <cell r="A181">
            <v>197402</v>
          </cell>
          <cell r="C181">
            <v>2</v>
          </cell>
          <cell r="D181">
            <v>6.82</v>
          </cell>
          <cell r="E181">
            <v>5.6833333333333336E-3</v>
          </cell>
          <cell r="F181">
            <v>6.8200000000000011E-2</v>
          </cell>
        </row>
        <row r="182">
          <cell r="A182">
            <v>197403</v>
          </cell>
          <cell r="C182">
            <v>3</v>
          </cell>
          <cell r="D182">
            <v>7.31</v>
          </cell>
          <cell r="E182">
            <v>6.0916666666666662E-3</v>
          </cell>
          <cell r="F182">
            <v>7.3099999999999998E-2</v>
          </cell>
          <cell r="G182">
            <v>1.766968502701971E-2</v>
          </cell>
          <cell r="H182">
            <v>7.0678740108078841E-2</v>
          </cell>
        </row>
        <row r="183">
          <cell r="A183">
            <v>197404</v>
          </cell>
          <cell r="C183">
            <v>4</v>
          </cell>
          <cell r="D183">
            <v>7.92</v>
          </cell>
          <cell r="E183">
            <v>6.6E-3</v>
          </cell>
          <cell r="F183">
            <v>7.9199999999999993E-2</v>
          </cell>
        </row>
        <row r="184">
          <cell r="A184">
            <v>197405</v>
          </cell>
          <cell r="C184">
            <v>5</v>
          </cell>
          <cell r="D184">
            <v>8.18</v>
          </cell>
          <cell r="E184">
            <v>6.8166666666666662E-3</v>
          </cell>
          <cell r="F184">
            <v>8.1799999999999998E-2</v>
          </cell>
        </row>
        <row r="185">
          <cell r="A185">
            <v>197406</v>
          </cell>
          <cell r="C185">
            <v>6</v>
          </cell>
          <cell r="D185">
            <v>8.1</v>
          </cell>
          <cell r="E185">
            <v>6.7499999999999999E-3</v>
          </cell>
          <cell r="F185">
            <v>8.1000000000000003E-2</v>
          </cell>
          <cell r="G185">
            <v>2.0302522849166671E-2</v>
          </cell>
          <cell r="H185">
            <v>8.1210091396666684E-2</v>
          </cell>
        </row>
        <row r="186">
          <cell r="A186">
            <v>197407</v>
          </cell>
          <cell r="C186">
            <v>7</v>
          </cell>
          <cell r="D186">
            <v>8.3800000000000008</v>
          </cell>
          <cell r="E186">
            <v>6.9833333333333336E-3</v>
          </cell>
          <cell r="F186">
            <v>8.3799999999999999E-2</v>
          </cell>
        </row>
        <row r="187">
          <cell r="A187">
            <v>197408</v>
          </cell>
          <cell r="C187">
            <v>8</v>
          </cell>
          <cell r="D187">
            <v>8.6300000000000008</v>
          </cell>
          <cell r="E187">
            <v>7.1916666666666674E-3</v>
          </cell>
          <cell r="F187">
            <v>8.6300000000000016E-2</v>
          </cell>
        </row>
        <row r="188">
          <cell r="A188">
            <v>197409</v>
          </cell>
          <cell r="C188">
            <v>9</v>
          </cell>
          <cell r="D188">
            <v>8.3699999999999992</v>
          </cell>
          <cell r="E188">
            <v>6.9749999999999994E-3</v>
          </cell>
          <cell r="F188">
            <v>8.3699999999999997E-2</v>
          </cell>
          <cell r="G188">
            <v>2.1299442727649387E-2</v>
          </cell>
          <cell r="H188">
            <v>8.5197770910597548E-2</v>
          </cell>
        </row>
        <row r="189">
          <cell r="A189">
            <v>197410</v>
          </cell>
          <cell r="C189">
            <v>10</v>
          </cell>
          <cell r="D189">
            <v>7.97</v>
          </cell>
          <cell r="E189">
            <v>6.6416666666666664E-3</v>
          </cell>
          <cell r="F189">
            <v>7.9699999999999993E-2</v>
          </cell>
        </row>
        <row r="190">
          <cell r="A190">
            <v>197411</v>
          </cell>
          <cell r="C190">
            <v>11</v>
          </cell>
          <cell r="D190">
            <v>7.68</v>
          </cell>
          <cell r="E190">
            <v>6.3999999999999994E-3</v>
          </cell>
          <cell r="F190">
            <v>7.6799999999999993E-2</v>
          </cell>
        </row>
        <row r="191">
          <cell r="A191">
            <v>197412</v>
          </cell>
          <cell r="C191">
            <v>12</v>
          </cell>
          <cell r="D191">
            <v>7.31</v>
          </cell>
          <cell r="E191">
            <v>6.0916666666666662E-3</v>
          </cell>
          <cell r="F191">
            <v>7.3099999999999998E-2</v>
          </cell>
          <cell r="G191">
            <v>1.9255544422555504E-2</v>
          </cell>
          <cell r="H191">
            <v>7.7022177690222016E-2</v>
          </cell>
          <cell r="I191">
            <v>8.0866298403482917E-2</v>
          </cell>
          <cell r="K191">
            <v>7.8016666666666665E-2</v>
          </cell>
        </row>
        <row r="192">
          <cell r="A192">
            <v>197501</v>
          </cell>
          <cell r="B192">
            <v>1975</v>
          </cell>
          <cell r="C192">
            <v>1</v>
          </cell>
          <cell r="D192">
            <v>7.41</v>
          </cell>
          <cell r="E192">
            <v>6.1749999999999999E-3</v>
          </cell>
          <cell r="F192">
            <v>7.4099999999999999E-2</v>
          </cell>
        </row>
        <row r="193">
          <cell r="A193">
            <v>197502</v>
          </cell>
          <cell r="C193">
            <v>2</v>
          </cell>
          <cell r="D193">
            <v>7.11</v>
          </cell>
          <cell r="E193">
            <v>5.9250000000000006E-3</v>
          </cell>
          <cell r="F193">
            <v>7.110000000000001E-2</v>
          </cell>
        </row>
        <row r="194">
          <cell r="A194">
            <v>197503</v>
          </cell>
          <cell r="C194">
            <v>3</v>
          </cell>
          <cell r="D194">
            <v>7.3</v>
          </cell>
          <cell r="E194">
            <v>6.083333333333333E-3</v>
          </cell>
          <cell r="F194">
            <v>7.2999999999999995E-2</v>
          </cell>
          <cell r="G194">
            <v>1.8293751111823076E-2</v>
          </cell>
          <cell r="H194">
            <v>7.3175004447292302E-2</v>
          </cell>
        </row>
        <row r="195">
          <cell r="A195">
            <v>197504</v>
          </cell>
          <cell r="C195">
            <v>4</v>
          </cell>
          <cell r="D195">
            <v>7.99</v>
          </cell>
          <cell r="E195">
            <v>6.6583333333333338E-3</v>
          </cell>
          <cell r="F195">
            <v>7.9899999999999999E-2</v>
          </cell>
        </row>
        <row r="196">
          <cell r="A196">
            <v>197505</v>
          </cell>
          <cell r="C196">
            <v>5</v>
          </cell>
          <cell r="D196">
            <v>7.72</v>
          </cell>
          <cell r="E196">
            <v>6.4333333333333334E-3</v>
          </cell>
          <cell r="F196">
            <v>7.7200000000000005E-2</v>
          </cell>
        </row>
        <row r="197">
          <cell r="A197">
            <v>197506</v>
          </cell>
          <cell r="C197">
            <v>6</v>
          </cell>
          <cell r="D197">
            <v>7.51</v>
          </cell>
          <cell r="E197">
            <v>6.2583333333333328E-3</v>
          </cell>
          <cell r="F197">
            <v>7.51E-2</v>
          </cell>
          <cell r="G197">
            <v>1.9475035369113325E-2</v>
          </cell>
          <cell r="H197">
            <v>7.79001414764533E-2</v>
          </cell>
        </row>
        <row r="198">
          <cell r="A198">
            <v>197507</v>
          </cell>
          <cell r="C198">
            <v>7</v>
          </cell>
          <cell r="D198">
            <v>7.92</v>
          </cell>
          <cell r="E198">
            <v>6.6E-3</v>
          </cell>
          <cell r="F198">
            <v>7.9199999999999993E-2</v>
          </cell>
        </row>
        <row r="199">
          <cell r="A199">
            <v>197508</v>
          </cell>
          <cell r="C199">
            <v>8</v>
          </cell>
          <cell r="D199">
            <v>8.33</v>
          </cell>
          <cell r="E199">
            <v>6.9416666666666663E-3</v>
          </cell>
          <cell r="F199">
            <v>8.3299999999999999E-2</v>
          </cell>
        </row>
        <row r="200">
          <cell r="A200">
            <v>197509</v>
          </cell>
          <cell r="C200">
            <v>9</v>
          </cell>
          <cell r="D200">
            <v>8.3699999999999992</v>
          </cell>
          <cell r="E200">
            <v>6.9749999999999994E-3</v>
          </cell>
          <cell r="F200">
            <v>8.3699999999999997E-2</v>
          </cell>
          <cell r="G200">
            <v>2.065725435129151E-2</v>
          </cell>
          <cell r="H200">
            <v>8.2629017405166039E-2</v>
          </cell>
        </row>
        <row r="201">
          <cell r="A201">
            <v>197510</v>
          </cell>
          <cell r="C201">
            <v>10</v>
          </cell>
          <cell r="D201">
            <v>7.97</v>
          </cell>
          <cell r="E201">
            <v>6.6416666666666664E-3</v>
          </cell>
          <cell r="F201">
            <v>7.9699999999999993E-2</v>
          </cell>
        </row>
        <row r="202">
          <cell r="A202">
            <v>197511</v>
          </cell>
          <cell r="C202">
            <v>11</v>
          </cell>
          <cell r="D202">
            <v>7.8</v>
          </cell>
          <cell r="E202">
            <v>6.4999999999999997E-3</v>
          </cell>
          <cell r="F202">
            <v>7.8E-2</v>
          </cell>
        </row>
        <row r="203">
          <cell r="A203">
            <v>197512</v>
          </cell>
          <cell r="C203">
            <v>12</v>
          </cell>
          <cell r="D203">
            <v>7.76</v>
          </cell>
          <cell r="E203">
            <v>6.4666666666666666E-3</v>
          </cell>
          <cell r="F203">
            <v>7.7600000000000002E-2</v>
          </cell>
          <cell r="G203">
            <v>1.9736766115833193E-2</v>
          </cell>
          <cell r="H203">
            <v>7.8947064463332772E-2</v>
          </cell>
          <cell r="I203">
            <v>8.0482354034251635E-2</v>
          </cell>
          <cell r="K203">
            <v>7.7658333333333329E-2</v>
          </cell>
        </row>
        <row r="204">
          <cell r="A204">
            <v>197601</v>
          </cell>
          <cell r="B204">
            <v>1976</v>
          </cell>
          <cell r="C204">
            <v>1</v>
          </cell>
          <cell r="D204">
            <v>7.46</v>
          </cell>
          <cell r="E204">
            <v>6.2166666666666663E-3</v>
          </cell>
          <cell r="F204">
            <v>7.46E-2</v>
          </cell>
        </row>
        <row r="205">
          <cell r="A205">
            <v>197602</v>
          </cell>
          <cell r="C205">
            <v>2</v>
          </cell>
          <cell r="D205">
            <v>7.45</v>
          </cell>
          <cell r="E205">
            <v>6.2083333333333331E-3</v>
          </cell>
          <cell r="F205">
            <v>7.4499999999999997E-2</v>
          </cell>
        </row>
        <row r="206">
          <cell r="A206">
            <v>197603</v>
          </cell>
          <cell r="C206">
            <v>3</v>
          </cell>
          <cell r="D206">
            <v>7.49</v>
          </cell>
          <cell r="E206">
            <v>6.2416666666666671E-3</v>
          </cell>
          <cell r="F206">
            <v>7.4900000000000008E-2</v>
          </cell>
          <cell r="G206">
            <v>1.8783055411880856E-2</v>
          </cell>
          <cell r="H206">
            <v>7.5132221647523423E-2</v>
          </cell>
        </row>
        <row r="207">
          <cell r="A207">
            <v>197604</v>
          </cell>
          <cell r="C207">
            <v>4</v>
          </cell>
          <cell r="D207">
            <v>7.25</v>
          </cell>
          <cell r="E207">
            <v>6.0416666666666665E-3</v>
          </cell>
          <cell r="F207">
            <v>7.2499999999999995E-2</v>
          </cell>
        </row>
        <row r="208">
          <cell r="A208">
            <v>197605</v>
          </cell>
          <cell r="C208">
            <v>5</v>
          </cell>
          <cell r="D208">
            <v>7.59</v>
          </cell>
          <cell r="E208">
            <v>6.3249999999999999E-3</v>
          </cell>
          <cell r="F208">
            <v>7.5899999999999995E-2</v>
          </cell>
        </row>
        <row r="209">
          <cell r="A209">
            <v>197606</v>
          </cell>
          <cell r="C209">
            <v>6</v>
          </cell>
          <cell r="D209">
            <v>7.61</v>
          </cell>
          <cell r="E209">
            <v>6.3416666666666673E-3</v>
          </cell>
          <cell r="F209">
            <v>7.6100000000000001E-2</v>
          </cell>
          <cell r="G209">
            <v>1.8825214490321374E-2</v>
          </cell>
          <cell r="H209">
            <v>7.5300857961285494E-2</v>
          </cell>
        </row>
        <row r="210">
          <cell r="A210">
            <v>197607</v>
          </cell>
          <cell r="C210">
            <v>7</v>
          </cell>
          <cell r="D210">
            <v>7.49</v>
          </cell>
          <cell r="E210">
            <v>6.2416666666666671E-3</v>
          </cell>
          <cell r="F210">
            <v>7.4900000000000008E-2</v>
          </cell>
        </row>
        <row r="211">
          <cell r="A211">
            <v>197608</v>
          </cell>
          <cell r="C211">
            <v>8</v>
          </cell>
          <cell r="D211">
            <v>7.31</v>
          </cell>
          <cell r="E211">
            <v>6.0916666666666662E-3</v>
          </cell>
          <cell r="F211">
            <v>7.3099999999999998E-2</v>
          </cell>
        </row>
        <row r="212">
          <cell r="A212">
            <v>197609</v>
          </cell>
          <cell r="C212">
            <v>9</v>
          </cell>
          <cell r="D212">
            <v>7.13</v>
          </cell>
          <cell r="E212">
            <v>5.9416666666666663E-3</v>
          </cell>
          <cell r="F212">
            <v>7.1300000000000002E-2</v>
          </cell>
          <cell r="G212">
            <v>1.8386528623291154E-2</v>
          </cell>
          <cell r="H212">
            <v>7.3546114493164616E-2</v>
          </cell>
        </row>
        <row r="213">
          <cell r="A213">
            <v>197610</v>
          </cell>
          <cell r="C213">
            <v>10</v>
          </cell>
          <cell r="D213">
            <v>6.75</v>
          </cell>
          <cell r="E213">
            <v>5.6249999999999998E-3</v>
          </cell>
          <cell r="F213">
            <v>6.7500000000000004E-2</v>
          </cell>
        </row>
        <row r="214">
          <cell r="A214">
            <v>197611</v>
          </cell>
          <cell r="C214">
            <v>11</v>
          </cell>
          <cell r="D214">
            <v>6.52</v>
          </cell>
          <cell r="E214">
            <v>5.4333333333333326E-3</v>
          </cell>
          <cell r="F214">
            <v>6.5199999999999994E-2</v>
          </cell>
        </row>
        <row r="215">
          <cell r="A215">
            <v>197612</v>
          </cell>
          <cell r="C215">
            <v>12</v>
          </cell>
          <cell r="D215">
            <v>6.1</v>
          </cell>
          <cell r="E215">
            <v>5.0833333333333329E-3</v>
          </cell>
          <cell r="F215">
            <v>6.0999999999999999E-2</v>
          </cell>
          <cell r="G215">
            <v>1.6228597720486349E-2</v>
          </cell>
          <cell r="H215">
            <v>6.4914390881945394E-2</v>
          </cell>
          <cell r="I215">
            <v>7.4200760969736379E-2</v>
          </cell>
          <cell r="K215">
            <v>7.1791666666666656E-2</v>
          </cell>
        </row>
        <row r="216">
          <cell r="A216">
            <v>197701</v>
          </cell>
          <cell r="B216">
            <v>1977</v>
          </cell>
          <cell r="C216">
            <v>1</v>
          </cell>
          <cell r="D216">
            <v>6.58</v>
          </cell>
          <cell r="E216">
            <v>5.4833333333333331E-3</v>
          </cell>
          <cell r="F216">
            <v>6.5799999999999997E-2</v>
          </cell>
        </row>
        <row r="217">
          <cell r="A217">
            <v>197702</v>
          </cell>
          <cell r="C217">
            <v>2</v>
          </cell>
          <cell r="D217">
            <v>6.83</v>
          </cell>
          <cell r="E217">
            <v>5.6916666666666669E-3</v>
          </cell>
          <cell r="F217">
            <v>6.83E-2</v>
          </cell>
        </row>
        <row r="218">
          <cell r="A218">
            <v>197703</v>
          </cell>
          <cell r="C218">
            <v>3</v>
          </cell>
          <cell r="D218">
            <v>6.93</v>
          </cell>
          <cell r="E218">
            <v>5.7749999999999998E-3</v>
          </cell>
          <cell r="F218">
            <v>6.93E-2</v>
          </cell>
          <cell r="G218">
            <v>1.704592516429515E-2</v>
          </cell>
          <cell r="H218">
            <v>6.8183700657180601E-2</v>
          </cell>
        </row>
        <row r="219">
          <cell r="A219">
            <v>197704</v>
          </cell>
          <cell r="C219">
            <v>4</v>
          </cell>
          <cell r="D219">
            <v>6.79</v>
          </cell>
          <cell r="E219">
            <v>5.6583333333333338E-3</v>
          </cell>
          <cell r="F219">
            <v>6.7900000000000002E-2</v>
          </cell>
        </row>
        <row r="220">
          <cell r="A220">
            <v>197705</v>
          </cell>
          <cell r="C220">
            <v>5</v>
          </cell>
          <cell r="D220">
            <v>6.94</v>
          </cell>
          <cell r="E220">
            <v>5.7833333333333339E-3</v>
          </cell>
          <cell r="F220">
            <v>6.9400000000000003E-2</v>
          </cell>
        </row>
        <row r="221">
          <cell r="A221">
            <v>197706</v>
          </cell>
          <cell r="C221">
            <v>6</v>
          </cell>
          <cell r="D221">
            <v>6.76</v>
          </cell>
          <cell r="E221">
            <v>5.6333333333333331E-3</v>
          </cell>
          <cell r="F221">
            <v>6.7599999999999993E-2</v>
          </cell>
          <cell r="G221">
            <v>1.7172363095356413E-2</v>
          </cell>
          <cell r="H221">
            <v>6.8689452381425653E-2</v>
          </cell>
        </row>
        <row r="222">
          <cell r="A222">
            <v>197707</v>
          </cell>
          <cell r="C222">
            <v>7</v>
          </cell>
          <cell r="D222">
            <v>6.84</v>
          </cell>
          <cell r="E222">
            <v>5.7000000000000002E-3</v>
          </cell>
          <cell r="F222">
            <v>6.8400000000000002E-2</v>
          </cell>
        </row>
        <row r="223">
          <cell r="A223">
            <v>197708</v>
          </cell>
          <cell r="C223">
            <v>8</v>
          </cell>
          <cell r="D223">
            <v>7.03</v>
          </cell>
          <cell r="E223">
            <v>5.8583333333333334E-3</v>
          </cell>
          <cell r="F223">
            <v>7.0300000000000001E-2</v>
          </cell>
        </row>
        <row r="224">
          <cell r="A224">
            <v>197709</v>
          </cell>
          <cell r="C224">
            <v>9</v>
          </cell>
          <cell r="D224">
            <v>7.04</v>
          </cell>
          <cell r="E224">
            <v>5.8666666666666667E-3</v>
          </cell>
          <cell r="F224">
            <v>7.0400000000000004E-2</v>
          </cell>
          <cell r="G224">
            <v>1.7526397291555584E-2</v>
          </cell>
          <cell r="H224">
            <v>7.0105589166222337E-2</v>
          </cell>
        </row>
        <row r="225">
          <cell r="A225">
            <v>197710</v>
          </cell>
          <cell r="C225">
            <v>10</v>
          </cell>
          <cell r="D225">
            <v>7.32</v>
          </cell>
          <cell r="E225">
            <v>6.1000000000000004E-3</v>
          </cell>
          <cell r="F225">
            <v>7.3200000000000001E-2</v>
          </cell>
        </row>
        <row r="226">
          <cell r="A226">
            <v>197711</v>
          </cell>
          <cell r="C226">
            <v>11</v>
          </cell>
          <cell r="D226">
            <v>7.34</v>
          </cell>
          <cell r="E226">
            <v>6.116666666666667E-3</v>
          </cell>
          <cell r="F226">
            <v>7.3400000000000007E-2</v>
          </cell>
        </row>
        <row r="227">
          <cell r="A227">
            <v>197712</v>
          </cell>
          <cell r="C227">
            <v>12</v>
          </cell>
          <cell r="D227">
            <v>7.48</v>
          </cell>
          <cell r="E227">
            <v>6.2333333333333338E-3</v>
          </cell>
          <cell r="F227">
            <v>7.4800000000000005E-2</v>
          </cell>
          <cell r="G227">
            <v>1.8563694798277908E-2</v>
          </cell>
          <cell r="H227">
            <v>7.4254779193111631E-2</v>
          </cell>
          <cell r="I227">
            <v>7.2183187597434362E-2</v>
          </cell>
          <cell r="K227">
            <v>6.9900000000000018E-2</v>
          </cell>
        </row>
        <row r="228">
          <cell r="A228">
            <v>197801</v>
          </cell>
          <cell r="B228">
            <v>1978</v>
          </cell>
          <cell r="C228">
            <v>1</v>
          </cell>
          <cell r="D228">
            <v>7.77</v>
          </cell>
          <cell r="E228">
            <v>6.4749999999999999E-3</v>
          </cell>
          <cell r="F228">
            <v>7.7699999999999991E-2</v>
          </cell>
        </row>
        <row r="229">
          <cell r="A229">
            <v>197802</v>
          </cell>
          <cell r="C229">
            <v>2</v>
          </cell>
          <cell r="D229">
            <v>7.83</v>
          </cell>
          <cell r="E229">
            <v>6.5250000000000004E-3</v>
          </cell>
          <cell r="F229">
            <v>7.8300000000000008E-2</v>
          </cell>
        </row>
        <row r="230">
          <cell r="A230">
            <v>197803</v>
          </cell>
          <cell r="C230">
            <v>3</v>
          </cell>
          <cell r="D230">
            <v>7.86</v>
          </cell>
          <cell r="E230">
            <v>6.5500000000000003E-3</v>
          </cell>
          <cell r="F230">
            <v>7.8600000000000003E-2</v>
          </cell>
          <cell r="G230">
            <v>1.9677676108406317E-2</v>
          </cell>
          <cell r="H230">
            <v>7.8710704433625267E-2</v>
          </cell>
        </row>
        <row r="231">
          <cell r="A231">
            <v>197804</v>
          </cell>
          <cell r="C231">
            <v>4</v>
          </cell>
          <cell r="D231">
            <v>7.98</v>
          </cell>
          <cell r="E231">
            <v>6.6500000000000005E-3</v>
          </cell>
          <cell r="F231">
            <v>7.980000000000001E-2</v>
          </cell>
        </row>
        <row r="232">
          <cell r="A232">
            <v>197805</v>
          </cell>
          <cell r="C232">
            <v>5</v>
          </cell>
          <cell r="D232">
            <v>8.18</v>
          </cell>
          <cell r="E232">
            <v>6.8166666666666662E-3</v>
          </cell>
          <cell r="F232">
            <v>8.1799999999999998E-2</v>
          </cell>
        </row>
        <row r="233">
          <cell r="A233">
            <v>197806</v>
          </cell>
          <cell r="C233">
            <v>6</v>
          </cell>
          <cell r="D233">
            <v>8.36</v>
          </cell>
          <cell r="E233">
            <v>6.9666666666666661E-3</v>
          </cell>
          <cell r="F233">
            <v>8.3599999999999994E-2</v>
          </cell>
          <cell r="G233">
            <v>2.0572797749249805E-2</v>
          </cell>
          <cell r="H233">
            <v>8.2291190996999219E-2</v>
          </cell>
        </row>
        <row r="234">
          <cell r="A234">
            <v>197807</v>
          </cell>
          <cell r="C234">
            <v>7</v>
          </cell>
          <cell r="D234">
            <v>8.5399999999999991</v>
          </cell>
          <cell r="E234">
            <v>7.1166666666666661E-3</v>
          </cell>
          <cell r="F234">
            <v>8.539999999999999E-2</v>
          </cell>
        </row>
        <row r="235">
          <cell r="A235">
            <v>197808</v>
          </cell>
          <cell r="C235">
            <v>8</v>
          </cell>
          <cell r="D235">
            <v>8.33</v>
          </cell>
          <cell r="E235">
            <v>6.9416666666666663E-3</v>
          </cell>
          <cell r="F235">
            <v>8.3299999999999999E-2</v>
          </cell>
        </row>
        <row r="236">
          <cell r="A236">
            <v>197809</v>
          </cell>
          <cell r="C236">
            <v>9</v>
          </cell>
          <cell r="D236">
            <v>8.43</v>
          </cell>
          <cell r="E236">
            <v>7.025E-3</v>
          </cell>
          <cell r="F236">
            <v>8.43E-2</v>
          </cell>
          <cell r="G236">
            <v>2.1231841698510445E-2</v>
          </cell>
          <cell r="H236">
            <v>8.4927366794041781E-2</v>
          </cell>
        </row>
        <row r="237">
          <cell r="A237">
            <v>197810</v>
          </cell>
          <cell r="C237">
            <v>10</v>
          </cell>
          <cell r="D237">
            <v>8.61</v>
          </cell>
          <cell r="E237">
            <v>7.175E-3</v>
          </cell>
          <cell r="F237">
            <v>8.6099999999999996E-2</v>
          </cell>
        </row>
        <row r="238">
          <cell r="A238">
            <v>197811</v>
          </cell>
          <cell r="C238">
            <v>11</v>
          </cell>
          <cell r="D238">
            <v>8.84</v>
          </cell>
          <cell r="E238">
            <v>7.3666666666666663E-3</v>
          </cell>
          <cell r="F238">
            <v>8.8399999999999992E-2</v>
          </cell>
        </row>
        <row r="239">
          <cell r="A239">
            <v>197812</v>
          </cell>
          <cell r="C239">
            <v>12</v>
          </cell>
          <cell r="D239">
            <v>9.08</v>
          </cell>
          <cell r="E239">
            <v>7.5666666666666669E-3</v>
          </cell>
          <cell r="F239">
            <v>9.0800000000000006E-2</v>
          </cell>
          <cell r="G239">
            <v>2.2271621053583379E-2</v>
          </cell>
          <cell r="H239">
            <v>8.9086484214333517E-2</v>
          </cell>
          <cell r="I239">
            <v>8.6419499836905445E-2</v>
          </cell>
          <cell r="K239">
            <v>8.3175000000000013E-2</v>
          </cell>
        </row>
        <row r="240">
          <cell r="A240">
            <v>197901</v>
          </cell>
          <cell r="B240">
            <v>1979</v>
          </cell>
          <cell r="C240">
            <v>1</v>
          </cell>
          <cell r="D240">
            <v>9.1999999999999993</v>
          </cell>
          <cell r="E240">
            <v>7.6666666666666662E-3</v>
          </cell>
          <cell r="F240">
            <v>9.1999999999999998E-2</v>
          </cell>
        </row>
        <row r="241">
          <cell r="A241">
            <v>197902</v>
          </cell>
          <cell r="C241">
            <v>2</v>
          </cell>
          <cell r="D241">
            <v>9.1300000000000008</v>
          </cell>
          <cell r="E241">
            <v>7.6083333333333341E-3</v>
          </cell>
          <cell r="F241">
            <v>9.1300000000000006E-2</v>
          </cell>
        </row>
        <row r="242">
          <cell r="A242">
            <v>197903</v>
          </cell>
          <cell r="C242">
            <v>3</v>
          </cell>
          <cell r="D242">
            <v>9.1999999999999993</v>
          </cell>
          <cell r="E242">
            <v>7.6666666666666662E-3</v>
          </cell>
          <cell r="F242">
            <v>9.1999999999999998E-2</v>
          </cell>
          <cell r="G242">
            <v>2.311755275648153E-2</v>
          </cell>
          <cell r="H242">
            <v>9.2470211025926119E-2</v>
          </cell>
        </row>
        <row r="243">
          <cell r="A243">
            <v>197904</v>
          </cell>
          <cell r="C243">
            <v>4</v>
          </cell>
          <cell r="D243">
            <v>9.25</v>
          </cell>
          <cell r="E243">
            <v>7.7083333333333335E-3</v>
          </cell>
          <cell r="F243">
            <v>9.2499999999999999E-2</v>
          </cell>
        </row>
        <row r="244">
          <cell r="A244">
            <v>197905</v>
          </cell>
          <cell r="C244">
            <v>5</v>
          </cell>
          <cell r="D244">
            <v>9.24</v>
          </cell>
          <cell r="E244">
            <v>7.7000000000000002E-3</v>
          </cell>
          <cell r="F244">
            <v>9.240000000000001E-2</v>
          </cell>
        </row>
        <row r="245">
          <cell r="A245">
            <v>197906</v>
          </cell>
          <cell r="C245">
            <v>6</v>
          </cell>
          <cell r="D245">
            <v>8.85</v>
          </cell>
          <cell r="E245">
            <v>7.3749999999999996E-3</v>
          </cell>
          <cell r="F245">
            <v>8.8499999999999995E-2</v>
          </cell>
          <cell r="G245">
            <v>2.2956761695312577E-2</v>
          </cell>
          <cell r="H245">
            <v>9.182704678125031E-2</v>
          </cell>
        </row>
        <row r="246">
          <cell r="A246">
            <v>197907</v>
          </cell>
          <cell r="C246">
            <v>7</v>
          </cell>
          <cell r="D246">
            <v>8.9</v>
          </cell>
          <cell r="E246">
            <v>7.4166666666666669E-3</v>
          </cell>
          <cell r="F246">
            <v>8.8999999999999996E-2</v>
          </cell>
        </row>
        <row r="247">
          <cell r="A247">
            <v>197908</v>
          </cell>
          <cell r="C247">
            <v>8</v>
          </cell>
          <cell r="D247">
            <v>9.06</v>
          </cell>
          <cell r="E247">
            <v>7.5500000000000003E-3</v>
          </cell>
          <cell r="F247">
            <v>9.06E-2</v>
          </cell>
        </row>
        <row r="248">
          <cell r="A248">
            <v>197909</v>
          </cell>
          <cell r="C248">
            <v>9</v>
          </cell>
          <cell r="D248">
            <v>9.41</v>
          </cell>
          <cell r="E248">
            <v>7.8416666666666669E-3</v>
          </cell>
          <cell r="F248">
            <v>9.4100000000000003E-2</v>
          </cell>
          <cell r="G248">
            <v>2.298213187843734E-2</v>
          </cell>
          <cell r="H248">
            <v>9.1928527513749358E-2</v>
          </cell>
        </row>
        <row r="249">
          <cell r="A249">
            <v>197910</v>
          </cell>
          <cell r="C249">
            <v>10</v>
          </cell>
          <cell r="D249">
            <v>10.63</v>
          </cell>
          <cell r="E249">
            <v>8.8583333333333344E-3</v>
          </cell>
          <cell r="F249">
            <v>0.10630000000000001</v>
          </cell>
        </row>
        <row r="250">
          <cell r="A250">
            <v>197911</v>
          </cell>
          <cell r="C250">
            <v>11</v>
          </cell>
          <cell r="D250">
            <v>10.93</v>
          </cell>
          <cell r="E250">
            <v>9.1083333333333329E-3</v>
          </cell>
          <cell r="F250">
            <v>0.10929999999999999</v>
          </cell>
        </row>
        <row r="251">
          <cell r="A251">
            <v>197912</v>
          </cell>
          <cell r="C251">
            <v>12</v>
          </cell>
          <cell r="D251">
            <v>10.42</v>
          </cell>
          <cell r="E251">
            <v>8.6833333333333328E-3</v>
          </cell>
          <cell r="F251">
            <v>0.10419999999999999</v>
          </cell>
          <cell r="G251">
            <v>2.6887395820068383E-2</v>
          </cell>
          <cell r="H251">
            <v>0.10754958328027353</v>
          </cell>
          <cell r="I251">
            <v>9.9445444866618216E-2</v>
          </cell>
          <cell r="K251">
            <v>9.5183333333333328E-2</v>
          </cell>
        </row>
        <row r="252">
          <cell r="A252">
            <v>198001</v>
          </cell>
          <cell r="B252">
            <v>1980</v>
          </cell>
          <cell r="C252">
            <v>1</v>
          </cell>
          <cell r="D252">
            <v>10.74</v>
          </cell>
          <cell r="E252">
            <v>8.9499999999999996E-3</v>
          </cell>
          <cell r="F252">
            <v>0.1074</v>
          </cell>
        </row>
        <row r="253">
          <cell r="A253">
            <v>198002</v>
          </cell>
          <cell r="C253">
            <v>2</v>
          </cell>
          <cell r="D253">
            <v>12.6</v>
          </cell>
          <cell r="E253">
            <v>1.0499999999999999E-2</v>
          </cell>
          <cell r="F253">
            <v>0.126</v>
          </cell>
        </row>
        <row r="254">
          <cell r="A254">
            <v>198003</v>
          </cell>
          <cell r="C254">
            <v>3</v>
          </cell>
          <cell r="D254">
            <v>13.47</v>
          </cell>
          <cell r="E254">
            <v>1.1225000000000001E-2</v>
          </cell>
          <cell r="F254">
            <v>0.13470000000000001</v>
          </cell>
          <cell r="G254">
            <v>3.0988356119374894E-2</v>
          </cell>
          <cell r="H254">
            <v>0.12395342447749957</v>
          </cell>
        </row>
        <row r="255">
          <cell r="A255">
            <v>198004</v>
          </cell>
          <cell r="C255">
            <v>4</v>
          </cell>
          <cell r="D255">
            <v>11.84</v>
          </cell>
          <cell r="E255">
            <v>9.8666666666666659E-3</v>
          </cell>
          <cell r="F255">
            <v>0.11839999999999999</v>
          </cell>
        </row>
        <row r="256">
          <cell r="A256">
            <v>198005</v>
          </cell>
          <cell r="C256">
            <v>5</v>
          </cell>
          <cell r="D256">
            <v>9.9499999999999993</v>
          </cell>
          <cell r="E256">
            <v>8.2916666666666659E-3</v>
          </cell>
          <cell r="F256">
            <v>9.9499999999999991E-2</v>
          </cell>
        </row>
        <row r="257">
          <cell r="A257">
            <v>198006</v>
          </cell>
          <cell r="C257">
            <v>6</v>
          </cell>
          <cell r="D257">
            <v>9.2100000000000009</v>
          </cell>
          <cell r="E257">
            <v>7.6750000000000004E-3</v>
          </cell>
          <cell r="F257">
            <v>9.2100000000000001E-2</v>
          </cell>
          <cell r="G257">
            <v>2.6055137553055552E-2</v>
          </cell>
          <cell r="H257">
            <v>0.10422055021222221</v>
          </cell>
        </row>
        <row r="258">
          <cell r="A258">
            <v>198007</v>
          </cell>
          <cell r="C258">
            <v>7</v>
          </cell>
          <cell r="D258">
            <v>9.5299999999999994</v>
          </cell>
          <cell r="E258">
            <v>7.9416666666666663E-3</v>
          </cell>
          <cell r="F258">
            <v>9.5299999999999996E-2</v>
          </cell>
        </row>
        <row r="259">
          <cell r="A259">
            <v>198008</v>
          </cell>
          <cell r="C259">
            <v>8</v>
          </cell>
          <cell r="D259">
            <v>10.84</v>
          </cell>
          <cell r="E259">
            <v>9.0333333333333325E-3</v>
          </cell>
          <cell r="F259">
            <v>0.1084</v>
          </cell>
        </row>
        <row r="260">
          <cell r="A260">
            <v>198009</v>
          </cell>
          <cell r="C260">
            <v>9</v>
          </cell>
          <cell r="D260">
            <v>11.62</v>
          </cell>
          <cell r="E260">
            <v>9.683333333333332E-3</v>
          </cell>
          <cell r="F260">
            <v>0.11619999999999998</v>
          </cell>
          <cell r="G260">
            <v>2.6895142318532406E-2</v>
          </cell>
          <cell r="H260">
            <v>0.10758056927412962</v>
          </cell>
        </row>
        <row r="261">
          <cell r="A261">
            <v>198010</v>
          </cell>
          <cell r="C261">
            <v>10</v>
          </cell>
          <cell r="D261">
            <v>11.86</v>
          </cell>
          <cell r="E261">
            <v>9.8833333333333325E-3</v>
          </cell>
          <cell r="F261">
            <v>0.11859999999999998</v>
          </cell>
        </row>
        <row r="262">
          <cell r="A262">
            <v>198011</v>
          </cell>
          <cell r="C262">
            <v>11</v>
          </cell>
          <cell r="D262">
            <v>12.83</v>
          </cell>
          <cell r="E262">
            <v>1.0691666666666667E-2</v>
          </cell>
          <cell r="F262">
            <v>0.1283</v>
          </cell>
        </row>
        <row r="263">
          <cell r="A263">
            <v>198012</v>
          </cell>
          <cell r="C263">
            <v>12</v>
          </cell>
          <cell r="D263">
            <v>13.25</v>
          </cell>
          <cell r="E263">
            <v>1.1041666666666667E-2</v>
          </cell>
          <cell r="F263">
            <v>0.13250000000000001</v>
          </cell>
          <cell r="G263">
            <v>3.195068502913756E-2</v>
          </cell>
          <cell r="H263">
            <v>0.12780274011655024</v>
          </cell>
          <cell r="I263">
            <v>0.12101004150149897</v>
          </cell>
          <cell r="K263">
            <v>0.11478333333333333</v>
          </cell>
        </row>
        <row r="264">
          <cell r="A264">
            <v>198101</v>
          </cell>
          <cell r="B264">
            <v>1981</v>
          </cell>
          <cell r="C264">
            <v>1</v>
          </cell>
          <cell r="D264">
            <v>12.77</v>
          </cell>
          <cell r="E264">
            <v>1.0641666666666666E-2</v>
          </cell>
          <cell r="F264">
            <v>0.12769999999999998</v>
          </cell>
        </row>
        <row r="265">
          <cell r="A265">
            <v>198102</v>
          </cell>
          <cell r="C265">
            <v>2</v>
          </cell>
          <cell r="D265">
            <v>13.41</v>
          </cell>
          <cell r="E265">
            <v>1.1175000000000001E-2</v>
          </cell>
          <cell r="F265">
            <v>0.1341</v>
          </cell>
        </row>
        <row r="266">
          <cell r="A266">
            <v>198103</v>
          </cell>
          <cell r="C266">
            <v>3</v>
          </cell>
          <cell r="D266">
            <v>13.41</v>
          </cell>
          <cell r="E266">
            <v>1.1175000000000001E-2</v>
          </cell>
          <cell r="F266">
            <v>0.1341</v>
          </cell>
          <cell r="G266">
            <v>3.3355717479651048E-2</v>
          </cell>
          <cell r="H266">
            <v>0.13342286991860419</v>
          </cell>
        </row>
        <row r="267">
          <cell r="A267">
            <v>198104</v>
          </cell>
          <cell r="C267">
            <v>4</v>
          </cell>
          <cell r="D267">
            <v>13.99</v>
          </cell>
          <cell r="E267">
            <v>1.1658333333333333E-2</v>
          </cell>
          <cell r="F267">
            <v>0.1399</v>
          </cell>
        </row>
        <row r="268">
          <cell r="A268">
            <v>198105</v>
          </cell>
          <cell r="C268">
            <v>5</v>
          </cell>
          <cell r="D268">
            <v>14.63</v>
          </cell>
          <cell r="E268">
            <v>1.2191666666666667E-2</v>
          </cell>
          <cell r="F268">
            <v>0.14629999999999999</v>
          </cell>
        </row>
        <row r="269">
          <cell r="A269">
            <v>198106</v>
          </cell>
          <cell r="C269">
            <v>6</v>
          </cell>
          <cell r="D269">
            <v>13.95</v>
          </cell>
          <cell r="E269">
            <v>1.1625E-2</v>
          </cell>
          <cell r="F269">
            <v>0.13950000000000001</v>
          </cell>
          <cell r="G269">
            <v>3.5896043077612738E-2</v>
          </cell>
          <cell r="H269">
            <v>0.14358417231045095</v>
          </cell>
        </row>
        <row r="270">
          <cell r="A270">
            <v>198107</v>
          </cell>
          <cell r="C270">
            <v>7</v>
          </cell>
          <cell r="D270">
            <v>14.79</v>
          </cell>
          <cell r="E270">
            <v>1.2324999999999999E-2</v>
          </cell>
          <cell r="F270">
            <v>0.14789999999999998</v>
          </cell>
        </row>
        <row r="271">
          <cell r="A271">
            <v>198108</v>
          </cell>
          <cell r="C271">
            <v>8</v>
          </cell>
          <cell r="D271">
            <v>15.56</v>
          </cell>
          <cell r="E271">
            <v>1.2966666666666666E-2</v>
          </cell>
          <cell r="F271">
            <v>0.15559999999999999</v>
          </cell>
        </row>
        <row r="272">
          <cell r="A272">
            <v>198109</v>
          </cell>
          <cell r="C272">
            <v>9</v>
          </cell>
          <cell r="D272">
            <v>15.93</v>
          </cell>
          <cell r="E272">
            <v>1.3275E-2</v>
          </cell>
          <cell r="F272">
            <v>0.1593</v>
          </cell>
          <cell r="G272">
            <v>3.906434924139579E-2</v>
          </cell>
          <cell r="H272">
            <v>0.15625739696558316</v>
          </cell>
        </row>
        <row r="273">
          <cell r="A273">
            <v>198110</v>
          </cell>
          <cell r="C273">
            <v>10</v>
          </cell>
          <cell r="D273">
            <v>15.41</v>
          </cell>
          <cell r="E273">
            <v>1.2841666666666666E-2</v>
          </cell>
          <cell r="F273">
            <v>0.15409999999999999</v>
          </cell>
        </row>
        <row r="274">
          <cell r="A274">
            <v>198111</v>
          </cell>
          <cell r="C274">
            <v>11</v>
          </cell>
          <cell r="D274">
            <v>13.38</v>
          </cell>
          <cell r="E274">
            <v>1.115E-2</v>
          </cell>
          <cell r="F274">
            <v>0.1338</v>
          </cell>
        </row>
        <row r="275">
          <cell r="A275">
            <v>198112</v>
          </cell>
          <cell r="C275">
            <v>12</v>
          </cell>
          <cell r="D275">
            <v>13.6</v>
          </cell>
          <cell r="E275">
            <v>1.1333333333333332E-2</v>
          </cell>
          <cell r="F275">
            <v>0.13599999999999998</v>
          </cell>
          <cell r="G275">
            <v>3.5741712897499944E-2</v>
          </cell>
          <cell r="H275">
            <v>0.14296685158999978</v>
          </cell>
          <cell r="I275">
            <v>0.15201977030408198</v>
          </cell>
          <cell r="K275">
            <v>0.14235833333333334</v>
          </cell>
        </row>
        <row r="276">
          <cell r="A276">
            <v>198201</v>
          </cell>
          <cell r="B276">
            <v>1982</v>
          </cell>
          <cell r="C276">
            <v>1</v>
          </cell>
          <cell r="D276">
            <v>14.65</v>
          </cell>
          <cell r="E276">
            <v>1.2208333333333333E-2</v>
          </cell>
          <cell r="F276">
            <v>0.14649999999999999</v>
          </cell>
        </row>
        <row r="277">
          <cell r="A277">
            <v>198202</v>
          </cell>
          <cell r="C277">
            <v>2</v>
          </cell>
          <cell r="D277">
            <v>14.54</v>
          </cell>
          <cell r="E277">
            <v>1.2116666666666666E-2</v>
          </cell>
          <cell r="F277">
            <v>0.1454</v>
          </cell>
        </row>
        <row r="278">
          <cell r="A278">
            <v>198203</v>
          </cell>
          <cell r="C278">
            <v>3</v>
          </cell>
          <cell r="D278">
            <v>13.98</v>
          </cell>
          <cell r="E278">
            <v>1.1650000000000001E-2</v>
          </cell>
          <cell r="F278">
            <v>0.13980000000000001</v>
          </cell>
          <cell r="G278">
            <v>3.6408033873715384E-2</v>
          </cell>
          <cell r="H278">
            <v>0.14563213549486154</v>
          </cell>
        </row>
        <row r="279">
          <cell r="A279">
            <v>198204</v>
          </cell>
          <cell r="C279">
            <v>4</v>
          </cell>
          <cell r="D279">
            <v>14</v>
          </cell>
          <cell r="E279">
            <v>1.1666666666666667E-2</v>
          </cell>
          <cell r="F279">
            <v>0.14000000000000001</v>
          </cell>
        </row>
        <row r="280">
          <cell r="A280">
            <v>198205</v>
          </cell>
          <cell r="C280">
            <v>5</v>
          </cell>
          <cell r="D280">
            <v>13.75</v>
          </cell>
          <cell r="E280">
            <v>1.1458333333333333E-2</v>
          </cell>
          <cell r="F280">
            <v>0.13749999999999998</v>
          </cell>
        </row>
        <row r="281">
          <cell r="A281">
            <v>198206</v>
          </cell>
          <cell r="C281">
            <v>6</v>
          </cell>
          <cell r="D281">
            <v>14.43</v>
          </cell>
          <cell r="E281">
            <v>1.2024999999999999E-2</v>
          </cell>
          <cell r="F281">
            <v>0.14429999999999998</v>
          </cell>
          <cell r="G281">
            <v>3.5563366189236278E-2</v>
          </cell>
          <cell r="H281">
            <v>0.14225346475694511</v>
          </cell>
        </row>
        <row r="282">
          <cell r="A282">
            <v>198207</v>
          </cell>
          <cell r="C282">
            <v>7</v>
          </cell>
          <cell r="D282">
            <v>14.07</v>
          </cell>
          <cell r="E282">
            <v>1.1725000000000001E-2</v>
          </cell>
          <cell r="F282">
            <v>0.14070000000000002</v>
          </cell>
        </row>
        <row r="283">
          <cell r="A283">
            <v>198208</v>
          </cell>
          <cell r="C283">
            <v>8</v>
          </cell>
          <cell r="D283">
            <v>13</v>
          </cell>
          <cell r="E283">
            <v>1.0833333333333334E-2</v>
          </cell>
          <cell r="F283">
            <v>0.13</v>
          </cell>
        </row>
        <row r="284">
          <cell r="A284">
            <v>198209</v>
          </cell>
          <cell r="C284">
            <v>9</v>
          </cell>
          <cell r="D284">
            <v>12.25</v>
          </cell>
          <cell r="E284">
            <v>1.0208333333333333E-2</v>
          </cell>
          <cell r="F284">
            <v>0.1225</v>
          </cell>
          <cell r="G284">
            <v>3.3125267157117833E-2</v>
          </cell>
          <cell r="H284">
            <v>0.13250106862847133</v>
          </cell>
        </row>
        <row r="285">
          <cell r="A285">
            <v>198210</v>
          </cell>
          <cell r="C285">
            <v>10</v>
          </cell>
          <cell r="D285">
            <v>10.8</v>
          </cell>
          <cell r="E285">
            <v>9.0000000000000011E-3</v>
          </cell>
          <cell r="F285">
            <v>0.10800000000000001</v>
          </cell>
        </row>
        <row r="286">
          <cell r="A286">
            <v>198211</v>
          </cell>
          <cell r="C286">
            <v>11</v>
          </cell>
          <cell r="D286">
            <v>10.38</v>
          </cell>
          <cell r="E286">
            <v>8.6500000000000014E-3</v>
          </cell>
          <cell r="F286">
            <v>0.10380000000000002</v>
          </cell>
        </row>
        <row r="287">
          <cell r="A287">
            <v>198212</v>
          </cell>
          <cell r="C287">
            <v>12</v>
          </cell>
          <cell r="D287">
            <v>10.220000000000001</v>
          </cell>
          <cell r="E287">
            <v>8.5166666666666672E-3</v>
          </cell>
          <cell r="F287">
            <v>0.10220000000000001</v>
          </cell>
          <cell r="G287">
            <v>2.6395498855833477E-2</v>
          </cell>
          <cell r="H287">
            <v>0.10558199542333391</v>
          </cell>
          <cell r="I287">
            <v>0.1380862370347109</v>
          </cell>
          <cell r="K287">
            <v>0.13005833333333333</v>
          </cell>
        </row>
        <row r="288">
          <cell r="A288">
            <v>198301</v>
          </cell>
          <cell r="B288">
            <v>1983</v>
          </cell>
          <cell r="C288">
            <v>1</v>
          </cell>
          <cell r="D288">
            <v>10.029999999999999</v>
          </cell>
          <cell r="E288">
            <v>8.3583333333333322E-3</v>
          </cell>
          <cell r="F288">
            <v>0.10029999999999999</v>
          </cell>
        </row>
        <row r="289">
          <cell r="A289">
            <v>198302</v>
          </cell>
          <cell r="C289">
            <v>2</v>
          </cell>
          <cell r="D289">
            <v>10.26</v>
          </cell>
          <cell r="E289">
            <v>8.5500000000000003E-3</v>
          </cell>
          <cell r="F289">
            <v>0.1026</v>
          </cell>
        </row>
        <row r="290">
          <cell r="A290">
            <v>198303</v>
          </cell>
          <cell r="C290">
            <v>3</v>
          </cell>
          <cell r="D290">
            <v>10.08</v>
          </cell>
          <cell r="E290">
            <v>8.3999999999999995E-3</v>
          </cell>
          <cell r="F290">
            <v>0.1008</v>
          </cell>
          <cell r="G290">
            <v>2.5522427378833257E-2</v>
          </cell>
          <cell r="H290">
            <v>0.10208970951533303</v>
          </cell>
        </row>
        <row r="291">
          <cell r="A291">
            <v>198304</v>
          </cell>
          <cell r="C291">
            <v>4</v>
          </cell>
          <cell r="D291">
            <v>10.02</v>
          </cell>
          <cell r="E291">
            <v>8.3499999999999998E-3</v>
          </cell>
          <cell r="F291">
            <v>0.1002</v>
          </cell>
        </row>
        <row r="292">
          <cell r="A292">
            <v>198305</v>
          </cell>
          <cell r="C292">
            <v>5</v>
          </cell>
          <cell r="D292">
            <v>10.029999999999999</v>
          </cell>
          <cell r="E292">
            <v>8.3583333333333322E-3</v>
          </cell>
          <cell r="F292">
            <v>0.10029999999999999</v>
          </cell>
        </row>
        <row r="293">
          <cell r="A293">
            <v>198306</v>
          </cell>
          <cell r="C293">
            <v>6</v>
          </cell>
          <cell r="D293">
            <v>10.63</v>
          </cell>
          <cell r="E293">
            <v>8.8583333333333344E-3</v>
          </cell>
          <cell r="F293">
            <v>0.10630000000000001</v>
          </cell>
          <cell r="G293">
            <v>2.5785084977649309E-2</v>
          </cell>
          <cell r="H293">
            <v>0.10314033991059723</v>
          </cell>
        </row>
        <row r="294">
          <cell r="A294">
            <v>198307</v>
          </cell>
          <cell r="C294">
            <v>7</v>
          </cell>
          <cell r="D294">
            <v>11.21</v>
          </cell>
          <cell r="E294">
            <v>9.3416666666666665E-3</v>
          </cell>
          <cell r="F294">
            <v>0.11210000000000001</v>
          </cell>
        </row>
        <row r="295">
          <cell r="A295">
            <v>198308</v>
          </cell>
          <cell r="C295">
            <v>8</v>
          </cell>
          <cell r="D295">
            <v>11.63</v>
          </cell>
          <cell r="E295">
            <v>9.6916666666666679E-3</v>
          </cell>
          <cell r="F295">
            <v>0.11630000000000001</v>
          </cell>
        </row>
        <row r="296">
          <cell r="A296">
            <v>198309</v>
          </cell>
          <cell r="C296">
            <v>9</v>
          </cell>
          <cell r="D296">
            <v>11.43</v>
          </cell>
          <cell r="E296">
            <v>9.5250000000000005E-3</v>
          </cell>
          <cell r="F296">
            <v>0.11430000000000001</v>
          </cell>
          <cell r="G296">
            <v>2.8831024511220216E-2</v>
          </cell>
          <cell r="H296">
            <v>0.11532409804488086</v>
          </cell>
        </row>
        <row r="297">
          <cell r="A297">
            <v>198310</v>
          </cell>
          <cell r="C297">
            <v>10</v>
          </cell>
          <cell r="D297">
            <v>11.28</v>
          </cell>
          <cell r="E297">
            <v>9.3999999999999986E-3</v>
          </cell>
          <cell r="F297">
            <v>0.11279999999999998</v>
          </cell>
        </row>
        <row r="298">
          <cell r="A298">
            <v>198311</v>
          </cell>
          <cell r="C298">
            <v>11</v>
          </cell>
          <cell r="D298">
            <v>11.41</v>
          </cell>
          <cell r="E298">
            <v>9.5083333333333339E-3</v>
          </cell>
          <cell r="F298">
            <v>0.11410000000000001</v>
          </cell>
        </row>
        <row r="299">
          <cell r="A299">
            <v>198312</v>
          </cell>
          <cell r="C299">
            <v>12</v>
          </cell>
          <cell r="D299">
            <v>11.54</v>
          </cell>
          <cell r="E299">
            <v>9.6166666666666657E-3</v>
          </cell>
          <cell r="F299">
            <v>0.11539999999999999</v>
          </cell>
          <cell r="G299">
            <v>2.8797072993860917E-2</v>
          </cell>
          <cell r="H299">
            <v>0.11518829197544367</v>
          </cell>
          <cell r="I299">
            <v>0.11346178059795653</v>
          </cell>
          <cell r="K299">
            <v>0.10795833333333332</v>
          </cell>
        </row>
        <row r="300">
          <cell r="A300">
            <v>198401</v>
          </cell>
          <cell r="B300">
            <v>1984</v>
          </cell>
          <cell r="C300">
            <v>1</v>
          </cell>
          <cell r="D300">
            <v>11.37</v>
          </cell>
          <cell r="E300">
            <v>9.474999999999999E-3</v>
          </cell>
          <cell r="F300">
            <v>0.1137</v>
          </cell>
        </row>
        <row r="301">
          <cell r="A301">
            <v>198402</v>
          </cell>
          <cell r="C301">
            <v>2</v>
          </cell>
          <cell r="D301">
            <v>11.54</v>
          </cell>
          <cell r="E301">
            <v>9.6166666666666657E-3</v>
          </cell>
          <cell r="F301">
            <v>0.11539999999999999</v>
          </cell>
        </row>
        <row r="302">
          <cell r="A302">
            <v>198403</v>
          </cell>
          <cell r="C302">
            <v>3</v>
          </cell>
          <cell r="D302">
            <v>12.02</v>
          </cell>
          <cell r="E302">
            <v>1.0016666666666667E-2</v>
          </cell>
          <cell r="F302">
            <v>0.1202</v>
          </cell>
          <cell r="G302">
            <v>2.9391598808909514E-2</v>
          </cell>
          <cell r="H302">
            <v>0.11756639523563805</v>
          </cell>
        </row>
        <row r="303">
          <cell r="A303">
            <v>198404</v>
          </cell>
          <cell r="C303">
            <v>4</v>
          </cell>
          <cell r="D303">
            <v>12.37</v>
          </cell>
          <cell r="E303">
            <v>1.0308333333333333E-2</v>
          </cell>
          <cell r="F303">
            <v>0.12369999999999999</v>
          </cell>
        </row>
        <row r="304">
          <cell r="A304">
            <v>198405</v>
          </cell>
          <cell r="C304">
            <v>5</v>
          </cell>
          <cell r="D304">
            <v>13.17</v>
          </cell>
          <cell r="E304">
            <v>1.0975E-2</v>
          </cell>
          <cell r="F304">
            <v>0.13170000000000001</v>
          </cell>
        </row>
        <row r="305">
          <cell r="A305">
            <v>198406</v>
          </cell>
          <cell r="C305">
            <v>6</v>
          </cell>
          <cell r="D305">
            <v>13.48</v>
          </cell>
          <cell r="E305">
            <v>1.1233333333333333E-2</v>
          </cell>
          <cell r="F305">
            <v>0.1348</v>
          </cell>
          <cell r="G305">
            <v>3.2870154274243113E-2</v>
          </cell>
          <cell r="H305">
            <v>0.13148061709697245</v>
          </cell>
        </row>
        <row r="306">
          <cell r="A306">
            <v>198407</v>
          </cell>
          <cell r="C306">
            <v>7</v>
          </cell>
          <cell r="D306">
            <v>13.27</v>
          </cell>
          <cell r="E306">
            <v>1.1058333333333333E-2</v>
          </cell>
          <cell r="F306">
            <v>0.13269999999999998</v>
          </cell>
        </row>
        <row r="307">
          <cell r="A307">
            <v>198408</v>
          </cell>
          <cell r="C307">
            <v>8</v>
          </cell>
          <cell r="D307">
            <v>12.68</v>
          </cell>
          <cell r="E307">
            <v>1.0566666666666667E-2</v>
          </cell>
          <cell r="F307">
            <v>0.1268</v>
          </cell>
        </row>
        <row r="308">
          <cell r="A308">
            <v>198409</v>
          </cell>
          <cell r="C308">
            <v>9</v>
          </cell>
          <cell r="D308">
            <v>12.53</v>
          </cell>
          <cell r="E308">
            <v>1.0441666666666667E-2</v>
          </cell>
          <cell r="F308">
            <v>0.12529999999999999</v>
          </cell>
          <cell r="G308">
            <v>3.2410537536404993E-2</v>
          </cell>
          <cell r="H308">
            <v>0.12964215014561997</v>
          </cell>
        </row>
        <row r="309">
          <cell r="A309">
            <v>198410</v>
          </cell>
          <cell r="C309">
            <v>10</v>
          </cell>
          <cell r="D309">
            <v>12.06</v>
          </cell>
          <cell r="E309">
            <v>1.005E-2</v>
          </cell>
          <cell r="F309">
            <v>0.1206</v>
          </cell>
        </row>
        <row r="310">
          <cell r="A310">
            <v>198411</v>
          </cell>
          <cell r="C310">
            <v>11</v>
          </cell>
          <cell r="D310">
            <v>11.33</v>
          </cell>
          <cell r="E310">
            <v>9.4416666666666659E-3</v>
          </cell>
          <cell r="F310">
            <v>0.11329999999999998</v>
          </cell>
        </row>
        <row r="311">
          <cell r="A311">
            <v>198412</v>
          </cell>
          <cell r="C311">
            <v>12</v>
          </cell>
          <cell r="D311">
            <v>11.07</v>
          </cell>
          <cell r="E311">
            <v>9.2250000000000006E-3</v>
          </cell>
          <cell r="F311">
            <v>0.11070000000000001</v>
          </cell>
          <cell r="G311">
            <v>2.8992241390385365E-2</v>
          </cell>
          <cell r="H311">
            <v>0.11596896556154146</v>
          </cell>
          <cell r="I311">
            <v>0.12951207112122542</v>
          </cell>
          <cell r="K311">
            <v>0.12240833333333333</v>
          </cell>
        </row>
        <row r="312">
          <cell r="A312">
            <v>198501</v>
          </cell>
          <cell r="B312">
            <v>1985</v>
          </cell>
          <cell r="C312">
            <v>1</v>
          </cell>
          <cell r="D312">
            <v>10.93</v>
          </cell>
          <cell r="E312">
            <v>9.1083333333333329E-3</v>
          </cell>
          <cell r="F312">
            <v>0.10929999999999999</v>
          </cell>
        </row>
        <row r="313">
          <cell r="A313">
            <v>198502</v>
          </cell>
          <cell r="C313">
            <v>2</v>
          </cell>
          <cell r="D313">
            <v>11.13</v>
          </cell>
          <cell r="E313">
            <v>9.2750000000000003E-3</v>
          </cell>
          <cell r="F313">
            <v>0.11130000000000001</v>
          </cell>
        </row>
        <row r="314">
          <cell r="A314">
            <v>198503</v>
          </cell>
          <cell r="C314">
            <v>3</v>
          </cell>
          <cell r="D314">
            <v>11.52</v>
          </cell>
          <cell r="E314">
            <v>9.5999999999999992E-3</v>
          </cell>
          <cell r="F314">
            <v>0.1152</v>
          </cell>
          <cell r="G314">
            <v>2.8245104130999898E-2</v>
          </cell>
          <cell r="H314">
            <v>0.11298041652399959</v>
          </cell>
        </row>
        <row r="315">
          <cell r="A315">
            <v>198504</v>
          </cell>
          <cell r="C315">
            <v>4</v>
          </cell>
          <cell r="D315">
            <v>11.01</v>
          </cell>
          <cell r="E315">
            <v>9.1749999999999991E-3</v>
          </cell>
          <cell r="F315">
            <v>0.11009999999999999</v>
          </cell>
        </row>
        <row r="316">
          <cell r="A316">
            <v>198505</v>
          </cell>
          <cell r="C316">
            <v>5</v>
          </cell>
          <cell r="D316">
            <v>10.34</v>
          </cell>
          <cell r="E316">
            <v>8.6166666666666666E-3</v>
          </cell>
          <cell r="F316">
            <v>0.10339999999999999</v>
          </cell>
        </row>
        <row r="317">
          <cell r="A317">
            <v>198506</v>
          </cell>
          <cell r="C317">
            <v>6</v>
          </cell>
          <cell r="D317">
            <v>9.6</v>
          </cell>
          <cell r="E317">
            <v>8.0000000000000002E-3</v>
          </cell>
          <cell r="F317">
            <v>9.6000000000000002E-2</v>
          </cell>
          <cell r="G317">
            <v>2.6013690380000121E-2</v>
          </cell>
          <cell r="H317">
            <v>0.10405476152000048</v>
          </cell>
        </row>
        <row r="318">
          <cell r="A318">
            <v>198507</v>
          </cell>
          <cell r="C318">
            <v>7</v>
          </cell>
          <cell r="D318">
            <v>9.6999999999999993</v>
          </cell>
          <cell r="E318">
            <v>8.083333333333333E-3</v>
          </cell>
          <cell r="F318">
            <v>9.7000000000000003E-2</v>
          </cell>
        </row>
        <row r="319">
          <cell r="A319">
            <v>198508</v>
          </cell>
          <cell r="C319">
            <v>8</v>
          </cell>
          <cell r="D319">
            <v>9.81</v>
          </cell>
          <cell r="E319">
            <v>8.175E-3</v>
          </cell>
          <cell r="F319">
            <v>9.8099999999999993E-2</v>
          </cell>
        </row>
        <row r="320">
          <cell r="A320">
            <v>198509</v>
          </cell>
          <cell r="C320">
            <v>9</v>
          </cell>
          <cell r="D320">
            <v>9.81</v>
          </cell>
          <cell r="E320">
            <v>8.175E-3</v>
          </cell>
          <cell r="F320">
            <v>9.8099999999999993E-2</v>
          </cell>
          <cell r="G320">
            <v>2.4632866672552156E-2</v>
          </cell>
          <cell r="H320">
            <v>9.8531466690208624E-2</v>
          </cell>
        </row>
        <row r="321">
          <cell r="A321">
            <v>198510</v>
          </cell>
          <cell r="C321">
            <v>10</v>
          </cell>
          <cell r="D321">
            <v>9.69</v>
          </cell>
          <cell r="E321">
            <v>8.0749999999999988E-3</v>
          </cell>
          <cell r="F321">
            <v>9.6899999999999986E-2</v>
          </cell>
        </row>
        <row r="322">
          <cell r="A322">
            <v>198511</v>
          </cell>
          <cell r="C322">
            <v>11</v>
          </cell>
          <cell r="D322">
            <v>9.2799999999999994</v>
          </cell>
          <cell r="E322">
            <v>7.7333333333333325E-3</v>
          </cell>
          <cell r="F322">
            <v>9.2799999999999994E-2</v>
          </cell>
        </row>
        <row r="323">
          <cell r="A323">
            <v>198512</v>
          </cell>
          <cell r="C323">
            <v>12</v>
          </cell>
          <cell r="D323">
            <v>8.73</v>
          </cell>
          <cell r="E323">
            <v>7.2750000000000002E-3</v>
          </cell>
          <cell r="F323">
            <v>8.7300000000000003E-2</v>
          </cell>
          <cell r="G323">
            <v>2.3261239924500021E-2</v>
          </cell>
          <cell r="H323">
            <v>9.3044959698000085E-2</v>
          </cell>
          <cell r="I323">
            <v>0.1061260294688624</v>
          </cell>
          <cell r="K323">
            <v>0.10129166666666667</v>
          </cell>
        </row>
        <row r="324">
          <cell r="A324">
            <v>198601</v>
          </cell>
          <cell r="B324">
            <v>1986</v>
          </cell>
          <cell r="C324">
            <v>1</v>
          </cell>
          <cell r="D324">
            <v>8.68</v>
          </cell>
          <cell r="E324">
            <v>7.2333333333333329E-3</v>
          </cell>
          <cell r="F324">
            <v>8.6799999999999988E-2</v>
          </cell>
        </row>
        <row r="325">
          <cell r="A325">
            <v>198602</v>
          </cell>
          <cell r="C325">
            <v>2</v>
          </cell>
          <cell r="D325">
            <v>8.34</v>
          </cell>
          <cell r="E325">
            <v>6.9499999999999996E-3</v>
          </cell>
          <cell r="F325">
            <v>8.3400000000000002E-2</v>
          </cell>
        </row>
        <row r="326">
          <cell r="A326">
            <v>198603</v>
          </cell>
          <cell r="C326">
            <v>3</v>
          </cell>
          <cell r="D326">
            <v>7.46</v>
          </cell>
          <cell r="E326">
            <v>6.2166666666666663E-3</v>
          </cell>
          <cell r="F326">
            <v>7.46E-2</v>
          </cell>
          <cell r="G326">
            <v>2.0538757244416894E-2</v>
          </cell>
          <cell r="H326">
            <v>8.2155028977667577E-2</v>
          </cell>
        </row>
        <row r="327">
          <cell r="A327">
            <v>198604</v>
          </cell>
          <cell r="C327">
            <v>4</v>
          </cell>
          <cell r="D327">
            <v>7.05</v>
          </cell>
          <cell r="E327">
            <v>5.875E-3</v>
          </cell>
          <cell r="F327">
            <v>7.0500000000000007E-2</v>
          </cell>
        </row>
        <row r="328">
          <cell r="A328">
            <v>198605</v>
          </cell>
          <cell r="C328">
            <v>5</v>
          </cell>
          <cell r="D328">
            <v>7.52</v>
          </cell>
          <cell r="E328">
            <v>6.266666666666666E-3</v>
          </cell>
          <cell r="F328">
            <v>7.5199999999999989E-2</v>
          </cell>
        </row>
        <row r="329">
          <cell r="A329">
            <v>198606</v>
          </cell>
          <cell r="C329">
            <v>6</v>
          </cell>
          <cell r="D329">
            <v>7.64</v>
          </cell>
          <cell r="E329">
            <v>6.3666666666666663E-3</v>
          </cell>
          <cell r="F329">
            <v>7.6399999999999996E-2</v>
          </cell>
          <cell r="G329">
            <v>1.8622686343888972E-2</v>
          </cell>
          <cell r="H329">
            <v>7.4490745375555889E-2</v>
          </cell>
        </row>
        <row r="330">
          <cell r="A330">
            <v>198607</v>
          </cell>
          <cell r="C330">
            <v>7</v>
          </cell>
          <cell r="D330">
            <v>7.06</v>
          </cell>
          <cell r="E330">
            <v>5.8833333333333333E-3</v>
          </cell>
          <cell r="F330">
            <v>7.0599999999999996E-2</v>
          </cell>
        </row>
        <row r="331">
          <cell r="A331">
            <v>198608</v>
          </cell>
          <cell r="C331">
            <v>8</v>
          </cell>
          <cell r="D331">
            <v>6.8</v>
          </cell>
          <cell r="E331">
            <v>5.6666666666666662E-3</v>
          </cell>
          <cell r="F331">
            <v>6.7999999999999991E-2</v>
          </cell>
        </row>
        <row r="332">
          <cell r="A332">
            <v>198609</v>
          </cell>
          <cell r="C332">
            <v>9</v>
          </cell>
          <cell r="D332">
            <v>6.92</v>
          </cell>
          <cell r="E332">
            <v>5.7666666666666665E-3</v>
          </cell>
          <cell r="F332">
            <v>6.9199999999999998E-2</v>
          </cell>
          <cell r="G332">
            <v>1.7416802809814724E-2</v>
          </cell>
          <cell r="H332">
            <v>6.9667211239258897E-2</v>
          </cell>
        </row>
        <row r="333">
          <cell r="A333">
            <v>198610</v>
          </cell>
          <cell r="C333">
            <v>10</v>
          </cell>
          <cell r="D333">
            <v>6.83</v>
          </cell>
          <cell r="E333">
            <v>5.6916666666666669E-3</v>
          </cell>
          <cell r="F333">
            <v>6.83E-2</v>
          </cell>
        </row>
        <row r="334">
          <cell r="A334">
            <v>198611</v>
          </cell>
          <cell r="C334">
            <v>11</v>
          </cell>
          <cell r="D334">
            <v>6.76</v>
          </cell>
          <cell r="E334">
            <v>5.6333333333333331E-3</v>
          </cell>
          <cell r="F334">
            <v>6.7599999999999993E-2</v>
          </cell>
        </row>
        <row r="335">
          <cell r="A335">
            <v>198612</v>
          </cell>
          <cell r="C335">
            <v>12</v>
          </cell>
          <cell r="D335">
            <v>6.67</v>
          </cell>
          <cell r="E335">
            <v>5.5583333333333335E-3</v>
          </cell>
          <cell r="F335">
            <v>6.6700000000000009E-2</v>
          </cell>
          <cell r="G335">
            <v>1.6978522731039281E-2</v>
          </cell>
          <cell r="H335">
            <v>6.7914090924157122E-2</v>
          </cell>
          <cell r="I335">
            <v>7.560678750390637E-2</v>
          </cell>
          <cell r="K335">
            <v>7.3108333333333345E-2</v>
          </cell>
        </row>
        <row r="336">
          <cell r="A336">
            <v>198701</v>
          </cell>
          <cell r="B336">
            <v>1987</v>
          </cell>
          <cell r="C336">
            <v>1</v>
          </cell>
          <cell r="D336">
            <v>6.64</v>
          </cell>
          <cell r="E336">
            <v>5.5333333333333328E-3</v>
          </cell>
          <cell r="F336">
            <v>6.6399999999999987E-2</v>
          </cell>
        </row>
        <row r="337">
          <cell r="A337">
            <v>198702</v>
          </cell>
          <cell r="C337">
            <v>2</v>
          </cell>
          <cell r="D337">
            <v>6.79</v>
          </cell>
          <cell r="E337">
            <v>5.6583333333333338E-3</v>
          </cell>
          <cell r="F337">
            <v>6.7900000000000002E-2</v>
          </cell>
        </row>
        <row r="338">
          <cell r="A338">
            <v>198703</v>
          </cell>
          <cell r="C338">
            <v>3</v>
          </cell>
          <cell r="D338">
            <v>6.79</v>
          </cell>
          <cell r="E338">
            <v>5.6583333333333338E-3</v>
          </cell>
          <cell r="F338">
            <v>6.7900000000000002E-2</v>
          </cell>
          <cell r="G338">
            <v>1.6944812784273067E-2</v>
          </cell>
          <cell r="H338">
            <v>6.7779251137092267E-2</v>
          </cell>
        </row>
        <row r="339">
          <cell r="A339">
            <v>198704</v>
          </cell>
          <cell r="C339">
            <v>4</v>
          </cell>
          <cell r="D339">
            <v>7.57</v>
          </cell>
          <cell r="E339">
            <v>6.3083333333333333E-3</v>
          </cell>
          <cell r="F339">
            <v>7.5700000000000003E-2</v>
          </cell>
        </row>
        <row r="340">
          <cell r="A340">
            <v>198705</v>
          </cell>
          <cell r="C340">
            <v>5</v>
          </cell>
          <cell r="D340">
            <v>8.26</v>
          </cell>
          <cell r="E340">
            <v>6.8833333333333333E-3</v>
          </cell>
          <cell r="F340">
            <v>8.2600000000000007E-2</v>
          </cell>
        </row>
        <row r="341">
          <cell r="A341">
            <v>198706</v>
          </cell>
          <cell r="C341">
            <v>6</v>
          </cell>
          <cell r="D341">
            <v>8.02</v>
          </cell>
          <cell r="E341">
            <v>6.6833333333333328E-3</v>
          </cell>
          <cell r="F341">
            <v>8.0199999999999994E-2</v>
          </cell>
          <cell r="G341">
            <v>2.0006876872780355E-2</v>
          </cell>
          <cell r="H341">
            <v>8.0027507491121419E-2</v>
          </cell>
        </row>
        <row r="342">
          <cell r="A342">
            <v>198707</v>
          </cell>
          <cell r="C342">
            <v>7</v>
          </cell>
          <cell r="D342">
            <v>8.01</v>
          </cell>
          <cell r="E342">
            <v>6.6749999999999995E-3</v>
          </cell>
          <cell r="F342">
            <v>8.0099999999999991E-2</v>
          </cell>
        </row>
        <row r="343">
          <cell r="A343">
            <v>198708</v>
          </cell>
          <cell r="C343">
            <v>8</v>
          </cell>
          <cell r="D343">
            <v>8.32</v>
          </cell>
          <cell r="E343">
            <v>6.9333333333333339E-3</v>
          </cell>
          <cell r="F343">
            <v>8.320000000000001E-2</v>
          </cell>
        </row>
        <row r="344">
          <cell r="A344">
            <v>198709</v>
          </cell>
          <cell r="C344">
            <v>9</v>
          </cell>
          <cell r="D344">
            <v>8.94</v>
          </cell>
          <cell r="E344">
            <v>7.4499999999999992E-3</v>
          </cell>
          <cell r="F344">
            <v>8.9399999999999993E-2</v>
          </cell>
          <cell r="G344">
            <v>2.120634020266654E-2</v>
          </cell>
          <cell r="H344">
            <v>8.4825360810666162E-2</v>
          </cell>
        </row>
        <row r="345">
          <cell r="A345">
            <v>198710</v>
          </cell>
          <cell r="C345">
            <v>10</v>
          </cell>
          <cell r="D345">
            <v>9.08</v>
          </cell>
          <cell r="E345">
            <v>7.5666666666666669E-3</v>
          </cell>
          <cell r="F345">
            <v>9.0800000000000006E-2</v>
          </cell>
        </row>
        <row r="346">
          <cell r="A346">
            <v>198711</v>
          </cell>
          <cell r="C346">
            <v>11</v>
          </cell>
          <cell r="D346">
            <v>8.35</v>
          </cell>
          <cell r="E346">
            <v>6.9583333333333329E-3</v>
          </cell>
          <cell r="F346">
            <v>8.3499999999999991E-2</v>
          </cell>
        </row>
        <row r="347">
          <cell r="A347">
            <v>198712</v>
          </cell>
          <cell r="C347">
            <v>12</v>
          </cell>
          <cell r="D347">
            <v>8.4499999999999993</v>
          </cell>
          <cell r="E347">
            <v>7.0416666666666657E-3</v>
          </cell>
          <cell r="F347">
            <v>8.4499999999999992E-2</v>
          </cell>
          <cell r="G347">
            <v>2.1721969017419074E-2</v>
          </cell>
          <cell r="H347">
            <v>8.6887876069676295E-2</v>
          </cell>
          <cell r="I347">
            <v>8.2297659648761456E-2</v>
          </cell>
          <cell r="K347">
            <v>7.934999999999999E-2</v>
          </cell>
        </row>
        <row r="348">
          <cell r="A348">
            <v>198801</v>
          </cell>
          <cell r="B348">
            <v>1988</v>
          </cell>
          <cell r="C348">
            <v>1</v>
          </cell>
          <cell r="D348">
            <v>8.18</v>
          </cell>
          <cell r="E348">
            <v>6.8166666666666662E-3</v>
          </cell>
          <cell r="F348">
            <v>8.1799999999999998E-2</v>
          </cell>
        </row>
        <row r="349">
          <cell r="A349">
            <v>198802</v>
          </cell>
          <cell r="C349">
            <v>2</v>
          </cell>
          <cell r="D349">
            <v>7.71</v>
          </cell>
          <cell r="E349">
            <v>6.4250000000000002E-3</v>
          </cell>
          <cell r="F349">
            <v>7.7100000000000002E-2</v>
          </cell>
        </row>
        <row r="350">
          <cell r="A350">
            <v>198803</v>
          </cell>
          <cell r="C350">
            <v>3</v>
          </cell>
          <cell r="D350">
            <v>7.83</v>
          </cell>
          <cell r="E350">
            <v>6.5250000000000004E-3</v>
          </cell>
          <cell r="F350">
            <v>7.8300000000000008E-2</v>
          </cell>
          <cell r="G350">
            <v>1.9897151400968482E-2</v>
          </cell>
          <cell r="H350">
            <v>7.958860560387393E-2</v>
          </cell>
        </row>
        <row r="351">
          <cell r="A351">
            <v>198804</v>
          </cell>
          <cell r="C351">
            <v>4</v>
          </cell>
          <cell r="D351">
            <v>8.19</v>
          </cell>
          <cell r="E351">
            <v>6.8249999999999995E-3</v>
          </cell>
          <cell r="F351">
            <v>8.1900000000000001E-2</v>
          </cell>
        </row>
        <row r="352">
          <cell r="A352">
            <v>198805</v>
          </cell>
          <cell r="C352">
            <v>5</v>
          </cell>
          <cell r="D352">
            <v>8.58</v>
          </cell>
          <cell r="E352">
            <v>7.1500000000000001E-3</v>
          </cell>
          <cell r="F352">
            <v>8.5800000000000001E-2</v>
          </cell>
        </row>
        <row r="353">
          <cell r="A353">
            <v>198806</v>
          </cell>
          <cell r="C353">
            <v>6</v>
          </cell>
          <cell r="D353">
            <v>8.49</v>
          </cell>
          <cell r="E353">
            <v>7.0750000000000006E-3</v>
          </cell>
          <cell r="F353">
            <v>8.4900000000000003E-2</v>
          </cell>
          <cell r="G353">
            <v>2.1198017126156321E-2</v>
          </cell>
          <cell r="H353">
            <v>8.4792068504625284E-2</v>
          </cell>
        </row>
        <row r="354">
          <cell r="A354">
            <v>198807</v>
          </cell>
          <cell r="C354">
            <v>7</v>
          </cell>
          <cell r="D354">
            <v>8.66</v>
          </cell>
          <cell r="E354">
            <v>7.2166666666666664E-3</v>
          </cell>
          <cell r="F354">
            <v>8.6599999999999996E-2</v>
          </cell>
        </row>
        <row r="355">
          <cell r="A355">
            <v>198808</v>
          </cell>
          <cell r="C355">
            <v>8</v>
          </cell>
          <cell r="D355">
            <v>8.94</v>
          </cell>
          <cell r="E355">
            <v>7.4499999999999992E-3</v>
          </cell>
          <cell r="F355">
            <v>8.9399999999999993E-2</v>
          </cell>
        </row>
        <row r="356">
          <cell r="A356">
            <v>198809</v>
          </cell>
          <cell r="C356">
            <v>9</v>
          </cell>
          <cell r="D356">
            <v>8.69</v>
          </cell>
          <cell r="E356">
            <v>7.2416666666666662E-3</v>
          </cell>
          <cell r="F356">
            <v>8.6899999999999991E-2</v>
          </cell>
          <cell r="G356">
            <v>2.2068697953284699E-2</v>
          </cell>
          <cell r="H356">
            <v>8.8274791813138798E-2</v>
          </cell>
        </row>
        <row r="357">
          <cell r="A357">
            <v>198810</v>
          </cell>
          <cell r="C357">
            <v>10</v>
          </cell>
          <cell r="D357">
            <v>8.51</v>
          </cell>
          <cell r="E357">
            <v>7.0916666666666663E-3</v>
          </cell>
          <cell r="F357">
            <v>8.5099999999999995E-2</v>
          </cell>
        </row>
        <row r="358">
          <cell r="A358">
            <v>198811</v>
          </cell>
          <cell r="C358">
            <v>11</v>
          </cell>
          <cell r="D358">
            <v>8.7899999999999991</v>
          </cell>
          <cell r="E358">
            <v>7.324999999999999E-3</v>
          </cell>
          <cell r="F358">
            <v>8.7899999999999992E-2</v>
          </cell>
        </row>
        <row r="359">
          <cell r="A359">
            <v>198812</v>
          </cell>
          <cell r="C359">
            <v>12</v>
          </cell>
          <cell r="D359">
            <v>9.09</v>
          </cell>
          <cell r="E359">
            <v>7.5750000000000001E-3</v>
          </cell>
          <cell r="F359">
            <v>9.0900000000000009E-2</v>
          </cell>
          <cell r="G359">
            <v>2.2153212869421957E-2</v>
          </cell>
          <cell r="H359">
            <v>8.8612851477687826E-2</v>
          </cell>
          <cell r="I359">
            <v>8.8084008199274866E-2</v>
          </cell>
          <cell r="K359">
            <v>8.4716666666666662E-2</v>
          </cell>
        </row>
        <row r="360">
          <cell r="A360">
            <v>198901</v>
          </cell>
          <cell r="B360">
            <v>1989</v>
          </cell>
          <cell r="C360">
            <v>1</v>
          </cell>
          <cell r="D360">
            <v>9.15</v>
          </cell>
          <cell r="E360">
            <v>7.6250000000000007E-3</v>
          </cell>
          <cell r="F360">
            <v>9.1500000000000012E-2</v>
          </cell>
        </row>
        <row r="361">
          <cell r="A361">
            <v>198902</v>
          </cell>
          <cell r="C361">
            <v>2</v>
          </cell>
          <cell r="D361">
            <v>9.27</v>
          </cell>
          <cell r="E361">
            <v>7.7249999999999992E-3</v>
          </cell>
          <cell r="F361">
            <v>9.2699999999999991E-2</v>
          </cell>
        </row>
        <row r="362">
          <cell r="A362">
            <v>198903</v>
          </cell>
          <cell r="C362">
            <v>3</v>
          </cell>
          <cell r="D362">
            <v>9.51</v>
          </cell>
          <cell r="E362">
            <v>7.9249999999999998E-3</v>
          </cell>
          <cell r="F362">
            <v>9.509999999999999E-2</v>
          </cell>
          <cell r="G362">
            <v>2.3456018682265656E-2</v>
          </cell>
          <cell r="H362">
            <v>9.3824074729062623E-2</v>
          </cell>
        </row>
        <row r="363">
          <cell r="A363">
            <v>198904</v>
          </cell>
          <cell r="C363">
            <v>4</v>
          </cell>
          <cell r="D363">
            <v>9.3000000000000007</v>
          </cell>
          <cell r="E363">
            <v>7.7500000000000008E-3</v>
          </cell>
          <cell r="F363">
            <v>9.3000000000000013E-2</v>
          </cell>
        </row>
        <row r="364">
          <cell r="A364">
            <v>198905</v>
          </cell>
          <cell r="C364">
            <v>5</v>
          </cell>
          <cell r="D364">
            <v>8.91</v>
          </cell>
          <cell r="E364">
            <v>7.4250000000000002E-3</v>
          </cell>
          <cell r="F364">
            <v>8.9099999999999999E-2</v>
          </cell>
        </row>
        <row r="365">
          <cell r="A365">
            <v>198906</v>
          </cell>
          <cell r="C365">
            <v>6</v>
          </cell>
          <cell r="D365">
            <v>8.2899999999999991</v>
          </cell>
          <cell r="E365">
            <v>6.9083333333333323E-3</v>
          </cell>
          <cell r="F365">
            <v>8.2899999999999988E-2</v>
          </cell>
          <cell r="G365">
            <v>2.2246108573072743E-2</v>
          </cell>
          <cell r="H365">
            <v>8.898443429229097E-2</v>
          </cell>
        </row>
        <row r="366">
          <cell r="A366">
            <v>198907</v>
          </cell>
          <cell r="C366">
            <v>7</v>
          </cell>
          <cell r="D366">
            <v>7.83</v>
          </cell>
          <cell r="E366">
            <v>6.5250000000000004E-3</v>
          </cell>
          <cell r="F366">
            <v>7.8300000000000008E-2</v>
          </cell>
        </row>
        <row r="367">
          <cell r="A367">
            <v>198908</v>
          </cell>
          <cell r="C367">
            <v>8</v>
          </cell>
          <cell r="D367">
            <v>8.09</v>
          </cell>
          <cell r="E367">
            <v>6.7416666666666666E-3</v>
          </cell>
          <cell r="F367">
            <v>8.09E-2</v>
          </cell>
        </row>
        <row r="368">
          <cell r="A368">
            <v>198909</v>
          </cell>
          <cell r="C368">
            <v>9</v>
          </cell>
          <cell r="D368">
            <v>8.17</v>
          </cell>
          <cell r="E368">
            <v>6.8083333333333329E-3</v>
          </cell>
          <cell r="F368">
            <v>8.1699999999999995E-2</v>
          </cell>
          <cell r="G368">
            <v>2.0209612758216755E-2</v>
          </cell>
          <cell r="H368">
            <v>8.083845103286702E-2</v>
          </cell>
        </row>
        <row r="369">
          <cell r="A369">
            <v>198910</v>
          </cell>
          <cell r="C369">
            <v>10</v>
          </cell>
          <cell r="D369">
            <v>7.97</v>
          </cell>
          <cell r="E369">
            <v>6.6416666666666664E-3</v>
          </cell>
          <cell r="F369">
            <v>7.9699999999999993E-2</v>
          </cell>
        </row>
        <row r="370">
          <cell r="A370">
            <v>198911</v>
          </cell>
          <cell r="C370">
            <v>11</v>
          </cell>
          <cell r="D370">
            <v>7.81</v>
          </cell>
          <cell r="E370">
            <v>6.508333333333333E-3</v>
          </cell>
          <cell r="F370">
            <v>7.8100000000000003E-2</v>
          </cell>
        </row>
        <row r="371">
          <cell r="A371">
            <v>198912</v>
          </cell>
          <cell r="C371">
            <v>12</v>
          </cell>
          <cell r="D371">
            <v>7.75</v>
          </cell>
          <cell r="E371">
            <v>6.4583333333333333E-3</v>
          </cell>
          <cell r="F371">
            <v>7.7499999999999999E-2</v>
          </cell>
          <cell r="G371">
            <v>1.9736765766305009E-2</v>
          </cell>
          <cell r="H371">
            <v>7.8947063065220036E-2</v>
          </cell>
          <cell r="I371">
            <v>8.8434099462221472E-2</v>
          </cell>
          <cell r="K371">
            <v>8.5041666666666668E-2</v>
          </cell>
        </row>
        <row r="372">
          <cell r="A372">
            <v>199001</v>
          </cell>
          <cell r="B372">
            <v>1990</v>
          </cell>
          <cell r="C372">
            <v>1</v>
          </cell>
          <cell r="D372">
            <v>8.1199999999999992</v>
          </cell>
          <cell r="E372">
            <v>6.7666666666666656E-3</v>
          </cell>
          <cell r="F372">
            <v>8.1199999999999994E-2</v>
          </cell>
        </row>
        <row r="373">
          <cell r="A373">
            <v>199002</v>
          </cell>
          <cell r="C373">
            <v>2</v>
          </cell>
          <cell r="D373">
            <v>8.42</v>
          </cell>
          <cell r="E373">
            <v>7.0166666666666667E-3</v>
          </cell>
          <cell r="F373">
            <v>8.4199999999999997E-2</v>
          </cell>
        </row>
        <row r="374">
          <cell r="A374">
            <v>199003</v>
          </cell>
          <cell r="C374">
            <v>3</v>
          </cell>
          <cell r="D374">
            <v>8.6</v>
          </cell>
          <cell r="E374">
            <v>7.1666666666666667E-3</v>
          </cell>
          <cell r="F374">
            <v>8.5999999999999993E-2</v>
          </cell>
          <cell r="G374">
            <v>2.1096600269352006E-2</v>
          </cell>
          <cell r="H374">
            <v>8.4386401077408024E-2</v>
          </cell>
        </row>
        <row r="375">
          <cell r="A375">
            <v>199004</v>
          </cell>
          <cell r="C375">
            <v>4</v>
          </cell>
          <cell r="D375">
            <v>8.77</v>
          </cell>
          <cell r="E375">
            <v>7.3083333333333333E-3</v>
          </cell>
          <cell r="F375">
            <v>8.77E-2</v>
          </cell>
        </row>
        <row r="376">
          <cell r="A376">
            <v>199005</v>
          </cell>
          <cell r="C376">
            <v>5</v>
          </cell>
          <cell r="D376">
            <v>8.74</v>
          </cell>
          <cell r="E376">
            <v>7.2833333333333335E-3</v>
          </cell>
          <cell r="F376">
            <v>8.7400000000000005E-2</v>
          </cell>
        </row>
        <row r="377">
          <cell r="A377">
            <v>199006</v>
          </cell>
          <cell r="C377">
            <v>6</v>
          </cell>
          <cell r="D377">
            <v>8.43</v>
          </cell>
          <cell r="E377">
            <v>7.025E-3</v>
          </cell>
          <cell r="F377">
            <v>8.43E-2</v>
          </cell>
          <cell r="G377">
            <v>2.1772776086697698E-2</v>
          </cell>
          <cell r="H377">
            <v>8.7091104346790793E-2</v>
          </cell>
        </row>
        <row r="378">
          <cell r="A378">
            <v>199007</v>
          </cell>
          <cell r="C378">
            <v>7</v>
          </cell>
          <cell r="D378">
            <v>8.33</v>
          </cell>
          <cell r="E378">
            <v>6.9416666666666663E-3</v>
          </cell>
          <cell r="F378">
            <v>8.3299999999999999E-2</v>
          </cell>
        </row>
        <row r="379">
          <cell r="A379">
            <v>199008</v>
          </cell>
          <cell r="C379">
            <v>8</v>
          </cell>
          <cell r="D379">
            <v>8.44</v>
          </cell>
          <cell r="E379">
            <v>7.0333333333333333E-3</v>
          </cell>
          <cell r="F379">
            <v>8.4400000000000003E-2</v>
          </cell>
        </row>
        <row r="380">
          <cell r="A380">
            <v>199009</v>
          </cell>
          <cell r="C380">
            <v>9</v>
          </cell>
          <cell r="D380">
            <v>8.51</v>
          </cell>
          <cell r="E380">
            <v>7.0916666666666663E-3</v>
          </cell>
          <cell r="F380">
            <v>8.5099999999999995E-2</v>
          </cell>
          <cell r="G380">
            <v>2.1214942000724379E-2</v>
          </cell>
          <cell r="H380">
            <v>8.4859768002897518E-2</v>
          </cell>
        </row>
        <row r="381">
          <cell r="A381">
            <v>199010</v>
          </cell>
          <cell r="C381">
            <v>10</v>
          </cell>
          <cell r="D381">
            <v>8.33</v>
          </cell>
          <cell r="E381">
            <v>6.9416666666666663E-3</v>
          </cell>
          <cell r="F381">
            <v>8.3299999999999999E-2</v>
          </cell>
        </row>
        <row r="382">
          <cell r="A382">
            <v>199011</v>
          </cell>
          <cell r="C382">
            <v>11</v>
          </cell>
          <cell r="D382">
            <v>8.02</v>
          </cell>
          <cell r="E382">
            <v>6.6833333333333328E-3</v>
          </cell>
          <cell r="F382">
            <v>8.0199999999999994E-2</v>
          </cell>
        </row>
        <row r="383">
          <cell r="A383">
            <v>199012</v>
          </cell>
          <cell r="C383">
            <v>12</v>
          </cell>
          <cell r="D383">
            <v>7.73</v>
          </cell>
          <cell r="E383">
            <v>6.4416666666666667E-3</v>
          </cell>
          <cell r="F383">
            <v>7.7300000000000008E-2</v>
          </cell>
          <cell r="G383">
            <v>2.02011266985056E-2</v>
          </cell>
          <cell r="H383">
            <v>8.0804506794022402E-2</v>
          </cell>
          <cell r="I383">
            <v>8.6986416283228341E-2</v>
          </cell>
          <cell r="K383">
            <v>8.3699999999999997E-2</v>
          </cell>
        </row>
        <row r="384">
          <cell r="A384">
            <v>199101</v>
          </cell>
          <cell r="B384">
            <v>1991</v>
          </cell>
          <cell r="C384">
            <v>1</v>
          </cell>
          <cell r="D384">
            <v>7.7</v>
          </cell>
          <cell r="E384">
            <v>6.4166666666666669E-3</v>
          </cell>
          <cell r="F384">
            <v>7.6999999999999999E-2</v>
          </cell>
        </row>
        <row r="385">
          <cell r="A385">
            <v>199102</v>
          </cell>
          <cell r="C385">
            <v>2</v>
          </cell>
          <cell r="D385">
            <v>7.47</v>
          </cell>
          <cell r="E385">
            <v>6.2249999999999996E-3</v>
          </cell>
          <cell r="F385">
            <v>7.4699999999999989E-2</v>
          </cell>
        </row>
        <row r="386">
          <cell r="A386">
            <v>199103</v>
          </cell>
          <cell r="C386">
            <v>3</v>
          </cell>
          <cell r="D386">
            <v>7.77</v>
          </cell>
          <cell r="E386">
            <v>6.4749999999999999E-3</v>
          </cell>
          <cell r="F386">
            <v>7.7699999999999991E-2</v>
          </cell>
          <cell r="G386">
            <v>1.9238723844114736E-2</v>
          </cell>
          <cell r="H386">
            <v>7.6954895376458943E-2</v>
          </cell>
        </row>
        <row r="387">
          <cell r="A387">
            <v>199104</v>
          </cell>
          <cell r="C387">
            <v>4</v>
          </cell>
          <cell r="D387">
            <v>7.7</v>
          </cell>
          <cell r="E387">
            <v>6.4166666666666669E-3</v>
          </cell>
          <cell r="F387">
            <v>7.6999999999999999E-2</v>
          </cell>
        </row>
        <row r="388">
          <cell r="A388">
            <v>199105</v>
          </cell>
          <cell r="C388">
            <v>5</v>
          </cell>
          <cell r="D388">
            <v>7.7</v>
          </cell>
          <cell r="E388">
            <v>6.4166666666666669E-3</v>
          </cell>
          <cell r="F388">
            <v>7.6999999999999999E-2</v>
          </cell>
        </row>
        <row r="389">
          <cell r="A389">
            <v>199106</v>
          </cell>
          <cell r="C389">
            <v>6</v>
          </cell>
          <cell r="D389">
            <v>7.94</v>
          </cell>
          <cell r="E389">
            <v>6.6166666666666674E-3</v>
          </cell>
          <cell r="F389">
            <v>7.9400000000000012E-2</v>
          </cell>
          <cell r="G389">
            <v>1.9576359932060416E-2</v>
          </cell>
          <cell r="H389">
            <v>7.8305439728241666E-2</v>
          </cell>
        </row>
        <row r="390">
          <cell r="A390">
            <v>199107</v>
          </cell>
          <cell r="C390">
            <v>7</v>
          </cell>
          <cell r="D390">
            <v>7.91</v>
          </cell>
          <cell r="E390">
            <v>6.5916666666666667E-3</v>
          </cell>
          <cell r="F390">
            <v>7.9100000000000004E-2</v>
          </cell>
        </row>
        <row r="391">
          <cell r="A391">
            <v>199108</v>
          </cell>
          <cell r="C391">
            <v>8</v>
          </cell>
          <cell r="D391">
            <v>7.43</v>
          </cell>
          <cell r="E391">
            <v>6.1916666666666665E-3</v>
          </cell>
          <cell r="F391">
            <v>7.4300000000000005E-2</v>
          </cell>
        </row>
        <row r="392">
          <cell r="A392">
            <v>199109</v>
          </cell>
          <cell r="C392">
            <v>9</v>
          </cell>
          <cell r="D392">
            <v>7.14</v>
          </cell>
          <cell r="E392">
            <v>5.9499999999999996E-3</v>
          </cell>
          <cell r="F392">
            <v>7.1399999999999991E-2</v>
          </cell>
          <cell r="G392">
            <v>1.8850450409190866E-2</v>
          </cell>
          <cell r="H392">
            <v>7.5401801636763466E-2</v>
          </cell>
        </row>
        <row r="393">
          <cell r="A393">
            <v>199110</v>
          </cell>
          <cell r="C393">
            <v>10</v>
          </cell>
          <cell r="D393">
            <v>6.87</v>
          </cell>
          <cell r="E393">
            <v>5.7250000000000001E-3</v>
          </cell>
          <cell r="F393">
            <v>6.8699999999999997E-2</v>
          </cell>
        </row>
        <row r="394">
          <cell r="A394">
            <v>199111</v>
          </cell>
          <cell r="C394">
            <v>11</v>
          </cell>
          <cell r="D394">
            <v>6.62</v>
          </cell>
          <cell r="E394">
            <v>5.5166666666666671E-3</v>
          </cell>
          <cell r="F394">
            <v>6.6200000000000009E-2</v>
          </cell>
        </row>
        <row r="395">
          <cell r="A395">
            <v>199112</v>
          </cell>
          <cell r="C395">
            <v>12</v>
          </cell>
          <cell r="D395">
            <v>6.19</v>
          </cell>
          <cell r="E395">
            <v>5.1583333333333333E-3</v>
          </cell>
          <cell r="F395">
            <v>6.1899999999999997E-2</v>
          </cell>
          <cell r="G395">
            <v>1.6489734095767261E-2</v>
          </cell>
          <cell r="H395">
            <v>6.5958936383069044E-2</v>
          </cell>
          <cell r="I395">
            <v>7.6239955876872489E-2</v>
          </cell>
          <cell r="K395">
            <v>7.3700000000000002E-2</v>
          </cell>
        </row>
        <row r="396">
          <cell r="A396">
            <v>199201</v>
          </cell>
          <cell r="B396">
            <v>1992</v>
          </cell>
          <cell r="C396">
            <v>1</v>
          </cell>
          <cell r="D396">
            <v>6.24</v>
          </cell>
          <cell r="E396">
            <v>5.1999999999999998E-3</v>
          </cell>
          <cell r="F396">
            <v>6.2399999999999997E-2</v>
          </cell>
        </row>
        <row r="397">
          <cell r="A397">
            <v>199202</v>
          </cell>
          <cell r="C397">
            <v>2</v>
          </cell>
          <cell r="D397">
            <v>6.58</v>
          </cell>
          <cell r="E397">
            <v>5.4833333333333331E-3</v>
          </cell>
          <cell r="F397">
            <v>6.5799999999999997E-2</v>
          </cell>
        </row>
        <row r="398">
          <cell r="A398">
            <v>199203</v>
          </cell>
          <cell r="C398">
            <v>3</v>
          </cell>
          <cell r="D398">
            <v>6.95</v>
          </cell>
          <cell r="E398">
            <v>5.7916666666666672E-3</v>
          </cell>
          <cell r="F398">
            <v>6.9500000000000006E-2</v>
          </cell>
          <cell r="G398">
            <v>1.6565552778611048E-2</v>
          </cell>
          <cell r="H398">
            <v>6.6262211114444192E-2</v>
          </cell>
        </row>
        <row r="399">
          <cell r="A399">
            <v>199204</v>
          </cell>
          <cell r="C399">
            <v>4</v>
          </cell>
          <cell r="D399">
            <v>6.78</v>
          </cell>
          <cell r="E399">
            <v>5.6500000000000005E-3</v>
          </cell>
          <cell r="F399">
            <v>6.7799999999999999E-2</v>
          </cell>
        </row>
        <row r="400">
          <cell r="A400">
            <v>199205</v>
          </cell>
          <cell r="C400">
            <v>5</v>
          </cell>
          <cell r="D400">
            <v>6.69</v>
          </cell>
          <cell r="E400">
            <v>5.5750000000000001E-3</v>
          </cell>
          <cell r="F400">
            <v>6.6900000000000001E-2</v>
          </cell>
        </row>
        <row r="401">
          <cell r="A401">
            <v>199206</v>
          </cell>
          <cell r="C401">
            <v>6</v>
          </cell>
          <cell r="D401">
            <v>6.48</v>
          </cell>
          <cell r="E401">
            <v>5.4000000000000003E-3</v>
          </cell>
          <cell r="F401">
            <v>6.4799999999999996E-2</v>
          </cell>
          <cell r="G401">
            <v>1.6717283843250108E-2</v>
          </cell>
          <cell r="H401">
            <v>6.6869135373000432E-2</v>
          </cell>
        </row>
        <row r="402">
          <cell r="A402">
            <v>199207</v>
          </cell>
          <cell r="C402">
            <v>7</v>
          </cell>
          <cell r="D402">
            <v>5.84</v>
          </cell>
          <cell r="E402">
            <v>4.8666666666666667E-3</v>
          </cell>
          <cell r="F402">
            <v>5.8400000000000001E-2</v>
          </cell>
        </row>
        <row r="403">
          <cell r="A403">
            <v>199208</v>
          </cell>
          <cell r="C403">
            <v>8</v>
          </cell>
          <cell r="D403">
            <v>5.6</v>
          </cell>
          <cell r="E403">
            <v>4.6666666666666662E-3</v>
          </cell>
          <cell r="F403">
            <v>5.5999999999999994E-2</v>
          </cell>
        </row>
        <row r="404">
          <cell r="A404">
            <v>199209</v>
          </cell>
          <cell r="C404">
            <v>9</v>
          </cell>
          <cell r="D404">
            <v>5.38</v>
          </cell>
          <cell r="E404">
            <v>4.4833333333333331E-3</v>
          </cell>
          <cell r="F404">
            <v>5.3800000000000001E-2</v>
          </cell>
          <cell r="G404">
            <v>1.408222071037013E-2</v>
          </cell>
          <cell r="H404">
            <v>5.6328882841480521E-2</v>
          </cell>
        </row>
        <row r="405">
          <cell r="A405">
            <v>199210</v>
          </cell>
          <cell r="C405">
            <v>10</v>
          </cell>
          <cell r="D405">
            <v>5.6</v>
          </cell>
          <cell r="E405">
            <v>4.6666666666666662E-3</v>
          </cell>
          <cell r="F405">
            <v>5.5999999999999994E-2</v>
          </cell>
        </row>
        <row r="406">
          <cell r="A406">
            <v>199211</v>
          </cell>
          <cell r="C406">
            <v>11</v>
          </cell>
          <cell r="D406">
            <v>6.04</v>
          </cell>
          <cell r="E406">
            <v>5.0333333333333332E-3</v>
          </cell>
          <cell r="F406">
            <v>6.0399999999999995E-2</v>
          </cell>
        </row>
        <row r="407">
          <cell r="A407">
            <v>199212</v>
          </cell>
          <cell r="C407">
            <v>12</v>
          </cell>
          <cell r="D407">
            <v>6.08</v>
          </cell>
          <cell r="E407">
            <v>5.0666666666666664E-3</v>
          </cell>
          <cell r="F407">
            <v>6.0799999999999993E-2</v>
          </cell>
          <cell r="G407">
            <v>1.4839421232592409E-2</v>
          </cell>
          <cell r="H407">
            <v>5.9357684930369636E-2</v>
          </cell>
          <cell r="I407">
            <v>6.3667998253824631E-2</v>
          </cell>
          <cell r="K407">
            <v>6.1883333333333332E-2</v>
          </cell>
        </row>
        <row r="408">
          <cell r="A408">
            <v>199301</v>
          </cell>
          <cell r="B408">
            <v>1993</v>
          </cell>
          <cell r="C408">
            <v>1</v>
          </cell>
          <cell r="D408">
            <v>5.83</v>
          </cell>
          <cell r="E408">
            <v>4.8583333333333334E-3</v>
          </cell>
          <cell r="F408">
            <v>5.8300000000000005E-2</v>
          </cell>
        </row>
        <row r="409">
          <cell r="A409">
            <v>199302</v>
          </cell>
          <cell r="C409">
            <v>2</v>
          </cell>
          <cell r="D409">
            <v>5.43</v>
          </cell>
          <cell r="E409">
            <v>4.5249999999999995E-3</v>
          </cell>
          <cell r="F409">
            <v>5.4299999999999994E-2</v>
          </cell>
        </row>
        <row r="410">
          <cell r="A410">
            <v>199303</v>
          </cell>
          <cell r="C410">
            <v>3</v>
          </cell>
          <cell r="D410">
            <v>5.19</v>
          </cell>
          <cell r="E410">
            <v>4.3250000000000007E-3</v>
          </cell>
          <cell r="F410">
            <v>5.1900000000000009E-2</v>
          </cell>
          <cell r="G410">
            <v>1.377099528895287E-2</v>
          </cell>
          <cell r="H410">
            <v>5.5083981155811479E-2</v>
          </cell>
        </row>
        <row r="411">
          <cell r="A411">
            <v>199304</v>
          </cell>
          <cell r="C411">
            <v>4</v>
          </cell>
          <cell r="D411">
            <v>5.13</v>
          </cell>
          <cell r="E411">
            <v>4.2750000000000002E-3</v>
          </cell>
          <cell r="F411">
            <v>5.1299999999999998E-2</v>
          </cell>
        </row>
        <row r="412">
          <cell r="A412">
            <v>199305</v>
          </cell>
          <cell r="C412">
            <v>5</v>
          </cell>
          <cell r="D412">
            <v>5.2</v>
          </cell>
          <cell r="E412">
            <v>4.3333333333333331E-3</v>
          </cell>
          <cell r="F412">
            <v>5.1999999999999998E-2</v>
          </cell>
        </row>
        <row r="413">
          <cell r="A413">
            <v>199306</v>
          </cell>
          <cell r="C413">
            <v>6</v>
          </cell>
          <cell r="D413">
            <v>5.22</v>
          </cell>
          <cell r="E413">
            <v>4.3499999999999997E-3</v>
          </cell>
          <cell r="F413">
            <v>5.2199999999999996E-2</v>
          </cell>
          <cell r="G413">
            <v>1.301438516708342E-2</v>
          </cell>
          <cell r="H413">
            <v>5.2057540668333679E-2</v>
          </cell>
        </row>
        <row r="414">
          <cell r="A414">
            <v>199307</v>
          </cell>
          <cell r="C414">
            <v>7</v>
          </cell>
          <cell r="D414">
            <v>5.09</v>
          </cell>
          <cell r="E414">
            <v>4.2416666666666662E-3</v>
          </cell>
          <cell r="F414">
            <v>5.0899999999999994E-2</v>
          </cell>
        </row>
        <row r="415">
          <cell r="A415">
            <v>199308</v>
          </cell>
          <cell r="C415">
            <v>8</v>
          </cell>
          <cell r="D415">
            <v>5.03</v>
          </cell>
          <cell r="E415">
            <v>4.1916666666666665E-3</v>
          </cell>
          <cell r="F415">
            <v>5.0299999999999997E-2</v>
          </cell>
        </row>
        <row r="416">
          <cell r="A416">
            <v>199309</v>
          </cell>
          <cell r="C416">
            <v>9</v>
          </cell>
          <cell r="D416">
            <v>4.7300000000000004</v>
          </cell>
          <cell r="E416">
            <v>3.9416666666666671E-3</v>
          </cell>
          <cell r="F416">
            <v>4.7300000000000009E-2</v>
          </cell>
          <cell r="G416">
            <v>1.2426091123131533E-2</v>
          </cell>
          <cell r="H416">
            <v>4.9704364492526132E-2</v>
          </cell>
        </row>
        <row r="417">
          <cell r="A417">
            <v>199310</v>
          </cell>
          <cell r="C417">
            <v>10</v>
          </cell>
          <cell r="D417">
            <v>4.71</v>
          </cell>
          <cell r="E417">
            <v>3.9249999999999997E-3</v>
          </cell>
          <cell r="F417">
            <v>4.7099999999999996E-2</v>
          </cell>
        </row>
        <row r="418">
          <cell r="A418">
            <v>199311</v>
          </cell>
          <cell r="C418">
            <v>11</v>
          </cell>
          <cell r="D418">
            <v>5.0599999999999996</v>
          </cell>
          <cell r="E418">
            <v>4.2166666666666663E-3</v>
          </cell>
          <cell r="F418">
            <v>5.0599999999999992E-2</v>
          </cell>
        </row>
        <row r="419">
          <cell r="A419">
            <v>199312</v>
          </cell>
          <cell r="C419">
            <v>12</v>
          </cell>
          <cell r="D419">
            <v>5.15</v>
          </cell>
          <cell r="E419">
            <v>4.2916666666666667E-3</v>
          </cell>
          <cell r="F419">
            <v>5.1500000000000004E-2</v>
          </cell>
          <cell r="G419">
            <v>1.2484896098315934E-2</v>
          </cell>
          <cell r="H419">
            <v>4.9939584393263736E-2</v>
          </cell>
          <cell r="I419">
            <v>5.2706625260766637E-2</v>
          </cell>
          <cell r="K419">
            <v>5.1475E-2</v>
          </cell>
        </row>
        <row r="420">
          <cell r="A420">
            <v>199401</v>
          </cell>
          <cell r="B420">
            <v>1994</v>
          </cell>
          <cell r="C420">
            <v>1</v>
          </cell>
          <cell r="D420">
            <v>5.09</v>
          </cell>
          <cell r="E420">
            <v>4.2416666666666662E-3</v>
          </cell>
          <cell r="F420">
            <v>5.0899999999999994E-2</v>
          </cell>
        </row>
        <row r="421">
          <cell r="A421">
            <v>199402</v>
          </cell>
          <cell r="C421">
            <v>2</v>
          </cell>
          <cell r="D421">
            <v>5.4</v>
          </cell>
          <cell r="E421">
            <v>4.5000000000000005E-3</v>
          </cell>
          <cell r="F421">
            <v>5.4000000000000006E-2</v>
          </cell>
        </row>
        <row r="422">
          <cell r="A422">
            <v>199403</v>
          </cell>
          <cell r="C422">
            <v>3</v>
          </cell>
          <cell r="D422">
            <v>5.94</v>
          </cell>
          <cell r="E422">
            <v>4.9500000000000004E-3</v>
          </cell>
          <cell r="F422">
            <v>5.9400000000000008E-2</v>
          </cell>
          <cell r="G422">
            <v>1.3754119899791473E-2</v>
          </cell>
          <cell r="H422">
            <v>5.5016479599165891E-2</v>
          </cell>
        </row>
        <row r="423">
          <cell r="A423">
            <v>199404</v>
          </cell>
          <cell r="C423">
            <v>4</v>
          </cell>
          <cell r="D423">
            <v>6.52</v>
          </cell>
          <cell r="E423">
            <v>5.4333333333333326E-3</v>
          </cell>
          <cell r="F423">
            <v>6.5199999999999994E-2</v>
          </cell>
        </row>
        <row r="424">
          <cell r="A424">
            <v>199405</v>
          </cell>
          <cell r="C424">
            <v>5</v>
          </cell>
          <cell r="D424">
            <v>6.78</v>
          </cell>
          <cell r="E424">
            <v>5.6500000000000005E-3</v>
          </cell>
          <cell r="F424">
            <v>6.7799999999999999E-2</v>
          </cell>
        </row>
        <row r="425">
          <cell r="A425">
            <v>199406</v>
          </cell>
          <cell r="C425">
            <v>6</v>
          </cell>
          <cell r="D425">
            <v>6.7</v>
          </cell>
          <cell r="E425">
            <v>5.5833333333333334E-3</v>
          </cell>
          <cell r="F425">
            <v>6.7000000000000004E-2</v>
          </cell>
          <cell r="G425">
            <v>1.6759418343472277E-2</v>
          </cell>
          <cell r="H425">
            <v>6.7037673373889106E-2</v>
          </cell>
        </row>
        <row r="426">
          <cell r="A426">
            <v>199407</v>
          </cell>
          <cell r="C426">
            <v>7</v>
          </cell>
          <cell r="D426">
            <v>6.91</v>
          </cell>
          <cell r="E426">
            <v>5.7583333333333332E-3</v>
          </cell>
          <cell r="F426">
            <v>6.9099999999999995E-2</v>
          </cell>
        </row>
        <row r="427">
          <cell r="A427">
            <v>199408</v>
          </cell>
          <cell r="C427">
            <v>8</v>
          </cell>
          <cell r="D427">
            <v>6.88</v>
          </cell>
          <cell r="E427">
            <v>5.7333333333333333E-3</v>
          </cell>
          <cell r="F427">
            <v>6.88E-2</v>
          </cell>
        </row>
        <row r="428">
          <cell r="A428">
            <v>199409</v>
          </cell>
          <cell r="C428">
            <v>9</v>
          </cell>
          <cell r="D428">
            <v>7.08</v>
          </cell>
          <cell r="E428">
            <v>5.8999999999999999E-3</v>
          </cell>
          <cell r="F428">
            <v>7.0800000000000002E-2</v>
          </cell>
          <cell r="G428">
            <v>1.7492676729666812E-2</v>
          </cell>
          <cell r="H428">
            <v>6.9970706918667247E-2</v>
          </cell>
        </row>
        <row r="429">
          <cell r="A429">
            <v>199410</v>
          </cell>
          <cell r="C429">
            <v>10</v>
          </cell>
          <cell r="D429">
            <v>7.4</v>
          </cell>
          <cell r="E429">
            <v>6.1666666666666667E-3</v>
          </cell>
          <cell r="F429">
            <v>7.3999999999999996E-2</v>
          </cell>
        </row>
        <row r="430">
          <cell r="A430">
            <v>199411</v>
          </cell>
          <cell r="C430">
            <v>11</v>
          </cell>
          <cell r="D430">
            <v>7.72</v>
          </cell>
          <cell r="E430">
            <v>6.4333333333333334E-3</v>
          </cell>
          <cell r="F430">
            <v>7.7200000000000005E-2</v>
          </cell>
        </row>
        <row r="431">
          <cell r="A431">
            <v>199412</v>
          </cell>
          <cell r="C431">
            <v>12</v>
          </cell>
          <cell r="D431">
            <v>7.78</v>
          </cell>
          <cell r="E431">
            <v>6.4833333333333331E-3</v>
          </cell>
          <cell r="F431">
            <v>7.7799999999999994E-2</v>
          </cell>
          <cell r="G431">
            <v>1.9204952763796301E-2</v>
          </cell>
          <cell r="H431">
            <v>7.6819811055185205E-2</v>
          </cell>
          <cell r="I431">
            <v>6.8916186887763464E-2</v>
          </cell>
          <cell r="K431">
            <v>6.6833333333333342E-2</v>
          </cell>
        </row>
        <row r="432">
          <cell r="A432">
            <v>199501</v>
          </cell>
          <cell r="B432">
            <v>1995</v>
          </cell>
          <cell r="C432">
            <v>1</v>
          </cell>
          <cell r="D432">
            <v>7.76</v>
          </cell>
          <cell r="E432">
            <v>6.4666666666666666E-3</v>
          </cell>
          <cell r="F432">
            <v>7.7600000000000002E-2</v>
          </cell>
        </row>
        <row r="433">
          <cell r="A433">
            <v>199502</v>
          </cell>
          <cell r="C433">
            <v>2</v>
          </cell>
          <cell r="D433">
            <v>7.37</v>
          </cell>
          <cell r="E433">
            <v>6.1416666666666668E-3</v>
          </cell>
          <cell r="F433">
            <v>7.3700000000000002E-2</v>
          </cell>
        </row>
        <row r="434">
          <cell r="A434">
            <v>199503</v>
          </cell>
          <cell r="C434">
            <v>3</v>
          </cell>
          <cell r="D434">
            <v>7.05</v>
          </cell>
          <cell r="E434">
            <v>5.875E-3</v>
          </cell>
          <cell r="F434">
            <v>7.0500000000000007E-2</v>
          </cell>
          <cell r="G434">
            <v>1.8597356734930681E-2</v>
          </cell>
          <cell r="H434">
            <v>7.4389426939722725E-2</v>
          </cell>
        </row>
        <row r="435">
          <cell r="A435">
            <v>199504</v>
          </cell>
          <cell r="C435">
            <v>4</v>
          </cell>
          <cell r="D435">
            <v>6.86</v>
          </cell>
          <cell r="E435">
            <v>5.7166666666666668E-3</v>
          </cell>
          <cell r="F435">
            <v>6.8599999999999994E-2</v>
          </cell>
        </row>
        <row r="436">
          <cell r="A436">
            <v>199505</v>
          </cell>
          <cell r="C436">
            <v>5</v>
          </cell>
          <cell r="D436">
            <v>6.41</v>
          </cell>
          <cell r="E436">
            <v>5.3416666666666664E-3</v>
          </cell>
          <cell r="F436">
            <v>6.409999999999999E-2</v>
          </cell>
        </row>
        <row r="437">
          <cell r="A437">
            <v>199506</v>
          </cell>
          <cell r="C437">
            <v>6</v>
          </cell>
          <cell r="D437">
            <v>5.93</v>
          </cell>
          <cell r="E437">
            <v>4.9416666666666663E-3</v>
          </cell>
          <cell r="F437">
            <v>5.9299999999999992E-2</v>
          </cell>
          <cell r="G437">
            <v>1.6085334026341158E-2</v>
          </cell>
          <cell r="H437">
            <v>6.4341336105364633E-2</v>
          </cell>
        </row>
        <row r="438">
          <cell r="A438">
            <v>199507</v>
          </cell>
          <cell r="C438">
            <v>7</v>
          </cell>
          <cell r="D438">
            <v>6.01</v>
          </cell>
          <cell r="E438">
            <v>5.0083333333333334E-3</v>
          </cell>
          <cell r="F438">
            <v>6.0100000000000001E-2</v>
          </cell>
        </row>
        <row r="439">
          <cell r="A439">
            <v>199508</v>
          </cell>
          <cell r="C439">
            <v>8</v>
          </cell>
          <cell r="D439">
            <v>6.24</v>
          </cell>
          <cell r="E439">
            <v>5.1999999999999998E-3</v>
          </cell>
          <cell r="F439">
            <v>6.2399999999999997E-2</v>
          </cell>
        </row>
        <row r="440">
          <cell r="A440">
            <v>199509</v>
          </cell>
          <cell r="C440">
            <v>9</v>
          </cell>
          <cell r="D440">
            <v>6</v>
          </cell>
          <cell r="E440">
            <v>5.0000000000000001E-3</v>
          </cell>
          <cell r="F440">
            <v>0.06</v>
          </cell>
          <cell r="G440">
            <v>1.5285548549999861E-2</v>
          </cell>
          <cell r="H440">
            <v>6.1142194199999444E-2</v>
          </cell>
        </row>
        <row r="441">
          <cell r="A441">
            <v>199510</v>
          </cell>
          <cell r="C441">
            <v>10</v>
          </cell>
          <cell r="D441">
            <v>5.86</v>
          </cell>
          <cell r="E441">
            <v>4.8833333333333333E-3</v>
          </cell>
          <cell r="F441">
            <v>5.8599999999999999E-2</v>
          </cell>
        </row>
        <row r="442">
          <cell r="A442">
            <v>199511</v>
          </cell>
          <cell r="C442">
            <v>11</v>
          </cell>
          <cell r="D442">
            <v>5.69</v>
          </cell>
          <cell r="E442">
            <v>4.7416666666666666E-3</v>
          </cell>
          <cell r="F442">
            <v>5.6899999999999999E-2</v>
          </cell>
        </row>
        <row r="443">
          <cell r="A443">
            <v>199512</v>
          </cell>
          <cell r="C443">
            <v>12</v>
          </cell>
          <cell r="D443">
            <v>5.51</v>
          </cell>
          <cell r="E443">
            <v>4.5916666666666666E-3</v>
          </cell>
          <cell r="F443">
            <v>5.5099999999999996E-2</v>
          </cell>
          <cell r="G443">
            <v>1.428412291790182E-2</v>
          </cell>
          <cell r="H443">
            <v>5.7136491671607281E-2</v>
          </cell>
          <cell r="I443">
            <v>6.5811886917250373E-2</v>
          </cell>
          <cell r="K443">
            <v>6.3908333333333345E-2</v>
          </cell>
        </row>
        <row r="444">
          <cell r="A444">
            <v>199601</v>
          </cell>
          <cell r="B444">
            <v>1996</v>
          </cell>
          <cell r="C444">
            <v>1</v>
          </cell>
          <cell r="D444">
            <v>5.36</v>
          </cell>
          <cell r="E444">
            <v>4.4666666666666665E-3</v>
          </cell>
          <cell r="F444">
            <v>5.3599999999999995E-2</v>
          </cell>
        </row>
        <row r="445">
          <cell r="A445">
            <v>199602</v>
          </cell>
          <cell r="C445">
            <v>2</v>
          </cell>
          <cell r="D445">
            <v>5.38</v>
          </cell>
          <cell r="E445">
            <v>4.4833333333333331E-3</v>
          </cell>
          <cell r="F445">
            <v>5.3800000000000001E-2</v>
          </cell>
        </row>
        <row r="446">
          <cell r="A446">
            <v>199603</v>
          </cell>
          <cell r="C446">
            <v>3</v>
          </cell>
          <cell r="D446">
            <v>5.97</v>
          </cell>
          <cell r="E446">
            <v>4.9749999999999994E-3</v>
          </cell>
          <cell r="F446">
            <v>5.9699999999999989E-2</v>
          </cell>
          <cell r="G446">
            <v>1.3989651432694483E-2</v>
          </cell>
          <cell r="H446">
            <v>5.5958605730777933E-2</v>
          </cell>
        </row>
        <row r="447">
          <cell r="A447">
            <v>199604</v>
          </cell>
          <cell r="C447">
            <v>4</v>
          </cell>
          <cell r="D447">
            <v>6.3</v>
          </cell>
          <cell r="E447">
            <v>5.2499999999999995E-3</v>
          </cell>
          <cell r="F447">
            <v>6.3E-2</v>
          </cell>
        </row>
        <row r="448">
          <cell r="A448">
            <v>199605</v>
          </cell>
          <cell r="C448">
            <v>5</v>
          </cell>
          <cell r="D448">
            <v>6.48</v>
          </cell>
          <cell r="E448">
            <v>5.4000000000000003E-3</v>
          </cell>
          <cell r="F448">
            <v>6.4799999999999996E-2</v>
          </cell>
        </row>
        <row r="449">
          <cell r="A449">
            <v>199606</v>
          </cell>
          <cell r="C449">
            <v>6</v>
          </cell>
          <cell r="D449">
            <v>6.69</v>
          </cell>
          <cell r="E449">
            <v>5.5750000000000001E-3</v>
          </cell>
          <cell r="F449">
            <v>6.6900000000000001E-2</v>
          </cell>
          <cell r="G449">
            <v>1.6312881801250123E-2</v>
          </cell>
          <cell r="H449">
            <v>6.5251527205000492E-2</v>
          </cell>
        </row>
        <row r="450">
          <cell r="A450">
            <v>199607</v>
          </cell>
          <cell r="C450">
            <v>7</v>
          </cell>
          <cell r="D450">
            <v>6.64</v>
          </cell>
          <cell r="E450">
            <v>5.5333333333333328E-3</v>
          </cell>
          <cell r="F450">
            <v>6.6399999999999987E-2</v>
          </cell>
        </row>
        <row r="451">
          <cell r="A451">
            <v>199608</v>
          </cell>
          <cell r="C451">
            <v>8</v>
          </cell>
          <cell r="D451">
            <v>6.39</v>
          </cell>
          <cell r="E451">
            <v>5.3249999999999999E-3</v>
          </cell>
          <cell r="F451">
            <v>6.3899999999999998E-2</v>
          </cell>
        </row>
        <row r="452">
          <cell r="A452">
            <v>199609</v>
          </cell>
          <cell r="C452">
            <v>9</v>
          </cell>
          <cell r="D452">
            <v>6.6</v>
          </cell>
          <cell r="E452">
            <v>5.4999999999999997E-3</v>
          </cell>
          <cell r="F452">
            <v>6.6000000000000003E-2</v>
          </cell>
          <cell r="G452">
            <v>1.6447681224166733E-2</v>
          </cell>
          <cell r="H452">
            <v>6.579072489666693E-2</v>
          </cell>
        </row>
        <row r="453">
          <cell r="A453">
            <v>199610</v>
          </cell>
          <cell r="C453">
            <v>10</v>
          </cell>
          <cell r="D453">
            <v>6.27</v>
          </cell>
          <cell r="E453">
            <v>5.2249999999999996E-3</v>
          </cell>
          <cell r="F453">
            <v>6.2699999999999992E-2</v>
          </cell>
        </row>
        <row r="454">
          <cell r="A454">
            <v>199611</v>
          </cell>
          <cell r="C454">
            <v>11</v>
          </cell>
          <cell r="D454">
            <v>5.97</v>
          </cell>
          <cell r="E454">
            <v>4.9749999999999994E-3</v>
          </cell>
          <cell r="F454">
            <v>5.9699999999999989E-2</v>
          </cell>
        </row>
        <row r="455">
          <cell r="A455">
            <v>199612</v>
          </cell>
          <cell r="C455">
            <v>12</v>
          </cell>
          <cell r="D455">
            <v>6.07</v>
          </cell>
          <cell r="E455">
            <v>5.058333333333334E-3</v>
          </cell>
          <cell r="F455">
            <v>6.0700000000000004E-2</v>
          </cell>
          <cell r="G455">
            <v>1.5336054196547044E-2</v>
          </cell>
          <cell r="H455">
            <v>6.1344216786188177E-2</v>
          </cell>
          <cell r="I455">
            <v>6.3544804981687131E-2</v>
          </cell>
          <cell r="K455">
            <v>6.1766666666666664E-2</v>
          </cell>
        </row>
        <row r="456">
          <cell r="A456">
            <v>199701</v>
          </cell>
          <cell r="B456">
            <v>1997</v>
          </cell>
          <cell r="C456">
            <v>1</v>
          </cell>
          <cell r="D456">
            <v>6.33</v>
          </cell>
          <cell r="E456">
            <v>5.2750000000000002E-3</v>
          </cell>
          <cell r="F456">
            <v>6.3299999999999995E-2</v>
          </cell>
        </row>
        <row r="457">
          <cell r="A457">
            <v>199702</v>
          </cell>
          <cell r="C457">
            <v>2</v>
          </cell>
          <cell r="D457">
            <v>6.2</v>
          </cell>
          <cell r="E457">
            <v>5.1666666666666666E-3</v>
          </cell>
          <cell r="F457">
            <v>6.2E-2</v>
          </cell>
        </row>
        <row r="458">
          <cell r="A458">
            <v>199703</v>
          </cell>
          <cell r="C458">
            <v>3</v>
          </cell>
          <cell r="D458">
            <v>6.54</v>
          </cell>
          <cell r="E458">
            <v>5.45E-3</v>
          </cell>
          <cell r="F458">
            <v>6.54E-2</v>
          </cell>
          <cell r="G458">
            <v>1.5975976451874985E-2</v>
          </cell>
          <cell r="H458">
            <v>6.3903905807499939E-2</v>
          </cell>
        </row>
        <row r="459">
          <cell r="A459">
            <v>199704</v>
          </cell>
          <cell r="C459">
            <v>4</v>
          </cell>
          <cell r="D459">
            <v>6.76</v>
          </cell>
          <cell r="E459">
            <v>5.6333333333333331E-3</v>
          </cell>
          <cell r="F459">
            <v>6.7599999999999993E-2</v>
          </cell>
        </row>
        <row r="460">
          <cell r="A460">
            <v>199705</v>
          </cell>
          <cell r="C460">
            <v>5</v>
          </cell>
          <cell r="D460">
            <v>6.57</v>
          </cell>
          <cell r="E460">
            <v>5.4749999999999998E-3</v>
          </cell>
          <cell r="F460">
            <v>6.5699999999999995E-2</v>
          </cell>
        </row>
        <row r="461">
          <cell r="A461">
            <v>199706</v>
          </cell>
          <cell r="C461">
            <v>6</v>
          </cell>
          <cell r="D461">
            <v>6.38</v>
          </cell>
          <cell r="E461">
            <v>5.3166666666666666E-3</v>
          </cell>
          <cell r="F461">
            <v>6.3799999999999996E-2</v>
          </cell>
          <cell r="G461">
            <v>1.6515065784847183E-2</v>
          </cell>
          <cell r="H461">
            <v>6.6060263139388731E-2</v>
          </cell>
        </row>
        <row r="462">
          <cell r="A462">
            <v>199707</v>
          </cell>
          <cell r="C462">
            <v>7</v>
          </cell>
          <cell r="D462">
            <v>6.12</v>
          </cell>
          <cell r="E462">
            <v>5.1000000000000004E-3</v>
          </cell>
          <cell r="F462">
            <v>6.1200000000000004E-2</v>
          </cell>
        </row>
        <row r="463">
          <cell r="A463">
            <v>199708</v>
          </cell>
          <cell r="C463">
            <v>8</v>
          </cell>
          <cell r="D463">
            <v>6.16</v>
          </cell>
          <cell r="E463">
            <v>5.1333333333333335E-3</v>
          </cell>
          <cell r="F463">
            <v>6.1600000000000002E-2</v>
          </cell>
        </row>
        <row r="464">
          <cell r="A464">
            <v>199709</v>
          </cell>
          <cell r="C464">
            <v>9</v>
          </cell>
          <cell r="D464">
            <v>6.11</v>
          </cell>
          <cell r="E464">
            <v>5.0916666666666671E-3</v>
          </cell>
          <cell r="F464">
            <v>6.1100000000000002E-2</v>
          </cell>
          <cell r="G464">
            <v>1.5403418022055915E-2</v>
          </cell>
          <cell r="H464">
            <v>6.1613672088223659E-2</v>
          </cell>
        </row>
        <row r="465">
          <cell r="A465">
            <v>199710</v>
          </cell>
          <cell r="C465">
            <v>10</v>
          </cell>
          <cell r="D465">
            <v>5.93</v>
          </cell>
          <cell r="E465">
            <v>4.9416666666666663E-3</v>
          </cell>
          <cell r="F465">
            <v>5.9299999999999992E-2</v>
          </cell>
        </row>
        <row r="466">
          <cell r="A466">
            <v>199711</v>
          </cell>
          <cell r="C466">
            <v>11</v>
          </cell>
          <cell r="D466">
            <v>5.8</v>
          </cell>
          <cell r="E466">
            <v>4.8333333333333336E-3</v>
          </cell>
          <cell r="F466">
            <v>5.8000000000000003E-2</v>
          </cell>
        </row>
        <row r="467">
          <cell r="A467">
            <v>199712</v>
          </cell>
          <cell r="C467">
            <v>12</v>
          </cell>
          <cell r="D467">
            <v>5.77</v>
          </cell>
          <cell r="E467">
            <v>4.8083333333333329E-3</v>
          </cell>
          <cell r="F467">
            <v>5.7699999999999994E-2</v>
          </cell>
          <cell r="G467">
            <v>1.4654334359594845E-2</v>
          </cell>
          <cell r="H467">
            <v>5.861733743837938E-2</v>
          </cell>
          <cell r="I467">
            <v>6.4030297684267712E-2</v>
          </cell>
          <cell r="K467">
            <v>6.2225000000000003E-2</v>
          </cell>
        </row>
        <row r="468">
          <cell r="A468">
            <v>199801</v>
          </cell>
          <cell r="B468">
            <v>1998</v>
          </cell>
          <cell r="C468">
            <v>1</v>
          </cell>
          <cell r="D468">
            <v>5.42</v>
          </cell>
          <cell r="E468">
            <v>4.5166666666666662E-3</v>
          </cell>
          <cell r="F468">
            <v>5.4199999999999998E-2</v>
          </cell>
        </row>
        <row r="469">
          <cell r="A469">
            <v>199802</v>
          </cell>
          <cell r="C469">
            <v>2</v>
          </cell>
          <cell r="D469">
            <v>5.49</v>
          </cell>
          <cell r="E469">
            <v>4.5750000000000001E-3</v>
          </cell>
          <cell r="F469">
            <v>5.4900000000000004E-2</v>
          </cell>
        </row>
        <row r="470">
          <cell r="A470">
            <v>199803</v>
          </cell>
          <cell r="C470">
            <v>3</v>
          </cell>
          <cell r="D470">
            <v>5.61</v>
          </cell>
          <cell r="E470">
            <v>4.6750000000000003E-3</v>
          </cell>
          <cell r="F470">
            <v>5.6100000000000004E-2</v>
          </cell>
          <cell r="G470">
            <v>1.3829930561364501E-2</v>
          </cell>
          <cell r="H470">
            <v>5.5319722245458003E-2</v>
          </cell>
        </row>
        <row r="471">
          <cell r="A471">
            <v>199804</v>
          </cell>
          <cell r="C471">
            <v>4</v>
          </cell>
          <cell r="D471">
            <v>5.61</v>
          </cell>
          <cell r="E471">
            <v>4.6750000000000003E-3</v>
          </cell>
          <cell r="F471">
            <v>5.6100000000000004E-2</v>
          </cell>
        </row>
        <row r="472">
          <cell r="A472">
            <v>199805</v>
          </cell>
          <cell r="C472">
            <v>5</v>
          </cell>
          <cell r="D472">
            <v>5.63</v>
          </cell>
          <cell r="E472">
            <v>4.6916666666666669E-3</v>
          </cell>
          <cell r="F472">
            <v>5.6300000000000003E-2</v>
          </cell>
        </row>
        <row r="473">
          <cell r="A473">
            <v>199806</v>
          </cell>
          <cell r="C473">
            <v>6</v>
          </cell>
          <cell r="D473">
            <v>5.52</v>
          </cell>
          <cell r="E473">
            <v>4.5999999999999999E-3</v>
          </cell>
          <cell r="F473">
            <v>5.5199999999999999E-2</v>
          </cell>
          <cell r="G473">
            <v>1.4031787769291704E-2</v>
          </cell>
          <cell r="H473">
            <v>5.6127151077166815E-2</v>
          </cell>
        </row>
        <row r="474">
          <cell r="A474">
            <v>199807</v>
          </cell>
          <cell r="C474">
            <v>7</v>
          </cell>
          <cell r="D474">
            <v>5.46</v>
          </cell>
          <cell r="E474">
            <v>4.5500000000000002E-3</v>
          </cell>
          <cell r="F474">
            <v>5.4600000000000003E-2</v>
          </cell>
        </row>
        <row r="475">
          <cell r="A475">
            <v>199808</v>
          </cell>
          <cell r="C475">
            <v>8</v>
          </cell>
          <cell r="D475">
            <v>5.27</v>
          </cell>
          <cell r="E475">
            <v>4.3916666666666661E-3</v>
          </cell>
          <cell r="F475">
            <v>5.2699999999999997E-2</v>
          </cell>
        </row>
        <row r="476">
          <cell r="A476">
            <v>199809</v>
          </cell>
          <cell r="C476">
            <v>9</v>
          </cell>
          <cell r="D476">
            <v>4.62</v>
          </cell>
          <cell r="E476">
            <v>3.8500000000000001E-3</v>
          </cell>
          <cell r="F476">
            <v>4.6200000000000005E-2</v>
          </cell>
          <cell r="G476">
            <v>1.2846151097687386E-2</v>
          </cell>
          <cell r="H476">
            <v>5.1384604390749544E-2</v>
          </cell>
        </row>
        <row r="477">
          <cell r="A477">
            <v>199810</v>
          </cell>
          <cell r="C477">
            <v>10</v>
          </cell>
          <cell r="D477">
            <v>4.18</v>
          </cell>
          <cell r="E477">
            <v>3.4833333333333331E-3</v>
          </cell>
          <cell r="F477">
            <v>4.1799999999999997E-2</v>
          </cell>
        </row>
        <row r="478">
          <cell r="A478">
            <v>199811</v>
          </cell>
          <cell r="C478">
            <v>11</v>
          </cell>
          <cell r="D478">
            <v>4.54</v>
          </cell>
          <cell r="E478">
            <v>3.7833333333333334E-3</v>
          </cell>
          <cell r="F478">
            <v>4.5400000000000003E-2</v>
          </cell>
        </row>
        <row r="479">
          <cell r="A479">
            <v>199812</v>
          </cell>
          <cell r="C479">
            <v>12</v>
          </cell>
          <cell r="D479">
            <v>4.45</v>
          </cell>
          <cell r="E479">
            <v>3.7083333333333334E-3</v>
          </cell>
          <cell r="F479">
            <v>4.4499999999999998E-2</v>
          </cell>
          <cell r="G479">
            <v>1.101517470401614E-2</v>
          </cell>
          <cell r="H479">
            <v>4.4060698816064559E-2</v>
          </cell>
          <cell r="I479">
            <v>5.2732023381992343E-2</v>
          </cell>
          <cell r="K479">
            <v>5.1500000000000004E-2</v>
          </cell>
        </row>
        <row r="480">
          <cell r="A480">
            <v>199901</v>
          </cell>
          <cell r="B480">
            <v>1999</v>
          </cell>
          <cell r="C480">
            <v>1</v>
          </cell>
          <cell r="D480">
            <v>4.5999999999999996</v>
          </cell>
          <cell r="E480">
            <v>3.8333333333333331E-3</v>
          </cell>
          <cell r="F480">
            <v>4.5999999999999999E-2</v>
          </cell>
        </row>
        <row r="481">
          <cell r="A481">
            <v>199902</v>
          </cell>
          <cell r="C481">
            <v>2</v>
          </cell>
          <cell r="D481">
            <v>4.91</v>
          </cell>
          <cell r="E481">
            <v>4.0916666666666671E-3</v>
          </cell>
          <cell r="F481">
            <v>4.9100000000000005E-2</v>
          </cell>
        </row>
        <row r="482">
          <cell r="A482">
            <v>199903</v>
          </cell>
          <cell r="C482">
            <v>3</v>
          </cell>
          <cell r="D482">
            <v>5.14</v>
          </cell>
          <cell r="E482">
            <v>4.2833333333333334E-3</v>
          </cell>
          <cell r="F482">
            <v>5.1400000000000001E-2</v>
          </cell>
          <cell r="G482">
            <v>1.2258030655115659E-2</v>
          </cell>
          <cell r="H482">
            <v>4.9032122620462637E-2</v>
          </cell>
        </row>
        <row r="483">
          <cell r="A483">
            <v>199904</v>
          </cell>
          <cell r="C483">
            <v>4</v>
          </cell>
          <cell r="D483">
            <v>5.08</v>
          </cell>
          <cell r="E483">
            <v>4.2333333333333337E-3</v>
          </cell>
          <cell r="F483">
            <v>5.0800000000000005E-2</v>
          </cell>
        </row>
        <row r="484">
          <cell r="A484">
            <v>199905</v>
          </cell>
          <cell r="C484">
            <v>5</v>
          </cell>
          <cell r="D484">
            <v>5.44</v>
          </cell>
          <cell r="E484">
            <v>4.5333333333333337E-3</v>
          </cell>
          <cell r="F484">
            <v>5.4400000000000004E-2</v>
          </cell>
        </row>
        <row r="485">
          <cell r="A485">
            <v>199906</v>
          </cell>
          <cell r="C485">
            <v>6</v>
          </cell>
          <cell r="D485">
            <v>5.81</v>
          </cell>
          <cell r="E485">
            <v>4.841666666666666E-3</v>
          </cell>
          <cell r="F485">
            <v>5.8099999999999992E-2</v>
          </cell>
          <cell r="G485">
            <v>1.3670062639185021E-2</v>
          </cell>
          <cell r="H485">
            <v>5.4680250556740084E-2</v>
          </cell>
        </row>
        <row r="486">
          <cell r="A486">
            <v>199907</v>
          </cell>
          <cell r="C486">
            <v>7</v>
          </cell>
          <cell r="D486">
            <v>5.68</v>
          </cell>
          <cell r="E486">
            <v>4.7333333333333333E-3</v>
          </cell>
          <cell r="F486">
            <v>5.6800000000000003E-2</v>
          </cell>
        </row>
        <row r="487">
          <cell r="A487">
            <v>199908</v>
          </cell>
          <cell r="C487">
            <v>8</v>
          </cell>
          <cell r="D487">
            <v>5.84</v>
          </cell>
          <cell r="E487">
            <v>4.8666666666666667E-3</v>
          </cell>
          <cell r="F487">
            <v>5.8400000000000001E-2</v>
          </cell>
        </row>
        <row r="488">
          <cell r="A488">
            <v>199909</v>
          </cell>
          <cell r="C488">
            <v>9</v>
          </cell>
          <cell r="D488">
            <v>5.8</v>
          </cell>
          <cell r="E488">
            <v>4.8333333333333336E-3</v>
          </cell>
          <cell r="F488">
            <v>5.8000000000000003E-2</v>
          </cell>
          <cell r="G488">
            <v>1.4502880227406978E-2</v>
          </cell>
          <cell r="H488">
            <v>5.8011520909627912E-2</v>
          </cell>
        </row>
        <row r="489">
          <cell r="A489">
            <v>199910</v>
          </cell>
          <cell r="C489">
            <v>10</v>
          </cell>
          <cell r="D489">
            <v>6.03</v>
          </cell>
          <cell r="E489">
            <v>5.025E-3</v>
          </cell>
          <cell r="F489">
            <v>6.0299999999999999E-2</v>
          </cell>
        </row>
        <row r="490">
          <cell r="A490">
            <v>199911</v>
          </cell>
          <cell r="C490">
            <v>11</v>
          </cell>
          <cell r="D490">
            <v>5.97</v>
          </cell>
          <cell r="E490">
            <v>4.9749999999999994E-3</v>
          </cell>
          <cell r="F490">
            <v>5.9699999999999989E-2</v>
          </cell>
        </row>
        <row r="491">
          <cell r="A491">
            <v>199912</v>
          </cell>
          <cell r="C491">
            <v>12</v>
          </cell>
          <cell r="D491">
            <v>6.19</v>
          </cell>
          <cell r="E491">
            <v>5.1583333333333333E-3</v>
          </cell>
          <cell r="F491">
            <v>6.1899999999999997E-2</v>
          </cell>
          <cell r="G491">
            <v>1.523504499677597E-2</v>
          </cell>
          <cell r="H491">
            <v>6.0940179987103882E-2</v>
          </cell>
          <cell r="I491">
            <v>5.683633531328125E-2</v>
          </cell>
          <cell r="K491">
            <v>5.5408333333333323E-2</v>
          </cell>
        </row>
        <row r="492">
          <cell r="A492">
            <v>200001</v>
          </cell>
          <cell r="B492">
            <v>2000</v>
          </cell>
          <cell r="C492">
            <v>1</v>
          </cell>
          <cell r="D492">
            <v>6.58</v>
          </cell>
          <cell r="E492">
            <v>5.4833333333333331E-3</v>
          </cell>
          <cell r="F492">
            <v>6.5799999999999997E-2</v>
          </cell>
        </row>
        <row r="493">
          <cell r="A493">
            <v>200002</v>
          </cell>
          <cell r="C493">
            <v>2</v>
          </cell>
          <cell r="D493">
            <v>6.68</v>
          </cell>
          <cell r="E493">
            <v>5.5666666666666668E-3</v>
          </cell>
          <cell r="F493">
            <v>6.6799999999999998E-2</v>
          </cell>
        </row>
        <row r="494">
          <cell r="A494">
            <v>200003</v>
          </cell>
          <cell r="C494">
            <v>3</v>
          </cell>
          <cell r="D494">
            <v>6.5</v>
          </cell>
          <cell r="E494">
            <v>5.4166666666666669E-3</v>
          </cell>
          <cell r="F494">
            <v>6.5000000000000002E-2</v>
          </cell>
          <cell r="G494">
            <v>1.6557210059953587E-2</v>
          </cell>
          <cell r="H494">
            <v>6.6228840239814346E-2</v>
          </cell>
        </row>
        <row r="495">
          <cell r="A495">
            <v>200004</v>
          </cell>
          <cell r="C495">
            <v>4</v>
          </cell>
          <cell r="D495">
            <v>6.26</v>
          </cell>
          <cell r="E495">
            <v>5.2166666666666663E-3</v>
          </cell>
          <cell r="F495">
            <v>6.2599999999999989E-2</v>
          </cell>
        </row>
        <row r="496">
          <cell r="A496">
            <v>200005</v>
          </cell>
          <cell r="C496">
            <v>5</v>
          </cell>
          <cell r="D496">
            <v>6.69</v>
          </cell>
          <cell r="E496">
            <v>5.5750000000000001E-3</v>
          </cell>
          <cell r="F496">
            <v>6.6900000000000001E-2</v>
          </cell>
        </row>
        <row r="497">
          <cell r="A497">
            <v>200006</v>
          </cell>
          <cell r="C497">
            <v>6</v>
          </cell>
          <cell r="D497">
            <v>6.3</v>
          </cell>
          <cell r="E497">
            <v>5.2499999999999995E-3</v>
          </cell>
          <cell r="F497">
            <v>6.3E-2</v>
          </cell>
          <cell r="G497">
            <v>1.6127558518646001E-2</v>
          </cell>
          <cell r="H497">
            <v>6.4510234074584005E-2</v>
          </cell>
        </row>
        <row r="498">
          <cell r="A498">
            <v>200007</v>
          </cell>
          <cell r="C498">
            <v>7</v>
          </cell>
          <cell r="D498">
            <v>6.18</v>
          </cell>
          <cell r="E498">
            <v>5.1500000000000001E-3</v>
          </cell>
          <cell r="F498">
            <v>6.1800000000000001E-2</v>
          </cell>
        </row>
        <row r="499">
          <cell r="A499">
            <v>200008</v>
          </cell>
          <cell r="C499">
            <v>8</v>
          </cell>
          <cell r="D499">
            <v>6.06</v>
          </cell>
          <cell r="E499">
            <v>5.0499999999999998E-3</v>
          </cell>
          <cell r="F499">
            <v>6.0600000000000001E-2</v>
          </cell>
        </row>
        <row r="500">
          <cell r="A500">
            <v>200009</v>
          </cell>
          <cell r="C500">
            <v>9</v>
          </cell>
          <cell r="D500">
            <v>5.93</v>
          </cell>
          <cell r="E500">
            <v>4.9416666666666663E-3</v>
          </cell>
          <cell r="F500">
            <v>5.9299999999999992E-2</v>
          </cell>
          <cell r="G500">
            <v>1.5218207687062391E-2</v>
          </cell>
          <cell r="H500">
            <v>6.0872830748249562E-2</v>
          </cell>
        </row>
        <row r="501">
          <cell r="A501">
            <v>200010</v>
          </cell>
          <cell r="C501">
            <v>10</v>
          </cell>
          <cell r="D501">
            <v>5.78</v>
          </cell>
          <cell r="E501">
            <v>4.816666666666667E-3</v>
          </cell>
          <cell r="F501">
            <v>5.7800000000000004E-2</v>
          </cell>
        </row>
        <row r="502">
          <cell r="A502">
            <v>200011</v>
          </cell>
          <cell r="C502">
            <v>11</v>
          </cell>
          <cell r="D502">
            <v>5.7</v>
          </cell>
          <cell r="E502">
            <v>4.7499999999999999E-3</v>
          </cell>
          <cell r="F502">
            <v>5.6999999999999995E-2</v>
          </cell>
        </row>
        <row r="503">
          <cell r="A503">
            <v>200012</v>
          </cell>
          <cell r="C503">
            <v>12</v>
          </cell>
          <cell r="D503">
            <v>5.17</v>
          </cell>
          <cell r="E503">
            <v>4.3083333333333333E-3</v>
          </cell>
          <cell r="F503">
            <v>5.1699999999999996E-2</v>
          </cell>
          <cell r="G503">
            <v>1.3939194126632026E-2</v>
          </cell>
          <cell r="H503">
            <v>5.5756776506528105E-2</v>
          </cell>
          <cell r="I503">
            <v>6.3289106122414784E-2</v>
          </cell>
          <cell r="K503">
            <v>6.1524999999999996E-2</v>
          </cell>
        </row>
        <row r="504">
          <cell r="A504">
            <v>200101</v>
          </cell>
          <cell r="B504">
            <v>2001</v>
          </cell>
          <cell r="C504">
            <v>1</v>
          </cell>
          <cell r="D504">
            <v>4.8600000000000003</v>
          </cell>
          <cell r="E504">
            <v>4.0500000000000006E-3</v>
          </cell>
          <cell r="F504">
            <v>4.8600000000000004E-2</v>
          </cell>
        </row>
        <row r="505">
          <cell r="A505">
            <v>200102</v>
          </cell>
          <cell r="C505">
            <v>2</v>
          </cell>
          <cell r="D505">
            <v>4.8899999999999997</v>
          </cell>
          <cell r="E505">
            <v>4.0749999999999996E-3</v>
          </cell>
          <cell r="F505">
            <v>4.8899999999999999E-2</v>
          </cell>
        </row>
        <row r="506">
          <cell r="A506">
            <v>200103</v>
          </cell>
          <cell r="C506">
            <v>3</v>
          </cell>
          <cell r="D506">
            <v>4.6399999999999997</v>
          </cell>
          <cell r="E506">
            <v>3.8666666666666663E-3</v>
          </cell>
          <cell r="F506">
            <v>4.6399999999999997E-2</v>
          </cell>
          <cell r="G506">
            <v>1.2039650897833543E-2</v>
          </cell>
          <cell r="H506">
            <v>4.815860359133417E-2</v>
          </cell>
        </row>
        <row r="507">
          <cell r="A507">
            <v>200104</v>
          </cell>
          <cell r="C507">
            <v>4</v>
          </cell>
          <cell r="D507">
            <v>4.76</v>
          </cell>
          <cell r="E507">
            <v>3.9666666666666661E-3</v>
          </cell>
          <cell r="F507">
            <v>4.759999999999999E-2</v>
          </cell>
        </row>
        <row r="508">
          <cell r="A508">
            <v>200105</v>
          </cell>
          <cell r="C508">
            <v>5</v>
          </cell>
          <cell r="D508">
            <v>4.93</v>
          </cell>
          <cell r="E508">
            <v>4.1083333333333328E-3</v>
          </cell>
          <cell r="F508">
            <v>4.9299999999999997E-2</v>
          </cell>
        </row>
        <row r="509">
          <cell r="A509">
            <v>200106</v>
          </cell>
          <cell r="C509">
            <v>6</v>
          </cell>
          <cell r="D509">
            <v>4.8099999999999996</v>
          </cell>
          <cell r="E509">
            <v>4.0083333333333334E-3</v>
          </cell>
          <cell r="F509">
            <v>4.8100000000000004E-2</v>
          </cell>
          <cell r="G509">
            <v>1.2132062335247662E-2</v>
          </cell>
          <cell r="H509">
            <v>4.8528249340990648E-2</v>
          </cell>
        </row>
        <row r="510">
          <cell r="A510">
            <v>200107</v>
          </cell>
          <cell r="C510">
            <v>7</v>
          </cell>
          <cell r="D510">
            <v>4.76</v>
          </cell>
          <cell r="E510">
            <v>3.9666666666666661E-3</v>
          </cell>
          <cell r="F510">
            <v>4.759999999999999E-2</v>
          </cell>
        </row>
        <row r="511">
          <cell r="A511">
            <v>200108</v>
          </cell>
          <cell r="C511">
            <v>8</v>
          </cell>
          <cell r="D511">
            <v>4.57</v>
          </cell>
          <cell r="E511">
            <v>3.8083333333333337E-3</v>
          </cell>
          <cell r="F511">
            <v>4.5700000000000005E-2</v>
          </cell>
        </row>
        <row r="512">
          <cell r="A512">
            <v>200109</v>
          </cell>
          <cell r="C512">
            <v>9</v>
          </cell>
          <cell r="D512">
            <v>4.12</v>
          </cell>
          <cell r="E512">
            <v>3.4333333333333334E-3</v>
          </cell>
          <cell r="F512">
            <v>4.1200000000000001E-2</v>
          </cell>
          <cell r="G512">
            <v>1.1250185754157593E-2</v>
          </cell>
          <cell r="H512">
            <v>4.5000743016630373E-2</v>
          </cell>
        </row>
        <row r="513">
          <cell r="A513">
            <v>200110</v>
          </cell>
          <cell r="C513">
            <v>10</v>
          </cell>
          <cell r="D513">
            <v>3.91</v>
          </cell>
          <cell r="E513">
            <v>3.2583333333333336E-3</v>
          </cell>
          <cell r="F513">
            <v>3.9100000000000003E-2</v>
          </cell>
        </row>
        <row r="514">
          <cell r="A514">
            <v>200111</v>
          </cell>
          <cell r="C514">
            <v>11</v>
          </cell>
          <cell r="D514">
            <v>3.97</v>
          </cell>
          <cell r="E514">
            <v>3.3083333333333337E-3</v>
          </cell>
          <cell r="F514">
            <v>3.9700000000000006E-2</v>
          </cell>
        </row>
        <row r="515">
          <cell r="A515">
            <v>200112</v>
          </cell>
          <cell r="C515">
            <v>12</v>
          </cell>
          <cell r="D515">
            <v>4.3899999999999997</v>
          </cell>
          <cell r="E515">
            <v>3.6583333333333329E-3</v>
          </cell>
          <cell r="F515">
            <v>4.3899999999999995E-2</v>
          </cell>
          <cell r="G515">
            <v>1.0259842143896192E-2</v>
          </cell>
          <cell r="H515">
            <v>4.1039368575584767E-2</v>
          </cell>
          <cell r="I515">
            <v>4.6469115044369902E-2</v>
          </cell>
          <cell r="K515">
            <v>4.5508333333333331E-2</v>
          </cell>
        </row>
        <row r="516">
          <cell r="A516">
            <v>200201</v>
          </cell>
          <cell r="B516">
            <v>2002</v>
          </cell>
          <cell r="C516">
            <v>1</v>
          </cell>
          <cell r="D516">
            <v>4.34</v>
          </cell>
          <cell r="E516">
            <v>3.6166666666666665E-3</v>
          </cell>
          <cell r="F516">
            <v>4.3399999999999994E-2</v>
          </cell>
        </row>
        <row r="517">
          <cell r="A517">
            <v>200202</v>
          </cell>
          <cell r="C517">
            <v>2</v>
          </cell>
          <cell r="D517">
            <v>4.3</v>
          </cell>
          <cell r="E517">
            <v>3.5833333333333333E-3</v>
          </cell>
          <cell r="F517">
            <v>4.2999999999999997E-2</v>
          </cell>
        </row>
        <row r="518">
          <cell r="A518">
            <v>200203</v>
          </cell>
          <cell r="C518">
            <v>3</v>
          </cell>
          <cell r="D518">
            <v>4.74</v>
          </cell>
          <cell r="E518">
            <v>3.9500000000000004E-3</v>
          </cell>
          <cell r="F518">
            <v>4.7400000000000005E-2</v>
          </cell>
          <cell r="G518">
            <v>1.119145091312479E-2</v>
          </cell>
          <cell r="H518">
            <v>4.4765803652499159E-2</v>
          </cell>
        </row>
        <row r="519">
          <cell r="A519">
            <v>200204</v>
          </cell>
          <cell r="C519">
            <v>4</v>
          </cell>
          <cell r="D519">
            <v>4.6500000000000004</v>
          </cell>
          <cell r="E519">
            <v>3.8750000000000004E-3</v>
          </cell>
          <cell r="F519">
            <v>4.6500000000000007E-2</v>
          </cell>
        </row>
        <row r="520">
          <cell r="A520">
            <v>200205</v>
          </cell>
          <cell r="C520">
            <v>5</v>
          </cell>
          <cell r="D520">
            <v>4.49</v>
          </cell>
          <cell r="E520">
            <v>3.741666666666667E-3</v>
          </cell>
          <cell r="F520">
            <v>4.4900000000000002E-2</v>
          </cell>
        </row>
        <row r="521">
          <cell r="A521">
            <v>200206</v>
          </cell>
          <cell r="C521">
            <v>6</v>
          </cell>
          <cell r="D521">
            <v>4.1900000000000004</v>
          </cell>
          <cell r="E521">
            <v>3.4916666666666668E-3</v>
          </cell>
          <cell r="F521">
            <v>4.19E-2</v>
          </cell>
          <cell r="G521">
            <v>1.1149477778307437E-2</v>
          </cell>
          <cell r="H521">
            <v>4.4597911113229749E-2</v>
          </cell>
        </row>
        <row r="522">
          <cell r="A522">
            <v>200207</v>
          </cell>
          <cell r="C522">
            <v>7</v>
          </cell>
          <cell r="D522">
            <v>3.81</v>
          </cell>
          <cell r="E522">
            <v>3.1749999999999999E-3</v>
          </cell>
          <cell r="F522">
            <v>3.8099999999999995E-2</v>
          </cell>
        </row>
        <row r="523">
          <cell r="A523">
            <v>200208</v>
          </cell>
          <cell r="C523">
            <v>8</v>
          </cell>
          <cell r="D523">
            <v>3.29</v>
          </cell>
          <cell r="E523">
            <v>2.7416666666666666E-3</v>
          </cell>
          <cell r="F523">
            <v>3.2899999999999999E-2</v>
          </cell>
        </row>
        <row r="524">
          <cell r="A524">
            <v>200209</v>
          </cell>
          <cell r="C524">
            <v>9</v>
          </cell>
          <cell r="D524">
            <v>2.94</v>
          </cell>
          <cell r="E524">
            <v>2.4499999999999999E-3</v>
          </cell>
          <cell r="F524">
            <v>2.9399999999999999E-2</v>
          </cell>
          <cell r="G524">
            <v>8.3898886184061716E-3</v>
          </cell>
          <cell r="H524">
            <v>3.3559554473624686E-2</v>
          </cell>
        </row>
        <row r="525">
          <cell r="A525">
            <v>200210</v>
          </cell>
          <cell r="C525">
            <v>10</v>
          </cell>
          <cell r="D525">
            <v>2.95</v>
          </cell>
          <cell r="E525">
            <v>2.4583333333333336E-3</v>
          </cell>
          <cell r="F525">
            <v>2.9500000000000005E-2</v>
          </cell>
        </row>
        <row r="526">
          <cell r="A526">
            <v>200211</v>
          </cell>
          <cell r="C526">
            <v>11</v>
          </cell>
          <cell r="D526">
            <v>3.05</v>
          </cell>
          <cell r="E526">
            <v>2.5416666666666665E-3</v>
          </cell>
          <cell r="F526">
            <v>3.0499999999999999E-2</v>
          </cell>
        </row>
        <row r="527">
          <cell r="A527">
            <v>200212</v>
          </cell>
          <cell r="C527">
            <v>12</v>
          </cell>
          <cell r="D527">
            <v>3.03</v>
          </cell>
          <cell r="E527">
            <v>2.5249999999999999E-3</v>
          </cell>
          <cell r="F527">
            <v>3.0300000000000001E-2</v>
          </cell>
          <cell r="G527">
            <v>7.5438890407553139E-3</v>
          </cell>
          <cell r="H527">
            <v>3.0175556163021255E-2</v>
          </cell>
          <cell r="I527">
            <v>3.8822163069607729E-2</v>
          </cell>
          <cell r="K527">
            <v>3.8149999999999996E-2</v>
          </cell>
        </row>
        <row r="528">
          <cell r="A528">
            <v>200301</v>
          </cell>
          <cell r="B528">
            <v>2003</v>
          </cell>
          <cell r="C528">
            <v>1</v>
          </cell>
          <cell r="D528">
            <v>3.05</v>
          </cell>
          <cell r="E528">
            <v>2.5416666666666665E-3</v>
          </cell>
          <cell r="F528">
            <v>3.0499999999999999E-2</v>
          </cell>
        </row>
        <row r="529">
          <cell r="A529">
            <v>200302</v>
          </cell>
          <cell r="C529">
            <v>2</v>
          </cell>
          <cell r="D529">
            <v>2.9</v>
          </cell>
          <cell r="E529">
            <v>2.4166666666666668E-3</v>
          </cell>
          <cell r="F529">
            <v>2.9000000000000001E-2</v>
          </cell>
        </row>
        <row r="530">
          <cell r="A530">
            <v>200303</v>
          </cell>
          <cell r="C530">
            <v>3</v>
          </cell>
          <cell r="D530">
            <v>2.78</v>
          </cell>
          <cell r="E530">
            <v>2.3166666666666665E-3</v>
          </cell>
          <cell r="F530">
            <v>2.7799999999999998E-2</v>
          </cell>
          <cell r="G530">
            <v>7.2926433964699555E-3</v>
          </cell>
          <cell r="H530">
            <v>2.9170573585879822E-2</v>
          </cell>
        </row>
        <row r="531">
          <cell r="A531">
            <v>200304</v>
          </cell>
          <cell r="C531">
            <v>4</v>
          </cell>
          <cell r="D531">
            <v>2.93</v>
          </cell>
          <cell r="E531">
            <v>2.4416666666666666E-3</v>
          </cell>
          <cell r="F531">
            <v>2.93E-2</v>
          </cell>
        </row>
        <row r="532">
          <cell r="A532">
            <v>200305</v>
          </cell>
          <cell r="C532">
            <v>5</v>
          </cell>
          <cell r="D532">
            <v>2.52</v>
          </cell>
          <cell r="E532">
            <v>2.0999999999999999E-3</v>
          </cell>
          <cell r="F532">
            <v>2.52E-2</v>
          </cell>
        </row>
        <row r="533">
          <cell r="A533">
            <v>200306</v>
          </cell>
          <cell r="C533">
            <v>6</v>
          </cell>
          <cell r="D533">
            <v>2.27</v>
          </cell>
          <cell r="E533">
            <v>1.8916666666666667E-3</v>
          </cell>
          <cell r="F533">
            <v>2.2700000000000001E-2</v>
          </cell>
          <cell r="G533">
            <v>6.4470618522984857E-3</v>
          </cell>
          <cell r="H533">
            <v>2.5788247409193943E-2</v>
          </cell>
        </row>
        <row r="534">
          <cell r="A534">
            <v>200307</v>
          </cell>
          <cell r="C534">
            <v>7</v>
          </cell>
          <cell r="D534">
            <v>2.87</v>
          </cell>
          <cell r="E534">
            <v>2.3916666666666669E-3</v>
          </cell>
          <cell r="F534">
            <v>2.8700000000000003E-2</v>
          </cell>
        </row>
        <row r="535">
          <cell r="A535">
            <v>200308</v>
          </cell>
          <cell r="C535">
            <v>8</v>
          </cell>
          <cell r="D535">
            <v>3.37</v>
          </cell>
          <cell r="E535">
            <v>2.8083333333333333E-3</v>
          </cell>
          <cell r="F535">
            <v>3.3700000000000001E-2</v>
          </cell>
        </row>
        <row r="536">
          <cell r="A536">
            <v>200309</v>
          </cell>
          <cell r="C536">
            <v>9</v>
          </cell>
          <cell r="D536">
            <v>3.18</v>
          </cell>
          <cell r="E536">
            <v>2.65E-3</v>
          </cell>
          <cell r="F536">
            <v>3.1800000000000002E-2</v>
          </cell>
          <cell r="G536">
            <v>7.8705143962047863E-3</v>
          </cell>
          <cell r="H536">
            <v>3.1482057584819145E-2</v>
          </cell>
        </row>
        <row r="537">
          <cell r="A537">
            <v>200310</v>
          </cell>
          <cell r="C537">
            <v>10</v>
          </cell>
          <cell r="D537">
            <v>3.19</v>
          </cell>
          <cell r="E537">
            <v>2.6583333333333333E-3</v>
          </cell>
          <cell r="F537">
            <v>3.1899999999999998E-2</v>
          </cell>
        </row>
        <row r="538">
          <cell r="A538">
            <v>200311</v>
          </cell>
          <cell r="C538">
            <v>11</v>
          </cell>
          <cell r="D538">
            <v>3.29</v>
          </cell>
          <cell r="E538">
            <v>2.7416666666666666E-3</v>
          </cell>
          <cell r="F538">
            <v>3.2899999999999999E-2</v>
          </cell>
        </row>
        <row r="539">
          <cell r="A539">
            <v>200312</v>
          </cell>
          <cell r="C539">
            <v>12</v>
          </cell>
          <cell r="D539">
            <v>3.27</v>
          </cell>
          <cell r="E539">
            <v>2.725E-3</v>
          </cell>
          <cell r="F539">
            <v>3.27E-2</v>
          </cell>
          <cell r="G539">
            <v>8.1470231244080704E-3</v>
          </cell>
          <cell r="H539">
            <v>3.2588092497632282E-2</v>
          </cell>
          <cell r="I539">
            <v>3.0090093504055115E-2</v>
          </cell>
          <cell r="K539">
            <v>2.9683333333333336E-2</v>
          </cell>
        </row>
        <row r="540">
          <cell r="A540">
            <v>200401</v>
          </cell>
          <cell r="B540">
            <v>2004</v>
          </cell>
          <cell r="C540">
            <v>1</v>
          </cell>
          <cell r="D540">
            <v>3.12</v>
          </cell>
          <cell r="E540">
            <v>2.5999999999999999E-3</v>
          </cell>
          <cell r="F540">
            <v>3.1199999999999999E-2</v>
          </cell>
        </row>
        <row r="541">
          <cell r="A541">
            <v>200402</v>
          </cell>
          <cell r="C541">
            <v>2</v>
          </cell>
          <cell r="D541">
            <v>3.07</v>
          </cell>
          <cell r="E541">
            <v>2.558333333333333E-3</v>
          </cell>
          <cell r="F541">
            <v>3.0699999999999998E-2</v>
          </cell>
        </row>
        <row r="542">
          <cell r="A542">
            <v>200403</v>
          </cell>
          <cell r="C542">
            <v>3</v>
          </cell>
          <cell r="D542">
            <v>2.79</v>
          </cell>
          <cell r="E542">
            <v>2.3250000000000002E-3</v>
          </cell>
          <cell r="F542">
            <v>2.7900000000000001E-2</v>
          </cell>
          <cell r="G542">
            <v>7.5019935901248225E-3</v>
          </cell>
          <cell r="H542">
            <v>3.000797436049929E-2</v>
          </cell>
        </row>
        <row r="543">
          <cell r="A543">
            <v>200404</v>
          </cell>
          <cell r="C543">
            <v>4</v>
          </cell>
          <cell r="D543">
            <v>3.39</v>
          </cell>
          <cell r="E543">
            <v>2.8250000000000003E-3</v>
          </cell>
          <cell r="F543">
            <v>3.39E-2</v>
          </cell>
        </row>
        <row r="544">
          <cell r="A544">
            <v>200405</v>
          </cell>
          <cell r="C544">
            <v>5</v>
          </cell>
          <cell r="D544">
            <v>3.85</v>
          </cell>
          <cell r="E544">
            <v>3.2083333333333334E-3</v>
          </cell>
          <cell r="F544">
            <v>3.85E-2</v>
          </cell>
        </row>
        <row r="545">
          <cell r="A545">
            <v>200406</v>
          </cell>
          <cell r="C545">
            <v>6</v>
          </cell>
          <cell r="D545">
            <v>3.93</v>
          </cell>
          <cell r="E545">
            <v>3.2750000000000001E-3</v>
          </cell>
          <cell r="F545">
            <v>3.9300000000000002E-2</v>
          </cell>
          <cell r="G545">
            <v>9.3371857247657175E-3</v>
          </cell>
          <cell r="H545">
            <v>3.734874289906287E-2</v>
          </cell>
        </row>
        <row r="546">
          <cell r="A546">
            <v>200407</v>
          </cell>
          <cell r="C546">
            <v>7</v>
          </cell>
          <cell r="D546">
            <v>3.69</v>
          </cell>
          <cell r="E546">
            <v>3.075E-3</v>
          </cell>
          <cell r="F546">
            <v>3.6900000000000002E-2</v>
          </cell>
        </row>
        <row r="547">
          <cell r="A547">
            <v>200408</v>
          </cell>
          <cell r="C547">
            <v>8</v>
          </cell>
          <cell r="D547">
            <v>3.47</v>
          </cell>
          <cell r="E547">
            <v>2.891666666666667E-3</v>
          </cell>
          <cell r="F547">
            <v>3.4700000000000002E-2</v>
          </cell>
        </row>
        <row r="548">
          <cell r="A548">
            <v>200409</v>
          </cell>
          <cell r="C548">
            <v>9</v>
          </cell>
          <cell r="D548">
            <v>3.36</v>
          </cell>
          <cell r="E548">
            <v>2.8E-3</v>
          </cell>
          <cell r="F548">
            <v>3.3599999999999998E-2</v>
          </cell>
          <cell r="G548">
            <v>8.7922901055832448E-3</v>
          </cell>
          <cell r="H548">
            <v>3.5169160422332979E-2</v>
          </cell>
        </row>
        <row r="549">
          <cell r="A549">
            <v>200410</v>
          </cell>
          <cell r="C549">
            <v>10</v>
          </cell>
          <cell r="D549">
            <v>3.35</v>
          </cell>
          <cell r="E549">
            <v>2.7916666666666667E-3</v>
          </cell>
          <cell r="F549">
            <v>3.3500000000000002E-2</v>
          </cell>
        </row>
        <row r="550">
          <cell r="A550">
            <v>200411</v>
          </cell>
          <cell r="C550">
            <v>11</v>
          </cell>
          <cell r="D550">
            <v>3.53</v>
          </cell>
          <cell r="E550">
            <v>2.9416666666666666E-3</v>
          </cell>
          <cell r="F550">
            <v>3.5299999999999998E-2</v>
          </cell>
        </row>
        <row r="551">
          <cell r="A551">
            <v>200412</v>
          </cell>
          <cell r="C551">
            <v>12</v>
          </cell>
          <cell r="D551">
            <v>3.6</v>
          </cell>
          <cell r="E551">
            <v>3.0000000000000001E-3</v>
          </cell>
          <cell r="F551">
            <v>3.6000000000000004E-2</v>
          </cell>
          <cell r="G551">
            <v>8.7587701225693149E-3</v>
          </cell>
          <cell r="H551">
            <v>3.5035080490277259E-2</v>
          </cell>
          <cell r="I551">
            <v>3.4835373730360164E-2</v>
          </cell>
          <cell r="K551">
            <v>3.4291666666666672E-2</v>
          </cell>
        </row>
        <row r="552">
          <cell r="A552">
            <v>200501</v>
          </cell>
          <cell r="B552">
            <v>2005</v>
          </cell>
          <cell r="C552">
            <v>1</v>
          </cell>
          <cell r="D552">
            <v>3.71</v>
          </cell>
          <cell r="E552">
            <v>3.0916666666666666E-3</v>
          </cell>
          <cell r="F552">
            <v>3.7100000000000001E-2</v>
          </cell>
        </row>
        <row r="553">
          <cell r="A553">
            <v>200502</v>
          </cell>
          <cell r="C553">
            <v>2</v>
          </cell>
          <cell r="D553">
            <v>3.77</v>
          </cell>
          <cell r="E553">
            <v>3.1416666666666667E-3</v>
          </cell>
          <cell r="F553">
            <v>3.7699999999999997E-2</v>
          </cell>
        </row>
        <row r="554">
          <cell r="A554">
            <v>200503</v>
          </cell>
          <cell r="C554">
            <v>3</v>
          </cell>
          <cell r="D554">
            <v>4.17</v>
          </cell>
          <cell r="E554">
            <v>3.4749999999999998E-3</v>
          </cell>
          <cell r="F554">
            <v>4.1700000000000001E-2</v>
          </cell>
          <cell r="G554">
            <v>9.7397409054045259E-3</v>
          </cell>
          <cell r="H554">
            <v>3.8958963621618103E-2</v>
          </cell>
        </row>
        <row r="555">
          <cell r="A555">
            <v>200504</v>
          </cell>
          <cell r="C555">
            <v>4</v>
          </cell>
          <cell r="D555">
            <v>4</v>
          </cell>
          <cell r="E555">
            <v>3.3333333333333335E-3</v>
          </cell>
          <cell r="F555">
            <v>0.04</v>
          </cell>
        </row>
        <row r="556">
          <cell r="A556">
            <v>200505</v>
          </cell>
          <cell r="C556">
            <v>5</v>
          </cell>
          <cell r="D556">
            <v>3.85</v>
          </cell>
          <cell r="E556">
            <v>3.2083333333333334E-3</v>
          </cell>
          <cell r="F556">
            <v>3.85E-2</v>
          </cell>
        </row>
        <row r="557">
          <cell r="A557">
            <v>200506</v>
          </cell>
          <cell r="C557">
            <v>6</v>
          </cell>
          <cell r="D557">
            <v>3.77</v>
          </cell>
          <cell r="E557">
            <v>3.1416666666666667E-3</v>
          </cell>
          <cell r="F557">
            <v>3.7699999999999997E-2</v>
          </cell>
          <cell r="G557">
            <v>9.7146131122685109E-3</v>
          </cell>
          <cell r="H557">
            <v>3.8858452449074043E-2</v>
          </cell>
        </row>
        <row r="558">
          <cell r="A558">
            <v>200507</v>
          </cell>
          <cell r="C558">
            <v>7</v>
          </cell>
          <cell r="D558">
            <v>3.98</v>
          </cell>
          <cell r="E558">
            <v>3.3166666666666665E-3</v>
          </cell>
          <cell r="F558">
            <v>3.9800000000000002E-2</v>
          </cell>
        </row>
        <row r="559">
          <cell r="A559">
            <v>200508</v>
          </cell>
          <cell r="C559">
            <v>8</v>
          </cell>
          <cell r="D559">
            <v>4.12</v>
          </cell>
          <cell r="E559">
            <v>3.4333333333333334E-3</v>
          </cell>
          <cell r="F559">
            <v>4.1200000000000001E-2</v>
          </cell>
        </row>
        <row r="560">
          <cell r="A560">
            <v>200509</v>
          </cell>
          <cell r="C560">
            <v>9</v>
          </cell>
          <cell r="D560">
            <v>4.01</v>
          </cell>
          <cell r="E560">
            <v>3.3416666666666664E-3</v>
          </cell>
          <cell r="F560">
            <v>4.0099999999999997E-2</v>
          </cell>
          <cell r="G560">
            <v>1.0125648191189773E-2</v>
          </cell>
          <cell r="H560">
            <v>4.0502592764759093E-2</v>
          </cell>
        </row>
        <row r="561">
          <cell r="A561">
            <v>200510</v>
          </cell>
          <cell r="C561">
            <v>10</v>
          </cell>
          <cell r="D561">
            <v>4.33</v>
          </cell>
          <cell r="E561">
            <v>3.6083333333333332E-3</v>
          </cell>
          <cell r="F561">
            <v>4.3299999999999998E-2</v>
          </cell>
        </row>
        <row r="562">
          <cell r="A562">
            <v>200511</v>
          </cell>
          <cell r="C562">
            <v>11</v>
          </cell>
          <cell r="D562">
            <v>4.45</v>
          </cell>
          <cell r="E562">
            <v>3.7083333333333334E-3</v>
          </cell>
          <cell r="F562">
            <v>4.4499999999999998E-2</v>
          </cell>
        </row>
        <row r="563">
          <cell r="A563">
            <v>200512</v>
          </cell>
          <cell r="C563">
            <v>12</v>
          </cell>
          <cell r="D563">
            <v>4.3899999999999997</v>
          </cell>
          <cell r="E563">
            <v>3.6583333333333329E-3</v>
          </cell>
          <cell r="F563">
            <v>4.3899999999999995E-2</v>
          </cell>
          <cell r="G563">
            <v>1.1015196660136173E-2</v>
          </cell>
          <cell r="H563">
            <v>4.4060786640544691E-2</v>
          </cell>
          <cell r="I563">
            <v>4.1216814884599495E-2</v>
          </cell>
          <cell r="K563">
            <v>4.0458333333333332E-2</v>
          </cell>
        </row>
        <row r="564">
          <cell r="A564">
            <v>200601</v>
          </cell>
          <cell r="B564">
            <v>2006</v>
          </cell>
          <cell r="C564">
            <v>1</v>
          </cell>
          <cell r="D564">
            <v>4.3499999999999996</v>
          </cell>
          <cell r="E564">
            <v>3.6249999999999998E-3</v>
          </cell>
          <cell r="F564">
            <v>4.3499999999999997E-2</v>
          </cell>
          <cell r="K564" t="str">
            <v xml:space="preserve"> </v>
          </cell>
        </row>
        <row r="565">
          <cell r="A565">
            <v>200602</v>
          </cell>
          <cell r="C565">
            <v>2</v>
          </cell>
          <cell r="D565">
            <v>4.57</v>
          </cell>
          <cell r="E565">
            <v>3.8083333333333337E-3</v>
          </cell>
          <cell r="F565">
            <v>4.5700000000000005E-2</v>
          </cell>
        </row>
        <row r="566">
          <cell r="A566">
            <v>200603</v>
          </cell>
          <cell r="C566">
            <v>3</v>
          </cell>
          <cell r="D566">
            <v>4.72</v>
          </cell>
          <cell r="E566">
            <v>3.933333333333333E-3</v>
          </cell>
          <cell r="F566">
            <v>4.7199999999999992E-2</v>
          </cell>
          <cell r="G566">
            <v>1.1409763953263985E-2</v>
          </cell>
          <cell r="H566">
            <v>4.563905581305594E-2</v>
          </cell>
        </row>
        <row r="567">
          <cell r="A567">
            <v>200604</v>
          </cell>
          <cell r="C567">
            <v>4</v>
          </cell>
          <cell r="D567">
            <v>4.9000000000000004</v>
          </cell>
          <cell r="E567">
            <v>4.0833333333333338E-3</v>
          </cell>
          <cell r="F567">
            <v>4.9000000000000002E-2</v>
          </cell>
        </row>
        <row r="568">
          <cell r="A568">
            <v>200605</v>
          </cell>
          <cell r="C568">
            <v>5</v>
          </cell>
          <cell r="D568">
            <v>5</v>
          </cell>
          <cell r="E568">
            <v>4.1666666666666666E-3</v>
          </cell>
          <cell r="F568">
            <v>0.05</v>
          </cell>
        </row>
        <row r="569">
          <cell r="A569">
            <v>200606</v>
          </cell>
          <cell r="C569">
            <v>6</v>
          </cell>
          <cell r="D569">
            <v>5.07</v>
          </cell>
          <cell r="E569">
            <v>4.2250000000000005E-3</v>
          </cell>
          <cell r="F569">
            <v>5.0700000000000009E-2</v>
          </cell>
          <cell r="G569">
            <v>1.2526942022569321E-2</v>
          </cell>
          <cell r="H569">
            <v>5.0107768090277283E-2</v>
          </cell>
        </row>
        <row r="570">
          <cell r="A570">
            <v>200607</v>
          </cell>
          <cell r="C570">
            <v>7</v>
          </cell>
          <cell r="D570">
            <v>5.04</v>
          </cell>
          <cell r="E570">
            <v>4.1999999999999997E-3</v>
          </cell>
          <cell r="F570">
            <v>5.04E-2</v>
          </cell>
        </row>
        <row r="571">
          <cell r="A571">
            <v>200608</v>
          </cell>
          <cell r="C571">
            <v>8</v>
          </cell>
          <cell r="D571">
            <v>4.82</v>
          </cell>
          <cell r="E571">
            <v>4.0166666666666666E-3</v>
          </cell>
          <cell r="F571">
            <v>4.82E-2</v>
          </cell>
        </row>
        <row r="572">
          <cell r="A572">
            <v>200609</v>
          </cell>
          <cell r="C572">
            <v>9</v>
          </cell>
          <cell r="D572">
            <v>4.67</v>
          </cell>
          <cell r="E572">
            <v>3.8916666666666665E-3</v>
          </cell>
          <cell r="F572">
            <v>4.6699999999999998E-2</v>
          </cell>
          <cell r="G572">
            <v>1.2157245513527704E-2</v>
          </cell>
          <cell r="H572">
            <v>4.8628982054110814E-2</v>
          </cell>
        </row>
        <row r="573">
          <cell r="A573">
            <v>200610</v>
          </cell>
          <cell r="C573">
            <v>10</v>
          </cell>
          <cell r="D573">
            <v>4.6900000000000004</v>
          </cell>
          <cell r="E573">
            <v>3.908333333333334E-3</v>
          </cell>
          <cell r="F573">
            <v>4.6900000000000011E-2</v>
          </cell>
        </row>
        <row r="574">
          <cell r="A574">
            <v>200611</v>
          </cell>
          <cell r="C574">
            <v>11</v>
          </cell>
          <cell r="D574">
            <v>4.58</v>
          </cell>
          <cell r="E574">
            <v>3.8166666666666666E-3</v>
          </cell>
          <cell r="F574">
            <v>4.58E-2</v>
          </cell>
        </row>
        <row r="575">
          <cell r="A575">
            <v>200612</v>
          </cell>
          <cell r="C575">
            <v>12</v>
          </cell>
          <cell r="D575">
            <v>4.53</v>
          </cell>
          <cell r="E575">
            <v>3.7750000000000001E-3</v>
          </cell>
          <cell r="F575">
            <v>4.53E-2</v>
          </cell>
          <cell r="G575">
            <v>1.1544134991496646E-2</v>
          </cell>
          <cell r="H575">
            <v>4.6176539965986585E-2</v>
          </cell>
          <cell r="I575">
            <v>4.8495460871035512E-2</v>
          </cell>
          <cell r="K575">
            <v>4.7449999999999999E-2</v>
          </cell>
        </row>
        <row r="576">
          <cell r="A576">
            <v>200701</v>
          </cell>
          <cell r="B576">
            <v>2007</v>
          </cell>
          <cell r="C576">
            <v>1</v>
          </cell>
          <cell r="D576">
            <v>4.75</v>
          </cell>
          <cell r="E576">
            <v>3.9583333333333337E-3</v>
          </cell>
          <cell r="F576">
            <v>4.7500000000000001E-2</v>
          </cell>
          <cell r="K576" t="str">
            <v xml:space="preserve"> </v>
          </cell>
        </row>
        <row r="577">
          <cell r="A577">
            <v>200702</v>
          </cell>
          <cell r="C577">
            <v>2</v>
          </cell>
          <cell r="D577">
            <v>4.71</v>
          </cell>
          <cell r="E577">
            <v>3.9249999999999997E-3</v>
          </cell>
          <cell r="F577">
            <v>4.7099999999999996E-2</v>
          </cell>
        </row>
        <row r="578">
          <cell r="A578">
            <v>200703</v>
          </cell>
          <cell r="C578">
            <v>3</v>
          </cell>
          <cell r="D578">
            <v>4.4800000000000004</v>
          </cell>
          <cell r="E578">
            <v>3.7333333333333337E-3</v>
          </cell>
          <cell r="F578">
            <v>4.4800000000000006E-2</v>
          </cell>
          <cell r="G578">
            <v>1.1661692238888799E-2</v>
          </cell>
          <cell r="H578">
            <v>4.6646768955555196E-2</v>
          </cell>
        </row>
        <row r="579">
          <cell r="A579">
            <v>200704</v>
          </cell>
          <cell r="C579">
            <v>4</v>
          </cell>
          <cell r="D579">
            <v>4.59</v>
          </cell>
          <cell r="E579">
            <v>3.8249999999999998E-3</v>
          </cell>
          <cell r="F579">
            <v>4.5899999999999996E-2</v>
          </cell>
        </row>
        <row r="580">
          <cell r="A580">
            <v>200705</v>
          </cell>
          <cell r="C580">
            <v>5</v>
          </cell>
          <cell r="D580">
            <v>4.67</v>
          </cell>
          <cell r="E580">
            <v>3.8916666666666665E-3</v>
          </cell>
          <cell r="F580">
            <v>4.6699999999999998E-2</v>
          </cell>
        </row>
        <row r="581">
          <cell r="A581">
            <v>200706</v>
          </cell>
          <cell r="C581">
            <v>6</v>
          </cell>
          <cell r="D581">
            <v>5.03</v>
          </cell>
          <cell r="E581">
            <v>4.1916666666666665E-3</v>
          </cell>
          <cell r="F581">
            <v>5.0299999999999997E-2</v>
          </cell>
          <cell r="G581">
            <v>1.1955627048355622E-2</v>
          </cell>
          <cell r="H581">
            <v>4.7822508193422486E-2</v>
          </cell>
        </row>
        <row r="582">
          <cell r="A582">
            <v>200707</v>
          </cell>
          <cell r="C582">
            <v>7</v>
          </cell>
          <cell r="D582">
            <v>4.88</v>
          </cell>
          <cell r="E582">
            <v>4.0666666666666663E-3</v>
          </cell>
          <cell r="F582">
            <v>4.8799999999999996E-2</v>
          </cell>
        </row>
        <row r="583">
          <cell r="A583">
            <v>200708</v>
          </cell>
          <cell r="C583">
            <v>8</v>
          </cell>
          <cell r="D583">
            <v>4.43</v>
          </cell>
          <cell r="E583">
            <v>3.6916666666666664E-3</v>
          </cell>
          <cell r="F583">
            <v>4.4299999999999999E-2</v>
          </cell>
        </row>
        <row r="584">
          <cell r="A584">
            <v>200709</v>
          </cell>
          <cell r="C584">
            <v>9</v>
          </cell>
          <cell r="D584">
            <v>4.2</v>
          </cell>
          <cell r="E584">
            <v>3.5000000000000001E-3</v>
          </cell>
          <cell r="F584">
            <v>4.2000000000000003E-2</v>
          </cell>
          <cell r="G584">
            <v>1.1300552822500087E-2</v>
          </cell>
          <cell r="H584">
            <v>4.5202211290000349E-2</v>
          </cell>
        </row>
        <row r="585">
          <cell r="A585">
            <v>200710</v>
          </cell>
          <cell r="C585">
            <v>10</v>
          </cell>
          <cell r="D585">
            <v>4.2</v>
          </cell>
          <cell r="E585">
            <v>3.5000000000000001E-3</v>
          </cell>
          <cell r="F585">
            <v>4.2000000000000003E-2</v>
          </cell>
        </row>
        <row r="586">
          <cell r="A586">
            <v>200711</v>
          </cell>
          <cell r="C586">
            <v>11</v>
          </cell>
          <cell r="D586">
            <v>3.67</v>
          </cell>
          <cell r="E586">
            <v>3.0583333333333335E-3</v>
          </cell>
          <cell r="F586">
            <v>3.6700000000000003E-2</v>
          </cell>
        </row>
        <row r="587">
          <cell r="A587">
            <v>200712</v>
          </cell>
          <cell r="C587">
            <v>12</v>
          </cell>
          <cell r="D587">
            <v>3.49</v>
          </cell>
          <cell r="E587">
            <v>2.9083333333333335E-3</v>
          </cell>
          <cell r="F587">
            <v>3.49E-2</v>
          </cell>
          <cell r="G587">
            <v>9.4964757840625413E-3</v>
          </cell>
          <cell r="H587">
            <v>3.7985903136250165E-2</v>
          </cell>
          <cell r="I587">
            <v>4.5157705273785487E-2</v>
          </cell>
          <cell r="K587">
            <v>4.4250000000000018E-2</v>
          </cell>
        </row>
        <row r="588">
          <cell r="A588">
            <v>200801</v>
          </cell>
          <cell r="B588">
            <v>2008</v>
          </cell>
          <cell r="C588">
            <v>1</v>
          </cell>
          <cell r="D588">
            <v>2.98</v>
          </cell>
          <cell r="E588">
            <v>2.4833333333333335E-3</v>
          </cell>
          <cell r="F588">
            <v>2.98E-2</v>
          </cell>
          <cell r="K588" t="str">
            <v xml:space="preserve"> </v>
          </cell>
        </row>
        <row r="589">
          <cell r="A589">
            <v>200802</v>
          </cell>
          <cell r="C589">
            <v>2</v>
          </cell>
          <cell r="D589">
            <v>2.78</v>
          </cell>
          <cell r="E589">
            <v>2.3166666666666665E-3</v>
          </cell>
          <cell r="F589">
            <v>2.7799999999999998E-2</v>
          </cell>
        </row>
        <row r="590">
          <cell r="A590">
            <v>200803</v>
          </cell>
          <cell r="C590">
            <v>3</v>
          </cell>
          <cell r="D590">
            <v>2.48</v>
          </cell>
          <cell r="E590">
            <v>2.0666666666666667E-3</v>
          </cell>
          <cell r="F590">
            <v>2.4800000000000003E-2</v>
          </cell>
          <cell r="G590">
            <v>6.8823516118703409E-3</v>
          </cell>
          <cell r="H590">
            <v>2.7529406447481364E-2</v>
          </cell>
        </row>
        <row r="591">
          <cell r="A591">
            <v>200804</v>
          </cell>
          <cell r="C591">
            <v>4</v>
          </cell>
          <cell r="D591">
            <v>2.84</v>
          </cell>
          <cell r="E591">
            <v>2.3666666666666667E-3</v>
          </cell>
          <cell r="F591">
            <v>2.8400000000000002E-2</v>
          </cell>
        </row>
        <row r="592">
          <cell r="A592">
            <v>200805</v>
          </cell>
          <cell r="C592">
            <v>5</v>
          </cell>
          <cell r="D592">
            <v>3.15</v>
          </cell>
          <cell r="E592">
            <v>2.6249999999999997E-3</v>
          </cell>
          <cell r="F592">
            <v>3.15E-2</v>
          </cell>
        </row>
        <row r="593">
          <cell r="A593">
            <v>200806</v>
          </cell>
          <cell r="C593">
            <v>6</v>
          </cell>
          <cell r="D593">
            <v>3.49</v>
          </cell>
          <cell r="E593">
            <v>2.9083333333333335E-3</v>
          </cell>
          <cell r="F593">
            <v>3.49E-2</v>
          </cell>
          <cell r="G593">
            <v>7.9207479985763385E-3</v>
          </cell>
          <cell r="H593">
            <v>3.1682991994305354E-2</v>
          </cell>
        </row>
        <row r="594">
          <cell r="A594">
            <v>200807</v>
          </cell>
          <cell r="C594">
            <v>7</v>
          </cell>
          <cell r="D594">
            <v>3.3</v>
          </cell>
          <cell r="E594">
            <v>2.7499999999999998E-3</v>
          </cell>
          <cell r="F594">
            <v>3.3000000000000002E-2</v>
          </cell>
        </row>
        <row r="595">
          <cell r="A595">
            <v>200808</v>
          </cell>
          <cell r="C595">
            <v>8</v>
          </cell>
          <cell r="D595">
            <v>3.14</v>
          </cell>
          <cell r="E595">
            <v>2.6166666666666669E-3</v>
          </cell>
          <cell r="F595">
            <v>3.1400000000000004E-2</v>
          </cell>
        </row>
        <row r="596">
          <cell r="A596">
            <v>200809</v>
          </cell>
          <cell r="C596">
            <v>9</v>
          </cell>
          <cell r="D596">
            <v>2.88</v>
          </cell>
          <cell r="E596">
            <v>2.3999999999999998E-3</v>
          </cell>
          <cell r="F596">
            <v>2.8799999999999999E-2</v>
          </cell>
          <cell r="G596">
            <v>7.7867597700000957E-3</v>
          </cell>
          <cell r="H596">
            <v>3.1147039080000383E-2</v>
          </cell>
        </row>
        <row r="597">
          <cell r="A597">
            <v>200810</v>
          </cell>
          <cell r="C597">
            <v>10</v>
          </cell>
          <cell r="D597">
            <v>2.73</v>
          </cell>
          <cell r="E597">
            <v>2.2750000000000001E-3</v>
          </cell>
          <cell r="F597">
            <v>2.7300000000000001E-2</v>
          </cell>
        </row>
        <row r="598">
          <cell r="A598">
            <v>200811</v>
          </cell>
          <cell r="C598">
            <v>11</v>
          </cell>
          <cell r="D598">
            <v>2.29</v>
          </cell>
          <cell r="E598">
            <v>1.9083333333333333E-3</v>
          </cell>
          <cell r="F598">
            <v>2.29E-2</v>
          </cell>
        </row>
        <row r="599">
          <cell r="A599">
            <v>200812</v>
          </cell>
          <cell r="C599">
            <v>12</v>
          </cell>
          <cell r="D599">
            <v>1.52</v>
          </cell>
          <cell r="E599">
            <v>1.2666666666666666E-3</v>
          </cell>
          <cell r="F599">
            <v>1.5199999999999998E-2</v>
          </cell>
          <cell r="G599">
            <v>5.4596458464029052E-3</v>
          </cell>
          <cell r="H599">
            <v>2.1838583385611621E-2</v>
          </cell>
          <cell r="I599">
            <v>2.8343973159274505E-2</v>
          </cell>
          <cell r="K599">
            <v>2.7983333333333339E-2</v>
          </cell>
        </row>
        <row r="600">
          <cell r="A600">
            <v>200901</v>
          </cell>
          <cell r="B600">
            <v>2009</v>
          </cell>
          <cell r="C600">
            <v>1</v>
          </cell>
          <cell r="D600">
            <v>1.6</v>
          </cell>
          <cell r="E600">
            <v>1.3333333333333335E-3</v>
          </cell>
          <cell r="F600">
            <v>1.6E-2</v>
          </cell>
          <cell r="K600" t="str">
            <v xml:space="preserve"> </v>
          </cell>
        </row>
        <row r="601">
          <cell r="A601">
            <v>200902</v>
          </cell>
          <cell r="C601">
            <v>2</v>
          </cell>
          <cell r="D601">
            <v>1.87</v>
          </cell>
          <cell r="E601">
            <v>1.5583333333333334E-3</v>
          </cell>
          <cell r="F601">
            <v>1.8700000000000001E-2</v>
          </cell>
        </row>
        <row r="602">
          <cell r="A602">
            <v>200903</v>
          </cell>
          <cell r="C602">
            <v>3</v>
          </cell>
          <cell r="D602">
            <v>1.82</v>
          </cell>
          <cell r="E602">
            <v>1.5166666666666668E-3</v>
          </cell>
          <cell r="F602">
            <v>1.8200000000000001E-2</v>
          </cell>
          <cell r="G602">
            <v>4.4147999568520113E-3</v>
          </cell>
          <cell r="H602">
            <v>1.7659199827408045E-2</v>
          </cell>
        </row>
        <row r="603">
          <cell r="A603">
            <v>200904</v>
          </cell>
          <cell r="C603">
            <v>4</v>
          </cell>
          <cell r="D603">
            <v>1.86</v>
          </cell>
          <cell r="E603">
            <v>1.5500000000000002E-3</v>
          </cell>
          <cell r="F603">
            <v>1.8600000000000002E-2</v>
          </cell>
        </row>
        <row r="604">
          <cell r="A604">
            <v>200905</v>
          </cell>
          <cell r="C604">
            <v>5</v>
          </cell>
          <cell r="D604">
            <v>2.13</v>
          </cell>
          <cell r="E604">
            <v>1.7749999999999999E-3</v>
          </cell>
          <cell r="F604">
            <v>2.1299999999999999E-2</v>
          </cell>
        </row>
        <row r="605">
          <cell r="A605">
            <v>200906</v>
          </cell>
          <cell r="C605">
            <v>6</v>
          </cell>
          <cell r="D605">
            <v>2.71</v>
          </cell>
          <cell r="E605">
            <v>2.2583333333333331E-3</v>
          </cell>
          <cell r="F605">
            <v>2.7099999999999999E-2</v>
          </cell>
          <cell r="G605">
            <v>5.5935997549061423E-3</v>
          </cell>
          <cell r="H605">
            <v>2.2374399019624569E-2</v>
          </cell>
        </row>
        <row r="606">
          <cell r="A606">
            <v>200907</v>
          </cell>
          <cell r="C606">
            <v>7</v>
          </cell>
          <cell r="D606">
            <v>2.46</v>
          </cell>
          <cell r="E606">
            <v>2.0500000000000002E-3</v>
          </cell>
          <cell r="F606">
            <v>2.4600000000000004E-2</v>
          </cell>
        </row>
        <row r="607">
          <cell r="A607">
            <v>200908</v>
          </cell>
          <cell r="C607">
            <v>8</v>
          </cell>
          <cell r="D607">
            <v>2.57</v>
          </cell>
          <cell r="E607">
            <v>2.1416666666666667E-3</v>
          </cell>
          <cell r="F607">
            <v>2.5700000000000001E-2</v>
          </cell>
        </row>
        <row r="608">
          <cell r="A608">
            <v>200909</v>
          </cell>
          <cell r="C608">
            <v>9</v>
          </cell>
          <cell r="D608">
            <v>2.37</v>
          </cell>
          <cell r="E608">
            <v>1.9750000000000002E-3</v>
          </cell>
          <cell r="F608">
            <v>2.3700000000000002E-2</v>
          </cell>
          <cell r="G608">
            <v>6.1793442960731415E-3</v>
          </cell>
          <cell r="H608">
            <v>2.4717377184292566E-2</v>
          </cell>
        </row>
        <row r="609">
          <cell r="A609">
            <v>200910</v>
          </cell>
          <cell r="C609">
            <v>10</v>
          </cell>
          <cell r="D609">
            <v>2.33</v>
          </cell>
          <cell r="E609">
            <v>1.9416666666666666E-3</v>
          </cell>
          <cell r="F609">
            <v>2.3300000000000001E-2</v>
          </cell>
        </row>
        <row r="610">
          <cell r="A610">
            <v>200911</v>
          </cell>
          <cell r="C610">
            <v>11</v>
          </cell>
          <cell r="D610">
            <v>2.23</v>
          </cell>
          <cell r="E610">
            <v>1.8583333333333334E-3</v>
          </cell>
          <cell r="F610">
            <v>2.23E-2</v>
          </cell>
        </row>
        <row r="611">
          <cell r="A611">
            <v>200912</v>
          </cell>
          <cell r="C611">
            <v>12</v>
          </cell>
          <cell r="D611">
            <v>2.34</v>
          </cell>
          <cell r="E611">
            <v>1.9499999999999999E-3</v>
          </cell>
          <cell r="F611">
            <v>2.3399999999999997E-2</v>
          </cell>
          <cell r="G611">
            <v>5.7610253000033307E-3</v>
          </cell>
          <cell r="H611">
            <v>2.3044101200013323E-2</v>
          </cell>
          <cell r="I611">
            <v>2.212921931690448E-2</v>
          </cell>
          <cell r="K611">
            <v>2.1908333333333339E-2</v>
          </cell>
        </row>
        <row r="612">
          <cell r="A612">
            <v>201001</v>
          </cell>
          <cell r="B612">
            <v>2010</v>
          </cell>
          <cell r="C612">
            <v>1</v>
          </cell>
          <cell r="D612">
            <v>2.48</v>
          </cell>
          <cell r="E612">
            <v>2.0666666666666667E-3</v>
          </cell>
          <cell r="F612">
            <v>2.4800000000000003E-2</v>
          </cell>
          <cell r="K612" t="str">
            <v xml:space="preserve"> </v>
          </cell>
        </row>
        <row r="613">
          <cell r="A613">
            <v>201002</v>
          </cell>
          <cell r="C613">
            <v>2</v>
          </cell>
          <cell r="D613">
            <v>2.36</v>
          </cell>
          <cell r="E613">
            <v>1.9666666666666665E-3</v>
          </cell>
          <cell r="F613">
            <v>2.3599999999999996E-2</v>
          </cell>
        </row>
        <row r="614">
          <cell r="A614">
            <v>201003</v>
          </cell>
          <cell r="C614">
            <v>3</v>
          </cell>
          <cell r="D614">
            <v>2.4300000000000002</v>
          </cell>
          <cell r="E614">
            <v>2.0250000000000003E-3</v>
          </cell>
          <cell r="F614">
            <v>2.4300000000000002E-2</v>
          </cell>
          <cell r="G614">
            <v>6.0705735082775547E-3</v>
          </cell>
          <cell r="H614">
            <v>2.4282294033110219E-2</v>
          </cell>
        </row>
        <row r="615">
          <cell r="A615">
            <v>201004</v>
          </cell>
          <cell r="C615">
            <v>4</v>
          </cell>
          <cell r="D615">
            <v>2.58</v>
          </cell>
          <cell r="E615">
            <v>2.15E-3</v>
          </cell>
          <cell r="F615">
            <v>2.58E-2</v>
          </cell>
        </row>
        <row r="616">
          <cell r="A616">
            <v>201005</v>
          </cell>
          <cell r="C616">
            <v>5</v>
          </cell>
          <cell r="D616">
            <v>2.1800000000000002</v>
          </cell>
          <cell r="E616">
            <v>1.8166666666666667E-3</v>
          </cell>
          <cell r="F616">
            <v>2.18E-2</v>
          </cell>
        </row>
        <row r="617">
          <cell r="A617">
            <v>201006</v>
          </cell>
          <cell r="C617">
            <v>6</v>
          </cell>
          <cell r="D617">
            <v>2</v>
          </cell>
          <cell r="E617">
            <v>1.6666666666666668E-3</v>
          </cell>
          <cell r="F617">
            <v>0.02</v>
          </cell>
          <cell r="G617">
            <v>5.6438567875001233E-3</v>
          </cell>
          <cell r="H617">
            <v>2.2575427150000493E-2</v>
          </cell>
        </row>
        <row r="618">
          <cell r="A618">
            <v>201007</v>
          </cell>
          <cell r="C618">
            <v>7</v>
          </cell>
          <cell r="D618">
            <v>1.76</v>
          </cell>
          <cell r="E618">
            <v>1.4666666666666667E-3</v>
          </cell>
          <cell r="F618">
            <v>1.7600000000000001E-2</v>
          </cell>
        </row>
        <row r="619">
          <cell r="A619">
            <v>201008</v>
          </cell>
          <cell r="C619">
            <v>8</v>
          </cell>
          <cell r="D619">
            <v>1.47</v>
          </cell>
          <cell r="E619">
            <v>1.225E-3</v>
          </cell>
          <cell r="F619">
            <v>1.47E-2</v>
          </cell>
        </row>
        <row r="620">
          <cell r="A620">
            <v>201009</v>
          </cell>
          <cell r="C620">
            <v>9</v>
          </cell>
          <cell r="D620">
            <v>1.41</v>
          </cell>
          <cell r="E620">
            <v>1.1749999999999998E-3</v>
          </cell>
          <cell r="F620">
            <v>1.4099999999999998E-2</v>
          </cell>
          <cell r="G620">
            <v>3.8716281527502172E-3</v>
          </cell>
          <cell r="H620">
            <v>1.5486512611000869E-2</v>
          </cell>
        </row>
        <row r="621">
          <cell r="A621">
            <v>201010</v>
          </cell>
          <cell r="C621">
            <v>10</v>
          </cell>
          <cell r="D621">
            <v>1.18</v>
          </cell>
          <cell r="E621">
            <v>9.8333333333333324E-4</v>
          </cell>
          <cell r="F621">
            <v>1.1799999999999998E-2</v>
          </cell>
        </row>
        <row r="622">
          <cell r="A622">
            <v>201011</v>
          </cell>
          <cell r="C622">
            <v>11</v>
          </cell>
          <cell r="D622">
            <v>1.35</v>
          </cell>
          <cell r="E622">
            <v>1.1250000000000001E-3</v>
          </cell>
          <cell r="F622">
            <v>1.3500000000000002E-2</v>
          </cell>
        </row>
        <row r="623">
          <cell r="A623">
            <v>201012</v>
          </cell>
          <cell r="C623">
            <v>12</v>
          </cell>
          <cell r="D623">
            <v>1.93</v>
          </cell>
          <cell r="E623">
            <v>1.6083333333333334E-3</v>
          </cell>
          <cell r="F623">
            <v>1.9300000000000001E-2</v>
          </cell>
          <cell r="G623">
            <v>3.7211655986633119E-3</v>
          </cell>
          <cell r="H623">
            <v>1.4884662394653247E-2</v>
          </cell>
          <cell r="I623">
            <v>1.9445267120481891E-2</v>
          </cell>
          <cell r="K623">
            <v>1.9275E-2</v>
          </cell>
        </row>
        <row r="624">
          <cell r="A624">
            <v>201101</v>
          </cell>
          <cell r="B624">
            <v>2011</v>
          </cell>
          <cell r="C624">
            <v>1</v>
          </cell>
          <cell r="D624">
            <v>1.99</v>
          </cell>
          <cell r="E624">
            <v>1.6583333333333333E-3</v>
          </cell>
          <cell r="F624">
            <v>1.9900000000000001E-2</v>
          </cell>
          <cell r="K624" t="str">
            <v xml:space="preserve"> </v>
          </cell>
        </row>
        <row r="625">
          <cell r="A625">
            <v>201102</v>
          </cell>
          <cell r="C625">
            <v>2</v>
          </cell>
          <cell r="D625">
            <v>2.2599999999999998</v>
          </cell>
          <cell r="E625">
            <v>1.8833333333333332E-3</v>
          </cell>
          <cell r="F625">
            <v>2.2599999999999999E-2</v>
          </cell>
        </row>
        <row r="626">
          <cell r="A626">
            <v>201103</v>
          </cell>
          <cell r="C626">
            <v>3</v>
          </cell>
          <cell r="D626">
            <v>2.11</v>
          </cell>
          <cell r="E626">
            <v>1.7583333333333333E-3</v>
          </cell>
          <cell r="F626">
            <v>2.1100000000000001E-2</v>
          </cell>
          <cell r="G626">
            <v>5.3093561166166481E-3</v>
          </cell>
          <cell r="H626">
            <v>2.1237424466466592E-2</v>
          </cell>
        </row>
        <row r="627">
          <cell r="A627">
            <v>201104</v>
          </cell>
          <cell r="C627">
            <v>4</v>
          </cell>
          <cell r="D627">
            <v>2.17</v>
          </cell>
          <cell r="E627">
            <v>1.8083333333333332E-3</v>
          </cell>
          <cell r="F627">
            <v>2.1699999999999997E-2</v>
          </cell>
        </row>
        <row r="628">
          <cell r="A628">
            <v>201105</v>
          </cell>
          <cell r="C628">
            <v>5</v>
          </cell>
          <cell r="D628">
            <v>1.84</v>
          </cell>
          <cell r="E628">
            <v>1.5333333333333334E-3</v>
          </cell>
          <cell r="F628">
            <v>1.84E-2</v>
          </cell>
        </row>
        <row r="629">
          <cell r="A629">
            <v>201106</v>
          </cell>
          <cell r="C629">
            <v>6</v>
          </cell>
          <cell r="D629">
            <v>1.58</v>
          </cell>
          <cell r="E629">
            <v>1.3166666666666667E-3</v>
          </cell>
          <cell r="F629">
            <v>1.5800000000000002E-2</v>
          </cell>
          <cell r="G629">
            <v>4.6655096230463489E-3</v>
          </cell>
          <cell r="H629">
            <v>1.8662038492185395E-2</v>
          </cell>
        </row>
        <row r="630">
          <cell r="A630">
            <v>201107</v>
          </cell>
          <cell r="C630">
            <v>7</v>
          </cell>
          <cell r="D630">
            <v>1.54</v>
          </cell>
          <cell r="E630">
            <v>1.2833333333333334E-3</v>
          </cell>
          <cell r="F630">
            <v>1.54E-2</v>
          </cell>
        </row>
        <row r="631">
          <cell r="A631">
            <v>201108</v>
          </cell>
          <cell r="C631">
            <v>8</v>
          </cell>
          <cell r="D631">
            <v>1.02</v>
          </cell>
          <cell r="E631">
            <v>8.5000000000000006E-4</v>
          </cell>
          <cell r="F631">
            <v>1.0200000000000001E-2</v>
          </cell>
        </row>
        <row r="632">
          <cell r="A632">
            <v>201109</v>
          </cell>
          <cell r="C632">
            <v>9</v>
          </cell>
          <cell r="D632">
            <v>0.9</v>
          </cell>
          <cell r="E632">
            <v>7.5000000000000002E-4</v>
          </cell>
          <cell r="F632">
            <v>9.0000000000000011E-3</v>
          </cell>
          <cell r="G632">
            <v>2.8860249847917352E-3</v>
          </cell>
          <cell r="H632">
            <v>1.1544099939166941E-2</v>
          </cell>
        </row>
        <row r="633">
          <cell r="A633">
            <v>201110</v>
          </cell>
          <cell r="C633">
            <v>10</v>
          </cell>
          <cell r="D633">
            <v>1.06</v>
          </cell>
          <cell r="E633">
            <v>8.8333333333333341E-4</v>
          </cell>
          <cell r="F633">
            <v>1.0600000000000002E-2</v>
          </cell>
        </row>
        <row r="634">
          <cell r="A634">
            <v>201111</v>
          </cell>
          <cell r="C634">
            <v>11</v>
          </cell>
          <cell r="D634">
            <v>0.91</v>
          </cell>
          <cell r="E634">
            <v>7.5833333333333341E-4</v>
          </cell>
          <cell r="F634">
            <v>9.1000000000000004E-3</v>
          </cell>
        </row>
        <row r="635">
          <cell r="A635">
            <v>201112</v>
          </cell>
          <cell r="C635">
            <v>12</v>
          </cell>
          <cell r="D635">
            <v>0.89</v>
          </cell>
          <cell r="E635">
            <v>7.4166666666666662E-4</v>
          </cell>
          <cell r="F635">
            <v>8.8999999999999999E-3</v>
          </cell>
          <cell r="G635">
            <v>2.3852212607025081E-3</v>
          </cell>
          <cell r="H635">
            <v>9.5408850428100322E-3</v>
          </cell>
          <cell r="I635">
            <v>1.5330546027784386E-2</v>
          </cell>
          <cell r="K635">
            <v>1.5224999999999999E-2</v>
          </cell>
        </row>
        <row r="636">
          <cell r="A636">
            <v>201201</v>
          </cell>
          <cell r="C636">
            <v>1</v>
          </cell>
          <cell r="D636">
            <v>0.84</v>
          </cell>
          <cell r="E636">
            <v>6.9999999999999999E-4</v>
          </cell>
          <cell r="F636">
            <v>8.3999999999999995E-3</v>
          </cell>
          <cell r="K636" t="str">
            <v xml:space="preserve"> </v>
          </cell>
        </row>
        <row r="637">
          <cell r="A637">
            <v>201202</v>
          </cell>
          <cell r="C637">
            <v>2</v>
          </cell>
          <cell r="D637">
            <v>0.83</v>
          </cell>
          <cell r="E637">
            <v>6.916666666666666E-4</v>
          </cell>
          <cell r="F637">
            <v>8.2999999999999984E-3</v>
          </cell>
        </row>
        <row r="638">
          <cell r="A638">
            <v>201203</v>
          </cell>
          <cell r="C638">
            <v>3</v>
          </cell>
          <cell r="D638">
            <v>1.02</v>
          </cell>
          <cell r="E638">
            <v>8.5000000000000006E-4</v>
          </cell>
          <cell r="F638">
            <v>1.0200000000000001E-2</v>
          </cell>
          <cell r="G638">
            <v>2.2433341615417657E-3</v>
          </cell>
          <cell r="H638">
            <v>8.9733366461670627E-3</v>
          </cell>
        </row>
        <row r="639">
          <cell r="A639">
            <v>201204</v>
          </cell>
          <cell r="C639">
            <v>4</v>
          </cell>
          <cell r="D639">
            <v>0.89</v>
          </cell>
          <cell r="E639">
            <v>7.4166666666666662E-4</v>
          </cell>
          <cell r="F639">
            <v>8.8999999999999999E-3</v>
          </cell>
        </row>
        <row r="640">
          <cell r="A640">
            <v>201205</v>
          </cell>
          <cell r="C640">
            <v>5</v>
          </cell>
          <cell r="D640">
            <v>0.76</v>
          </cell>
          <cell r="E640">
            <v>6.333333333333333E-4</v>
          </cell>
          <cell r="F640">
            <v>7.5999999999999991E-3</v>
          </cell>
        </row>
        <row r="641">
          <cell r="A641">
            <v>201206</v>
          </cell>
          <cell r="C641">
            <v>6</v>
          </cell>
          <cell r="D641">
            <v>0.71</v>
          </cell>
          <cell r="E641">
            <v>5.9166666666666666E-4</v>
          </cell>
          <cell r="F641">
            <v>7.1000000000000004E-3</v>
          </cell>
          <cell r="G641">
            <v>1.9679502084746225E-3</v>
          </cell>
          <cell r="H641">
            <v>7.8718008338984902E-3</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4.2156991399473487E-3</v>
          </cell>
          <cell r="K647">
            <v>0.84166666666666667</v>
          </cell>
        </row>
      </sheetData>
      <sheetData sheetId="26">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4.6900000000000004</v>
          </cell>
        </row>
        <row r="12">
          <cell r="A12">
            <v>196001</v>
          </cell>
          <cell r="B12">
            <v>1960</v>
          </cell>
          <cell r="C12">
            <v>1</v>
          </cell>
          <cell r="D12">
            <v>4.72</v>
          </cell>
          <cell r="E12">
            <v>3.933333333333333E-3</v>
          </cell>
          <cell r="F12">
            <v>4.7199999999999992E-2</v>
          </cell>
          <cell r="K12" t="str">
            <v xml:space="preserve"> </v>
          </cell>
        </row>
        <row r="13">
          <cell r="A13">
            <v>196002</v>
          </cell>
          <cell r="C13">
            <v>2</v>
          </cell>
          <cell r="D13">
            <v>4.49</v>
          </cell>
          <cell r="E13">
            <v>3.741666666666667E-3</v>
          </cell>
          <cell r="F13">
            <v>4.4900000000000002E-2</v>
          </cell>
        </row>
        <row r="14">
          <cell r="A14">
            <v>196003</v>
          </cell>
          <cell r="C14">
            <v>3</v>
          </cell>
          <cell r="D14">
            <v>4.25</v>
          </cell>
          <cell r="E14">
            <v>3.5416666666666665E-3</v>
          </cell>
          <cell r="F14">
            <v>4.2499999999999996E-2</v>
          </cell>
          <cell r="G14">
            <v>1.125861830405106E-2</v>
          </cell>
          <cell r="H14">
            <v>4.503447321620424E-2</v>
          </cell>
        </row>
        <row r="15">
          <cell r="A15">
            <v>196004</v>
          </cell>
          <cell r="C15">
            <v>4</v>
          </cell>
          <cell r="D15">
            <v>4.28</v>
          </cell>
          <cell r="E15">
            <v>3.5666666666666668E-3</v>
          </cell>
          <cell r="F15">
            <v>4.2800000000000005E-2</v>
          </cell>
        </row>
        <row r="16">
          <cell r="A16">
            <v>196005</v>
          </cell>
          <cell r="C16">
            <v>5</v>
          </cell>
          <cell r="D16">
            <v>4.3499999999999996</v>
          </cell>
          <cell r="E16">
            <v>3.6249999999999998E-3</v>
          </cell>
          <cell r="F16">
            <v>4.3499999999999997E-2</v>
          </cell>
        </row>
        <row r="17">
          <cell r="A17">
            <v>196006</v>
          </cell>
          <cell r="C17">
            <v>6</v>
          </cell>
          <cell r="D17">
            <v>4.1500000000000004</v>
          </cell>
          <cell r="E17">
            <v>3.4583333333333337E-3</v>
          </cell>
          <cell r="F17">
            <v>4.1500000000000002E-2</v>
          </cell>
          <cell r="G17">
            <v>1.0687845060590284E-2</v>
          </cell>
          <cell r="H17">
            <v>4.2751380242361137E-2</v>
          </cell>
        </row>
        <row r="18">
          <cell r="A18">
            <v>196007</v>
          </cell>
          <cell r="C18">
            <v>7</v>
          </cell>
          <cell r="D18">
            <v>3.9</v>
          </cell>
          <cell r="E18">
            <v>3.2499999999999999E-3</v>
          </cell>
          <cell r="F18">
            <v>3.9E-2</v>
          </cell>
        </row>
        <row r="19">
          <cell r="A19">
            <v>196008</v>
          </cell>
          <cell r="C19">
            <v>8</v>
          </cell>
          <cell r="D19">
            <v>3.8</v>
          </cell>
          <cell r="E19">
            <v>3.1666666666666666E-3</v>
          </cell>
          <cell r="F19">
            <v>3.7999999999999999E-2</v>
          </cell>
        </row>
        <row r="20">
          <cell r="A20">
            <v>196009</v>
          </cell>
          <cell r="C20">
            <v>9</v>
          </cell>
          <cell r="D20">
            <v>3.8</v>
          </cell>
          <cell r="E20">
            <v>3.1666666666666666E-3</v>
          </cell>
          <cell r="F20">
            <v>3.7999999999999999E-2</v>
          </cell>
          <cell r="G20">
            <v>9.6139770347223319E-3</v>
          </cell>
          <cell r="H20">
            <v>3.8455908138889328E-2</v>
          </cell>
        </row>
        <row r="21">
          <cell r="A21">
            <v>196010</v>
          </cell>
          <cell r="C21">
            <v>10</v>
          </cell>
          <cell r="D21">
            <v>3.89</v>
          </cell>
          <cell r="E21">
            <v>3.2416666666666666E-3</v>
          </cell>
          <cell r="F21">
            <v>3.8899999999999997E-2</v>
          </cell>
        </row>
        <row r="22">
          <cell r="A22">
            <v>196011</v>
          </cell>
          <cell r="C22">
            <v>11</v>
          </cell>
          <cell r="D22">
            <v>3.93</v>
          </cell>
          <cell r="E22">
            <v>3.2750000000000001E-3</v>
          </cell>
          <cell r="F22">
            <v>3.9300000000000002E-2</v>
          </cell>
        </row>
        <row r="23">
          <cell r="A23">
            <v>196012</v>
          </cell>
          <cell r="C23">
            <v>12</v>
          </cell>
          <cell r="D23">
            <v>3.84</v>
          </cell>
          <cell r="E23">
            <v>3.1999999999999997E-3</v>
          </cell>
          <cell r="F23">
            <v>3.8399999999999997E-2</v>
          </cell>
          <cell r="G23">
            <v>9.7481704309998474E-3</v>
          </cell>
          <cell r="H23">
            <v>3.8992681723999389E-2</v>
          </cell>
          <cell r="I23">
            <v>4.1951988470322776E-2</v>
          </cell>
          <cell r="K23">
            <v>4.1166666666666664E-2</v>
          </cell>
        </row>
        <row r="24">
          <cell r="A24">
            <v>196101</v>
          </cell>
          <cell r="B24">
            <v>1961</v>
          </cell>
          <cell r="C24">
            <v>1</v>
          </cell>
          <cell r="D24">
            <v>3.84</v>
          </cell>
          <cell r="E24">
            <v>3.1999999999999997E-3</v>
          </cell>
          <cell r="F24">
            <v>3.8399999999999997E-2</v>
          </cell>
        </row>
        <row r="25">
          <cell r="A25">
            <v>196102</v>
          </cell>
          <cell r="C25">
            <v>2</v>
          </cell>
          <cell r="D25">
            <v>3.78</v>
          </cell>
          <cell r="E25">
            <v>3.15E-3</v>
          </cell>
          <cell r="F25">
            <v>3.78E-2</v>
          </cell>
        </row>
        <row r="26">
          <cell r="A26">
            <v>196103</v>
          </cell>
          <cell r="C26">
            <v>3</v>
          </cell>
          <cell r="D26">
            <v>3.74</v>
          </cell>
          <cell r="E26">
            <v>3.1166666666666669E-3</v>
          </cell>
          <cell r="F26">
            <v>3.7400000000000003E-2</v>
          </cell>
          <cell r="G26">
            <v>9.4965689160000366E-3</v>
          </cell>
          <cell r="H26">
            <v>3.7986275664000146E-2</v>
          </cell>
        </row>
        <row r="27">
          <cell r="A27">
            <v>196104</v>
          </cell>
          <cell r="C27">
            <v>4</v>
          </cell>
          <cell r="D27">
            <v>3.78</v>
          </cell>
          <cell r="E27">
            <v>3.15E-3</v>
          </cell>
          <cell r="F27">
            <v>3.78E-2</v>
          </cell>
        </row>
        <row r="28">
          <cell r="A28">
            <v>196105</v>
          </cell>
          <cell r="C28">
            <v>5</v>
          </cell>
          <cell r="D28">
            <v>3.71</v>
          </cell>
          <cell r="E28">
            <v>3.0916666666666666E-3</v>
          </cell>
          <cell r="F28">
            <v>3.7100000000000001E-2</v>
          </cell>
        </row>
        <row r="29">
          <cell r="A29">
            <v>196106</v>
          </cell>
          <cell r="C29">
            <v>6</v>
          </cell>
          <cell r="D29">
            <v>3.88</v>
          </cell>
          <cell r="E29">
            <v>3.2333333333333333E-3</v>
          </cell>
          <cell r="F29">
            <v>3.8800000000000001E-2</v>
          </cell>
          <cell r="G29">
            <v>9.50495162751408E-3</v>
          </cell>
          <cell r="H29">
            <v>3.801980651005632E-2</v>
          </cell>
        </row>
        <row r="30">
          <cell r="A30">
            <v>196107</v>
          </cell>
          <cell r="C30">
            <v>7</v>
          </cell>
          <cell r="D30">
            <v>3.92</v>
          </cell>
          <cell r="E30">
            <v>3.2666666666666664E-3</v>
          </cell>
          <cell r="F30">
            <v>3.9199999999999999E-2</v>
          </cell>
        </row>
        <row r="31">
          <cell r="A31">
            <v>196108</v>
          </cell>
          <cell r="C31">
            <v>8</v>
          </cell>
          <cell r="D31">
            <v>4.04</v>
          </cell>
          <cell r="E31">
            <v>3.3666666666666667E-3</v>
          </cell>
          <cell r="F31">
            <v>4.0399999999999998E-2</v>
          </cell>
        </row>
        <row r="32">
          <cell r="A32">
            <v>196109</v>
          </cell>
          <cell r="C32">
            <v>9</v>
          </cell>
          <cell r="D32">
            <v>3.98</v>
          </cell>
          <cell r="E32">
            <v>3.3166666666666665E-3</v>
          </cell>
          <cell r="F32">
            <v>3.9800000000000002E-2</v>
          </cell>
          <cell r="G32">
            <v>9.9830348092964094E-3</v>
          </cell>
          <cell r="H32">
            <v>3.9932139237185638E-2</v>
          </cell>
        </row>
        <row r="33">
          <cell r="A33">
            <v>196110</v>
          </cell>
          <cell r="C33">
            <v>10</v>
          </cell>
          <cell r="D33">
            <v>3.92</v>
          </cell>
          <cell r="E33">
            <v>3.2666666666666664E-3</v>
          </cell>
          <cell r="F33">
            <v>3.9199999999999999E-2</v>
          </cell>
        </row>
        <row r="34">
          <cell r="A34">
            <v>196111</v>
          </cell>
          <cell r="C34">
            <v>11</v>
          </cell>
          <cell r="D34">
            <v>3.94</v>
          </cell>
          <cell r="E34">
            <v>3.2833333333333334E-3</v>
          </cell>
          <cell r="F34">
            <v>3.9400000000000004E-2</v>
          </cell>
        </row>
        <row r="35">
          <cell r="A35">
            <v>196112</v>
          </cell>
          <cell r="C35">
            <v>12</v>
          </cell>
          <cell r="D35">
            <v>4.0599999999999996</v>
          </cell>
          <cell r="E35">
            <v>3.3833333333333328E-3</v>
          </cell>
          <cell r="F35">
            <v>4.0599999999999997E-2</v>
          </cell>
          <cell r="G35">
            <v>9.9662560103517261E-3</v>
          </cell>
          <cell r="H35">
            <v>3.9865024041406905E-2</v>
          </cell>
          <cell r="I35">
            <v>3.95233363508114E-2</v>
          </cell>
          <cell r="K35">
            <v>3.8824999999999998E-2</v>
          </cell>
        </row>
        <row r="36">
          <cell r="A36">
            <v>196201</v>
          </cell>
          <cell r="B36">
            <v>1962</v>
          </cell>
          <cell r="C36">
            <v>1</v>
          </cell>
          <cell r="D36">
            <v>4.08</v>
          </cell>
          <cell r="E36">
            <v>3.4000000000000002E-3</v>
          </cell>
          <cell r="F36">
            <v>4.0800000000000003E-2</v>
          </cell>
        </row>
        <row r="37">
          <cell r="A37">
            <v>196202</v>
          </cell>
          <cell r="C37">
            <v>2</v>
          </cell>
          <cell r="D37">
            <v>4.04</v>
          </cell>
          <cell r="E37">
            <v>3.3666666666666667E-3</v>
          </cell>
          <cell r="F37">
            <v>4.0399999999999998E-2</v>
          </cell>
        </row>
        <row r="38">
          <cell r="A38">
            <v>196203</v>
          </cell>
          <cell r="C38">
            <v>3</v>
          </cell>
          <cell r="D38">
            <v>3.93</v>
          </cell>
          <cell r="E38">
            <v>3.2750000000000001E-3</v>
          </cell>
          <cell r="F38">
            <v>3.9300000000000002E-2</v>
          </cell>
          <cell r="G38">
            <v>1.0075311654500041E-2</v>
          </cell>
          <cell r="H38">
            <v>4.0301246618000164E-2</v>
          </cell>
        </row>
        <row r="39">
          <cell r="A39">
            <v>196204</v>
          </cell>
          <cell r="C39">
            <v>4</v>
          </cell>
          <cell r="D39">
            <v>3.84</v>
          </cell>
          <cell r="E39">
            <v>3.1999999999999997E-3</v>
          </cell>
          <cell r="F39">
            <v>3.8399999999999997E-2</v>
          </cell>
        </row>
        <row r="40">
          <cell r="A40">
            <v>196205</v>
          </cell>
          <cell r="C40">
            <v>5</v>
          </cell>
          <cell r="D40">
            <v>3.87</v>
          </cell>
          <cell r="E40">
            <v>3.225E-3</v>
          </cell>
          <cell r="F40">
            <v>3.8699999999999998E-2</v>
          </cell>
        </row>
        <row r="41">
          <cell r="A41">
            <v>196206</v>
          </cell>
          <cell r="C41">
            <v>6</v>
          </cell>
          <cell r="D41">
            <v>3.91</v>
          </cell>
          <cell r="E41">
            <v>3.2583333333333336E-3</v>
          </cell>
          <cell r="F41">
            <v>3.9100000000000003E-2</v>
          </cell>
          <cell r="G41">
            <v>9.7146217510000188E-3</v>
          </cell>
          <cell r="H41">
            <v>3.8858487004000075E-2</v>
          </cell>
        </row>
        <row r="42">
          <cell r="A42">
            <v>196207</v>
          </cell>
          <cell r="C42">
            <v>7</v>
          </cell>
          <cell r="D42">
            <v>4.01</v>
          </cell>
          <cell r="E42">
            <v>3.3416666666666664E-3</v>
          </cell>
          <cell r="F42">
            <v>4.0099999999999997E-2</v>
          </cell>
        </row>
        <row r="43">
          <cell r="A43">
            <v>196208</v>
          </cell>
          <cell r="C43">
            <v>8</v>
          </cell>
          <cell r="D43">
            <v>3.98</v>
          </cell>
          <cell r="E43">
            <v>3.3166666666666665E-3</v>
          </cell>
          <cell r="F43">
            <v>3.9800000000000002E-2</v>
          </cell>
        </row>
        <row r="44">
          <cell r="A44">
            <v>196209</v>
          </cell>
          <cell r="C44">
            <v>9</v>
          </cell>
          <cell r="D44">
            <v>3.98</v>
          </cell>
          <cell r="E44">
            <v>3.3166666666666665E-3</v>
          </cell>
          <cell r="F44">
            <v>3.9800000000000002E-2</v>
          </cell>
          <cell r="G44">
            <v>1.0008203425928119E-2</v>
          </cell>
          <cell r="H44">
            <v>4.0032813703712478E-2</v>
          </cell>
        </row>
        <row r="45">
          <cell r="A45">
            <v>196210</v>
          </cell>
          <cell r="C45">
            <v>10</v>
          </cell>
          <cell r="D45">
            <v>3.93</v>
          </cell>
          <cell r="E45">
            <v>3.2750000000000001E-3</v>
          </cell>
          <cell r="F45">
            <v>3.9300000000000002E-2</v>
          </cell>
        </row>
        <row r="46">
          <cell r="A46">
            <v>196211</v>
          </cell>
          <cell r="C46">
            <v>11</v>
          </cell>
          <cell r="D46">
            <v>3.92</v>
          </cell>
          <cell r="E46">
            <v>3.2666666666666664E-3</v>
          </cell>
          <cell r="F46">
            <v>3.9199999999999999E-2</v>
          </cell>
        </row>
        <row r="47">
          <cell r="A47">
            <v>196212</v>
          </cell>
          <cell r="C47">
            <v>12</v>
          </cell>
          <cell r="D47">
            <v>3.86</v>
          </cell>
          <cell r="E47">
            <v>3.2166666666666667E-3</v>
          </cell>
          <cell r="F47">
            <v>3.8600000000000002E-2</v>
          </cell>
          <cell r="G47">
            <v>9.7901084407499006E-3</v>
          </cell>
          <cell r="H47">
            <v>3.9160433762999602E-2</v>
          </cell>
          <cell r="I47">
            <v>4.017979823570661E-2</v>
          </cell>
          <cell r="K47">
            <v>3.9458333333333331E-2</v>
          </cell>
        </row>
        <row r="48">
          <cell r="A48">
            <v>196301</v>
          </cell>
          <cell r="B48">
            <v>1963</v>
          </cell>
          <cell r="C48">
            <v>1</v>
          </cell>
          <cell r="D48">
            <v>3.83</v>
          </cell>
          <cell r="E48">
            <v>3.1916666666666669E-3</v>
          </cell>
          <cell r="F48">
            <v>3.8300000000000001E-2</v>
          </cell>
        </row>
        <row r="49">
          <cell r="A49">
            <v>196302</v>
          </cell>
          <cell r="C49">
            <v>2</v>
          </cell>
          <cell r="D49">
            <v>3.92</v>
          </cell>
          <cell r="E49">
            <v>3.2666666666666664E-3</v>
          </cell>
          <cell r="F49">
            <v>3.9199999999999999E-2</v>
          </cell>
        </row>
        <row r="50">
          <cell r="A50">
            <v>196303</v>
          </cell>
          <cell r="C50">
            <v>3</v>
          </cell>
          <cell r="D50">
            <v>3.93</v>
          </cell>
          <cell r="E50">
            <v>3.2750000000000001E-3</v>
          </cell>
          <cell r="F50">
            <v>3.9300000000000002E-2</v>
          </cell>
          <cell r="G50">
            <v>9.7649446316250277E-3</v>
          </cell>
          <cell r="H50">
            <v>3.9059778526500111E-2</v>
          </cell>
        </row>
        <row r="51">
          <cell r="A51">
            <v>196304</v>
          </cell>
          <cell r="C51">
            <v>4</v>
          </cell>
          <cell r="D51">
            <v>3.97</v>
          </cell>
          <cell r="E51">
            <v>3.3083333333333337E-3</v>
          </cell>
          <cell r="F51">
            <v>3.9700000000000006E-2</v>
          </cell>
        </row>
        <row r="52">
          <cell r="A52">
            <v>196305</v>
          </cell>
          <cell r="C52">
            <v>5</v>
          </cell>
          <cell r="D52">
            <v>3.93</v>
          </cell>
          <cell r="E52">
            <v>3.2750000000000001E-3</v>
          </cell>
          <cell r="F52">
            <v>3.9300000000000002E-2</v>
          </cell>
        </row>
        <row r="53">
          <cell r="A53">
            <v>196306</v>
          </cell>
          <cell r="C53">
            <v>6</v>
          </cell>
          <cell r="D53">
            <v>3.99</v>
          </cell>
          <cell r="E53">
            <v>3.3250000000000003E-3</v>
          </cell>
          <cell r="F53">
            <v>3.9900000000000005E-2</v>
          </cell>
          <cell r="G53">
            <v>9.941093734015638E-3</v>
          </cell>
          <cell r="H53">
            <v>3.9764374936062552E-2</v>
          </cell>
        </row>
        <row r="54">
          <cell r="A54">
            <v>196307</v>
          </cell>
          <cell r="C54">
            <v>7</v>
          </cell>
          <cell r="D54">
            <v>4.0199999999999996</v>
          </cell>
          <cell r="E54">
            <v>3.3499999999999997E-3</v>
          </cell>
          <cell r="F54">
            <v>4.02E-2</v>
          </cell>
        </row>
        <row r="55">
          <cell r="A55">
            <v>196308</v>
          </cell>
          <cell r="C55">
            <v>8</v>
          </cell>
          <cell r="D55">
            <v>4</v>
          </cell>
          <cell r="E55">
            <v>3.3333333333333335E-3</v>
          </cell>
          <cell r="F55">
            <v>0.04</v>
          </cell>
        </row>
        <row r="56">
          <cell r="A56">
            <v>196309</v>
          </cell>
          <cell r="C56">
            <v>9</v>
          </cell>
          <cell r="D56">
            <v>4.08</v>
          </cell>
          <cell r="E56">
            <v>3.4000000000000002E-3</v>
          </cell>
          <cell r="F56">
            <v>4.0800000000000003E-2</v>
          </cell>
          <cell r="G56">
            <v>1.0117261300000013E-2</v>
          </cell>
          <cell r="H56">
            <v>4.0469045200000053E-2</v>
          </cell>
        </row>
        <row r="57">
          <cell r="A57">
            <v>196310</v>
          </cell>
          <cell r="C57">
            <v>10</v>
          </cell>
          <cell r="D57">
            <v>4.1100000000000003</v>
          </cell>
          <cell r="E57">
            <v>3.4250000000000001E-3</v>
          </cell>
          <cell r="F57">
            <v>4.1099999999999998E-2</v>
          </cell>
        </row>
        <row r="58">
          <cell r="A58">
            <v>196311</v>
          </cell>
          <cell r="C58">
            <v>11</v>
          </cell>
          <cell r="D58">
            <v>4.12</v>
          </cell>
          <cell r="E58">
            <v>3.4333333333333334E-3</v>
          </cell>
          <cell r="F58">
            <v>4.1200000000000001E-2</v>
          </cell>
        </row>
        <row r="59">
          <cell r="A59">
            <v>196312</v>
          </cell>
          <cell r="C59">
            <v>12</v>
          </cell>
          <cell r="D59">
            <v>4.13</v>
          </cell>
          <cell r="E59">
            <v>3.4416666666666667E-3</v>
          </cell>
          <cell r="F59">
            <v>4.1300000000000003E-2</v>
          </cell>
          <cell r="G59">
            <v>1.0335403735020732E-2</v>
          </cell>
          <cell r="H59">
            <v>4.1341614940082927E-2</v>
          </cell>
          <cell r="I59">
            <v>4.0767440771227514E-2</v>
          </cell>
          <cell r="K59">
            <v>4.0025000000000005E-2</v>
          </cell>
        </row>
        <row r="60">
          <cell r="A60">
            <v>196401</v>
          </cell>
          <cell r="B60">
            <v>1964</v>
          </cell>
          <cell r="C60">
            <v>1</v>
          </cell>
          <cell r="D60">
            <v>4.17</v>
          </cell>
          <cell r="E60">
            <v>3.4749999999999998E-3</v>
          </cell>
          <cell r="F60">
            <v>4.1700000000000001E-2</v>
          </cell>
        </row>
        <row r="61">
          <cell r="A61">
            <v>196402</v>
          </cell>
          <cell r="C61">
            <v>2</v>
          </cell>
          <cell r="D61">
            <v>4.1500000000000004</v>
          </cell>
          <cell r="E61">
            <v>3.4583333333333337E-3</v>
          </cell>
          <cell r="F61">
            <v>4.1500000000000002E-2</v>
          </cell>
        </row>
        <row r="62">
          <cell r="A62">
            <v>196403</v>
          </cell>
          <cell r="C62">
            <v>3</v>
          </cell>
          <cell r="D62">
            <v>4.22</v>
          </cell>
          <cell r="E62">
            <v>3.5166666666666666E-3</v>
          </cell>
          <cell r="F62">
            <v>4.2200000000000001E-2</v>
          </cell>
          <cell r="G62">
            <v>1.0486442192829681E-2</v>
          </cell>
          <cell r="H62">
            <v>4.1945768771318725E-2</v>
          </cell>
        </row>
        <row r="63">
          <cell r="A63">
            <v>196404</v>
          </cell>
          <cell r="C63">
            <v>4</v>
          </cell>
          <cell r="D63">
            <v>4.2300000000000004</v>
          </cell>
          <cell r="E63">
            <v>3.5250000000000004E-3</v>
          </cell>
          <cell r="F63">
            <v>4.2300000000000004E-2</v>
          </cell>
        </row>
        <row r="64">
          <cell r="A64">
            <v>196405</v>
          </cell>
          <cell r="C64">
            <v>5</v>
          </cell>
          <cell r="D64">
            <v>4.2</v>
          </cell>
          <cell r="E64">
            <v>3.5000000000000001E-3</v>
          </cell>
          <cell r="F64">
            <v>4.2000000000000003E-2</v>
          </cell>
        </row>
        <row r="65">
          <cell r="A65">
            <v>196406</v>
          </cell>
          <cell r="C65">
            <v>6</v>
          </cell>
          <cell r="D65">
            <v>4.17</v>
          </cell>
          <cell r="E65">
            <v>3.4749999999999998E-3</v>
          </cell>
          <cell r="F65">
            <v>4.1700000000000001E-2</v>
          </cell>
          <cell r="G65">
            <v>1.0536792247812565E-2</v>
          </cell>
          <cell r="H65">
            <v>4.2147168991250261E-2</v>
          </cell>
        </row>
        <row r="66">
          <cell r="A66">
            <v>196407</v>
          </cell>
          <cell r="C66">
            <v>7</v>
          </cell>
          <cell r="D66">
            <v>4.1900000000000004</v>
          </cell>
          <cell r="E66">
            <v>3.4916666666666668E-3</v>
          </cell>
          <cell r="F66">
            <v>4.19E-2</v>
          </cell>
        </row>
        <row r="67">
          <cell r="A67">
            <v>196408</v>
          </cell>
          <cell r="C67">
            <v>8</v>
          </cell>
          <cell r="D67">
            <v>4.1900000000000004</v>
          </cell>
          <cell r="E67">
            <v>3.4916666666666668E-3</v>
          </cell>
          <cell r="F67">
            <v>4.19E-2</v>
          </cell>
        </row>
        <row r="68">
          <cell r="A68">
            <v>196409</v>
          </cell>
          <cell r="C68">
            <v>9</v>
          </cell>
          <cell r="D68">
            <v>4.2</v>
          </cell>
          <cell r="E68">
            <v>3.5000000000000001E-3</v>
          </cell>
          <cell r="F68">
            <v>4.2000000000000003E-2</v>
          </cell>
          <cell r="G68">
            <v>1.0520009407187558E-2</v>
          </cell>
          <cell r="H68">
            <v>4.2080037628750233E-2</v>
          </cell>
        </row>
        <row r="69">
          <cell r="A69">
            <v>196410</v>
          </cell>
          <cell r="C69">
            <v>10</v>
          </cell>
          <cell r="D69">
            <v>4.1900000000000004</v>
          </cell>
          <cell r="E69">
            <v>3.4916666666666668E-3</v>
          </cell>
          <cell r="F69">
            <v>4.19E-2</v>
          </cell>
        </row>
        <row r="70">
          <cell r="A70">
            <v>196411</v>
          </cell>
          <cell r="C70">
            <v>11</v>
          </cell>
          <cell r="D70">
            <v>4.1500000000000004</v>
          </cell>
          <cell r="E70">
            <v>3.4583333333333337E-3</v>
          </cell>
          <cell r="F70">
            <v>4.1500000000000002E-2</v>
          </cell>
        </row>
        <row r="71">
          <cell r="A71">
            <v>196412</v>
          </cell>
          <cell r="C71">
            <v>12</v>
          </cell>
          <cell r="D71">
            <v>4.18</v>
          </cell>
          <cell r="E71">
            <v>3.4833333333333331E-3</v>
          </cell>
          <cell r="F71">
            <v>4.1799999999999997E-2</v>
          </cell>
          <cell r="G71">
            <v>1.0469659909681628E-2</v>
          </cell>
          <cell r="H71">
            <v>4.1878639638726511E-2</v>
          </cell>
          <cell r="I71">
            <v>4.2679455789431886E-2</v>
          </cell>
          <cell r="K71">
            <v>4.1866666666666663E-2</v>
          </cell>
        </row>
        <row r="72">
          <cell r="A72">
            <v>196501</v>
          </cell>
          <cell r="B72">
            <v>1965</v>
          </cell>
          <cell r="C72">
            <v>1</v>
          </cell>
          <cell r="D72">
            <v>4.1900000000000004</v>
          </cell>
          <cell r="E72">
            <v>3.4916666666666668E-3</v>
          </cell>
          <cell r="F72">
            <v>4.19E-2</v>
          </cell>
        </row>
        <row r="73">
          <cell r="A73">
            <v>196502</v>
          </cell>
          <cell r="C73">
            <v>2</v>
          </cell>
          <cell r="D73">
            <v>4.21</v>
          </cell>
          <cell r="E73">
            <v>3.5083333333333334E-3</v>
          </cell>
          <cell r="F73">
            <v>4.2099999999999999E-2</v>
          </cell>
        </row>
        <row r="74">
          <cell r="A74">
            <v>196503</v>
          </cell>
          <cell r="C74">
            <v>3</v>
          </cell>
          <cell r="D74">
            <v>4.21</v>
          </cell>
          <cell r="E74">
            <v>3.5083333333333334E-3</v>
          </cell>
          <cell r="F74">
            <v>4.2099999999999999E-2</v>
          </cell>
          <cell r="G74">
            <v>1.0545184574061617E-2</v>
          </cell>
          <cell r="H74">
            <v>4.2180738296246467E-2</v>
          </cell>
        </row>
        <row r="75">
          <cell r="A75">
            <v>196504</v>
          </cell>
          <cell r="C75">
            <v>4</v>
          </cell>
          <cell r="D75">
            <v>4.2</v>
          </cell>
          <cell r="E75">
            <v>3.5000000000000001E-3</v>
          </cell>
          <cell r="F75">
            <v>4.2000000000000003E-2</v>
          </cell>
        </row>
        <row r="76">
          <cell r="A76">
            <v>196505</v>
          </cell>
          <cell r="C76">
            <v>5</v>
          </cell>
          <cell r="D76">
            <v>4.21</v>
          </cell>
          <cell r="E76">
            <v>3.5083333333333334E-3</v>
          </cell>
          <cell r="F76">
            <v>4.2099999999999999E-2</v>
          </cell>
        </row>
        <row r="77">
          <cell r="A77">
            <v>196506</v>
          </cell>
          <cell r="C77">
            <v>6</v>
          </cell>
          <cell r="D77">
            <v>4.21</v>
          </cell>
          <cell r="E77">
            <v>3.5083333333333334E-3</v>
          </cell>
          <cell r="F77">
            <v>4.2099999999999999E-2</v>
          </cell>
          <cell r="G77">
            <v>1.0553576482187355E-2</v>
          </cell>
          <cell r="H77">
            <v>4.2214305928749418E-2</v>
          </cell>
        </row>
        <row r="78">
          <cell r="A78">
            <v>196507</v>
          </cell>
          <cell r="C78">
            <v>7</v>
          </cell>
          <cell r="D78">
            <v>4.2</v>
          </cell>
          <cell r="E78">
            <v>3.5000000000000001E-3</v>
          </cell>
          <cell r="F78">
            <v>4.2000000000000003E-2</v>
          </cell>
        </row>
        <row r="79">
          <cell r="A79">
            <v>196508</v>
          </cell>
          <cell r="C79">
            <v>8</v>
          </cell>
          <cell r="D79">
            <v>4.25</v>
          </cell>
          <cell r="E79">
            <v>3.5416666666666665E-3</v>
          </cell>
          <cell r="F79">
            <v>4.2499999999999996E-2</v>
          </cell>
        </row>
        <row r="80">
          <cell r="A80">
            <v>196509</v>
          </cell>
          <cell r="C80">
            <v>9</v>
          </cell>
          <cell r="D80">
            <v>4.29</v>
          </cell>
          <cell r="E80">
            <v>3.5750000000000001E-3</v>
          </cell>
          <cell r="F80">
            <v>4.2900000000000001E-2</v>
          </cell>
          <cell r="G80">
            <v>1.0654280773437774E-2</v>
          </cell>
          <cell r="H80">
            <v>4.2617123093751097E-2</v>
          </cell>
        </row>
        <row r="81">
          <cell r="A81">
            <v>196510</v>
          </cell>
          <cell r="C81">
            <v>10</v>
          </cell>
          <cell r="D81">
            <v>4.3499999999999996</v>
          </cell>
          <cell r="E81">
            <v>3.6249999999999998E-3</v>
          </cell>
          <cell r="F81">
            <v>4.3499999999999997E-2</v>
          </cell>
        </row>
        <row r="82">
          <cell r="A82">
            <v>196511</v>
          </cell>
          <cell r="C82">
            <v>11</v>
          </cell>
          <cell r="D82">
            <v>4.45</v>
          </cell>
          <cell r="E82">
            <v>3.7083333333333334E-3</v>
          </cell>
          <cell r="F82">
            <v>4.4499999999999998E-2</v>
          </cell>
        </row>
        <row r="83">
          <cell r="A83">
            <v>196512</v>
          </cell>
          <cell r="C83">
            <v>12</v>
          </cell>
          <cell r="D83">
            <v>4.62</v>
          </cell>
          <cell r="E83">
            <v>3.8500000000000001E-3</v>
          </cell>
          <cell r="F83">
            <v>4.6200000000000005E-2</v>
          </cell>
          <cell r="G83">
            <v>1.1225061129427116E-2</v>
          </cell>
          <cell r="H83">
            <v>4.4900244517708465E-2</v>
          </cell>
          <cell r="I83">
            <v>4.3675585884965118E-2</v>
          </cell>
          <cell r="K83">
            <v>4.2824999999999995E-2</v>
          </cell>
        </row>
        <row r="84">
          <cell r="A84">
            <v>196601</v>
          </cell>
          <cell r="B84">
            <v>1966</v>
          </cell>
          <cell r="C84">
            <v>1</v>
          </cell>
          <cell r="D84">
            <v>4.6100000000000003</v>
          </cell>
          <cell r="E84">
            <v>3.8416666666666668E-3</v>
          </cell>
          <cell r="F84">
            <v>4.6100000000000002E-2</v>
          </cell>
        </row>
        <row r="85">
          <cell r="A85">
            <v>196602</v>
          </cell>
          <cell r="C85">
            <v>2</v>
          </cell>
          <cell r="D85">
            <v>4.83</v>
          </cell>
          <cell r="E85">
            <v>4.0249999999999999E-3</v>
          </cell>
          <cell r="F85">
            <v>4.8299999999999996E-2</v>
          </cell>
        </row>
        <row r="86">
          <cell r="A86">
            <v>196603</v>
          </cell>
          <cell r="C86">
            <v>3</v>
          </cell>
          <cell r="D86">
            <v>4.87</v>
          </cell>
          <cell r="E86">
            <v>4.0583333333333331E-3</v>
          </cell>
          <cell r="F86">
            <v>4.8699999999999993E-2</v>
          </cell>
          <cell r="G86">
            <v>1.1972451016713404E-2</v>
          </cell>
          <cell r="H86">
            <v>4.7889804066853614E-2</v>
          </cell>
        </row>
        <row r="87">
          <cell r="A87">
            <v>196604</v>
          </cell>
          <cell r="C87">
            <v>4</v>
          </cell>
          <cell r="D87">
            <v>4.75</v>
          </cell>
          <cell r="E87">
            <v>3.9583333333333337E-3</v>
          </cell>
          <cell r="F87">
            <v>4.7500000000000001E-2</v>
          </cell>
        </row>
        <row r="88">
          <cell r="A88">
            <v>196605</v>
          </cell>
          <cell r="C88">
            <v>5</v>
          </cell>
          <cell r="D88">
            <v>4.78</v>
          </cell>
          <cell r="E88">
            <v>3.9833333333333335E-3</v>
          </cell>
          <cell r="F88">
            <v>4.7800000000000002E-2</v>
          </cell>
        </row>
        <row r="89">
          <cell r="A89">
            <v>196606</v>
          </cell>
          <cell r="C89">
            <v>6</v>
          </cell>
          <cell r="D89">
            <v>4.8099999999999996</v>
          </cell>
          <cell r="E89">
            <v>4.0083333333333334E-3</v>
          </cell>
          <cell r="F89">
            <v>4.8100000000000004E-2</v>
          </cell>
          <cell r="G89">
            <v>1.1997663409172521E-2</v>
          </cell>
          <cell r="H89">
            <v>4.7990653636690084E-2</v>
          </cell>
        </row>
        <row r="90">
          <cell r="A90">
            <v>196607</v>
          </cell>
          <cell r="C90">
            <v>7</v>
          </cell>
          <cell r="D90">
            <v>5.0199999999999996</v>
          </cell>
          <cell r="E90">
            <v>4.1833333333333332E-3</v>
          </cell>
          <cell r="F90">
            <v>5.0199999999999995E-2</v>
          </cell>
        </row>
        <row r="91">
          <cell r="A91">
            <v>196608</v>
          </cell>
          <cell r="C91">
            <v>8</v>
          </cell>
          <cell r="D91">
            <v>5.22</v>
          </cell>
          <cell r="E91">
            <v>4.3499999999999997E-3</v>
          </cell>
          <cell r="F91">
            <v>5.2199999999999996E-2</v>
          </cell>
        </row>
        <row r="92">
          <cell r="A92">
            <v>196609</v>
          </cell>
          <cell r="C92">
            <v>9</v>
          </cell>
          <cell r="D92">
            <v>5.18</v>
          </cell>
          <cell r="E92">
            <v>4.3166666666666666E-3</v>
          </cell>
          <cell r="F92">
            <v>5.1799999999999999E-2</v>
          </cell>
          <cell r="G92">
            <v>1.2905111608097375E-2</v>
          </cell>
          <cell r="H92">
            <v>5.16204464323895E-2</v>
          </cell>
        </row>
        <row r="93">
          <cell r="A93">
            <v>196610</v>
          </cell>
          <cell r="C93">
            <v>10</v>
          </cell>
          <cell r="D93">
            <v>5.01</v>
          </cell>
          <cell r="E93">
            <v>4.1749999999999999E-3</v>
          </cell>
          <cell r="F93">
            <v>5.0099999999999999E-2</v>
          </cell>
        </row>
        <row r="94">
          <cell r="A94">
            <v>196611</v>
          </cell>
          <cell r="C94">
            <v>11</v>
          </cell>
          <cell r="D94">
            <v>5.16</v>
          </cell>
          <cell r="E94">
            <v>4.3E-3</v>
          </cell>
          <cell r="F94">
            <v>5.16E-2</v>
          </cell>
        </row>
        <row r="95">
          <cell r="A95">
            <v>196612</v>
          </cell>
          <cell r="C95">
            <v>12</v>
          </cell>
          <cell r="D95">
            <v>4.84</v>
          </cell>
          <cell r="E95">
            <v>4.0333333333333332E-3</v>
          </cell>
          <cell r="F95">
            <v>4.8399999999999999E-2</v>
          </cell>
          <cell r="G95">
            <v>1.2560540741749948E-2</v>
          </cell>
          <cell r="H95">
            <v>5.0242162966999793E-2</v>
          </cell>
          <cell r="I95">
            <v>5.0359484640610797E-2</v>
          </cell>
          <cell r="K95">
            <v>4.923333333333333E-2</v>
          </cell>
        </row>
        <row r="96">
          <cell r="A96">
            <v>196701</v>
          </cell>
          <cell r="B96">
            <v>1967</v>
          </cell>
          <cell r="C96">
            <v>1</v>
          </cell>
          <cell r="D96">
            <v>4.58</v>
          </cell>
          <cell r="E96">
            <v>3.8166666666666666E-3</v>
          </cell>
          <cell r="F96">
            <v>4.58E-2</v>
          </cell>
        </row>
        <row r="97">
          <cell r="A97">
            <v>196702</v>
          </cell>
          <cell r="C97">
            <v>2</v>
          </cell>
          <cell r="D97">
            <v>4.63</v>
          </cell>
          <cell r="E97">
            <v>3.8583333333333334E-3</v>
          </cell>
          <cell r="F97">
            <v>4.6300000000000001E-2</v>
          </cell>
        </row>
        <row r="98">
          <cell r="A98">
            <v>196703</v>
          </cell>
          <cell r="C98">
            <v>3</v>
          </cell>
          <cell r="D98">
            <v>4.54</v>
          </cell>
          <cell r="E98">
            <v>3.7833333333333334E-3</v>
          </cell>
          <cell r="F98">
            <v>4.5400000000000003E-2</v>
          </cell>
          <cell r="G98">
            <v>1.1502152102150331E-2</v>
          </cell>
          <cell r="H98">
            <v>4.6008608408601326E-2</v>
          </cell>
        </row>
        <row r="99">
          <cell r="A99">
            <v>196704</v>
          </cell>
          <cell r="C99">
            <v>4</v>
          </cell>
          <cell r="D99">
            <v>4.59</v>
          </cell>
          <cell r="E99">
            <v>3.8249999999999998E-3</v>
          </cell>
          <cell r="F99">
            <v>4.5899999999999996E-2</v>
          </cell>
        </row>
        <row r="100">
          <cell r="A100">
            <v>196705</v>
          </cell>
          <cell r="C100">
            <v>5</v>
          </cell>
          <cell r="D100">
            <v>4.8499999999999996</v>
          </cell>
          <cell r="E100">
            <v>4.0416666666666665E-3</v>
          </cell>
          <cell r="F100">
            <v>4.8500000000000001E-2</v>
          </cell>
        </row>
        <row r="101">
          <cell r="A101">
            <v>196706</v>
          </cell>
          <cell r="C101">
            <v>6</v>
          </cell>
          <cell r="D101">
            <v>5.0199999999999996</v>
          </cell>
          <cell r="E101">
            <v>4.1833333333333332E-3</v>
          </cell>
          <cell r="F101">
            <v>5.0199999999999995E-2</v>
          </cell>
          <cell r="G101">
            <v>1.209843293560775E-2</v>
          </cell>
          <cell r="H101">
            <v>4.8393731742431001E-2</v>
          </cell>
        </row>
        <row r="102">
          <cell r="A102">
            <v>196707</v>
          </cell>
          <cell r="C102">
            <v>7</v>
          </cell>
          <cell r="D102">
            <v>5.16</v>
          </cell>
          <cell r="E102">
            <v>4.3E-3</v>
          </cell>
          <cell r="F102">
            <v>5.16E-2</v>
          </cell>
        </row>
        <row r="103">
          <cell r="A103">
            <v>196708</v>
          </cell>
          <cell r="C103">
            <v>8</v>
          </cell>
          <cell r="D103">
            <v>5.28</v>
          </cell>
          <cell r="E103">
            <v>4.4000000000000003E-3</v>
          </cell>
          <cell r="F103">
            <v>5.28E-2</v>
          </cell>
        </row>
        <row r="104">
          <cell r="A104">
            <v>196709</v>
          </cell>
          <cell r="C104">
            <v>9</v>
          </cell>
          <cell r="D104">
            <v>5.3</v>
          </cell>
          <cell r="E104">
            <v>4.4166666666666668E-3</v>
          </cell>
          <cell r="F104">
            <v>5.3000000000000005E-2</v>
          </cell>
          <cell r="G104">
            <v>1.3174095230000127E-2</v>
          </cell>
          <cell r="H104">
            <v>5.2696380920000507E-2</v>
          </cell>
        </row>
        <row r="105">
          <cell r="A105">
            <v>196710</v>
          </cell>
          <cell r="C105">
            <v>10</v>
          </cell>
          <cell r="D105">
            <v>5.48</v>
          </cell>
          <cell r="E105">
            <v>4.5666666666666668E-3</v>
          </cell>
          <cell r="F105">
            <v>5.4800000000000001E-2</v>
          </cell>
        </row>
        <row r="106">
          <cell r="A106">
            <v>196711</v>
          </cell>
          <cell r="C106">
            <v>11</v>
          </cell>
          <cell r="D106">
            <v>5.75</v>
          </cell>
          <cell r="E106">
            <v>4.7916666666666663E-3</v>
          </cell>
          <cell r="F106">
            <v>5.7499999999999996E-2</v>
          </cell>
        </row>
        <row r="107">
          <cell r="A107">
            <v>196712</v>
          </cell>
          <cell r="C107">
            <v>12</v>
          </cell>
          <cell r="D107">
            <v>5.7</v>
          </cell>
          <cell r="E107">
            <v>4.7499999999999999E-3</v>
          </cell>
          <cell r="F107">
            <v>5.6999999999999995E-2</v>
          </cell>
          <cell r="G107">
            <v>1.4174771300347278E-2</v>
          </cell>
          <cell r="H107">
            <v>5.669908520138911E-2</v>
          </cell>
          <cell r="I107">
            <v>5.1929037589700577E-2</v>
          </cell>
          <cell r="K107">
            <v>5.0733333333333332E-2</v>
          </cell>
        </row>
        <row r="108">
          <cell r="A108">
            <v>196801</v>
          </cell>
          <cell r="B108">
            <v>1968</v>
          </cell>
          <cell r="C108">
            <v>1</v>
          </cell>
          <cell r="D108">
            <v>5.53</v>
          </cell>
          <cell r="E108">
            <v>4.6083333333333332E-3</v>
          </cell>
          <cell r="F108">
            <v>5.5300000000000002E-2</v>
          </cell>
        </row>
        <row r="109">
          <cell r="A109">
            <v>196802</v>
          </cell>
          <cell r="C109">
            <v>2</v>
          </cell>
          <cell r="D109">
            <v>5.56</v>
          </cell>
          <cell r="E109">
            <v>4.6333333333333331E-3</v>
          </cell>
          <cell r="F109">
            <v>5.5599999999999997E-2</v>
          </cell>
        </row>
        <row r="110">
          <cell r="A110">
            <v>196803</v>
          </cell>
          <cell r="C110">
            <v>3</v>
          </cell>
          <cell r="D110">
            <v>5.74</v>
          </cell>
          <cell r="E110">
            <v>4.7833333333333339E-3</v>
          </cell>
          <cell r="F110">
            <v>5.7400000000000007E-2</v>
          </cell>
          <cell r="G110">
            <v>1.4090660050134263E-2</v>
          </cell>
          <cell r="H110">
            <v>5.6362640200537051E-2</v>
          </cell>
        </row>
        <row r="111">
          <cell r="A111">
            <v>196804</v>
          </cell>
          <cell r="C111">
            <v>4</v>
          </cell>
          <cell r="D111">
            <v>5.64</v>
          </cell>
          <cell r="E111">
            <v>4.6999999999999993E-3</v>
          </cell>
          <cell r="F111">
            <v>5.6399999999999992E-2</v>
          </cell>
        </row>
        <row r="112">
          <cell r="A112">
            <v>196805</v>
          </cell>
          <cell r="C112">
            <v>5</v>
          </cell>
          <cell r="D112">
            <v>5.87</v>
          </cell>
          <cell r="E112">
            <v>4.8916666666666666E-3</v>
          </cell>
          <cell r="F112">
            <v>5.8700000000000002E-2</v>
          </cell>
        </row>
        <row r="113">
          <cell r="A113">
            <v>196806</v>
          </cell>
          <cell r="C113">
            <v>6</v>
          </cell>
          <cell r="D113">
            <v>5.72</v>
          </cell>
          <cell r="E113">
            <v>4.7666666666666664E-3</v>
          </cell>
          <cell r="F113">
            <v>5.7200000000000001E-2</v>
          </cell>
          <cell r="G113">
            <v>1.4427154034083234E-2</v>
          </cell>
          <cell r="H113">
            <v>5.7708616136332935E-2</v>
          </cell>
        </row>
        <row r="114">
          <cell r="A114">
            <v>196807</v>
          </cell>
          <cell r="C114">
            <v>7</v>
          </cell>
          <cell r="D114">
            <v>5.5</v>
          </cell>
          <cell r="E114">
            <v>4.5833333333333334E-3</v>
          </cell>
          <cell r="F114">
            <v>5.5E-2</v>
          </cell>
        </row>
        <row r="115">
          <cell r="A115">
            <v>196808</v>
          </cell>
          <cell r="C115">
            <v>8</v>
          </cell>
          <cell r="D115">
            <v>5.42</v>
          </cell>
          <cell r="E115">
            <v>4.5166666666666662E-3</v>
          </cell>
          <cell r="F115">
            <v>5.4199999999999998E-2</v>
          </cell>
        </row>
        <row r="116">
          <cell r="A116">
            <v>196809</v>
          </cell>
          <cell r="C116">
            <v>9</v>
          </cell>
          <cell r="D116">
            <v>5.46</v>
          </cell>
          <cell r="E116">
            <v>4.5500000000000002E-3</v>
          </cell>
          <cell r="F116">
            <v>5.4600000000000003E-2</v>
          </cell>
          <cell r="G116">
            <v>1.3712200580208389E-2</v>
          </cell>
          <cell r="H116">
            <v>5.4848802320833556E-2</v>
          </cell>
        </row>
        <row r="117">
          <cell r="A117">
            <v>196810</v>
          </cell>
          <cell r="C117">
            <v>10</v>
          </cell>
          <cell r="D117">
            <v>5.58</v>
          </cell>
          <cell r="E117">
            <v>4.6500000000000005E-3</v>
          </cell>
          <cell r="F117">
            <v>5.5800000000000002E-2</v>
          </cell>
        </row>
        <row r="118">
          <cell r="A118">
            <v>196811</v>
          </cell>
          <cell r="C118">
            <v>11</v>
          </cell>
          <cell r="D118">
            <v>5.7</v>
          </cell>
          <cell r="E118">
            <v>4.7499999999999999E-3</v>
          </cell>
          <cell r="F118">
            <v>5.6999999999999995E-2</v>
          </cell>
        </row>
        <row r="119">
          <cell r="A119">
            <v>196812</v>
          </cell>
          <cell r="C119">
            <v>12</v>
          </cell>
          <cell r="D119">
            <v>6.03</v>
          </cell>
          <cell r="E119">
            <v>5.025E-3</v>
          </cell>
          <cell r="F119">
            <v>6.0299999999999999E-2</v>
          </cell>
          <cell r="G119">
            <v>1.4494433489687708E-2</v>
          </cell>
          <cell r="H119">
            <v>5.7977733958750832E-2</v>
          </cell>
          <cell r="I119">
            <v>5.7942320812150561E-2</v>
          </cell>
          <cell r="K119">
            <v>5.6458333333333333E-2</v>
          </cell>
        </row>
        <row r="120">
          <cell r="A120">
            <v>196901</v>
          </cell>
          <cell r="B120">
            <v>1969</v>
          </cell>
          <cell r="C120">
            <v>1</v>
          </cell>
          <cell r="D120">
            <v>6.04</v>
          </cell>
          <cell r="E120">
            <v>5.0333333333333332E-3</v>
          </cell>
          <cell r="F120">
            <v>6.0399999999999995E-2</v>
          </cell>
        </row>
        <row r="121">
          <cell r="A121">
            <v>196902</v>
          </cell>
          <cell r="C121">
            <v>2</v>
          </cell>
          <cell r="D121">
            <v>6.19</v>
          </cell>
          <cell r="E121">
            <v>5.1583333333333333E-3</v>
          </cell>
          <cell r="F121">
            <v>6.1899999999999997E-2</v>
          </cell>
        </row>
        <row r="122">
          <cell r="A122">
            <v>196903</v>
          </cell>
          <cell r="C122">
            <v>3</v>
          </cell>
          <cell r="D122">
            <v>6.3</v>
          </cell>
          <cell r="E122">
            <v>5.2499999999999995E-3</v>
          </cell>
          <cell r="F122">
            <v>6.3E-2</v>
          </cell>
          <cell r="G122">
            <v>1.5521272836735989E-2</v>
          </cell>
          <cell r="H122">
            <v>6.2085091346943955E-2</v>
          </cell>
        </row>
        <row r="123">
          <cell r="A123">
            <v>196904</v>
          </cell>
          <cell r="C123">
            <v>4</v>
          </cell>
          <cell r="D123">
            <v>6.17</v>
          </cell>
          <cell r="E123">
            <v>5.1416666666666668E-3</v>
          </cell>
          <cell r="F123">
            <v>6.1700000000000005E-2</v>
          </cell>
        </row>
        <row r="124">
          <cell r="A124">
            <v>196905</v>
          </cell>
          <cell r="C124">
            <v>5</v>
          </cell>
          <cell r="D124">
            <v>6.32</v>
          </cell>
          <cell r="E124">
            <v>5.2666666666666669E-3</v>
          </cell>
          <cell r="F124">
            <v>6.3200000000000006E-2</v>
          </cell>
        </row>
        <row r="125">
          <cell r="A125">
            <v>196906</v>
          </cell>
          <cell r="C125">
            <v>6</v>
          </cell>
          <cell r="D125">
            <v>6.57</v>
          </cell>
          <cell r="E125">
            <v>5.4749999999999998E-3</v>
          </cell>
          <cell r="F125">
            <v>6.5699999999999995E-2</v>
          </cell>
          <cell r="G125">
            <v>1.5967546662736032E-2</v>
          </cell>
          <cell r="H125">
            <v>6.3870186650944127E-2</v>
          </cell>
        </row>
        <row r="126">
          <cell r="A126">
            <v>196907</v>
          </cell>
          <cell r="C126">
            <v>7</v>
          </cell>
          <cell r="D126">
            <v>6.72</v>
          </cell>
          <cell r="E126">
            <v>5.5999999999999999E-3</v>
          </cell>
          <cell r="F126">
            <v>6.7199999999999996E-2</v>
          </cell>
        </row>
        <row r="127">
          <cell r="A127">
            <v>196908</v>
          </cell>
          <cell r="C127">
            <v>8</v>
          </cell>
          <cell r="D127">
            <v>6.69</v>
          </cell>
          <cell r="E127">
            <v>5.5750000000000001E-3</v>
          </cell>
          <cell r="F127">
            <v>6.6900000000000001E-2</v>
          </cell>
        </row>
        <row r="128">
          <cell r="A128">
            <v>196909</v>
          </cell>
          <cell r="C128">
            <v>9</v>
          </cell>
          <cell r="D128">
            <v>7.16</v>
          </cell>
          <cell r="E128">
            <v>5.966666666666667E-3</v>
          </cell>
          <cell r="F128">
            <v>7.1599999999999997E-2</v>
          </cell>
          <cell r="G128">
            <v>1.7239750446000235E-2</v>
          </cell>
          <cell r="H128">
            <v>6.8959001784000939E-2</v>
          </cell>
        </row>
        <row r="129">
          <cell r="A129">
            <v>196910</v>
          </cell>
          <cell r="C129">
            <v>10</v>
          </cell>
          <cell r="D129">
            <v>7.1</v>
          </cell>
          <cell r="E129">
            <v>5.9166666666666664E-3</v>
          </cell>
          <cell r="F129">
            <v>7.0999999999999994E-2</v>
          </cell>
        </row>
        <row r="130">
          <cell r="A130">
            <v>196911</v>
          </cell>
          <cell r="C130">
            <v>11</v>
          </cell>
          <cell r="D130">
            <v>7.14</v>
          </cell>
          <cell r="E130">
            <v>5.9499999999999996E-3</v>
          </cell>
          <cell r="F130">
            <v>7.1399999999999991E-2</v>
          </cell>
        </row>
        <row r="131">
          <cell r="A131">
            <v>196912</v>
          </cell>
          <cell r="C131">
            <v>12</v>
          </cell>
          <cell r="D131">
            <v>7.65</v>
          </cell>
          <cell r="E131">
            <v>6.3750000000000005E-3</v>
          </cell>
          <cell r="F131">
            <v>7.6500000000000012E-2</v>
          </cell>
          <cell r="G131">
            <v>1.835274525989572E-2</v>
          </cell>
          <cell r="H131">
            <v>7.3410981039582879E-2</v>
          </cell>
          <cell r="I131">
            <v>6.8785176774398327E-2</v>
          </cell>
          <cell r="K131">
            <v>6.6708333333333328E-2</v>
          </cell>
        </row>
        <row r="132">
          <cell r="A132">
            <v>197001</v>
          </cell>
          <cell r="B132">
            <v>1970</v>
          </cell>
          <cell r="C132">
            <v>1</v>
          </cell>
          <cell r="D132">
            <v>7.79</v>
          </cell>
          <cell r="E132">
            <v>6.4916666666666664E-3</v>
          </cell>
          <cell r="F132">
            <v>7.7899999999999997E-2</v>
          </cell>
        </row>
        <row r="133">
          <cell r="A133">
            <v>197002</v>
          </cell>
          <cell r="C133">
            <v>2</v>
          </cell>
          <cell r="D133">
            <v>7.24</v>
          </cell>
          <cell r="E133">
            <v>6.0333333333333333E-3</v>
          </cell>
          <cell r="F133">
            <v>7.2399999999999992E-2</v>
          </cell>
        </row>
        <row r="134">
          <cell r="A134">
            <v>197003</v>
          </cell>
          <cell r="C134">
            <v>3</v>
          </cell>
          <cell r="D134">
            <v>7.07</v>
          </cell>
          <cell r="E134">
            <v>5.8916666666666666E-3</v>
          </cell>
          <cell r="F134">
            <v>7.0699999999999999E-2</v>
          </cell>
          <cell r="G134">
            <v>1.8529856935863176E-2</v>
          </cell>
          <cell r="H134">
            <v>7.4119427743452704E-2</v>
          </cell>
        </row>
        <row r="135">
          <cell r="A135">
            <v>197004</v>
          </cell>
          <cell r="C135">
            <v>4</v>
          </cell>
          <cell r="D135">
            <v>7.39</v>
          </cell>
          <cell r="E135">
            <v>6.1583333333333334E-3</v>
          </cell>
          <cell r="F135">
            <v>7.3899999999999993E-2</v>
          </cell>
        </row>
        <row r="136">
          <cell r="A136">
            <v>197005</v>
          </cell>
          <cell r="C136">
            <v>5</v>
          </cell>
          <cell r="D136">
            <v>7.91</v>
          </cell>
          <cell r="E136">
            <v>6.5916666666666667E-3</v>
          </cell>
          <cell r="F136">
            <v>7.9100000000000004E-2</v>
          </cell>
        </row>
        <row r="137">
          <cell r="A137">
            <v>197006</v>
          </cell>
          <cell r="C137">
            <v>6</v>
          </cell>
          <cell r="D137">
            <v>7.84</v>
          </cell>
          <cell r="E137">
            <v>6.5333333333333328E-3</v>
          </cell>
          <cell r="F137">
            <v>7.8399999999999997E-2</v>
          </cell>
          <cell r="G137">
            <v>1.9407492225935297E-2</v>
          </cell>
          <cell r="H137">
            <v>7.7629968903741187E-2</v>
          </cell>
        </row>
        <row r="138">
          <cell r="A138">
            <v>197007</v>
          </cell>
          <cell r="C138">
            <v>7</v>
          </cell>
          <cell r="D138">
            <v>7.46</v>
          </cell>
          <cell r="E138">
            <v>6.2166666666666663E-3</v>
          </cell>
          <cell r="F138">
            <v>7.46E-2</v>
          </cell>
        </row>
        <row r="139">
          <cell r="A139">
            <v>197008</v>
          </cell>
          <cell r="C139">
            <v>8</v>
          </cell>
          <cell r="D139">
            <v>7.53</v>
          </cell>
          <cell r="E139">
            <v>6.2750000000000002E-3</v>
          </cell>
          <cell r="F139">
            <v>7.5300000000000006E-2</v>
          </cell>
        </row>
        <row r="140">
          <cell r="A140">
            <v>197009</v>
          </cell>
          <cell r="C140">
            <v>9</v>
          </cell>
          <cell r="D140">
            <v>7.39</v>
          </cell>
          <cell r="E140">
            <v>6.1583333333333334E-3</v>
          </cell>
          <cell r="F140">
            <v>7.3899999999999993E-2</v>
          </cell>
          <cell r="G140">
            <v>1.8766177664572892E-2</v>
          </cell>
          <cell r="H140">
            <v>7.5064710658291567E-2</v>
          </cell>
        </row>
        <row r="141">
          <cell r="A141">
            <v>197010</v>
          </cell>
          <cell r="C141">
            <v>10</v>
          </cell>
          <cell r="D141">
            <v>7.33</v>
          </cell>
          <cell r="E141">
            <v>6.1083333333333337E-3</v>
          </cell>
          <cell r="F141">
            <v>7.3300000000000004E-2</v>
          </cell>
        </row>
        <row r="142">
          <cell r="A142">
            <v>197011</v>
          </cell>
          <cell r="C142">
            <v>11</v>
          </cell>
          <cell r="D142">
            <v>6.84</v>
          </cell>
          <cell r="E142">
            <v>5.7000000000000002E-3</v>
          </cell>
          <cell r="F142">
            <v>6.8400000000000002E-2</v>
          </cell>
        </row>
        <row r="143">
          <cell r="A143">
            <v>197012</v>
          </cell>
          <cell r="C143">
            <v>12</v>
          </cell>
          <cell r="D143">
            <v>6.39</v>
          </cell>
          <cell r="E143">
            <v>5.3249999999999999E-3</v>
          </cell>
          <cell r="F143">
            <v>6.3899999999999998E-2</v>
          </cell>
          <cell r="G143">
            <v>1.7231215611520856E-2</v>
          </cell>
          <cell r="H143">
            <v>6.8924862446083424E-2</v>
          </cell>
          <cell r="I143">
            <v>7.6008699398586899E-2</v>
          </cell>
          <cell r="K143">
            <v>7.3483333333333331E-2</v>
          </cell>
        </row>
        <row r="144">
          <cell r="A144">
            <v>197101</v>
          </cell>
          <cell r="B144">
            <v>1971</v>
          </cell>
          <cell r="C144">
            <v>1</v>
          </cell>
          <cell r="D144">
            <v>6.24</v>
          </cell>
          <cell r="E144">
            <v>5.1999999999999998E-3</v>
          </cell>
          <cell r="F144">
            <v>6.2399999999999997E-2</v>
          </cell>
        </row>
        <row r="145">
          <cell r="A145">
            <v>197102</v>
          </cell>
          <cell r="C145">
            <v>2</v>
          </cell>
          <cell r="D145">
            <v>6.11</v>
          </cell>
          <cell r="E145">
            <v>5.0916666666666671E-3</v>
          </cell>
          <cell r="F145">
            <v>6.1100000000000002E-2</v>
          </cell>
        </row>
        <row r="146">
          <cell r="A146">
            <v>197103</v>
          </cell>
          <cell r="C146">
            <v>3</v>
          </cell>
          <cell r="D146">
            <v>5.7</v>
          </cell>
          <cell r="E146">
            <v>4.7499999999999999E-3</v>
          </cell>
          <cell r="F146">
            <v>5.6999999999999995E-2</v>
          </cell>
          <cell r="G146">
            <v>1.5117154514166842E-2</v>
          </cell>
          <cell r="H146">
            <v>6.0468618056667367E-2</v>
          </cell>
        </row>
        <row r="147">
          <cell r="A147">
            <v>197104</v>
          </cell>
          <cell r="C147">
            <v>4</v>
          </cell>
          <cell r="D147">
            <v>5.83</v>
          </cell>
          <cell r="E147">
            <v>4.8583333333333334E-3</v>
          </cell>
          <cell r="F147">
            <v>5.8300000000000005E-2</v>
          </cell>
        </row>
        <row r="148">
          <cell r="A148">
            <v>197105</v>
          </cell>
          <cell r="C148">
            <v>5</v>
          </cell>
          <cell r="D148">
            <v>6.39</v>
          </cell>
          <cell r="E148">
            <v>5.3249999999999999E-3</v>
          </cell>
          <cell r="F148">
            <v>6.3899999999999998E-2</v>
          </cell>
        </row>
        <row r="149">
          <cell r="A149">
            <v>197106</v>
          </cell>
          <cell r="C149">
            <v>6</v>
          </cell>
          <cell r="D149">
            <v>6.52</v>
          </cell>
          <cell r="E149">
            <v>5.4333333333333326E-3</v>
          </cell>
          <cell r="F149">
            <v>6.5199999999999994E-2</v>
          </cell>
          <cell r="G149">
            <v>1.56980072998405E-2</v>
          </cell>
          <cell r="H149">
            <v>6.2792029199361998E-2</v>
          </cell>
        </row>
        <row r="150">
          <cell r="A150">
            <v>197107</v>
          </cell>
          <cell r="C150">
            <v>7</v>
          </cell>
          <cell r="D150">
            <v>6.73</v>
          </cell>
          <cell r="E150">
            <v>5.6083333333333341E-3</v>
          </cell>
          <cell r="F150">
            <v>6.7300000000000013E-2</v>
          </cell>
        </row>
        <row r="151">
          <cell r="A151">
            <v>197108</v>
          </cell>
          <cell r="C151">
            <v>8</v>
          </cell>
          <cell r="D151">
            <v>6.58</v>
          </cell>
          <cell r="E151">
            <v>5.4833333333333331E-3</v>
          </cell>
          <cell r="F151">
            <v>6.5799999999999997E-2</v>
          </cell>
        </row>
        <row r="152">
          <cell r="A152">
            <v>197109</v>
          </cell>
          <cell r="C152">
            <v>9</v>
          </cell>
          <cell r="D152">
            <v>6.14</v>
          </cell>
          <cell r="E152">
            <v>5.1166666666666661E-3</v>
          </cell>
          <cell r="F152">
            <v>6.1399999999999996E-2</v>
          </cell>
          <cell r="G152">
            <v>1.629599540513671E-2</v>
          </cell>
          <cell r="H152">
            <v>6.5183981620546838E-2</v>
          </cell>
        </row>
        <row r="153">
          <cell r="A153">
            <v>197110</v>
          </cell>
          <cell r="C153">
            <v>10</v>
          </cell>
          <cell r="D153">
            <v>5.93</v>
          </cell>
          <cell r="E153">
            <v>4.9416666666666663E-3</v>
          </cell>
          <cell r="F153">
            <v>5.9299999999999992E-2</v>
          </cell>
        </row>
        <row r="154">
          <cell r="A154">
            <v>197111</v>
          </cell>
          <cell r="C154">
            <v>11</v>
          </cell>
          <cell r="D154">
            <v>5.81</v>
          </cell>
          <cell r="E154">
            <v>4.841666666666666E-3</v>
          </cell>
          <cell r="F154">
            <v>5.8099999999999992E-2</v>
          </cell>
        </row>
        <row r="155">
          <cell r="A155">
            <v>197112</v>
          </cell>
          <cell r="C155">
            <v>12</v>
          </cell>
          <cell r="D155">
            <v>5.93</v>
          </cell>
          <cell r="E155">
            <v>4.9416666666666663E-3</v>
          </cell>
          <cell r="F155">
            <v>5.9299999999999992E-2</v>
          </cell>
          <cell r="G155">
            <v>1.4797390108836295E-2</v>
          </cell>
          <cell r="H155">
            <v>5.9189560435345179E-2</v>
          </cell>
          <cell r="I155">
            <v>6.3360009120581928E-2</v>
          </cell>
          <cell r="K155">
            <v>6.159166666666667E-2</v>
          </cell>
        </row>
        <row r="156">
          <cell r="A156">
            <v>197201</v>
          </cell>
          <cell r="B156">
            <v>1972</v>
          </cell>
          <cell r="C156">
            <v>1</v>
          </cell>
          <cell r="D156">
            <v>5.95</v>
          </cell>
          <cell r="E156">
            <v>4.9583333333333337E-3</v>
          </cell>
          <cell r="F156">
            <v>5.9500000000000004E-2</v>
          </cell>
        </row>
        <row r="157">
          <cell r="A157">
            <v>197202</v>
          </cell>
          <cell r="C157">
            <v>2</v>
          </cell>
          <cell r="D157">
            <v>6.08</v>
          </cell>
          <cell r="E157">
            <v>5.0666666666666664E-3</v>
          </cell>
          <cell r="F157">
            <v>6.0799999999999993E-2</v>
          </cell>
        </row>
        <row r="158">
          <cell r="A158">
            <v>197203</v>
          </cell>
          <cell r="C158">
            <v>3</v>
          </cell>
          <cell r="D158">
            <v>6.07</v>
          </cell>
          <cell r="E158">
            <v>5.058333333333334E-3</v>
          </cell>
          <cell r="F158">
            <v>6.0700000000000004E-2</v>
          </cell>
          <cell r="G158">
            <v>1.5159292423796655E-2</v>
          </cell>
          <cell r="H158">
            <v>6.0637169695186621E-2</v>
          </cell>
        </row>
        <row r="159">
          <cell r="A159">
            <v>197204</v>
          </cell>
          <cell r="C159">
            <v>4</v>
          </cell>
          <cell r="D159">
            <v>6.19</v>
          </cell>
          <cell r="E159">
            <v>5.1583333333333333E-3</v>
          </cell>
          <cell r="F159">
            <v>6.1899999999999997E-2</v>
          </cell>
        </row>
        <row r="160">
          <cell r="A160">
            <v>197205</v>
          </cell>
          <cell r="C160">
            <v>5</v>
          </cell>
          <cell r="D160">
            <v>6.13</v>
          </cell>
          <cell r="E160">
            <v>5.1083333333333336E-3</v>
          </cell>
          <cell r="F160">
            <v>6.1300000000000007E-2</v>
          </cell>
        </row>
        <row r="161">
          <cell r="A161">
            <v>197206</v>
          </cell>
          <cell r="C161">
            <v>6</v>
          </cell>
          <cell r="D161">
            <v>6.11</v>
          </cell>
          <cell r="E161">
            <v>5.0916666666666671E-3</v>
          </cell>
          <cell r="F161">
            <v>6.1100000000000002E-2</v>
          </cell>
          <cell r="G161">
            <v>1.5437092431780597E-2</v>
          </cell>
          <cell r="H161">
            <v>6.1748369727122387E-2</v>
          </cell>
        </row>
        <row r="162">
          <cell r="A162">
            <v>197207</v>
          </cell>
          <cell r="C162">
            <v>7</v>
          </cell>
          <cell r="D162">
            <v>6.11</v>
          </cell>
          <cell r="E162">
            <v>5.0916666666666671E-3</v>
          </cell>
          <cell r="F162">
            <v>6.1100000000000002E-2</v>
          </cell>
        </row>
        <row r="163">
          <cell r="A163">
            <v>197208</v>
          </cell>
          <cell r="C163">
            <v>8</v>
          </cell>
          <cell r="D163">
            <v>6.21</v>
          </cell>
          <cell r="E163">
            <v>5.1749999999999999E-3</v>
          </cell>
          <cell r="F163">
            <v>6.2100000000000002E-2</v>
          </cell>
        </row>
        <row r="164">
          <cell r="A164">
            <v>197209</v>
          </cell>
          <cell r="C164">
            <v>9</v>
          </cell>
          <cell r="D164">
            <v>6.55</v>
          </cell>
          <cell r="E164">
            <v>5.4583333333333333E-3</v>
          </cell>
          <cell r="F164">
            <v>6.5500000000000003E-2</v>
          </cell>
          <cell r="G164">
            <v>1.5807532087560583E-2</v>
          </cell>
          <cell r="H164">
            <v>6.3230128350242332E-2</v>
          </cell>
        </row>
        <row r="165">
          <cell r="A165">
            <v>197210</v>
          </cell>
          <cell r="C165">
            <v>10</v>
          </cell>
          <cell r="D165">
            <v>6.48</v>
          </cell>
          <cell r="E165">
            <v>5.4000000000000003E-3</v>
          </cell>
          <cell r="F165">
            <v>6.4799999999999996E-2</v>
          </cell>
        </row>
        <row r="166">
          <cell r="A166">
            <v>197211</v>
          </cell>
          <cell r="C166">
            <v>11</v>
          </cell>
          <cell r="D166">
            <v>6.28</v>
          </cell>
          <cell r="E166">
            <v>5.2333333333333338E-3</v>
          </cell>
          <cell r="F166">
            <v>6.2800000000000009E-2</v>
          </cell>
        </row>
        <row r="167">
          <cell r="A167">
            <v>197212</v>
          </cell>
          <cell r="C167">
            <v>12</v>
          </cell>
          <cell r="D167">
            <v>6.36</v>
          </cell>
          <cell r="E167">
            <v>5.3E-3</v>
          </cell>
          <cell r="F167">
            <v>6.3600000000000004E-2</v>
          </cell>
          <cell r="G167">
            <v>1.6018099778000172E-2</v>
          </cell>
          <cell r="H167">
            <v>6.4072399112000689E-2</v>
          </cell>
          <cell r="I167">
            <v>6.3898242176089637E-2</v>
          </cell>
          <cell r="K167">
            <v>6.2100000000000002E-2</v>
          </cell>
        </row>
        <row r="168">
          <cell r="A168">
            <v>197301</v>
          </cell>
          <cell r="B168">
            <v>1973</v>
          </cell>
          <cell r="C168">
            <v>1</v>
          </cell>
          <cell r="D168">
            <v>6.46</v>
          </cell>
          <cell r="E168">
            <v>5.3833333333333337E-3</v>
          </cell>
          <cell r="F168">
            <v>6.4600000000000005E-2</v>
          </cell>
        </row>
        <row r="169">
          <cell r="A169">
            <v>197302</v>
          </cell>
          <cell r="C169">
            <v>2</v>
          </cell>
          <cell r="D169">
            <v>6.64</v>
          </cell>
          <cell r="E169">
            <v>5.5333333333333328E-3</v>
          </cell>
          <cell r="F169">
            <v>6.6399999999999987E-2</v>
          </cell>
        </row>
        <row r="170">
          <cell r="A170">
            <v>197303</v>
          </cell>
          <cell r="C170">
            <v>3</v>
          </cell>
          <cell r="D170">
            <v>6.71</v>
          </cell>
          <cell r="E170">
            <v>5.5916666666666667E-3</v>
          </cell>
          <cell r="F170">
            <v>6.7099999999999993E-2</v>
          </cell>
          <cell r="G170">
            <v>1.6599330035546256E-2</v>
          </cell>
          <cell r="H170">
            <v>6.6397320142185023E-2</v>
          </cell>
        </row>
        <row r="171">
          <cell r="A171">
            <v>197304</v>
          </cell>
          <cell r="C171">
            <v>4</v>
          </cell>
          <cell r="D171">
            <v>6.67</v>
          </cell>
          <cell r="E171">
            <v>5.5583333333333335E-3</v>
          </cell>
          <cell r="F171">
            <v>6.6700000000000009E-2</v>
          </cell>
        </row>
        <row r="172">
          <cell r="A172">
            <v>197305</v>
          </cell>
          <cell r="C172">
            <v>5</v>
          </cell>
          <cell r="D172">
            <v>6.85</v>
          </cell>
          <cell r="E172">
            <v>5.7083333333333326E-3</v>
          </cell>
          <cell r="F172">
            <v>6.8499999999999991E-2</v>
          </cell>
        </row>
        <row r="173">
          <cell r="A173">
            <v>197306</v>
          </cell>
          <cell r="C173">
            <v>6</v>
          </cell>
          <cell r="D173">
            <v>6.9</v>
          </cell>
          <cell r="E173">
            <v>5.7499999999999999E-3</v>
          </cell>
          <cell r="F173">
            <v>6.9000000000000006E-2</v>
          </cell>
          <cell r="G173">
            <v>1.711336126015639E-2</v>
          </cell>
          <cell r="H173">
            <v>6.845344504062556E-2</v>
          </cell>
        </row>
        <row r="174">
          <cell r="A174">
            <v>197307</v>
          </cell>
          <cell r="C174">
            <v>7</v>
          </cell>
          <cell r="D174">
            <v>7.13</v>
          </cell>
          <cell r="E174">
            <v>5.9416666666666663E-3</v>
          </cell>
          <cell r="F174">
            <v>7.1300000000000002E-2</v>
          </cell>
        </row>
        <row r="175">
          <cell r="A175">
            <v>197308</v>
          </cell>
          <cell r="C175">
            <v>8</v>
          </cell>
          <cell r="D175">
            <v>7.4</v>
          </cell>
          <cell r="E175">
            <v>6.1666666666666667E-3</v>
          </cell>
          <cell r="F175">
            <v>7.3999999999999996E-2</v>
          </cell>
        </row>
        <row r="176">
          <cell r="A176">
            <v>197309</v>
          </cell>
          <cell r="C176">
            <v>9</v>
          </cell>
          <cell r="D176">
            <v>7.09</v>
          </cell>
          <cell r="E176">
            <v>5.9083333333333331E-3</v>
          </cell>
          <cell r="F176">
            <v>7.0899999999999991E-2</v>
          </cell>
          <cell r="G176">
            <v>1.8125063496863714E-2</v>
          </cell>
          <cell r="H176">
            <v>7.2500253987454855E-2</v>
          </cell>
        </row>
        <row r="177">
          <cell r="A177">
            <v>197310</v>
          </cell>
          <cell r="C177">
            <v>10</v>
          </cell>
          <cell r="D177">
            <v>6.79</v>
          </cell>
          <cell r="E177">
            <v>5.6583333333333338E-3</v>
          </cell>
          <cell r="F177">
            <v>6.7900000000000002E-2</v>
          </cell>
        </row>
        <row r="178">
          <cell r="A178">
            <v>197311</v>
          </cell>
          <cell r="C178">
            <v>11</v>
          </cell>
          <cell r="D178">
            <v>6.73</v>
          </cell>
          <cell r="E178">
            <v>5.6083333333333341E-3</v>
          </cell>
          <cell r="F178">
            <v>6.7300000000000013E-2</v>
          </cell>
        </row>
        <row r="179">
          <cell r="A179">
            <v>197312</v>
          </cell>
          <cell r="C179">
            <v>12</v>
          </cell>
          <cell r="D179">
            <v>6.74</v>
          </cell>
          <cell r="E179">
            <v>5.6166666666666665E-3</v>
          </cell>
          <cell r="F179">
            <v>6.7400000000000002E-2</v>
          </cell>
          <cell r="G179">
            <v>1.6978526502174685E-2</v>
          </cell>
          <cell r="H179">
            <v>6.7914106008698738E-2</v>
          </cell>
          <cell r="I179">
            <v>7.0611958935755226E-2</v>
          </cell>
          <cell r="K179">
            <v>6.8425E-2</v>
          </cell>
        </row>
        <row r="180">
          <cell r="A180">
            <v>197401</v>
          </cell>
          <cell r="B180">
            <v>1974</v>
          </cell>
          <cell r="C180">
            <v>1</v>
          </cell>
          <cell r="D180">
            <v>6.99</v>
          </cell>
          <cell r="E180">
            <v>5.8250000000000003E-3</v>
          </cell>
          <cell r="F180">
            <v>6.9900000000000004E-2</v>
          </cell>
        </row>
        <row r="181">
          <cell r="A181">
            <v>197402</v>
          </cell>
          <cell r="C181">
            <v>2</v>
          </cell>
          <cell r="D181">
            <v>6.96</v>
          </cell>
          <cell r="E181">
            <v>5.7999999999999996E-3</v>
          </cell>
          <cell r="F181">
            <v>6.9599999999999995E-2</v>
          </cell>
        </row>
        <row r="182">
          <cell r="A182">
            <v>197403</v>
          </cell>
          <cell r="C182">
            <v>3</v>
          </cell>
          <cell r="D182">
            <v>7.21</v>
          </cell>
          <cell r="E182">
            <v>6.0083333333333334E-3</v>
          </cell>
          <cell r="F182">
            <v>7.2099999999999997E-2</v>
          </cell>
          <cell r="G182">
            <v>1.7737168199875031E-2</v>
          </cell>
          <cell r="H182">
            <v>7.0948672799500123E-2</v>
          </cell>
        </row>
        <row r="183">
          <cell r="A183">
            <v>197404</v>
          </cell>
          <cell r="C183">
            <v>4</v>
          </cell>
          <cell r="D183">
            <v>7.51</v>
          </cell>
          <cell r="E183">
            <v>6.2583333333333328E-3</v>
          </cell>
          <cell r="F183">
            <v>7.51E-2</v>
          </cell>
        </row>
        <row r="184">
          <cell r="A184">
            <v>197405</v>
          </cell>
          <cell r="C184">
            <v>5</v>
          </cell>
          <cell r="D184">
            <v>7.58</v>
          </cell>
          <cell r="E184">
            <v>6.3166666666666666E-3</v>
          </cell>
          <cell r="F184">
            <v>7.5800000000000006E-2</v>
          </cell>
        </row>
        <row r="185">
          <cell r="A185">
            <v>197406</v>
          </cell>
          <cell r="C185">
            <v>6</v>
          </cell>
          <cell r="D185">
            <v>7.54</v>
          </cell>
          <cell r="E185">
            <v>6.2833333333333335E-3</v>
          </cell>
          <cell r="F185">
            <v>7.5399999999999995E-2</v>
          </cell>
          <cell r="G185">
            <v>1.8977126447067061E-2</v>
          </cell>
          <cell r="H185">
            <v>7.5908505788268243E-2</v>
          </cell>
        </row>
        <row r="186">
          <cell r="A186">
            <v>197407</v>
          </cell>
          <cell r="C186">
            <v>7</v>
          </cell>
          <cell r="D186">
            <v>7.81</v>
          </cell>
          <cell r="E186">
            <v>6.508333333333333E-3</v>
          </cell>
          <cell r="F186">
            <v>7.8100000000000003E-2</v>
          </cell>
        </row>
        <row r="187">
          <cell r="A187">
            <v>197408</v>
          </cell>
          <cell r="C187">
            <v>8</v>
          </cell>
          <cell r="D187">
            <v>8.0399999999999991</v>
          </cell>
          <cell r="E187">
            <v>6.6999999999999994E-3</v>
          </cell>
          <cell r="F187">
            <v>8.0399999999999999E-2</v>
          </cell>
        </row>
        <row r="188">
          <cell r="A188">
            <v>197409</v>
          </cell>
          <cell r="C188">
            <v>9</v>
          </cell>
          <cell r="D188">
            <v>8.0399999999999991</v>
          </cell>
          <cell r="E188">
            <v>6.6999999999999994E-3</v>
          </cell>
          <cell r="F188">
            <v>8.0399999999999999E-2</v>
          </cell>
          <cell r="G188">
            <v>2.0040727159083227E-2</v>
          </cell>
          <cell r="H188">
            <v>8.0162908636332908E-2</v>
          </cell>
        </row>
        <row r="189">
          <cell r="A189">
            <v>197410</v>
          </cell>
          <cell r="C189">
            <v>10</v>
          </cell>
          <cell r="D189">
            <v>7.9</v>
          </cell>
          <cell r="E189">
            <v>6.5833333333333334E-3</v>
          </cell>
          <cell r="F189">
            <v>7.9000000000000001E-2</v>
          </cell>
        </row>
        <row r="190">
          <cell r="A190">
            <v>197411</v>
          </cell>
          <cell r="C190">
            <v>11</v>
          </cell>
          <cell r="D190">
            <v>7.68</v>
          </cell>
          <cell r="E190">
            <v>6.3999999999999994E-3</v>
          </cell>
          <cell r="F190">
            <v>7.6799999999999993E-2</v>
          </cell>
        </row>
        <row r="191">
          <cell r="A191">
            <v>197412</v>
          </cell>
          <cell r="C191">
            <v>12</v>
          </cell>
          <cell r="D191">
            <v>7.43</v>
          </cell>
          <cell r="E191">
            <v>6.1916666666666665E-3</v>
          </cell>
          <cell r="F191">
            <v>7.4300000000000005E-2</v>
          </cell>
          <cell r="G191">
            <v>1.9297782681111153E-2</v>
          </cell>
          <cell r="H191">
            <v>7.7191130724444612E-2</v>
          </cell>
          <cell r="I191">
            <v>7.8248002693423357E-2</v>
          </cell>
          <cell r="K191">
            <v>7.5575000000000017E-2</v>
          </cell>
        </row>
        <row r="192">
          <cell r="A192">
            <v>197501</v>
          </cell>
          <cell r="B192">
            <v>1975</v>
          </cell>
          <cell r="C192">
            <v>1</v>
          </cell>
          <cell r="D192">
            <v>7.5</v>
          </cell>
          <cell r="E192">
            <v>6.2500000000000003E-3</v>
          </cell>
          <cell r="F192">
            <v>7.5000000000000011E-2</v>
          </cell>
        </row>
        <row r="193">
          <cell r="A193">
            <v>197502</v>
          </cell>
          <cell r="C193">
            <v>2</v>
          </cell>
          <cell r="D193">
            <v>7.39</v>
          </cell>
          <cell r="E193">
            <v>6.1583333333333334E-3</v>
          </cell>
          <cell r="F193">
            <v>7.3899999999999993E-2</v>
          </cell>
        </row>
        <row r="194">
          <cell r="A194">
            <v>197503</v>
          </cell>
          <cell r="C194">
            <v>3</v>
          </cell>
          <cell r="D194">
            <v>7.73</v>
          </cell>
          <cell r="E194">
            <v>6.4416666666666667E-3</v>
          </cell>
          <cell r="F194">
            <v>7.7300000000000008E-2</v>
          </cell>
          <cell r="G194">
            <v>1.8968667867621747E-2</v>
          </cell>
          <cell r="H194">
            <v>7.5874671470486987E-2</v>
          </cell>
        </row>
        <row r="195">
          <cell r="A195">
            <v>197504</v>
          </cell>
          <cell r="C195">
            <v>4</v>
          </cell>
          <cell r="D195">
            <v>8.23</v>
          </cell>
          <cell r="E195">
            <v>6.8583333333333335E-3</v>
          </cell>
          <cell r="F195">
            <v>8.2299999999999998E-2</v>
          </cell>
        </row>
        <row r="196">
          <cell r="A196">
            <v>197505</v>
          </cell>
          <cell r="C196">
            <v>5</v>
          </cell>
          <cell r="D196">
            <v>8.06</v>
          </cell>
          <cell r="E196">
            <v>6.7166666666666668E-3</v>
          </cell>
          <cell r="F196">
            <v>8.0600000000000005E-2</v>
          </cell>
        </row>
        <row r="197">
          <cell r="A197">
            <v>197506</v>
          </cell>
          <cell r="C197">
            <v>6</v>
          </cell>
          <cell r="D197">
            <v>7.86</v>
          </cell>
          <cell r="E197">
            <v>6.5500000000000003E-3</v>
          </cell>
          <cell r="F197">
            <v>7.8600000000000003E-2</v>
          </cell>
          <cell r="G197">
            <v>2.0260283115548727E-2</v>
          </cell>
          <cell r="H197">
            <v>8.1041132462194909E-2</v>
          </cell>
        </row>
        <row r="198">
          <cell r="A198">
            <v>197507</v>
          </cell>
          <cell r="C198">
            <v>7</v>
          </cell>
          <cell r="D198">
            <v>8.06</v>
          </cell>
          <cell r="E198">
            <v>6.7166666666666668E-3</v>
          </cell>
          <cell r="F198">
            <v>8.0600000000000005E-2</v>
          </cell>
        </row>
        <row r="199">
          <cell r="A199">
            <v>197508</v>
          </cell>
          <cell r="C199">
            <v>8</v>
          </cell>
          <cell r="D199">
            <v>8.4</v>
          </cell>
          <cell r="E199">
            <v>7.0000000000000001E-3</v>
          </cell>
          <cell r="F199">
            <v>8.4000000000000005E-2</v>
          </cell>
        </row>
        <row r="200">
          <cell r="A200">
            <v>197509</v>
          </cell>
          <cell r="C200">
            <v>9</v>
          </cell>
          <cell r="D200">
            <v>8.43</v>
          </cell>
          <cell r="E200">
            <v>7.025E-3</v>
          </cell>
          <cell r="F200">
            <v>8.43E-2</v>
          </cell>
          <cell r="G200">
            <v>2.0885373208749947E-2</v>
          </cell>
          <cell r="H200">
            <v>8.3541492834999787E-2</v>
          </cell>
        </row>
        <row r="201">
          <cell r="A201">
            <v>197510</v>
          </cell>
          <cell r="C201">
            <v>10</v>
          </cell>
          <cell r="D201">
            <v>8.14</v>
          </cell>
          <cell r="E201">
            <v>6.7833333333333339E-3</v>
          </cell>
          <cell r="F201">
            <v>8.14E-2</v>
          </cell>
        </row>
        <row r="202">
          <cell r="A202">
            <v>197511</v>
          </cell>
          <cell r="C202">
            <v>11</v>
          </cell>
          <cell r="D202">
            <v>8.0500000000000007</v>
          </cell>
          <cell r="E202">
            <v>6.7083333333333335E-3</v>
          </cell>
          <cell r="F202">
            <v>8.0500000000000002E-2</v>
          </cell>
        </row>
        <row r="203">
          <cell r="A203">
            <v>197512</v>
          </cell>
          <cell r="C203">
            <v>12</v>
          </cell>
          <cell r="D203">
            <v>8</v>
          </cell>
          <cell r="E203">
            <v>6.6666666666666671E-3</v>
          </cell>
          <cell r="F203">
            <v>0.08</v>
          </cell>
          <cell r="G203">
            <v>2.0294086004629674E-2</v>
          </cell>
          <cell r="H203">
            <v>8.1176344018518698E-2</v>
          </cell>
          <cell r="I203">
            <v>8.2864613090403827E-2</v>
          </cell>
          <cell r="K203">
            <v>7.9875000000000002E-2</v>
          </cell>
        </row>
        <row r="204">
          <cell r="A204">
            <v>197601</v>
          </cell>
          <cell r="B204">
            <v>1976</v>
          </cell>
          <cell r="C204">
            <v>1</v>
          </cell>
          <cell r="D204">
            <v>7.74</v>
          </cell>
          <cell r="E204">
            <v>6.45E-3</v>
          </cell>
          <cell r="F204">
            <v>7.7399999999999997E-2</v>
          </cell>
        </row>
        <row r="205">
          <cell r="A205">
            <v>197602</v>
          </cell>
          <cell r="C205">
            <v>2</v>
          </cell>
          <cell r="D205">
            <v>7.79</v>
          </cell>
          <cell r="E205">
            <v>6.4916666666666664E-3</v>
          </cell>
          <cell r="F205">
            <v>7.7899999999999997E-2</v>
          </cell>
        </row>
        <row r="206">
          <cell r="A206">
            <v>197603</v>
          </cell>
          <cell r="C206">
            <v>3</v>
          </cell>
          <cell r="D206">
            <v>7.73</v>
          </cell>
          <cell r="E206">
            <v>6.4416666666666667E-3</v>
          </cell>
          <cell r="F206">
            <v>7.7300000000000008E-2</v>
          </cell>
          <cell r="G206">
            <v>1.9508840206746703E-2</v>
          </cell>
          <cell r="H206">
            <v>7.803536082698681E-2</v>
          </cell>
        </row>
        <row r="207">
          <cell r="A207">
            <v>197604</v>
          </cell>
          <cell r="C207">
            <v>4</v>
          </cell>
          <cell r="D207">
            <v>7.56</v>
          </cell>
          <cell r="E207">
            <v>6.3E-3</v>
          </cell>
          <cell r="F207">
            <v>7.5600000000000001E-2</v>
          </cell>
        </row>
        <row r="208">
          <cell r="A208">
            <v>197605</v>
          </cell>
          <cell r="C208">
            <v>5</v>
          </cell>
          <cell r="D208">
            <v>7.9</v>
          </cell>
          <cell r="E208">
            <v>6.5833333333333334E-3</v>
          </cell>
          <cell r="F208">
            <v>7.9000000000000001E-2</v>
          </cell>
        </row>
        <row r="209">
          <cell r="A209">
            <v>197606</v>
          </cell>
          <cell r="C209">
            <v>6</v>
          </cell>
          <cell r="D209">
            <v>7.86</v>
          </cell>
          <cell r="E209">
            <v>6.5500000000000003E-3</v>
          </cell>
          <cell r="F209">
            <v>7.8600000000000003E-2</v>
          </cell>
          <cell r="G209">
            <v>1.9559465827916789E-2</v>
          </cell>
          <cell r="H209">
            <v>7.8237863311667155E-2</v>
          </cell>
        </row>
        <row r="210">
          <cell r="A210">
            <v>197607</v>
          </cell>
          <cell r="C210">
            <v>7</v>
          </cell>
          <cell r="D210">
            <v>7.83</v>
          </cell>
          <cell r="E210">
            <v>6.5250000000000004E-3</v>
          </cell>
          <cell r="F210">
            <v>7.8300000000000008E-2</v>
          </cell>
        </row>
        <row r="211">
          <cell r="A211">
            <v>197608</v>
          </cell>
          <cell r="C211">
            <v>8</v>
          </cell>
          <cell r="D211">
            <v>7.77</v>
          </cell>
          <cell r="E211">
            <v>6.4749999999999999E-3</v>
          </cell>
          <cell r="F211">
            <v>7.7699999999999991E-2</v>
          </cell>
        </row>
        <row r="212">
          <cell r="A212">
            <v>197609</v>
          </cell>
          <cell r="C212">
            <v>9</v>
          </cell>
          <cell r="D212">
            <v>7.59</v>
          </cell>
          <cell r="E212">
            <v>6.3249999999999999E-3</v>
          </cell>
          <cell r="F212">
            <v>7.5899999999999995E-2</v>
          </cell>
          <cell r="G212">
            <v>1.9449741602296733E-2</v>
          </cell>
          <cell r="H212">
            <v>7.7798966409186932E-2</v>
          </cell>
        </row>
        <row r="213">
          <cell r="A213">
            <v>197610</v>
          </cell>
          <cell r="C213">
            <v>10</v>
          </cell>
          <cell r="D213">
            <v>7.41</v>
          </cell>
          <cell r="E213">
            <v>6.1749999999999999E-3</v>
          </cell>
          <cell r="F213">
            <v>7.4099999999999999E-2</v>
          </cell>
        </row>
        <row r="214">
          <cell r="A214">
            <v>197611</v>
          </cell>
          <cell r="C214">
            <v>11</v>
          </cell>
          <cell r="D214">
            <v>7.29</v>
          </cell>
          <cell r="E214">
            <v>6.0749999999999997E-3</v>
          </cell>
          <cell r="F214">
            <v>7.2899999999999993E-2</v>
          </cell>
        </row>
        <row r="215">
          <cell r="A215">
            <v>197612</v>
          </cell>
          <cell r="C215">
            <v>12</v>
          </cell>
          <cell r="D215">
            <v>6.87</v>
          </cell>
          <cell r="E215">
            <v>5.7250000000000001E-3</v>
          </cell>
          <cell r="F215">
            <v>6.8699999999999997E-2</v>
          </cell>
          <cell r="G215">
            <v>1.8082859137640739E-2</v>
          </cell>
          <cell r="H215">
            <v>7.2331436550562955E-2</v>
          </cell>
          <cell r="I215">
            <v>7.8828727920467578E-2</v>
          </cell>
          <cell r="K215">
            <v>7.6116666666666666E-2</v>
          </cell>
        </row>
        <row r="216">
          <cell r="A216">
            <v>197701</v>
          </cell>
          <cell r="B216">
            <v>1977</v>
          </cell>
          <cell r="C216">
            <v>1</v>
          </cell>
          <cell r="D216">
            <v>7.21</v>
          </cell>
          <cell r="E216">
            <v>6.0083333333333334E-3</v>
          </cell>
          <cell r="F216">
            <v>7.2099999999999997E-2</v>
          </cell>
        </row>
        <row r="217">
          <cell r="A217">
            <v>197702</v>
          </cell>
          <cell r="C217">
            <v>2</v>
          </cell>
          <cell r="D217">
            <v>7.39</v>
          </cell>
          <cell r="E217">
            <v>6.1583333333333334E-3</v>
          </cell>
          <cell r="F217">
            <v>7.3899999999999993E-2</v>
          </cell>
        </row>
        <row r="218">
          <cell r="A218">
            <v>197703</v>
          </cell>
          <cell r="C218">
            <v>3</v>
          </cell>
          <cell r="D218">
            <v>7.46</v>
          </cell>
          <cell r="E218">
            <v>6.2166666666666663E-3</v>
          </cell>
          <cell r="F218">
            <v>7.46E-2</v>
          </cell>
          <cell r="G218">
            <v>1.8496200788758133E-2</v>
          </cell>
          <cell r="H218">
            <v>7.398480315503253E-2</v>
          </cell>
        </row>
        <row r="219">
          <cell r="A219">
            <v>197704</v>
          </cell>
          <cell r="C219">
            <v>4</v>
          </cell>
          <cell r="D219">
            <v>7.37</v>
          </cell>
          <cell r="E219">
            <v>6.1416666666666668E-3</v>
          </cell>
          <cell r="F219">
            <v>7.3700000000000002E-2</v>
          </cell>
        </row>
        <row r="220">
          <cell r="A220">
            <v>197705</v>
          </cell>
          <cell r="C220">
            <v>5</v>
          </cell>
          <cell r="D220">
            <v>7.46</v>
          </cell>
          <cell r="E220">
            <v>6.2166666666666663E-3</v>
          </cell>
          <cell r="F220">
            <v>7.46E-2</v>
          </cell>
        </row>
        <row r="221">
          <cell r="A221">
            <v>197706</v>
          </cell>
          <cell r="C221">
            <v>6</v>
          </cell>
          <cell r="D221">
            <v>7.28</v>
          </cell>
          <cell r="E221">
            <v>6.0666666666666673E-3</v>
          </cell>
          <cell r="F221">
            <v>7.2800000000000004E-2</v>
          </cell>
          <cell r="G221">
            <v>1.8538386212879843E-2</v>
          </cell>
          <cell r="H221">
            <v>7.4153544851519371E-2</v>
          </cell>
        </row>
        <row r="222">
          <cell r="A222">
            <v>197707</v>
          </cell>
          <cell r="C222">
            <v>7</v>
          </cell>
          <cell r="D222">
            <v>7.33</v>
          </cell>
          <cell r="E222">
            <v>6.1083333333333337E-3</v>
          </cell>
          <cell r="F222">
            <v>7.3300000000000004E-2</v>
          </cell>
        </row>
        <row r="223">
          <cell r="A223">
            <v>197708</v>
          </cell>
          <cell r="C223">
            <v>8</v>
          </cell>
          <cell r="D223">
            <v>7.4</v>
          </cell>
          <cell r="E223">
            <v>6.1666666666666667E-3</v>
          </cell>
          <cell r="F223">
            <v>7.3999999999999996E-2</v>
          </cell>
        </row>
        <row r="224">
          <cell r="A224">
            <v>197709</v>
          </cell>
          <cell r="C224">
            <v>9</v>
          </cell>
          <cell r="D224">
            <v>7.34</v>
          </cell>
          <cell r="E224">
            <v>6.116666666666667E-3</v>
          </cell>
          <cell r="F224">
            <v>7.3400000000000007E-2</v>
          </cell>
          <cell r="G224">
            <v>1.8504647208495539E-2</v>
          </cell>
          <cell r="H224">
            <v>7.4018588833982157E-2</v>
          </cell>
        </row>
        <row r="225">
          <cell r="A225">
            <v>197710</v>
          </cell>
          <cell r="C225">
            <v>10</v>
          </cell>
          <cell r="D225">
            <v>7.52</v>
          </cell>
          <cell r="E225">
            <v>6.266666666666666E-3</v>
          </cell>
          <cell r="F225">
            <v>7.5199999999999989E-2</v>
          </cell>
        </row>
        <row r="226">
          <cell r="A226">
            <v>197711</v>
          </cell>
          <cell r="C226">
            <v>11</v>
          </cell>
          <cell r="D226">
            <v>7.58</v>
          </cell>
          <cell r="E226">
            <v>6.3166666666666666E-3</v>
          </cell>
          <cell r="F226">
            <v>7.5800000000000006E-2</v>
          </cell>
        </row>
        <row r="227">
          <cell r="A227">
            <v>197712</v>
          </cell>
          <cell r="C227">
            <v>12</v>
          </cell>
          <cell r="D227">
            <v>7.69</v>
          </cell>
          <cell r="E227">
            <v>6.4083333333333336E-3</v>
          </cell>
          <cell r="F227">
            <v>7.6899999999999996E-2</v>
          </cell>
          <cell r="G227">
            <v>1.9112142975870494E-2</v>
          </cell>
          <cell r="H227">
            <v>7.6448571903481977E-2</v>
          </cell>
          <cell r="I227">
            <v>7.6767170109945049E-2</v>
          </cell>
          <cell r="K227">
            <v>7.4191666666666656E-2</v>
          </cell>
        </row>
        <row r="228">
          <cell r="A228">
            <v>197801</v>
          </cell>
          <cell r="B228">
            <v>1978</v>
          </cell>
          <cell r="C228">
            <v>1</v>
          </cell>
          <cell r="D228">
            <v>7.96</v>
          </cell>
          <cell r="E228">
            <v>6.6333333333333331E-3</v>
          </cell>
          <cell r="F228">
            <v>7.9600000000000004E-2</v>
          </cell>
        </row>
        <row r="229">
          <cell r="A229">
            <v>197802</v>
          </cell>
          <cell r="C229">
            <v>2</v>
          </cell>
          <cell r="D229">
            <v>8.0299999999999994</v>
          </cell>
          <cell r="E229">
            <v>6.6916666666666661E-3</v>
          </cell>
          <cell r="F229">
            <v>8.0299999999999996E-2</v>
          </cell>
        </row>
        <row r="230">
          <cell r="A230">
            <v>197803</v>
          </cell>
          <cell r="C230">
            <v>3</v>
          </cell>
          <cell r="D230">
            <v>8.0399999999999991</v>
          </cell>
          <cell r="E230">
            <v>6.6999999999999994E-3</v>
          </cell>
          <cell r="F230">
            <v>8.0399999999999999E-2</v>
          </cell>
          <cell r="G230">
            <v>2.0158962955527882E-2</v>
          </cell>
          <cell r="H230">
            <v>8.0635851822111526E-2</v>
          </cell>
        </row>
        <row r="231">
          <cell r="A231">
            <v>197804</v>
          </cell>
          <cell r="C231">
            <v>4</v>
          </cell>
          <cell r="D231">
            <v>8.15</v>
          </cell>
          <cell r="E231">
            <v>6.7916666666666672E-3</v>
          </cell>
          <cell r="F231">
            <v>8.1500000000000003E-2</v>
          </cell>
        </row>
        <row r="232">
          <cell r="A232">
            <v>197805</v>
          </cell>
          <cell r="C232">
            <v>5</v>
          </cell>
          <cell r="D232">
            <v>8.35</v>
          </cell>
          <cell r="E232">
            <v>6.9583333333333329E-3</v>
          </cell>
          <cell r="F232">
            <v>8.3499999999999991E-2</v>
          </cell>
        </row>
        <row r="233">
          <cell r="A233">
            <v>197806</v>
          </cell>
          <cell r="C233">
            <v>6</v>
          </cell>
          <cell r="D233">
            <v>8.4600000000000009</v>
          </cell>
          <cell r="E233">
            <v>7.0500000000000007E-3</v>
          </cell>
          <cell r="F233">
            <v>8.4600000000000009E-2</v>
          </cell>
          <cell r="G233">
            <v>2.0944529354253616E-2</v>
          </cell>
          <cell r="H233">
            <v>8.3778117417014464E-2</v>
          </cell>
        </row>
        <row r="234">
          <cell r="A234">
            <v>197807</v>
          </cell>
          <cell r="C234">
            <v>7</v>
          </cell>
          <cell r="D234">
            <v>8.64</v>
          </cell>
          <cell r="E234">
            <v>7.2000000000000007E-3</v>
          </cell>
          <cell r="F234">
            <v>8.6400000000000005E-2</v>
          </cell>
        </row>
        <row r="235">
          <cell r="A235">
            <v>197808</v>
          </cell>
          <cell r="C235">
            <v>8</v>
          </cell>
          <cell r="D235">
            <v>8.41</v>
          </cell>
          <cell r="E235">
            <v>7.0083333333333334E-3</v>
          </cell>
          <cell r="F235">
            <v>8.4100000000000008E-2</v>
          </cell>
        </row>
        <row r="236">
          <cell r="A236">
            <v>197809</v>
          </cell>
          <cell r="C236">
            <v>9</v>
          </cell>
          <cell r="D236">
            <v>8.42</v>
          </cell>
          <cell r="E236">
            <v>7.0166666666666667E-3</v>
          </cell>
          <cell r="F236">
            <v>8.4199999999999997E-2</v>
          </cell>
          <cell r="G236">
            <v>2.1375509199888842E-2</v>
          </cell>
          <cell r="H236">
            <v>8.550203679955537E-2</v>
          </cell>
        </row>
        <row r="237">
          <cell r="A237">
            <v>197810</v>
          </cell>
          <cell r="C237">
            <v>10</v>
          </cell>
          <cell r="D237">
            <v>8.64</v>
          </cell>
          <cell r="E237">
            <v>7.2000000000000007E-3</v>
          </cell>
          <cell r="F237">
            <v>8.6400000000000005E-2</v>
          </cell>
        </row>
        <row r="238">
          <cell r="A238">
            <v>197811</v>
          </cell>
          <cell r="C238">
            <v>11</v>
          </cell>
          <cell r="D238">
            <v>8.81</v>
          </cell>
          <cell r="E238">
            <v>7.3416666666666673E-3</v>
          </cell>
          <cell r="F238">
            <v>8.8100000000000012E-2</v>
          </cell>
        </row>
        <row r="239">
          <cell r="A239">
            <v>197812</v>
          </cell>
          <cell r="C239">
            <v>12</v>
          </cell>
          <cell r="D239">
            <v>9.01</v>
          </cell>
          <cell r="E239">
            <v>7.508333333333333E-3</v>
          </cell>
          <cell r="F239">
            <v>9.01E-2</v>
          </cell>
          <cell r="G239">
            <v>2.2212440571055536E-2</v>
          </cell>
          <cell r="H239">
            <v>8.8849762284222145E-2</v>
          </cell>
          <cell r="I239">
            <v>8.7418201462573952E-2</v>
          </cell>
          <cell r="K239">
            <v>8.4100000000000022E-2</v>
          </cell>
        </row>
        <row r="240">
          <cell r="A240">
            <v>197901</v>
          </cell>
          <cell r="B240">
            <v>1979</v>
          </cell>
          <cell r="C240">
            <v>1</v>
          </cell>
          <cell r="D240">
            <v>9.1</v>
          </cell>
          <cell r="E240">
            <v>7.5833333333333334E-3</v>
          </cell>
          <cell r="F240">
            <v>9.0999999999999998E-2</v>
          </cell>
        </row>
        <row r="241">
          <cell r="A241">
            <v>197902</v>
          </cell>
          <cell r="C241">
            <v>2</v>
          </cell>
          <cell r="D241">
            <v>9.1</v>
          </cell>
          <cell r="E241">
            <v>7.5833333333333334E-3</v>
          </cell>
          <cell r="F241">
            <v>9.0999999999999998E-2</v>
          </cell>
        </row>
        <row r="242">
          <cell r="A242">
            <v>197903</v>
          </cell>
          <cell r="C242">
            <v>3</v>
          </cell>
          <cell r="D242">
            <v>9.1199999999999992</v>
          </cell>
          <cell r="E242">
            <v>7.5999999999999991E-3</v>
          </cell>
          <cell r="F242">
            <v>9.1199999999999989E-2</v>
          </cell>
          <cell r="G242">
            <v>2.2939877330555358E-2</v>
          </cell>
          <cell r="H242">
            <v>9.1759509322221433E-2</v>
          </cell>
        </row>
        <row r="243">
          <cell r="A243">
            <v>197904</v>
          </cell>
          <cell r="C243">
            <v>4</v>
          </cell>
          <cell r="D243">
            <v>9.18</v>
          </cell>
          <cell r="E243">
            <v>7.6499999999999997E-3</v>
          </cell>
          <cell r="F243">
            <v>9.1799999999999993E-2</v>
          </cell>
        </row>
        <row r="244">
          <cell r="A244">
            <v>197905</v>
          </cell>
          <cell r="C244">
            <v>5</v>
          </cell>
          <cell r="D244">
            <v>9.25</v>
          </cell>
          <cell r="E244">
            <v>7.7083333333333335E-3</v>
          </cell>
          <cell r="F244">
            <v>9.2499999999999999E-2</v>
          </cell>
        </row>
        <row r="245">
          <cell r="A245">
            <v>197906</v>
          </cell>
          <cell r="C245">
            <v>6</v>
          </cell>
          <cell r="D245">
            <v>8.91</v>
          </cell>
          <cell r="E245">
            <v>7.4250000000000002E-3</v>
          </cell>
          <cell r="F245">
            <v>8.9099999999999999E-2</v>
          </cell>
          <cell r="G245">
            <v>2.2956775551302266E-2</v>
          </cell>
          <cell r="H245">
            <v>9.1827102205209066E-2</v>
          </cell>
        </row>
        <row r="246">
          <cell r="A246">
            <v>197907</v>
          </cell>
          <cell r="C246">
            <v>7</v>
          </cell>
          <cell r="D246">
            <v>8.9499999999999993</v>
          </cell>
          <cell r="E246">
            <v>7.4583333333333324E-3</v>
          </cell>
          <cell r="F246">
            <v>8.9499999999999996E-2</v>
          </cell>
        </row>
        <row r="247">
          <cell r="A247">
            <v>197908</v>
          </cell>
          <cell r="C247">
            <v>8</v>
          </cell>
          <cell r="D247">
            <v>9.0299999999999994</v>
          </cell>
          <cell r="E247">
            <v>7.5249999999999996E-3</v>
          </cell>
          <cell r="F247">
            <v>9.0299999999999991E-2</v>
          </cell>
        </row>
        <row r="248">
          <cell r="A248">
            <v>197909</v>
          </cell>
          <cell r="C248">
            <v>9</v>
          </cell>
          <cell r="D248">
            <v>9.33</v>
          </cell>
          <cell r="E248">
            <v>7.7749999999999998E-3</v>
          </cell>
          <cell r="F248">
            <v>9.3299999999999994E-2</v>
          </cell>
          <cell r="G248">
            <v>2.2931389072109676E-2</v>
          </cell>
          <cell r="H248">
            <v>9.1725556288438703E-2</v>
          </cell>
        </row>
        <row r="249">
          <cell r="A249">
            <v>197910</v>
          </cell>
          <cell r="C249">
            <v>10</v>
          </cell>
          <cell r="D249">
            <v>10.3</v>
          </cell>
          <cell r="E249">
            <v>8.5833333333333334E-3</v>
          </cell>
          <cell r="F249">
            <v>0.10300000000000001</v>
          </cell>
        </row>
        <row r="250">
          <cell r="A250">
            <v>197911</v>
          </cell>
          <cell r="C250">
            <v>11</v>
          </cell>
          <cell r="D250">
            <v>10.65</v>
          </cell>
          <cell r="E250">
            <v>8.8750000000000009E-3</v>
          </cell>
          <cell r="F250">
            <v>0.10650000000000001</v>
          </cell>
        </row>
        <row r="251">
          <cell r="A251">
            <v>197912</v>
          </cell>
          <cell r="C251">
            <v>12</v>
          </cell>
          <cell r="D251">
            <v>10.39</v>
          </cell>
          <cell r="E251">
            <v>8.6583333333333339E-3</v>
          </cell>
          <cell r="F251">
            <v>0.10390000000000001</v>
          </cell>
          <cell r="G251">
            <v>2.6344663386024481E-2</v>
          </cell>
          <cell r="H251">
            <v>0.10537865354409792</v>
          </cell>
          <cell r="I251">
            <v>9.8619051805903801E-2</v>
          </cell>
          <cell r="K251">
            <v>9.4425000000000009E-2</v>
          </cell>
        </row>
        <row r="252">
          <cell r="A252">
            <v>198001</v>
          </cell>
          <cell r="B252">
            <v>1980</v>
          </cell>
          <cell r="C252">
            <v>1</v>
          </cell>
          <cell r="D252">
            <v>10.8</v>
          </cell>
          <cell r="E252">
            <v>9.0000000000000011E-3</v>
          </cell>
          <cell r="F252">
            <v>0.10800000000000001</v>
          </cell>
        </row>
        <row r="253">
          <cell r="A253">
            <v>198002</v>
          </cell>
          <cell r="C253">
            <v>2</v>
          </cell>
          <cell r="D253">
            <v>12.41</v>
          </cell>
          <cell r="E253">
            <v>1.0341666666666667E-2</v>
          </cell>
          <cell r="F253">
            <v>0.12410000000000002</v>
          </cell>
        </row>
        <row r="254">
          <cell r="A254">
            <v>198003</v>
          </cell>
          <cell r="C254">
            <v>3</v>
          </cell>
          <cell r="D254">
            <v>12.75</v>
          </cell>
          <cell r="E254">
            <v>1.0625000000000001E-2</v>
          </cell>
          <cell r="F254">
            <v>0.1275</v>
          </cell>
          <cell r="G254">
            <v>3.0266235796875041E-2</v>
          </cell>
          <cell r="H254">
            <v>0.12106494318750016</v>
          </cell>
        </row>
        <row r="255">
          <cell r="A255">
            <v>198004</v>
          </cell>
          <cell r="C255">
            <v>4</v>
          </cell>
          <cell r="D255">
            <v>11.47</v>
          </cell>
          <cell r="E255">
            <v>9.5583333333333336E-3</v>
          </cell>
          <cell r="F255">
            <v>0.1147</v>
          </cell>
        </row>
        <row r="256">
          <cell r="A256">
            <v>198005</v>
          </cell>
          <cell r="C256">
            <v>5</v>
          </cell>
          <cell r="D256">
            <v>10.18</v>
          </cell>
          <cell r="E256">
            <v>8.4833333333333323E-3</v>
          </cell>
          <cell r="F256">
            <v>0.10179999999999999</v>
          </cell>
        </row>
        <row r="257">
          <cell r="A257">
            <v>198006</v>
          </cell>
          <cell r="C257">
            <v>6</v>
          </cell>
          <cell r="D257">
            <v>9.7799999999999994</v>
          </cell>
          <cell r="E257">
            <v>8.1499999999999993E-3</v>
          </cell>
          <cell r="F257">
            <v>9.7799999999999998E-2</v>
          </cell>
          <cell r="G257">
            <v>2.6420453632979291E-2</v>
          </cell>
          <cell r="H257">
            <v>0.10568181453191716</v>
          </cell>
        </row>
        <row r="258">
          <cell r="A258">
            <v>198007</v>
          </cell>
          <cell r="C258">
            <v>7</v>
          </cell>
          <cell r="D258">
            <v>10.25</v>
          </cell>
          <cell r="E258">
            <v>8.5416666666666662E-3</v>
          </cell>
          <cell r="F258">
            <v>0.10249999999999999</v>
          </cell>
        </row>
        <row r="259">
          <cell r="A259">
            <v>198008</v>
          </cell>
          <cell r="C259">
            <v>8</v>
          </cell>
          <cell r="D259">
            <v>11.1</v>
          </cell>
          <cell r="E259">
            <v>9.2499999999999995E-3</v>
          </cell>
          <cell r="F259">
            <v>0.11099999999999999</v>
          </cell>
        </row>
        <row r="260">
          <cell r="A260">
            <v>198009</v>
          </cell>
          <cell r="C260">
            <v>9</v>
          </cell>
          <cell r="D260">
            <v>11.51</v>
          </cell>
          <cell r="E260">
            <v>9.5916666666666667E-3</v>
          </cell>
          <cell r="F260">
            <v>0.11510000000000001</v>
          </cell>
          <cell r="G260">
            <v>2.7633753327690913E-2</v>
          </cell>
          <cell r="H260">
            <v>0.11053501331076365</v>
          </cell>
        </row>
        <row r="261">
          <cell r="A261">
            <v>198010</v>
          </cell>
          <cell r="C261">
            <v>10</v>
          </cell>
          <cell r="D261">
            <v>11.75</v>
          </cell>
          <cell r="E261">
            <v>9.7916666666666673E-3</v>
          </cell>
          <cell r="F261">
            <v>0.11750000000000001</v>
          </cell>
        </row>
        <row r="262">
          <cell r="A262">
            <v>198011</v>
          </cell>
          <cell r="C262">
            <v>11</v>
          </cell>
          <cell r="D262">
            <v>12.68</v>
          </cell>
          <cell r="E262">
            <v>1.0566666666666667E-2</v>
          </cell>
          <cell r="F262">
            <v>0.1268</v>
          </cell>
        </row>
        <row r="263">
          <cell r="A263">
            <v>198012</v>
          </cell>
          <cell r="C263">
            <v>12</v>
          </cell>
          <cell r="D263">
            <v>12.84</v>
          </cell>
          <cell r="E263">
            <v>1.0699999999999999E-2</v>
          </cell>
          <cell r="F263">
            <v>0.12839999999999999</v>
          </cell>
          <cell r="G263">
            <v>3.1380739856250006E-2</v>
          </cell>
          <cell r="H263">
            <v>0.12552295942500002</v>
          </cell>
          <cell r="I263">
            <v>0.12081037525763838</v>
          </cell>
          <cell r="K263">
            <v>0.11460000000000001</v>
          </cell>
        </row>
        <row r="264">
          <cell r="A264">
            <v>198101</v>
          </cell>
          <cell r="B264">
            <v>1981</v>
          </cell>
          <cell r="C264">
            <v>1</v>
          </cell>
          <cell r="D264">
            <v>12.57</v>
          </cell>
          <cell r="E264">
            <v>1.0475E-2</v>
          </cell>
          <cell r="F264">
            <v>0.12570000000000001</v>
          </cell>
        </row>
        <row r="265">
          <cell r="A265">
            <v>198102</v>
          </cell>
          <cell r="C265">
            <v>2</v>
          </cell>
          <cell r="D265">
            <v>13.19</v>
          </cell>
          <cell r="E265">
            <v>1.0991666666666667E-2</v>
          </cell>
          <cell r="F265">
            <v>0.13190000000000002</v>
          </cell>
        </row>
        <row r="266">
          <cell r="A266">
            <v>198103</v>
          </cell>
          <cell r="C266">
            <v>3</v>
          </cell>
          <cell r="D266">
            <v>13.12</v>
          </cell>
          <cell r="E266">
            <v>1.0933333333333333E-2</v>
          </cell>
          <cell r="F266">
            <v>0.13119999999999998</v>
          </cell>
          <cell r="G266">
            <v>3.2751098769499887E-2</v>
          </cell>
          <cell r="H266">
            <v>0.13100439507799955</v>
          </cell>
        </row>
        <row r="267">
          <cell r="A267">
            <v>198104</v>
          </cell>
          <cell r="C267">
            <v>4</v>
          </cell>
          <cell r="D267">
            <v>13.68</v>
          </cell>
          <cell r="E267">
            <v>1.14E-2</v>
          </cell>
          <cell r="F267">
            <v>0.1368</v>
          </cell>
        </row>
        <row r="268">
          <cell r="A268">
            <v>198105</v>
          </cell>
          <cell r="C268">
            <v>5</v>
          </cell>
          <cell r="D268">
            <v>14.1</v>
          </cell>
          <cell r="E268">
            <v>1.175E-2</v>
          </cell>
          <cell r="F268">
            <v>0.14100000000000001</v>
          </cell>
        </row>
        <row r="269">
          <cell r="A269">
            <v>198106</v>
          </cell>
          <cell r="C269">
            <v>6</v>
          </cell>
          <cell r="D269">
            <v>13.47</v>
          </cell>
          <cell r="E269">
            <v>1.1225000000000001E-2</v>
          </cell>
          <cell r="F269">
            <v>0.13470000000000001</v>
          </cell>
          <cell r="G269">
            <v>3.4770312338749942E-2</v>
          </cell>
          <cell r="H269">
            <v>0.13908124935499977</v>
          </cell>
        </row>
        <row r="270">
          <cell r="A270">
            <v>198107</v>
          </cell>
          <cell r="C270">
            <v>7</v>
          </cell>
          <cell r="D270">
            <v>14.28</v>
          </cell>
          <cell r="E270">
            <v>1.1899999999999999E-2</v>
          </cell>
          <cell r="F270">
            <v>0.14279999999999998</v>
          </cell>
        </row>
        <row r="271">
          <cell r="A271">
            <v>198108</v>
          </cell>
          <cell r="C271">
            <v>8</v>
          </cell>
          <cell r="D271">
            <v>14.94</v>
          </cell>
          <cell r="E271">
            <v>1.2449999999999999E-2</v>
          </cell>
          <cell r="F271">
            <v>0.14939999999999998</v>
          </cell>
        </row>
        <row r="272">
          <cell r="A272">
            <v>198109</v>
          </cell>
          <cell r="C272">
            <v>9</v>
          </cell>
          <cell r="D272">
            <v>15.32</v>
          </cell>
          <cell r="E272">
            <v>1.2766666666666667E-2</v>
          </cell>
          <cell r="F272">
            <v>0.1532</v>
          </cell>
          <cell r="G272">
            <v>3.7577581445499941E-2</v>
          </cell>
          <cell r="H272">
            <v>0.15031032578199977</v>
          </cell>
        </row>
        <row r="273">
          <cell r="A273">
            <v>198110</v>
          </cell>
          <cell r="C273">
            <v>10</v>
          </cell>
          <cell r="D273">
            <v>15.15</v>
          </cell>
          <cell r="E273">
            <v>1.2625000000000001E-2</v>
          </cell>
          <cell r="F273">
            <v>0.15150000000000002</v>
          </cell>
        </row>
        <row r="274">
          <cell r="A274">
            <v>198111</v>
          </cell>
          <cell r="C274">
            <v>11</v>
          </cell>
          <cell r="D274">
            <v>13.39</v>
          </cell>
          <cell r="E274">
            <v>1.1158333333333334E-2</v>
          </cell>
          <cell r="F274">
            <v>0.13390000000000002</v>
          </cell>
        </row>
        <row r="275">
          <cell r="A275">
            <v>198112</v>
          </cell>
          <cell r="C275">
            <v>12</v>
          </cell>
          <cell r="D275">
            <v>13.72</v>
          </cell>
          <cell r="E275">
            <v>1.1433333333333334E-2</v>
          </cell>
          <cell r="F275">
            <v>0.13719999999999999</v>
          </cell>
          <cell r="G275">
            <v>3.5631074061701629E-2</v>
          </cell>
          <cell r="H275">
            <v>0.14252429624680651</v>
          </cell>
          <cell r="I275">
            <v>0.14832621252730016</v>
          </cell>
          <cell r="K275">
            <v>0.13910833333333331</v>
          </cell>
        </row>
        <row r="276">
          <cell r="A276">
            <v>198201</v>
          </cell>
          <cell r="B276">
            <v>1982</v>
          </cell>
          <cell r="C276">
            <v>1</v>
          </cell>
          <cell r="D276">
            <v>14.59</v>
          </cell>
          <cell r="E276">
            <v>1.2158333333333333E-2</v>
          </cell>
          <cell r="F276">
            <v>0.1459</v>
          </cell>
        </row>
        <row r="277">
          <cell r="A277">
            <v>198202</v>
          </cell>
          <cell r="C277">
            <v>2</v>
          </cell>
          <cell r="D277">
            <v>14.43</v>
          </cell>
          <cell r="E277">
            <v>1.2024999999999999E-2</v>
          </cell>
          <cell r="F277">
            <v>0.14429999999999998</v>
          </cell>
        </row>
        <row r="278">
          <cell r="A278">
            <v>198203</v>
          </cell>
          <cell r="C278">
            <v>3</v>
          </cell>
          <cell r="D278">
            <v>13.86</v>
          </cell>
          <cell r="E278">
            <v>1.155E-2</v>
          </cell>
          <cell r="F278">
            <v>0.1386</v>
          </cell>
          <cell r="G278">
            <v>3.6160543447385285E-2</v>
          </cell>
          <cell r="H278">
            <v>0.14464217378954114</v>
          </cell>
        </row>
        <row r="279">
          <cell r="A279">
            <v>198204</v>
          </cell>
          <cell r="C279">
            <v>4</v>
          </cell>
          <cell r="D279">
            <v>13.87</v>
          </cell>
          <cell r="E279">
            <v>1.1558333333333332E-2</v>
          </cell>
          <cell r="F279">
            <v>0.13869999999999999</v>
          </cell>
        </row>
        <row r="280">
          <cell r="A280">
            <v>198205</v>
          </cell>
          <cell r="C280">
            <v>5</v>
          </cell>
          <cell r="D280">
            <v>13.62</v>
          </cell>
          <cell r="E280">
            <v>1.1349999999999999E-2</v>
          </cell>
          <cell r="F280">
            <v>0.13619999999999999</v>
          </cell>
        </row>
        <row r="281">
          <cell r="A281">
            <v>198206</v>
          </cell>
          <cell r="C281">
            <v>6</v>
          </cell>
          <cell r="D281">
            <v>14.3</v>
          </cell>
          <cell r="E281">
            <v>1.1916666666666667E-2</v>
          </cell>
          <cell r="F281">
            <v>0.14300000000000002</v>
          </cell>
          <cell r="G281">
            <v>3.5230741368298624E-2</v>
          </cell>
          <cell r="H281">
            <v>0.14092296547319449</v>
          </cell>
        </row>
        <row r="282">
          <cell r="A282">
            <v>198207</v>
          </cell>
          <cell r="C282">
            <v>7</v>
          </cell>
          <cell r="D282">
            <v>13.95</v>
          </cell>
          <cell r="E282">
            <v>1.1625E-2</v>
          </cell>
          <cell r="F282">
            <v>0.13950000000000001</v>
          </cell>
        </row>
        <row r="283">
          <cell r="A283">
            <v>198208</v>
          </cell>
          <cell r="C283">
            <v>8</v>
          </cell>
          <cell r="D283">
            <v>13.06</v>
          </cell>
          <cell r="E283">
            <v>1.0883333333333333E-2</v>
          </cell>
          <cell r="F283">
            <v>0.13059999999999999</v>
          </cell>
        </row>
        <row r="284">
          <cell r="A284">
            <v>198209</v>
          </cell>
          <cell r="C284">
            <v>9</v>
          </cell>
          <cell r="D284">
            <v>12.34</v>
          </cell>
          <cell r="E284">
            <v>1.0283333333333334E-2</v>
          </cell>
          <cell r="F284">
            <v>0.12340000000000001</v>
          </cell>
          <cell r="G284">
            <v>3.3150947145590193E-2</v>
          </cell>
          <cell r="H284">
            <v>0.13260378858236077</v>
          </cell>
        </row>
        <row r="285">
          <cell r="A285">
            <v>198210</v>
          </cell>
          <cell r="C285">
            <v>10</v>
          </cell>
          <cell r="D285">
            <v>10.91</v>
          </cell>
          <cell r="E285">
            <v>9.0916666666666663E-3</v>
          </cell>
          <cell r="F285">
            <v>0.1091</v>
          </cell>
        </row>
        <row r="286">
          <cell r="A286">
            <v>198211</v>
          </cell>
          <cell r="C286">
            <v>11</v>
          </cell>
          <cell r="D286">
            <v>10.55</v>
          </cell>
          <cell r="E286">
            <v>8.7916666666666681E-3</v>
          </cell>
          <cell r="F286">
            <v>0.10550000000000001</v>
          </cell>
        </row>
        <row r="287">
          <cell r="A287">
            <v>198212</v>
          </cell>
          <cell r="C287">
            <v>12</v>
          </cell>
          <cell r="D287">
            <v>10.54</v>
          </cell>
          <cell r="E287">
            <v>8.7833333333333322E-3</v>
          </cell>
          <cell r="F287">
            <v>0.10539999999999999</v>
          </cell>
          <cell r="G287">
            <v>2.6904374906985051E-2</v>
          </cell>
          <cell r="H287">
            <v>0.10761749962794021</v>
          </cell>
          <cell r="I287">
            <v>0.1380412205122723</v>
          </cell>
          <cell r="K287">
            <v>0.13001666666666667</v>
          </cell>
        </row>
        <row r="288">
          <cell r="A288">
            <v>198301</v>
          </cell>
          <cell r="B288">
            <v>1983</v>
          </cell>
          <cell r="C288">
            <v>1</v>
          </cell>
          <cell r="D288">
            <v>10.46</v>
          </cell>
          <cell r="E288">
            <v>8.7166666666666677E-3</v>
          </cell>
          <cell r="F288">
            <v>0.10460000000000001</v>
          </cell>
        </row>
        <row r="289">
          <cell r="A289">
            <v>198302</v>
          </cell>
          <cell r="C289">
            <v>2</v>
          </cell>
          <cell r="D289">
            <v>10.72</v>
          </cell>
          <cell r="E289">
            <v>8.9333333333333331E-3</v>
          </cell>
          <cell r="F289">
            <v>0.10719999999999999</v>
          </cell>
        </row>
        <row r="290">
          <cell r="A290">
            <v>198303</v>
          </cell>
          <cell r="C290">
            <v>3</v>
          </cell>
          <cell r="D290">
            <v>10.51</v>
          </cell>
          <cell r="E290">
            <v>8.7583333333333332E-3</v>
          </cell>
          <cell r="F290">
            <v>0.1051</v>
          </cell>
          <cell r="G290">
            <v>2.664146880724072E-2</v>
          </cell>
          <cell r="H290">
            <v>0.10656587522896288</v>
          </cell>
        </row>
        <row r="291">
          <cell r="A291">
            <v>198304</v>
          </cell>
          <cell r="C291">
            <v>4</v>
          </cell>
          <cell r="D291">
            <v>10.4</v>
          </cell>
          <cell r="E291">
            <v>8.6666666666666663E-3</v>
          </cell>
          <cell r="F291">
            <v>0.104</v>
          </cell>
        </row>
        <row r="292">
          <cell r="A292">
            <v>198305</v>
          </cell>
          <cell r="C292">
            <v>5</v>
          </cell>
          <cell r="D292">
            <v>10.38</v>
          </cell>
          <cell r="E292">
            <v>8.6500000000000014E-3</v>
          </cell>
          <cell r="F292">
            <v>0.10380000000000002</v>
          </cell>
        </row>
        <row r="293">
          <cell r="A293">
            <v>198306</v>
          </cell>
          <cell r="C293">
            <v>6</v>
          </cell>
          <cell r="D293">
            <v>10.85</v>
          </cell>
          <cell r="E293">
            <v>9.0416666666666666E-3</v>
          </cell>
          <cell r="F293">
            <v>0.1085</v>
          </cell>
          <cell r="G293">
            <v>2.6590549351388715E-2</v>
          </cell>
          <cell r="H293">
            <v>0.10636219740555486</v>
          </cell>
        </row>
        <row r="294">
          <cell r="A294">
            <v>198307</v>
          </cell>
          <cell r="C294">
            <v>7</v>
          </cell>
          <cell r="D294">
            <v>11.38</v>
          </cell>
          <cell r="E294">
            <v>9.4833333333333332E-3</v>
          </cell>
          <cell r="F294">
            <v>0.1138</v>
          </cell>
        </row>
        <row r="295">
          <cell r="A295">
            <v>198308</v>
          </cell>
          <cell r="C295">
            <v>8</v>
          </cell>
          <cell r="D295">
            <v>11.85</v>
          </cell>
          <cell r="E295">
            <v>9.8750000000000001E-3</v>
          </cell>
          <cell r="F295">
            <v>0.11849999999999999</v>
          </cell>
        </row>
        <row r="296">
          <cell r="A296">
            <v>198309</v>
          </cell>
          <cell r="C296">
            <v>9</v>
          </cell>
          <cell r="D296">
            <v>11.65</v>
          </cell>
          <cell r="E296">
            <v>9.7083333333333344E-3</v>
          </cell>
          <cell r="F296">
            <v>0.11650000000000002</v>
          </cell>
          <cell r="G296">
            <v>2.9349160901302129E-2</v>
          </cell>
          <cell r="H296">
            <v>0.11739664360520852</v>
          </cell>
        </row>
        <row r="297">
          <cell r="A297">
            <v>198310</v>
          </cell>
          <cell r="C297">
            <v>10</v>
          </cell>
          <cell r="D297">
            <v>11.54</v>
          </cell>
          <cell r="E297">
            <v>9.6166666666666657E-3</v>
          </cell>
          <cell r="F297">
            <v>0.11539999999999999</v>
          </cell>
        </row>
        <row r="298">
          <cell r="A298">
            <v>198311</v>
          </cell>
          <cell r="C298">
            <v>11</v>
          </cell>
          <cell r="D298">
            <v>11.69</v>
          </cell>
          <cell r="E298">
            <v>9.7416666666666658E-3</v>
          </cell>
          <cell r="F298">
            <v>0.11689999999999999</v>
          </cell>
        </row>
        <row r="299">
          <cell r="A299">
            <v>198312</v>
          </cell>
          <cell r="C299">
            <v>12</v>
          </cell>
          <cell r="D299">
            <v>11.83</v>
          </cell>
          <cell r="E299">
            <v>9.8583333333333335E-3</v>
          </cell>
          <cell r="F299">
            <v>0.1183</v>
          </cell>
          <cell r="G299">
            <v>2.9502113482498871E-2</v>
          </cell>
          <cell r="H299">
            <v>0.11800845392999548</v>
          </cell>
          <cell r="I299">
            <v>0.11687873410598226</v>
          </cell>
          <cell r="K299">
            <v>0.11105000000000002</v>
          </cell>
        </row>
        <row r="300">
          <cell r="A300">
            <v>198401</v>
          </cell>
          <cell r="B300">
            <v>1984</v>
          </cell>
          <cell r="C300">
            <v>1</v>
          </cell>
          <cell r="D300">
            <v>11.67</v>
          </cell>
          <cell r="E300">
            <v>9.7249999999999993E-3</v>
          </cell>
          <cell r="F300">
            <v>0.1167</v>
          </cell>
        </row>
        <row r="301">
          <cell r="A301">
            <v>198402</v>
          </cell>
          <cell r="C301">
            <v>2</v>
          </cell>
          <cell r="D301">
            <v>11.84</v>
          </cell>
          <cell r="E301">
            <v>9.8666666666666659E-3</v>
          </cell>
          <cell r="F301">
            <v>0.11839999999999999</v>
          </cell>
        </row>
        <row r="302">
          <cell r="A302">
            <v>198403</v>
          </cell>
          <cell r="C302">
            <v>3</v>
          </cell>
          <cell r="D302">
            <v>12.32</v>
          </cell>
          <cell r="E302">
            <v>1.0266666666666667E-2</v>
          </cell>
          <cell r="F302">
            <v>0.1232</v>
          </cell>
          <cell r="G302">
            <v>3.0156412898666662E-2</v>
          </cell>
          <cell r="H302">
            <v>0.12062565159466665</v>
          </cell>
        </row>
        <row r="303">
          <cell r="A303">
            <v>198404</v>
          </cell>
          <cell r="C303">
            <v>4</v>
          </cell>
          <cell r="D303">
            <v>12.63</v>
          </cell>
          <cell r="E303">
            <v>1.0525000000000001E-2</v>
          </cell>
          <cell r="F303">
            <v>0.12630000000000002</v>
          </cell>
        </row>
        <row r="304">
          <cell r="A304">
            <v>198405</v>
          </cell>
          <cell r="C304">
            <v>5</v>
          </cell>
          <cell r="D304">
            <v>13.41</v>
          </cell>
          <cell r="E304">
            <v>1.1175000000000001E-2</v>
          </cell>
          <cell r="F304">
            <v>0.1341</v>
          </cell>
        </row>
        <row r="305">
          <cell r="A305">
            <v>198406</v>
          </cell>
          <cell r="C305">
            <v>6</v>
          </cell>
          <cell r="D305">
            <v>13.56</v>
          </cell>
          <cell r="E305">
            <v>1.1300000000000001E-2</v>
          </cell>
          <cell r="F305">
            <v>0.1356</v>
          </cell>
          <cell r="G305">
            <v>3.3364155945687202E-2</v>
          </cell>
          <cell r="H305">
            <v>0.13345662378274881</v>
          </cell>
        </row>
        <row r="306">
          <cell r="A306">
            <v>198407</v>
          </cell>
          <cell r="C306">
            <v>7</v>
          </cell>
          <cell r="D306">
            <v>13.36</v>
          </cell>
          <cell r="E306">
            <v>1.1133333333333334E-2</v>
          </cell>
          <cell r="F306">
            <v>0.1336</v>
          </cell>
        </row>
        <row r="307">
          <cell r="A307">
            <v>198408</v>
          </cell>
          <cell r="C307">
            <v>8</v>
          </cell>
          <cell r="D307">
            <v>12.72</v>
          </cell>
          <cell r="E307">
            <v>1.06E-2</v>
          </cell>
          <cell r="F307">
            <v>0.12720000000000001</v>
          </cell>
        </row>
        <row r="308">
          <cell r="A308">
            <v>198409</v>
          </cell>
          <cell r="C308">
            <v>9</v>
          </cell>
          <cell r="D308">
            <v>12.52</v>
          </cell>
          <cell r="E308">
            <v>1.0433333333333333E-2</v>
          </cell>
          <cell r="F308">
            <v>0.12519999999999998</v>
          </cell>
          <cell r="G308">
            <v>3.2512662383555657E-2</v>
          </cell>
          <cell r="H308">
            <v>0.13005064953422263</v>
          </cell>
        </row>
        <row r="309">
          <cell r="A309">
            <v>198410</v>
          </cell>
          <cell r="C309">
            <v>10</v>
          </cell>
          <cell r="D309">
            <v>12.16</v>
          </cell>
          <cell r="E309">
            <v>1.0133333333333333E-2</v>
          </cell>
          <cell r="F309">
            <v>0.12159999999999999</v>
          </cell>
        </row>
        <row r="310">
          <cell r="A310">
            <v>198411</v>
          </cell>
          <cell r="C310">
            <v>11</v>
          </cell>
          <cell r="D310">
            <v>11.57</v>
          </cell>
          <cell r="E310">
            <v>9.6416666666666664E-3</v>
          </cell>
          <cell r="F310">
            <v>0.1157</v>
          </cell>
        </row>
        <row r="311">
          <cell r="A311">
            <v>198412</v>
          </cell>
          <cell r="C311">
            <v>12</v>
          </cell>
          <cell r="D311">
            <v>11.5</v>
          </cell>
          <cell r="E311">
            <v>9.5833333333333326E-3</v>
          </cell>
          <cell r="F311">
            <v>0.11499999999999999</v>
          </cell>
          <cell r="G311">
            <v>2.9646482285185183E-2</v>
          </cell>
          <cell r="H311">
            <v>0.11858592914074073</v>
          </cell>
          <cell r="I311">
            <v>0.13172286447697212</v>
          </cell>
          <cell r="K311">
            <v>0.12438333333333333</v>
          </cell>
        </row>
        <row r="312">
          <cell r="A312">
            <v>198501</v>
          </cell>
          <cell r="B312">
            <v>1985</v>
          </cell>
          <cell r="C312">
            <v>1</v>
          </cell>
          <cell r="D312">
            <v>11.38</v>
          </cell>
          <cell r="E312">
            <v>9.4833333333333332E-3</v>
          </cell>
          <cell r="F312">
            <v>0.1138</v>
          </cell>
        </row>
        <row r="313">
          <cell r="A313">
            <v>198502</v>
          </cell>
          <cell r="C313">
            <v>2</v>
          </cell>
          <cell r="D313">
            <v>11.51</v>
          </cell>
          <cell r="E313">
            <v>9.5916666666666667E-3</v>
          </cell>
          <cell r="F313">
            <v>0.11510000000000001</v>
          </cell>
        </row>
        <row r="314">
          <cell r="A314">
            <v>198503</v>
          </cell>
          <cell r="C314">
            <v>3</v>
          </cell>
          <cell r="D314">
            <v>11.86</v>
          </cell>
          <cell r="E314">
            <v>9.8833333333333325E-3</v>
          </cell>
          <cell r="F314">
            <v>0.11859999999999998</v>
          </cell>
          <cell r="G314">
            <v>2.9238717886497456E-2</v>
          </cell>
          <cell r="H314">
            <v>0.11695487154598982</v>
          </cell>
        </row>
        <row r="315">
          <cell r="A315">
            <v>198504</v>
          </cell>
          <cell r="C315">
            <v>4</v>
          </cell>
          <cell r="D315">
            <v>11.43</v>
          </cell>
          <cell r="E315">
            <v>9.5250000000000005E-3</v>
          </cell>
          <cell r="F315">
            <v>0.11430000000000001</v>
          </cell>
        </row>
        <row r="316">
          <cell r="A316">
            <v>198505</v>
          </cell>
          <cell r="C316">
            <v>5</v>
          </cell>
          <cell r="D316">
            <v>10.85</v>
          </cell>
          <cell r="E316">
            <v>9.0416666666666666E-3</v>
          </cell>
          <cell r="F316">
            <v>0.1085</v>
          </cell>
        </row>
        <row r="317">
          <cell r="A317">
            <v>198506</v>
          </cell>
          <cell r="C317">
            <v>6</v>
          </cell>
          <cell r="D317">
            <v>10.16</v>
          </cell>
          <cell r="E317">
            <v>8.4666666666666675E-3</v>
          </cell>
          <cell r="F317">
            <v>0.10160000000000001</v>
          </cell>
          <cell r="G317">
            <v>2.7277382151319252E-2</v>
          </cell>
          <cell r="H317">
            <v>0.10910952860527701</v>
          </cell>
        </row>
        <row r="318">
          <cell r="A318">
            <v>198507</v>
          </cell>
          <cell r="C318">
            <v>7</v>
          </cell>
          <cell r="D318">
            <v>10.31</v>
          </cell>
          <cell r="E318">
            <v>8.5916666666666676E-3</v>
          </cell>
          <cell r="F318">
            <v>0.10310000000000001</v>
          </cell>
        </row>
        <row r="319">
          <cell r="A319">
            <v>198508</v>
          </cell>
          <cell r="C319">
            <v>8</v>
          </cell>
          <cell r="D319">
            <v>10.33</v>
          </cell>
          <cell r="E319">
            <v>8.6083333333333342E-3</v>
          </cell>
          <cell r="F319">
            <v>0.1033</v>
          </cell>
        </row>
        <row r="320">
          <cell r="A320">
            <v>198509</v>
          </cell>
          <cell r="C320">
            <v>9</v>
          </cell>
          <cell r="D320">
            <v>10.37</v>
          </cell>
          <cell r="E320">
            <v>8.6416666666666656E-3</v>
          </cell>
          <cell r="F320">
            <v>0.10369999999999999</v>
          </cell>
          <cell r="G320">
            <v>2.6064902400955381E-2</v>
          </cell>
          <cell r="H320">
            <v>0.10425960960382152</v>
          </cell>
        </row>
        <row r="321">
          <cell r="A321">
            <v>198510</v>
          </cell>
          <cell r="C321">
            <v>10</v>
          </cell>
          <cell r="D321">
            <v>10.24</v>
          </cell>
          <cell r="E321">
            <v>8.5333333333333337E-3</v>
          </cell>
          <cell r="F321">
            <v>0.1024</v>
          </cell>
        </row>
        <row r="322">
          <cell r="A322">
            <v>198511</v>
          </cell>
          <cell r="C322">
            <v>11</v>
          </cell>
          <cell r="D322">
            <v>9.7799999999999994</v>
          </cell>
          <cell r="E322">
            <v>8.1499999999999993E-3</v>
          </cell>
          <cell r="F322">
            <v>9.7799999999999998E-2</v>
          </cell>
        </row>
        <row r="323">
          <cell r="A323">
            <v>198512</v>
          </cell>
          <cell r="C323">
            <v>12</v>
          </cell>
          <cell r="D323">
            <v>9.26</v>
          </cell>
          <cell r="E323">
            <v>7.7166666666666668E-3</v>
          </cell>
          <cell r="F323">
            <v>9.2600000000000002E-2</v>
          </cell>
          <cell r="G323">
            <v>2.4598823057333297E-2</v>
          </cell>
          <cell r="H323">
            <v>9.8395292229333187E-2</v>
          </cell>
          <cell r="I323">
            <v>0.11155901798096934</v>
          </cell>
          <cell r="K323">
            <v>0.10623333333333333</v>
          </cell>
        </row>
        <row r="324">
          <cell r="A324">
            <v>198601</v>
          </cell>
          <cell r="B324">
            <v>1986</v>
          </cell>
          <cell r="C324">
            <v>1</v>
          </cell>
          <cell r="D324">
            <v>9.19</v>
          </cell>
          <cell r="E324">
            <v>7.658333333333333E-3</v>
          </cell>
          <cell r="F324">
            <v>9.1899999999999996E-2</v>
          </cell>
        </row>
        <row r="325">
          <cell r="A325">
            <v>198602</v>
          </cell>
          <cell r="C325">
            <v>2</v>
          </cell>
          <cell r="D325">
            <v>8.6999999999999993</v>
          </cell>
          <cell r="E325">
            <v>7.2499999999999995E-3</v>
          </cell>
          <cell r="F325">
            <v>8.6999999999999994E-2</v>
          </cell>
        </row>
        <row r="326">
          <cell r="A326">
            <v>198603</v>
          </cell>
          <cell r="C326">
            <v>3</v>
          </cell>
          <cell r="D326">
            <v>7.78</v>
          </cell>
          <cell r="E326">
            <v>6.4833333333333331E-3</v>
          </cell>
          <cell r="F326">
            <v>7.7799999999999994E-2</v>
          </cell>
          <cell r="G326">
            <v>2.1544205251354365E-2</v>
          </cell>
          <cell r="H326">
            <v>8.6176821005417459E-2</v>
          </cell>
        </row>
        <row r="327">
          <cell r="A327">
            <v>198604</v>
          </cell>
          <cell r="C327">
            <v>4</v>
          </cell>
          <cell r="D327">
            <v>7.3</v>
          </cell>
          <cell r="E327">
            <v>6.083333333333333E-3</v>
          </cell>
          <cell r="F327">
            <v>7.2999999999999995E-2</v>
          </cell>
        </row>
        <row r="328">
          <cell r="A328">
            <v>198605</v>
          </cell>
          <cell r="C328">
            <v>5</v>
          </cell>
          <cell r="D328">
            <v>7.71</v>
          </cell>
          <cell r="E328">
            <v>6.4250000000000002E-3</v>
          </cell>
          <cell r="F328">
            <v>7.7100000000000002E-2</v>
          </cell>
        </row>
        <row r="329">
          <cell r="A329">
            <v>198606</v>
          </cell>
          <cell r="C329">
            <v>6</v>
          </cell>
          <cell r="D329">
            <v>7.8</v>
          </cell>
          <cell r="E329">
            <v>6.4999999999999997E-3</v>
          </cell>
          <cell r="F329">
            <v>7.8E-2</v>
          </cell>
          <cell r="G329">
            <v>1.9128976971874989E-2</v>
          </cell>
          <cell r="H329">
            <v>7.6515907887499957E-2</v>
          </cell>
        </row>
        <row r="330">
          <cell r="A330">
            <v>198607</v>
          </cell>
          <cell r="C330">
            <v>7</v>
          </cell>
          <cell r="D330">
            <v>7.3</v>
          </cell>
          <cell r="E330">
            <v>6.083333333333333E-3</v>
          </cell>
          <cell r="F330">
            <v>7.2999999999999995E-2</v>
          </cell>
        </row>
        <row r="331">
          <cell r="A331">
            <v>198608</v>
          </cell>
          <cell r="C331">
            <v>8</v>
          </cell>
          <cell r="D331">
            <v>7.17</v>
          </cell>
          <cell r="E331">
            <v>5.9750000000000003E-3</v>
          </cell>
          <cell r="F331">
            <v>7.17E-2</v>
          </cell>
        </row>
        <row r="332">
          <cell r="A332">
            <v>198609</v>
          </cell>
          <cell r="C332">
            <v>9</v>
          </cell>
          <cell r="D332">
            <v>7.45</v>
          </cell>
          <cell r="E332">
            <v>6.2083333333333331E-3</v>
          </cell>
          <cell r="F332">
            <v>7.4499999999999997E-2</v>
          </cell>
          <cell r="G332">
            <v>1.8378102396094054E-2</v>
          </cell>
          <cell r="H332">
            <v>7.3512409584376215E-2</v>
          </cell>
        </row>
        <row r="333">
          <cell r="A333">
            <v>198610</v>
          </cell>
          <cell r="C333">
            <v>10</v>
          </cell>
          <cell r="D333">
            <v>7.43</v>
          </cell>
          <cell r="E333">
            <v>6.1916666666666665E-3</v>
          </cell>
          <cell r="F333">
            <v>7.4300000000000005E-2</v>
          </cell>
        </row>
        <row r="334">
          <cell r="A334">
            <v>198611</v>
          </cell>
          <cell r="C334">
            <v>11</v>
          </cell>
          <cell r="D334">
            <v>7.25</v>
          </cell>
          <cell r="E334">
            <v>6.0416666666666665E-3</v>
          </cell>
          <cell r="F334">
            <v>7.2499999999999995E-2</v>
          </cell>
        </row>
        <row r="335">
          <cell r="A335">
            <v>198612</v>
          </cell>
          <cell r="C335">
            <v>12</v>
          </cell>
          <cell r="D335">
            <v>7.11</v>
          </cell>
          <cell r="E335">
            <v>5.9250000000000006E-3</v>
          </cell>
          <cell r="F335">
            <v>7.110000000000001E-2</v>
          </cell>
          <cell r="G335">
            <v>1.8268445461762095E-2</v>
          </cell>
          <cell r="H335">
            <v>7.307378184704838E-2</v>
          </cell>
          <cell r="I335">
            <v>7.9587016444287118E-2</v>
          </cell>
          <cell r="K335">
            <v>7.6824999999999977E-2</v>
          </cell>
        </row>
        <row r="336">
          <cell r="A336">
            <v>198701</v>
          </cell>
          <cell r="B336">
            <v>1987</v>
          </cell>
          <cell r="C336">
            <v>1</v>
          </cell>
          <cell r="D336">
            <v>7.08</v>
          </cell>
          <cell r="E336">
            <v>5.8999999999999999E-3</v>
          </cell>
          <cell r="F336">
            <v>7.0800000000000002E-2</v>
          </cell>
        </row>
        <row r="337">
          <cell r="A337">
            <v>198702</v>
          </cell>
          <cell r="C337">
            <v>2</v>
          </cell>
          <cell r="D337">
            <v>7.25</v>
          </cell>
          <cell r="E337">
            <v>6.0416666666666665E-3</v>
          </cell>
          <cell r="F337">
            <v>7.2499999999999995E-2</v>
          </cell>
        </row>
        <row r="338">
          <cell r="A338">
            <v>198703</v>
          </cell>
          <cell r="C338">
            <v>3</v>
          </cell>
          <cell r="D338">
            <v>7.25</v>
          </cell>
          <cell r="E338">
            <v>6.0416666666666665E-3</v>
          </cell>
          <cell r="F338">
            <v>7.2499999999999995E-2</v>
          </cell>
          <cell r="G338">
            <v>1.8091342096354213E-2</v>
          </cell>
          <cell r="H338">
            <v>7.2365368385416851E-2</v>
          </cell>
        </row>
        <row r="339">
          <cell r="A339">
            <v>198704</v>
          </cell>
          <cell r="C339">
            <v>4</v>
          </cell>
          <cell r="D339">
            <v>8.02</v>
          </cell>
          <cell r="E339">
            <v>6.6833333333333328E-3</v>
          </cell>
          <cell r="F339">
            <v>8.0199999999999994E-2</v>
          </cell>
        </row>
        <row r="340">
          <cell r="A340">
            <v>198705</v>
          </cell>
          <cell r="C340">
            <v>5</v>
          </cell>
          <cell r="D340">
            <v>8.61</v>
          </cell>
          <cell r="E340">
            <v>7.175E-3</v>
          </cell>
          <cell r="F340">
            <v>8.6099999999999996E-2</v>
          </cell>
        </row>
        <row r="341">
          <cell r="A341">
            <v>198706</v>
          </cell>
          <cell r="C341">
            <v>6</v>
          </cell>
          <cell r="D341">
            <v>8.4</v>
          </cell>
          <cell r="E341">
            <v>7.0000000000000001E-3</v>
          </cell>
          <cell r="F341">
            <v>8.4000000000000005E-2</v>
          </cell>
          <cell r="G341">
            <v>2.1003630253749739E-2</v>
          </cell>
          <cell r="H341">
            <v>8.4014521014998955E-2</v>
          </cell>
        </row>
        <row r="342">
          <cell r="A342">
            <v>198707</v>
          </cell>
          <cell r="C342">
            <v>7</v>
          </cell>
          <cell r="D342">
            <v>8.4499999999999993</v>
          </cell>
          <cell r="E342">
            <v>7.0416666666666657E-3</v>
          </cell>
          <cell r="F342">
            <v>8.4499999999999992E-2</v>
          </cell>
        </row>
        <row r="343">
          <cell r="A343">
            <v>198708</v>
          </cell>
          <cell r="C343">
            <v>8</v>
          </cell>
          <cell r="D343">
            <v>8.76</v>
          </cell>
          <cell r="E343">
            <v>7.3000000000000001E-3</v>
          </cell>
          <cell r="F343">
            <v>8.7599999999999997E-2</v>
          </cell>
        </row>
        <row r="344">
          <cell r="A344">
            <v>198709</v>
          </cell>
          <cell r="C344">
            <v>9</v>
          </cell>
          <cell r="D344">
            <v>9.42</v>
          </cell>
          <cell r="E344">
            <v>7.8499999999999993E-3</v>
          </cell>
          <cell r="F344">
            <v>9.4199999999999992E-2</v>
          </cell>
          <cell r="G344">
            <v>2.2356056439374772E-2</v>
          </cell>
          <cell r="H344">
            <v>8.9424225757499087E-2</v>
          </cell>
        </row>
        <row r="345">
          <cell r="A345">
            <v>198710</v>
          </cell>
          <cell r="C345">
            <v>10</v>
          </cell>
          <cell r="D345">
            <v>9.52</v>
          </cell>
          <cell r="E345">
            <v>7.9333333333333322E-3</v>
          </cell>
          <cell r="F345">
            <v>9.5199999999999979E-2</v>
          </cell>
        </row>
        <row r="346">
          <cell r="A346">
            <v>198711</v>
          </cell>
          <cell r="C346">
            <v>11</v>
          </cell>
          <cell r="D346">
            <v>8.86</v>
          </cell>
          <cell r="E346">
            <v>7.3833333333333329E-3</v>
          </cell>
          <cell r="F346">
            <v>8.8599999999999998E-2</v>
          </cell>
        </row>
        <row r="347">
          <cell r="A347">
            <v>198712</v>
          </cell>
          <cell r="C347">
            <v>12</v>
          </cell>
          <cell r="D347">
            <v>8.99</v>
          </cell>
          <cell r="E347">
            <v>7.4916666666666664E-3</v>
          </cell>
          <cell r="F347">
            <v>8.9899999999999994E-2</v>
          </cell>
          <cell r="G347">
            <v>2.2982093959101668E-2</v>
          </cell>
          <cell r="H347">
            <v>9.1928375836406673E-2</v>
          </cell>
          <cell r="I347">
            <v>8.7136898897913984E-2</v>
          </cell>
          <cell r="K347">
            <v>8.3841666666666634E-2</v>
          </cell>
        </row>
        <row r="348">
          <cell r="A348">
            <v>198801</v>
          </cell>
          <cell r="B348">
            <v>1988</v>
          </cell>
          <cell r="C348">
            <v>1</v>
          </cell>
          <cell r="D348">
            <v>8.67</v>
          </cell>
          <cell r="E348">
            <v>7.2249999999999997E-3</v>
          </cell>
          <cell r="F348">
            <v>8.6699999999999999E-2</v>
          </cell>
        </row>
        <row r="349">
          <cell r="A349">
            <v>198802</v>
          </cell>
          <cell r="C349">
            <v>2</v>
          </cell>
          <cell r="D349">
            <v>8.2100000000000009</v>
          </cell>
          <cell r="E349">
            <v>6.8416666666666678E-3</v>
          </cell>
          <cell r="F349">
            <v>8.2100000000000006E-2</v>
          </cell>
        </row>
        <row r="350">
          <cell r="A350">
            <v>198803</v>
          </cell>
          <cell r="C350">
            <v>3</v>
          </cell>
          <cell r="D350">
            <v>8.3699999999999992</v>
          </cell>
          <cell r="E350">
            <v>6.9749999999999994E-3</v>
          </cell>
          <cell r="F350">
            <v>8.3699999999999997E-2</v>
          </cell>
          <cell r="G350">
            <v>2.1189557489849076E-2</v>
          </cell>
          <cell r="H350">
            <v>8.4758229959396303E-2</v>
          </cell>
        </row>
        <row r="351">
          <cell r="A351">
            <v>198804</v>
          </cell>
          <cell r="C351">
            <v>4</v>
          </cell>
          <cell r="D351">
            <v>8.7200000000000006</v>
          </cell>
          <cell r="E351">
            <v>7.2666666666666669E-3</v>
          </cell>
          <cell r="F351">
            <v>8.72E-2</v>
          </cell>
        </row>
        <row r="352">
          <cell r="A352">
            <v>198805</v>
          </cell>
          <cell r="C352">
            <v>5</v>
          </cell>
          <cell r="D352">
            <v>9.09</v>
          </cell>
          <cell r="E352">
            <v>7.5750000000000001E-3</v>
          </cell>
          <cell r="F352">
            <v>9.0900000000000009E-2</v>
          </cell>
        </row>
        <row r="353">
          <cell r="A353">
            <v>198806</v>
          </cell>
          <cell r="C353">
            <v>6</v>
          </cell>
          <cell r="D353">
            <v>8.92</v>
          </cell>
          <cell r="E353">
            <v>7.4333333333333335E-3</v>
          </cell>
          <cell r="F353">
            <v>8.9200000000000002E-2</v>
          </cell>
          <cell r="G353">
            <v>2.2440777223389219E-2</v>
          </cell>
          <cell r="H353">
            <v>8.9763108893556876E-2</v>
          </cell>
        </row>
        <row r="354">
          <cell r="A354">
            <v>198807</v>
          </cell>
          <cell r="C354">
            <v>7</v>
          </cell>
          <cell r="D354">
            <v>9.06</v>
          </cell>
          <cell r="E354">
            <v>7.5500000000000003E-3</v>
          </cell>
          <cell r="F354">
            <v>9.06E-2</v>
          </cell>
        </row>
        <row r="355">
          <cell r="A355">
            <v>198808</v>
          </cell>
          <cell r="C355">
            <v>8</v>
          </cell>
          <cell r="D355">
            <v>9.26</v>
          </cell>
          <cell r="E355">
            <v>7.7166666666666668E-3</v>
          </cell>
          <cell r="F355">
            <v>9.2600000000000002E-2</v>
          </cell>
        </row>
        <row r="356">
          <cell r="A356">
            <v>198809</v>
          </cell>
          <cell r="C356">
            <v>9</v>
          </cell>
          <cell r="D356">
            <v>8.98</v>
          </cell>
          <cell r="E356">
            <v>7.483333333333334E-3</v>
          </cell>
          <cell r="F356">
            <v>8.9800000000000005E-2</v>
          </cell>
          <cell r="G356">
            <v>2.2922942374124844E-2</v>
          </cell>
          <cell r="H356">
            <v>9.1691769496499376E-2</v>
          </cell>
        </row>
        <row r="357">
          <cell r="A357">
            <v>198810</v>
          </cell>
          <cell r="C357">
            <v>10</v>
          </cell>
          <cell r="D357">
            <v>8.8000000000000007</v>
          </cell>
          <cell r="E357">
            <v>7.3333333333333341E-3</v>
          </cell>
          <cell r="F357">
            <v>8.8000000000000009E-2</v>
          </cell>
        </row>
        <row r="358">
          <cell r="A358">
            <v>198811</v>
          </cell>
          <cell r="C358">
            <v>11</v>
          </cell>
          <cell r="D358">
            <v>8.9600000000000009</v>
          </cell>
          <cell r="E358">
            <v>7.4666666666666675E-3</v>
          </cell>
          <cell r="F358">
            <v>8.9600000000000013E-2</v>
          </cell>
        </row>
        <row r="359">
          <cell r="A359">
            <v>198812</v>
          </cell>
          <cell r="C359">
            <v>12</v>
          </cell>
          <cell r="D359">
            <v>9.11</v>
          </cell>
          <cell r="E359">
            <v>7.5916666666666658E-3</v>
          </cell>
          <cell r="F359">
            <v>9.1099999999999987E-2</v>
          </cell>
          <cell r="G359">
            <v>2.2559194574814923E-2</v>
          </cell>
          <cell r="H359">
            <v>9.023677829925969E-2</v>
          </cell>
          <cell r="I359">
            <v>9.2133941146316234E-2</v>
          </cell>
          <cell r="K359">
            <v>8.8458333333333347E-2</v>
          </cell>
        </row>
        <row r="360">
          <cell r="A360">
            <v>198901</v>
          </cell>
          <cell r="B360">
            <v>1989</v>
          </cell>
          <cell r="C360">
            <v>1</v>
          </cell>
          <cell r="D360">
            <v>9.09</v>
          </cell>
          <cell r="E360">
            <v>7.5750000000000001E-3</v>
          </cell>
          <cell r="F360">
            <v>9.0900000000000009E-2</v>
          </cell>
        </row>
        <row r="361">
          <cell r="A361">
            <v>198902</v>
          </cell>
          <cell r="C361">
            <v>2</v>
          </cell>
          <cell r="D361">
            <v>9.17</v>
          </cell>
          <cell r="E361">
            <v>7.6416666666666664E-3</v>
          </cell>
          <cell r="F361">
            <v>9.1700000000000004E-2</v>
          </cell>
        </row>
        <row r="362">
          <cell r="A362">
            <v>198903</v>
          </cell>
          <cell r="C362">
            <v>3</v>
          </cell>
          <cell r="D362">
            <v>9.36</v>
          </cell>
          <cell r="E362">
            <v>7.7999999999999996E-3</v>
          </cell>
          <cell r="F362">
            <v>9.3599999999999989E-2</v>
          </cell>
          <cell r="G362">
            <v>2.3193693799541837E-2</v>
          </cell>
          <cell r="H362">
            <v>9.2774775198167347E-2</v>
          </cell>
        </row>
        <row r="363">
          <cell r="A363">
            <v>198904</v>
          </cell>
          <cell r="C363">
            <v>4</v>
          </cell>
          <cell r="D363">
            <v>9.18</v>
          </cell>
          <cell r="E363">
            <v>7.6499999999999997E-3</v>
          </cell>
          <cell r="F363">
            <v>9.1799999999999993E-2</v>
          </cell>
        </row>
        <row r="364">
          <cell r="A364">
            <v>198905</v>
          </cell>
          <cell r="C364">
            <v>5</v>
          </cell>
          <cell r="D364">
            <v>8.86</v>
          </cell>
          <cell r="E364">
            <v>7.3833333333333329E-3</v>
          </cell>
          <cell r="F364">
            <v>8.8599999999999998E-2</v>
          </cell>
        </row>
        <row r="365">
          <cell r="A365">
            <v>198906</v>
          </cell>
          <cell r="C365">
            <v>6</v>
          </cell>
          <cell r="D365">
            <v>8.2799999999999994</v>
          </cell>
          <cell r="E365">
            <v>6.8999999999999999E-3</v>
          </cell>
          <cell r="F365">
            <v>8.2799999999999999E-2</v>
          </cell>
          <cell r="G365">
            <v>2.20939355625831E-2</v>
          </cell>
          <cell r="H365">
            <v>8.8375742250332401E-2</v>
          </cell>
        </row>
        <row r="366">
          <cell r="A366">
            <v>198907</v>
          </cell>
          <cell r="C366">
            <v>7</v>
          </cell>
          <cell r="D366">
            <v>8.02</v>
          </cell>
          <cell r="E366">
            <v>6.6833333333333328E-3</v>
          </cell>
          <cell r="F366">
            <v>8.0199999999999994E-2</v>
          </cell>
        </row>
        <row r="367">
          <cell r="A367">
            <v>198908</v>
          </cell>
          <cell r="C367">
            <v>8</v>
          </cell>
          <cell r="D367">
            <v>8.11</v>
          </cell>
          <cell r="E367">
            <v>6.7583333333333332E-3</v>
          </cell>
          <cell r="F367">
            <v>8.1100000000000005E-2</v>
          </cell>
        </row>
        <row r="368">
          <cell r="A368">
            <v>198909</v>
          </cell>
          <cell r="C368">
            <v>9</v>
          </cell>
          <cell r="D368">
            <v>8.19</v>
          </cell>
          <cell r="E368">
            <v>6.8249999999999995E-3</v>
          </cell>
          <cell r="F368">
            <v>8.1900000000000001E-2</v>
          </cell>
          <cell r="G368">
            <v>2.0403882509038462E-2</v>
          </cell>
          <cell r="H368">
            <v>8.1615530036153849E-2</v>
          </cell>
        </row>
        <row r="369">
          <cell r="A369">
            <v>198910</v>
          </cell>
          <cell r="C369">
            <v>10</v>
          </cell>
          <cell r="D369">
            <v>8.01</v>
          </cell>
          <cell r="E369">
            <v>6.6749999999999995E-3</v>
          </cell>
          <cell r="F369">
            <v>8.0099999999999991E-2</v>
          </cell>
        </row>
        <row r="370">
          <cell r="A370">
            <v>198911</v>
          </cell>
          <cell r="C370">
            <v>11</v>
          </cell>
          <cell r="D370">
            <v>7.87</v>
          </cell>
          <cell r="E370">
            <v>6.5583333333333335E-3</v>
          </cell>
          <cell r="F370">
            <v>7.8700000000000006E-2</v>
          </cell>
        </row>
        <row r="371">
          <cell r="A371">
            <v>198912</v>
          </cell>
          <cell r="C371">
            <v>12</v>
          </cell>
          <cell r="D371">
            <v>7.84</v>
          </cell>
          <cell r="E371">
            <v>6.5333333333333328E-3</v>
          </cell>
          <cell r="F371">
            <v>7.8399999999999997E-2</v>
          </cell>
          <cell r="G371">
            <v>1.9897187328361099E-2</v>
          </cell>
          <cell r="H371">
            <v>7.9588749313444396E-2</v>
          </cell>
          <cell r="I371">
            <v>8.8371504747573049E-2</v>
          </cell>
          <cell r="K371">
            <v>8.4983333333333327E-2</v>
          </cell>
        </row>
        <row r="372">
          <cell r="A372">
            <v>199001</v>
          </cell>
          <cell r="B372">
            <v>1990</v>
          </cell>
          <cell r="C372">
            <v>1</v>
          </cell>
          <cell r="D372">
            <v>8.2100000000000009</v>
          </cell>
          <cell r="E372">
            <v>6.8416666666666678E-3</v>
          </cell>
          <cell r="F372">
            <v>8.2100000000000006E-2</v>
          </cell>
        </row>
        <row r="373">
          <cell r="A373">
            <v>199002</v>
          </cell>
          <cell r="C373">
            <v>2</v>
          </cell>
          <cell r="D373">
            <v>8.4700000000000006</v>
          </cell>
          <cell r="E373">
            <v>7.058333333333334E-3</v>
          </cell>
          <cell r="F373">
            <v>8.4700000000000011E-2</v>
          </cell>
        </row>
        <row r="374">
          <cell r="A374">
            <v>199003</v>
          </cell>
          <cell r="C374">
            <v>3</v>
          </cell>
          <cell r="D374">
            <v>8.59</v>
          </cell>
          <cell r="E374">
            <v>7.1583333333333334E-3</v>
          </cell>
          <cell r="F374">
            <v>8.5900000000000004E-2</v>
          </cell>
          <cell r="G374">
            <v>2.1206470611940365E-2</v>
          </cell>
          <cell r="H374">
            <v>8.4825882447761458E-2</v>
          </cell>
        </row>
        <row r="375">
          <cell r="A375">
            <v>199004</v>
          </cell>
          <cell r="C375">
            <v>4</v>
          </cell>
          <cell r="D375">
            <v>8.7899999999999991</v>
          </cell>
          <cell r="E375">
            <v>7.324999999999999E-3</v>
          </cell>
          <cell r="F375">
            <v>8.7899999999999992E-2</v>
          </cell>
        </row>
        <row r="376">
          <cell r="A376">
            <v>199005</v>
          </cell>
          <cell r="C376">
            <v>5</v>
          </cell>
          <cell r="D376">
            <v>8.76</v>
          </cell>
          <cell r="E376">
            <v>7.3000000000000001E-3</v>
          </cell>
          <cell r="F376">
            <v>8.7599999999999997E-2</v>
          </cell>
        </row>
        <row r="377">
          <cell r="A377">
            <v>199006</v>
          </cell>
          <cell r="C377">
            <v>6</v>
          </cell>
          <cell r="D377">
            <v>8.48</v>
          </cell>
          <cell r="E377">
            <v>7.0666666666666673E-3</v>
          </cell>
          <cell r="F377">
            <v>8.4800000000000014E-2</v>
          </cell>
          <cell r="G377">
            <v>2.1848867039000242E-2</v>
          </cell>
          <cell r="H377">
            <v>8.7395468156000966E-2</v>
          </cell>
        </row>
        <row r="378">
          <cell r="A378">
            <v>199007</v>
          </cell>
          <cell r="C378">
            <v>7</v>
          </cell>
          <cell r="D378">
            <v>8.4700000000000006</v>
          </cell>
          <cell r="E378">
            <v>7.058333333333334E-3</v>
          </cell>
          <cell r="F378">
            <v>8.4700000000000011E-2</v>
          </cell>
        </row>
        <row r="379">
          <cell r="A379">
            <v>199008</v>
          </cell>
          <cell r="C379">
            <v>8</v>
          </cell>
          <cell r="D379">
            <v>8.75</v>
          </cell>
          <cell r="E379">
            <v>7.2916666666666668E-3</v>
          </cell>
          <cell r="F379">
            <v>8.7499999999999994E-2</v>
          </cell>
        </row>
        <row r="380">
          <cell r="A380">
            <v>199009</v>
          </cell>
          <cell r="C380">
            <v>9</v>
          </cell>
          <cell r="D380">
            <v>8.89</v>
          </cell>
          <cell r="E380">
            <v>7.4083333333333336E-3</v>
          </cell>
          <cell r="F380">
            <v>8.8900000000000007E-2</v>
          </cell>
          <cell r="G380">
            <v>2.191649121535022E-2</v>
          </cell>
          <cell r="H380">
            <v>8.766596486140088E-2</v>
          </cell>
        </row>
        <row r="381">
          <cell r="A381">
            <v>199010</v>
          </cell>
          <cell r="C381">
            <v>10</v>
          </cell>
          <cell r="D381">
            <v>8.7200000000000006</v>
          </cell>
          <cell r="E381">
            <v>7.2666666666666669E-3</v>
          </cell>
          <cell r="F381">
            <v>8.72E-2</v>
          </cell>
        </row>
        <row r="382">
          <cell r="A382">
            <v>199011</v>
          </cell>
          <cell r="C382">
            <v>11</v>
          </cell>
          <cell r="D382">
            <v>8.39</v>
          </cell>
          <cell r="E382">
            <v>6.9916666666666669E-3</v>
          </cell>
          <cell r="F382">
            <v>8.3900000000000002E-2</v>
          </cell>
        </row>
        <row r="383">
          <cell r="A383">
            <v>199012</v>
          </cell>
          <cell r="C383">
            <v>12</v>
          </cell>
          <cell r="D383">
            <v>8.08</v>
          </cell>
          <cell r="E383">
            <v>6.7333333333333334E-3</v>
          </cell>
          <cell r="F383">
            <v>8.0799999999999997E-2</v>
          </cell>
          <cell r="G383">
            <v>2.1138820983370499E-2</v>
          </cell>
          <cell r="H383">
            <v>8.4555283933481995E-2</v>
          </cell>
          <cell r="I383">
            <v>8.8931147843787084E-2</v>
          </cell>
          <cell r="K383">
            <v>8.5499999999999993E-2</v>
          </cell>
        </row>
        <row r="384">
          <cell r="A384">
            <v>199101</v>
          </cell>
          <cell r="B384">
            <v>1991</v>
          </cell>
          <cell r="C384">
            <v>1</v>
          </cell>
          <cell r="D384">
            <v>8.09</v>
          </cell>
          <cell r="E384">
            <v>6.7416666666666666E-3</v>
          </cell>
          <cell r="F384">
            <v>8.09E-2</v>
          </cell>
        </row>
        <row r="385">
          <cell r="A385">
            <v>199102</v>
          </cell>
          <cell r="C385">
            <v>2</v>
          </cell>
          <cell r="D385">
            <v>7.85</v>
          </cell>
          <cell r="E385">
            <v>6.5416666666666661E-3</v>
          </cell>
          <cell r="F385">
            <v>7.8499999999999986E-2</v>
          </cell>
        </row>
        <row r="386">
          <cell r="A386">
            <v>199103</v>
          </cell>
          <cell r="C386">
            <v>3</v>
          </cell>
          <cell r="D386">
            <v>8.11</v>
          </cell>
          <cell r="E386">
            <v>6.7583333333333332E-3</v>
          </cell>
          <cell r="F386">
            <v>8.1100000000000005E-2</v>
          </cell>
          <cell r="G386">
            <v>2.0175839651455529E-2</v>
          </cell>
          <cell r="H386">
            <v>8.0703358605822118E-2</v>
          </cell>
        </row>
        <row r="387">
          <cell r="A387">
            <v>199104</v>
          </cell>
          <cell r="C387">
            <v>4</v>
          </cell>
          <cell r="D387">
            <v>8.0399999999999991</v>
          </cell>
          <cell r="E387">
            <v>6.6999999999999994E-3</v>
          </cell>
          <cell r="F387">
            <v>8.0399999999999999E-2</v>
          </cell>
        </row>
        <row r="388">
          <cell r="A388">
            <v>199105</v>
          </cell>
          <cell r="C388">
            <v>5</v>
          </cell>
          <cell r="D388">
            <v>8.07</v>
          </cell>
          <cell r="E388">
            <v>6.7250000000000001E-3</v>
          </cell>
          <cell r="F388">
            <v>8.0699999999999994E-2</v>
          </cell>
        </row>
        <row r="389">
          <cell r="A389">
            <v>199106</v>
          </cell>
          <cell r="C389">
            <v>6</v>
          </cell>
          <cell r="D389">
            <v>8.2799999999999994</v>
          </cell>
          <cell r="E389">
            <v>6.8999999999999999E-3</v>
          </cell>
          <cell r="F389">
            <v>8.2799999999999999E-2</v>
          </cell>
          <cell r="G389">
            <v>2.0463000896749906E-2</v>
          </cell>
          <cell r="H389">
            <v>8.1852003586999622E-2</v>
          </cell>
        </row>
        <row r="390">
          <cell r="A390">
            <v>199107</v>
          </cell>
          <cell r="C390">
            <v>7</v>
          </cell>
          <cell r="D390">
            <v>8.27</v>
          </cell>
          <cell r="E390">
            <v>6.8916666666666666E-3</v>
          </cell>
          <cell r="F390">
            <v>8.2699999999999996E-2</v>
          </cell>
        </row>
        <row r="391">
          <cell r="A391">
            <v>199108</v>
          </cell>
          <cell r="C391">
            <v>8</v>
          </cell>
          <cell r="D391">
            <v>7.9</v>
          </cell>
          <cell r="E391">
            <v>6.5833333333333334E-3</v>
          </cell>
          <cell r="F391">
            <v>7.9000000000000001E-2</v>
          </cell>
        </row>
        <row r="392">
          <cell r="A392">
            <v>199109</v>
          </cell>
          <cell r="C392">
            <v>9</v>
          </cell>
          <cell r="D392">
            <v>7.65</v>
          </cell>
          <cell r="E392">
            <v>6.3750000000000005E-3</v>
          </cell>
          <cell r="F392">
            <v>7.6500000000000012E-2</v>
          </cell>
          <cell r="G392">
            <v>1.9981562498524452E-2</v>
          </cell>
          <cell r="H392">
            <v>7.9926249994097809E-2</v>
          </cell>
        </row>
        <row r="393">
          <cell r="A393">
            <v>199110</v>
          </cell>
          <cell r="C393">
            <v>10</v>
          </cell>
          <cell r="D393">
            <v>7.53</v>
          </cell>
          <cell r="E393">
            <v>6.2750000000000002E-3</v>
          </cell>
          <cell r="F393">
            <v>7.5300000000000006E-2</v>
          </cell>
        </row>
        <row r="394">
          <cell r="A394">
            <v>199111</v>
          </cell>
          <cell r="C394">
            <v>11</v>
          </cell>
          <cell r="D394">
            <v>7.42</v>
          </cell>
          <cell r="E394">
            <v>6.1833333333333332E-3</v>
          </cell>
          <cell r="F394">
            <v>7.4200000000000002E-2</v>
          </cell>
        </row>
        <row r="395">
          <cell r="A395">
            <v>199112</v>
          </cell>
          <cell r="C395">
            <v>12</v>
          </cell>
          <cell r="D395">
            <v>7.09</v>
          </cell>
          <cell r="E395">
            <v>5.9083333333333331E-3</v>
          </cell>
          <cell r="F395">
            <v>7.0899999999999991E-2</v>
          </cell>
          <cell r="G395">
            <v>1.8479304315239808E-2</v>
          </cell>
          <cell r="H395">
            <v>7.3917217260959234E-2</v>
          </cell>
          <cell r="I395">
            <v>8.1475853029815859E-2</v>
          </cell>
          <cell r="K395">
            <v>7.8583333333333338E-2</v>
          </cell>
        </row>
        <row r="396">
          <cell r="A396">
            <v>199201</v>
          </cell>
          <cell r="B396">
            <v>1992</v>
          </cell>
          <cell r="C396">
            <v>1</v>
          </cell>
          <cell r="D396">
            <v>7.03</v>
          </cell>
          <cell r="E396">
            <v>5.8583333333333334E-3</v>
          </cell>
          <cell r="F396">
            <v>7.0300000000000001E-2</v>
          </cell>
        </row>
        <row r="397">
          <cell r="A397">
            <v>199202</v>
          </cell>
          <cell r="C397">
            <v>2</v>
          </cell>
          <cell r="D397">
            <v>7.34</v>
          </cell>
          <cell r="E397">
            <v>6.116666666666667E-3</v>
          </cell>
          <cell r="F397">
            <v>7.3400000000000007E-2</v>
          </cell>
        </row>
        <row r="398">
          <cell r="A398">
            <v>199203</v>
          </cell>
          <cell r="C398">
            <v>3</v>
          </cell>
          <cell r="D398">
            <v>7.54</v>
          </cell>
          <cell r="E398">
            <v>6.2833333333333335E-3</v>
          </cell>
          <cell r="F398">
            <v>7.5399999999999995E-2</v>
          </cell>
          <cell r="G398">
            <v>1.8369634875872842E-2</v>
          </cell>
          <cell r="H398">
            <v>7.3478539503491369E-2</v>
          </cell>
        </row>
        <row r="399">
          <cell r="A399">
            <v>199204</v>
          </cell>
          <cell r="C399">
            <v>4</v>
          </cell>
          <cell r="D399">
            <v>7.48</v>
          </cell>
          <cell r="E399">
            <v>6.2333333333333338E-3</v>
          </cell>
          <cell r="F399">
            <v>7.4800000000000005E-2</v>
          </cell>
        </row>
        <row r="400">
          <cell r="A400">
            <v>199205</v>
          </cell>
          <cell r="C400">
            <v>5</v>
          </cell>
          <cell r="D400">
            <v>7.39</v>
          </cell>
          <cell r="E400">
            <v>6.1583333333333334E-3</v>
          </cell>
          <cell r="F400">
            <v>7.3899999999999993E-2</v>
          </cell>
        </row>
        <row r="401">
          <cell r="A401">
            <v>199206</v>
          </cell>
          <cell r="C401">
            <v>6</v>
          </cell>
          <cell r="D401">
            <v>7.26</v>
          </cell>
          <cell r="E401">
            <v>6.0499999999999998E-3</v>
          </cell>
          <cell r="F401">
            <v>7.2599999999999998E-2</v>
          </cell>
          <cell r="G401">
            <v>1.855525543545844E-2</v>
          </cell>
          <cell r="H401">
            <v>7.4221021741833759E-2</v>
          </cell>
        </row>
        <row r="402">
          <cell r="A402">
            <v>199207</v>
          </cell>
          <cell r="C402">
            <v>7</v>
          </cell>
          <cell r="D402">
            <v>6.84</v>
          </cell>
          <cell r="E402">
            <v>5.7000000000000002E-3</v>
          </cell>
          <cell r="F402">
            <v>6.8400000000000002E-2</v>
          </cell>
        </row>
        <row r="403">
          <cell r="A403">
            <v>199208</v>
          </cell>
          <cell r="C403">
            <v>8</v>
          </cell>
          <cell r="D403">
            <v>6.59</v>
          </cell>
          <cell r="E403">
            <v>5.4916666666666664E-3</v>
          </cell>
          <cell r="F403">
            <v>6.59E-2</v>
          </cell>
        </row>
        <row r="404">
          <cell r="A404">
            <v>199209</v>
          </cell>
          <cell r="C404">
            <v>9</v>
          </cell>
          <cell r="D404">
            <v>6.42</v>
          </cell>
          <cell r="E404">
            <v>5.3499999999999997E-3</v>
          </cell>
          <cell r="F404">
            <v>6.4199999999999993E-2</v>
          </cell>
          <cell r="G404">
            <v>1.6633012051708418E-2</v>
          </cell>
          <cell r="H404">
            <v>6.6532048206833672E-2</v>
          </cell>
        </row>
        <row r="405">
          <cell r="A405">
            <v>199210</v>
          </cell>
          <cell r="C405">
            <v>10</v>
          </cell>
          <cell r="D405">
            <v>6.59</v>
          </cell>
          <cell r="E405">
            <v>5.4916666666666664E-3</v>
          </cell>
          <cell r="F405">
            <v>6.59E-2</v>
          </cell>
        </row>
        <row r="406">
          <cell r="A406">
            <v>199211</v>
          </cell>
          <cell r="C406">
            <v>11</v>
          </cell>
          <cell r="D406">
            <v>6.87</v>
          </cell>
          <cell r="E406">
            <v>5.7250000000000001E-3</v>
          </cell>
          <cell r="F406">
            <v>6.8699999999999997E-2</v>
          </cell>
        </row>
        <row r="407">
          <cell r="A407">
            <v>199212</v>
          </cell>
          <cell r="C407">
            <v>12</v>
          </cell>
          <cell r="D407">
            <v>6.77</v>
          </cell>
          <cell r="E407">
            <v>5.6416666666666664E-3</v>
          </cell>
          <cell r="F407">
            <v>6.7699999999999996E-2</v>
          </cell>
          <cell r="G407">
            <v>1.6953231192269325E-2</v>
          </cell>
          <cell r="H407">
            <v>6.7812924769077298E-2</v>
          </cell>
          <cell r="I407">
            <v>7.2396094767229746E-2</v>
          </cell>
          <cell r="K407">
            <v>7.010000000000001E-2</v>
          </cell>
        </row>
        <row r="408">
          <cell r="A408">
            <v>199301</v>
          </cell>
          <cell r="B408">
            <v>1993</v>
          </cell>
          <cell r="C408">
            <v>1</v>
          </cell>
          <cell r="D408">
            <v>6.6</v>
          </cell>
          <cell r="E408">
            <v>5.4999999999999997E-3</v>
          </cell>
          <cell r="F408">
            <v>6.6000000000000003E-2</v>
          </cell>
        </row>
        <row r="409">
          <cell r="A409">
            <v>199302</v>
          </cell>
          <cell r="C409">
            <v>2</v>
          </cell>
          <cell r="D409">
            <v>6.26</v>
          </cell>
          <cell r="E409">
            <v>5.2166666666666663E-3</v>
          </cell>
          <cell r="F409">
            <v>6.2599999999999989E-2</v>
          </cell>
        </row>
        <row r="410">
          <cell r="A410">
            <v>199303</v>
          </cell>
          <cell r="C410">
            <v>3</v>
          </cell>
          <cell r="D410">
            <v>5.98</v>
          </cell>
          <cell r="E410">
            <v>4.9833333333333335E-3</v>
          </cell>
          <cell r="F410">
            <v>5.9800000000000006E-2</v>
          </cell>
          <cell r="G410">
            <v>1.5782239369027895E-2</v>
          </cell>
          <cell r="H410">
            <v>6.312895747611158E-2</v>
          </cell>
        </row>
        <row r="411">
          <cell r="A411">
            <v>199304</v>
          </cell>
          <cell r="C411">
            <v>4</v>
          </cell>
          <cell r="D411">
            <v>5.97</v>
          </cell>
          <cell r="E411">
            <v>4.9749999999999994E-3</v>
          </cell>
          <cell r="F411">
            <v>5.9699999999999989E-2</v>
          </cell>
        </row>
        <row r="412">
          <cell r="A412">
            <v>199305</v>
          </cell>
          <cell r="C412">
            <v>5</v>
          </cell>
          <cell r="D412">
            <v>6.04</v>
          </cell>
          <cell r="E412">
            <v>5.0333333333333332E-3</v>
          </cell>
          <cell r="F412">
            <v>6.0399999999999995E-2</v>
          </cell>
        </row>
        <row r="413">
          <cell r="A413">
            <v>199306</v>
          </cell>
          <cell r="C413">
            <v>6</v>
          </cell>
          <cell r="D413">
            <v>5.96</v>
          </cell>
          <cell r="E413">
            <v>4.966666666666667E-3</v>
          </cell>
          <cell r="F413">
            <v>5.96E-2</v>
          </cell>
          <cell r="G413">
            <v>1.5049873258360824E-2</v>
          </cell>
          <cell r="H413">
            <v>6.0199493033443296E-2</v>
          </cell>
        </row>
        <row r="414">
          <cell r="A414">
            <v>199307</v>
          </cell>
          <cell r="C414">
            <v>7</v>
          </cell>
          <cell r="D414">
            <v>5.81</v>
          </cell>
          <cell r="E414">
            <v>4.841666666666666E-3</v>
          </cell>
          <cell r="F414">
            <v>5.8099999999999992E-2</v>
          </cell>
        </row>
        <row r="415">
          <cell r="A415">
            <v>199308</v>
          </cell>
          <cell r="C415">
            <v>8</v>
          </cell>
          <cell r="D415">
            <v>5.68</v>
          </cell>
          <cell r="E415">
            <v>4.7333333333333333E-3</v>
          </cell>
          <cell r="F415">
            <v>5.6800000000000003E-2</v>
          </cell>
        </row>
        <row r="416">
          <cell r="A416">
            <v>199309</v>
          </cell>
          <cell r="C416">
            <v>9</v>
          </cell>
          <cell r="D416">
            <v>5.36</v>
          </cell>
          <cell r="E416">
            <v>4.4666666666666665E-3</v>
          </cell>
          <cell r="F416">
            <v>5.3599999999999995E-2</v>
          </cell>
          <cell r="G416">
            <v>1.4107454585814638E-2</v>
          </cell>
          <cell r="H416">
            <v>5.6429818343258553E-2</v>
          </cell>
        </row>
        <row r="417">
          <cell r="A417">
            <v>199310</v>
          </cell>
          <cell r="C417">
            <v>10</v>
          </cell>
          <cell r="D417">
            <v>5.33</v>
          </cell>
          <cell r="E417">
            <v>4.4416666666666667E-3</v>
          </cell>
          <cell r="F417">
            <v>5.33E-2</v>
          </cell>
        </row>
        <row r="418">
          <cell r="A418">
            <v>199311</v>
          </cell>
          <cell r="C418">
            <v>11</v>
          </cell>
          <cell r="D418">
            <v>5.72</v>
          </cell>
          <cell r="E418">
            <v>4.7666666666666664E-3</v>
          </cell>
          <cell r="F418">
            <v>5.7200000000000001E-2</v>
          </cell>
        </row>
        <row r="419">
          <cell r="A419">
            <v>199312</v>
          </cell>
          <cell r="C419">
            <v>12</v>
          </cell>
          <cell r="D419">
            <v>5.77</v>
          </cell>
          <cell r="E419">
            <v>4.8083333333333329E-3</v>
          </cell>
          <cell r="F419">
            <v>5.7699999999999994E-2</v>
          </cell>
          <cell r="G419">
            <v>1.4082217148988496E-2</v>
          </cell>
          <cell r="H419">
            <v>5.6328868595953985E-2</v>
          </cell>
          <cell r="I419">
            <v>6.0339984492866705E-2</v>
          </cell>
          <cell r="K419">
            <v>5.8733333333333325E-2</v>
          </cell>
        </row>
        <row r="420">
          <cell r="A420">
            <v>199401</v>
          </cell>
          <cell r="B420">
            <v>1994</v>
          </cell>
          <cell r="C420">
            <v>1</v>
          </cell>
          <cell r="D420">
            <v>5.75</v>
          </cell>
          <cell r="E420">
            <v>4.7916666666666663E-3</v>
          </cell>
          <cell r="F420">
            <v>5.7499999999999996E-2</v>
          </cell>
        </row>
        <row r="421">
          <cell r="A421">
            <v>199402</v>
          </cell>
          <cell r="C421">
            <v>2</v>
          </cell>
          <cell r="D421">
            <v>5.97</v>
          </cell>
          <cell r="E421">
            <v>4.9749999999999994E-3</v>
          </cell>
          <cell r="F421">
            <v>5.9699999999999989E-2</v>
          </cell>
        </row>
        <row r="422">
          <cell r="A422">
            <v>199403</v>
          </cell>
          <cell r="C422">
            <v>3</v>
          </cell>
          <cell r="D422">
            <v>6.48</v>
          </cell>
          <cell r="E422">
            <v>5.4000000000000003E-3</v>
          </cell>
          <cell r="F422">
            <v>6.4799999999999996E-2</v>
          </cell>
          <cell r="G422">
            <v>1.524337393645836E-2</v>
          </cell>
          <cell r="H422">
            <v>6.0973495745833439E-2</v>
          </cell>
        </row>
        <row r="423">
          <cell r="A423">
            <v>199404</v>
          </cell>
          <cell r="C423">
            <v>4</v>
          </cell>
          <cell r="D423">
            <v>6.97</v>
          </cell>
          <cell r="E423">
            <v>5.8083333333333329E-3</v>
          </cell>
          <cell r="F423">
            <v>6.9699999999999998E-2</v>
          </cell>
        </row>
        <row r="424">
          <cell r="A424">
            <v>199405</v>
          </cell>
          <cell r="C424">
            <v>5</v>
          </cell>
          <cell r="D424">
            <v>7.18</v>
          </cell>
          <cell r="E424">
            <v>5.9833333333333327E-3</v>
          </cell>
          <cell r="F424">
            <v>7.1799999999999989E-2</v>
          </cell>
        </row>
        <row r="425">
          <cell r="A425">
            <v>199406</v>
          </cell>
          <cell r="C425">
            <v>6</v>
          </cell>
          <cell r="D425">
            <v>7.1</v>
          </cell>
          <cell r="E425">
            <v>5.9166666666666664E-3</v>
          </cell>
          <cell r="F425">
            <v>7.0999999999999994E-2</v>
          </cell>
          <cell r="G425">
            <v>1.7813059511955887E-2</v>
          </cell>
          <cell r="H425">
            <v>7.1252238047823546E-2</v>
          </cell>
        </row>
        <row r="426">
          <cell r="A426">
            <v>199407</v>
          </cell>
          <cell r="C426">
            <v>7</v>
          </cell>
          <cell r="D426">
            <v>7.3</v>
          </cell>
          <cell r="E426">
            <v>6.083333333333333E-3</v>
          </cell>
          <cell r="F426">
            <v>7.2999999999999995E-2</v>
          </cell>
        </row>
        <row r="427">
          <cell r="A427">
            <v>199408</v>
          </cell>
          <cell r="C427">
            <v>8</v>
          </cell>
          <cell r="D427">
            <v>7.24</v>
          </cell>
          <cell r="E427">
            <v>6.0333333333333333E-3</v>
          </cell>
          <cell r="F427">
            <v>7.2399999999999992E-2</v>
          </cell>
        </row>
        <row r="428">
          <cell r="A428">
            <v>199409</v>
          </cell>
          <cell r="C428">
            <v>9</v>
          </cell>
          <cell r="D428">
            <v>7.46</v>
          </cell>
          <cell r="E428">
            <v>6.2166666666666663E-3</v>
          </cell>
          <cell r="F428">
            <v>7.46E-2</v>
          </cell>
          <cell r="G428">
            <v>1.844558955782416E-2</v>
          </cell>
          <cell r="H428">
            <v>7.3782358231296641E-2</v>
          </cell>
        </row>
        <row r="429">
          <cell r="A429">
            <v>199410</v>
          </cell>
          <cell r="C429">
            <v>10</v>
          </cell>
          <cell r="D429">
            <v>7.74</v>
          </cell>
          <cell r="E429">
            <v>6.45E-3</v>
          </cell>
          <cell r="F429">
            <v>7.7399999999999997E-2</v>
          </cell>
        </row>
        <row r="430">
          <cell r="A430">
            <v>199411</v>
          </cell>
          <cell r="C430">
            <v>11</v>
          </cell>
          <cell r="D430">
            <v>7.96</v>
          </cell>
          <cell r="E430">
            <v>6.6333333333333331E-3</v>
          </cell>
          <cell r="F430">
            <v>7.9600000000000004E-2</v>
          </cell>
        </row>
        <row r="431">
          <cell r="A431">
            <v>199412</v>
          </cell>
          <cell r="C431">
            <v>12</v>
          </cell>
          <cell r="D431">
            <v>7.81</v>
          </cell>
          <cell r="E431">
            <v>6.508333333333333E-3</v>
          </cell>
          <cell r="F431">
            <v>7.8100000000000003E-2</v>
          </cell>
          <cell r="G431">
            <v>1.9719880820152857E-2</v>
          </cell>
          <cell r="H431">
            <v>7.887952328061143E-2</v>
          </cell>
          <cell r="I431">
            <v>7.3141280100720296E-2</v>
          </cell>
          <cell r="K431">
            <v>7.0799999999999988E-2</v>
          </cell>
        </row>
        <row r="432">
          <cell r="A432">
            <v>199501</v>
          </cell>
          <cell r="B432">
            <v>1995</v>
          </cell>
          <cell r="C432">
            <v>1</v>
          </cell>
          <cell r="D432">
            <v>7.78</v>
          </cell>
          <cell r="E432">
            <v>6.4833333333333331E-3</v>
          </cell>
          <cell r="F432">
            <v>7.7799999999999994E-2</v>
          </cell>
        </row>
        <row r="433">
          <cell r="A433">
            <v>199502</v>
          </cell>
          <cell r="C433">
            <v>2</v>
          </cell>
          <cell r="D433">
            <v>7.47</v>
          </cell>
          <cell r="E433">
            <v>6.2249999999999996E-3</v>
          </cell>
          <cell r="F433">
            <v>7.4699999999999989E-2</v>
          </cell>
        </row>
        <row r="434">
          <cell r="A434">
            <v>199503</v>
          </cell>
          <cell r="C434">
            <v>3</v>
          </cell>
          <cell r="D434">
            <v>7.2</v>
          </cell>
          <cell r="E434">
            <v>6.0000000000000001E-3</v>
          </cell>
          <cell r="F434">
            <v>7.2000000000000008E-2</v>
          </cell>
          <cell r="G434">
            <v>1.8825184235833348E-2</v>
          </cell>
          <cell r="H434">
            <v>7.5300736943333391E-2</v>
          </cell>
        </row>
        <row r="435">
          <cell r="A435">
            <v>199504</v>
          </cell>
          <cell r="C435">
            <v>4</v>
          </cell>
          <cell r="D435">
            <v>7.06</v>
          </cell>
          <cell r="E435">
            <v>5.8833333333333333E-3</v>
          </cell>
          <cell r="F435">
            <v>7.0599999999999996E-2</v>
          </cell>
        </row>
        <row r="436">
          <cell r="A436">
            <v>199505</v>
          </cell>
          <cell r="C436">
            <v>5</v>
          </cell>
          <cell r="D436">
            <v>6.63</v>
          </cell>
          <cell r="E436">
            <v>5.5249999999999995E-3</v>
          </cell>
          <cell r="F436">
            <v>6.6299999999999998E-2</v>
          </cell>
        </row>
        <row r="437">
          <cell r="A437">
            <v>199506</v>
          </cell>
          <cell r="C437">
            <v>6</v>
          </cell>
          <cell r="D437">
            <v>6.17</v>
          </cell>
          <cell r="E437">
            <v>5.1416666666666668E-3</v>
          </cell>
          <cell r="F437">
            <v>6.1700000000000005E-2</v>
          </cell>
          <cell r="G437">
            <v>1.6641330395906095E-2</v>
          </cell>
          <cell r="H437">
            <v>6.6565321583624382E-2</v>
          </cell>
        </row>
        <row r="438">
          <cell r="A438">
            <v>199507</v>
          </cell>
          <cell r="C438">
            <v>7</v>
          </cell>
          <cell r="D438">
            <v>6.28</v>
          </cell>
          <cell r="E438">
            <v>5.2333333333333338E-3</v>
          </cell>
          <cell r="F438">
            <v>6.2800000000000009E-2</v>
          </cell>
        </row>
        <row r="439">
          <cell r="A439">
            <v>199508</v>
          </cell>
          <cell r="C439">
            <v>8</v>
          </cell>
          <cell r="D439">
            <v>6.49</v>
          </cell>
          <cell r="E439">
            <v>5.4083333333333336E-3</v>
          </cell>
          <cell r="F439">
            <v>6.4899999999999999E-2</v>
          </cell>
        </row>
        <row r="440">
          <cell r="A440">
            <v>199509</v>
          </cell>
          <cell r="C440">
            <v>9</v>
          </cell>
          <cell r="D440">
            <v>6.2</v>
          </cell>
          <cell r="E440">
            <v>5.1666666666666666E-3</v>
          </cell>
          <cell r="F440">
            <v>6.2E-2</v>
          </cell>
          <cell r="G440">
            <v>1.5891765124212975E-2</v>
          </cell>
          <cell r="H440">
            <v>6.3567060496851902E-2</v>
          </cell>
        </row>
        <row r="441">
          <cell r="A441">
            <v>199510</v>
          </cell>
          <cell r="C441">
            <v>10</v>
          </cell>
          <cell r="D441">
            <v>6.04</v>
          </cell>
          <cell r="E441">
            <v>5.0333333333333332E-3</v>
          </cell>
          <cell r="F441">
            <v>6.0399999999999995E-2</v>
          </cell>
        </row>
        <row r="442">
          <cell r="A442">
            <v>199511</v>
          </cell>
          <cell r="C442">
            <v>11</v>
          </cell>
          <cell r="D442">
            <v>5.93</v>
          </cell>
          <cell r="E442">
            <v>4.9416666666666663E-3</v>
          </cell>
          <cell r="F442">
            <v>5.9299999999999992E-2</v>
          </cell>
        </row>
        <row r="443">
          <cell r="A443">
            <v>199512</v>
          </cell>
          <cell r="C443">
            <v>12</v>
          </cell>
          <cell r="D443">
            <v>5.71</v>
          </cell>
          <cell r="E443">
            <v>4.7583333333333332E-3</v>
          </cell>
          <cell r="F443">
            <v>5.7099999999999998E-2</v>
          </cell>
          <cell r="G443">
            <v>1.4805789118178314E-2</v>
          </cell>
          <cell r="H443">
            <v>5.9223156472713256E-2</v>
          </cell>
          <cell r="I443">
            <v>6.7819405806373023E-2</v>
          </cell>
          <cell r="K443">
            <v>6.5799999999999997E-2</v>
          </cell>
        </row>
        <row r="444">
          <cell r="A444">
            <v>199601</v>
          </cell>
          <cell r="B444">
            <v>1996</v>
          </cell>
          <cell r="C444">
            <v>1</v>
          </cell>
          <cell r="D444">
            <v>5.65</v>
          </cell>
          <cell r="E444">
            <v>4.7083333333333335E-3</v>
          </cell>
          <cell r="F444">
            <v>5.6500000000000002E-2</v>
          </cell>
        </row>
        <row r="445">
          <cell r="A445">
            <v>199602</v>
          </cell>
          <cell r="C445">
            <v>2</v>
          </cell>
          <cell r="D445">
            <v>5.81</v>
          </cell>
          <cell r="E445">
            <v>4.841666666666666E-3</v>
          </cell>
          <cell r="F445">
            <v>5.8099999999999992E-2</v>
          </cell>
        </row>
        <row r="446">
          <cell r="A446">
            <v>199603</v>
          </cell>
          <cell r="C446">
            <v>3</v>
          </cell>
          <cell r="D446">
            <v>6.27</v>
          </cell>
          <cell r="E446">
            <v>5.2249999999999996E-3</v>
          </cell>
          <cell r="F446">
            <v>6.2699999999999992E-2</v>
          </cell>
          <cell r="G446">
            <v>1.4847814040598761E-2</v>
          </cell>
          <cell r="H446">
            <v>5.9391256162395045E-2</v>
          </cell>
        </row>
        <row r="447">
          <cell r="A447">
            <v>199604</v>
          </cell>
          <cell r="C447">
            <v>4</v>
          </cell>
          <cell r="D447">
            <v>6.51</v>
          </cell>
          <cell r="E447">
            <v>5.4250000000000001E-3</v>
          </cell>
          <cell r="F447">
            <v>6.5100000000000005E-2</v>
          </cell>
        </row>
        <row r="448">
          <cell r="A448">
            <v>199605</v>
          </cell>
          <cell r="C448">
            <v>5</v>
          </cell>
          <cell r="D448">
            <v>6.74</v>
          </cell>
          <cell r="E448">
            <v>5.6166666666666665E-3</v>
          </cell>
          <cell r="F448">
            <v>6.7400000000000002E-2</v>
          </cell>
        </row>
        <row r="449">
          <cell r="A449">
            <v>199606</v>
          </cell>
          <cell r="C449">
            <v>6</v>
          </cell>
          <cell r="D449">
            <v>6.91</v>
          </cell>
          <cell r="E449">
            <v>5.7583333333333332E-3</v>
          </cell>
          <cell r="F449">
            <v>6.9099999999999995E-2</v>
          </cell>
          <cell r="G449">
            <v>1.6894227472704859E-2</v>
          </cell>
          <cell r="H449">
            <v>6.7576909890819437E-2</v>
          </cell>
        </row>
        <row r="450">
          <cell r="A450">
            <v>199607</v>
          </cell>
          <cell r="C450">
            <v>7</v>
          </cell>
          <cell r="D450">
            <v>6.87</v>
          </cell>
          <cell r="E450">
            <v>5.7250000000000001E-3</v>
          </cell>
          <cell r="F450">
            <v>6.8699999999999997E-2</v>
          </cell>
        </row>
        <row r="451">
          <cell r="A451">
            <v>199608</v>
          </cell>
          <cell r="C451">
            <v>8</v>
          </cell>
          <cell r="D451">
            <v>6.64</v>
          </cell>
          <cell r="E451">
            <v>5.5333333333333328E-3</v>
          </cell>
          <cell r="F451">
            <v>6.6399999999999987E-2</v>
          </cell>
        </row>
        <row r="452">
          <cell r="A452">
            <v>199609</v>
          </cell>
          <cell r="C452">
            <v>9</v>
          </cell>
          <cell r="D452">
            <v>6.83</v>
          </cell>
          <cell r="E452">
            <v>5.6916666666666669E-3</v>
          </cell>
          <cell r="F452">
            <v>6.83E-2</v>
          </cell>
          <cell r="G452">
            <v>1.7045937316402915E-2</v>
          </cell>
          <cell r="H452">
            <v>6.8183749265611659E-2</v>
          </cell>
        </row>
        <row r="453">
          <cell r="A453">
            <v>199610</v>
          </cell>
          <cell r="C453">
            <v>10</v>
          </cell>
          <cell r="D453">
            <v>6.53</v>
          </cell>
          <cell r="E453">
            <v>5.4416666666666667E-3</v>
          </cell>
          <cell r="F453">
            <v>6.5299999999999997E-2</v>
          </cell>
        </row>
        <row r="454">
          <cell r="A454">
            <v>199611</v>
          </cell>
          <cell r="C454">
            <v>11</v>
          </cell>
          <cell r="D454">
            <v>6.2</v>
          </cell>
          <cell r="E454">
            <v>5.1666666666666666E-3</v>
          </cell>
          <cell r="F454">
            <v>6.2E-2</v>
          </cell>
        </row>
        <row r="455">
          <cell r="A455">
            <v>199612</v>
          </cell>
          <cell r="C455">
            <v>12</v>
          </cell>
          <cell r="D455">
            <v>6.3</v>
          </cell>
          <cell r="E455">
            <v>5.2499999999999995E-3</v>
          </cell>
          <cell r="F455">
            <v>6.3E-2</v>
          </cell>
          <cell r="G455">
            <v>1.5942289966319301E-2</v>
          </cell>
          <cell r="H455">
            <v>6.3769159865277203E-2</v>
          </cell>
          <cell r="I455">
            <v>6.6316945050582499E-2</v>
          </cell>
          <cell r="K455">
            <v>6.438333333333332E-2</v>
          </cell>
        </row>
        <row r="456">
          <cell r="A456">
            <v>199701</v>
          </cell>
          <cell r="B456">
            <v>1997</v>
          </cell>
          <cell r="C456">
            <v>1</v>
          </cell>
          <cell r="D456">
            <v>6.58</v>
          </cell>
          <cell r="E456">
            <v>5.4833333333333331E-3</v>
          </cell>
          <cell r="F456">
            <v>6.5799999999999997E-2</v>
          </cell>
        </row>
        <row r="457">
          <cell r="A457">
            <v>199702</v>
          </cell>
          <cell r="C457">
            <v>2</v>
          </cell>
          <cell r="D457">
            <v>6.42</v>
          </cell>
          <cell r="E457">
            <v>5.3499999999999997E-3</v>
          </cell>
          <cell r="F457">
            <v>6.4199999999999993E-2</v>
          </cell>
        </row>
        <row r="458">
          <cell r="A458">
            <v>199703</v>
          </cell>
          <cell r="C458">
            <v>3</v>
          </cell>
          <cell r="D458">
            <v>6.69</v>
          </cell>
          <cell r="E458">
            <v>5.5750000000000001E-3</v>
          </cell>
          <cell r="F458">
            <v>6.6900000000000001E-2</v>
          </cell>
          <cell r="G458">
            <v>1.649822854727101E-2</v>
          </cell>
          <cell r="H458">
            <v>6.599291418908404E-2</v>
          </cell>
        </row>
        <row r="459">
          <cell r="A459">
            <v>199704</v>
          </cell>
          <cell r="C459">
            <v>4</v>
          </cell>
          <cell r="D459">
            <v>6.89</v>
          </cell>
          <cell r="E459">
            <v>5.7416666666666666E-3</v>
          </cell>
          <cell r="F459">
            <v>6.8900000000000003E-2</v>
          </cell>
        </row>
        <row r="460">
          <cell r="A460">
            <v>199705</v>
          </cell>
          <cell r="C460">
            <v>5</v>
          </cell>
          <cell r="D460">
            <v>6.71</v>
          </cell>
          <cell r="E460">
            <v>5.5916666666666667E-3</v>
          </cell>
          <cell r="F460">
            <v>6.7099999999999993E-2</v>
          </cell>
        </row>
        <row r="461">
          <cell r="A461">
            <v>199706</v>
          </cell>
          <cell r="C461">
            <v>6</v>
          </cell>
          <cell r="D461">
            <v>6.49</v>
          </cell>
          <cell r="E461">
            <v>5.4083333333333336E-3</v>
          </cell>
          <cell r="F461">
            <v>6.4899999999999999E-2</v>
          </cell>
          <cell r="G461">
            <v>1.6835240234392979E-2</v>
          </cell>
          <cell r="H461">
            <v>6.7340960937571914E-2</v>
          </cell>
        </row>
        <row r="462">
          <cell r="A462">
            <v>199707</v>
          </cell>
          <cell r="C462">
            <v>7</v>
          </cell>
          <cell r="D462">
            <v>6.22</v>
          </cell>
          <cell r="E462">
            <v>5.1833333333333332E-3</v>
          </cell>
          <cell r="F462">
            <v>6.2199999999999998E-2</v>
          </cell>
        </row>
        <row r="463">
          <cell r="A463">
            <v>199708</v>
          </cell>
          <cell r="C463">
            <v>8</v>
          </cell>
          <cell r="D463">
            <v>6.3</v>
          </cell>
          <cell r="E463">
            <v>5.2499999999999995E-3</v>
          </cell>
          <cell r="F463">
            <v>6.3E-2</v>
          </cell>
        </row>
        <row r="464">
          <cell r="A464">
            <v>199709</v>
          </cell>
          <cell r="C464">
            <v>9</v>
          </cell>
          <cell r="D464">
            <v>6.21</v>
          </cell>
          <cell r="E464">
            <v>5.1749999999999999E-3</v>
          </cell>
          <cell r="F464">
            <v>6.2100000000000002E-2</v>
          </cell>
          <cell r="G464">
            <v>1.5689679158020775E-2</v>
          </cell>
          <cell r="H464">
            <v>6.27587166320831E-2</v>
          </cell>
        </row>
        <row r="465">
          <cell r="A465">
            <v>199710</v>
          </cell>
          <cell r="C465">
            <v>10</v>
          </cell>
          <cell r="D465">
            <v>6.03</v>
          </cell>
          <cell r="E465">
            <v>5.025E-3</v>
          </cell>
          <cell r="F465">
            <v>6.0299999999999999E-2</v>
          </cell>
        </row>
        <row r="466">
          <cell r="A466">
            <v>199711</v>
          </cell>
          <cell r="C466">
            <v>11</v>
          </cell>
          <cell r="D466">
            <v>5.88</v>
          </cell>
          <cell r="E466">
            <v>4.8999999999999998E-3</v>
          </cell>
          <cell r="F466">
            <v>5.8799999999999998E-2</v>
          </cell>
        </row>
        <row r="467">
          <cell r="A467">
            <v>199712</v>
          </cell>
          <cell r="C467">
            <v>12</v>
          </cell>
          <cell r="D467">
            <v>5.81</v>
          </cell>
          <cell r="E467">
            <v>4.841666666666666E-3</v>
          </cell>
          <cell r="F467">
            <v>5.8099999999999992E-2</v>
          </cell>
          <cell r="G467">
            <v>1.4839461922270702E-2</v>
          </cell>
          <cell r="H467">
            <v>5.935784768908281E-2</v>
          </cell>
          <cell r="I467">
            <v>6.5407135168925157E-2</v>
          </cell>
          <cell r="K467">
            <v>6.3524999999999998E-2</v>
          </cell>
        </row>
        <row r="468">
          <cell r="A468">
            <v>199801</v>
          </cell>
          <cell r="B468">
            <v>1998</v>
          </cell>
          <cell r="C468">
            <v>1</v>
          </cell>
          <cell r="D468">
            <v>5.54</v>
          </cell>
          <cell r="E468">
            <v>4.6166666666666665E-3</v>
          </cell>
          <cell r="F468">
            <v>5.5399999999999998E-2</v>
          </cell>
        </row>
        <row r="469">
          <cell r="A469">
            <v>199802</v>
          </cell>
          <cell r="C469">
            <v>2</v>
          </cell>
          <cell r="D469">
            <v>5.57</v>
          </cell>
          <cell r="E469">
            <v>4.6416666666666672E-3</v>
          </cell>
          <cell r="F469">
            <v>5.5700000000000006E-2</v>
          </cell>
        </row>
        <row r="470">
          <cell r="A470">
            <v>199803</v>
          </cell>
          <cell r="C470">
            <v>3</v>
          </cell>
          <cell r="D470">
            <v>5.65</v>
          </cell>
          <cell r="E470">
            <v>4.7083333333333335E-3</v>
          </cell>
          <cell r="F470">
            <v>5.6500000000000002E-2</v>
          </cell>
          <cell r="G470">
            <v>1.40317879088947E-2</v>
          </cell>
          <cell r="H470">
            <v>5.6127151635578798E-2</v>
          </cell>
        </row>
        <row r="471">
          <cell r="A471">
            <v>199804</v>
          </cell>
          <cell r="C471">
            <v>4</v>
          </cell>
          <cell r="D471">
            <v>5.64</v>
          </cell>
          <cell r="E471">
            <v>4.6999999999999993E-3</v>
          </cell>
          <cell r="F471">
            <v>5.6399999999999992E-2</v>
          </cell>
        </row>
        <row r="472">
          <cell r="A472">
            <v>199805</v>
          </cell>
          <cell r="C472">
            <v>5</v>
          </cell>
          <cell r="D472">
            <v>5.65</v>
          </cell>
          <cell r="E472">
            <v>4.7083333333333335E-3</v>
          </cell>
          <cell r="F472">
            <v>5.6500000000000002E-2</v>
          </cell>
        </row>
        <row r="473">
          <cell r="A473">
            <v>199806</v>
          </cell>
          <cell r="C473">
            <v>6</v>
          </cell>
          <cell r="D473">
            <v>5.5</v>
          </cell>
          <cell r="E473">
            <v>4.5833333333333334E-3</v>
          </cell>
          <cell r="F473">
            <v>5.5E-2</v>
          </cell>
          <cell r="G473">
            <v>1.4057018786458375E-2</v>
          </cell>
          <cell r="H473">
            <v>5.62280751458335E-2</v>
          </cell>
        </row>
        <row r="474">
          <cell r="A474">
            <v>199807</v>
          </cell>
          <cell r="C474">
            <v>7</v>
          </cell>
          <cell r="D474">
            <v>5.46</v>
          </cell>
          <cell r="E474">
            <v>4.5500000000000002E-3</v>
          </cell>
          <cell r="F474">
            <v>5.4600000000000003E-2</v>
          </cell>
        </row>
        <row r="475">
          <cell r="A475">
            <v>199808</v>
          </cell>
          <cell r="C475">
            <v>8</v>
          </cell>
          <cell r="D475">
            <v>5.34</v>
          </cell>
          <cell r="E475">
            <v>4.45E-3</v>
          </cell>
          <cell r="F475">
            <v>5.3400000000000003E-2</v>
          </cell>
        </row>
        <row r="476">
          <cell r="A476">
            <v>199809</v>
          </cell>
          <cell r="C476">
            <v>9</v>
          </cell>
          <cell r="D476">
            <v>4.8099999999999996</v>
          </cell>
          <cell r="E476">
            <v>4.0083333333333334E-3</v>
          </cell>
          <cell r="F476">
            <v>4.8100000000000004E-2</v>
          </cell>
          <cell r="G476">
            <v>1.3064736992062675E-2</v>
          </cell>
          <cell r="H476">
            <v>5.2258947968250702E-2</v>
          </cell>
        </row>
        <row r="477">
          <cell r="A477">
            <v>199810</v>
          </cell>
          <cell r="C477">
            <v>10</v>
          </cell>
          <cell r="D477">
            <v>4.53</v>
          </cell>
          <cell r="E477">
            <v>3.7750000000000001E-3</v>
          </cell>
          <cell r="F477">
            <v>4.53E-2</v>
          </cell>
        </row>
        <row r="478">
          <cell r="A478">
            <v>199811</v>
          </cell>
          <cell r="C478">
            <v>11</v>
          </cell>
          <cell r="D478">
            <v>4.83</v>
          </cell>
          <cell r="E478">
            <v>4.0249999999999999E-3</v>
          </cell>
          <cell r="F478">
            <v>4.8299999999999996E-2</v>
          </cell>
        </row>
        <row r="479">
          <cell r="A479">
            <v>199812</v>
          </cell>
          <cell r="C479">
            <v>12</v>
          </cell>
          <cell r="D479">
            <v>4.6500000000000004</v>
          </cell>
          <cell r="E479">
            <v>3.8750000000000004E-3</v>
          </cell>
          <cell r="F479">
            <v>4.6500000000000007E-2</v>
          </cell>
          <cell r="G479">
            <v>1.1720478253203215E-2</v>
          </cell>
          <cell r="H479">
            <v>4.6881913012812859E-2</v>
          </cell>
          <cell r="I479">
            <v>5.3929799195717054E-2</v>
          </cell>
          <cell r="K479">
            <v>5.2641666666666663E-2</v>
          </cell>
        </row>
        <row r="480">
          <cell r="A480">
            <v>199901</v>
          </cell>
          <cell r="B480">
            <v>1999</v>
          </cell>
          <cell r="C480">
            <v>1</v>
          </cell>
          <cell r="D480">
            <v>4.72</v>
          </cell>
          <cell r="E480">
            <v>3.933333333333333E-3</v>
          </cell>
          <cell r="F480">
            <v>4.7199999999999992E-2</v>
          </cell>
        </row>
        <row r="481">
          <cell r="A481">
            <v>199902</v>
          </cell>
          <cell r="C481">
            <v>2</v>
          </cell>
          <cell r="D481">
            <v>5</v>
          </cell>
          <cell r="E481">
            <v>4.1666666666666666E-3</v>
          </cell>
          <cell r="F481">
            <v>0.05</v>
          </cell>
        </row>
        <row r="482">
          <cell r="A482">
            <v>199903</v>
          </cell>
          <cell r="C482">
            <v>3</v>
          </cell>
          <cell r="D482">
            <v>5.23</v>
          </cell>
          <cell r="E482">
            <v>4.3583333333333339E-3</v>
          </cell>
          <cell r="F482">
            <v>5.2300000000000006E-2</v>
          </cell>
          <cell r="G482">
            <v>1.2510096150462946E-2</v>
          </cell>
          <cell r="H482">
            <v>5.0040384601851784E-2</v>
          </cell>
        </row>
        <row r="483">
          <cell r="A483">
            <v>199904</v>
          </cell>
          <cell r="C483">
            <v>4</v>
          </cell>
          <cell r="D483">
            <v>5.18</v>
          </cell>
          <cell r="E483">
            <v>4.3166666666666666E-3</v>
          </cell>
          <cell r="F483">
            <v>5.1799999999999999E-2</v>
          </cell>
        </row>
        <row r="484">
          <cell r="A484">
            <v>199905</v>
          </cell>
          <cell r="C484">
            <v>5</v>
          </cell>
          <cell r="D484">
            <v>5.54</v>
          </cell>
          <cell r="E484">
            <v>4.6166666666666665E-3</v>
          </cell>
          <cell r="F484">
            <v>5.5399999999999998E-2</v>
          </cell>
        </row>
        <row r="485">
          <cell r="A485">
            <v>199906</v>
          </cell>
          <cell r="C485">
            <v>6</v>
          </cell>
          <cell r="D485">
            <v>5.9</v>
          </cell>
          <cell r="E485">
            <v>4.9166666666666673E-3</v>
          </cell>
          <cell r="F485">
            <v>5.9000000000000011E-2</v>
          </cell>
          <cell r="G485">
            <v>1.3913948815671429E-2</v>
          </cell>
          <cell r="H485">
            <v>5.5655795262685714E-2</v>
          </cell>
        </row>
        <row r="486">
          <cell r="A486">
            <v>199907</v>
          </cell>
          <cell r="C486">
            <v>7</v>
          </cell>
          <cell r="D486">
            <v>5.79</v>
          </cell>
          <cell r="E486">
            <v>4.8250000000000003E-3</v>
          </cell>
          <cell r="F486">
            <v>5.7900000000000007E-2</v>
          </cell>
        </row>
        <row r="487">
          <cell r="A487">
            <v>199908</v>
          </cell>
          <cell r="C487">
            <v>8</v>
          </cell>
          <cell r="D487">
            <v>5.94</v>
          </cell>
          <cell r="E487">
            <v>4.9500000000000004E-3</v>
          </cell>
          <cell r="F487">
            <v>5.9400000000000008E-2</v>
          </cell>
        </row>
        <row r="488">
          <cell r="A488">
            <v>199909</v>
          </cell>
          <cell r="C488">
            <v>9</v>
          </cell>
          <cell r="D488">
            <v>5.92</v>
          </cell>
          <cell r="E488">
            <v>4.933333333333333E-3</v>
          </cell>
          <cell r="F488">
            <v>5.9199999999999996E-2</v>
          </cell>
          <cell r="G488">
            <v>1.4780558243166597E-2</v>
          </cell>
          <cell r="H488">
            <v>5.9122232972666389E-2</v>
          </cell>
        </row>
        <row r="489">
          <cell r="A489">
            <v>199910</v>
          </cell>
          <cell r="C489">
            <v>10</v>
          </cell>
          <cell r="D489">
            <v>6.11</v>
          </cell>
          <cell r="E489">
            <v>5.0916666666666671E-3</v>
          </cell>
          <cell r="F489">
            <v>6.1100000000000002E-2</v>
          </cell>
        </row>
        <row r="490">
          <cell r="A490">
            <v>199911</v>
          </cell>
          <cell r="C490">
            <v>11</v>
          </cell>
          <cell r="D490">
            <v>6.03</v>
          </cell>
          <cell r="E490">
            <v>5.025E-3</v>
          </cell>
          <cell r="F490">
            <v>6.0299999999999999E-2</v>
          </cell>
        </row>
        <row r="491">
          <cell r="A491">
            <v>199912</v>
          </cell>
          <cell r="C491">
            <v>12</v>
          </cell>
          <cell r="D491">
            <v>6.28</v>
          </cell>
          <cell r="E491">
            <v>5.2333333333333338E-3</v>
          </cell>
          <cell r="F491">
            <v>6.2800000000000009E-2</v>
          </cell>
          <cell r="G491">
            <v>1.5428663411993337E-2</v>
          </cell>
          <cell r="H491">
            <v>6.171465364797335E-2</v>
          </cell>
          <cell r="I491">
            <v>5.7844949457871886E-2</v>
          </cell>
          <cell r="K491">
            <v>5.6366666666666669E-2</v>
          </cell>
        </row>
        <row r="492">
          <cell r="A492">
            <v>200001</v>
          </cell>
          <cell r="B492">
            <v>2000</v>
          </cell>
          <cell r="C492">
            <v>1</v>
          </cell>
          <cell r="D492">
            <v>6.66</v>
          </cell>
          <cell r="E492">
            <v>5.5500000000000002E-3</v>
          </cell>
          <cell r="F492">
            <v>6.6600000000000006E-2</v>
          </cell>
        </row>
        <row r="493">
          <cell r="A493">
            <v>200002</v>
          </cell>
          <cell r="C493">
            <v>2</v>
          </cell>
          <cell r="D493">
            <v>6.52</v>
          </cell>
          <cell r="E493">
            <v>5.4333333333333326E-3</v>
          </cell>
          <cell r="F493">
            <v>6.5199999999999994E-2</v>
          </cell>
        </row>
        <row r="494">
          <cell r="A494">
            <v>200003</v>
          </cell>
          <cell r="C494">
            <v>3</v>
          </cell>
          <cell r="D494">
            <v>6.26</v>
          </cell>
          <cell r="E494">
            <v>5.2166666666666663E-3</v>
          </cell>
          <cell r="F494">
            <v>6.2599999999999989E-2</v>
          </cell>
          <cell r="G494">
            <v>1.6287608697472145E-2</v>
          </cell>
          <cell r="H494">
            <v>6.5150434789888578E-2</v>
          </cell>
        </row>
        <row r="495">
          <cell r="A495">
            <v>200004</v>
          </cell>
          <cell r="C495">
            <v>4</v>
          </cell>
          <cell r="D495">
            <v>5.99</v>
          </cell>
          <cell r="E495">
            <v>4.9916666666666668E-3</v>
          </cell>
          <cell r="F495">
            <v>5.9900000000000002E-2</v>
          </cell>
        </row>
        <row r="496">
          <cell r="A496">
            <v>200005</v>
          </cell>
          <cell r="C496">
            <v>5</v>
          </cell>
          <cell r="D496">
            <v>6.44</v>
          </cell>
          <cell r="E496">
            <v>5.3666666666666672E-3</v>
          </cell>
          <cell r="F496">
            <v>6.4400000000000013E-2</v>
          </cell>
        </row>
        <row r="497">
          <cell r="A497">
            <v>200006</v>
          </cell>
          <cell r="C497">
            <v>6</v>
          </cell>
          <cell r="D497">
            <v>6.1</v>
          </cell>
          <cell r="E497">
            <v>5.0833333333333329E-3</v>
          </cell>
          <cell r="F497">
            <v>6.0999999999999999E-2</v>
          </cell>
          <cell r="G497">
            <v>1.5521246314328829E-2</v>
          </cell>
          <cell r="H497">
            <v>6.2084985257315317E-2</v>
          </cell>
        </row>
        <row r="498">
          <cell r="A498">
            <v>200007</v>
          </cell>
          <cell r="C498">
            <v>7</v>
          </cell>
          <cell r="D498">
            <v>6.05</v>
          </cell>
          <cell r="E498">
            <v>5.0416666666666665E-3</v>
          </cell>
          <cell r="F498">
            <v>6.0499999999999998E-2</v>
          </cell>
        </row>
        <row r="499">
          <cell r="A499">
            <v>200008</v>
          </cell>
          <cell r="C499">
            <v>8</v>
          </cell>
          <cell r="D499">
            <v>5.83</v>
          </cell>
          <cell r="E499">
            <v>4.8583333333333334E-3</v>
          </cell>
          <cell r="F499">
            <v>5.8300000000000005E-2</v>
          </cell>
        </row>
        <row r="500">
          <cell r="A500">
            <v>200009</v>
          </cell>
          <cell r="C500">
            <v>9</v>
          </cell>
          <cell r="D500">
            <v>5.8</v>
          </cell>
          <cell r="E500">
            <v>4.8333333333333336E-3</v>
          </cell>
          <cell r="F500">
            <v>5.8000000000000003E-2</v>
          </cell>
          <cell r="G500">
            <v>1.4805795818692014E-2</v>
          </cell>
          <cell r="H500">
            <v>5.9223183274768054E-2</v>
          </cell>
        </row>
        <row r="501">
          <cell r="A501">
            <v>200010</v>
          </cell>
          <cell r="C501">
            <v>10</v>
          </cell>
          <cell r="D501">
            <v>5.74</v>
          </cell>
          <cell r="E501">
            <v>4.7833333333333339E-3</v>
          </cell>
          <cell r="F501">
            <v>5.7400000000000007E-2</v>
          </cell>
        </row>
        <row r="502">
          <cell r="A502">
            <v>200011</v>
          </cell>
          <cell r="C502">
            <v>11</v>
          </cell>
          <cell r="D502">
            <v>5.72</v>
          </cell>
          <cell r="E502">
            <v>4.7666666666666664E-3</v>
          </cell>
          <cell r="F502">
            <v>5.7200000000000001E-2</v>
          </cell>
        </row>
        <row r="503">
          <cell r="A503">
            <v>200012</v>
          </cell>
          <cell r="C503">
            <v>12</v>
          </cell>
          <cell r="D503">
            <v>5.24</v>
          </cell>
          <cell r="E503">
            <v>4.3666666666666671E-3</v>
          </cell>
          <cell r="F503">
            <v>5.2400000000000002E-2</v>
          </cell>
          <cell r="G503">
            <v>1.3981268451314754E-2</v>
          </cell>
          <cell r="H503">
            <v>5.5925073805259018E-2</v>
          </cell>
          <cell r="I503">
            <v>6.1985324997873681E-2</v>
          </cell>
          <cell r="K503">
            <v>6.029166666666666E-2</v>
          </cell>
        </row>
        <row r="504">
          <cell r="A504">
            <v>200101</v>
          </cell>
          <cell r="B504">
            <v>2001</v>
          </cell>
          <cell r="C504">
            <v>1</v>
          </cell>
          <cell r="D504">
            <v>5.16</v>
          </cell>
          <cell r="E504">
            <v>4.3E-3</v>
          </cell>
          <cell r="F504">
            <v>5.16E-2</v>
          </cell>
        </row>
        <row r="505">
          <cell r="A505">
            <v>200102</v>
          </cell>
          <cell r="C505">
            <v>2</v>
          </cell>
          <cell r="D505">
            <v>5.0999999999999996</v>
          </cell>
          <cell r="E505">
            <v>4.2499999999999994E-3</v>
          </cell>
          <cell r="F505">
            <v>5.099999999999999E-2</v>
          </cell>
        </row>
        <row r="506">
          <cell r="A506">
            <v>200103</v>
          </cell>
          <cell r="C506">
            <v>3</v>
          </cell>
          <cell r="D506">
            <v>4.8899999999999997</v>
          </cell>
          <cell r="E506">
            <v>4.0749999999999996E-3</v>
          </cell>
          <cell r="F506">
            <v>4.8899999999999999E-2</v>
          </cell>
          <cell r="G506">
            <v>1.2678190720625038E-2</v>
          </cell>
          <cell r="H506">
            <v>5.0712762882500151E-2</v>
          </cell>
        </row>
        <row r="507">
          <cell r="A507">
            <v>200104</v>
          </cell>
          <cell r="C507">
            <v>4</v>
          </cell>
          <cell r="D507">
            <v>5.14</v>
          </cell>
          <cell r="E507">
            <v>4.2833333333333334E-3</v>
          </cell>
          <cell r="F507">
            <v>5.1400000000000001E-2</v>
          </cell>
        </row>
        <row r="508">
          <cell r="A508">
            <v>200105</v>
          </cell>
          <cell r="C508">
            <v>5</v>
          </cell>
          <cell r="D508">
            <v>5.39</v>
          </cell>
          <cell r="E508">
            <v>4.4916666666666664E-3</v>
          </cell>
          <cell r="F508">
            <v>5.3899999999999997E-2</v>
          </cell>
        </row>
        <row r="509">
          <cell r="A509">
            <v>200106</v>
          </cell>
          <cell r="C509">
            <v>6</v>
          </cell>
          <cell r="D509">
            <v>5.28</v>
          </cell>
          <cell r="E509">
            <v>4.4000000000000003E-3</v>
          </cell>
          <cell r="F509">
            <v>5.28E-2</v>
          </cell>
          <cell r="G509">
            <v>1.3232933958500004E-2</v>
          </cell>
          <cell r="H509">
            <v>5.2931735834000015E-2</v>
          </cell>
        </row>
        <row r="510">
          <cell r="A510">
            <v>200107</v>
          </cell>
          <cell r="C510">
            <v>7</v>
          </cell>
          <cell r="D510">
            <v>5.24</v>
          </cell>
          <cell r="E510">
            <v>4.3666666666666671E-3</v>
          </cell>
          <cell r="F510">
            <v>5.2400000000000002E-2</v>
          </cell>
        </row>
        <row r="511">
          <cell r="A511">
            <v>200108</v>
          </cell>
          <cell r="C511">
            <v>8</v>
          </cell>
          <cell r="D511">
            <v>4.97</v>
          </cell>
          <cell r="E511">
            <v>4.1416666666666668E-3</v>
          </cell>
          <cell r="F511">
            <v>4.9700000000000001E-2</v>
          </cell>
        </row>
        <row r="512">
          <cell r="A512">
            <v>200109</v>
          </cell>
          <cell r="C512">
            <v>9</v>
          </cell>
          <cell r="D512">
            <v>4.7300000000000004</v>
          </cell>
          <cell r="E512">
            <v>3.9416666666666671E-3</v>
          </cell>
          <cell r="F512">
            <v>4.7300000000000009E-2</v>
          </cell>
          <cell r="G512">
            <v>1.2501693577803286E-2</v>
          </cell>
          <cell r="H512">
            <v>5.0006774311213142E-2</v>
          </cell>
        </row>
        <row r="513">
          <cell r="A513">
            <v>200110</v>
          </cell>
          <cell r="C513">
            <v>10</v>
          </cell>
          <cell r="D513">
            <v>4.57</v>
          </cell>
          <cell r="E513">
            <v>3.8083333333333337E-3</v>
          </cell>
          <cell r="F513">
            <v>4.5700000000000005E-2</v>
          </cell>
        </row>
        <row r="514">
          <cell r="A514">
            <v>200111</v>
          </cell>
          <cell r="C514">
            <v>11</v>
          </cell>
          <cell r="D514">
            <v>4.6500000000000004</v>
          </cell>
          <cell r="E514">
            <v>3.8750000000000004E-3</v>
          </cell>
          <cell r="F514">
            <v>4.6500000000000007E-2</v>
          </cell>
        </row>
        <row r="515">
          <cell r="A515">
            <v>200112</v>
          </cell>
          <cell r="C515">
            <v>12</v>
          </cell>
          <cell r="D515">
            <v>5.09</v>
          </cell>
          <cell r="E515">
            <v>4.2416666666666662E-3</v>
          </cell>
          <cell r="F515">
            <v>5.0899999999999994E-2</v>
          </cell>
          <cell r="G515">
            <v>1.1972410026067859E-2</v>
          </cell>
          <cell r="H515">
            <v>4.7889640104271436E-2</v>
          </cell>
          <cell r="I515">
            <v>5.1344834275973916E-2</v>
          </cell>
          <cell r="K515">
            <v>5.0175000000000011E-2</v>
          </cell>
        </row>
        <row r="516">
          <cell r="A516">
            <v>200201</v>
          </cell>
          <cell r="B516">
            <v>2002</v>
          </cell>
          <cell r="C516">
            <v>1</v>
          </cell>
          <cell r="D516">
            <v>5.04</v>
          </cell>
          <cell r="E516">
            <v>4.1999999999999997E-3</v>
          </cell>
          <cell r="F516">
            <v>5.04E-2</v>
          </cell>
        </row>
        <row r="517">
          <cell r="A517">
            <v>200202</v>
          </cell>
          <cell r="C517">
            <v>2</v>
          </cell>
          <cell r="D517">
            <v>4.91</v>
          </cell>
          <cell r="E517">
            <v>4.0916666666666671E-3</v>
          </cell>
          <cell r="F517">
            <v>4.9100000000000005E-2</v>
          </cell>
        </row>
        <row r="518">
          <cell r="A518">
            <v>200203</v>
          </cell>
          <cell r="C518">
            <v>3</v>
          </cell>
          <cell r="D518">
            <v>5.28</v>
          </cell>
          <cell r="E518">
            <v>4.4000000000000003E-3</v>
          </cell>
          <cell r="F518">
            <v>5.28E-2</v>
          </cell>
          <cell r="G518">
            <v>1.2745410613999697E-2</v>
          </cell>
          <cell r="H518">
            <v>5.0981642455998788E-2</v>
          </cell>
        </row>
        <row r="519">
          <cell r="A519">
            <v>200204</v>
          </cell>
          <cell r="C519">
            <v>4</v>
          </cell>
          <cell r="D519">
            <v>5.21</v>
          </cell>
          <cell r="E519">
            <v>4.3416666666666664E-3</v>
          </cell>
          <cell r="F519">
            <v>5.2099999999999994E-2</v>
          </cell>
        </row>
        <row r="520">
          <cell r="A520">
            <v>200205</v>
          </cell>
          <cell r="C520">
            <v>5</v>
          </cell>
          <cell r="D520">
            <v>5.16</v>
          </cell>
          <cell r="E520">
            <v>4.3E-3</v>
          </cell>
          <cell r="F520">
            <v>5.16E-2</v>
          </cell>
        </row>
        <row r="521">
          <cell r="A521">
            <v>200206</v>
          </cell>
          <cell r="C521">
            <v>6</v>
          </cell>
          <cell r="D521">
            <v>4.93</v>
          </cell>
          <cell r="E521">
            <v>4.1083333333333328E-3</v>
          </cell>
          <cell r="F521">
            <v>4.9299999999999997E-2</v>
          </cell>
          <cell r="G521">
            <v>1.2804248713048638E-2</v>
          </cell>
          <cell r="H521">
            <v>5.1216994852194553E-2</v>
          </cell>
        </row>
        <row r="522">
          <cell r="A522">
            <v>200207</v>
          </cell>
          <cell r="C522">
            <v>7</v>
          </cell>
          <cell r="D522">
            <v>4.6500000000000004</v>
          </cell>
          <cell r="E522">
            <v>3.8750000000000004E-3</v>
          </cell>
          <cell r="F522">
            <v>4.6500000000000007E-2</v>
          </cell>
        </row>
        <row r="523">
          <cell r="A523">
            <v>200208</v>
          </cell>
          <cell r="C523">
            <v>8</v>
          </cell>
          <cell r="D523">
            <v>4.26</v>
          </cell>
          <cell r="E523">
            <v>3.5499999999999998E-3</v>
          </cell>
          <cell r="F523">
            <v>4.2599999999999999E-2</v>
          </cell>
        </row>
        <row r="524">
          <cell r="A524">
            <v>200209</v>
          </cell>
          <cell r="C524">
            <v>9</v>
          </cell>
          <cell r="D524">
            <v>3.87</v>
          </cell>
          <cell r="E524">
            <v>3.225E-3</v>
          </cell>
          <cell r="F524">
            <v>3.8699999999999998E-2</v>
          </cell>
          <cell r="G524">
            <v>1.0687746238906337E-2</v>
          </cell>
          <cell r="H524">
            <v>4.2750984955625349E-2</v>
          </cell>
        </row>
        <row r="525">
          <cell r="A525">
            <v>200210</v>
          </cell>
          <cell r="C525">
            <v>10</v>
          </cell>
          <cell r="D525">
            <v>3.94</v>
          </cell>
          <cell r="E525">
            <v>3.2833333333333334E-3</v>
          </cell>
          <cell r="F525">
            <v>3.9400000000000004E-2</v>
          </cell>
        </row>
        <row r="526">
          <cell r="A526">
            <v>200211</v>
          </cell>
          <cell r="C526">
            <v>11</v>
          </cell>
          <cell r="D526">
            <v>4.05</v>
          </cell>
          <cell r="E526">
            <v>3.375E-3</v>
          </cell>
          <cell r="F526">
            <v>4.0500000000000001E-2</v>
          </cell>
        </row>
        <row r="527">
          <cell r="A527">
            <v>200212</v>
          </cell>
          <cell r="C527">
            <v>12</v>
          </cell>
          <cell r="D527">
            <v>4.03</v>
          </cell>
          <cell r="E527">
            <v>3.3583333333333334E-3</v>
          </cell>
          <cell r="F527">
            <v>4.0300000000000002E-2</v>
          </cell>
          <cell r="G527">
            <v>1.0050146033975693E-2</v>
          </cell>
          <cell r="H527">
            <v>4.0200584135902773E-2</v>
          </cell>
          <cell r="I527">
            <v>4.7094152734789452E-2</v>
          </cell>
          <cell r="K527">
            <v>4.6108333333333328E-2</v>
          </cell>
        </row>
        <row r="528">
          <cell r="A528">
            <v>200301</v>
          </cell>
          <cell r="B528">
            <v>2003</v>
          </cell>
          <cell r="C528">
            <v>1</v>
          </cell>
          <cell r="D528">
            <v>4.05</v>
          </cell>
          <cell r="E528">
            <v>3.375E-3</v>
          </cell>
          <cell r="F528">
            <v>4.0500000000000001E-2</v>
          </cell>
        </row>
        <row r="529">
          <cell r="A529">
            <v>200302</v>
          </cell>
          <cell r="C529">
            <v>2</v>
          </cell>
          <cell r="D529">
            <v>3.9</v>
          </cell>
          <cell r="E529">
            <v>3.2499999999999999E-3</v>
          </cell>
          <cell r="F529">
            <v>3.9E-2</v>
          </cell>
        </row>
        <row r="530">
          <cell r="A530">
            <v>200303</v>
          </cell>
          <cell r="C530">
            <v>3</v>
          </cell>
          <cell r="D530">
            <v>3.81</v>
          </cell>
          <cell r="E530">
            <v>3.1749999999999999E-3</v>
          </cell>
          <cell r="F530">
            <v>3.8099999999999995E-2</v>
          </cell>
          <cell r="G530">
            <v>9.8320379507810252E-3</v>
          </cell>
          <cell r="H530">
            <v>3.9328151803124101E-2</v>
          </cell>
        </row>
        <row r="531">
          <cell r="A531">
            <v>200304</v>
          </cell>
          <cell r="C531">
            <v>4</v>
          </cell>
          <cell r="D531">
            <v>3.96</v>
          </cell>
          <cell r="E531">
            <v>3.3E-3</v>
          </cell>
          <cell r="F531">
            <v>3.9599999999999996E-2</v>
          </cell>
        </row>
        <row r="532">
          <cell r="A532">
            <v>200305</v>
          </cell>
          <cell r="C532">
            <v>5</v>
          </cell>
          <cell r="D532">
            <v>3.57</v>
          </cell>
          <cell r="E532">
            <v>2.9749999999999998E-3</v>
          </cell>
          <cell r="F532">
            <v>3.5699999999999996E-2</v>
          </cell>
        </row>
        <row r="533">
          <cell r="A533">
            <v>200306</v>
          </cell>
          <cell r="C533">
            <v>6</v>
          </cell>
          <cell r="D533">
            <v>3.33</v>
          </cell>
          <cell r="E533">
            <v>2.7750000000000001E-3</v>
          </cell>
          <cell r="F533">
            <v>3.3300000000000003E-2</v>
          </cell>
          <cell r="G533">
            <v>9.0772578685625049E-3</v>
          </cell>
          <cell r="H533">
            <v>3.630903147425002E-2</v>
          </cell>
        </row>
        <row r="534">
          <cell r="A534">
            <v>200307</v>
          </cell>
          <cell r="C534">
            <v>7</v>
          </cell>
          <cell r="D534">
            <v>3.98</v>
          </cell>
          <cell r="E534">
            <v>3.3166666666666665E-3</v>
          </cell>
          <cell r="F534">
            <v>3.9800000000000002E-2</v>
          </cell>
        </row>
        <row r="535">
          <cell r="A535">
            <v>200308</v>
          </cell>
          <cell r="C535">
            <v>8</v>
          </cell>
          <cell r="D535">
            <v>4.45</v>
          </cell>
          <cell r="E535">
            <v>3.7083333333333334E-3</v>
          </cell>
          <cell r="F535">
            <v>4.4499999999999998E-2</v>
          </cell>
        </row>
        <row r="536">
          <cell r="A536">
            <v>200309</v>
          </cell>
          <cell r="C536">
            <v>9</v>
          </cell>
          <cell r="D536">
            <v>4.2699999999999996</v>
          </cell>
          <cell r="E536">
            <v>3.5583333333333331E-3</v>
          </cell>
          <cell r="F536">
            <v>4.2699999999999995E-2</v>
          </cell>
          <cell r="G536">
            <v>1.0620673695584504E-2</v>
          </cell>
          <cell r="H536">
            <v>4.2482694782338015E-2</v>
          </cell>
        </row>
        <row r="537">
          <cell r="A537">
            <v>200310</v>
          </cell>
          <cell r="C537">
            <v>10</v>
          </cell>
          <cell r="D537">
            <v>4.29</v>
          </cell>
          <cell r="E537">
            <v>3.5750000000000001E-3</v>
          </cell>
          <cell r="F537">
            <v>4.2900000000000001E-2</v>
          </cell>
        </row>
        <row r="538">
          <cell r="A538">
            <v>200311</v>
          </cell>
          <cell r="C538">
            <v>11</v>
          </cell>
          <cell r="D538">
            <v>4.3</v>
          </cell>
          <cell r="E538">
            <v>3.5833333333333333E-3</v>
          </cell>
          <cell r="F538">
            <v>4.2999999999999997E-2</v>
          </cell>
        </row>
        <row r="539">
          <cell r="A539">
            <v>200312</v>
          </cell>
          <cell r="C539">
            <v>12</v>
          </cell>
          <cell r="D539">
            <v>4.2699999999999996</v>
          </cell>
          <cell r="E539">
            <v>3.5583333333333331E-3</v>
          </cell>
          <cell r="F539">
            <v>4.2699999999999995E-2</v>
          </cell>
          <cell r="G539">
            <v>1.0754994403177065E-2</v>
          </cell>
          <cell r="H539">
            <v>4.301997761270826E-2</v>
          </cell>
          <cell r="I539">
            <v>4.0896713828051601E-2</v>
          </cell>
          <cell r="K539">
            <v>4.0149999999999998E-2</v>
          </cell>
        </row>
        <row r="540">
          <cell r="A540">
            <v>200401</v>
          </cell>
          <cell r="B540">
            <v>2004</v>
          </cell>
          <cell r="C540">
            <v>1</v>
          </cell>
          <cell r="D540">
            <v>4.1500000000000004</v>
          </cell>
          <cell r="E540">
            <v>3.4583333333333337E-3</v>
          </cell>
          <cell r="F540">
            <v>4.1500000000000002E-2</v>
          </cell>
        </row>
        <row r="541">
          <cell r="A541">
            <v>200402</v>
          </cell>
          <cell r="C541">
            <v>2</v>
          </cell>
          <cell r="D541">
            <v>4.08</v>
          </cell>
          <cell r="E541">
            <v>3.4000000000000002E-3</v>
          </cell>
          <cell r="F541">
            <v>4.0800000000000003E-2</v>
          </cell>
        </row>
        <row r="542">
          <cell r="A542">
            <v>200403</v>
          </cell>
          <cell r="C542">
            <v>3</v>
          </cell>
          <cell r="D542">
            <v>3.83</v>
          </cell>
          <cell r="E542">
            <v>3.1916666666666669E-3</v>
          </cell>
          <cell r="F542">
            <v>3.8300000000000001E-2</v>
          </cell>
          <cell r="G542">
            <v>1.0083685375902762E-2</v>
          </cell>
          <cell r="H542">
            <v>4.0334741503611049E-2</v>
          </cell>
        </row>
        <row r="543">
          <cell r="A543">
            <v>200404</v>
          </cell>
          <cell r="C543">
            <v>4</v>
          </cell>
          <cell r="D543">
            <v>4.3499999999999996</v>
          </cell>
          <cell r="E543">
            <v>3.6249999999999998E-3</v>
          </cell>
          <cell r="F543">
            <v>4.3499999999999997E-2</v>
          </cell>
        </row>
        <row r="544">
          <cell r="A544">
            <v>200405</v>
          </cell>
          <cell r="C544">
            <v>5</v>
          </cell>
          <cell r="D544">
            <v>4.72</v>
          </cell>
          <cell r="E544">
            <v>3.933333333333333E-3</v>
          </cell>
          <cell r="F544">
            <v>4.7199999999999992E-2</v>
          </cell>
        </row>
        <row r="545">
          <cell r="A545">
            <v>200406</v>
          </cell>
          <cell r="C545">
            <v>6</v>
          </cell>
          <cell r="D545">
            <v>4.7300000000000004</v>
          </cell>
          <cell r="E545">
            <v>3.9416666666666671E-3</v>
          </cell>
          <cell r="F545">
            <v>4.7300000000000009E-2</v>
          </cell>
          <cell r="G545">
            <v>1.1544106965486245E-2</v>
          </cell>
          <cell r="H545">
            <v>4.617642786194498E-2</v>
          </cell>
        </row>
        <row r="546">
          <cell r="A546">
            <v>200407</v>
          </cell>
          <cell r="C546">
            <v>7</v>
          </cell>
          <cell r="D546">
            <v>4.5</v>
          </cell>
          <cell r="E546">
            <v>3.7499999999999999E-3</v>
          </cell>
          <cell r="F546">
            <v>4.4999999999999998E-2</v>
          </cell>
        </row>
        <row r="547">
          <cell r="A547">
            <v>200408</v>
          </cell>
          <cell r="C547">
            <v>8</v>
          </cell>
          <cell r="D547">
            <v>4.28</v>
          </cell>
          <cell r="E547">
            <v>3.5666666666666668E-3</v>
          </cell>
          <cell r="F547">
            <v>4.2800000000000005E-2</v>
          </cell>
        </row>
        <row r="548">
          <cell r="A548">
            <v>200409</v>
          </cell>
          <cell r="C548">
            <v>9</v>
          </cell>
          <cell r="D548">
            <v>4.13</v>
          </cell>
          <cell r="E548">
            <v>3.4416666666666667E-3</v>
          </cell>
          <cell r="F548">
            <v>4.1300000000000003E-2</v>
          </cell>
          <cell r="G548">
            <v>1.0796935893402582E-2</v>
          </cell>
          <cell r="H548">
            <v>4.3187743573610327E-2</v>
          </cell>
        </row>
        <row r="549">
          <cell r="A549">
            <v>200410</v>
          </cell>
          <cell r="C549">
            <v>10</v>
          </cell>
          <cell r="D549">
            <v>4.0999999999999996</v>
          </cell>
          <cell r="E549">
            <v>3.4166666666666664E-3</v>
          </cell>
          <cell r="F549">
            <v>4.0999999999999995E-2</v>
          </cell>
        </row>
        <row r="550">
          <cell r="A550">
            <v>200411</v>
          </cell>
          <cell r="C550">
            <v>11</v>
          </cell>
          <cell r="D550">
            <v>4.1900000000000004</v>
          </cell>
          <cell r="E550">
            <v>3.4916666666666668E-3</v>
          </cell>
          <cell r="F550">
            <v>4.19E-2</v>
          </cell>
        </row>
        <row r="551">
          <cell r="A551">
            <v>200412</v>
          </cell>
          <cell r="C551">
            <v>12</v>
          </cell>
          <cell r="D551">
            <v>4.2300000000000004</v>
          </cell>
          <cell r="E551">
            <v>3.5250000000000004E-3</v>
          </cell>
          <cell r="F551">
            <v>4.2300000000000004E-2</v>
          </cell>
          <cell r="G551">
            <v>1.0469657122204934E-2</v>
          </cell>
          <cell r="H551">
            <v>4.1878628488819736E-2</v>
          </cell>
          <cell r="I551">
            <v>4.3588715726255556E-2</v>
          </cell>
          <cell r="K551">
            <v>4.2741666666666671E-2</v>
          </cell>
        </row>
        <row r="552">
          <cell r="A552">
            <v>200501</v>
          </cell>
          <cell r="B552">
            <v>2005</v>
          </cell>
          <cell r="C552">
            <v>1</v>
          </cell>
          <cell r="D552">
            <v>4.22</v>
          </cell>
          <cell r="E552">
            <v>3.5166666666666666E-3</v>
          </cell>
          <cell r="F552">
            <v>4.2200000000000001E-2</v>
          </cell>
        </row>
        <row r="553">
          <cell r="A553">
            <v>200502</v>
          </cell>
          <cell r="C553">
            <v>2</v>
          </cell>
          <cell r="D553">
            <v>4.17</v>
          </cell>
          <cell r="E553">
            <v>3.4749999999999998E-3</v>
          </cell>
          <cell r="F553">
            <v>4.1700000000000001E-2</v>
          </cell>
        </row>
        <row r="554">
          <cell r="A554">
            <v>200503</v>
          </cell>
          <cell r="C554">
            <v>3</v>
          </cell>
          <cell r="D554">
            <v>4.5</v>
          </cell>
          <cell r="E554">
            <v>3.7499999999999999E-3</v>
          </cell>
          <cell r="F554">
            <v>4.4999999999999998E-2</v>
          </cell>
          <cell r="G554">
            <v>1.0780151659895543E-2</v>
          </cell>
          <cell r="H554">
            <v>4.3120606639582171E-2</v>
          </cell>
        </row>
        <row r="555">
          <cell r="A555">
            <v>200504</v>
          </cell>
          <cell r="C555">
            <v>4</v>
          </cell>
          <cell r="D555">
            <v>4.34</v>
          </cell>
          <cell r="E555">
            <v>3.6166666666666665E-3</v>
          </cell>
          <cell r="F555">
            <v>4.3399999999999994E-2</v>
          </cell>
        </row>
        <row r="556">
          <cell r="A556">
            <v>200505</v>
          </cell>
          <cell r="C556">
            <v>5</v>
          </cell>
          <cell r="D556">
            <v>4.1399999999999997</v>
          </cell>
          <cell r="E556">
            <v>3.4499999999999999E-3</v>
          </cell>
          <cell r="F556">
            <v>4.1399999999999999E-2</v>
          </cell>
        </row>
        <row r="557">
          <cell r="A557">
            <v>200506</v>
          </cell>
          <cell r="C557">
            <v>6</v>
          </cell>
          <cell r="D557">
            <v>4</v>
          </cell>
          <cell r="E557">
            <v>3.3333333333333335E-3</v>
          </cell>
          <cell r="F557">
            <v>0.04</v>
          </cell>
          <cell r="G557">
            <v>1.0436074647222293E-2</v>
          </cell>
          <cell r="H557">
            <v>4.1744298588889173E-2</v>
          </cell>
        </row>
        <row r="558">
          <cell r="A558">
            <v>200507</v>
          </cell>
          <cell r="C558">
            <v>7</v>
          </cell>
          <cell r="D558">
            <v>4.18</v>
          </cell>
          <cell r="E558">
            <v>3.4833333333333331E-3</v>
          </cell>
          <cell r="F558">
            <v>4.1799999999999997E-2</v>
          </cell>
        </row>
        <row r="559">
          <cell r="A559">
            <v>200508</v>
          </cell>
          <cell r="C559">
            <v>8</v>
          </cell>
          <cell r="D559">
            <v>4.26</v>
          </cell>
          <cell r="E559">
            <v>3.5499999999999998E-3</v>
          </cell>
          <cell r="F559">
            <v>4.2599999999999999E-2</v>
          </cell>
        </row>
        <row r="560">
          <cell r="A560">
            <v>200509</v>
          </cell>
          <cell r="C560">
            <v>9</v>
          </cell>
          <cell r="D560">
            <v>4.2</v>
          </cell>
          <cell r="E560">
            <v>3.5000000000000001E-3</v>
          </cell>
          <cell r="F560">
            <v>4.2000000000000003E-2</v>
          </cell>
          <cell r="G560">
            <v>1.0570359113749817E-2</v>
          </cell>
          <cell r="H560">
            <v>4.2281436454999266E-2</v>
          </cell>
        </row>
        <row r="561">
          <cell r="A561">
            <v>200510</v>
          </cell>
          <cell r="C561">
            <v>10</v>
          </cell>
          <cell r="D561">
            <v>4.46</v>
          </cell>
          <cell r="E561">
            <v>3.7166666666666667E-3</v>
          </cell>
          <cell r="F561">
            <v>4.4600000000000001E-2</v>
          </cell>
        </row>
        <row r="562">
          <cell r="A562">
            <v>200511</v>
          </cell>
          <cell r="C562">
            <v>11</v>
          </cell>
          <cell r="D562">
            <v>4.54</v>
          </cell>
          <cell r="E562">
            <v>3.7833333333333334E-3</v>
          </cell>
          <cell r="F562">
            <v>4.5400000000000003E-2</v>
          </cell>
        </row>
        <row r="563">
          <cell r="A563">
            <v>200512</v>
          </cell>
          <cell r="C563">
            <v>12</v>
          </cell>
          <cell r="D563">
            <v>4.47</v>
          </cell>
          <cell r="E563">
            <v>3.7249999999999996E-3</v>
          </cell>
          <cell r="F563">
            <v>4.4699999999999997E-2</v>
          </cell>
          <cell r="G563">
            <v>1.1267051267562334E-2</v>
          </cell>
          <cell r="H563">
            <v>4.5068205070249334E-2</v>
          </cell>
          <cell r="I563">
            <v>4.3753540319950934E-2</v>
          </cell>
          <cell r="K563">
            <v>4.2900000000000001E-2</v>
          </cell>
        </row>
        <row r="564">
          <cell r="A564">
            <v>200601</v>
          </cell>
          <cell r="B564">
            <v>2006</v>
          </cell>
          <cell r="C564">
            <v>1</v>
          </cell>
          <cell r="D564">
            <v>4.42</v>
          </cell>
          <cell r="E564">
            <v>3.6833333333333332E-3</v>
          </cell>
          <cell r="F564">
            <v>4.4199999999999996E-2</v>
          </cell>
          <cell r="K564" t="str">
            <v xml:space="preserve"> </v>
          </cell>
        </row>
        <row r="565">
          <cell r="A565">
            <v>200602</v>
          </cell>
          <cell r="C565">
            <v>2</v>
          </cell>
          <cell r="D565">
            <v>4.57</v>
          </cell>
          <cell r="E565">
            <v>3.8083333333333337E-3</v>
          </cell>
          <cell r="F565">
            <v>4.5700000000000005E-2</v>
          </cell>
        </row>
        <row r="566">
          <cell r="A566">
            <v>200603</v>
          </cell>
          <cell r="C566">
            <v>3</v>
          </cell>
          <cell r="D566">
            <v>4.72</v>
          </cell>
          <cell r="E566">
            <v>3.933333333333333E-3</v>
          </cell>
          <cell r="F566">
            <v>4.7199999999999992E-2</v>
          </cell>
          <cell r="G566">
            <v>1.146854975762035E-2</v>
          </cell>
          <cell r="H566">
            <v>4.58741990304814E-2</v>
          </cell>
        </row>
        <row r="567">
          <cell r="A567">
            <v>200604</v>
          </cell>
          <cell r="C567">
            <v>4</v>
          </cell>
          <cell r="D567">
            <v>4.99</v>
          </cell>
          <cell r="E567">
            <v>4.1583333333333333E-3</v>
          </cell>
          <cell r="F567">
            <v>4.99E-2</v>
          </cell>
        </row>
        <row r="568">
          <cell r="A568">
            <v>200605</v>
          </cell>
          <cell r="C568">
            <v>5</v>
          </cell>
          <cell r="D568">
            <v>5.1100000000000003</v>
          </cell>
          <cell r="E568">
            <v>4.2583333333333336E-3</v>
          </cell>
          <cell r="F568">
            <v>5.1100000000000007E-2</v>
          </cell>
        </row>
        <row r="569">
          <cell r="A569">
            <v>200606</v>
          </cell>
          <cell r="C569">
            <v>6</v>
          </cell>
          <cell r="D569">
            <v>5.1100000000000003</v>
          </cell>
          <cell r="E569">
            <v>4.2583333333333336E-3</v>
          </cell>
          <cell r="F569">
            <v>5.1100000000000007E-2</v>
          </cell>
          <cell r="G569">
            <v>1.2728623946399731E-2</v>
          </cell>
          <cell r="H569">
            <v>5.0914495785598923E-2</v>
          </cell>
        </row>
        <row r="570">
          <cell r="A570">
            <v>200607</v>
          </cell>
          <cell r="C570">
            <v>7</v>
          </cell>
          <cell r="D570">
            <v>5.09</v>
          </cell>
          <cell r="E570">
            <v>4.2416666666666662E-3</v>
          </cell>
          <cell r="F570">
            <v>5.0899999999999994E-2</v>
          </cell>
        </row>
        <row r="571">
          <cell r="A571">
            <v>200608</v>
          </cell>
          <cell r="C571">
            <v>8</v>
          </cell>
          <cell r="D571">
            <v>4.88</v>
          </cell>
          <cell r="E571">
            <v>4.0666666666666663E-3</v>
          </cell>
          <cell r="F571">
            <v>4.8799999999999996E-2</v>
          </cell>
        </row>
        <row r="572">
          <cell r="A572">
            <v>200609</v>
          </cell>
          <cell r="C572">
            <v>9</v>
          </cell>
          <cell r="D572">
            <v>4.72</v>
          </cell>
          <cell r="E572">
            <v>3.933333333333333E-3</v>
          </cell>
          <cell r="F572">
            <v>4.7199999999999992E-2</v>
          </cell>
          <cell r="G572">
            <v>1.229166340337029E-2</v>
          </cell>
          <cell r="H572">
            <v>4.9166653613481159E-2</v>
          </cell>
        </row>
        <row r="573">
          <cell r="A573">
            <v>200610</v>
          </cell>
          <cell r="C573">
            <v>10</v>
          </cell>
          <cell r="D573">
            <v>4.7300000000000004</v>
          </cell>
          <cell r="E573">
            <v>3.9416666666666671E-3</v>
          </cell>
          <cell r="F573">
            <v>4.7300000000000009E-2</v>
          </cell>
        </row>
        <row r="574">
          <cell r="A574">
            <v>200611</v>
          </cell>
          <cell r="C574">
            <v>11</v>
          </cell>
          <cell r="D574">
            <v>4.5999999999999996</v>
          </cell>
          <cell r="E574">
            <v>3.8333333333333331E-3</v>
          </cell>
          <cell r="F574">
            <v>4.5999999999999999E-2</v>
          </cell>
        </row>
        <row r="575">
          <cell r="A575">
            <v>200612</v>
          </cell>
          <cell r="C575">
            <v>12</v>
          </cell>
          <cell r="D575">
            <v>4.5599999999999996</v>
          </cell>
          <cell r="E575">
            <v>3.7999999999999996E-3</v>
          </cell>
          <cell r="F575">
            <v>4.5599999999999995E-2</v>
          </cell>
          <cell r="G575">
            <v>1.1619712139166793E-2</v>
          </cell>
          <cell r="H575">
            <v>4.6478848556667174E-2</v>
          </cell>
          <cell r="I575">
            <v>4.898290878200684E-2</v>
          </cell>
          <cell r="K575">
            <v>4.791666666666667E-2</v>
          </cell>
        </row>
        <row r="576">
          <cell r="A576">
            <v>200701</v>
          </cell>
          <cell r="B576">
            <v>2007</v>
          </cell>
          <cell r="C576">
            <v>1</v>
          </cell>
          <cell r="D576">
            <v>4.76</v>
          </cell>
          <cell r="E576">
            <v>3.9666666666666661E-3</v>
          </cell>
          <cell r="F576">
            <v>4.759999999999999E-2</v>
          </cell>
          <cell r="K576" t="str">
            <v xml:space="preserve"> </v>
          </cell>
        </row>
        <row r="577">
          <cell r="A577">
            <v>200702</v>
          </cell>
          <cell r="C577">
            <v>2</v>
          </cell>
          <cell r="D577">
            <v>4.72</v>
          </cell>
          <cell r="E577">
            <v>3.933333333333333E-3</v>
          </cell>
          <cell r="F577">
            <v>4.7199999999999992E-2</v>
          </cell>
        </row>
        <row r="578">
          <cell r="A578">
            <v>200703</v>
          </cell>
          <cell r="C578">
            <v>3</v>
          </cell>
          <cell r="D578">
            <v>4.5599999999999996</v>
          </cell>
          <cell r="E578">
            <v>3.7999999999999996E-3</v>
          </cell>
          <cell r="F578">
            <v>4.5599999999999995E-2</v>
          </cell>
          <cell r="G578">
            <v>1.1745681510666683E-2</v>
          </cell>
          <cell r="H578">
            <v>4.6982726042666734E-2</v>
          </cell>
        </row>
        <row r="579">
          <cell r="A579">
            <v>200704</v>
          </cell>
          <cell r="C579">
            <v>4</v>
          </cell>
          <cell r="D579">
            <v>4.6900000000000004</v>
          </cell>
          <cell r="E579">
            <v>3.908333333333334E-3</v>
          </cell>
          <cell r="F579">
            <v>4.6900000000000011E-2</v>
          </cell>
        </row>
        <row r="580">
          <cell r="A580">
            <v>200705</v>
          </cell>
          <cell r="C580">
            <v>5</v>
          </cell>
          <cell r="D580">
            <v>4.75</v>
          </cell>
          <cell r="E580">
            <v>3.9583333333333337E-3</v>
          </cell>
          <cell r="F580">
            <v>4.7500000000000001E-2</v>
          </cell>
        </row>
        <row r="581">
          <cell r="A581">
            <v>200706</v>
          </cell>
          <cell r="C581">
            <v>6</v>
          </cell>
          <cell r="D581">
            <v>5.0999999999999996</v>
          </cell>
          <cell r="E581">
            <v>4.2499999999999994E-3</v>
          </cell>
          <cell r="F581">
            <v>5.099999999999999E-2</v>
          </cell>
          <cell r="G581">
            <v>1.2165636235677235E-2</v>
          </cell>
          <cell r="H581">
            <v>4.8662544942708941E-2</v>
          </cell>
        </row>
        <row r="582">
          <cell r="A582">
            <v>200707</v>
          </cell>
          <cell r="C582">
            <v>7</v>
          </cell>
          <cell r="D582">
            <v>5</v>
          </cell>
          <cell r="E582">
            <v>4.1666666666666666E-3</v>
          </cell>
          <cell r="F582">
            <v>0.05</v>
          </cell>
        </row>
        <row r="583">
          <cell r="A583">
            <v>200708</v>
          </cell>
          <cell r="C583">
            <v>8</v>
          </cell>
          <cell r="D583">
            <v>4.67</v>
          </cell>
          <cell r="E583">
            <v>3.8916666666666665E-3</v>
          </cell>
          <cell r="F583">
            <v>4.6699999999999998E-2</v>
          </cell>
        </row>
        <row r="584">
          <cell r="A584">
            <v>200709</v>
          </cell>
          <cell r="C584">
            <v>9</v>
          </cell>
          <cell r="D584">
            <v>4.5199999999999996</v>
          </cell>
          <cell r="E584">
            <v>3.7666666666666664E-3</v>
          </cell>
          <cell r="F584">
            <v>4.5199999999999997E-2</v>
          </cell>
          <cell r="G584">
            <v>1.1871629410879603E-2</v>
          </cell>
          <cell r="H584">
            <v>4.7486517643518411E-2</v>
          </cell>
        </row>
        <row r="585">
          <cell r="A585">
            <v>200710</v>
          </cell>
          <cell r="C585">
            <v>10</v>
          </cell>
          <cell r="D585">
            <v>4.53</v>
          </cell>
          <cell r="E585">
            <v>3.7750000000000001E-3</v>
          </cell>
          <cell r="F585">
            <v>4.53E-2</v>
          </cell>
        </row>
        <row r="586">
          <cell r="A586">
            <v>200711</v>
          </cell>
          <cell r="C586">
            <v>11</v>
          </cell>
          <cell r="D586">
            <v>4.1500000000000004</v>
          </cell>
          <cell r="E586">
            <v>3.4583333333333337E-3</v>
          </cell>
          <cell r="F586">
            <v>4.1500000000000002E-2</v>
          </cell>
        </row>
        <row r="587">
          <cell r="A587">
            <v>200712</v>
          </cell>
          <cell r="C587">
            <v>12</v>
          </cell>
          <cell r="D587">
            <v>4.0999999999999996</v>
          </cell>
          <cell r="E587">
            <v>3.4166666666666664E-3</v>
          </cell>
          <cell r="F587">
            <v>4.0999999999999995E-2</v>
          </cell>
          <cell r="G587">
            <v>1.0687813702517257E-2</v>
          </cell>
          <cell r="H587">
            <v>4.2751254810069028E-2</v>
          </cell>
          <cell r="I587">
            <v>4.7286237967099076E-2</v>
          </cell>
          <cell r="K587">
            <v>4.6291666666666662E-2</v>
          </cell>
        </row>
        <row r="588">
          <cell r="A588">
            <v>200801</v>
          </cell>
          <cell r="B588">
            <v>2008</v>
          </cell>
          <cell r="C588">
            <v>1</v>
          </cell>
          <cell r="D588">
            <v>3.74</v>
          </cell>
          <cell r="E588">
            <v>3.1166666666666669E-3</v>
          </cell>
          <cell r="F588">
            <v>3.7400000000000003E-2</v>
          </cell>
          <cell r="K588" t="str">
            <v xml:space="preserve"> </v>
          </cell>
        </row>
        <row r="589">
          <cell r="A589">
            <v>200802</v>
          </cell>
          <cell r="C589">
            <v>2</v>
          </cell>
          <cell r="D589">
            <v>3.74</v>
          </cell>
          <cell r="E589">
            <v>3.1166666666666669E-3</v>
          </cell>
          <cell r="F589">
            <v>3.7400000000000003E-2</v>
          </cell>
        </row>
        <row r="590">
          <cell r="A590">
            <v>200803</v>
          </cell>
          <cell r="C590">
            <v>3</v>
          </cell>
          <cell r="D590">
            <v>3.51</v>
          </cell>
          <cell r="E590">
            <v>2.9249999999999996E-3</v>
          </cell>
          <cell r="F590">
            <v>3.5099999999999992E-2</v>
          </cell>
          <cell r="G590">
            <v>9.1863078567568923E-3</v>
          </cell>
          <cell r="H590">
            <v>3.6745231427027569E-2</v>
          </cell>
        </row>
        <row r="591">
          <cell r="A591">
            <v>200804</v>
          </cell>
          <cell r="C591">
            <v>4</v>
          </cell>
          <cell r="D591">
            <v>3.68</v>
          </cell>
          <cell r="E591">
            <v>3.0666666666666668E-3</v>
          </cell>
          <cell r="F591">
            <v>3.6799999999999999E-2</v>
          </cell>
        </row>
        <row r="592">
          <cell r="A592">
            <v>200805</v>
          </cell>
          <cell r="C592">
            <v>5</v>
          </cell>
          <cell r="D592">
            <v>3.88</v>
          </cell>
          <cell r="E592">
            <v>3.2333333333333333E-3</v>
          </cell>
          <cell r="F592">
            <v>3.8800000000000001E-2</v>
          </cell>
        </row>
        <row r="593">
          <cell r="A593">
            <v>200806</v>
          </cell>
          <cell r="C593">
            <v>6</v>
          </cell>
          <cell r="D593">
            <v>4.0999999999999996</v>
          </cell>
          <cell r="E593">
            <v>3.4166666666666664E-3</v>
          </cell>
          <cell r="F593">
            <v>4.0999999999999995E-2</v>
          </cell>
          <cell r="G593">
            <v>9.7481411003705887E-3</v>
          </cell>
          <cell r="H593">
            <v>3.8992564401482355E-2</v>
          </cell>
        </row>
        <row r="594">
          <cell r="A594">
            <v>200807</v>
          </cell>
          <cell r="C594">
            <v>7</v>
          </cell>
          <cell r="D594">
            <v>4.01</v>
          </cell>
          <cell r="E594">
            <v>3.3416666666666664E-3</v>
          </cell>
          <cell r="F594">
            <v>4.0099999999999997E-2</v>
          </cell>
        </row>
        <row r="595">
          <cell r="A595">
            <v>200808</v>
          </cell>
          <cell r="C595">
            <v>8</v>
          </cell>
          <cell r="D595">
            <v>3.89</v>
          </cell>
          <cell r="E595">
            <v>3.2416666666666666E-3</v>
          </cell>
          <cell r="F595">
            <v>3.8899999999999997E-2</v>
          </cell>
        </row>
        <row r="596">
          <cell r="A596">
            <v>200809</v>
          </cell>
          <cell r="C596">
            <v>9</v>
          </cell>
          <cell r="D596">
            <v>3.69</v>
          </cell>
          <cell r="E596">
            <v>3.075E-3</v>
          </cell>
          <cell r="F596">
            <v>3.6900000000000002E-2</v>
          </cell>
          <cell r="G596">
            <v>9.6894429629283962E-3</v>
          </cell>
          <cell r="H596">
            <v>3.8757771851713585E-2</v>
          </cell>
        </row>
        <row r="597">
          <cell r="A597">
            <v>200810</v>
          </cell>
          <cell r="C597">
            <v>10</v>
          </cell>
          <cell r="D597">
            <v>3.81</v>
          </cell>
          <cell r="E597">
            <v>3.1749999999999999E-3</v>
          </cell>
          <cell r="F597">
            <v>3.8099999999999995E-2</v>
          </cell>
        </row>
        <row r="598">
          <cell r="A598">
            <v>200811</v>
          </cell>
          <cell r="C598">
            <v>11</v>
          </cell>
          <cell r="D598">
            <v>3.53</v>
          </cell>
          <cell r="E598">
            <v>2.9416666666666666E-3</v>
          </cell>
          <cell r="F598">
            <v>3.5299999999999998E-2</v>
          </cell>
        </row>
        <row r="599">
          <cell r="A599">
            <v>200812</v>
          </cell>
          <cell r="C599">
            <v>12</v>
          </cell>
          <cell r="D599">
            <v>2.42</v>
          </cell>
          <cell r="E599">
            <v>2.0166666666666666E-3</v>
          </cell>
          <cell r="F599">
            <v>2.4199999999999999E-2</v>
          </cell>
          <cell r="G599">
            <v>8.1550272380241928E-3</v>
          </cell>
          <cell r="H599">
            <v>3.2620108952096771E-2</v>
          </cell>
          <cell r="I599">
            <v>3.728846265882968E-2</v>
          </cell>
          <cell r="K599">
            <v>3.6666666666666667E-2</v>
          </cell>
        </row>
        <row r="600">
          <cell r="A600">
            <v>200901</v>
          </cell>
          <cell r="B600">
            <v>2009</v>
          </cell>
          <cell r="C600">
            <v>1</v>
          </cell>
          <cell r="D600">
            <v>2.52</v>
          </cell>
          <cell r="E600">
            <v>2.0999999999999999E-3</v>
          </cell>
          <cell r="F600">
            <v>2.52E-2</v>
          </cell>
          <cell r="K600" t="str">
            <v xml:space="preserve"> </v>
          </cell>
        </row>
        <row r="601">
          <cell r="A601">
            <v>200902</v>
          </cell>
          <cell r="C601">
            <v>2</v>
          </cell>
          <cell r="D601">
            <v>2.87</v>
          </cell>
          <cell r="E601">
            <v>2.3916666666666669E-3</v>
          </cell>
          <cell r="F601">
            <v>2.8700000000000003E-2</v>
          </cell>
        </row>
        <row r="602">
          <cell r="A602">
            <v>200903</v>
          </cell>
          <cell r="C602">
            <v>3</v>
          </cell>
          <cell r="D602">
            <v>2.82</v>
          </cell>
          <cell r="E602">
            <v>2.3499999999999997E-3</v>
          </cell>
          <cell r="F602">
            <v>2.8199999999999996E-2</v>
          </cell>
          <cell r="G602">
            <v>6.8572563862081548E-3</v>
          </cell>
          <cell r="H602">
            <v>2.7429025544832619E-2</v>
          </cell>
        </row>
        <row r="603">
          <cell r="A603">
            <v>200904</v>
          </cell>
          <cell r="C603">
            <v>4</v>
          </cell>
          <cell r="D603">
            <v>2.93</v>
          </cell>
          <cell r="E603">
            <v>2.4416666666666666E-3</v>
          </cell>
          <cell r="F603">
            <v>2.93E-2</v>
          </cell>
        </row>
        <row r="604">
          <cell r="A604">
            <v>200905</v>
          </cell>
          <cell r="C604">
            <v>5</v>
          </cell>
          <cell r="D604">
            <v>3.29</v>
          </cell>
          <cell r="E604">
            <v>2.7416666666666666E-3</v>
          </cell>
          <cell r="F604">
            <v>3.2899999999999999E-2</v>
          </cell>
        </row>
        <row r="605">
          <cell r="A605">
            <v>200906</v>
          </cell>
          <cell r="C605">
            <v>6</v>
          </cell>
          <cell r="D605">
            <v>3.72</v>
          </cell>
          <cell r="E605">
            <v>3.1000000000000003E-3</v>
          </cell>
          <cell r="F605">
            <v>3.7200000000000004E-2</v>
          </cell>
          <cell r="G605">
            <v>8.3061166549098786E-3</v>
          </cell>
          <cell r="H605">
            <v>3.3224466619639514E-2</v>
          </cell>
        </row>
        <row r="606">
          <cell r="A606">
            <v>200907</v>
          </cell>
          <cell r="C606">
            <v>7</v>
          </cell>
          <cell r="D606">
            <v>3.56</v>
          </cell>
          <cell r="E606">
            <v>2.9666666666666665E-3</v>
          </cell>
          <cell r="F606">
            <v>3.56E-2</v>
          </cell>
        </row>
        <row r="607">
          <cell r="A607">
            <v>200908</v>
          </cell>
          <cell r="C607">
            <v>8</v>
          </cell>
          <cell r="D607">
            <v>3.59</v>
          </cell>
          <cell r="E607">
            <v>2.9916666666666663E-3</v>
          </cell>
          <cell r="F607">
            <v>3.5899999999999994E-2</v>
          </cell>
        </row>
        <row r="608">
          <cell r="A608">
            <v>200909</v>
          </cell>
          <cell r="C608">
            <v>9</v>
          </cell>
          <cell r="D608">
            <v>3.4</v>
          </cell>
          <cell r="E608">
            <v>2.8333333333333331E-3</v>
          </cell>
          <cell r="F608">
            <v>3.3999999999999996E-2</v>
          </cell>
          <cell r="G608">
            <v>8.8174490355090729E-3</v>
          </cell>
          <cell r="H608">
            <v>3.5269796142036292E-2</v>
          </cell>
        </row>
        <row r="609">
          <cell r="A609">
            <v>200910</v>
          </cell>
          <cell r="C609">
            <v>10</v>
          </cell>
          <cell r="D609">
            <v>3.39</v>
          </cell>
          <cell r="E609">
            <v>2.8250000000000003E-3</v>
          </cell>
          <cell r="F609">
            <v>3.39E-2</v>
          </cell>
        </row>
        <row r="610">
          <cell r="A610">
            <v>200911</v>
          </cell>
          <cell r="C610">
            <v>11</v>
          </cell>
          <cell r="D610">
            <v>3.4</v>
          </cell>
          <cell r="E610">
            <v>2.8333333333333331E-3</v>
          </cell>
          <cell r="F610">
            <v>3.3999999999999996E-2</v>
          </cell>
        </row>
        <row r="611">
          <cell r="A611">
            <v>200912</v>
          </cell>
          <cell r="C611">
            <v>12</v>
          </cell>
          <cell r="D611">
            <v>3.59</v>
          </cell>
          <cell r="E611">
            <v>2.9916666666666663E-3</v>
          </cell>
          <cell r="F611">
            <v>3.5899999999999994E-2</v>
          </cell>
          <cell r="G611">
            <v>8.6749559596874803E-3</v>
          </cell>
          <cell r="H611">
            <v>3.4699823838749921E-2</v>
          </cell>
          <cell r="I611">
            <v>3.3056630588095492E-2</v>
          </cell>
          <cell r="K611">
            <v>3.256666666666666E-2</v>
          </cell>
        </row>
        <row r="612">
          <cell r="A612">
            <v>201001</v>
          </cell>
          <cell r="B612">
            <v>2010</v>
          </cell>
          <cell r="C612">
            <v>1</v>
          </cell>
          <cell r="D612">
            <v>3.73</v>
          </cell>
          <cell r="E612">
            <v>3.1083333333333332E-3</v>
          </cell>
          <cell r="F612">
            <v>3.73E-2</v>
          </cell>
          <cell r="K612" t="str">
            <v xml:space="preserve"> </v>
          </cell>
        </row>
        <row r="613">
          <cell r="A613">
            <v>201002</v>
          </cell>
          <cell r="C613">
            <v>2</v>
          </cell>
          <cell r="D613">
            <v>3.69</v>
          </cell>
          <cell r="E613">
            <v>3.075E-3</v>
          </cell>
          <cell r="F613">
            <v>3.6900000000000002E-2</v>
          </cell>
        </row>
        <row r="614">
          <cell r="A614">
            <v>201003</v>
          </cell>
          <cell r="C614">
            <v>3</v>
          </cell>
          <cell r="D614">
            <v>3.73</v>
          </cell>
          <cell r="E614">
            <v>3.1083333333333332E-3</v>
          </cell>
          <cell r="F614">
            <v>3.73E-2</v>
          </cell>
          <cell r="G614">
            <v>9.3204743626160713E-3</v>
          </cell>
          <cell r="H614">
            <v>3.7281897450464285E-2</v>
          </cell>
        </row>
        <row r="615">
          <cell r="A615">
            <v>201004</v>
          </cell>
          <cell r="C615">
            <v>4</v>
          </cell>
          <cell r="D615">
            <v>3.85</v>
          </cell>
          <cell r="E615">
            <v>3.2083333333333334E-3</v>
          </cell>
          <cell r="F615">
            <v>3.85E-2</v>
          </cell>
        </row>
        <row r="616">
          <cell r="A616">
            <v>201005</v>
          </cell>
          <cell r="C616">
            <v>5</v>
          </cell>
          <cell r="D616">
            <v>3.42</v>
          </cell>
          <cell r="E616">
            <v>2.8500000000000001E-3</v>
          </cell>
          <cell r="F616">
            <v>3.4200000000000001E-2</v>
          </cell>
        </row>
        <row r="617">
          <cell r="A617">
            <v>201006</v>
          </cell>
          <cell r="C617">
            <v>6</v>
          </cell>
          <cell r="D617">
            <v>3.2</v>
          </cell>
          <cell r="E617">
            <v>2.666666666666667E-3</v>
          </cell>
          <cell r="F617">
            <v>3.2000000000000001E-2</v>
          </cell>
          <cell r="G617">
            <v>8.7503236888888392E-3</v>
          </cell>
          <cell r="H617">
            <v>3.5001294755555357E-2</v>
          </cell>
        </row>
        <row r="618">
          <cell r="A618">
            <v>201007</v>
          </cell>
          <cell r="C618">
            <v>7</v>
          </cell>
          <cell r="D618">
            <v>3.01</v>
          </cell>
          <cell r="E618">
            <v>2.5083333333333333E-3</v>
          </cell>
          <cell r="F618">
            <v>3.0100000000000002E-2</v>
          </cell>
        </row>
        <row r="619">
          <cell r="A619">
            <v>201008</v>
          </cell>
          <cell r="C619">
            <v>8</v>
          </cell>
          <cell r="D619">
            <v>2.7</v>
          </cell>
          <cell r="E619">
            <v>2.2500000000000003E-3</v>
          </cell>
          <cell r="F619">
            <v>2.7000000000000003E-2</v>
          </cell>
        </row>
        <row r="620">
          <cell r="A620">
            <v>201009</v>
          </cell>
          <cell r="C620">
            <v>9</v>
          </cell>
          <cell r="D620">
            <v>2.65</v>
          </cell>
          <cell r="E620">
            <v>2.2083333333333334E-3</v>
          </cell>
          <cell r="F620">
            <v>2.6500000000000003E-2</v>
          </cell>
          <cell r="G620">
            <v>6.9828308660591087E-3</v>
          </cell>
          <cell r="H620">
            <v>2.7931323464236435E-2</v>
          </cell>
        </row>
        <row r="621">
          <cell r="A621">
            <v>201010</v>
          </cell>
          <cell r="C621">
            <v>10</v>
          </cell>
          <cell r="D621">
            <v>2.54</v>
          </cell>
          <cell r="E621">
            <v>2.1166666666666669E-3</v>
          </cell>
          <cell r="F621">
            <v>2.5400000000000002E-2</v>
          </cell>
        </row>
        <row r="622">
          <cell r="A622">
            <v>201011</v>
          </cell>
          <cell r="C622">
            <v>11</v>
          </cell>
          <cell r="D622">
            <v>2.76</v>
          </cell>
          <cell r="E622">
            <v>2.3E-3</v>
          </cell>
          <cell r="F622">
            <v>2.76E-2</v>
          </cell>
        </row>
        <row r="623">
          <cell r="A623">
            <v>201012</v>
          </cell>
          <cell r="C623">
            <v>12</v>
          </cell>
          <cell r="D623">
            <v>3.29</v>
          </cell>
          <cell r="E623">
            <v>2.7416666666666666E-3</v>
          </cell>
          <cell r="F623">
            <v>3.2899999999999999E-2</v>
          </cell>
          <cell r="G623">
            <v>7.1753240417917752E-3</v>
          </cell>
          <cell r="H623">
            <v>2.8701296167167101E-2</v>
          </cell>
          <cell r="I623">
            <v>3.2618527565243083E-2</v>
          </cell>
          <cell r="K623">
            <v>3.2141666666666666E-2</v>
          </cell>
        </row>
        <row r="624">
          <cell r="A624">
            <v>201101</v>
          </cell>
          <cell r="B624">
            <v>2011</v>
          </cell>
          <cell r="C624">
            <v>1</v>
          </cell>
          <cell r="D624">
            <v>3.39</v>
          </cell>
          <cell r="E624">
            <v>2.8250000000000003E-3</v>
          </cell>
          <cell r="F624">
            <v>3.39E-2</v>
          </cell>
          <cell r="K624" t="str">
            <v xml:space="preserve"> </v>
          </cell>
        </row>
        <row r="625">
          <cell r="A625">
            <v>201102</v>
          </cell>
          <cell r="C625">
            <v>2</v>
          </cell>
          <cell r="D625">
            <v>3.58</v>
          </cell>
          <cell r="E625">
            <v>2.9833333333333335E-3</v>
          </cell>
          <cell r="F625">
            <v>3.5799999999999998E-2</v>
          </cell>
        </row>
        <row r="626">
          <cell r="A626">
            <v>201103</v>
          </cell>
          <cell r="C626">
            <v>3</v>
          </cell>
          <cell r="D626">
            <v>3.41</v>
          </cell>
          <cell r="E626">
            <v>2.8416666666666668E-3</v>
          </cell>
          <cell r="F626">
            <v>3.4100000000000005E-2</v>
          </cell>
          <cell r="G626">
            <v>8.6749572132189812E-3</v>
          </cell>
          <cell r="H626">
            <v>3.4699828852875925E-2</v>
          </cell>
        </row>
        <row r="627">
          <cell r="A627">
            <v>201104</v>
          </cell>
          <cell r="C627">
            <v>4</v>
          </cell>
          <cell r="D627">
            <v>3.46</v>
          </cell>
          <cell r="E627">
            <v>2.8833333333333332E-3</v>
          </cell>
          <cell r="F627">
            <v>3.4599999999999999E-2</v>
          </cell>
        </row>
        <row r="628">
          <cell r="A628">
            <v>201105</v>
          </cell>
          <cell r="C628">
            <v>5</v>
          </cell>
          <cell r="D628">
            <v>3.17</v>
          </cell>
          <cell r="E628">
            <v>2.6416666666666667E-3</v>
          </cell>
          <cell r="F628">
            <v>3.1699999999999999E-2</v>
          </cell>
        </row>
        <row r="629">
          <cell r="A629">
            <v>201106</v>
          </cell>
          <cell r="C629">
            <v>6</v>
          </cell>
          <cell r="D629">
            <v>3</v>
          </cell>
          <cell r="E629">
            <v>2.5000000000000001E-3</v>
          </cell>
          <cell r="F629">
            <v>0.03</v>
          </cell>
          <cell r="G629">
            <v>8.0464483475695125E-3</v>
          </cell>
          <cell r="H629">
            <v>3.218579339027805E-2</v>
          </cell>
        </row>
        <row r="630">
          <cell r="A630">
            <v>201107</v>
          </cell>
          <cell r="C630">
            <v>7</v>
          </cell>
          <cell r="D630">
            <v>3</v>
          </cell>
          <cell r="E630">
            <v>2.5000000000000001E-3</v>
          </cell>
          <cell r="F630">
            <v>0.03</v>
          </cell>
        </row>
        <row r="631">
          <cell r="A631">
            <v>201108</v>
          </cell>
          <cell r="C631">
            <v>8</v>
          </cell>
          <cell r="D631">
            <v>2.2999999999999998</v>
          </cell>
          <cell r="E631">
            <v>1.9166666666666666E-3</v>
          </cell>
          <cell r="F631">
            <v>2.3E-2</v>
          </cell>
        </row>
        <row r="632">
          <cell r="A632">
            <v>201109</v>
          </cell>
          <cell r="C632">
            <v>9</v>
          </cell>
          <cell r="D632">
            <v>1.98</v>
          </cell>
          <cell r="E632">
            <v>1.65E-3</v>
          </cell>
          <cell r="F632">
            <v>1.9799999999999998E-2</v>
          </cell>
          <cell r="G632">
            <v>6.0787537395829983E-3</v>
          </cell>
          <cell r="H632">
            <v>2.4315014958331993E-2</v>
          </cell>
        </row>
        <row r="633">
          <cell r="A633">
            <v>201110</v>
          </cell>
          <cell r="C633">
            <v>10</v>
          </cell>
          <cell r="D633">
            <v>2.15</v>
          </cell>
          <cell r="E633">
            <v>1.7916666666666667E-3</v>
          </cell>
          <cell r="F633">
            <v>2.1499999999999998E-2</v>
          </cell>
        </row>
        <row r="634">
          <cell r="A634">
            <v>201111</v>
          </cell>
          <cell r="C634">
            <v>11</v>
          </cell>
          <cell r="D634">
            <v>2.0099999999999998</v>
          </cell>
          <cell r="E634">
            <v>1.6749999999999998E-3</v>
          </cell>
          <cell r="F634">
            <v>2.01E-2</v>
          </cell>
        </row>
        <row r="635">
          <cell r="A635">
            <v>201112</v>
          </cell>
          <cell r="C635">
            <v>12</v>
          </cell>
          <cell r="D635">
            <v>1.98</v>
          </cell>
          <cell r="E635">
            <v>1.65E-3</v>
          </cell>
          <cell r="F635">
            <v>1.9799999999999998E-2</v>
          </cell>
          <cell r="G635">
            <v>5.1253926600520749E-3</v>
          </cell>
          <cell r="H635">
            <v>2.05015706402083E-2</v>
          </cell>
          <cell r="I635">
            <v>2.8215164856639774E-2</v>
          </cell>
          <cell r="K635">
            <v>2.7858333333333329E-2</v>
          </cell>
        </row>
        <row r="636">
          <cell r="A636">
            <v>201201</v>
          </cell>
          <cell r="C636">
            <v>1</v>
          </cell>
          <cell r="D636">
            <v>1.97</v>
          </cell>
          <cell r="E636">
            <v>1.6416666666666667E-3</v>
          </cell>
          <cell r="F636">
            <v>1.9700000000000002E-2</v>
          </cell>
          <cell r="K636" t="str">
            <v xml:space="preserve"> </v>
          </cell>
        </row>
        <row r="637">
          <cell r="A637">
            <v>201202</v>
          </cell>
          <cell r="C637">
            <v>2</v>
          </cell>
          <cell r="D637">
            <v>1.97</v>
          </cell>
          <cell r="E637">
            <v>1.6416666666666667E-3</v>
          </cell>
          <cell r="F637">
            <v>1.9700000000000002E-2</v>
          </cell>
        </row>
        <row r="638">
          <cell r="A638">
            <v>201203</v>
          </cell>
          <cell r="C638">
            <v>3</v>
          </cell>
          <cell r="D638">
            <v>2.17</v>
          </cell>
          <cell r="E638">
            <v>1.8083333333333332E-3</v>
          </cell>
          <cell r="F638">
            <v>2.1699999999999997E-2</v>
          </cell>
          <cell r="G638">
            <v>5.100303970806408E-3</v>
          </cell>
          <cell r="H638">
            <v>2.0401215883225632E-2</v>
          </cell>
        </row>
        <row r="639">
          <cell r="A639">
            <v>201204</v>
          </cell>
          <cell r="C639">
            <v>4</v>
          </cell>
          <cell r="D639">
            <v>2.0499999999999998</v>
          </cell>
          <cell r="E639">
            <v>1.7083333333333332E-3</v>
          </cell>
          <cell r="F639">
            <v>2.0499999999999997E-2</v>
          </cell>
        </row>
        <row r="640">
          <cell r="A640">
            <v>201205</v>
          </cell>
          <cell r="C640">
            <v>5</v>
          </cell>
          <cell r="D640">
            <v>1.8</v>
          </cell>
          <cell r="E640">
            <v>1.5E-3</v>
          </cell>
          <cell r="F640">
            <v>1.8000000000000002E-2</v>
          </cell>
        </row>
        <row r="641">
          <cell r="A641">
            <v>201206</v>
          </cell>
          <cell r="C641">
            <v>6</v>
          </cell>
          <cell r="D641">
            <v>1.62</v>
          </cell>
          <cell r="E641">
            <v>1.3500000000000001E-3</v>
          </cell>
          <cell r="F641">
            <v>1.6199999999999999E-2</v>
          </cell>
          <cell r="G641">
            <v>4.5652305427084094E-3</v>
          </cell>
          <cell r="H641">
            <v>1.8260922170833638E-2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9.6888185769794521E-3</v>
          </cell>
          <cell r="K647">
            <v>1.9300000000000004</v>
          </cell>
        </row>
      </sheetData>
      <sheetData sheetId="27">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4.33</v>
          </cell>
        </row>
        <row r="12">
          <cell r="A12">
            <v>196001</v>
          </cell>
          <cell r="B12">
            <v>1960</v>
          </cell>
          <cell r="C12">
            <v>1</v>
          </cell>
          <cell r="D12">
            <v>4.42</v>
          </cell>
          <cell r="E12">
            <v>3.6833333333333332E-3</v>
          </cell>
          <cell r="F12">
            <v>4.4199999999999996E-2</v>
          </cell>
          <cell r="K12" t="str">
            <v xml:space="preserve"> </v>
          </cell>
        </row>
        <row r="13">
          <cell r="A13">
            <v>196002</v>
          </cell>
          <cell r="C13">
            <v>2</v>
          </cell>
          <cell r="D13">
            <v>4.28</v>
          </cell>
          <cell r="E13">
            <v>3.5666666666666668E-3</v>
          </cell>
          <cell r="F13">
            <v>4.2800000000000005E-2</v>
          </cell>
        </row>
        <row r="14">
          <cell r="A14">
            <v>196003</v>
          </cell>
          <cell r="C14">
            <v>3</v>
          </cell>
          <cell r="D14">
            <v>4.1399999999999997</v>
          </cell>
          <cell r="E14">
            <v>3.4499999999999999E-3</v>
          </cell>
          <cell r="F14">
            <v>4.1399999999999999E-2</v>
          </cell>
          <cell r="G14">
            <v>1.0738195045638887E-2</v>
          </cell>
          <cell r="H14">
            <v>4.295278018255555E-2</v>
          </cell>
        </row>
        <row r="15">
          <cell r="A15">
            <v>196004</v>
          </cell>
          <cell r="C15">
            <v>4</v>
          </cell>
          <cell r="D15">
            <v>4.2300000000000004</v>
          </cell>
          <cell r="E15">
            <v>3.5250000000000004E-3</v>
          </cell>
          <cell r="F15">
            <v>4.2300000000000004E-2</v>
          </cell>
        </row>
        <row r="16">
          <cell r="A16">
            <v>196005</v>
          </cell>
          <cell r="C16">
            <v>5</v>
          </cell>
          <cell r="D16">
            <v>4.2</v>
          </cell>
          <cell r="E16">
            <v>3.5000000000000001E-3</v>
          </cell>
          <cell r="F16">
            <v>4.2000000000000003E-2</v>
          </cell>
        </row>
        <row r="17">
          <cell r="A17">
            <v>196006</v>
          </cell>
          <cell r="C17">
            <v>6</v>
          </cell>
          <cell r="D17">
            <v>4.04</v>
          </cell>
          <cell r="E17">
            <v>3.3666666666666667E-3</v>
          </cell>
          <cell r="F17">
            <v>4.0399999999999998E-2</v>
          </cell>
          <cell r="G17">
            <v>1.0427696536250197E-2</v>
          </cell>
          <cell r="H17">
            <v>4.1710786145000789E-2</v>
          </cell>
        </row>
        <row r="18">
          <cell r="A18">
            <v>196007</v>
          </cell>
          <cell r="C18">
            <v>7</v>
          </cell>
          <cell r="D18">
            <v>3.91</v>
          </cell>
          <cell r="E18">
            <v>3.2583333333333336E-3</v>
          </cell>
          <cell r="F18">
            <v>3.9100000000000003E-2</v>
          </cell>
        </row>
        <row r="19">
          <cell r="A19">
            <v>196008</v>
          </cell>
          <cell r="C19">
            <v>8</v>
          </cell>
          <cell r="D19">
            <v>3.84</v>
          </cell>
          <cell r="E19">
            <v>3.1999999999999997E-3</v>
          </cell>
          <cell r="F19">
            <v>3.8399999999999997E-2</v>
          </cell>
        </row>
        <row r="20">
          <cell r="A20">
            <v>196009</v>
          </cell>
          <cell r="C20">
            <v>9</v>
          </cell>
          <cell r="D20">
            <v>3.86</v>
          </cell>
          <cell r="E20">
            <v>3.2166666666666667E-3</v>
          </cell>
          <cell r="F20">
            <v>3.8600000000000002E-2</v>
          </cell>
          <cell r="G20">
            <v>9.7062345113334558E-3</v>
          </cell>
          <cell r="H20">
            <v>3.8824938045333823E-2</v>
          </cell>
        </row>
        <row r="21">
          <cell r="A21">
            <v>196010</v>
          </cell>
          <cell r="C21">
            <v>10</v>
          </cell>
          <cell r="D21">
            <v>3.92</v>
          </cell>
          <cell r="E21">
            <v>3.2666666666666664E-3</v>
          </cell>
          <cell r="F21">
            <v>3.9199999999999999E-2</v>
          </cell>
        </row>
        <row r="22">
          <cell r="A22">
            <v>196011</v>
          </cell>
          <cell r="C22">
            <v>11</v>
          </cell>
          <cell r="D22">
            <v>3.96</v>
          </cell>
          <cell r="E22">
            <v>3.3E-3</v>
          </cell>
          <cell r="F22">
            <v>3.9599999999999996E-2</v>
          </cell>
        </row>
        <row r="23">
          <cell r="A23">
            <v>196012</v>
          </cell>
          <cell r="C23">
            <v>12</v>
          </cell>
          <cell r="D23">
            <v>3.91</v>
          </cell>
          <cell r="E23">
            <v>3.2583333333333336E-3</v>
          </cell>
          <cell r="F23">
            <v>3.9100000000000003E-2</v>
          </cell>
          <cell r="G23">
            <v>9.8572115137223193E-3</v>
          </cell>
          <cell r="H23">
            <v>3.9428846054889277E-2</v>
          </cell>
          <cell r="I23">
            <v>4.1355292829933887E-2</v>
          </cell>
          <cell r="K23">
            <v>4.0591666666666672E-2</v>
          </cell>
        </row>
        <row r="24">
          <cell r="A24">
            <v>196101</v>
          </cell>
          <cell r="B24">
            <v>1961</v>
          </cell>
          <cell r="C24">
            <v>1</v>
          </cell>
          <cell r="D24">
            <v>3.9</v>
          </cell>
          <cell r="E24">
            <v>3.2499999999999999E-3</v>
          </cell>
          <cell r="F24">
            <v>3.9E-2</v>
          </cell>
        </row>
        <row r="25">
          <cell r="A25">
            <v>196102</v>
          </cell>
          <cell r="C25">
            <v>2</v>
          </cell>
          <cell r="D25">
            <v>3.84</v>
          </cell>
          <cell r="E25">
            <v>3.1999999999999997E-3</v>
          </cell>
          <cell r="F25">
            <v>3.8399999999999997E-2</v>
          </cell>
        </row>
        <row r="26">
          <cell r="A26">
            <v>196103</v>
          </cell>
          <cell r="C26">
            <v>3</v>
          </cell>
          <cell r="D26">
            <v>3.81</v>
          </cell>
          <cell r="E26">
            <v>3.1749999999999999E-3</v>
          </cell>
          <cell r="F26">
            <v>3.8099999999999995E-2</v>
          </cell>
          <cell r="G26">
            <v>9.6559117700001362E-3</v>
          </cell>
          <cell r="H26">
            <v>3.8623647080000545E-2</v>
          </cell>
        </row>
        <row r="27">
          <cell r="A27">
            <v>196104</v>
          </cell>
          <cell r="C27">
            <v>4</v>
          </cell>
          <cell r="D27">
            <v>3.81</v>
          </cell>
          <cell r="E27">
            <v>3.1749999999999999E-3</v>
          </cell>
          <cell r="F27">
            <v>3.8099999999999995E-2</v>
          </cell>
        </row>
        <row r="28">
          <cell r="A28">
            <v>196105</v>
          </cell>
          <cell r="C28">
            <v>5</v>
          </cell>
          <cell r="D28">
            <v>3.74</v>
          </cell>
          <cell r="E28">
            <v>3.1166666666666669E-3</v>
          </cell>
          <cell r="F28">
            <v>3.7400000000000003E-2</v>
          </cell>
        </row>
        <row r="29">
          <cell r="A29">
            <v>196106</v>
          </cell>
          <cell r="C29">
            <v>6</v>
          </cell>
          <cell r="D29">
            <v>3.89</v>
          </cell>
          <cell r="E29">
            <v>3.2416666666666666E-3</v>
          </cell>
          <cell r="F29">
            <v>3.8899999999999997E-2</v>
          </cell>
          <cell r="G29">
            <v>9.5636563137533326E-3</v>
          </cell>
          <cell r="H29">
            <v>3.825462525501333E-2</v>
          </cell>
        </row>
        <row r="30">
          <cell r="A30">
            <v>196107</v>
          </cell>
          <cell r="C30">
            <v>7</v>
          </cell>
          <cell r="D30">
            <v>3.93</v>
          </cell>
          <cell r="E30">
            <v>3.2750000000000001E-3</v>
          </cell>
          <cell r="F30">
            <v>3.9300000000000002E-2</v>
          </cell>
        </row>
        <row r="31">
          <cell r="A31">
            <v>196108</v>
          </cell>
          <cell r="C31">
            <v>8</v>
          </cell>
          <cell r="D31">
            <v>4.04</v>
          </cell>
          <cell r="E31">
            <v>3.3666666666666667E-3</v>
          </cell>
          <cell r="F31">
            <v>4.0399999999999998E-2</v>
          </cell>
        </row>
        <row r="32">
          <cell r="A32">
            <v>196109</v>
          </cell>
          <cell r="C32">
            <v>9</v>
          </cell>
          <cell r="D32">
            <v>4.04</v>
          </cell>
          <cell r="E32">
            <v>3.3666666666666667E-3</v>
          </cell>
          <cell r="F32">
            <v>4.0399999999999998E-2</v>
          </cell>
          <cell r="G32">
            <v>1.0041756564749926E-2</v>
          </cell>
          <cell r="H32">
            <v>4.0167026258999705E-2</v>
          </cell>
        </row>
        <row r="33">
          <cell r="A33">
            <v>196110</v>
          </cell>
          <cell r="C33">
            <v>10</v>
          </cell>
          <cell r="D33">
            <v>4.01</v>
          </cell>
          <cell r="E33">
            <v>3.3416666666666664E-3</v>
          </cell>
          <cell r="F33">
            <v>4.0099999999999997E-2</v>
          </cell>
        </row>
        <row r="34">
          <cell r="A34">
            <v>196111</v>
          </cell>
          <cell r="C34">
            <v>11</v>
          </cell>
          <cell r="D34">
            <v>4</v>
          </cell>
          <cell r="E34">
            <v>3.3333333333333335E-3</v>
          </cell>
          <cell r="F34">
            <v>0.04</v>
          </cell>
        </row>
        <row r="35">
          <cell r="A35">
            <v>196112</v>
          </cell>
          <cell r="C35">
            <v>12</v>
          </cell>
          <cell r="D35">
            <v>4.07</v>
          </cell>
          <cell r="E35">
            <v>3.391666666666667E-3</v>
          </cell>
          <cell r="F35">
            <v>4.07E-2</v>
          </cell>
          <cell r="G35">
            <v>1.0100482709953562E-2</v>
          </cell>
          <cell r="H35">
            <v>4.0401930839814248E-2</v>
          </cell>
          <cell r="I35">
            <v>3.9946523700860492E-2</v>
          </cell>
          <cell r="K35">
            <v>3.9233333333333335E-2</v>
          </cell>
        </row>
        <row r="36">
          <cell r="A36">
            <v>196201</v>
          </cell>
          <cell r="B36">
            <v>1962</v>
          </cell>
          <cell r="C36">
            <v>1</v>
          </cell>
          <cell r="D36">
            <v>4.0999999999999996</v>
          </cell>
          <cell r="E36">
            <v>3.4166666666666664E-3</v>
          </cell>
          <cell r="F36">
            <v>4.0999999999999995E-2</v>
          </cell>
        </row>
        <row r="37">
          <cell r="A37">
            <v>196202</v>
          </cell>
          <cell r="C37">
            <v>2</v>
          </cell>
          <cell r="D37">
            <v>4.12</v>
          </cell>
          <cell r="E37">
            <v>3.4333333333333334E-3</v>
          </cell>
          <cell r="F37">
            <v>4.1200000000000001E-2</v>
          </cell>
        </row>
        <row r="38">
          <cell r="A38">
            <v>196203</v>
          </cell>
          <cell r="C38">
            <v>3</v>
          </cell>
          <cell r="D38">
            <v>4.04</v>
          </cell>
          <cell r="E38">
            <v>3.3666666666666667E-3</v>
          </cell>
          <cell r="F38">
            <v>4.0399999999999998E-2</v>
          </cell>
          <cell r="G38">
            <v>1.0251498381759427E-2</v>
          </cell>
          <cell r="H38">
            <v>4.100599352703771E-2</v>
          </cell>
        </row>
        <row r="39">
          <cell r="A39">
            <v>196204</v>
          </cell>
          <cell r="C39">
            <v>4</v>
          </cell>
          <cell r="D39">
            <v>3.93</v>
          </cell>
          <cell r="E39">
            <v>3.2750000000000001E-3</v>
          </cell>
          <cell r="F39">
            <v>3.9300000000000002E-2</v>
          </cell>
        </row>
        <row r="40">
          <cell r="A40">
            <v>196205</v>
          </cell>
          <cell r="C40">
            <v>5</v>
          </cell>
          <cell r="D40">
            <v>3.92</v>
          </cell>
          <cell r="E40">
            <v>3.2666666666666664E-3</v>
          </cell>
          <cell r="F40">
            <v>3.9199999999999999E-2</v>
          </cell>
        </row>
        <row r="41">
          <cell r="A41">
            <v>196206</v>
          </cell>
          <cell r="C41">
            <v>6</v>
          </cell>
          <cell r="D41">
            <v>3.96</v>
          </cell>
          <cell r="E41">
            <v>3.3E-3</v>
          </cell>
          <cell r="F41">
            <v>3.9599999999999996E-2</v>
          </cell>
          <cell r="G41">
            <v>9.8739878044999951E-3</v>
          </cell>
          <cell r="H41">
            <v>3.9495951217999981E-2</v>
          </cell>
        </row>
        <row r="42">
          <cell r="A42">
            <v>196207</v>
          </cell>
          <cell r="C42">
            <v>7</v>
          </cell>
          <cell r="D42">
            <v>4.05</v>
          </cell>
          <cell r="E42">
            <v>3.375E-3</v>
          </cell>
          <cell r="F42">
            <v>4.0500000000000001E-2</v>
          </cell>
        </row>
        <row r="43">
          <cell r="A43">
            <v>196208</v>
          </cell>
          <cell r="C43">
            <v>8</v>
          </cell>
          <cell r="D43">
            <v>4.01</v>
          </cell>
          <cell r="E43">
            <v>3.3416666666666664E-3</v>
          </cell>
          <cell r="F43">
            <v>4.0099999999999997E-2</v>
          </cell>
        </row>
        <row r="44">
          <cell r="A44">
            <v>196209</v>
          </cell>
          <cell r="C44">
            <v>9</v>
          </cell>
          <cell r="D44">
            <v>4</v>
          </cell>
          <cell r="E44">
            <v>3.3333333333333335E-3</v>
          </cell>
          <cell r="F44">
            <v>0.04</v>
          </cell>
          <cell r="G44">
            <v>1.0083704607638744E-2</v>
          </cell>
          <cell r="H44">
            <v>4.0334818430554975E-2</v>
          </cell>
        </row>
        <row r="45">
          <cell r="A45">
            <v>196210</v>
          </cell>
          <cell r="C45">
            <v>10</v>
          </cell>
          <cell r="D45">
            <v>3.94</v>
          </cell>
          <cell r="E45">
            <v>3.2833333333333334E-3</v>
          </cell>
          <cell r="F45">
            <v>3.9400000000000004E-2</v>
          </cell>
        </row>
        <row r="46">
          <cell r="A46">
            <v>196211</v>
          </cell>
          <cell r="C46">
            <v>11</v>
          </cell>
          <cell r="D46">
            <v>3.93</v>
          </cell>
          <cell r="E46">
            <v>3.2750000000000001E-3</v>
          </cell>
          <cell r="F46">
            <v>3.9300000000000002E-2</v>
          </cell>
        </row>
        <row r="47">
          <cell r="A47">
            <v>196212</v>
          </cell>
          <cell r="C47">
            <v>12</v>
          </cell>
          <cell r="D47">
            <v>3.92</v>
          </cell>
          <cell r="E47">
            <v>3.2666666666666664E-3</v>
          </cell>
          <cell r="F47">
            <v>3.9199999999999999E-2</v>
          </cell>
          <cell r="G47">
            <v>9.8572119317499318E-3</v>
          </cell>
          <cell r="H47">
            <v>3.9428847726999727E-2</v>
          </cell>
          <cell r="I47">
            <v>4.067237271070745E-2</v>
          </cell>
          <cell r="K47">
            <v>3.9933333333333335E-2</v>
          </cell>
        </row>
        <row r="48">
          <cell r="A48">
            <v>196301</v>
          </cell>
          <cell r="B48">
            <v>1963</v>
          </cell>
          <cell r="C48">
            <v>1</v>
          </cell>
          <cell r="D48">
            <v>3.93</v>
          </cell>
          <cell r="E48">
            <v>3.2750000000000001E-3</v>
          </cell>
          <cell r="F48">
            <v>3.9300000000000002E-2</v>
          </cell>
        </row>
        <row r="49">
          <cell r="A49">
            <v>196302</v>
          </cell>
          <cell r="C49">
            <v>2</v>
          </cell>
          <cell r="D49">
            <v>3.97</v>
          </cell>
          <cell r="E49">
            <v>3.3083333333333337E-3</v>
          </cell>
          <cell r="F49">
            <v>3.9700000000000006E-2</v>
          </cell>
        </row>
        <row r="50">
          <cell r="A50">
            <v>196303</v>
          </cell>
          <cell r="C50">
            <v>3</v>
          </cell>
          <cell r="D50">
            <v>3.98</v>
          </cell>
          <cell r="E50">
            <v>3.3166666666666665E-3</v>
          </cell>
          <cell r="F50">
            <v>3.9800000000000002E-2</v>
          </cell>
          <cell r="G50">
            <v>9.9327054492810429E-3</v>
          </cell>
          <cell r="H50">
            <v>3.9730821797124172E-2</v>
          </cell>
        </row>
        <row r="51">
          <cell r="A51">
            <v>196304</v>
          </cell>
          <cell r="C51">
            <v>4</v>
          </cell>
          <cell r="D51">
            <v>4.03</v>
          </cell>
          <cell r="E51">
            <v>3.3583333333333334E-3</v>
          </cell>
          <cell r="F51">
            <v>4.0300000000000002E-2</v>
          </cell>
        </row>
        <row r="52">
          <cell r="A52">
            <v>196305</v>
          </cell>
          <cell r="C52">
            <v>5</v>
          </cell>
          <cell r="D52">
            <v>4.0199999999999996</v>
          </cell>
          <cell r="E52">
            <v>3.3499999999999997E-3</v>
          </cell>
          <cell r="F52">
            <v>4.02E-2</v>
          </cell>
        </row>
        <row r="53">
          <cell r="A53">
            <v>196306</v>
          </cell>
          <cell r="C53">
            <v>6</v>
          </cell>
          <cell r="D53">
            <v>4.0199999999999996</v>
          </cell>
          <cell r="E53">
            <v>3.3499999999999997E-3</v>
          </cell>
          <cell r="F53">
            <v>4.02E-2</v>
          </cell>
          <cell r="G53">
            <v>1.0092094355562464E-2</v>
          </cell>
          <cell r="H53">
            <v>4.0368377422249857E-2</v>
          </cell>
        </row>
        <row r="54">
          <cell r="A54">
            <v>196307</v>
          </cell>
          <cell r="C54">
            <v>7</v>
          </cell>
          <cell r="D54">
            <v>4.0599999999999996</v>
          </cell>
          <cell r="E54">
            <v>3.3833333333333328E-3</v>
          </cell>
          <cell r="F54">
            <v>4.0599999999999997E-2</v>
          </cell>
        </row>
        <row r="55">
          <cell r="A55">
            <v>196308</v>
          </cell>
          <cell r="C55">
            <v>8</v>
          </cell>
          <cell r="D55">
            <v>4.03</v>
          </cell>
          <cell r="E55">
            <v>3.3583333333333334E-3</v>
          </cell>
          <cell r="F55">
            <v>4.0300000000000002E-2</v>
          </cell>
        </row>
        <row r="56">
          <cell r="A56">
            <v>196309</v>
          </cell>
          <cell r="C56">
            <v>9</v>
          </cell>
          <cell r="D56">
            <v>4.09</v>
          </cell>
          <cell r="E56">
            <v>3.4083333333333331E-3</v>
          </cell>
          <cell r="F56">
            <v>4.0899999999999999E-2</v>
          </cell>
          <cell r="G56">
            <v>1.0184378935047311E-2</v>
          </cell>
          <cell r="H56">
            <v>4.0737515740189245E-2</v>
          </cell>
        </row>
        <row r="57">
          <cell r="A57">
            <v>196310</v>
          </cell>
          <cell r="C57">
            <v>10</v>
          </cell>
          <cell r="D57">
            <v>4.12</v>
          </cell>
          <cell r="E57">
            <v>3.4333333333333334E-3</v>
          </cell>
          <cell r="F57">
            <v>4.1200000000000001E-2</v>
          </cell>
        </row>
        <row r="58">
          <cell r="A58">
            <v>196311</v>
          </cell>
          <cell r="C58">
            <v>11</v>
          </cell>
          <cell r="D58">
            <v>4.16</v>
          </cell>
          <cell r="E58">
            <v>3.4666666666666669E-3</v>
          </cell>
          <cell r="F58">
            <v>4.1600000000000005E-2</v>
          </cell>
        </row>
        <row r="59">
          <cell r="A59">
            <v>196312</v>
          </cell>
          <cell r="C59">
            <v>12</v>
          </cell>
          <cell r="D59">
            <v>4.1900000000000004</v>
          </cell>
          <cell r="E59">
            <v>3.4916666666666668E-3</v>
          </cell>
          <cell r="F59">
            <v>4.19E-2</v>
          </cell>
          <cell r="G59">
            <v>1.0427702947481743E-2</v>
          </cell>
          <cell r="H59">
            <v>4.1710811789926971E-2</v>
          </cell>
          <cell r="I59">
            <v>4.1260279444615744E-2</v>
          </cell>
          <cell r="K59">
            <v>4.0500000000000001E-2</v>
          </cell>
        </row>
        <row r="60">
          <cell r="A60">
            <v>196401</v>
          </cell>
          <cell r="B60">
            <v>1964</v>
          </cell>
          <cell r="C60">
            <v>1</v>
          </cell>
          <cell r="D60">
            <v>4.1900000000000004</v>
          </cell>
          <cell r="E60">
            <v>3.4916666666666668E-3</v>
          </cell>
          <cell r="F60">
            <v>4.19E-2</v>
          </cell>
        </row>
        <row r="61">
          <cell r="A61">
            <v>196402</v>
          </cell>
          <cell r="C61">
            <v>2</v>
          </cell>
          <cell r="D61">
            <v>4.17</v>
          </cell>
          <cell r="E61">
            <v>3.4749999999999998E-3</v>
          </cell>
          <cell r="F61">
            <v>4.1700000000000001E-2</v>
          </cell>
        </row>
        <row r="62">
          <cell r="A62">
            <v>196403</v>
          </cell>
          <cell r="C62">
            <v>3</v>
          </cell>
          <cell r="D62">
            <v>4.22</v>
          </cell>
          <cell r="E62">
            <v>3.5166666666666666E-3</v>
          </cell>
          <cell r="F62">
            <v>4.2200000000000001E-2</v>
          </cell>
          <cell r="G62">
            <v>1.0520008989065799E-2</v>
          </cell>
          <cell r="H62">
            <v>4.2080035956263195E-2</v>
          </cell>
        </row>
        <row r="63">
          <cell r="A63">
            <v>196404</v>
          </cell>
          <cell r="C63">
            <v>4</v>
          </cell>
          <cell r="D63">
            <v>4.24</v>
          </cell>
          <cell r="E63">
            <v>3.5333333333333336E-3</v>
          </cell>
          <cell r="F63">
            <v>4.2400000000000007E-2</v>
          </cell>
        </row>
        <row r="64">
          <cell r="A64">
            <v>196405</v>
          </cell>
          <cell r="C64">
            <v>5</v>
          </cell>
          <cell r="D64">
            <v>4.2</v>
          </cell>
          <cell r="E64">
            <v>3.5000000000000001E-3</v>
          </cell>
          <cell r="F64">
            <v>4.2000000000000003E-2</v>
          </cell>
        </row>
        <row r="65">
          <cell r="A65">
            <v>196406</v>
          </cell>
          <cell r="C65">
            <v>6</v>
          </cell>
          <cell r="D65">
            <v>4.17</v>
          </cell>
          <cell r="E65">
            <v>3.4749999999999998E-3</v>
          </cell>
          <cell r="F65">
            <v>4.1700000000000001E-2</v>
          </cell>
          <cell r="G65">
            <v>1.0545183807500136E-2</v>
          </cell>
          <cell r="H65">
            <v>4.2180735230000543E-2</v>
          </cell>
        </row>
        <row r="66">
          <cell r="A66">
            <v>196407</v>
          </cell>
          <cell r="C66">
            <v>7</v>
          </cell>
          <cell r="D66">
            <v>4.16</v>
          </cell>
          <cell r="E66">
            <v>3.4666666666666669E-3</v>
          </cell>
          <cell r="F66">
            <v>4.1600000000000005E-2</v>
          </cell>
        </row>
        <row r="67">
          <cell r="A67">
            <v>196408</v>
          </cell>
          <cell r="C67">
            <v>8</v>
          </cell>
          <cell r="D67">
            <v>4.18</v>
          </cell>
          <cell r="E67">
            <v>3.4833333333333331E-3</v>
          </cell>
          <cell r="F67">
            <v>4.1799999999999997E-2</v>
          </cell>
        </row>
        <row r="68">
          <cell r="A68">
            <v>196409</v>
          </cell>
          <cell r="C68">
            <v>9</v>
          </cell>
          <cell r="D68">
            <v>4.2</v>
          </cell>
          <cell r="E68">
            <v>3.5000000000000001E-3</v>
          </cell>
          <cell r="F68">
            <v>4.2000000000000003E-2</v>
          </cell>
          <cell r="G68">
            <v>1.0486442819999997E-2</v>
          </cell>
          <cell r="H68">
            <v>4.1945771279999988E-2</v>
          </cell>
        </row>
        <row r="69">
          <cell r="A69">
            <v>196410</v>
          </cell>
          <cell r="C69">
            <v>10</v>
          </cell>
          <cell r="D69">
            <v>4.2</v>
          </cell>
          <cell r="E69">
            <v>3.5000000000000001E-3</v>
          </cell>
          <cell r="F69">
            <v>4.2000000000000003E-2</v>
          </cell>
        </row>
        <row r="70">
          <cell r="A70">
            <v>196411</v>
          </cell>
          <cell r="C70">
            <v>11</v>
          </cell>
          <cell r="D70">
            <v>4.17</v>
          </cell>
          <cell r="E70">
            <v>3.4749999999999998E-3</v>
          </cell>
          <cell r="F70">
            <v>4.1700000000000001E-2</v>
          </cell>
        </row>
        <row r="71">
          <cell r="A71">
            <v>196412</v>
          </cell>
          <cell r="C71">
            <v>12</v>
          </cell>
          <cell r="D71">
            <v>4.18</v>
          </cell>
          <cell r="E71">
            <v>3.4833333333333331E-3</v>
          </cell>
          <cell r="F71">
            <v>4.1799999999999997E-2</v>
          </cell>
          <cell r="G71">
            <v>1.0494834449374935E-2</v>
          </cell>
          <cell r="H71">
            <v>4.1979337797499738E-2</v>
          </cell>
          <cell r="I71">
            <v>4.2714091700159607E-2</v>
          </cell>
          <cell r="K71">
            <v>4.1900000000000007E-2</v>
          </cell>
        </row>
        <row r="72">
          <cell r="A72">
            <v>196501</v>
          </cell>
          <cell r="B72">
            <v>1965</v>
          </cell>
          <cell r="C72">
            <v>1</v>
          </cell>
          <cell r="D72">
            <v>4.1900000000000004</v>
          </cell>
          <cell r="E72">
            <v>3.4916666666666668E-3</v>
          </cell>
          <cell r="F72">
            <v>4.19E-2</v>
          </cell>
        </row>
        <row r="73">
          <cell r="A73">
            <v>196502</v>
          </cell>
          <cell r="C73">
            <v>2</v>
          </cell>
          <cell r="D73">
            <v>4.21</v>
          </cell>
          <cell r="E73">
            <v>3.5083333333333334E-3</v>
          </cell>
          <cell r="F73">
            <v>4.2099999999999999E-2</v>
          </cell>
        </row>
        <row r="74">
          <cell r="A74">
            <v>196503</v>
          </cell>
          <cell r="C74">
            <v>3</v>
          </cell>
          <cell r="D74">
            <v>4.2</v>
          </cell>
          <cell r="E74">
            <v>3.5000000000000001E-3</v>
          </cell>
          <cell r="F74">
            <v>4.2000000000000003E-2</v>
          </cell>
          <cell r="G74">
            <v>1.0536792805312389E-2</v>
          </cell>
          <cell r="H74">
            <v>4.2147171221249558E-2</v>
          </cell>
        </row>
        <row r="75">
          <cell r="A75">
            <v>196504</v>
          </cell>
          <cell r="C75">
            <v>4</v>
          </cell>
          <cell r="D75">
            <v>4.2</v>
          </cell>
          <cell r="E75">
            <v>3.5000000000000001E-3</v>
          </cell>
          <cell r="F75">
            <v>4.2000000000000003E-2</v>
          </cell>
        </row>
        <row r="76">
          <cell r="A76">
            <v>196505</v>
          </cell>
          <cell r="C76">
            <v>5</v>
          </cell>
          <cell r="D76">
            <v>4.21</v>
          </cell>
          <cell r="E76">
            <v>3.5083333333333334E-3</v>
          </cell>
          <cell r="F76">
            <v>4.2099999999999999E-2</v>
          </cell>
        </row>
        <row r="77">
          <cell r="A77">
            <v>196506</v>
          </cell>
          <cell r="C77">
            <v>6</v>
          </cell>
          <cell r="D77">
            <v>4.21</v>
          </cell>
          <cell r="E77">
            <v>3.5083333333333334E-3</v>
          </cell>
          <cell r="F77">
            <v>4.2099999999999999E-2</v>
          </cell>
          <cell r="G77">
            <v>1.0553576482187355E-2</v>
          </cell>
          <cell r="H77">
            <v>4.2214305928749418E-2</v>
          </cell>
        </row>
        <row r="78">
          <cell r="A78">
            <v>196507</v>
          </cell>
          <cell r="C78">
            <v>7</v>
          </cell>
          <cell r="D78">
            <v>4.21</v>
          </cell>
          <cell r="E78">
            <v>3.5083333333333334E-3</v>
          </cell>
          <cell r="F78">
            <v>4.2099999999999999E-2</v>
          </cell>
        </row>
        <row r="79">
          <cell r="A79">
            <v>196508</v>
          </cell>
          <cell r="C79">
            <v>8</v>
          </cell>
          <cell r="D79">
            <v>4.25</v>
          </cell>
          <cell r="E79">
            <v>3.5416666666666665E-3</v>
          </cell>
          <cell r="F79">
            <v>4.2499999999999996E-2</v>
          </cell>
        </row>
        <row r="80">
          <cell r="A80">
            <v>196509</v>
          </cell>
          <cell r="C80">
            <v>9</v>
          </cell>
          <cell r="D80">
            <v>4.3</v>
          </cell>
          <cell r="E80">
            <v>3.5833333333333333E-3</v>
          </cell>
          <cell r="F80">
            <v>4.2999999999999997E-2</v>
          </cell>
          <cell r="G80">
            <v>1.0671065704716431E-2</v>
          </cell>
          <cell r="H80">
            <v>4.2684262818865726E-2</v>
          </cell>
        </row>
        <row r="81">
          <cell r="A81">
            <v>196510</v>
          </cell>
          <cell r="C81">
            <v>10</v>
          </cell>
          <cell r="D81">
            <v>4.32</v>
          </cell>
          <cell r="E81">
            <v>3.6000000000000003E-3</v>
          </cell>
          <cell r="F81">
            <v>4.3200000000000002E-2</v>
          </cell>
        </row>
        <row r="82">
          <cell r="A82">
            <v>196511</v>
          </cell>
          <cell r="C82">
            <v>11</v>
          </cell>
          <cell r="D82">
            <v>4.4000000000000004</v>
          </cell>
          <cell r="E82">
            <v>3.666666666666667E-3</v>
          </cell>
          <cell r="F82">
            <v>4.4000000000000004E-2</v>
          </cell>
        </row>
        <row r="83">
          <cell r="A83">
            <v>196512</v>
          </cell>
          <cell r="C83">
            <v>12</v>
          </cell>
          <cell r="D83">
            <v>4.5</v>
          </cell>
          <cell r="E83">
            <v>3.7499999999999999E-3</v>
          </cell>
          <cell r="F83">
            <v>4.4999999999999998E-2</v>
          </cell>
          <cell r="G83">
            <v>1.1057166166666521E-2</v>
          </cell>
          <cell r="H83">
            <v>4.4228664666666084E-2</v>
          </cell>
          <cell r="I83">
            <v>4.3510967996553296E-2</v>
          </cell>
          <cell r="K83">
            <v>4.2666666666666665E-2</v>
          </cell>
        </row>
        <row r="84">
          <cell r="A84">
            <v>196601</v>
          </cell>
          <cell r="B84">
            <v>1966</v>
          </cell>
          <cell r="C84">
            <v>1</v>
          </cell>
          <cell r="D84">
            <v>4.5199999999999996</v>
          </cell>
          <cell r="E84">
            <v>3.7666666666666664E-3</v>
          </cell>
          <cell r="F84">
            <v>4.5199999999999997E-2</v>
          </cell>
        </row>
        <row r="85">
          <cell r="A85">
            <v>196602</v>
          </cell>
          <cell r="C85">
            <v>2</v>
          </cell>
          <cell r="D85">
            <v>4.71</v>
          </cell>
          <cell r="E85">
            <v>3.9249999999999997E-3</v>
          </cell>
          <cell r="F85">
            <v>4.7099999999999996E-2</v>
          </cell>
        </row>
        <row r="86">
          <cell r="A86">
            <v>196603</v>
          </cell>
          <cell r="C86">
            <v>3</v>
          </cell>
          <cell r="D86">
            <v>4.72</v>
          </cell>
          <cell r="E86">
            <v>3.933333333333333E-3</v>
          </cell>
          <cell r="F86">
            <v>4.7199999999999992E-2</v>
          </cell>
          <cell r="G86">
            <v>1.1670096206611191E-2</v>
          </cell>
          <cell r="H86">
            <v>4.6680384826444765E-2</v>
          </cell>
        </row>
        <row r="87">
          <cell r="A87">
            <v>196604</v>
          </cell>
          <cell r="C87">
            <v>4</v>
          </cell>
          <cell r="D87">
            <v>4.6500000000000004</v>
          </cell>
          <cell r="E87">
            <v>3.8750000000000004E-3</v>
          </cell>
          <cell r="F87">
            <v>4.6500000000000007E-2</v>
          </cell>
        </row>
        <row r="88">
          <cell r="A88">
            <v>196605</v>
          </cell>
          <cell r="C88">
            <v>5</v>
          </cell>
          <cell r="D88">
            <v>4.6900000000000004</v>
          </cell>
          <cell r="E88">
            <v>3.908333333333334E-3</v>
          </cell>
          <cell r="F88">
            <v>4.6900000000000011E-2</v>
          </cell>
        </row>
        <row r="89">
          <cell r="A89">
            <v>196606</v>
          </cell>
          <cell r="C89">
            <v>6</v>
          </cell>
          <cell r="D89">
            <v>4.7300000000000004</v>
          </cell>
          <cell r="E89">
            <v>3.9416666666666671E-3</v>
          </cell>
          <cell r="F89">
            <v>4.7300000000000009E-2</v>
          </cell>
          <cell r="G89">
            <v>1.177088379294311E-2</v>
          </cell>
          <cell r="H89">
            <v>4.7083535171772439E-2</v>
          </cell>
        </row>
        <row r="90">
          <cell r="A90">
            <v>196607</v>
          </cell>
          <cell r="C90">
            <v>7</v>
          </cell>
          <cell r="D90">
            <v>4.84</v>
          </cell>
          <cell r="E90">
            <v>4.0333333333333332E-3</v>
          </cell>
          <cell r="F90">
            <v>4.8399999999999999E-2</v>
          </cell>
        </row>
        <row r="91">
          <cell r="A91">
            <v>196608</v>
          </cell>
          <cell r="C91">
            <v>8</v>
          </cell>
          <cell r="D91">
            <v>4.95</v>
          </cell>
          <cell r="E91">
            <v>4.1250000000000002E-3</v>
          </cell>
          <cell r="F91">
            <v>4.9500000000000002E-2</v>
          </cell>
        </row>
        <row r="92">
          <cell r="A92">
            <v>196609</v>
          </cell>
          <cell r="C92">
            <v>9</v>
          </cell>
          <cell r="D92">
            <v>4.9400000000000004</v>
          </cell>
          <cell r="E92">
            <v>4.1166666666666669E-3</v>
          </cell>
          <cell r="F92">
            <v>4.9399999999999999E-2</v>
          </cell>
          <cell r="G92">
            <v>1.2325291129930527E-2</v>
          </cell>
          <cell r="H92">
            <v>4.9301164519722107E-2</v>
          </cell>
        </row>
        <row r="93">
          <cell r="A93">
            <v>196610</v>
          </cell>
          <cell r="C93">
            <v>10</v>
          </cell>
          <cell r="D93">
            <v>4.83</v>
          </cell>
          <cell r="E93">
            <v>4.0249999999999999E-3</v>
          </cell>
          <cell r="F93">
            <v>4.8299999999999996E-2</v>
          </cell>
        </row>
        <row r="94">
          <cell r="A94">
            <v>196611</v>
          </cell>
          <cell r="C94">
            <v>11</v>
          </cell>
          <cell r="D94">
            <v>4.87</v>
          </cell>
          <cell r="E94">
            <v>4.0583333333333331E-3</v>
          </cell>
          <cell r="F94">
            <v>4.8699999999999993E-2</v>
          </cell>
        </row>
        <row r="95">
          <cell r="A95">
            <v>196612</v>
          </cell>
          <cell r="C95">
            <v>12</v>
          </cell>
          <cell r="D95">
            <v>4.76</v>
          </cell>
          <cell r="E95">
            <v>3.9666666666666661E-3</v>
          </cell>
          <cell r="F95">
            <v>4.759999999999999E-2</v>
          </cell>
          <cell r="G95">
            <v>1.2098463475229027E-2</v>
          </cell>
          <cell r="H95">
            <v>4.8393853900916106E-2</v>
          </cell>
          <cell r="I95">
            <v>4.8730606739556759E-2</v>
          </cell>
          <cell r="K95">
            <v>4.7674999999999995E-2</v>
          </cell>
        </row>
        <row r="96">
          <cell r="A96">
            <v>196701</v>
          </cell>
          <cell r="B96">
            <v>1967</v>
          </cell>
          <cell r="C96">
            <v>1</v>
          </cell>
          <cell r="D96">
            <v>4.51</v>
          </cell>
          <cell r="E96">
            <v>3.7583333333333331E-3</v>
          </cell>
          <cell r="F96">
            <v>4.5100000000000001E-2</v>
          </cell>
        </row>
        <row r="97">
          <cell r="A97">
            <v>196702</v>
          </cell>
          <cell r="C97">
            <v>2</v>
          </cell>
          <cell r="D97">
            <v>4.6100000000000003</v>
          </cell>
          <cell r="E97">
            <v>3.8416666666666668E-3</v>
          </cell>
          <cell r="F97">
            <v>4.6100000000000002E-2</v>
          </cell>
        </row>
        <row r="98">
          <cell r="A98">
            <v>196703</v>
          </cell>
          <cell r="C98">
            <v>3</v>
          </cell>
          <cell r="D98">
            <v>4.5599999999999996</v>
          </cell>
          <cell r="E98">
            <v>3.7999999999999996E-3</v>
          </cell>
          <cell r="F98">
            <v>4.5599999999999995E-2</v>
          </cell>
          <cell r="G98">
            <v>1.1443373129291778E-2</v>
          </cell>
          <cell r="H98">
            <v>4.5773492517167114E-2</v>
          </cell>
        </row>
        <row r="99">
          <cell r="A99">
            <v>196704</v>
          </cell>
          <cell r="C99">
            <v>4</v>
          </cell>
          <cell r="D99">
            <v>4.6399999999999997</v>
          </cell>
          <cell r="E99">
            <v>3.8666666666666663E-3</v>
          </cell>
          <cell r="F99">
            <v>4.6399999999999997E-2</v>
          </cell>
        </row>
        <row r="100">
          <cell r="A100">
            <v>196705</v>
          </cell>
          <cell r="C100">
            <v>5</v>
          </cell>
          <cell r="D100">
            <v>4.9000000000000004</v>
          </cell>
          <cell r="E100">
            <v>4.0833333333333338E-3</v>
          </cell>
          <cell r="F100">
            <v>4.9000000000000002E-2</v>
          </cell>
        </row>
        <row r="101">
          <cell r="A101">
            <v>196706</v>
          </cell>
          <cell r="C101">
            <v>6</v>
          </cell>
          <cell r="D101">
            <v>4.99</v>
          </cell>
          <cell r="E101">
            <v>4.1583333333333333E-3</v>
          </cell>
          <cell r="F101">
            <v>4.99E-2</v>
          </cell>
          <cell r="G101">
            <v>1.2157246627685359E-2</v>
          </cell>
          <cell r="H101">
            <v>4.8628986510741434E-2</v>
          </cell>
        </row>
        <row r="102">
          <cell r="A102">
            <v>196707</v>
          </cell>
          <cell r="C102">
            <v>7</v>
          </cell>
          <cell r="D102">
            <v>5.01</v>
          </cell>
          <cell r="E102">
            <v>4.1749999999999999E-3</v>
          </cell>
          <cell r="F102">
            <v>5.0099999999999999E-2</v>
          </cell>
        </row>
        <row r="103">
          <cell r="A103">
            <v>196708</v>
          </cell>
          <cell r="C103">
            <v>8</v>
          </cell>
          <cell r="D103">
            <v>5.12</v>
          </cell>
          <cell r="E103">
            <v>4.2666666666666669E-3</v>
          </cell>
          <cell r="F103">
            <v>5.1200000000000002E-2</v>
          </cell>
        </row>
        <row r="104">
          <cell r="A104">
            <v>196709</v>
          </cell>
          <cell r="C104">
            <v>9</v>
          </cell>
          <cell r="D104">
            <v>5.16</v>
          </cell>
          <cell r="E104">
            <v>4.3E-3</v>
          </cell>
          <cell r="F104">
            <v>5.16E-2</v>
          </cell>
          <cell r="G104">
            <v>1.2795855763999997E-2</v>
          </cell>
          <cell r="H104">
            <v>5.1183423055999988E-2</v>
          </cell>
        </row>
        <row r="105">
          <cell r="A105">
            <v>196710</v>
          </cell>
          <cell r="C105">
            <v>10</v>
          </cell>
          <cell r="D105">
            <v>5.36</v>
          </cell>
          <cell r="E105">
            <v>4.4666666666666665E-3</v>
          </cell>
          <cell r="F105">
            <v>5.3599999999999995E-2</v>
          </cell>
        </row>
        <row r="106">
          <cell r="A106">
            <v>196711</v>
          </cell>
          <cell r="C106">
            <v>11</v>
          </cell>
          <cell r="D106">
            <v>5.66</v>
          </cell>
          <cell r="E106">
            <v>4.7166666666666668E-3</v>
          </cell>
          <cell r="F106">
            <v>5.6599999999999998E-2</v>
          </cell>
        </row>
        <row r="107">
          <cell r="A107">
            <v>196712</v>
          </cell>
          <cell r="C107">
            <v>12</v>
          </cell>
          <cell r="D107">
            <v>5.59</v>
          </cell>
          <cell r="E107">
            <v>4.6583333333333329E-3</v>
          </cell>
          <cell r="F107">
            <v>5.5899999999999991E-2</v>
          </cell>
          <cell r="G107">
            <v>1.3905611612953894E-2</v>
          </cell>
          <cell r="H107">
            <v>5.5622446451815577E-2</v>
          </cell>
          <cell r="I107">
            <v>5.1257251239662738E-2</v>
          </cell>
          <cell r="K107">
            <v>5.0091666666666666E-2</v>
          </cell>
        </row>
        <row r="108">
          <cell r="A108">
            <v>196801</v>
          </cell>
          <cell r="B108">
            <v>1968</v>
          </cell>
          <cell r="C108">
            <v>1</v>
          </cell>
          <cell r="D108">
            <v>5.39</v>
          </cell>
          <cell r="E108">
            <v>4.4916666666666664E-3</v>
          </cell>
          <cell r="F108">
            <v>5.3899999999999997E-2</v>
          </cell>
        </row>
        <row r="109">
          <cell r="A109">
            <v>196802</v>
          </cell>
          <cell r="C109">
            <v>2</v>
          </cell>
          <cell r="D109">
            <v>5.38</v>
          </cell>
          <cell r="E109">
            <v>4.4833333333333331E-3</v>
          </cell>
          <cell r="F109">
            <v>5.3800000000000001E-2</v>
          </cell>
        </row>
        <row r="110">
          <cell r="A110">
            <v>196803</v>
          </cell>
          <cell r="C110">
            <v>3</v>
          </cell>
          <cell r="D110">
            <v>5.59</v>
          </cell>
          <cell r="E110">
            <v>4.6583333333333329E-3</v>
          </cell>
          <cell r="F110">
            <v>5.5899999999999991E-2</v>
          </cell>
          <cell r="G110">
            <v>1.3695373321723325E-2</v>
          </cell>
          <cell r="H110">
            <v>5.4781493286893301E-2</v>
          </cell>
        </row>
        <row r="111">
          <cell r="A111">
            <v>196804</v>
          </cell>
          <cell r="C111">
            <v>4</v>
          </cell>
          <cell r="D111">
            <v>5.46</v>
          </cell>
          <cell r="E111">
            <v>4.5500000000000002E-3</v>
          </cell>
          <cell r="F111">
            <v>5.4600000000000003E-2</v>
          </cell>
        </row>
        <row r="112">
          <cell r="A112">
            <v>196805</v>
          </cell>
          <cell r="C112">
            <v>5</v>
          </cell>
          <cell r="D112">
            <v>5.55</v>
          </cell>
          <cell r="E112">
            <v>4.6249999999999998E-3</v>
          </cell>
          <cell r="F112">
            <v>5.5499999999999994E-2</v>
          </cell>
        </row>
        <row r="113">
          <cell r="A113">
            <v>196806</v>
          </cell>
          <cell r="C113">
            <v>6</v>
          </cell>
          <cell r="D113">
            <v>5.4</v>
          </cell>
          <cell r="E113">
            <v>4.5000000000000005E-3</v>
          </cell>
          <cell r="F113">
            <v>5.4000000000000006E-2</v>
          </cell>
          <cell r="G113">
            <v>1.3737425946874993E-2</v>
          </cell>
          <cell r="H113">
            <v>5.4949703787499971E-2</v>
          </cell>
        </row>
        <row r="114">
          <cell r="A114">
            <v>196807</v>
          </cell>
          <cell r="C114">
            <v>7</v>
          </cell>
          <cell r="D114">
            <v>5.29</v>
          </cell>
          <cell r="E114">
            <v>4.4083333333333335E-3</v>
          </cell>
          <cell r="F114">
            <v>5.2900000000000003E-2</v>
          </cell>
        </row>
        <row r="115">
          <cell r="A115">
            <v>196808</v>
          </cell>
          <cell r="C115">
            <v>8</v>
          </cell>
          <cell r="D115">
            <v>5.23</v>
          </cell>
          <cell r="E115">
            <v>4.3583333333333339E-3</v>
          </cell>
          <cell r="F115">
            <v>5.2300000000000006E-2</v>
          </cell>
        </row>
        <row r="116">
          <cell r="A116">
            <v>196809</v>
          </cell>
          <cell r="C116">
            <v>9</v>
          </cell>
          <cell r="D116">
            <v>5.28</v>
          </cell>
          <cell r="E116">
            <v>4.4000000000000003E-3</v>
          </cell>
          <cell r="F116">
            <v>5.28E-2</v>
          </cell>
          <cell r="G116">
            <v>1.3224537523250035E-2</v>
          </cell>
          <cell r="H116">
            <v>5.289815009300014E-2</v>
          </cell>
        </row>
        <row r="117">
          <cell r="A117">
            <v>196810</v>
          </cell>
          <cell r="C117">
            <v>10</v>
          </cell>
          <cell r="D117">
            <v>5.44</v>
          </cell>
          <cell r="E117">
            <v>4.5333333333333337E-3</v>
          </cell>
          <cell r="F117">
            <v>5.4400000000000004E-2</v>
          </cell>
        </row>
        <row r="118">
          <cell r="A118">
            <v>196811</v>
          </cell>
          <cell r="C118">
            <v>11</v>
          </cell>
          <cell r="D118">
            <v>5.56</v>
          </cell>
          <cell r="E118">
            <v>4.6333333333333331E-3</v>
          </cell>
          <cell r="F118">
            <v>5.5599999999999997E-2</v>
          </cell>
        </row>
        <row r="119">
          <cell r="A119">
            <v>196812</v>
          </cell>
          <cell r="C119">
            <v>12</v>
          </cell>
          <cell r="D119">
            <v>5.88</v>
          </cell>
          <cell r="E119">
            <v>4.8999999999999998E-3</v>
          </cell>
          <cell r="F119">
            <v>5.8799999999999998E-2</v>
          </cell>
          <cell r="G119">
            <v>1.4132690699555361E-2</v>
          </cell>
          <cell r="H119">
            <v>5.6530762798221446E-2</v>
          </cell>
          <cell r="I119">
            <v>5.5925859589863292E-2</v>
          </cell>
          <cell r="K119">
            <v>5.4541666666666669E-2</v>
          </cell>
        </row>
        <row r="120">
          <cell r="A120">
            <v>196901</v>
          </cell>
          <cell r="B120">
            <v>1969</v>
          </cell>
          <cell r="C120">
            <v>1</v>
          </cell>
          <cell r="D120">
            <v>5.99</v>
          </cell>
          <cell r="E120">
            <v>4.9916666666666668E-3</v>
          </cell>
          <cell r="F120">
            <v>5.9900000000000002E-2</v>
          </cell>
        </row>
        <row r="121">
          <cell r="A121">
            <v>196902</v>
          </cell>
          <cell r="C121">
            <v>2</v>
          </cell>
          <cell r="D121">
            <v>6.11</v>
          </cell>
          <cell r="E121">
            <v>5.0916666666666671E-3</v>
          </cell>
          <cell r="F121">
            <v>6.1100000000000002E-2</v>
          </cell>
        </row>
        <row r="122">
          <cell r="A122">
            <v>196903</v>
          </cell>
          <cell r="C122">
            <v>3</v>
          </cell>
          <cell r="D122">
            <v>6.22</v>
          </cell>
          <cell r="E122">
            <v>5.1833333333333332E-3</v>
          </cell>
          <cell r="F122">
            <v>6.2199999999999998E-2</v>
          </cell>
          <cell r="G122">
            <v>1.5344479586318238E-2</v>
          </cell>
          <cell r="H122">
            <v>6.1377918345272953E-2</v>
          </cell>
        </row>
        <row r="123">
          <cell r="A123">
            <v>196904</v>
          </cell>
          <cell r="C123">
            <v>4</v>
          </cell>
          <cell r="D123">
            <v>6.03</v>
          </cell>
          <cell r="E123">
            <v>5.025E-3</v>
          </cell>
          <cell r="F123">
            <v>6.0299999999999999E-2</v>
          </cell>
        </row>
        <row r="124">
          <cell r="A124">
            <v>196905</v>
          </cell>
          <cell r="C124">
            <v>5</v>
          </cell>
          <cell r="D124">
            <v>6.11</v>
          </cell>
          <cell r="E124">
            <v>5.0916666666666671E-3</v>
          </cell>
          <cell r="F124">
            <v>6.1100000000000002E-2</v>
          </cell>
        </row>
        <row r="125">
          <cell r="A125">
            <v>196906</v>
          </cell>
          <cell r="C125">
            <v>6</v>
          </cell>
          <cell r="D125">
            <v>6.28</v>
          </cell>
          <cell r="E125">
            <v>5.2333333333333338E-3</v>
          </cell>
          <cell r="F125">
            <v>6.2800000000000009E-2</v>
          </cell>
          <cell r="G125">
            <v>1.5428663411993337E-2</v>
          </cell>
          <cell r="H125">
            <v>6.171465364797335E-2</v>
          </cell>
        </row>
        <row r="126">
          <cell r="A126">
            <v>196907</v>
          </cell>
          <cell r="C126">
            <v>7</v>
          </cell>
          <cell r="D126">
            <v>6.27</v>
          </cell>
          <cell r="E126">
            <v>5.2249999999999996E-3</v>
          </cell>
          <cell r="F126">
            <v>6.2699999999999992E-2</v>
          </cell>
        </row>
        <row r="127">
          <cell r="A127">
            <v>196908</v>
          </cell>
          <cell r="C127">
            <v>8</v>
          </cell>
          <cell r="D127">
            <v>6.22</v>
          </cell>
          <cell r="E127">
            <v>5.1833333333333332E-3</v>
          </cell>
          <cell r="F127">
            <v>6.2199999999999998E-2</v>
          </cell>
        </row>
        <row r="128">
          <cell r="A128">
            <v>196909</v>
          </cell>
          <cell r="C128">
            <v>9</v>
          </cell>
          <cell r="D128">
            <v>6.55</v>
          </cell>
          <cell r="E128">
            <v>5.4583333333333333E-3</v>
          </cell>
          <cell r="F128">
            <v>6.5500000000000003E-2</v>
          </cell>
          <cell r="G128">
            <v>1.5950709563697929E-2</v>
          </cell>
          <cell r="H128">
            <v>6.3802838254791716E-2</v>
          </cell>
        </row>
        <row r="129">
          <cell r="A129">
            <v>196910</v>
          </cell>
          <cell r="C129">
            <v>10</v>
          </cell>
          <cell r="D129">
            <v>6.49</v>
          </cell>
          <cell r="E129">
            <v>5.4083333333333336E-3</v>
          </cell>
          <cell r="F129">
            <v>6.4899999999999999E-2</v>
          </cell>
        </row>
        <row r="130">
          <cell r="A130">
            <v>196911</v>
          </cell>
          <cell r="C130">
            <v>11</v>
          </cell>
          <cell r="D130">
            <v>6.74</v>
          </cell>
          <cell r="E130">
            <v>5.6166666666666665E-3</v>
          </cell>
          <cell r="F130">
            <v>6.7400000000000002E-2</v>
          </cell>
        </row>
        <row r="131">
          <cell r="A131">
            <v>196912</v>
          </cell>
          <cell r="C131">
            <v>12</v>
          </cell>
          <cell r="D131">
            <v>6.91</v>
          </cell>
          <cell r="E131">
            <v>5.7583333333333332E-3</v>
          </cell>
          <cell r="F131">
            <v>6.9099999999999995E-2</v>
          </cell>
          <cell r="G131">
            <v>1.6877370683660686E-2</v>
          </cell>
          <cell r="H131">
            <v>6.7509482734642745E-2</v>
          </cell>
          <cell r="I131">
            <v>6.5133517228906701E-2</v>
          </cell>
          <cell r="K131">
            <v>6.3266666666666665E-2</v>
          </cell>
        </row>
        <row r="132">
          <cell r="A132">
            <v>197001</v>
          </cell>
          <cell r="B132">
            <v>1970</v>
          </cell>
          <cell r="C132">
            <v>1</v>
          </cell>
          <cell r="D132">
            <v>6.92</v>
          </cell>
          <cell r="E132">
            <v>5.7666666666666665E-3</v>
          </cell>
          <cell r="F132">
            <v>6.9199999999999998E-2</v>
          </cell>
        </row>
        <row r="133">
          <cell r="A133">
            <v>197002</v>
          </cell>
          <cell r="C133">
            <v>2</v>
          </cell>
          <cell r="D133">
            <v>6.67</v>
          </cell>
          <cell r="E133">
            <v>5.5583333333333335E-3</v>
          </cell>
          <cell r="F133">
            <v>6.6700000000000009E-2</v>
          </cell>
        </row>
        <row r="134">
          <cell r="A134">
            <v>197003</v>
          </cell>
          <cell r="C134">
            <v>3</v>
          </cell>
          <cell r="D134">
            <v>6.72</v>
          </cell>
          <cell r="E134">
            <v>5.5999999999999999E-3</v>
          </cell>
          <cell r="F134">
            <v>6.7199999999999996E-2</v>
          </cell>
          <cell r="G134">
            <v>1.7020652552666826E-2</v>
          </cell>
          <cell r="H134">
            <v>6.8082610210667305E-2</v>
          </cell>
        </row>
        <row r="135">
          <cell r="A135">
            <v>197004</v>
          </cell>
          <cell r="C135">
            <v>4</v>
          </cell>
          <cell r="D135">
            <v>6.85</v>
          </cell>
          <cell r="E135">
            <v>5.7083333333333326E-3</v>
          </cell>
          <cell r="F135">
            <v>6.8499999999999991E-2</v>
          </cell>
        </row>
        <row r="136">
          <cell r="A136">
            <v>197005</v>
          </cell>
          <cell r="C136">
            <v>5</v>
          </cell>
          <cell r="D136">
            <v>7.24</v>
          </cell>
          <cell r="E136">
            <v>6.0333333333333333E-3</v>
          </cell>
          <cell r="F136">
            <v>7.2399999999999992E-2</v>
          </cell>
        </row>
        <row r="137">
          <cell r="A137">
            <v>197006</v>
          </cell>
          <cell r="C137">
            <v>6</v>
          </cell>
          <cell r="D137">
            <v>7.34</v>
          </cell>
          <cell r="E137">
            <v>6.116666666666667E-3</v>
          </cell>
          <cell r="F137">
            <v>7.3400000000000007E-2</v>
          </cell>
          <cell r="G137">
            <v>1.7964804131921586E-2</v>
          </cell>
          <cell r="H137">
            <v>7.1859216527686343E-2</v>
          </cell>
        </row>
        <row r="138">
          <cell r="A138">
            <v>197007</v>
          </cell>
          <cell r="C138">
            <v>7</v>
          </cell>
          <cell r="D138">
            <v>6.92</v>
          </cell>
          <cell r="E138">
            <v>5.7666666666666665E-3</v>
          </cell>
          <cell r="F138">
            <v>6.9199999999999998E-2</v>
          </cell>
        </row>
        <row r="139">
          <cell r="A139">
            <v>197008</v>
          </cell>
          <cell r="C139">
            <v>8</v>
          </cell>
          <cell r="D139">
            <v>7.07</v>
          </cell>
          <cell r="E139">
            <v>5.8916666666666666E-3</v>
          </cell>
          <cell r="F139">
            <v>7.0699999999999999E-2</v>
          </cell>
        </row>
        <row r="140">
          <cell r="A140">
            <v>197009</v>
          </cell>
          <cell r="C140">
            <v>9</v>
          </cell>
          <cell r="D140">
            <v>6.88</v>
          </cell>
          <cell r="E140">
            <v>5.7333333333333333E-3</v>
          </cell>
          <cell r="F140">
            <v>6.88E-2</v>
          </cell>
          <cell r="G140">
            <v>1.7492677847148252E-2</v>
          </cell>
          <cell r="H140">
            <v>6.997071138859301E-2</v>
          </cell>
        </row>
        <row r="141">
          <cell r="A141">
            <v>197010</v>
          </cell>
          <cell r="C141">
            <v>10</v>
          </cell>
          <cell r="D141">
            <v>6.88</v>
          </cell>
          <cell r="E141">
            <v>5.7333333333333333E-3</v>
          </cell>
          <cell r="F141">
            <v>6.88E-2</v>
          </cell>
        </row>
        <row r="142">
          <cell r="A142">
            <v>197011</v>
          </cell>
          <cell r="C142">
            <v>11</v>
          </cell>
          <cell r="D142">
            <v>6.58</v>
          </cell>
          <cell r="E142">
            <v>5.4833333333333331E-3</v>
          </cell>
          <cell r="F142">
            <v>6.5799999999999997E-2</v>
          </cell>
        </row>
        <row r="143">
          <cell r="A143">
            <v>197012</v>
          </cell>
          <cell r="C143">
            <v>12</v>
          </cell>
          <cell r="D143">
            <v>6.28</v>
          </cell>
          <cell r="E143">
            <v>5.2333333333333338E-3</v>
          </cell>
          <cell r="F143">
            <v>6.2800000000000009E-2</v>
          </cell>
          <cell r="G143">
            <v>1.6540302857703804E-2</v>
          </cell>
          <cell r="H143">
            <v>6.6161211430815214E-2</v>
          </cell>
          <cell r="I143">
            <v>7.082482095570608E-2</v>
          </cell>
          <cell r="K143">
            <v>6.8624999999999992E-2</v>
          </cell>
        </row>
        <row r="144">
          <cell r="A144">
            <v>197101</v>
          </cell>
          <cell r="B144">
            <v>1971</v>
          </cell>
          <cell r="C144">
            <v>1</v>
          </cell>
          <cell r="D144">
            <v>6.18</v>
          </cell>
          <cell r="E144">
            <v>5.1500000000000001E-3</v>
          </cell>
          <cell r="F144">
            <v>6.1800000000000001E-2</v>
          </cell>
        </row>
        <row r="145">
          <cell r="A145">
            <v>197102</v>
          </cell>
          <cell r="C145">
            <v>2</v>
          </cell>
          <cell r="D145">
            <v>6.14</v>
          </cell>
          <cell r="E145">
            <v>5.1166666666666661E-3</v>
          </cell>
          <cell r="F145">
            <v>6.1399999999999996E-2</v>
          </cell>
        </row>
        <row r="146">
          <cell r="A146">
            <v>197103</v>
          </cell>
          <cell r="C146">
            <v>3</v>
          </cell>
          <cell r="D146">
            <v>5.94</v>
          </cell>
          <cell r="E146">
            <v>4.9500000000000004E-3</v>
          </cell>
          <cell r="F146">
            <v>5.9400000000000008E-2</v>
          </cell>
          <cell r="G146">
            <v>1.5293967936625075E-2</v>
          </cell>
          <cell r="H146">
            <v>6.1175871746500299E-2</v>
          </cell>
        </row>
        <row r="147">
          <cell r="A147">
            <v>197104</v>
          </cell>
          <cell r="C147">
            <v>4</v>
          </cell>
          <cell r="D147">
            <v>6</v>
          </cell>
          <cell r="E147">
            <v>5.0000000000000001E-3</v>
          </cell>
          <cell r="F147">
            <v>0.06</v>
          </cell>
        </row>
        <row r="148">
          <cell r="A148">
            <v>197105</v>
          </cell>
          <cell r="C148">
            <v>5</v>
          </cell>
          <cell r="D148">
            <v>6.32</v>
          </cell>
          <cell r="E148">
            <v>5.2666666666666669E-3</v>
          </cell>
          <cell r="F148">
            <v>6.3200000000000006E-2</v>
          </cell>
        </row>
        <row r="149">
          <cell r="A149">
            <v>197106</v>
          </cell>
          <cell r="C149">
            <v>6</v>
          </cell>
          <cell r="D149">
            <v>6.38</v>
          </cell>
          <cell r="E149">
            <v>5.3166666666666666E-3</v>
          </cell>
          <cell r="F149">
            <v>6.3799999999999996E-2</v>
          </cell>
          <cell r="G149">
            <v>1.566439111666651E-2</v>
          </cell>
          <cell r="H149">
            <v>6.2657564466666038E-2</v>
          </cell>
        </row>
        <row r="150">
          <cell r="A150">
            <v>197107</v>
          </cell>
          <cell r="C150">
            <v>7</v>
          </cell>
          <cell r="D150">
            <v>6.38</v>
          </cell>
          <cell r="E150">
            <v>5.3166666666666666E-3</v>
          </cell>
          <cell r="F150">
            <v>6.3799999999999996E-2</v>
          </cell>
        </row>
        <row r="151">
          <cell r="A151">
            <v>197108</v>
          </cell>
          <cell r="C151">
            <v>8</v>
          </cell>
          <cell r="D151">
            <v>6.27</v>
          </cell>
          <cell r="E151">
            <v>5.2249999999999996E-3</v>
          </cell>
          <cell r="F151">
            <v>6.2699999999999992E-2</v>
          </cell>
        </row>
        <row r="152">
          <cell r="A152">
            <v>197109</v>
          </cell>
          <cell r="C152">
            <v>9</v>
          </cell>
          <cell r="D152">
            <v>6.05</v>
          </cell>
          <cell r="E152">
            <v>5.0416666666666665E-3</v>
          </cell>
          <cell r="F152">
            <v>6.0499999999999998E-2</v>
          </cell>
          <cell r="G152">
            <v>1.5664400541510526E-2</v>
          </cell>
          <cell r="H152">
            <v>6.2657602166042103E-2</v>
          </cell>
        </row>
        <row r="153">
          <cell r="A153">
            <v>197110</v>
          </cell>
          <cell r="C153">
            <v>10</v>
          </cell>
          <cell r="D153">
            <v>5.92</v>
          </cell>
          <cell r="E153">
            <v>4.933333333333333E-3</v>
          </cell>
          <cell r="F153">
            <v>5.9199999999999996E-2</v>
          </cell>
        </row>
        <row r="154">
          <cell r="A154">
            <v>197111</v>
          </cell>
          <cell r="C154">
            <v>11</v>
          </cell>
          <cell r="D154">
            <v>5.86</v>
          </cell>
          <cell r="E154">
            <v>4.8833333333333333E-3</v>
          </cell>
          <cell r="F154">
            <v>5.8599999999999999E-2</v>
          </cell>
        </row>
        <row r="155">
          <cell r="A155">
            <v>197112</v>
          </cell>
          <cell r="C155">
            <v>12</v>
          </cell>
          <cell r="D155">
            <v>6</v>
          </cell>
          <cell r="E155">
            <v>5.0000000000000001E-3</v>
          </cell>
          <cell r="F155">
            <v>0.06</v>
          </cell>
          <cell r="G155">
            <v>1.4889961566666443E-2</v>
          </cell>
          <cell r="H155">
            <v>5.9559846266665772E-2</v>
          </cell>
          <cell r="I155">
            <v>6.294604369912804E-2</v>
          </cell>
          <cell r="K155">
            <v>6.1200000000000004E-2</v>
          </cell>
        </row>
        <row r="156">
          <cell r="A156">
            <v>197201</v>
          </cell>
          <cell r="B156">
            <v>1972</v>
          </cell>
          <cell r="C156">
            <v>1</v>
          </cell>
          <cell r="D156">
            <v>6.01</v>
          </cell>
          <cell r="E156">
            <v>5.0083333333333334E-3</v>
          </cell>
          <cell r="F156">
            <v>6.0100000000000001E-2</v>
          </cell>
        </row>
        <row r="157">
          <cell r="A157">
            <v>197202</v>
          </cell>
          <cell r="C157">
            <v>2</v>
          </cell>
          <cell r="D157">
            <v>6.06</v>
          </cell>
          <cell r="E157">
            <v>5.0499999999999998E-3</v>
          </cell>
          <cell r="F157">
            <v>6.0600000000000001E-2</v>
          </cell>
        </row>
        <row r="158">
          <cell r="A158">
            <v>197203</v>
          </cell>
          <cell r="C158">
            <v>3</v>
          </cell>
          <cell r="D158">
            <v>6.06</v>
          </cell>
          <cell r="E158">
            <v>5.0499999999999998E-3</v>
          </cell>
          <cell r="F158">
            <v>6.0600000000000001E-2</v>
          </cell>
          <cell r="G158">
            <v>1.5184547725020758E-2</v>
          </cell>
          <cell r="H158">
            <v>6.0738190900083033E-2</v>
          </cell>
        </row>
        <row r="159">
          <cell r="A159">
            <v>197204</v>
          </cell>
          <cell r="C159">
            <v>4</v>
          </cell>
          <cell r="D159">
            <v>6.16</v>
          </cell>
          <cell r="E159">
            <v>5.1333333333333335E-3</v>
          </cell>
          <cell r="F159">
            <v>6.1600000000000002E-2</v>
          </cell>
        </row>
        <row r="160">
          <cell r="A160">
            <v>197205</v>
          </cell>
          <cell r="C160">
            <v>5</v>
          </cell>
          <cell r="D160">
            <v>6.07</v>
          </cell>
          <cell r="E160">
            <v>5.058333333333334E-3</v>
          </cell>
          <cell r="F160">
            <v>6.0700000000000004E-2</v>
          </cell>
        </row>
        <row r="161">
          <cell r="A161">
            <v>197206</v>
          </cell>
          <cell r="C161">
            <v>6</v>
          </cell>
          <cell r="D161">
            <v>6.01</v>
          </cell>
          <cell r="E161">
            <v>5.0083333333333334E-3</v>
          </cell>
          <cell r="F161">
            <v>6.0100000000000001E-2</v>
          </cell>
          <cell r="G161">
            <v>1.5277139421939756E-2</v>
          </cell>
          <cell r="H161">
            <v>6.1108557687759024E-2</v>
          </cell>
        </row>
        <row r="162">
          <cell r="A162">
            <v>197207</v>
          </cell>
          <cell r="C162">
            <v>7</v>
          </cell>
          <cell r="D162">
            <v>6.01</v>
          </cell>
          <cell r="E162">
            <v>5.0083333333333334E-3</v>
          </cell>
          <cell r="F162">
            <v>6.0100000000000001E-2</v>
          </cell>
        </row>
        <row r="163">
          <cell r="A163">
            <v>197208</v>
          </cell>
          <cell r="C163">
            <v>8</v>
          </cell>
          <cell r="D163">
            <v>5.94</v>
          </cell>
          <cell r="E163">
            <v>4.9500000000000004E-3</v>
          </cell>
          <cell r="F163">
            <v>5.9400000000000008E-2</v>
          </cell>
        </row>
        <row r="164">
          <cell r="A164">
            <v>197209</v>
          </cell>
          <cell r="C164">
            <v>9</v>
          </cell>
          <cell r="D164">
            <v>6.05</v>
          </cell>
          <cell r="E164">
            <v>5.0416666666666665E-3</v>
          </cell>
          <cell r="F164">
            <v>6.0499999999999998E-2</v>
          </cell>
          <cell r="G164">
            <v>1.5075122836440968E-2</v>
          </cell>
          <cell r="H164">
            <v>6.0300491345763874E-2</v>
          </cell>
        </row>
        <row r="165">
          <cell r="A165">
            <v>197210</v>
          </cell>
          <cell r="C165">
            <v>10</v>
          </cell>
          <cell r="D165">
            <v>6</v>
          </cell>
          <cell r="E165">
            <v>5.0000000000000001E-3</v>
          </cell>
          <cell r="F165">
            <v>0.06</v>
          </cell>
        </row>
        <row r="166">
          <cell r="A166">
            <v>197211</v>
          </cell>
          <cell r="C166">
            <v>11</v>
          </cell>
          <cell r="D166">
            <v>5.79</v>
          </cell>
          <cell r="E166">
            <v>4.8250000000000003E-3</v>
          </cell>
          <cell r="F166">
            <v>5.7900000000000007E-2</v>
          </cell>
        </row>
        <row r="167">
          <cell r="A167">
            <v>197212</v>
          </cell>
          <cell r="C167">
            <v>12</v>
          </cell>
          <cell r="D167">
            <v>5.96</v>
          </cell>
          <cell r="E167">
            <v>4.966666666666667E-3</v>
          </cell>
          <cell r="F167">
            <v>5.96E-2</v>
          </cell>
          <cell r="G167">
            <v>1.4864708987499808E-2</v>
          </cell>
          <cell r="H167">
            <v>5.9458835949999234E-2</v>
          </cell>
          <cell r="I167">
            <v>6.1783423924333336E-2</v>
          </cell>
          <cell r="K167">
            <v>6.0099999999999987E-2</v>
          </cell>
        </row>
        <row r="168">
          <cell r="A168">
            <v>197301</v>
          </cell>
          <cell r="B168">
            <v>1973</v>
          </cell>
          <cell r="C168">
            <v>1</v>
          </cell>
          <cell r="D168">
            <v>6.78</v>
          </cell>
          <cell r="E168">
            <v>5.6500000000000005E-3</v>
          </cell>
          <cell r="F168">
            <v>6.7799999999999999E-2</v>
          </cell>
        </row>
        <row r="169">
          <cell r="A169">
            <v>197302</v>
          </cell>
          <cell r="C169">
            <v>2</v>
          </cell>
          <cell r="D169">
            <v>6.88</v>
          </cell>
          <cell r="E169">
            <v>5.7333333333333333E-3</v>
          </cell>
          <cell r="F169">
            <v>6.88E-2</v>
          </cell>
        </row>
        <row r="170">
          <cell r="A170">
            <v>197303</v>
          </cell>
          <cell r="C170">
            <v>3</v>
          </cell>
          <cell r="D170">
            <v>6.91</v>
          </cell>
          <cell r="E170">
            <v>5.7583333333333332E-3</v>
          </cell>
          <cell r="F170">
            <v>6.9099999999999995E-2</v>
          </cell>
          <cell r="G170">
            <v>1.7239795559388815E-2</v>
          </cell>
          <cell r="H170">
            <v>6.8959182237555261E-2</v>
          </cell>
        </row>
        <row r="171">
          <cell r="A171">
            <v>197304</v>
          </cell>
          <cell r="C171">
            <v>4</v>
          </cell>
          <cell r="D171">
            <v>6.86</v>
          </cell>
          <cell r="E171">
            <v>5.7166666666666668E-3</v>
          </cell>
          <cell r="F171">
            <v>6.8599999999999994E-2</v>
          </cell>
        </row>
        <row r="172">
          <cell r="A172">
            <v>197305</v>
          </cell>
          <cell r="C172">
            <v>5</v>
          </cell>
          <cell r="D172">
            <v>6.99</v>
          </cell>
          <cell r="E172">
            <v>5.8250000000000003E-3</v>
          </cell>
          <cell r="F172">
            <v>6.9900000000000004E-2</v>
          </cell>
        </row>
        <row r="173">
          <cell r="A173">
            <v>197306</v>
          </cell>
          <cell r="C173">
            <v>6</v>
          </cell>
          <cell r="D173">
            <v>7.06</v>
          </cell>
          <cell r="E173">
            <v>5.8833333333333333E-3</v>
          </cell>
          <cell r="F173">
            <v>7.0599999999999996E-2</v>
          </cell>
          <cell r="G173">
            <v>1.752639896810404E-2</v>
          </cell>
          <cell r="H173">
            <v>7.010559587241616E-2</v>
          </cell>
        </row>
        <row r="174">
          <cell r="A174">
            <v>197307</v>
          </cell>
          <cell r="C174">
            <v>7</v>
          </cell>
          <cell r="D174">
            <v>7.29</v>
          </cell>
          <cell r="E174">
            <v>6.0749999999999997E-3</v>
          </cell>
          <cell r="F174">
            <v>7.2899999999999993E-2</v>
          </cell>
        </row>
        <row r="175">
          <cell r="A175">
            <v>197308</v>
          </cell>
          <cell r="C175">
            <v>8</v>
          </cell>
          <cell r="D175">
            <v>7.61</v>
          </cell>
          <cell r="E175">
            <v>6.3416666666666673E-3</v>
          </cell>
          <cell r="F175">
            <v>7.6100000000000001E-2</v>
          </cell>
        </row>
        <row r="176">
          <cell r="A176">
            <v>197309</v>
          </cell>
          <cell r="C176">
            <v>9</v>
          </cell>
          <cell r="D176">
            <v>7.25</v>
          </cell>
          <cell r="E176">
            <v>6.0416666666666665E-3</v>
          </cell>
          <cell r="F176">
            <v>7.2499999999999995E-2</v>
          </cell>
          <cell r="G176">
            <v>1.8572109078428989E-2</v>
          </cell>
          <cell r="H176">
            <v>7.4288436313715955E-2</v>
          </cell>
        </row>
        <row r="177">
          <cell r="A177">
            <v>197310</v>
          </cell>
          <cell r="C177">
            <v>10</v>
          </cell>
          <cell r="D177">
            <v>7.18</v>
          </cell>
          <cell r="E177">
            <v>5.9833333333333327E-3</v>
          </cell>
          <cell r="F177">
            <v>7.1799999999999989E-2</v>
          </cell>
        </row>
        <row r="178">
          <cell r="A178">
            <v>197311</v>
          </cell>
          <cell r="C178">
            <v>11</v>
          </cell>
          <cell r="D178">
            <v>7.3</v>
          </cell>
          <cell r="E178">
            <v>6.083333333333333E-3</v>
          </cell>
          <cell r="F178">
            <v>7.2999999999999995E-2</v>
          </cell>
        </row>
        <row r="179">
          <cell r="A179">
            <v>197312</v>
          </cell>
          <cell r="C179">
            <v>12</v>
          </cell>
          <cell r="D179">
            <v>7.29</v>
          </cell>
          <cell r="E179">
            <v>6.0749999999999997E-3</v>
          </cell>
          <cell r="F179">
            <v>7.2899999999999993E-2</v>
          </cell>
          <cell r="G179">
            <v>1.8251591399340406E-2</v>
          </cell>
          <cell r="H179">
            <v>7.3006365597361622E-2</v>
          </cell>
          <cell r="I179">
            <v>7.353425049477158E-2</v>
          </cell>
          <cell r="K179">
            <v>7.116666666666667E-2</v>
          </cell>
        </row>
        <row r="180">
          <cell r="A180">
            <v>197401</v>
          </cell>
          <cell r="B180">
            <v>1974</v>
          </cell>
          <cell r="C180">
            <v>1</v>
          </cell>
          <cell r="D180">
            <v>7.47</v>
          </cell>
          <cell r="E180">
            <v>6.2249999999999996E-3</v>
          </cell>
          <cell r="F180">
            <v>7.4699999999999989E-2</v>
          </cell>
        </row>
        <row r="181">
          <cell r="A181">
            <v>197402</v>
          </cell>
          <cell r="C181">
            <v>2</v>
          </cell>
          <cell r="D181">
            <v>7.46</v>
          </cell>
          <cell r="E181">
            <v>6.2166666666666663E-3</v>
          </cell>
          <cell r="F181">
            <v>7.46E-2</v>
          </cell>
        </row>
        <row r="182">
          <cell r="A182">
            <v>197403</v>
          </cell>
          <cell r="C182">
            <v>3</v>
          </cell>
          <cell r="D182">
            <v>7.73</v>
          </cell>
          <cell r="E182">
            <v>6.4416666666666667E-3</v>
          </cell>
          <cell r="F182">
            <v>7.7300000000000008E-2</v>
          </cell>
          <cell r="G182">
            <v>1.9002426437225717E-2</v>
          </cell>
          <cell r="H182">
            <v>7.6009705748902867E-2</v>
          </cell>
        </row>
        <row r="183">
          <cell r="A183">
            <v>197404</v>
          </cell>
          <cell r="C183">
            <v>4</v>
          </cell>
          <cell r="D183">
            <v>8.01</v>
          </cell>
          <cell r="E183">
            <v>6.6749999999999995E-3</v>
          </cell>
          <cell r="F183">
            <v>8.0099999999999991E-2</v>
          </cell>
        </row>
        <row r="184">
          <cell r="A184">
            <v>197405</v>
          </cell>
          <cell r="C184">
            <v>5</v>
          </cell>
          <cell r="D184">
            <v>8.14</v>
          </cell>
          <cell r="E184">
            <v>6.7833333333333339E-3</v>
          </cell>
          <cell r="F184">
            <v>8.14E-2</v>
          </cell>
        </row>
        <row r="185">
          <cell r="A185">
            <v>197406</v>
          </cell>
          <cell r="C185">
            <v>6</v>
          </cell>
          <cell r="D185">
            <v>8.1</v>
          </cell>
          <cell r="E185">
            <v>6.7499999999999999E-3</v>
          </cell>
          <cell r="F185">
            <v>8.1000000000000003E-2</v>
          </cell>
          <cell r="G185">
            <v>2.0344761464895944E-2</v>
          </cell>
          <cell r="H185">
            <v>8.1379045859583776E-2</v>
          </cell>
        </row>
        <row r="186">
          <cell r="A186">
            <v>197407</v>
          </cell>
          <cell r="C186">
            <v>7</v>
          </cell>
          <cell r="D186">
            <v>8.26</v>
          </cell>
          <cell r="E186">
            <v>6.8833333333333333E-3</v>
          </cell>
          <cell r="F186">
            <v>8.2600000000000007E-2</v>
          </cell>
        </row>
        <row r="187">
          <cell r="A187">
            <v>197408</v>
          </cell>
          <cell r="C187">
            <v>8</v>
          </cell>
          <cell r="D187">
            <v>8.6</v>
          </cell>
          <cell r="E187">
            <v>7.1666666666666667E-3</v>
          </cell>
          <cell r="F187">
            <v>8.5999999999999993E-2</v>
          </cell>
        </row>
        <row r="188">
          <cell r="A188">
            <v>197409</v>
          </cell>
          <cell r="C188">
            <v>9</v>
          </cell>
          <cell r="D188">
            <v>8.59</v>
          </cell>
          <cell r="E188">
            <v>7.1583333333333334E-3</v>
          </cell>
          <cell r="F188">
            <v>8.5900000000000004E-2</v>
          </cell>
          <cell r="G188">
            <v>2.1358591596782661E-2</v>
          </cell>
          <cell r="H188">
            <v>8.5434366387130645E-2</v>
          </cell>
        </row>
        <row r="189">
          <cell r="A189">
            <v>197410</v>
          </cell>
          <cell r="C189">
            <v>10</v>
          </cell>
          <cell r="D189">
            <v>8.3699999999999992</v>
          </cell>
          <cell r="E189">
            <v>6.9749999999999994E-3</v>
          </cell>
          <cell r="F189">
            <v>8.3699999999999997E-2</v>
          </cell>
        </row>
        <row r="190">
          <cell r="A190">
            <v>197411</v>
          </cell>
          <cell r="C190">
            <v>11</v>
          </cell>
          <cell r="D190">
            <v>7.98</v>
          </cell>
          <cell r="E190">
            <v>6.6500000000000005E-3</v>
          </cell>
          <cell r="F190">
            <v>7.980000000000001E-2</v>
          </cell>
        </row>
        <row r="191">
          <cell r="A191">
            <v>197412</v>
          </cell>
          <cell r="C191">
            <v>12</v>
          </cell>
          <cell r="D191">
            <v>7.91</v>
          </cell>
          <cell r="E191">
            <v>6.5916666666666667E-3</v>
          </cell>
          <cell r="F191">
            <v>7.9100000000000004E-2</v>
          </cell>
          <cell r="G191">
            <v>2.0353167621218748E-2</v>
          </cell>
          <cell r="H191">
            <v>8.1412670484874994E-2</v>
          </cell>
          <cell r="I191">
            <v>8.3554901008330296E-2</v>
          </cell>
          <cell r="K191">
            <v>8.0516666666666681E-2</v>
          </cell>
        </row>
        <row r="192">
          <cell r="A192">
            <v>197501</v>
          </cell>
          <cell r="B192">
            <v>1975</v>
          </cell>
          <cell r="C192">
            <v>1</v>
          </cell>
          <cell r="D192">
            <v>7.88</v>
          </cell>
          <cell r="E192">
            <v>6.5666666666666668E-3</v>
          </cell>
          <cell r="F192">
            <v>7.8800000000000009E-2</v>
          </cell>
        </row>
        <row r="193">
          <cell r="A193">
            <v>197502</v>
          </cell>
          <cell r="C193">
            <v>2</v>
          </cell>
          <cell r="D193">
            <v>7.71</v>
          </cell>
          <cell r="E193">
            <v>6.4250000000000002E-3</v>
          </cell>
          <cell r="F193">
            <v>7.7100000000000002E-2</v>
          </cell>
        </row>
        <row r="194">
          <cell r="A194">
            <v>197503</v>
          </cell>
          <cell r="C194">
            <v>3</v>
          </cell>
          <cell r="D194">
            <v>7.99</v>
          </cell>
          <cell r="E194">
            <v>6.6583333333333338E-3</v>
          </cell>
          <cell r="F194">
            <v>7.9899999999999999E-2</v>
          </cell>
          <cell r="G194">
            <v>1.9778974601187382E-2</v>
          </cell>
          <cell r="H194">
            <v>7.911589840474953E-2</v>
          </cell>
        </row>
        <row r="195">
          <cell r="A195">
            <v>197504</v>
          </cell>
          <cell r="C195">
            <v>4</v>
          </cell>
          <cell r="D195">
            <v>8.36</v>
          </cell>
          <cell r="E195">
            <v>6.9666666666666661E-3</v>
          </cell>
          <cell r="F195">
            <v>8.3599999999999994E-2</v>
          </cell>
        </row>
        <row r="196">
          <cell r="A196">
            <v>197505</v>
          </cell>
          <cell r="C196">
            <v>5</v>
          </cell>
          <cell r="D196">
            <v>8.2200000000000006</v>
          </cell>
          <cell r="E196">
            <v>6.8500000000000002E-3</v>
          </cell>
          <cell r="F196">
            <v>8.2199999999999995E-2</v>
          </cell>
        </row>
        <row r="197">
          <cell r="A197">
            <v>197506</v>
          </cell>
          <cell r="C197">
            <v>6</v>
          </cell>
          <cell r="D197">
            <v>8.0399999999999991</v>
          </cell>
          <cell r="E197">
            <v>6.6999999999999994E-3</v>
          </cell>
          <cell r="F197">
            <v>8.0399999999999999E-2</v>
          </cell>
          <cell r="G197">
            <v>2.0657279735166512E-2</v>
          </cell>
          <cell r="H197">
            <v>8.2629118940666046E-2</v>
          </cell>
        </row>
        <row r="198">
          <cell r="A198">
            <v>197507</v>
          </cell>
          <cell r="C198">
            <v>7</v>
          </cell>
          <cell r="D198">
            <v>8.17</v>
          </cell>
          <cell r="E198">
            <v>6.8083333333333329E-3</v>
          </cell>
          <cell r="F198">
            <v>8.1699999999999995E-2</v>
          </cell>
        </row>
        <row r="199">
          <cell r="A199">
            <v>197508</v>
          </cell>
          <cell r="C199">
            <v>8</v>
          </cell>
          <cell r="D199">
            <v>8.5</v>
          </cell>
          <cell r="E199">
            <v>7.083333333333333E-3</v>
          </cell>
          <cell r="F199">
            <v>8.4999999999999992E-2</v>
          </cell>
        </row>
        <row r="200">
          <cell r="A200">
            <v>197509</v>
          </cell>
          <cell r="C200">
            <v>9</v>
          </cell>
          <cell r="D200">
            <v>8.57</v>
          </cell>
          <cell r="E200">
            <v>7.1416666666666668E-3</v>
          </cell>
          <cell r="F200">
            <v>8.5699999999999998E-2</v>
          </cell>
          <cell r="G200">
            <v>2.1181113092390014E-2</v>
          </cell>
          <cell r="H200">
            <v>8.4724452369560055E-2</v>
          </cell>
        </row>
        <row r="201">
          <cell r="A201">
            <v>197510</v>
          </cell>
          <cell r="C201">
            <v>10</v>
          </cell>
          <cell r="D201">
            <v>8.35</v>
          </cell>
          <cell r="E201">
            <v>6.9583333333333329E-3</v>
          </cell>
          <cell r="F201">
            <v>8.3499999999999991E-2</v>
          </cell>
        </row>
        <row r="202">
          <cell r="A202">
            <v>197511</v>
          </cell>
          <cell r="C202">
            <v>11</v>
          </cell>
          <cell r="D202">
            <v>8.2799999999999994</v>
          </cell>
          <cell r="E202">
            <v>6.8999999999999999E-3</v>
          </cell>
          <cell r="F202">
            <v>8.2799999999999999E-2</v>
          </cell>
        </row>
        <row r="203">
          <cell r="A203">
            <v>197512</v>
          </cell>
          <cell r="C203">
            <v>12</v>
          </cell>
          <cell r="D203">
            <v>8.23</v>
          </cell>
          <cell r="E203">
            <v>6.8583333333333335E-3</v>
          </cell>
          <cell r="F203">
            <v>8.2299999999999998E-2</v>
          </cell>
          <cell r="G203">
            <v>2.0860053521840394E-2</v>
          </cell>
          <cell r="H203">
            <v>8.3440214087361575E-2</v>
          </cell>
          <cell r="I203">
            <v>8.5063051239197884E-2</v>
          </cell>
          <cell r="K203">
            <v>8.1916666666666665E-2</v>
          </cell>
        </row>
        <row r="204">
          <cell r="A204">
            <v>197601</v>
          </cell>
          <cell r="B204">
            <v>1976</v>
          </cell>
          <cell r="C204">
            <v>1</v>
          </cell>
          <cell r="D204">
            <v>8.01</v>
          </cell>
          <cell r="E204">
            <v>6.6749999999999995E-3</v>
          </cell>
          <cell r="F204">
            <v>8.0099999999999991E-2</v>
          </cell>
        </row>
        <row r="205">
          <cell r="A205">
            <v>197602</v>
          </cell>
          <cell r="C205">
            <v>2</v>
          </cell>
          <cell r="D205">
            <v>8.0299999999999994</v>
          </cell>
          <cell r="E205">
            <v>6.6916666666666661E-3</v>
          </cell>
          <cell r="F205">
            <v>8.0299999999999996E-2</v>
          </cell>
        </row>
        <row r="206">
          <cell r="A206">
            <v>197603</v>
          </cell>
          <cell r="C206">
            <v>3</v>
          </cell>
          <cell r="D206">
            <v>7.97</v>
          </cell>
          <cell r="E206">
            <v>6.6416666666666664E-3</v>
          </cell>
          <cell r="F206">
            <v>7.9699999999999993E-2</v>
          </cell>
          <cell r="G206">
            <v>2.0142073815272665E-2</v>
          </cell>
          <cell r="H206">
            <v>8.0568295261090661E-2</v>
          </cell>
        </row>
        <row r="207">
          <cell r="A207">
            <v>197604</v>
          </cell>
          <cell r="C207">
            <v>4</v>
          </cell>
          <cell r="D207">
            <v>7.86</v>
          </cell>
          <cell r="E207">
            <v>6.5500000000000003E-3</v>
          </cell>
          <cell r="F207">
            <v>7.8600000000000003E-2</v>
          </cell>
        </row>
        <row r="208">
          <cell r="A208">
            <v>197605</v>
          </cell>
          <cell r="C208">
            <v>5</v>
          </cell>
          <cell r="D208">
            <v>8.1300000000000008</v>
          </cell>
          <cell r="E208">
            <v>6.7750000000000006E-3</v>
          </cell>
          <cell r="F208">
            <v>8.1300000000000011E-2</v>
          </cell>
        </row>
        <row r="209">
          <cell r="A209">
            <v>197606</v>
          </cell>
          <cell r="C209">
            <v>6</v>
          </cell>
          <cell r="D209">
            <v>8.0299999999999994</v>
          </cell>
          <cell r="E209">
            <v>6.6916666666666661E-3</v>
          </cell>
          <cell r="F209">
            <v>8.0299999999999996E-2</v>
          </cell>
          <cell r="G209">
            <v>2.0150506326072959E-2</v>
          </cell>
          <cell r="H209">
            <v>8.0602025304291836E-2</v>
          </cell>
        </row>
        <row r="210">
          <cell r="A210">
            <v>197607</v>
          </cell>
          <cell r="C210">
            <v>7</v>
          </cell>
          <cell r="D210">
            <v>8</v>
          </cell>
          <cell r="E210">
            <v>6.6666666666666671E-3</v>
          </cell>
          <cell r="F210">
            <v>0.08</v>
          </cell>
        </row>
        <row r="211">
          <cell r="A211">
            <v>197608</v>
          </cell>
          <cell r="C211">
            <v>8</v>
          </cell>
          <cell r="D211">
            <v>7.91</v>
          </cell>
          <cell r="E211">
            <v>6.5916666666666667E-3</v>
          </cell>
          <cell r="F211">
            <v>7.9100000000000004E-2</v>
          </cell>
        </row>
        <row r="212">
          <cell r="A212">
            <v>197609</v>
          </cell>
          <cell r="C212">
            <v>9</v>
          </cell>
          <cell r="D212">
            <v>7.78</v>
          </cell>
          <cell r="E212">
            <v>6.4833333333333331E-3</v>
          </cell>
          <cell r="F212">
            <v>7.7799999999999994E-2</v>
          </cell>
          <cell r="G212">
            <v>1.9871854212037077E-2</v>
          </cell>
          <cell r="H212">
            <v>7.9487416848148307E-2</v>
          </cell>
        </row>
        <row r="213">
          <cell r="A213">
            <v>197610</v>
          </cell>
          <cell r="C213">
            <v>10</v>
          </cell>
          <cell r="D213">
            <v>7.7</v>
          </cell>
          <cell r="E213">
            <v>6.4166666666666669E-3</v>
          </cell>
          <cell r="F213">
            <v>7.6999999999999999E-2</v>
          </cell>
        </row>
        <row r="214">
          <cell r="A214">
            <v>197611</v>
          </cell>
          <cell r="C214">
            <v>11</v>
          </cell>
          <cell r="D214">
            <v>7.64</v>
          </cell>
          <cell r="E214">
            <v>6.3666666666666663E-3</v>
          </cell>
          <cell r="F214">
            <v>7.6399999999999996E-2</v>
          </cell>
        </row>
        <row r="215">
          <cell r="A215">
            <v>197612</v>
          </cell>
          <cell r="C215">
            <v>12</v>
          </cell>
          <cell r="D215">
            <v>7.3</v>
          </cell>
          <cell r="E215">
            <v>6.083333333333333E-3</v>
          </cell>
          <cell r="F215">
            <v>7.2999999999999995E-2</v>
          </cell>
          <cell r="G215">
            <v>1.8985533243287112E-2</v>
          </cell>
          <cell r="H215">
            <v>7.5942132973148446E-2</v>
          </cell>
          <cell r="I215">
            <v>8.1529908514021754E-2</v>
          </cell>
          <cell r="K215">
            <v>7.8633333333333333E-2</v>
          </cell>
        </row>
        <row r="216">
          <cell r="A216">
            <v>197701</v>
          </cell>
          <cell r="B216">
            <v>1977</v>
          </cell>
          <cell r="C216">
            <v>1</v>
          </cell>
          <cell r="D216">
            <v>7.48</v>
          </cell>
          <cell r="E216">
            <v>6.2333333333333338E-3</v>
          </cell>
          <cell r="F216">
            <v>7.4800000000000005E-2</v>
          </cell>
        </row>
        <row r="217">
          <cell r="A217">
            <v>197702</v>
          </cell>
          <cell r="C217">
            <v>2</v>
          </cell>
          <cell r="D217">
            <v>7.64</v>
          </cell>
          <cell r="E217">
            <v>6.3666666666666663E-3</v>
          </cell>
          <cell r="F217">
            <v>7.6399999999999996E-2</v>
          </cell>
        </row>
        <row r="218">
          <cell r="A218">
            <v>197703</v>
          </cell>
          <cell r="C218">
            <v>3</v>
          </cell>
          <cell r="D218">
            <v>7.73</v>
          </cell>
          <cell r="E218">
            <v>6.4416666666666667E-3</v>
          </cell>
          <cell r="F218">
            <v>7.7300000000000008E-2</v>
          </cell>
          <cell r="G218">
            <v>1.9162772863342559E-2</v>
          </cell>
          <cell r="H218">
            <v>7.6651091453370235E-2</v>
          </cell>
        </row>
        <row r="219">
          <cell r="A219">
            <v>197704</v>
          </cell>
          <cell r="C219">
            <v>4</v>
          </cell>
          <cell r="D219">
            <v>7.67</v>
          </cell>
          <cell r="E219">
            <v>6.391666666666667E-3</v>
          </cell>
          <cell r="F219">
            <v>7.6700000000000004E-2</v>
          </cell>
        </row>
        <row r="220">
          <cell r="A220">
            <v>197705</v>
          </cell>
          <cell r="C220">
            <v>5</v>
          </cell>
          <cell r="D220">
            <v>7.74</v>
          </cell>
          <cell r="E220">
            <v>6.45E-3</v>
          </cell>
          <cell r="F220">
            <v>7.7399999999999997E-2</v>
          </cell>
        </row>
        <row r="221">
          <cell r="A221">
            <v>197706</v>
          </cell>
          <cell r="C221">
            <v>6</v>
          </cell>
          <cell r="D221">
            <v>7.64</v>
          </cell>
          <cell r="E221">
            <v>6.3666666666666663E-3</v>
          </cell>
          <cell r="F221">
            <v>7.6399999999999996E-2</v>
          </cell>
          <cell r="G221">
            <v>1.9331580668236148E-2</v>
          </cell>
          <cell r="H221">
            <v>7.7326322672944592E-2</v>
          </cell>
        </row>
        <row r="222">
          <cell r="A222">
            <v>197707</v>
          </cell>
          <cell r="C222">
            <v>7</v>
          </cell>
          <cell r="D222">
            <v>7.6</v>
          </cell>
          <cell r="E222">
            <v>6.3333333333333332E-3</v>
          </cell>
          <cell r="F222">
            <v>7.5999999999999998E-2</v>
          </cell>
        </row>
        <row r="223">
          <cell r="A223">
            <v>197708</v>
          </cell>
          <cell r="C223">
            <v>8</v>
          </cell>
          <cell r="D223">
            <v>7.64</v>
          </cell>
          <cell r="E223">
            <v>6.3666666666666663E-3</v>
          </cell>
          <cell r="F223">
            <v>7.6399999999999996E-2</v>
          </cell>
        </row>
        <row r="224">
          <cell r="A224">
            <v>197709</v>
          </cell>
          <cell r="C224">
            <v>9</v>
          </cell>
          <cell r="D224">
            <v>7.57</v>
          </cell>
          <cell r="E224">
            <v>6.3083333333333333E-3</v>
          </cell>
          <cell r="F224">
            <v>7.5700000000000003E-2</v>
          </cell>
          <cell r="G224">
            <v>1.9129025754907492E-2</v>
          </cell>
          <cell r="H224">
            <v>7.6516103019629966E-2</v>
          </cell>
        </row>
        <row r="225">
          <cell r="A225">
            <v>197710</v>
          </cell>
          <cell r="C225">
            <v>10</v>
          </cell>
          <cell r="D225">
            <v>7.71</v>
          </cell>
          <cell r="E225">
            <v>6.4250000000000002E-3</v>
          </cell>
          <cell r="F225">
            <v>7.7100000000000002E-2</v>
          </cell>
        </row>
        <row r="226">
          <cell r="A226">
            <v>197711</v>
          </cell>
          <cell r="C226">
            <v>11</v>
          </cell>
          <cell r="D226">
            <v>7.76</v>
          </cell>
          <cell r="E226">
            <v>6.4666666666666666E-3</v>
          </cell>
          <cell r="F226">
            <v>7.7600000000000002E-2</v>
          </cell>
        </row>
        <row r="227">
          <cell r="A227">
            <v>197712</v>
          </cell>
          <cell r="C227">
            <v>12</v>
          </cell>
          <cell r="D227">
            <v>7.87</v>
          </cell>
          <cell r="E227">
            <v>6.5583333333333335E-3</v>
          </cell>
          <cell r="F227">
            <v>7.8700000000000006E-2</v>
          </cell>
          <cell r="G227">
            <v>1.9576368668374977E-2</v>
          </cell>
          <cell r="H227">
            <v>7.8305474673499909E-2</v>
          </cell>
          <cell r="I227">
            <v>7.9463502894845828E-2</v>
          </cell>
          <cell r="K227">
            <v>7.6708333333333337E-2</v>
          </cell>
        </row>
        <row r="228">
          <cell r="A228">
            <v>197801</v>
          </cell>
          <cell r="B228">
            <v>1978</v>
          </cell>
          <cell r="C228">
            <v>1</v>
          </cell>
          <cell r="D228">
            <v>8.14</v>
          </cell>
          <cell r="E228">
            <v>6.7833333333333339E-3</v>
          </cell>
          <cell r="F228">
            <v>8.14E-2</v>
          </cell>
        </row>
        <row r="229">
          <cell r="A229">
            <v>197802</v>
          </cell>
          <cell r="C229">
            <v>2</v>
          </cell>
          <cell r="D229">
            <v>8.2200000000000006</v>
          </cell>
          <cell r="E229">
            <v>6.8500000000000002E-3</v>
          </cell>
          <cell r="F229">
            <v>8.2199999999999995E-2</v>
          </cell>
        </row>
        <row r="230">
          <cell r="A230">
            <v>197803</v>
          </cell>
          <cell r="C230">
            <v>3</v>
          </cell>
          <cell r="D230">
            <v>8.2100000000000009</v>
          </cell>
          <cell r="E230">
            <v>6.8416666666666678E-3</v>
          </cell>
          <cell r="F230">
            <v>8.2100000000000006E-2</v>
          </cell>
          <cell r="G230">
            <v>2.0615058459298563E-2</v>
          </cell>
          <cell r="H230">
            <v>8.2460233837194252E-2</v>
          </cell>
        </row>
        <row r="231">
          <cell r="A231">
            <v>197804</v>
          </cell>
          <cell r="C231">
            <v>4</v>
          </cell>
          <cell r="D231">
            <v>8.32</v>
          </cell>
          <cell r="E231">
            <v>6.9333333333333339E-3</v>
          </cell>
          <cell r="F231">
            <v>8.320000000000001E-2</v>
          </cell>
        </row>
        <row r="232">
          <cell r="A232">
            <v>197805</v>
          </cell>
          <cell r="C232">
            <v>5</v>
          </cell>
          <cell r="D232">
            <v>8.44</v>
          </cell>
          <cell r="E232">
            <v>7.0333333333333333E-3</v>
          </cell>
          <cell r="F232">
            <v>8.4400000000000003E-2</v>
          </cell>
        </row>
        <row r="233">
          <cell r="A233">
            <v>197806</v>
          </cell>
          <cell r="C233">
            <v>6</v>
          </cell>
          <cell r="D233">
            <v>8.5299999999999994</v>
          </cell>
          <cell r="E233">
            <v>7.1083333333333328E-3</v>
          </cell>
          <cell r="F233">
            <v>8.5299999999999987E-2</v>
          </cell>
          <cell r="G233">
            <v>2.1223390800592323E-2</v>
          </cell>
          <cell r="H233">
            <v>8.4893563202369293E-2</v>
          </cell>
        </row>
        <row r="234">
          <cell r="A234">
            <v>197807</v>
          </cell>
          <cell r="C234">
            <v>7</v>
          </cell>
          <cell r="D234">
            <v>8.69</v>
          </cell>
          <cell r="E234">
            <v>7.2416666666666662E-3</v>
          </cell>
          <cell r="F234">
            <v>8.6899999999999991E-2</v>
          </cell>
        </row>
        <row r="235">
          <cell r="A235">
            <v>197808</v>
          </cell>
          <cell r="C235">
            <v>8</v>
          </cell>
          <cell r="D235">
            <v>8.4499999999999993</v>
          </cell>
          <cell r="E235">
            <v>7.0416666666666657E-3</v>
          </cell>
          <cell r="F235">
            <v>8.4499999999999992E-2</v>
          </cell>
        </row>
        <row r="236">
          <cell r="A236">
            <v>197809</v>
          </cell>
          <cell r="C236">
            <v>9</v>
          </cell>
          <cell r="D236">
            <v>8.4700000000000006</v>
          </cell>
          <cell r="E236">
            <v>7.058333333333334E-3</v>
          </cell>
          <cell r="F236">
            <v>8.4700000000000011E-2</v>
          </cell>
          <cell r="G236">
            <v>2.1493836525656729E-2</v>
          </cell>
          <cell r="H236">
            <v>8.5975346102626915E-2</v>
          </cell>
        </row>
        <row r="237">
          <cell r="A237">
            <v>197810</v>
          </cell>
          <cell r="C237">
            <v>10</v>
          </cell>
          <cell r="D237">
            <v>8.69</v>
          </cell>
          <cell r="E237">
            <v>7.2416666666666662E-3</v>
          </cell>
          <cell r="F237">
            <v>8.6899999999999991E-2</v>
          </cell>
        </row>
        <row r="238">
          <cell r="A238">
            <v>197811</v>
          </cell>
          <cell r="C238">
            <v>11</v>
          </cell>
          <cell r="D238">
            <v>8.75</v>
          </cell>
          <cell r="E238">
            <v>7.2916666666666668E-3</v>
          </cell>
          <cell r="F238">
            <v>8.7499999999999994E-2</v>
          </cell>
        </row>
        <row r="239">
          <cell r="A239">
            <v>197812</v>
          </cell>
          <cell r="C239">
            <v>12</v>
          </cell>
          <cell r="D239">
            <v>8.9</v>
          </cell>
          <cell r="E239">
            <v>7.4166666666666669E-3</v>
          </cell>
          <cell r="F239">
            <v>8.8999999999999996E-2</v>
          </cell>
          <cell r="G239">
            <v>2.2110984336660922E-2</v>
          </cell>
          <cell r="H239">
            <v>8.8443937346643686E-2</v>
          </cell>
          <cell r="I239">
            <v>8.8219569226379413E-2</v>
          </cell>
          <cell r="K239">
            <v>8.4841666666666662E-2</v>
          </cell>
        </row>
        <row r="240">
          <cell r="A240">
            <v>197901</v>
          </cell>
          <cell r="B240">
            <v>1979</v>
          </cell>
          <cell r="C240">
            <v>1</v>
          </cell>
          <cell r="D240">
            <v>8.98</v>
          </cell>
          <cell r="E240">
            <v>7.483333333333334E-3</v>
          </cell>
          <cell r="F240">
            <v>8.9800000000000005E-2</v>
          </cell>
        </row>
        <row r="241">
          <cell r="A241">
            <v>197902</v>
          </cell>
          <cell r="C241">
            <v>2</v>
          </cell>
          <cell r="D241">
            <v>9.0299999999999994</v>
          </cell>
          <cell r="E241">
            <v>7.5249999999999996E-3</v>
          </cell>
          <cell r="F241">
            <v>9.0299999999999991E-2</v>
          </cell>
        </row>
        <row r="242">
          <cell r="A242">
            <v>197903</v>
          </cell>
          <cell r="C242">
            <v>3</v>
          </cell>
          <cell r="D242">
            <v>9.08</v>
          </cell>
          <cell r="E242">
            <v>7.5666666666666669E-3</v>
          </cell>
          <cell r="F242">
            <v>9.0800000000000006E-2</v>
          </cell>
          <cell r="G242">
            <v>2.2745301233652704E-2</v>
          </cell>
          <cell r="H242">
            <v>9.0981204934610815E-2</v>
          </cell>
        </row>
        <row r="243">
          <cell r="A243">
            <v>197904</v>
          </cell>
          <cell r="C243">
            <v>4</v>
          </cell>
          <cell r="D243">
            <v>9.1199999999999992</v>
          </cell>
          <cell r="E243">
            <v>7.5999999999999991E-3</v>
          </cell>
          <cell r="F243">
            <v>9.1199999999999989E-2</v>
          </cell>
        </row>
        <row r="244">
          <cell r="A244">
            <v>197905</v>
          </cell>
          <cell r="C244">
            <v>5</v>
          </cell>
          <cell r="D244">
            <v>9.2100000000000009</v>
          </cell>
          <cell r="E244">
            <v>7.6750000000000004E-3</v>
          </cell>
          <cell r="F244">
            <v>9.2100000000000001E-2</v>
          </cell>
        </row>
        <row r="245">
          <cell r="A245">
            <v>197906</v>
          </cell>
          <cell r="C245">
            <v>6</v>
          </cell>
          <cell r="D245">
            <v>8.91</v>
          </cell>
          <cell r="E245">
            <v>7.4250000000000002E-3</v>
          </cell>
          <cell r="F245">
            <v>8.9099999999999999E-2</v>
          </cell>
          <cell r="G245">
            <v>2.2872179975250262E-2</v>
          </cell>
          <cell r="H245">
            <v>9.1488719901001048E-2</v>
          </cell>
        </row>
        <row r="246">
          <cell r="A246">
            <v>197907</v>
          </cell>
          <cell r="C246">
            <v>7</v>
          </cell>
          <cell r="D246">
            <v>8.92</v>
          </cell>
          <cell r="E246">
            <v>7.4333333333333335E-3</v>
          </cell>
          <cell r="F246">
            <v>8.9200000000000002E-2</v>
          </cell>
        </row>
        <row r="247">
          <cell r="A247">
            <v>197908</v>
          </cell>
          <cell r="C247">
            <v>8</v>
          </cell>
          <cell r="D247">
            <v>8.9700000000000006</v>
          </cell>
          <cell r="E247">
            <v>7.4750000000000007E-3</v>
          </cell>
          <cell r="F247">
            <v>8.9700000000000002E-2</v>
          </cell>
        </row>
        <row r="248">
          <cell r="A248">
            <v>197909</v>
          </cell>
          <cell r="C248">
            <v>9</v>
          </cell>
          <cell r="D248">
            <v>9.2100000000000009</v>
          </cell>
          <cell r="E248">
            <v>7.6750000000000004E-3</v>
          </cell>
          <cell r="F248">
            <v>9.2100000000000001E-2</v>
          </cell>
          <cell r="G248">
            <v>2.2753745413312432E-2</v>
          </cell>
          <cell r="H248">
            <v>9.1014981653249727E-2</v>
          </cell>
        </row>
        <row r="249">
          <cell r="A249">
            <v>197910</v>
          </cell>
          <cell r="C249">
            <v>10</v>
          </cell>
          <cell r="D249">
            <v>9.99</v>
          </cell>
          <cell r="E249">
            <v>8.3250000000000008E-3</v>
          </cell>
          <cell r="F249">
            <v>9.9900000000000017E-2</v>
          </cell>
        </row>
        <row r="250">
          <cell r="A250">
            <v>197911</v>
          </cell>
          <cell r="C250">
            <v>11</v>
          </cell>
          <cell r="D250">
            <v>10.37</v>
          </cell>
          <cell r="E250">
            <v>8.6416666666666656E-3</v>
          </cell>
          <cell r="F250">
            <v>0.10369999999999999</v>
          </cell>
        </row>
        <row r="251">
          <cell r="A251">
            <v>197912</v>
          </cell>
          <cell r="C251">
            <v>12</v>
          </cell>
          <cell r="D251">
            <v>10.18</v>
          </cell>
          <cell r="E251">
            <v>8.4833333333333323E-3</v>
          </cell>
          <cell r="F251">
            <v>0.10179999999999999</v>
          </cell>
          <cell r="G251">
            <v>2.5666486070795136E-2</v>
          </cell>
          <cell r="H251">
            <v>0.10266594428318054</v>
          </cell>
          <cell r="I251">
            <v>9.740289971384497E-2</v>
          </cell>
          <cell r="K251">
            <v>9.3308333333333326E-2</v>
          </cell>
        </row>
        <row r="252">
          <cell r="A252">
            <v>198001</v>
          </cell>
          <cell r="B252">
            <v>1980</v>
          </cell>
          <cell r="C252">
            <v>1</v>
          </cell>
          <cell r="D252">
            <v>10.65</v>
          </cell>
          <cell r="E252">
            <v>8.8750000000000009E-3</v>
          </cell>
          <cell r="F252">
            <v>0.10650000000000001</v>
          </cell>
        </row>
        <row r="253">
          <cell r="A253">
            <v>198002</v>
          </cell>
          <cell r="C253">
            <v>2</v>
          </cell>
          <cell r="D253">
            <v>12.21</v>
          </cell>
          <cell r="E253">
            <v>1.0175E-2</v>
          </cell>
          <cell r="F253">
            <v>0.1221</v>
          </cell>
        </row>
        <row r="254">
          <cell r="A254">
            <v>198003</v>
          </cell>
          <cell r="C254">
            <v>3</v>
          </cell>
          <cell r="D254">
            <v>12.49</v>
          </cell>
          <cell r="E254">
            <v>1.0408333333333334E-2</v>
          </cell>
          <cell r="F254">
            <v>0.12490000000000001</v>
          </cell>
          <cell r="G254">
            <v>2.9747855113359423E-2</v>
          </cell>
          <cell r="H254">
            <v>0.11899142045343769</v>
          </cell>
        </row>
        <row r="255">
          <cell r="A255">
            <v>198004</v>
          </cell>
          <cell r="C255">
            <v>4</v>
          </cell>
          <cell r="D255">
            <v>11.42</v>
          </cell>
          <cell r="E255">
            <v>9.5166666666666663E-3</v>
          </cell>
          <cell r="F255">
            <v>0.1142</v>
          </cell>
        </row>
        <row r="256">
          <cell r="A256">
            <v>198005</v>
          </cell>
          <cell r="C256">
            <v>5</v>
          </cell>
          <cell r="D256">
            <v>10.44</v>
          </cell>
          <cell r="E256">
            <v>8.6999999999999994E-3</v>
          </cell>
          <cell r="F256">
            <v>0.10439999999999999</v>
          </cell>
        </row>
        <row r="257">
          <cell r="A257">
            <v>198006</v>
          </cell>
          <cell r="C257">
            <v>6</v>
          </cell>
          <cell r="D257">
            <v>9.89</v>
          </cell>
          <cell r="E257">
            <v>8.241666666666668E-3</v>
          </cell>
          <cell r="F257">
            <v>9.8900000000000016E-2</v>
          </cell>
          <cell r="G257">
            <v>2.6691946396569355E-2</v>
          </cell>
          <cell r="H257">
            <v>0.10676778558627742</v>
          </cell>
        </row>
        <row r="258">
          <cell r="A258">
            <v>198007</v>
          </cell>
          <cell r="C258">
            <v>7</v>
          </cell>
          <cell r="D258">
            <v>10.32</v>
          </cell>
          <cell r="E258">
            <v>8.6E-3</v>
          </cell>
          <cell r="F258">
            <v>0.1032</v>
          </cell>
        </row>
        <row r="259">
          <cell r="A259">
            <v>198008</v>
          </cell>
          <cell r="C259">
            <v>8</v>
          </cell>
          <cell r="D259">
            <v>11.07</v>
          </cell>
          <cell r="E259">
            <v>9.2250000000000006E-3</v>
          </cell>
          <cell r="F259">
            <v>0.11070000000000001</v>
          </cell>
        </row>
        <row r="260">
          <cell r="A260">
            <v>198009</v>
          </cell>
          <cell r="C260">
            <v>9</v>
          </cell>
          <cell r="D260">
            <v>11.47</v>
          </cell>
          <cell r="E260">
            <v>9.5583333333333336E-3</v>
          </cell>
          <cell r="F260">
            <v>0.1147</v>
          </cell>
          <cell r="G260">
            <v>2.7633803935374956E-2</v>
          </cell>
          <cell r="H260">
            <v>0.11053521574149983</v>
          </cell>
        </row>
        <row r="261">
          <cell r="A261">
            <v>198010</v>
          </cell>
          <cell r="C261">
            <v>10</v>
          </cell>
          <cell r="D261">
            <v>11.75</v>
          </cell>
          <cell r="E261">
            <v>9.7916666666666673E-3</v>
          </cell>
          <cell r="F261">
            <v>0.11750000000000001</v>
          </cell>
        </row>
        <row r="262">
          <cell r="A262">
            <v>198011</v>
          </cell>
          <cell r="C262">
            <v>11</v>
          </cell>
          <cell r="D262">
            <v>12.44</v>
          </cell>
          <cell r="E262">
            <v>1.0366666666666666E-2</v>
          </cell>
          <cell r="F262">
            <v>0.1244</v>
          </cell>
        </row>
        <row r="263">
          <cell r="A263">
            <v>198012</v>
          </cell>
          <cell r="C263">
            <v>12</v>
          </cell>
          <cell r="D263">
            <v>12.49</v>
          </cell>
          <cell r="E263">
            <v>1.0408333333333334E-2</v>
          </cell>
          <cell r="F263">
            <v>0.12490000000000001</v>
          </cell>
          <cell r="G263">
            <v>3.0879044782002429E-2</v>
          </cell>
          <cell r="H263">
            <v>0.12351617912800972</v>
          </cell>
          <cell r="I263">
            <v>0.11999773620714649</v>
          </cell>
          <cell r="K263">
            <v>0.11386666666666664</v>
          </cell>
        </row>
        <row r="264">
          <cell r="A264">
            <v>198101</v>
          </cell>
          <cell r="B264">
            <v>1981</v>
          </cell>
          <cell r="C264">
            <v>1</v>
          </cell>
          <cell r="D264">
            <v>12.29</v>
          </cell>
          <cell r="E264">
            <v>1.0241666666666666E-2</v>
          </cell>
          <cell r="F264">
            <v>0.1229</v>
          </cell>
        </row>
        <row r="265">
          <cell r="A265">
            <v>198102</v>
          </cell>
          <cell r="C265">
            <v>2</v>
          </cell>
          <cell r="D265">
            <v>12.98</v>
          </cell>
          <cell r="E265">
            <v>1.0816666666666667E-2</v>
          </cell>
          <cell r="F265">
            <v>0.1298</v>
          </cell>
        </row>
        <row r="266">
          <cell r="A266">
            <v>198103</v>
          </cell>
          <cell r="C266">
            <v>3</v>
          </cell>
          <cell r="D266">
            <v>12.94</v>
          </cell>
          <cell r="E266">
            <v>1.0783333333333332E-2</v>
          </cell>
          <cell r="F266">
            <v>0.12939999999999999</v>
          </cell>
          <cell r="G266">
            <v>3.2180720974044119E-2</v>
          </cell>
          <cell r="H266">
            <v>0.12872288389617648</v>
          </cell>
        </row>
        <row r="267">
          <cell r="A267">
            <v>198104</v>
          </cell>
          <cell r="C267">
            <v>4</v>
          </cell>
          <cell r="D267">
            <v>13.46</v>
          </cell>
          <cell r="E267">
            <v>1.1216666666666668E-2</v>
          </cell>
          <cell r="F267">
            <v>0.13460000000000003</v>
          </cell>
        </row>
        <row r="268">
          <cell r="A268">
            <v>198105</v>
          </cell>
          <cell r="C268">
            <v>5</v>
          </cell>
          <cell r="D268">
            <v>13.82</v>
          </cell>
          <cell r="E268">
            <v>1.1516666666666666E-2</v>
          </cell>
          <cell r="F268">
            <v>0.13819999999999999</v>
          </cell>
        </row>
        <row r="269">
          <cell r="A269">
            <v>198106</v>
          </cell>
          <cell r="C269">
            <v>6</v>
          </cell>
          <cell r="D269">
            <v>13.2</v>
          </cell>
          <cell r="E269">
            <v>1.0999999999999999E-2</v>
          </cell>
          <cell r="F269">
            <v>0.13200000000000001</v>
          </cell>
          <cell r="G269">
            <v>3.4113999575833054E-2</v>
          </cell>
          <cell r="H269">
            <v>0.13645599830333222</v>
          </cell>
        </row>
        <row r="270">
          <cell r="A270">
            <v>198107</v>
          </cell>
          <cell r="C270">
            <v>7</v>
          </cell>
          <cell r="D270">
            <v>13.92</v>
          </cell>
          <cell r="E270">
            <v>1.1599999999999999E-2</v>
          </cell>
          <cell r="F270">
            <v>0.13919999999999999</v>
          </cell>
        </row>
        <row r="271">
          <cell r="A271">
            <v>198108</v>
          </cell>
          <cell r="C271">
            <v>8</v>
          </cell>
          <cell r="D271">
            <v>14.52</v>
          </cell>
          <cell r="E271">
            <v>1.21E-2</v>
          </cell>
          <cell r="F271">
            <v>0.1452</v>
          </cell>
        </row>
        <row r="272">
          <cell r="A272">
            <v>198109</v>
          </cell>
          <cell r="C272">
            <v>9</v>
          </cell>
          <cell r="D272">
            <v>15.07</v>
          </cell>
          <cell r="E272">
            <v>1.2558333333333333E-2</v>
          </cell>
          <cell r="F272">
            <v>0.1507</v>
          </cell>
          <cell r="G272">
            <v>3.6698088520999983E-2</v>
          </cell>
          <cell r="H272">
            <v>0.14679235408399993</v>
          </cell>
        </row>
        <row r="273">
          <cell r="A273">
            <v>198110</v>
          </cell>
          <cell r="C273">
            <v>10</v>
          </cell>
          <cell r="D273">
            <v>15.13</v>
          </cell>
          <cell r="E273">
            <v>1.2608333333333334E-2</v>
          </cell>
          <cell r="F273">
            <v>0.15130000000000002</v>
          </cell>
        </row>
        <row r="274">
          <cell r="A274">
            <v>198111</v>
          </cell>
          <cell r="C274">
            <v>11</v>
          </cell>
          <cell r="D274">
            <v>13.56</v>
          </cell>
          <cell r="E274">
            <v>1.1300000000000001E-2</v>
          </cell>
          <cell r="F274">
            <v>0.1356</v>
          </cell>
        </row>
        <row r="275">
          <cell r="A275">
            <v>198112</v>
          </cell>
          <cell r="C275">
            <v>12</v>
          </cell>
          <cell r="D275">
            <v>13.73</v>
          </cell>
          <cell r="E275">
            <v>1.1441666666666668E-2</v>
          </cell>
          <cell r="F275">
            <v>0.13730000000000001</v>
          </cell>
          <cell r="G275">
            <v>3.5767655489145733E-2</v>
          </cell>
          <cell r="H275">
            <v>0.14307062195658293</v>
          </cell>
          <cell r="I275">
            <v>0.14614299208962089</v>
          </cell>
          <cell r="K275">
            <v>0.13718333333333332</v>
          </cell>
        </row>
        <row r="276">
          <cell r="A276">
            <v>198201</v>
          </cell>
          <cell r="B276">
            <v>1982</v>
          </cell>
          <cell r="C276">
            <v>1</v>
          </cell>
          <cell r="D276">
            <v>14.57</v>
          </cell>
          <cell r="E276">
            <v>1.2141666666666667E-2</v>
          </cell>
          <cell r="F276">
            <v>0.1457</v>
          </cell>
        </row>
        <row r="277">
          <cell r="A277">
            <v>198202</v>
          </cell>
          <cell r="C277">
            <v>2</v>
          </cell>
          <cell r="D277">
            <v>14.48</v>
          </cell>
          <cell r="E277">
            <v>1.2066666666666667E-2</v>
          </cell>
          <cell r="F277">
            <v>0.14479999999999998</v>
          </cell>
        </row>
        <row r="278">
          <cell r="A278">
            <v>198203</v>
          </cell>
          <cell r="C278">
            <v>3</v>
          </cell>
          <cell r="D278">
            <v>13.75</v>
          </cell>
          <cell r="E278">
            <v>1.1458333333333333E-2</v>
          </cell>
          <cell r="F278">
            <v>0.13749999999999998</v>
          </cell>
          <cell r="G278">
            <v>3.6092242017939924E-2</v>
          </cell>
          <cell r="H278">
            <v>0.1443689680717597</v>
          </cell>
        </row>
        <row r="279">
          <cell r="A279">
            <v>198204</v>
          </cell>
          <cell r="C279">
            <v>4</v>
          </cell>
          <cell r="D279">
            <v>13.57</v>
          </cell>
          <cell r="E279">
            <v>1.1308333333333333E-2</v>
          </cell>
          <cell r="F279">
            <v>0.13569999999999999</v>
          </cell>
        </row>
        <row r="280">
          <cell r="A280">
            <v>198205</v>
          </cell>
          <cell r="C280">
            <v>5</v>
          </cell>
          <cell r="D280">
            <v>13.46</v>
          </cell>
          <cell r="E280">
            <v>1.1216666666666668E-2</v>
          </cell>
          <cell r="F280">
            <v>0.13460000000000003</v>
          </cell>
        </row>
        <row r="281">
          <cell r="A281">
            <v>198206</v>
          </cell>
          <cell r="C281">
            <v>6</v>
          </cell>
          <cell r="D281">
            <v>14.18</v>
          </cell>
          <cell r="E281">
            <v>1.1816666666666666E-2</v>
          </cell>
          <cell r="F281">
            <v>0.14179999999999998</v>
          </cell>
          <cell r="G281">
            <v>3.4736177736224283E-2</v>
          </cell>
          <cell r="H281">
            <v>0.13894471094489713</v>
          </cell>
        </row>
        <row r="282">
          <cell r="A282">
            <v>198207</v>
          </cell>
          <cell r="C282">
            <v>7</v>
          </cell>
          <cell r="D282">
            <v>13.76</v>
          </cell>
          <cell r="E282">
            <v>1.1466666666666667E-2</v>
          </cell>
          <cell r="F282">
            <v>0.1376</v>
          </cell>
        </row>
        <row r="283">
          <cell r="A283">
            <v>198208</v>
          </cell>
          <cell r="C283">
            <v>8</v>
          </cell>
          <cell r="D283">
            <v>12.91</v>
          </cell>
          <cell r="E283">
            <v>1.0758333333333333E-2</v>
          </cell>
          <cell r="F283">
            <v>0.12909999999999999</v>
          </cell>
        </row>
        <row r="284">
          <cell r="A284">
            <v>198209</v>
          </cell>
          <cell r="C284">
            <v>9</v>
          </cell>
          <cell r="D284">
            <v>12.16</v>
          </cell>
          <cell r="E284">
            <v>1.0133333333333333E-2</v>
          </cell>
          <cell r="F284">
            <v>0.12159999999999999</v>
          </cell>
          <cell r="G284">
            <v>3.2708158959407596E-2</v>
          </cell>
          <cell r="H284">
            <v>0.13083263583763038</v>
          </cell>
        </row>
        <row r="285">
          <cell r="A285">
            <v>198210</v>
          </cell>
          <cell r="C285">
            <v>10</v>
          </cell>
          <cell r="D285">
            <v>10.97</v>
          </cell>
          <cell r="E285">
            <v>9.1416666666666677E-3</v>
          </cell>
          <cell r="F285">
            <v>0.10970000000000002</v>
          </cell>
        </row>
        <row r="286">
          <cell r="A286">
            <v>198211</v>
          </cell>
          <cell r="C286">
            <v>11</v>
          </cell>
          <cell r="D286">
            <v>10.57</v>
          </cell>
          <cell r="E286">
            <v>8.8083333333333329E-3</v>
          </cell>
          <cell r="F286">
            <v>0.10569999999999999</v>
          </cell>
        </row>
        <row r="287">
          <cell r="A287">
            <v>198212</v>
          </cell>
          <cell r="C287">
            <v>12</v>
          </cell>
          <cell r="D287">
            <v>10.62</v>
          </cell>
          <cell r="E287">
            <v>8.8499999999999985E-3</v>
          </cell>
          <cell r="F287">
            <v>0.10619999999999999</v>
          </cell>
          <cell r="G287">
            <v>2.7040092974420116E-2</v>
          </cell>
          <cell r="H287">
            <v>0.10816037189768046</v>
          </cell>
          <cell r="I287">
            <v>0.13708534263683725</v>
          </cell>
          <cell r="K287">
            <v>0.12916666666666665</v>
          </cell>
        </row>
        <row r="288">
          <cell r="A288">
            <v>198301</v>
          </cell>
          <cell r="B288">
            <v>1983</v>
          </cell>
          <cell r="C288">
            <v>1</v>
          </cell>
          <cell r="D288">
            <v>10.78</v>
          </cell>
          <cell r="E288">
            <v>8.9833333333333328E-3</v>
          </cell>
          <cell r="F288">
            <v>0.10779999999999999</v>
          </cell>
        </row>
        <row r="289">
          <cell r="A289">
            <v>198302</v>
          </cell>
          <cell r="C289">
            <v>2</v>
          </cell>
          <cell r="D289">
            <v>11.03</v>
          </cell>
          <cell r="E289">
            <v>9.1916666666666657E-3</v>
          </cell>
          <cell r="F289">
            <v>0.11029999999999998</v>
          </cell>
        </row>
        <row r="290">
          <cell r="A290">
            <v>198303</v>
          </cell>
          <cell r="C290">
            <v>3</v>
          </cell>
          <cell r="D290">
            <v>10.8</v>
          </cell>
          <cell r="E290">
            <v>9.0000000000000011E-3</v>
          </cell>
          <cell r="F290">
            <v>0.10800000000000001</v>
          </cell>
          <cell r="G290">
            <v>2.74218899518055E-2</v>
          </cell>
          <cell r="H290">
            <v>0.109687559807222</v>
          </cell>
        </row>
        <row r="291">
          <cell r="A291">
            <v>198304</v>
          </cell>
          <cell r="C291">
            <v>4</v>
          </cell>
          <cell r="D291">
            <v>10.63</v>
          </cell>
          <cell r="E291">
            <v>8.8583333333333344E-3</v>
          </cell>
          <cell r="F291">
            <v>0.10630000000000001</v>
          </cell>
        </row>
        <row r="292">
          <cell r="A292">
            <v>198305</v>
          </cell>
          <cell r="C292">
            <v>5</v>
          </cell>
          <cell r="D292">
            <v>10.67</v>
          </cell>
          <cell r="E292">
            <v>8.8916666666666658E-3</v>
          </cell>
          <cell r="F292">
            <v>0.10669999999999999</v>
          </cell>
        </row>
        <row r="293">
          <cell r="A293">
            <v>198306</v>
          </cell>
          <cell r="C293">
            <v>6</v>
          </cell>
          <cell r="D293">
            <v>11.12</v>
          </cell>
          <cell r="E293">
            <v>9.2666666666666661E-3</v>
          </cell>
          <cell r="F293">
            <v>0.11119999999999999</v>
          </cell>
          <cell r="G293">
            <v>2.7260645239440162E-2</v>
          </cell>
          <cell r="H293">
            <v>0.10904258095776065</v>
          </cell>
        </row>
        <row r="294">
          <cell r="A294">
            <v>198307</v>
          </cell>
          <cell r="C294">
            <v>7</v>
          </cell>
          <cell r="D294">
            <v>11.59</v>
          </cell>
          <cell r="E294">
            <v>9.658333333333333E-3</v>
          </cell>
          <cell r="F294">
            <v>0.1159</v>
          </cell>
        </row>
        <row r="295">
          <cell r="A295">
            <v>198308</v>
          </cell>
          <cell r="C295">
            <v>8</v>
          </cell>
          <cell r="D295">
            <v>11.96</v>
          </cell>
          <cell r="E295">
            <v>9.9666666666666671E-3</v>
          </cell>
          <cell r="F295">
            <v>0.11960000000000001</v>
          </cell>
        </row>
        <row r="296">
          <cell r="A296">
            <v>198309</v>
          </cell>
          <cell r="C296">
            <v>9</v>
          </cell>
          <cell r="D296">
            <v>11.82</v>
          </cell>
          <cell r="E296">
            <v>9.8499999999999994E-3</v>
          </cell>
          <cell r="F296">
            <v>0.1182</v>
          </cell>
          <cell r="G296">
            <v>2.9765515813569232E-2</v>
          </cell>
          <cell r="H296">
            <v>0.11906206325427693</v>
          </cell>
        </row>
        <row r="297">
          <cell r="A297">
            <v>198310</v>
          </cell>
          <cell r="C297">
            <v>10</v>
          </cell>
          <cell r="D297">
            <v>11.77</v>
          </cell>
          <cell r="E297">
            <v>9.8083333333333338E-3</v>
          </cell>
          <cell r="F297">
            <v>0.1177</v>
          </cell>
        </row>
        <row r="298">
          <cell r="A298">
            <v>198311</v>
          </cell>
          <cell r="C298">
            <v>11</v>
          </cell>
          <cell r="D298">
            <v>11.92</v>
          </cell>
          <cell r="E298">
            <v>9.9333333333333339E-3</v>
          </cell>
          <cell r="F298">
            <v>0.1192</v>
          </cell>
        </row>
        <row r="299">
          <cell r="A299">
            <v>198312</v>
          </cell>
          <cell r="C299">
            <v>12</v>
          </cell>
          <cell r="D299">
            <v>12.02</v>
          </cell>
          <cell r="E299">
            <v>1.0016666666666667E-2</v>
          </cell>
          <cell r="F299">
            <v>0.1202</v>
          </cell>
          <cell r="G299">
            <v>3.0054484390490854E-2</v>
          </cell>
          <cell r="H299">
            <v>0.12021793756196342</v>
          </cell>
          <cell r="I299">
            <v>0.11951007508986078</v>
          </cell>
          <cell r="K299">
            <v>0.11342500000000001</v>
          </cell>
        </row>
        <row r="300">
          <cell r="A300">
            <v>198401</v>
          </cell>
          <cell r="B300">
            <v>1984</v>
          </cell>
          <cell r="C300">
            <v>1</v>
          </cell>
          <cell r="D300">
            <v>11.82</v>
          </cell>
          <cell r="E300">
            <v>9.8499999999999994E-3</v>
          </cell>
          <cell r="F300">
            <v>0.1182</v>
          </cell>
        </row>
        <row r="301">
          <cell r="A301">
            <v>198402</v>
          </cell>
          <cell r="C301">
            <v>2</v>
          </cell>
          <cell r="D301">
            <v>12</v>
          </cell>
          <cell r="E301">
            <v>0.01</v>
          </cell>
          <cell r="F301">
            <v>0.12</v>
          </cell>
        </row>
        <row r="302">
          <cell r="A302">
            <v>198403</v>
          </cell>
          <cell r="C302">
            <v>3</v>
          </cell>
          <cell r="D302">
            <v>12.45</v>
          </cell>
          <cell r="E302">
            <v>1.0374999999999999E-2</v>
          </cell>
          <cell r="F302">
            <v>0.12449999999999999</v>
          </cell>
          <cell r="G302">
            <v>3.0530465687499841E-2</v>
          </cell>
          <cell r="H302">
            <v>0.12212186274999937</v>
          </cell>
        </row>
        <row r="303">
          <cell r="A303">
            <v>198404</v>
          </cell>
          <cell r="C303">
            <v>4</v>
          </cell>
          <cell r="D303">
            <v>12.65</v>
          </cell>
          <cell r="E303">
            <v>1.0541666666666666E-2</v>
          </cell>
          <cell r="F303">
            <v>0.1265</v>
          </cell>
        </row>
        <row r="304">
          <cell r="A304">
            <v>198405</v>
          </cell>
          <cell r="C304">
            <v>5</v>
          </cell>
          <cell r="D304">
            <v>13.43</v>
          </cell>
          <cell r="E304">
            <v>1.1191666666666666E-2</v>
          </cell>
          <cell r="F304">
            <v>0.13429999999999997</v>
          </cell>
        </row>
        <row r="305">
          <cell r="A305">
            <v>198406</v>
          </cell>
          <cell r="C305">
            <v>6</v>
          </cell>
          <cell r="D305">
            <v>13.54</v>
          </cell>
          <cell r="E305">
            <v>1.1283333333333333E-2</v>
          </cell>
          <cell r="F305">
            <v>0.13539999999999999</v>
          </cell>
          <cell r="G305">
            <v>3.3381201124901727E-2</v>
          </cell>
          <cell r="H305">
            <v>0.13352480449960691</v>
          </cell>
        </row>
        <row r="306">
          <cell r="A306">
            <v>198407</v>
          </cell>
          <cell r="C306">
            <v>7</v>
          </cell>
          <cell r="D306">
            <v>13.36</v>
          </cell>
          <cell r="E306">
            <v>1.1133333333333334E-2</v>
          </cell>
          <cell r="F306">
            <v>0.1336</v>
          </cell>
        </row>
        <row r="307">
          <cell r="A307">
            <v>198408</v>
          </cell>
          <cell r="C307">
            <v>8</v>
          </cell>
          <cell r="D307">
            <v>12.71</v>
          </cell>
          <cell r="E307">
            <v>1.0591666666666668E-2</v>
          </cell>
          <cell r="F307">
            <v>0.12710000000000002</v>
          </cell>
        </row>
        <row r="308">
          <cell r="A308">
            <v>198409</v>
          </cell>
          <cell r="C308">
            <v>9</v>
          </cell>
          <cell r="D308">
            <v>12.42</v>
          </cell>
          <cell r="E308">
            <v>1.035E-2</v>
          </cell>
          <cell r="F308">
            <v>0.1242</v>
          </cell>
          <cell r="G308">
            <v>3.2418994783305788E-2</v>
          </cell>
          <cell r="H308">
            <v>0.12967597913322315</v>
          </cell>
        </row>
        <row r="309">
          <cell r="A309">
            <v>198410</v>
          </cell>
          <cell r="C309">
            <v>10</v>
          </cell>
          <cell r="D309">
            <v>12.04</v>
          </cell>
          <cell r="E309">
            <v>1.0033333333333333E-2</v>
          </cell>
          <cell r="F309">
            <v>0.12040000000000001</v>
          </cell>
        </row>
        <row r="310">
          <cell r="A310">
            <v>198411</v>
          </cell>
          <cell r="C310">
            <v>11</v>
          </cell>
          <cell r="D310">
            <v>11.66</v>
          </cell>
          <cell r="E310">
            <v>9.7166666666666669E-3</v>
          </cell>
          <cell r="F310">
            <v>0.11660000000000001</v>
          </cell>
        </row>
        <row r="311">
          <cell r="A311">
            <v>198412</v>
          </cell>
          <cell r="C311">
            <v>12</v>
          </cell>
          <cell r="D311">
            <v>11.64</v>
          </cell>
          <cell r="E311">
            <v>9.7000000000000003E-3</v>
          </cell>
          <cell r="F311">
            <v>0.1164</v>
          </cell>
          <cell r="G311">
            <v>2.9740011213944317E-2</v>
          </cell>
          <cell r="H311">
            <v>0.11896004485577727</v>
          </cell>
          <cell r="I311">
            <v>0.132152594802325</v>
          </cell>
          <cell r="K311">
            <v>0.12476666666666665</v>
          </cell>
        </row>
        <row r="312">
          <cell r="A312">
            <v>198501</v>
          </cell>
          <cell r="B312">
            <v>1985</v>
          </cell>
          <cell r="C312">
            <v>1</v>
          </cell>
          <cell r="D312">
            <v>11.58</v>
          </cell>
          <cell r="E312">
            <v>9.6500000000000006E-3</v>
          </cell>
          <cell r="F312">
            <v>0.11580000000000001</v>
          </cell>
        </row>
        <row r="313">
          <cell r="A313">
            <v>198502</v>
          </cell>
          <cell r="C313">
            <v>2</v>
          </cell>
          <cell r="D313">
            <v>11.7</v>
          </cell>
          <cell r="E313">
            <v>9.75E-3</v>
          </cell>
          <cell r="F313">
            <v>0.11699999999999999</v>
          </cell>
        </row>
        <row r="314">
          <cell r="A314">
            <v>198503</v>
          </cell>
          <cell r="C314">
            <v>3</v>
          </cell>
          <cell r="D314">
            <v>12.06</v>
          </cell>
          <cell r="E314">
            <v>1.005E-2</v>
          </cell>
          <cell r="F314">
            <v>0.1206</v>
          </cell>
          <cell r="G314">
            <v>2.9740003079374633E-2</v>
          </cell>
          <cell r="H314">
            <v>0.11896001231749853</v>
          </cell>
        </row>
        <row r="315">
          <cell r="A315">
            <v>198504</v>
          </cell>
          <cell r="C315">
            <v>4</v>
          </cell>
          <cell r="D315">
            <v>11.69</v>
          </cell>
          <cell r="E315">
            <v>9.7416666666666658E-3</v>
          </cell>
          <cell r="F315">
            <v>0.11689999999999999</v>
          </cell>
        </row>
        <row r="316">
          <cell r="A316">
            <v>198505</v>
          </cell>
          <cell r="C316">
            <v>5</v>
          </cell>
          <cell r="D316">
            <v>11.19</v>
          </cell>
          <cell r="E316">
            <v>9.325E-3</v>
          </cell>
          <cell r="F316">
            <v>0.1119</v>
          </cell>
        </row>
        <row r="317">
          <cell r="A317">
            <v>198506</v>
          </cell>
          <cell r="C317">
            <v>6</v>
          </cell>
          <cell r="D317">
            <v>10.57</v>
          </cell>
          <cell r="E317">
            <v>8.8083333333333329E-3</v>
          </cell>
          <cell r="F317">
            <v>0.10569999999999999</v>
          </cell>
          <cell r="G317">
            <v>2.8134586755397706E-2</v>
          </cell>
          <cell r="H317">
            <v>0.11253834702159082</v>
          </cell>
        </row>
        <row r="318">
          <cell r="A318">
            <v>198507</v>
          </cell>
          <cell r="C318">
            <v>7</v>
          </cell>
          <cell r="D318">
            <v>10.68</v>
          </cell>
          <cell r="E318">
            <v>8.8999999999999999E-3</v>
          </cell>
          <cell r="F318">
            <v>0.10680000000000001</v>
          </cell>
        </row>
        <row r="319">
          <cell r="A319">
            <v>198508</v>
          </cell>
          <cell r="C319">
            <v>8</v>
          </cell>
          <cell r="D319">
            <v>10.73</v>
          </cell>
          <cell r="E319">
            <v>8.9416666666666672E-3</v>
          </cell>
          <cell r="F319">
            <v>0.10730000000000001</v>
          </cell>
        </row>
        <row r="320">
          <cell r="A320">
            <v>198509</v>
          </cell>
          <cell r="C320">
            <v>9</v>
          </cell>
          <cell r="D320">
            <v>10.8</v>
          </cell>
          <cell r="E320">
            <v>9.0000000000000011E-3</v>
          </cell>
          <cell r="F320">
            <v>0.10800000000000001</v>
          </cell>
          <cell r="G320">
            <v>2.7082538727499772E-2</v>
          </cell>
          <cell r="H320">
            <v>0.10833015490999909</v>
          </cell>
        </row>
        <row r="321">
          <cell r="A321">
            <v>198510</v>
          </cell>
          <cell r="C321">
            <v>10</v>
          </cell>
          <cell r="D321">
            <v>10.67</v>
          </cell>
          <cell r="E321">
            <v>8.8916666666666658E-3</v>
          </cell>
          <cell r="F321">
            <v>0.10669999999999999</v>
          </cell>
        </row>
        <row r="322">
          <cell r="A322">
            <v>198511</v>
          </cell>
          <cell r="C322">
            <v>11</v>
          </cell>
          <cell r="D322">
            <v>10.24</v>
          </cell>
          <cell r="E322">
            <v>8.5333333333333337E-3</v>
          </cell>
          <cell r="F322">
            <v>0.1024</v>
          </cell>
        </row>
        <row r="323">
          <cell r="A323">
            <v>198512</v>
          </cell>
          <cell r="C323">
            <v>12</v>
          </cell>
          <cell r="D323">
            <v>9.75</v>
          </cell>
          <cell r="E323">
            <v>8.1250000000000003E-3</v>
          </cell>
          <cell r="F323">
            <v>9.7500000000000003E-2</v>
          </cell>
          <cell r="G323">
            <v>2.576807016944449E-2</v>
          </cell>
          <cell r="H323">
            <v>0.10307228067777796</v>
          </cell>
          <cell r="I323">
            <v>0.11540368735911444</v>
          </cell>
          <cell r="K323">
            <v>0.10971666666666666</v>
          </cell>
        </row>
        <row r="324">
          <cell r="A324">
            <v>198601</v>
          </cell>
          <cell r="B324">
            <v>1986</v>
          </cell>
          <cell r="C324">
            <v>1</v>
          </cell>
          <cell r="D324">
            <v>9.59</v>
          </cell>
          <cell r="E324">
            <v>7.991666666666666E-3</v>
          </cell>
          <cell r="F324">
            <v>9.5899999999999985E-2</v>
          </cell>
        </row>
        <row r="325">
          <cell r="A325">
            <v>198602</v>
          </cell>
          <cell r="C325">
            <v>2</v>
          </cell>
          <cell r="D325">
            <v>9.08</v>
          </cell>
          <cell r="E325">
            <v>7.5666666666666669E-3</v>
          </cell>
          <cell r="F325">
            <v>9.0800000000000006E-2</v>
          </cell>
        </row>
        <row r="326">
          <cell r="A326">
            <v>198603</v>
          </cell>
          <cell r="C326">
            <v>3</v>
          </cell>
          <cell r="D326">
            <v>8.09</v>
          </cell>
          <cell r="E326">
            <v>6.7416666666666666E-3</v>
          </cell>
          <cell r="F326">
            <v>8.09E-2</v>
          </cell>
          <cell r="G326">
            <v>2.2465767045455998E-2</v>
          </cell>
          <cell r="H326">
            <v>8.9863068181823991E-2</v>
          </cell>
        </row>
        <row r="327">
          <cell r="A327">
            <v>198604</v>
          </cell>
          <cell r="C327">
            <v>4</v>
          </cell>
          <cell r="D327">
            <v>7.5</v>
          </cell>
          <cell r="E327">
            <v>6.2500000000000003E-3</v>
          </cell>
          <cell r="F327">
            <v>7.5000000000000011E-2</v>
          </cell>
        </row>
        <row r="328">
          <cell r="A328">
            <v>198605</v>
          </cell>
          <cell r="C328">
            <v>5</v>
          </cell>
          <cell r="D328">
            <v>7.81</v>
          </cell>
          <cell r="E328">
            <v>6.508333333333333E-3</v>
          </cell>
          <cell r="F328">
            <v>7.8100000000000003E-2</v>
          </cell>
        </row>
        <row r="329">
          <cell r="A329">
            <v>198606</v>
          </cell>
          <cell r="C329">
            <v>6</v>
          </cell>
          <cell r="D329">
            <v>7.69</v>
          </cell>
          <cell r="E329">
            <v>6.4083333333333336E-3</v>
          </cell>
          <cell r="F329">
            <v>7.6899999999999996E-2</v>
          </cell>
          <cell r="G329">
            <v>1.9289364075087079E-2</v>
          </cell>
          <cell r="H329">
            <v>7.7157456300348315E-2</v>
          </cell>
        </row>
        <row r="330">
          <cell r="A330">
            <v>198607</v>
          </cell>
          <cell r="C330">
            <v>7</v>
          </cell>
          <cell r="D330">
            <v>7.29</v>
          </cell>
          <cell r="E330">
            <v>6.0749999999999997E-3</v>
          </cell>
          <cell r="F330">
            <v>7.2899999999999993E-2</v>
          </cell>
        </row>
        <row r="331">
          <cell r="A331">
            <v>198608</v>
          </cell>
          <cell r="C331">
            <v>8</v>
          </cell>
          <cell r="D331">
            <v>7.28</v>
          </cell>
          <cell r="E331">
            <v>6.0666666666666673E-3</v>
          </cell>
          <cell r="F331">
            <v>7.2800000000000004E-2</v>
          </cell>
        </row>
        <row r="332">
          <cell r="A332">
            <v>198609</v>
          </cell>
          <cell r="C332">
            <v>9</v>
          </cell>
          <cell r="D332">
            <v>7.56</v>
          </cell>
          <cell r="E332">
            <v>6.3E-3</v>
          </cell>
          <cell r="F332">
            <v>7.5600000000000001E-2</v>
          </cell>
          <cell r="G332">
            <v>1.8555246353166854E-2</v>
          </cell>
          <cell r="H332">
            <v>7.4220985412667417E-2</v>
          </cell>
        </row>
        <row r="333">
          <cell r="A333">
            <v>198610</v>
          </cell>
          <cell r="C333">
            <v>10</v>
          </cell>
          <cell r="D333">
            <v>7.61</v>
          </cell>
          <cell r="E333">
            <v>6.3416666666666673E-3</v>
          </cell>
          <cell r="F333">
            <v>7.6100000000000001E-2</v>
          </cell>
        </row>
        <row r="334">
          <cell r="A334">
            <v>198611</v>
          </cell>
          <cell r="C334">
            <v>11</v>
          </cell>
          <cell r="D334">
            <v>7.42</v>
          </cell>
          <cell r="E334">
            <v>6.1833333333333332E-3</v>
          </cell>
          <cell r="F334">
            <v>7.4200000000000002E-2</v>
          </cell>
        </row>
        <row r="335">
          <cell r="A335">
            <v>198612</v>
          </cell>
          <cell r="C335">
            <v>12</v>
          </cell>
          <cell r="D335">
            <v>7.28</v>
          </cell>
          <cell r="E335">
            <v>6.0666666666666673E-3</v>
          </cell>
          <cell r="F335">
            <v>7.2800000000000004E-2</v>
          </cell>
          <cell r="G335">
            <v>1.8707102195564929E-2</v>
          </cell>
          <cell r="H335">
            <v>7.4828408782259714E-2</v>
          </cell>
          <cell r="I335">
            <v>8.1384631070593905E-2</v>
          </cell>
          <cell r="K335">
            <v>7.85E-2</v>
          </cell>
        </row>
        <row r="336">
          <cell r="A336">
            <v>198701</v>
          </cell>
          <cell r="B336">
            <v>1987</v>
          </cell>
          <cell r="C336">
            <v>1</v>
          </cell>
          <cell r="D336" t="str">
            <v>NC</v>
          </cell>
          <cell r="E336" t="e">
            <v>#VALUE!</v>
          </cell>
          <cell r="F336" t="e">
            <v>#VALUE!</v>
          </cell>
        </row>
        <row r="337">
          <cell r="A337">
            <v>198702</v>
          </cell>
          <cell r="C337">
            <v>2</v>
          </cell>
          <cell r="D337" t="str">
            <v>NC</v>
          </cell>
          <cell r="E337" t="e">
            <v>#VALUE!</v>
          </cell>
          <cell r="F337" t="e">
            <v>#VALUE!</v>
          </cell>
        </row>
        <row r="338">
          <cell r="A338">
            <v>198703</v>
          </cell>
          <cell r="C338">
            <v>3</v>
          </cell>
          <cell r="D338" t="str">
            <v>NC</v>
          </cell>
          <cell r="E338" t="e">
            <v>#VALUE!</v>
          </cell>
          <cell r="F338" t="e">
            <v>#VALUE!</v>
          </cell>
          <cell r="G338" t="e">
            <v>#VALUE!</v>
          </cell>
          <cell r="H338" t="e">
            <v>#VALUE!</v>
          </cell>
        </row>
        <row r="339">
          <cell r="A339">
            <v>198704</v>
          </cell>
          <cell r="C339">
            <v>4</v>
          </cell>
          <cell r="D339" t="str">
            <v>NC</v>
          </cell>
          <cell r="E339" t="e">
            <v>#VALUE!</v>
          </cell>
          <cell r="F339" t="e">
            <v>#VALUE!</v>
          </cell>
        </row>
        <row r="340">
          <cell r="A340">
            <v>198705</v>
          </cell>
          <cell r="C340">
            <v>5</v>
          </cell>
          <cell r="D340" t="str">
            <v>NC</v>
          </cell>
          <cell r="E340" t="e">
            <v>#VALUE!</v>
          </cell>
          <cell r="F340" t="e">
            <v>#VALUE!</v>
          </cell>
        </row>
        <row r="341">
          <cell r="A341">
            <v>198706</v>
          </cell>
          <cell r="C341">
            <v>6</v>
          </cell>
          <cell r="D341" t="str">
            <v>NC</v>
          </cell>
          <cell r="E341" t="e">
            <v>#VALUE!</v>
          </cell>
          <cell r="F341" t="e">
            <v>#VALUE!</v>
          </cell>
          <cell r="G341" t="e">
            <v>#VALUE!</v>
          </cell>
          <cell r="H341" t="e">
            <v>#VALUE!</v>
          </cell>
        </row>
        <row r="342">
          <cell r="A342">
            <v>198707</v>
          </cell>
          <cell r="C342">
            <v>7</v>
          </cell>
          <cell r="D342" t="str">
            <v>NC</v>
          </cell>
          <cell r="E342" t="e">
            <v>#VALUE!</v>
          </cell>
          <cell r="F342" t="e">
            <v>#VALUE!</v>
          </cell>
        </row>
        <row r="343">
          <cell r="A343">
            <v>198708</v>
          </cell>
          <cell r="C343">
            <v>8</v>
          </cell>
          <cell r="D343" t="str">
            <v>NC</v>
          </cell>
          <cell r="E343" t="e">
            <v>#VALUE!</v>
          </cell>
          <cell r="F343" t="e">
            <v>#VALUE!</v>
          </cell>
        </row>
        <row r="344">
          <cell r="A344">
            <v>198709</v>
          </cell>
          <cell r="C344">
            <v>9</v>
          </cell>
          <cell r="D344" t="str">
            <v>NC</v>
          </cell>
          <cell r="E344" t="e">
            <v>#VALUE!</v>
          </cell>
          <cell r="F344" t="e">
            <v>#VALUE!</v>
          </cell>
          <cell r="G344" t="e">
            <v>#VALUE!</v>
          </cell>
          <cell r="H344" t="e">
            <v>#VALUE!</v>
          </cell>
        </row>
        <row r="345">
          <cell r="A345">
            <v>198710</v>
          </cell>
          <cell r="C345">
            <v>10</v>
          </cell>
          <cell r="D345" t="str">
            <v>NC</v>
          </cell>
          <cell r="E345" t="e">
            <v>#VALUE!</v>
          </cell>
          <cell r="F345" t="e">
            <v>#VALUE!</v>
          </cell>
        </row>
        <row r="346">
          <cell r="A346">
            <v>198711</v>
          </cell>
          <cell r="C346">
            <v>11</v>
          </cell>
          <cell r="D346" t="str">
            <v>NC</v>
          </cell>
          <cell r="E346" t="e">
            <v>#VALUE!</v>
          </cell>
          <cell r="F346" t="e">
            <v>#VALUE!</v>
          </cell>
        </row>
        <row r="347">
          <cell r="A347">
            <v>198712</v>
          </cell>
          <cell r="C347">
            <v>12</v>
          </cell>
          <cell r="D347" t="str">
            <v>NC</v>
          </cell>
          <cell r="E347" t="e">
            <v>#VALUE!</v>
          </cell>
          <cell r="F347" t="e">
            <v>#VALUE!</v>
          </cell>
          <cell r="G347" t="e">
            <v>#VALUE!</v>
          </cell>
          <cell r="H347" t="e">
            <v>#VALUE!</v>
          </cell>
          <cell r="I347" t="e">
            <v>#VALUE!</v>
          </cell>
          <cell r="K347" t="e">
            <v>#DIV/0!</v>
          </cell>
        </row>
        <row r="348">
          <cell r="A348">
            <v>198801</v>
          </cell>
          <cell r="B348">
            <v>1988</v>
          </cell>
          <cell r="C348">
            <v>1</v>
          </cell>
          <cell r="D348" t="str">
            <v>NC</v>
          </cell>
          <cell r="E348" t="e">
            <v>#VALUE!</v>
          </cell>
          <cell r="F348" t="e">
            <v>#VALUE!</v>
          </cell>
        </row>
        <row r="349">
          <cell r="A349">
            <v>198802</v>
          </cell>
          <cell r="C349">
            <v>2</v>
          </cell>
          <cell r="D349" t="str">
            <v>NC</v>
          </cell>
          <cell r="E349" t="e">
            <v>#VALUE!</v>
          </cell>
          <cell r="F349" t="e">
            <v>#VALUE!</v>
          </cell>
        </row>
        <row r="350">
          <cell r="A350">
            <v>198803</v>
          </cell>
          <cell r="C350">
            <v>3</v>
          </cell>
          <cell r="D350" t="str">
            <v>NC</v>
          </cell>
          <cell r="E350" t="e">
            <v>#VALUE!</v>
          </cell>
          <cell r="F350" t="e">
            <v>#VALUE!</v>
          </cell>
          <cell r="G350" t="e">
            <v>#VALUE!</v>
          </cell>
          <cell r="H350" t="e">
            <v>#VALUE!</v>
          </cell>
        </row>
        <row r="351">
          <cell r="A351">
            <v>198804</v>
          </cell>
          <cell r="C351">
            <v>4</v>
          </cell>
          <cell r="D351" t="str">
            <v>NC</v>
          </cell>
          <cell r="E351" t="e">
            <v>#VALUE!</v>
          </cell>
          <cell r="F351" t="e">
            <v>#VALUE!</v>
          </cell>
        </row>
        <row r="352">
          <cell r="A352">
            <v>198805</v>
          </cell>
          <cell r="C352">
            <v>5</v>
          </cell>
          <cell r="D352" t="str">
            <v>NC</v>
          </cell>
          <cell r="E352" t="e">
            <v>#VALUE!</v>
          </cell>
          <cell r="F352" t="e">
            <v>#VALUE!</v>
          </cell>
        </row>
        <row r="353">
          <cell r="A353">
            <v>198806</v>
          </cell>
          <cell r="C353">
            <v>6</v>
          </cell>
          <cell r="D353" t="str">
            <v>NC</v>
          </cell>
          <cell r="E353" t="e">
            <v>#VALUE!</v>
          </cell>
          <cell r="F353" t="e">
            <v>#VALUE!</v>
          </cell>
          <cell r="G353" t="e">
            <v>#VALUE!</v>
          </cell>
          <cell r="H353" t="e">
            <v>#VALUE!</v>
          </cell>
        </row>
        <row r="354">
          <cell r="A354">
            <v>198807</v>
          </cell>
          <cell r="C354">
            <v>7</v>
          </cell>
          <cell r="D354" t="str">
            <v>NC</v>
          </cell>
          <cell r="E354" t="e">
            <v>#VALUE!</v>
          </cell>
          <cell r="F354" t="e">
            <v>#VALUE!</v>
          </cell>
        </row>
        <row r="355">
          <cell r="A355">
            <v>198808</v>
          </cell>
          <cell r="C355">
            <v>8</v>
          </cell>
          <cell r="D355" t="str">
            <v>NC</v>
          </cell>
          <cell r="E355" t="e">
            <v>#VALUE!</v>
          </cell>
          <cell r="F355" t="e">
            <v>#VALUE!</v>
          </cell>
        </row>
        <row r="356">
          <cell r="A356">
            <v>198809</v>
          </cell>
          <cell r="C356">
            <v>9</v>
          </cell>
          <cell r="D356" t="str">
            <v>NC</v>
          </cell>
          <cell r="E356" t="e">
            <v>#VALUE!</v>
          </cell>
          <cell r="F356" t="e">
            <v>#VALUE!</v>
          </cell>
          <cell r="G356" t="e">
            <v>#VALUE!</v>
          </cell>
          <cell r="H356" t="e">
            <v>#VALUE!</v>
          </cell>
        </row>
        <row r="357">
          <cell r="A357">
            <v>198810</v>
          </cell>
          <cell r="C357">
            <v>10</v>
          </cell>
          <cell r="D357" t="str">
            <v>NC</v>
          </cell>
          <cell r="E357" t="e">
            <v>#VALUE!</v>
          </cell>
          <cell r="F357" t="e">
            <v>#VALUE!</v>
          </cell>
        </row>
        <row r="358">
          <cell r="A358">
            <v>198811</v>
          </cell>
          <cell r="C358">
            <v>11</v>
          </cell>
          <cell r="D358" t="str">
            <v>NC</v>
          </cell>
          <cell r="E358" t="e">
            <v>#VALUE!</v>
          </cell>
          <cell r="F358" t="e">
            <v>#VALUE!</v>
          </cell>
        </row>
        <row r="359">
          <cell r="A359">
            <v>198812</v>
          </cell>
          <cell r="C359">
            <v>12</v>
          </cell>
          <cell r="D359" t="str">
            <v>NC</v>
          </cell>
          <cell r="E359" t="e">
            <v>#VALUE!</v>
          </cell>
          <cell r="F359" t="e">
            <v>#VALUE!</v>
          </cell>
          <cell r="G359" t="e">
            <v>#VALUE!</v>
          </cell>
          <cell r="H359" t="e">
            <v>#VALUE!</v>
          </cell>
          <cell r="I359" t="e">
            <v>#VALUE!</v>
          </cell>
          <cell r="K359" t="e">
            <v>#DIV/0!</v>
          </cell>
        </row>
        <row r="360">
          <cell r="A360">
            <v>198901</v>
          </cell>
          <cell r="B360">
            <v>1989</v>
          </cell>
          <cell r="C360">
            <v>1</v>
          </cell>
          <cell r="D360" t="str">
            <v>NC</v>
          </cell>
          <cell r="E360" t="e">
            <v>#VALUE!</v>
          </cell>
          <cell r="F360" t="e">
            <v>#VALUE!</v>
          </cell>
        </row>
        <row r="361">
          <cell r="A361">
            <v>198902</v>
          </cell>
          <cell r="C361">
            <v>2</v>
          </cell>
          <cell r="D361" t="str">
            <v>NC</v>
          </cell>
          <cell r="E361" t="e">
            <v>#VALUE!</v>
          </cell>
          <cell r="F361" t="e">
            <v>#VALUE!</v>
          </cell>
        </row>
        <row r="362">
          <cell r="A362">
            <v>198903</v>
          </cell>
          <cell r="C362">
            <v>3</v>
          </cell>
          <cell r="D362" t="str">
            <v>NC</v>
          </cell>
          <cell r="E362" t="e">
            <v>#VALUE!</v>
          </cell>
          <cell r="F362" t="e">
            <v>#VALUE!</v>
          </cell>
          <cell r="G362" t="e">
            <v>#VALUE!</v>
          </cell>
          <cell r="H362" t="e">
            <v>#VALUE!</v>
          </cell>
        </row>
        <row r="363">
          <cell r="A363">
            <v>198904</v>
          </cell>
          <cell r="C363">
            <v>4</v>
          </cell>
          <cell r="D363" t="str">
            <v>NC</v>
          </cell>
          <cell r="E363" t="e">
            <v>#VALUE!</v>
          </cell>
          <cell r="F363" t="e">
            <v>#VALUE!</v>
          </cell>
        </row>
        <row r="364">
          <cell r="A364">
            <v>198905</v>
          </cell>
          <cell r="C364">
            <v>5</v>
          </cell>
          <cell r="D364" t="str">
            <v>NC</v>
          </cell>
          <cell r="E364" t="e">
            <v>#VALUE!</v>
          </cell>
          <cell r="F364" t="e">
            <v>#VALUE!</v>
          </cell>
        </row>
        <row r="365">
          <cell r="A365">
            <v>198906</v>
          </cell>
          <cell r="C365">
            <v>6</v>
          </cell>
          <cell r="D365" t="str">
            <v>NC</v>
          </cell>
          <cell r="E365" t="e">
            <v>#VALUE!</v>
          </cell>
          <cell r="F365" t="e">
            <v>#VALUE!</v>
          </cell>
          <cell r="G365" t="e">
            <v>#VALUE!</v>
          </cell>
          <cell r="H365" t="e">
            <v>#VALUE!</v>
          </cell>
        </row>
        <row r="366">
          <cell r="A366">
            <v>198907</v>
          </cell>
          <cell r="C366">
            <v>7</v>
          </cell>
          <cell r="D366" t="str">
            <v>NC</v>
          </cell>
          <cell r="E366" t="e">
            <v>#VALUE!</v>
          </cell>
          <cell r="F366" t="e">
            <v>#VALUE!</v>
          </cell>
        </row>
        <row r="367">
          <cell r="A367">
            <v>198908</v>
          </cell>
          <cell r="C367">
            <v>8</v>
          </cell>
          <cell r="D367" t="str">
            <v>NC</v>
          </cell>
          <cell r="E367" t="e">
            <v>#VALUE!</v>
          </cell>
          <cell r="F367" t="e">
            <v>#VALUE!</v>
          </cell>
        </row>
        <row r="368">
          <cell r="A368">
            <v>198909</v>
          </cell>
          <cell r="C368">
            <v>9</v>
          </cell>
          <cell r="D368" t="str">
            <v>NC</v>
          </cell>
          <cell r="E368" t="e">
            <v>#VALUE!</v>
          </cell>
          <cell r="F368" t="e">
            <v>#VALUE!</v>
          </cell>
          <cell r="G368" t="e">
            <v>#VALUE!</v>
          </cell>
          <cell r="H368" t="e">
            <v>#VALUE!</v>
          </cell>
        </row>
        <row r="369">
          <cell r="A369">
            <v>198910</v>
          </cell>
          <cell r="C369">
            <v>10</v>
          </cell>
          <cell r="D369" t="str">
            <v>NC</v>
          </cell>
          <cell r="E369" t="e">
            <v>#VALUE!</v>
          </cell>
          <cell r="F369" t="e">
            <v>#VALUE!</v>
          </cell>
        </row>
        <row r="370">
          <cell r="A370">
            <v>198911</v>
          </cell>
          <cell r="C370">
            <v>11</v>
          </cell>
          <cell r="D370" t="str">
            <v>NC</v>
          </cell>
          <cell r="E370" t="e">
            <v>#VALUE!</v>
          </cell>
          <cell r="F370" t="e">
            <v>#VALUE!</v>
          </cell>
        </row>
        <row r="371">
          <cell r="A371">
            <v>198912</v>
          </cell>
          <cell r="C371">
            <v>12</v>
          </cell>
          <cell r="D371" t="str">
            <v>NC</v>
          </cell>
          <cell r="E371" t="e">
            <v>#VALUE!</v>
          </cell>
          <cell r="F371" t="e">
            <v>#VALUE!</v>
          </cell>
          <cell r="G371" t="e">
            <v>#VALUE!</v>
          </cell>
          <cell r="H371" t="e">
            <v>#VALUE!</v>
          </cell>
          <cell r="I371" t="e">
            <v>#VALUE!</v>
          </cell>
          <cell r="K371" t="e">
            <v>#DIV/0!</v>
          </cell>
        </row>
        <row r="372">
          <cell r="A372">
            <v>199001</v>
          </cell>
          <cell r="B372">
            <v>1990</v>
          </cell>
          <cell r="C372">
            <v>1</v>
          </cell>
          <cell r="D372" t="str">
            <v>NC</v>
          </cell>
          <cell r="E372" t="e">
            <v>#VALUE!</v>
          </cell>
          <cell r="F372" t="e">
            <v>#VALUE!</v>
          </cell>
        </row>
        <row r="373">
          <cell r="A373">
            <v>199002</v>
          </cell>
          <cell r="C373">
            <v>2</v>
          </cell>
          <cell r="D373" t="str">
            <v>NC</v>
          </cell>
          <cell r="E373" t="e">
            <v>#VALUE!</v>
          </cell>
          <cell r="F373" t="e">
            <v>#VALUE!</v>
          </cell>
        </row>
        <row r="374">
          <cell r="A374">
            <v>199003</v>
          </cell>
          <cell r="C374">
            <v>3</v>
          </cell>
          <cell r="D374" t="str">
            <v>NC</v>
          </cell>
          <cell r="E374" t="e">
            <v>#VALUE!</v>
          </cell>
          <cell r="F374" t="e">
            <v>#VALUE!</v>
          </cell>
          <cell r="G374" t="e">
            <v>#VALUE!</v>
          </cell>
          <cell r="H374" t="e">
            <v>#VALUE!</v>
          </cell>
        </row>
        <row r="375">
          <cell r="A375">
            <v>199004</v>
          </cell>
          <cell r="C375">
            <v>4</v>
          </cell>
          <cell r="D375" t="str">
            <v>NC</v>
          </cell>
          <cell r="E375" t="e">
            <v>#VALUE!</v>
          </cell>
          <cell r="F375" t="e">
            <v>#VALUE!</v>
          </cell>
        </row>
        <row r="376">
          <cell r="A376">
            <v>199005</v>
          </cell>
          <cell r="C376">
            <v>5</v>
          </cell>
          <cell r="D376" t="str">
            <v>NC</v>
          </cell>
          <cell r="E376" t="e">
            <v>#VALUE!</v>
          </cell>
          <cell r="F376" t="e">
            <v>#VALUE!</v>
          </cell>
        </row>
        <row r="377">
          <cell r="A377">
            <v>199006</v>
          </cell>
          <cell r="C377">
            <v>6</v>
          </cell>
          <cell r="D377" t="str">
            <v>NC</v>
          </cell>
          <cell r="E377" t="e">
            <v>#VALUE!</v>
          </cell>
          <cell r="F377" t="e">
            <v>#VALUE!</v>
          </cell>
          <cell r="G377" t="e">
            <v>#VALUE!</v>
          </cell>
          <cell r="H377" t="e">
            <v>#VALUE!</v>
          </cell>
        </row>
        <row r="378">
          <cell r="A378">
            <v>199007</v>
          </cell>
          <cell r="C378">
            <v>7</v>
          </cell>
          <cell r="D378" t="str">
            <v>NC</v>
          </cell>
          <cell r="E378" t="e">
            <v>#VALUE!</v>
          </cell>
          <cell r="F378" t="e">
            <v>#VALUE!</v>
          </cell>
        </row>
        <row r="379">
          <cell r="A379">
            <v>199008</v>
          </cell>
          <cell r="C379">
            <v>8</v>
          </cell>
          <cell r="D379" t="str">
            <v>NC</v>
          </cell>
          <cell r="E379" t="e">
            <v>#VALUE!</v>
          </cell>
          <cell r="F379" t="e">
            <v>#VALUE!</v>
          </cell>
        </row>
        <row r="380">
          <cell r="A380">
            <v>199009</v>
          </cell>
          <cell r="C380">
            <v>9</v>
          </cell>
          <cell r="D380" t="str">
            <v>NC</v>
          </cell>
          <cell r="E380" t="e">
            <v>#VALUE!</v>
          </cell>
          <cell r="F380" t="e">
            <v>#VALUE!</v>
          </cell>
          <cell r="G380" t="e">
            <v>#VALUE!</v>
          </cell>
          <cell r="H380" t="e">
            <v>#VALUE!</v>
          </cell>
        </row>
        <row r="381">
          <cell r="A381">
            <v>199010</v>
          </cell>
          <cell r="C381">
            <v>10</v>
          </cell>
          <cell r="D381" t="str">
            <v>NC</v>
          </cell>
          <cell r="E381" t="e">
            <v>#VALUE!</v>
          </cell>
          <cell r="F381" t="e">
            <v>#VALUE!</v>
          </cell>
        </row>
        <row r="382">
          <cell r="A382">
            <v>199011</v>
          </cell>
          <cell r="C382">
            <v>11</v>
          </cell>
          <cell r="D382" t="str">
            <v>NC</v>
          </cell>
          <cell r="E382" t="e">
            <v>#VALUE!</v>
          </cell>
          <cell r="F382" t="e">
            <v>#VALUE!</v>
          </cell>
        </row>
        <row r="383">
          <cell r="A383">
            <v>199012</v>
          </cell>
          <cell r="C383">
            <v>12</v>
          </cell>
          <cell r="D383" t="str">
            <v>NC</v>
          </cell>
          <cell r="E383" t="e">
            <v>#VALUE!</v>
          </cell>
          <cell r="F383" t="e">
            <v>#VALUE!</v>
          </cell>
          <cell r="G383" t="e">
            <v>#VALUE!</v>
          </cell>
          <cell r="H383" t="e">
            <v>#VALUE!</v>
          </cell>
          <cell r="I383" t="e">
            <v>#VALUE!</v>
          </cell>
          <cell r="K383" t="e">
            <v>#DIV/0!</v>
          </cell>
        </row>
        <row r="384">
          <cell r="A384">
            <v>199101</v>
          </cell>
          <cell r="B384">
            <v>1991</v>
          </cell>
          <cell r="C384">
            <v>1</v>
          </cell>
          <cell r="D384" t="str">
            <v>NC</v>
          </cell>
          <cell r="E384" t="e">
            <v>#VALUE!</v>
          </cell>
          <cell r="F384" t="e">
            <v>#VALUE!</v>
          </cell>
        </row>
        <row r="385">
          <cell r="A385">
            <v>199102</v>
          </cell>
          <cell r="C385">
            <v>2</v>
          </cell>
          <cell r="D385" t="str">
            <v>NC</v>
          </cell>
          <cell r="E385" t="e">
            <v>#VALUE!</v>
          </cell>
          <cell r="F385" t="e">
            <v>#VALUE!</v>
          </cell>
        </row>
        <row r="386">
          <cell r="A386">
            <v>199103</v>
          </cell>
          <cell r="C386">
            <v>3</v>
          </cell>
          <cell r="D386" t="str">
            <v>NC</v>
          </cell>
          <cell r="E386" t="e">
            <v>#VALUE!</v>
          </cell>
          <cell r="F386" t="e">
            <v>#VALUE!</v>
          </cell>
          <cell r="G386" t="e">
            <v>#VALUE!</v>
          </cell>
          <cell r="H386" t="e">
            <v>#VALUE!</v>
          </cell>
        </row>
        <row r="387">
          <cell r="A387">
            <v>199104</v>
          </cell>
          <cell r="C387">
            <v>4</v>
          </cell>
          <cell r="D387" t="str">
            <v>NC</v>
          </cell>
          <cell r="E387" t="e">
            <v>#VALUE!</v>
          </cell>
          <cell r="F387" t="e">
            <v>#VALUE!</v>
          </cell>
        </row>
        <row r="388">
          <cell r="A388">
            <v>199105</v>
          </cell>
          <cell r="C388">
            <v>5</v>
          </cell>
          <cell r="D388" t="str">
            <v>NC</v>
          </cell>
          <cell r="E388" t="e">
            <v>#VALUE!</v>
          </cell>
          <cell r="F388" t="e">
            <v>#VALUE!</v>
          </cell>
        </row>
        <row r="389">
          <cell r="A389">
            <v>199106</v>
          </cell>
          <cell r="C389">
            <v>6</v>
          </cell>
          <cell r="D389" t="str">
            <v>NC</v>
          </cell>
          <cell r="E389" t="e">
            <v>#VALUE!</v>
          </cell>
          <cell r="F389" t="e">
            <v>#VALUE!</v>
          </cell>
          <cell r="G389" t="e">
            <v>#VALUE!</v>
          </cell>
          <cell r="H389" t="e">
            <v>#VALUE!</v>
          </cell>
        </row>
        <row r="390">
          <cell r="A390">
            <v>199107</v>
          </cell>
          <cell r="C390">
            <v>7</v>
          </cell>
          <cell r="D390" t="str">
            <v>NC</v>
          </cell>
          <cell r="E390" t="e">
            <v>#VALUE!</v>
          </cell>
          <cell r="F390" t="e">
            <v>#VALUE!</v>
          </cell>
        </row>
        <row r="391">
          <cell r="A391">
            <v>199108</v>
          </cell>
          <cell r="C391">
            <v>8</v>
          </cell>
          <cell r="D391" t="str">
            <v>NC</v>
          </cell>
          <cell r="E391" t="e">
            <v>#VALUE!</v>
          </cell>
          <cell r="F391" t="e">
            <v>#VALUE!</v>
          </cell>
        </row>
        <row r="392">
          <cell r="A392">
            <v>199109</v>
          </cell>
          <cell r="C392">
            <v>9</v>
          </cell>
          <cell r="D392" t="str">
            <v>NC</v>
          </cell>
          <cell r="E392" t="e">
            <v>#VALUE!</v>
          </cell>
          <cell r="F392" t="e">
            <v>#VALUE!</v>
          </cell>
          <cell r="G392" t="e">
            <v>#VALUE!</v>
          </cell>
          <cell r="H392" t="e">
            <v>#VALUE!</v>
          </cell>
        </row>
        <row r="393">
          <cell r="A393">
            <v>199110</v>
          </cell>
          <cell r="C393">
            <v>10</v>
          </cell>
          <cell r="D393" t="str">
            <v>NC</v>
          </cell>
          <cell r="E393" t="e">
            <v>#VALUE!</v>
          </cell>
          <cell r="F393" t="e">
            <v>#VALUE!</v>
          </cell>
        </row>
        <row r="394">
          <cell r="A394">
            <v>199111</v>
          </cell>
          <cell r="C394">
            <v>11</v>
          </cell>
          <cell r="D394" t="str">
            <v>NC</v>
          </cell>
          <cell r="E394" t="e">
            <v>#VALUE!</v>
          </cell>
          <cell r="F394" t="e">
            <v>#VALUE!</v>
          </cell>
        </row>
        <row r="395">
          <cell r="A395">
            <v>199112</v>
          </cell>
          <cell r="C395">
            <v>12</v>
          </cell>
          <cell r="D395" t="str">
            <v>NC</v>
          </cell>
          <cell r="E395" t="e">
            <v>#VALUE!</v>
          </cell>
          <cell r="F395" t="e">
            <v>#VALUE!</v>
          </cell>
          <cell r="G395" t="e">
            <v>#VALUE!</v>
          </cell>
          <cell r="H395" t="e">
            <v>#VALUE!</v>
          </cell>
          <cell r="I395" t="e">
            <v>#VALUE!</v>
          </cell>
          <cell r="K395" t="e">
            <v>#DIV/0!</v>
          </cell>
        </row>
        <row r="396">
          <cell r="A396">
            <v>199201</v>
          </cell>
          <cell r="B396">
            <v>1992</v>
          </cell>
          <cell r="C396">
            <v>1</v>
          </cell>
          <cell r="D396" t="str">
            <v>NC</v>
          </cell>
          <cell r="E396" t="e">
            <v>#VALUE!</v>
          </cell>
          <cell r="F396" t="e">
            <v>#VALUE!</v>
          </cell>
        </row>
        <row r="397">
          <cell r="A397">
            <v>199202</v>
          </cell>
          <cell r="C397">
            <v>2</v>
          </cell>
          <cell r="D397" t="str">
            <v>NC</v>
          </cell>
          <cell r="E397" t="e">
            <v>#VALUE!</v>
          </cell>
          <cell r="F397" t="e">
            <v>#VALUE!</v>
          </cell>
        </row>
        <row r="398">
          <cell r="A398">
            <v>199203</v>
          </cell>
          <cell r="C398">
            <v>3</v>
          </cell>
          <cell r="D398" t="str">
            <v>NC</v>
          </cell>
          <cell r="E398" t="e">
            <v>#VALUE!</v>
          </cell>
          <cell r="F398" t="e">
            <v>#VALUE!</v>
          </cell>
          <cell r="G398" t="e">
            <v>#VALUE!</v>
          </cell>
          <cell r="H398" t="e">
            <v>#VALUE!</v>
          </cell>
        </row>
        <row r="399">
          <cell r="A399">
            <v>199204</v>
          </cell>
          <cell r="C399">
            <v>4</v>
          </cell>
          <cell r="D399" t="str">
            <v>NC</v>
          </cell>
          <cell r="E399" t="e">
            <v>#VALUE!</v>
          </cell>
          <cell r="F399" t="e">
            <v>#VALUE!</v>
          </cell>
        </row>
        <row r="400">
          <cell r="A400">
            <v>199205</v>
          </cell>
          <cell r="C400">
            <v>5</v>
          </cell>
          <cell r="D400" t="str">
            <v>NC</v>
          </cell>
          <cell r="E400" t="e">
            <v>#VALUE!</v>
          </cell>
          <cell r="F400" t="e">
            <v>#VALUE!</v>
          </cell>
        </row>
        <row r="401">
          <cell r="A401">
            <v>199206</v>
          </cell>
          <cell r="C401">
            <v>6</v>
          </cell>
          <cell r="D401" t="str">
            <v>NC</v>
          </cell>
          <cell r="E401" t="e">
            <v>#VALUE!</v>
          </cell>
          <cell r="F401" t="e">
            <v>#VALUE!</v>
          </cell>
          <cell r="G401" t="e">
            <v>#VALUE!</v>
          </cell>
          <cell r="H401" t="e">
            <v>#VALUE!</v>
          </cell>
        </row>
        <row r="402">
          <cell r="A402">
            <v>199207</v>
          </cell>
          <cell r="C402">
            <v>7</v>
          </cell>
          <cell r="D402" t="str">
            <v>NC</v>
          </cell>
          <cell r="E402" t="e">
            <v>#VALUE!</v>
          </cell>
          <cell r="F402" t="e">
            <v>#VALUE!</v>
          </cell>
        </row>
        <row r="403">
          <cell r="A403">
            <v>199208</v>
          </cell>
          <cell r="C403">
            <v>8</v>
          </cell>
          <cell r="D403" t="str">
            <v>NC</v>
          </cell>
          <cell r="E403" t="e">
            <v>#VALUE!</v>
          </cell>
          <cell r="F403" t="e">
            <v>#VALUE!</v>
          </cell>
        </row>
        <row r="404">
          <cell r="A404">
            <v>199209</v>
          </cell>
          <cell r="C404">
            <v>9</v>
          </cell>
          <cell r="D404" t="str">
            <v>NC</v>
          </cell>
          <cell r="E404" t="e">
            <v>#VALUE!</v>
          </cell>
          <cell r="F404" t="e">
            <v>#VALUE!</v>
          </cell>
          <cell r="G404" t="e">
            <v>#VALUE!</v>
          </cell>
          <cell r="H404" t="e">
            <v>#VALUE!</v>
          </cell>
        </row>
        <row r="405">
          <cell r="A405">
            <v>199210</v>
          </cell>
          <cell r="C405">
            <v>10</v>
          </cell>
          <cell r="D405" t="str">
            <v>NC</v>
          </cell>
          <cell r="E405" t="e">
            <v>#VALUE!</v>
          </cell>
          <cell r="F405" t="e">
            <v>#VALUE!</v>
          </cell>
        </row>
        <row r="406">
          <cell r="A406">
            <v>199211</v>
          </cell>
          <cell r="C406">
            <v>11</v>
          </cell>
          <cell r="D406" t="str">
            <v>NC</v>
          </cell>
          <cell r="E406" t="e">
            <v>#VALUE!</v>
          </cell>
          <cell r="F406" t="e">
            <v>#VALUE!</v>
          </cell>
        </row>
        <row r="407">
          <cell r="A407">
            <v>199212</v>
          </cell>
          <cell r="C407">
            <v>12</v>
          </cell>
          <cell r="D407" t="str">
            <v>NC</v>
          </cell>
          <cell r="E407" t="e">
            <v>#VALUE!</v>
          </cell>
          <cell r="F407" t="e">
            <v>#VALUE!</v>
          </cell>
          <cell r="G407" t="e">
            <v>#VALUE!</v>
          </cell>
          <cell r="H407" t="e">
            <v>#VALUE!</v>
          </cell>
          <cell r="I407" t="e">
            <v>#VALUE!</v>
          </cell>
          <cell r="K407" t="e">
            <v>#DIV/0!</v>
          </cell>
        </row>
        <row r="408">
          <cell r="A408">
            <v>199301</v>
          </cell>
          <cell r="B408">
            <v>1993</v>
          </cell>
          <cell r="C408">
            <v>1</v>
          </cell>
          <cell r="D408" t="str">
            <v>NC</v>
          </cell>
          <cell r="E408" t="e">
            <v>#VALUE!</v>
          </cell>
          <cell r="F408" t="e">
            <v>#VALUE!</v>
          </cell>
        </row>
        <row r="409">
          <cell r="A409">
            <v>199302</v>
          </cell>
          <cell r="C409">
            <v>2</v>
          </cell>
          <cell r="D409" t="str">
            <v>NC</v>
          </cell>
          <cell r="E409" t="e">
            <v>#VALUE!</v>
          </cell>
          <cell r="F409" t="e">
            <v>#VALUE!</v>
          </cell>
        </row>
        <row r="410">
          <cell r="A410">
            <v>199303</v>
          </cell>
          <cell r="C410">
            <v>3</v>
          </cell>
          <cell r="D410" t="str">
            <v>NC</v>
          </cell>
          <cell r="E410" t="e">
            <v>#VALUE!</v>
          </cell>
          <cell r="F410" t="e">
            <v>#VALUE!</v>
          </cell>
          <cell r="G410" t="e">
            <v>#VALUE!</v>
          </cell>
          <cell r="H410" t="e">
            <v>#VALUE!</v>
          </cell>
        </row>
        <row r="411">
          <cell r="A411">
            <v>199304</v>
          </cell>
          <cell r="C411">
            <v>4</v>
          </cell>
          <cell r="D411" t="str">
            <v>NC</v>
          </cell>
          <cell r="E411" t="e">
            <v>#VALUE!</v>
          </cell>
          <cell r="F411" t="e">
            <v>#VALUE!</v>
          </cell>
        </row>
        <row r="412">
          <cell r="A412">
            <v>199305</v>
          </cell>
          <cell r="C412">
            <v>5</v>
          </cell>
          <cell r="D412" t="str">
            <v>NC</v>
          </cell>
          <cell r="E412" t="e">
            <v>#VALUE!</v>
          </cell>
          <cell r="F412" t="e">
            <v>#VALUE!</v>
          </cell>
        </row>
        <row r="413">
          <cell r="A413">
            <v>199306</v>
          </cell>
          <cell r="C413">
            <v>6</v>
          </cell>
          <cell r="D413" t="str">
            <v>NC</v>
          </cell>
          <cell r="E413" t="e">
            <v>#VALUE!</v>
          </cell>
          <cell r="F413" t="e">
            <v>#VALUE!</v>
          </cell>
          <cell r="G413" t="e">
            <v>#VALUE!</v>
          </cell>
          <cell r="H413" t="e">
            <v>#VALUE!</v>
          </cell>
        </row>
        <row r="414">
          <cell r="A414">
            <v>199307</v>
          </cell>
          <cell r="C414">
            <v>7</v>
          </cell>
          <cell r="D414" t="str">
            <v>NC</v>
          </cell>
          <cell r="E414" t="e">
            <v>#VALUE!</v>
          </cell>
          <cell r="F414" t="e">
            <v>#VALUE!</v>
          </cell>
        </row>
        <row r="415">
          <cell r="A415">
            <v>199308</v>
          </cell>
          <cell r="C415">
            <v>8</v>
          </cell>
          <cell r="D415" t="str">
            <v>NC</v>
          </cell>
          <cell r="E415" t="e">
            <v>#VALUE!</v>
          </cell>
          <cell r="F415" t="e">
            <v>#VALUE!</v>
          </cell>
        </row>
        <row r="416">
          <cell r="A416">
            <v>199309</v>
          </cell>
          <cell r="C416">
            <v>9</v>
          </cell>
          <cell r="D416" t="str">
            <v>NC</v>
          </cell>
          <cell r="E416" t="e">
            <v>#VALUE!</v>
          </cell>
          <cell r="F416" t="e">
            <v>#VALUE!</v>
          </cell>
          <cell r="G416" t="e">
            <v>#VALUE!</v>
          </cell>
          <cell r="H416" t="e">
            <v>#VALUE!</v>
          </cell>
        </row>
        <row r="417">
          <cell r="A417">
            <v>199310</v>
          </cell>
          <cell r="C417">
            <v>10</v>
          </cell>
          <cell r="D417">
            <v>6.07</v>
          </cell>
          <cell r="E417">
            <v>5.058333333333334E-3</v>
          </cell>
          <cell r="F417">
            <v>6.0700000000000004E-2</v>
          </cell>
        </row>
        <row r="418">
          <cell r="A418">
            <v>199311</v>
          </cell>
          <cell r="C418">
            <v>11</v>
          </cell>
          <cell r="D418">
            <v>6.38</v>
          </cell>
          <cell r="E418">
            <v>5.3166666666666666E-3</v>
          </cell>
          <cell r="F418">
            <v>6.3799999999999996E-2</v>
          </cell>
        </row>
        <row r="419">
          <cell r="A419">
            <v>199312</v>
          </cell>
          <cell r="C419">
            <v>12</v>
          </cell>
          <cell r="D419">
            <v>6.4</v>
          </cell>
          <cell r="E419">
            <v>5.333333333333334E-3</v>
          </cell>
          <cell r="F419">
            <v>6.4000000000000001E-2</v>
          </cell>
          <cell r="G419">
            <v>1.5790703570740972E-2</v>
          </cell>
          <cell r="H419">
            <v>6.3162814282963886E-2</v>
          </cell>
          <cell r="I419" t="e">
            <v>#VALUE!</v>
          </cell>
          <cell r="K419">
            <v>6.2833333333333338E-2</v>
          </cell>
        </row>
        <row r="420">
          <cell r="A420">
            <v>199401</v>
          </cell>
          <cell r="B420">
            <v>1994</v>
          </cell>
          <cell r="C420">
            <v>1</v>
          </cell>
          <cell r="D420">
            <v>6.39</v>
          </cell>
          <cell r="E420">
            <v>5.3249999999999999E-3</v>
          </cell>
          <cell r="F420">
            <v>6.3899999999999998E-2</v>
          </cell>
        </row>
        <row r="421">
          <cell r="A421">
            <v>199402</v>
          </cell>
          <cell r="C421">
            <v>2</v>
          </cell>
          <cell r="D421">
            <v>6.57</v>
          </cell>
          <cell r="E421">
            <v>5.4749999999999998E-3</v>
          </cell>
          <cell r="F421">
            <v>6.5699999999999995E-2</v>
          </cell>
        </row>
        <row r="422">
          <cell r="A422">
            <v>199403</v>
          </cell>
          <cell r="C422">
            <v>3</v>
          </cell>
          <cell r="D422">
            <v>7</v>
          </cell>
          <cell r="E422">
            <v>5.8333333333333336E-3</v>
          </cell>
          <cell r="F422">
            <v>7.0000000000000007E-2</v>
          </cell>
          <cell r="G422">
            <v>1.6725657775520819E-2</v>
          </cell>
          <cell r="H422">
            <v>6.6902631102083276E-2</v>
          </cell>
        </row>
        <row r="423">
          <cell r="A423">
            <v>199404</v>
          </cell>
          <cell r="C423">
            <v>4</v>
          </cell>
          <cell r="D423">
            <v>7.4</v>
          </cell>
          <cell r="E423">
            <v>6.1666666666666667E-3</v>
          </cell>
          <cell r="F423">
            <v>7.3999999999999996E-2</v>
          </cell>
        </row>
        <row r="424">
          <cell r="A424">
            <v>199405</v>
          </cell>
          <cell r="C424">
            <v>5</v>
          </cell>
          <cell r="D424">
            <v>7.54</v>
          </cell>
          <cell r="E424">
            <v>6.2833333333333335E-3</v>
          </cell>
          <cell r="F424">
            <v>7.5399999999999995E-2</v>
          </cell>
        </row>
        <row r="425">
          <cell r="A425">
            <v>199406</v>
          </cell>
          <cell r="C425">
            <v>6</v>
          </cell>
          <cell r="D425">
            <v>7.51</v>
          </cell>
          <cell r="E425">
            <v>6.2583333333333328E-3</v>
          </cell>
          <cell r="F425">
            <v>7.51E-2</v>
          </cell>
          <cell r="G425">
            <v>1.8825239298587926E-2</v>
          </cell>
          <cell r="H425">
            <v>7.5300957194351703E-2</v>
          </cell>
        </row>
        <row r="426">
          <cell r="A426">
            <v>199407</v>
          </cell>
          <cell r="C426">
            <v>7</v>
          </cell>
          <cell r="D426">
            <v>7.67</v>
          </cell>
          <cell r="E426">
            <v>6.391666666666667E-3</v>
          </cell>
          <cell r="F426">
            <v>7.6700000000000004E-2</v>
          </cell>
        </row>
        <row r="427">
          <cell r="A427">
            <v>199408</v>
          </cell>
          <cell r="C427">
            <v>8</v>
          </cell>
          <cell r="D427">
            <v>7.62</v>
          </cell>
          <cell r="E427">
            <v>6.3499999999999997E-3</v>
          </cell>
          <cell r="F427">
            <v>7.619999999999999E-2</v>
          </cell>
        </row>
        <row r="428">
          <cell r="A428">
            <v>199409</v>
          </cell>
          <cell r="C428">
            <v>9</v>
          </cell>
          <cell r="D428">
            <v>7.87</v>
          </cell>
          <cell r="E428">
            <v>6.5583333333333335E-3</v>
          </cell>
          <cell r="F428">
            <v>7.8700000000000006E-2</v>
          </cell>
          <cell r="G428">
            <v>1.9424417364177105E-2</v>
          </cell>
          <cell r="H428">
            <v>7.7697669456708418E-2</v>
          </cell>
        </row>
        <row r="429">
          <cell r="A429">
            <v>199410</v>
          </cell>
          <cell r="C429">
            <v>10</v>
          </cell>
          <cell r="D429">
            <v>8.08</v>
          </cell>
          <cell r="E429">
            <v>6.7333333333333334E-3</v>
          </cell>
          <cell r="F429">
            <v>8.0799999999999997E-2</v>
          </cell>
        </row>
        <row r="430">
          <cell r="A430">
            <v>199411</v>
          </cell>
          <cell r="C430">
            <v>11</v>
          </cell>
          <cell r="D430">
            <v>8.1999999999999993</v>
          </cell>
          <cell r="E430">
            <v>6.8333333333333328E-3</v>
          </cell>
          <cell r="F430">
            <v>8.199999999999999E-2</v>
          </cell>
        </row>
        <row r="431">
          <cell r="A431">
            <v>199412</v>
          </cell>
          <cell r="C431">
            <v>12</v>
          </cell>
          <cell r="D431">
            <v>7.99</v>
          </cell>
          <cell r="E431">
            <v>6.6583333333333338E-3</v>
          </cell>
          <cell r="F431">
            <v>7.9899999999999999E-2</v>
          </cell>
          <cell r="G431">
            <v>2.036164885731484E-2</v>
          </cell>
          <cell r="H431">
            <v>8.1446595429259361E-2</v>
          </cell>
          <cell r="I431">
            <v>7.7488483917651729E-2</v>
          </cell>
          <cell r="K431">
            <v>7.4866666666666651E-2</v>
          </cell>
        </row>
        <row r="432">
          <cell r="A432">
            <v>199501</v>
          </cell>
          <cell r="B432">
            <v>1995</v>
          </cell>
          <cell r="C432">
            <v>1</v>
          </cell>
          <cell r="D432">
            <v>7.97</v>
          </cell>
          <cell r="E432">
            <v>6.6416666666666664E-3</v>
          </cell>
          <cell r="F432">
            <v>7.9699999999999993E-2</v>
          </cell>
        </row>
        <row r="433">
          <cell r="A433">
            <v>199502</v>
          </cell>
          <cell r="C433">
            <v>2</v>
          </cell>
          <cell r="D433">
            <v>7.73</v>
          </cell>
          <cell r="E433">
            <v>6.4416666666666667E-3</v>
          </cell>
          <cell r="F433">
            <v>7.7300000000000008E-2</v>
          </cell>
        </row>
        <row r="434">
          <cell r="A434">
            <v>199503</v>
          </cell>
          <cell r="C434">
            <v>3</v>
          </cell>
          <cell r="D434">
            <v>7.57</v>
          </cell>
          <cell r="E434">
            <v>6.3083333333333333E-3</v>
          </cell>
          <cell r="F434">
            <v>7.5700000000000003E-2</v>
          </cell>
          <cell r="G434">
            <v>1.9517253989188132E-2</v>
          </cell>
          <cell r="H434">
            <v>7.806901595675253E-2</v>
          </cell>
        </row>
        <row r="435">
          <cell r="A435">
            <v>199504</v>
          </cell>
          <cell r="C435">
            <v>4</v>
          </cell>
          <cell r="D435">
            <v>7.45</v>
          </cell>
          <cell r="E435">
            <v>6.2083333333333331E-3</v>
          </cell>
          <cell r="F435">
            <v>7.4499999999999997E-2</v>
          </cell>
        </row>
        <row r="436">
          <cell r="A436">
            <v>199505</v>
          </cell>
          <cell r="C436">
            <v>5</v>
          </cell>
          <cell r="D436">
            <v>7.01</v>
          </cell>
          <cell r="E436">
            <v>5.8416666666666669E-3</v>
          </cell>
          <cell r="F436">
            <v>7.0099999999999996E-2</v>
          </cell>
        </row>
        <row r="437">
          <cell r="A437">
            <v>199506</v>
          </cell>
          <cell r="C437">
            <v>6</v>
          </cell>
          <cell r="D437">
            <v>6.59</v>
          </cell>
          <cell r="E437">
            <v>5.4916666666666664E-3</v>
          </cell>
          <cell r="F437">
            <v>6.59E-2</v>
          </cell>
          <cell r="G437">
            <v>1.7644307430240369E-2</v>
          </cell>
          <cell r="H437">
            <v>7.0577229720961476E-2</v>
          </cell>
        </row>
        <row r="438">
          <cell r="A438">
            <v>199507</v>
          </cell>
          <cell r="C438">
            <v>7</v>
          </cell>
          <cell r="D438">
            <v>6.74</v>
          </cell>
          <cell r="E438">
            <v>5.6166666666666665E-3</v>
          </cell>
          <cell r="F438">
            <v>6.7400000000000002E-2</v>
          </cell>
        </row>
        <row r="439">
          <cell r="A439">
            <v>199508</v>
          </cell>
          <cell r="C439">
            <v>8</v>
          </cell>
          <cell r="D439">
            <v>6.92</v>
          </cell>
          <cell r="E439">
            <v>5.7666666666666665E-3</v>
          </cell>
          <cell r="F439">
            <v>6.9199999999999998E-2</v>
          </cell>
        </row>
        <row r="440">
          <cell r="A440">
            <v>199509</v>
          </cell>
          <cell r="C440">
            <v>9</v>
          </cell>
          <cell r="D440">
            <v>6.65</v>
          </cell>
          <cell r="E440">
            <v>5.541666666666667E-3</v>
          </cell>
          <cell r="F440">
            <v>6.6500000000000004E-2</v>
          </cell>
          <cell r="G440">
            <v>1.7020651574838119E-2</v>
          </cell>
          <cell r="H440">
            <v>6.8082606299352477E-2</v>
          </cell>
        </row>
        <row r="441">
          <cell r="A441">
            <v>199510</v>
          </cell>
          <cell r="C441">
            <v>10</v>
          </cell>
          <cell r="D441">
            <v>6.45</v>
          </cell>
          <cell r="E441">
            <v>5.3750000000000004E-3</v>
          </cell>
          <cell r="F441">
            <v>6.4500000000000002E-2</v>
          </cell>
        </row>
        <row r="442">
          <cell r="A442">
            <v>199511</v>
          </cell>
          <cell r="C442">
            <v>11</v>
          </cell>
          <cell r="D442">
            <v>6.33</v>
          </cell>
          <cell r="E442">
            <v>5.2750000000000002E-3</v>
          </cell>
          <cell r="F442">
            <v>6.3299999999999995E-2</v>
          </cell>
        </row>
        <row r="443">
          <cell r="A443">
            <v>199512</v>
          </cell>
          <cell r="C443">
            <v>12</v>
          </cell>
          <cell r="D443">
            <v>6.12</v>
          </cell>
          <cell r="E443">
            <v>5.1000000000000004E-3</v>
          </cell>
          <cell r="F443">
            <v>6.1200000000000004E-2</v>
          </cell>
          <cell r="G443">
            <v>1.5832812725937506E-2</v>
          </cell>
          <cell r="H443">
            <v>6.3331250903750025E-2</v>
          </cell>
          <cell r="I443">
            <v>7.1871185943589433E-2</v>
          </cell>
          <cell r="K443">
            <v>6.9608333333333328E-2</v>
          </cell>
        </row>
        <row r="444">
          <cell r="A444">
            <v>199601</v>
          </cell>
          <cell r="B444">
            <v>1996</v>
          </cell>
          <cell r="C444">
            <v>1</v>
          </cell>
          <cell r="D444">
            <v>6.11</v>
          </cell>
          <cell r="E444">
            <v>5.0916666666666671E-3</v>
          </cell>
          <cell r="F444">
            <v>6.1100000000000002E-2</v>
          </cell>
        </row>
        <row r="445">
          <cell r="A445">
            <v>199602</v>
          </cell>
          <cell r="C445">
            <v>2</v>
          </cell>
          <cell r="D445">
            <v>6.3</v>
          </cell>
          <cell r="E445">
            <v>5.2499999999999995E-3</v>
          </cell>
          <cell r="F445">
            <v>6.3E-2</v>
          </cell>
        </row>
        <row r="446">
          <cell r="A446">
            <v>199603</v>
          </cell>
          <cell r="C446">
            <v>3</v>
          </cell>
          <cell r="D446">
            <v>6.74</v>
          </cell>
          <cell r="E446">
            <v>5.6166666666666665E-3</v>
          </cell>
          <cell r="F446">
            <v>6.7400000000000002E-2</v>
          </cell>
          <cell r="G446">
            <v>1.604330041829849E-2</v>
          </cell>
          <cell r="H446">
            <v>6.4173201673193958E-2</v>
          </cell>
        </row>
        <row r="447">
          <cell r="A447">
            <v>199604</v>
          </cell>
          <cell r="C447">
            <v>4</v>
          </cell>
          <cell r="D447">
            <v>6.98</v>
          </cell>
          <cell r="E447">
            <v>5.816666666666667E-3</v>
          </cell>
          <cell r="F447">
            <v>6.9800000000000001E-2</v>
          </cell>
        </row>
        <row r="448">
          <cell r="A448">
            <v>199605</v>
          </cell>
          <cell r="C448">
            <v>5</v>
          </cell>
          <cell r="D448">
            <v>7.11</v>
          </cell>
          <cell r="E448">
            <v>5.9250000000000006E-3</v>
          </cell>
          <cell r="F448">
            <v>7.110000000000001E-2</v>
          </cell>
        </row>
        <row r="449">
          <cell r="A449">
            <v>199606</v>
          </cell>
          <cell r="C449">
            <v>6</v>
          </cell>
          <cell r="D449">
            <v>7.22</v>
          </cell>
          <cell r="E449">
            <v>6.0166666666666667E-3</v>
          </cell>
          <cell r="F449">
            <v>7.22E-2</v>
          </cell>
          <cell r="G449">
            <v>1.7863650134673392E-2</v>
          </cell>
          <cell r="H449">
            <v>7.1454600538693569E-2</v>
          </cell>
        </row>
        <row r="450">
          <cell r="A450">
            <v>199607</v>
          </cell>
          <cell r="C450">
            <v>7</v>
          </cell>
          <cell r="D450">
            <v>7.14</v>
          </cell>
          <cell r="E450">
            <v>5.9499999999999996E-3</v>
          </cell>
          <cell r="F450">
            <v>7.1399999999999991E-2</v>
          </cell>
        </row>
        <row r="451">
          <cell r="A451">
            <v>199608</v>
          </cell>
          <cell r="C451">
            <v>8</v>
          </cell>
          <cell r="D451">
            <v>6.97</v>
          </cell>
          <cell r="E451">
            <v>5.8083333333333329E-3</v>
          </cell>
          <cell r="F451">
            <v>6.9699999999999998E-2</v>
          </cell>
        </row>
        <row r="452">
          <cell r="A452">
            <v>199609</v>
          </cell>
          <cell r="C452">
            <v>9</v>
          </cell>
          <cell r="D452">
            <v>7.17</v>
          </cell>
          <cell r="E452">
            <v>5.9750000000000003E-3</v>
          </cell>
          <cell r="F452">
            <v>7.17E-2</v>
          </cell>
          <cell r="G452">
            <v>1.7838355451843757E-2</v>
          </cell>
          <cell r="H452">
            <v>7.1353421807375028E-2</v>
          </cell>
        </row>
        <row r="453">
          <cell r="A453">
            <v>199610</v>
          </cell>
          <cell r="C453">
            <v>10</v>
          </cell>
          <cell r="D453">
            <v>6.9</v>
          </cell>
          <cell r="E453">
            <v>5.7499999999999999E-3</v>
          </cell>
          <cell r="F453">
            <v>6.9000000000000006E-2</v>
          </cell>
        </row>
        <row r="454">
          <cell r="A454">
            <v>199611</v>
          </cell>
          <cell r="C454">
            <v>11</v>
          </cell>
          <cell r="D454">
            <v>6.58</v>
          </cell>
          <cell r="E454">
            <v>5.4833333333333331E-3</v>
          </cell>
          <cell r="F454">
            <v>6.5799999999999997E-2</v>
          </cell>
        </row>
        <row r="455">
          <cell r="A455">
            <v>199612</v>
          </cell>
          <cell r="C455">
            <v>12</v>
          </cell>
          <cell r="D455">
            <v>6.65</v>
          </cell>
          <cell r="E455">
            <v>5.541666666666667E-3</v>
          </cell>
          <cell r="F455">
            <v>6.6500000000000004E-2</v>
          </cell>
          <cell r="G455">
            <v>1.6868955279687459E-2</v>
          </cell>
          <cell r="H455">
            <v>6.7475821118749835E-2</v>
          </cell>
          <cell r="I455">
            <v>7.0398822843695363E-2</v>
          </cell>
          <cell r="K455">
            <v>6.8225000000000008E-2</v>
          </cell>
        </row>
        <row r="456">
          <cell r="A456">
            <v>199701</v>
          </cell>
          <cell r="B456">
            <v>1997</v>
          </cell>
          <cell r="C456">
            <v>1</v>
          </cell>
          <cell r="D456">
            <v>6.91</v>
          </cell>
          <cell r="E456">
            <v>5.7583333333333332E-3</v>
          </cell>
          <cell r="F456">
            <v>6.9099999999999995E-2</v>
          </cell>
        </row>
        <row r="457">
          <cell r="A457">
            <v>199702</v>
          </cell>
          <cell r="C457">
            <v>2</v>
          </cell>
          <cell r="D457">
            <v>6.77</v>
          </cell>
          <cell r="E457">
            <v>5.6416666666666664E-3</v>
          </cell>
          <cell r="F457">
            <v>6.7699999999999996E-2</v>
          </cell>
        </row>
        <row r="458">
          <cell r="A458">
            <v>199703</v>
          </cell>
          <cell r="C458">
            <v>3</v>
          </cell>
          <cell r="D458">
            <v>7.05</v>
          </cell>
          <cell r="E458">
            <v>5.875E-3</v>
          </cell>
          <cell r="F458">
            <v>7.0500000000000007E-2</v>
          </cell>
          <cell r="G458">
            <v>1.7374652455981243E-2</v>
          </cell>
          <cell r="H458">
            <v>6.9498609823924973E-2</v>
          </cell>
        </row>
        <row r="459">
          <cell r="A459">
            <v>199704</v>
          </cell>
          <cell r="C459">
            <v>4</v>
          </cell>
          <cell r="D459">
            <v>7.2</v>
          </cell>
          <cell r="E459">
            <v>6.0000000000000001E-3</v>
          </cell>
          <cell r="F459">
            <v>7.2000000000000008E-2</v>
          </cell>
        </row>
        <row r="460">
          <cell r="A460">
            <v>199705</v>
          </cell>
          <cell r="C460">
            <v>5</v>
          </cell>
          <cell r="D460">
            <v>7.02</v>
          </cell>
          <cell r="E460">
            <v>5.8499999999999993E-3</v>
          </cell>
          <cell r="F460">
            <v>7.0199999999999985E-2</v>
          </cell>
        </row>
        <row r="461">
          <cell r="A461">
            <v>199706</v>
          </cell>
          <cell r="C461">
            <v>6</v>
          </cell>
          <cell r="D461">
            <v>6.84</v>
          </cell>
          <cell r="E461">
            <v>5.7000000000000002E-3</v>
          </cell>
          <cell r="F461">
            <v>6.8400000000000002E-2</v>
          </cell>
          <cell r="G461">
            <v>1.7652845069999978E-2</v>
          </cell>
          <cell r="H461">
            <v>7.0611380279999914E-2</v>
          </cell>
        </row>
        <row r="462">
          <cell r="A462">
            <v>199707</v>
          </cell>
          <cell r="C462">
            <v>7</v>
          </cell>
          <cell r="D462">
            <v>6.56</v>
          </cell>
          <cell r="E462">
            <v>5.4666666666666665E-3</v>
          </cell>
          <cell r="F462">
            <v>6.5599999999999992E-2</v>
          </cell>
        </row>
        <row r="463">
          <cell r="A463">
            <v>199708</v>
          </cell>
          <cell r="C463">
            <v>8</v>
          </cell>
          <cell r="D463">
            <v>6.65</v>
          </cell>
          <cell r="E463">
            <v>5.541666666666667E-3</v>
          </cell>
          <cell r="F463">
            <v>6.6500000000000004E-2</v>
          </cell>
        </row>
        <row r="464">
          <cell r="A464">
            <v>199709</v>
          </cell>
          <cell r="C464">
            <v>9</v>
          </cell>
          <cell r="D464">
            <v>6.56</v>
          </cell>
          <cell r="E464">
            <v>5.4666666666666665E-3</v>
          </cell>
          <cell r="F464">
            <v>6.5599999999999992E-2</v>
          </cell>
          <cell r="G464">
            <v>1.6565638942963146E-2</v>
          </cell>
          <cell r="H464">
            <v>6.6262555771852583E-2</v>
          </cell>
        </row>
        <row r="465">
          <cell r="A465">
            <v>199710</v>
          </cell>
          <cell r="C465">
            <v>10</v>
          </cell>
          <cell r="D465">
            <v>6.38</v>
          </cell>
          <cell r="E465">
            <v>5.3166666666666666E-3</v>
          </cell>
          <cell r="F465">
            <v>6.3799999999999996E-2</v>
          </cell>
        </row>
        <row r="466">
          <cell r="A466">
            <v>199711</v>
          </cell>
          <cell r="C466">
            <v>11</v>
          </cell>
          <cell r="D466">
            <v>6.2</v>
          </cell>
          <cell r="E466">
            <v>5.1666666666666666E-3</v>
          </cell>
          <cell r="F466">
            <v>6.2E-2</v>
          </cell>
        </row>
        <row r="467">
          <cell r="A467">
            <v>199712</v>
          </cell>
          <cell r="C467">
            <v>12</v>
          </cell>
          <cell r="D467">
            <v>6.07</v>
          </cell>
          <cell r="E467">
            <v>5.058333333333334E-3</v>
          </cell>
          <cell r="F467">
            <v>6.0700000000000004E-2</v>
          </cell>
          <cell r="G467">
            <v>1.5622303255162118E-2</v>
          </cell>
          <cell r="H467">
            <v>6.2489213020648471E-2</v>
          </cell>
          <cell r="I467">
            <v>6.8927424964096762E-2</v>
          </cell>
          <cell r="K467">
            <v>6.6841666666666674E-2</v>
          </cell>
        </row>
        <row r="468">
          <cell r="A468">
            <v>199801</v>
          </cell>
          <cell r="B468">
            <v>1998</v>
          </cell>
          <cell r="C468">
            <v>1</v>
          </cell>
          <cell r="D468">
            <v>5.88</v>
          </cell>
          <cell r="E468">
            <v>4.8999999999999998E-3</v>
          </cell>
          <cell r="F468">
            <v>5.8799999999999998E-2</v>
          </cell>
        </row>
        <row r="469">
          <cell r="A469">
            <v>199802</v>
          </cell>
          <cell r="C469">
            <v>2</v>
          </cell>
          <cell r="D469">
            <v>5.96</v>
          </cell>
          <cell r="E469">
            <v>4.966666666666667E-3</v>
          </cell>
          <cell r="F469">
            <v>5.96E-2</v>
          </cell>
        </row>
        <row r="470">
          <cell r="A470">
            <v>199803</v>
          </cell>
          <cell r="C470">
            <v>3</v>
          </cell>
          <cell r="D470">
            <v>6.01</v>
          </cell>
          <cell r="E470">
            <v>5.0083333333333334E-3</v>
          </cell>
          <cell r="F470">
            <v>6.0100000000000001E-2</v>
          </cell>
          <cell r="G470">
            <v>1.4948874108360766E-2</v>
          </cell>
          <cell r="H470">
            <v>5.9795496433443063E-2</v>
          </cell>
        </row>
        <row r="471">
          <cell r="A471">
            <v>199804</v>
          </cell>
          <cell r="C471">
            <v>4</v>
          </cell>
          <cell r="D471">
            <v>6</v>
          </cell>
          <cell r="E471">
            <v>5.0000000000000001E-3</v>
          </cell>
          <cell r="F471">
            <v>0.06</v>
          </cell>
        </row>
        <row r="472">
          <cell r="A472">
            <v>199805</v>
          </cell>
          <cell r="C472">
            <v>5</v>
          </cell>
          <cell r="D472">
            <v>6.01</v>
          </cell>
          <cell r="E472">
            <v>5.0083333333333334E-3</v>
          </cell>
          <cell r="F472">
            <v>6.0100000000000001E-2</v>
          </cell>
        </row>
        <row r="473">
          <cell r="A473">
            <v>199806</v>
          </cell>
          <cell r="C473">
            <v>6</v>
          </cell>
          <cell r="D473">
            <v>5.8</v>
          </cell>
          <cell r="E473">
            <v>4.8333333333333336E-3</v>
          </cell>
          <cell r="F473">
            <v>5.8000000000000003E-2</v>
          </cell>
          <cell r="G473">
            <v>1.4915202979166375E-2</v>
          </cell>
          <cell r="H473">
            <v>5.9660811916665502E-2</v>
          </cell>
        </row>
        <row r="474">
          <cell r="A474">
            <v>199807</v>
          </cell>
          <cell r="C474">
            <v>7</v>
          </cell>
          <cell r="D474">
            <v>5.78</v>
          </cell>
          <cell r="E474">
            <v>4.816666666666667E-3</v>
          </cell>
          <cell r="F474">
            <v>5.7800000000000004E-2</v>
          </cell>
        </row>
        <row r="475">
          <cell r="A475">
            <v>199808</v>
          </cell>
          <cell r="C475">
            <v>8</v>
          </cell>
          <cell r="D475">
            <v>5.66</v>
          </cell>
          <cell r="E475">
            <v>4.7166666666666668E-3</v>
          </cell>
          <cell r="F475">
            <v>5.6599999999999998E-2</v>
          </cell>
        </row>
        <row r="476">
          <cell r="A476">
            <v>199809</v>
          </cell>
          <cell r="C476">
            <v>9</v>
          </cell>
          <cell r="D476">
            <v>5.38</v>
          </cell>
          <cell r="E476">
            <v>4.4833333333333331E-3</v>
          </cell>
          <cell r="F476">
            <v>5.3800000000000001E-2</v>
          </cell>
          <cell r="G476">
            <v>1.4082228243995409E-2</v>
          </cell>
          <cell r="H476">
            <v>5.6328912975981638E-2</v>
          </cell>
        </row>
        <row r="477">
          <cell r="A477">
            <v>199810</v>
          </cell>
          <cell r="C477">
            <v>10</v>
          </cell>
          <cell r="D477">
            <v>5.3</v>
          </cell>
          <cell r="E477">
            <v>4.4166666666666668E-3</v>
          </cell>
          <cell r="F477">
            <v>5.3000000000000005E-2</v>
          </cell>
        </row>
        <row r="478">
          <cell r="A478">
            <v>199811</v>
          </cell>
          <cell r="C478">
            <v>11</v>
          </cell>
          <cell r="D478">
            <v>5.48</v>
          </cell>
          <cell r="E478">
            <v>4.5666666666666668E-3</v>
          </cell>
          <cell r="F478">
            <v>5.4800000000000001E-2</v>
          </cell>
        </row>
        <row r="479">
          <cell r="A479">
            <v>199812</v>
          </cell>
          <cell r="C479">
            <v>12</v>
          </cell>
          <cell r="D479">
            <v>5.36</v>
          </cell>
          <cell r="E479">
            <v>4.4666666666666665E-3</v>
          </cell>
          <cell r="F479">
            <v>5.3599999999999995E-2</v>
          </cell>
          <cell r="G479">
            <v>1.3510385090184984E-2</v>
          </cell>
          <cell r="H479">
            <v>5.4041540360739937E-2</v>
          </cell>
          <cell r="I479">
            <v>5.8705816622300233E-2</v>
          </cell>
          <cell r="K479">
            <v>5.7183333333333329E-2</v>
          </cell>
        </row>
        <row r="480">
          <cell r="A480">
            <v>199901</v>
          </cell>
          <cell r="B480">
            <v>1999</v>
          </cell>
          <cell r="C480">
            <v>1</v>
          </cell>
          <cell r="D480">
            <v>5.45</v>
          </cell>
          <cell r="E480">
            <v>4.5416666666666669E-3</v>
          </cell>
          <cell r="F480">
            <v>5.4500000000000007E-2</v>
          </cell>
        </row>
        <row r="481">
          <cell r="A481">
            <v>199902</v>
          </cell>
          <cell r="C481">
            <v>2</v>
          </cell>
          <cell r="D481">
            <v>5.66</v>
          </cell>
          <cell r="E481">
            <v>4.7166666666666668E-3</v>
          </cell>
          <cell r="F481">
            <v>5.6599999999999998E-2</v>
          </cell>
        </row>
        <row r="482">
          <cell r="A482">
            <v>199903</v>
          </cell>
          <cell r="C482">
            <v>3</v>
          </cell>
          <cell r="D482">
            <v>5.87</v>
          </cell>
          <cell r="E482">
            <v>4.8916666666666666E-3</v>
          </cell>
          <cell r="F482">
            <v>5.8700000000000002E-2</v>
          </cell>
          <cell r="G482">
            <v>1.4216814995306803E-2</v>
          </cell>
          <cell r="H482">
            <v>5.6867259981227214E-2</v>
          </cell>
        </row>
        <row r="483">
          <cell r="A483">
            <v>199904</v>
          </cell>
          <cell r="C483">
            <v>4</v>
          </cell>
          <cell r="D483">
            <v>5.82</v>
          </cell>
          <cell r="E483">
            <v>4.8500000000000001E-3</v>
          </cell>
          <cell r="F483">
            <v>5.8200000000000002E-2</v>
          </cell>
        </row>
        <row r="484">
          <cell r="A484">
            <v>199905</v>
          </cell>
          <cell r="C484">
            <v>5</v>
          </cell>
          <cell r="D484">
            <v>6.08</v>
          </cell>
          <cell r="E484">
            <v>5.0666666666666664E-3</v>
          </cell>
          <cell r="F484">
            <v>6.0799999999999993E-2</v>
          </cell>
        </row>
        <row r="485">
          <cell r="A485">
            <v>199906</v>
          </cell>
          <cell r="C485">
            <v>6</v>
          </cell>
          <cell r="D485">
            <v>6.36</v>
          </cell>
          <cell r="E485">
            <v>5.3E-3</v>
          </cell>
          <cell r="F485">
            <v>6.3600000000000004E-2</v>
          </cell>
          <cell r="G485">
            <v>1.5293928572000182E-2</v>
          </cell>
          <cell r="H485">
            <v>6.1175714288000727E-2</v>
          </cell>
        </row>
        <row r="486">
          <cell r="A486">
            <v>199907</v>
          </cell>
          <cell r="C486">
            <v>7</v>
          </cell>
          <cell r="D486">
            <v>6.28</v>
          </cell>
          <cell r="E486">
            <v>5.2333333333333338E-3</v>
          </cell>
          <cell r="F486">
            <v>6.2800000000000009E-2</v>
          </cell>
        </row>
        <row r="487">
          <cell r="A487">
            <v>199908</v>
          </cell>
          <cell r="C487">
            <v>8</v>
          </cell>
          <cell r="D487">
            <v>6.43</v>
          </cell>
          <cell r="E487">
            <v>5.358333333333333E-3</v>
          </cell>
          <cell r="F487">
            <v>6.4299999999999996E-2</v>
          </cell>
        </row>
        <row r="488">
          <cell r="A488">
            <v>199909</v>
          </cell>
          <cell r="C488">
            <v>9</v>
          </cell>
          <cell r="D488">
            <v>6.5</v>
          </cell>
          <cell r="E488">
            <v>5.4166666666666669E-3</v>
          </cell>
          <cell r="F488">
            <v>6.5000000000000002E-2</v>
          </cell>
          <cell r="G488">
            <v>1.6093898699421461E-2</v>
          </cell>
          <cell r="H488">
            <v>6.4375594797685842E-2</v>
          </cell>
        </row>
        <row r="489">
          <cell r="A489">
            <v>199910</v>
          </cell>
          <cell r="C489">
            <v>10</v>
          </cell>
          <cell r="D489">
            <v>6.66</v>
          </cell>
          <cell r="E489">
            <v>5.5500000000000002E-3</v>
          </cell>
          <cell r="F489">
            <v>6.6600000000000006E-2</v>
          </cell>
        </row>
        <row r="490">
          <cell r="A490">
            <v>199911</v>
          </cell>
          <cell r="C490">
            <v>11</v>
          </cell>
          <cell r="D490">
            <v>6.48</v>
          </cell>
          <cell r="E490">
            <v>5.4000000000000003E-3</v>
          </cell>
          <cell r="F490">
            <v>6.4799999999999996E-2</v>
          </cell>
        </row>
        <row r="491">
          <cell r="A491">
            <v>199912</v>
          </cell>
          <cell r="C491">
            <v>12</v>
          </cell>
          <cell r="D491">
            <v>6.69</v>
          </cell>
          <cell r="E491">
            <v>5.5750000000000001E-3</v>
          </cell>
          <cell r="F491">
            <v>6.6900000000000001E-2</v>
          </cell>
          <cell r="G491">
            <v>1.6616183332750056E-2</v>
          </cell>
          <cell r="H491">
            <v>6.6464733331000225E-2</v>
          </cell>
          <cell r="I491">
            <v>6.3686036634889476E-2</v>
          </cell>
          <cell r="K491">
            <v>6.1900000000000004E-2</v>
          </cell>
        </row>
        <row r="492">
          <cell r="A492">
            <v>200001</v>
          </cell>
          <cell r="B492">
            <v>2000</v>
          </cell>
          <cell r="C492">
            <v>1</v>
          </cell>
          <cell r="D492">
            <v>6.86</v>
          </cell>
          <cell r="E492">
            <v>5.7166666666666668E-3</v>
          </cell>
          <cell r="F492">
            <v>6.8599999999999994E-2</v>
          </cell>
        </row>
        <row r="493">
          <cell r="A493">
            <v>200002</v>
          </cell>
          <cell r="C493">
            <v>2</v>
          </cell>
          <cell r="D493">
            <v>6.54</v>
          </cell>
          <cell r="E493">
            <v>5.45E-3</v>
          </cell>
          <cell r="F493">
            <v>6.54E-2</v>
          </cell>
        </row>
        <row r="494">
          <cell r="A494">
            <v>200003</v>
          </cell>
          <cell r="C494">
            <v>3</v>
          </cell>
          <cell r="D494">
            <v>6.38</v>
          </cell>
          <cell r="E494">
            <v>5.3166666666666666E-3</v>
          </cell>
          <cell r="F494">
            <v>6.3799999999999996E-2</v>
          </cell>
          <cell r="G494">
            <v>1.6574024256291509E-2</v>
          </cell>
          <cell r="H494">
            <v>6.6296097025166034E-2</v>
          </cell>
        </row>
        <row r="495">
          <cell r="A495">
            <v>200004</v>
          </cell>
          <cell r="C495">
            <v>4</v>
          </cell>
          <cell r="D495">
            <v>6.18</v>
          </cell>
          <cell r="E495">
            <v>5.1500000000000001E-3</v>
          </cell>
          <cell r="F495">
            <v>6.1800000000000001E-2</v>
          </cell>
        </row>
        <row r="496">
          <cell r="A496">
            <v>200005</v>
          </cell>
          <cell r="C496">
            <v>5</v>
          </cell>
          <cell r="D496">
            <v>6.55</v>
          </cell>
          <cell r="E496">
            <v>5.4583333333333333E-3</v>
          </cell>
          <cell r="F496">
            <v>6.5500000000000003E-2</v>
          </cell>
        </row>
        <row r="497">
          <cell r="A497">
            <v>200006</v>
          </cell>
          <cell r="C497">
            <v>6</v>
          </cell>
          <cell r="D497">
            <v>6.28</v>
          </cell>
          <cell r="E497">
            <v>5.2333333333333338E-3</v>
          </cell>
          <cell r="F497">
            <v>6.2800000000000009E-2</v>
          </cell>
          <cell r="G497">
            <v>1.592544113895844E-2</v>
          </cell>
          <cell r="H497">
            <v>6.3701764555833762E-2</v>
          </cell>
        </row>
        <row r="498">
          <cell r="A498">
            <v>200007</v>
          </cell>
          <cell r="C498">
            <v>7</v>
          </cell>
          <cell r="D498">
            <v>6.2</v>
          </cell>
          <cell r="E498">
            <v>5.1666666666666666E-3</v>
          </cell>
          <cell r="F498">
            <v>6.2E-2</v>
          </cell>
        </row>
        <row r="499">
          <cell r="A499">
            <v>200008</v>
          </cell>
          <cell r="C499">
            <v>8</v>
          </cell>
          <cell r="D499">
            <v>6.02</v>
          </cell>
          <cell r="E499">
            <v>5.0166666666666667E-3</v>
          </cell>
          <cell r="F499">
            <v>6.0200000000000004E-2</v>
          </cell>
        </row>
        <row r="500">
          <cell r="A500">
            <v>200009</v>
          </cell>
          <cell r="C500">
            <v>9</v>
          </cell>
          <cell r="D500">
            <v>6.09</v>
          </cell>
          <cell r="E500">
            <v>5.0749999999999997E-3</v>
          </cell>
          <cell r="F500">
            <v>6.0899999999999996E-2</v>
          </cell>
          <cell r="G500">
            <v>1.5336064735625099E-2</v>
          </cell>
          <cell r="H500">
            <v>6.1344258942500396E-2</v>
          </cell>
        </row>
        <row r="501">
          <cell r="A501">
            <v>200010</v>
          </cell>
          <cell r="C501">
            <v>10</v>
          </cell>
          <cell r="D501">
            <v>6.04</v>
          </cell>
          <cell r="E501">
            <v>5.0333333333333332E-3</v>
          </cell>
          <cell r="F501">
            <v>6.0399999999999995E-2</v>
          </cell>
        </row>
        <row r="502">
          <cell r="A502">
            <v>200011</v>
          </cell>
          <cell r="C502">
            <v>11</v>
          </cell>
          <cell r="D502">
            <v>5.98</v>
          </cell>
          <cell r="E502">
            <v>4.9833333333333335E-3</v>
          </cell>
          <cell r="F502">
            <v>5.9800000000000006E-2</v>
          </cell>
        </row>
        <row r="503">
          <cell r="A503">
            <v>200012</v>
          </cell>
          <cell r="C503">
            <v>12</v>
          </cell>
          <cell r="D503">
            <v>5.64</v>
          </cell>
          <cell r="E503">
            <v>4.6999999999999993E-3</v>
          </cell>
          <cell r="F503">
            <v>5.6399999999999992E-2</v>
          </cell>
          <cell r="G503">
            <v>1.4788945666833087E-2</v>
          </cell>
          <cell r="H503">
            <v>5.9155782667332346E-2</v>
          </cell>
          <cell r="I503">
            <v>6.4109657743252946E-2</v>
          </cell>
          <cell r="K503">
            <v>6.2300000000000001E-2</v>
          </cell>
        </row>
        <row r="504">
          <cell r="A504">
            <v>200101</v>
          </cell>
          <cell r="B504">
            <v>2001</v>
          </cell>
          <cell r="C504">
            <v>1</v>
          </cell>
          <cell r="D504">
            <v>5.65</v>
          </cell>
          <cell r="E504">
            <v>4.7083333333333335E-3</v>
          </cell>
          <cell r="F504">
            <v>5.6500000000000002E-2</v>
          </cell>
        </row>
        <row r="505">
          <cell r="A505">
            <v>200102</v>
          </cell>
          <cell r="C505">
            <v>2</v>
          </cell>
          <cell r="D505">
            <v>5.62</v>
          </cell>
          <cell r="E505">
            <v>4.6833333333333336E-3</v>
          </cell>
          <cell r="F505">
            <v>5.62E-2</v>
          </cell>
        </row>
        <row r="506">
          <cell r="A506">
            <v>200103</v>
          </cell>
          <cell r="C506">
            <v>3</v>
          </cell>
          <cell r="D506">
            <v>5.49</v>
          </cell>
          <cell r="E506">
            <v>4.5750000000000001E-3</v>
          </cell>
          <cell r="F506">
            <v>5.4900000000000004E-2</v>
          </cell>
          <cell r="G506">
            <v>1.4031785118038043E-2</v>
          </cell>
          <cell r="H506">
            <v>5.6127140472152171E-2</v>
          </cell>
        </row>
        <row r="507">
          <cell r="A507">
            <v>200104</v>
          </cell>
          <cell r="C507">
            <v>4</v>
          </cell>
          <cell r="D507">
            <v>5.78</v>
          </cell>
          <cell r="E507">
            <v>4.816666666666667E-3</v>
          </cell>
          <cell r="F507">
            <v>5.7800000000000004E-2</v>
          </cell>
        </row>
        <row r="508">
          <cell r="A508">
            <v>200105</v>
          </cell>
          <cell r="C508">
            <v>5</v>
          </cell>
          <cell r="D508">
            <v>5.92</v>
          </cell>
          <cell r="E508">
            <v>4.933333333333333E-3</v>
          </cell>
          <cell r="F508">
            <v>5.9199999999999996E-2</v>
          </cell>
        </row>
        <row r="509">
          <cell r="A509">
            <v>200106</v>
          </cell>
          <cell r="C509">
            <v>6</v>
          </cell>
          <cell r="D509">
            <v>5.82</v>
          </cell>
          <cell r="E509">
            <v>4.8500000000000001E-3</v>
          </cell>
          <cell r="F509">
            <v>5.8200000000000002E-2</v>
          </cell>
          <cell r="G509">
            <v>1.4671164968999895E-2</v>
          </cell>
          <cell r="H509">
            <v>5.8684659875999579E-2</v>
          </cell>
        </row>
        <row r="510">
          <cell r="A510">
            <v>200107</v>
          </cell>
          <cell r="C510">
            <v>7</v>
          </cell>
          <cell r="D510">
            <v>5.75</v>
          </cell>
          <cell r="E510">
            <v>4.7916666666666663E-3</v>
          </cell>
          <cell r="F510">
            <v>5.7499999999999996E-2</v>
          </cell>
        </row>
        <row r="511">
          <cell r="A511">
            <v>200108</v>
          </cell>
          <cell r="C511">
            <v>8</v>
          </cell>
          <cell r="D511">
            <v>5.58</v>
          </cell>
          <cell r="E511">
            <v>4.6500000000000005E-3</v>
          </cell>
          <cell r="F511">
            <v>5.5800000000000002E-2</v>
          </cell>
        </row>
        <row r="512">
          <cell r="A512">
            <v>200109</v>
          </cell>
          <cell r="C512">
            <v>9</v>
          </cell>
          <cell r="D512">
            <v>5.53</v>
          </cell>
          <cell r="E512">
            <v>4.6083333333333332E-3</v>
          </cell>
          <cell r="F512">
            <v>5.5300000000000002E-2</v>
          </cell>
          <cell r="G512">
            <v>1.4115894276649277E-2</v>
          </cell>
          <cell r="H512">
            <v>5.6463577106597107E-2</v>
          </cell>
        </row>
        <row r="513">
          <cell r="A513">
            <v>200110</v>
          </cell>
          <cell r="C513">
            <v>10</v>
          </cell>
          <cell r="D513">
            <v>5.34</v>
          </cell>
          <cell r="E513">
            <v>4.45E-3</v>
          </cell>
          <cell r="F513">
            <v>5.3400000000000003E-2</v>
          </cell>
        </row>
        <row r="514">
          <cell r="A514">
            <v>200111</v>
          </cell>
          <cell r="C514">
            <v>11</v>
          </cell>
          <cell r="D514">
            <v>5.33</v>
          </cell>
          <cell r="E514">
            <v>4.4416666666666667E-3</v>
          </cell>
          <cell r="F514">
            <v>5.33E-2</v>
          </cell>
        </row>
        <row r="515">
          <cell r="A515">
            <v>200112</v>
          </cell>
          <cell r="C515">
            <v>12</v>
          </cell>
          <cell r="D515">
            <v>5.76</v>
          </cell>
          <cell r="E515">
            <v>4.7999999999999996E-3</v>
          </cell>
          <cell r="F515">
            <v>5.7599999999999998E-2</v>
          </cell>
          <cell r="G515">
            <v>1.3754206957333315E-2</v>
          </cell>
          <cell r="H515">
            <v>5.5016827829333259E-2</v>
          </cell>
          <cell r="I515">
            <v>5.7784371154392167E-2</v>
          </cell>
          <cell r="K515">
            <v>5.6308333333333342E-2</v>
          </cell>
        </row>
        <row r="516">
          <cell r="A516">
            <v>200201</v>
          </cell>
          <cell r="B516">
            <v>2002</v>
          </cell>
          <cell r="C516">
            <v>1</v>
          </cell>
          <cell r="D516">
            <v>5.69</v>
          </cell>
          <cell r="E516">
            <v>4.7416666666666666E-3</v>
          </cell>
          <cell r="F516">
            <v>5.6899999999999999E-2</v>
          </cell>
        </row>
        <row r="517">
          <cell r="A517">
            <v>200202</v>
          </cell>
          <cell r="C517">
            <v>2</v>
          </cell>
          <cell r="D517">
            <v>5.61</v>
          </cell>
          <cell r="E517">
            <v>4.6750000000000003E-3</v>
          </cell>
          <cell r="F517">
            <v>5.6100000000000004E-2</v>
          </cell>
        </row>
        <row r="518">
          <cell r="A518">
            <v>200203</v>
          </cell>
          <cell r="C518">
            <v>3</v>
          </cell>
          <cell r="D518">
            <v>5.93</v>
          </cell>
          <cell r="E518">
            <v>4.9416666666666663E-3</v>
          </cell>
          <cell r="F518">
            <v>5.9299999999999992E-2</v>
          </cell>
          <cell r="G518">
            <v>1.4427144196144104E-2</v>
          </cell>
          <cell r="H518">
            <v>5.7708576784576415E-2</v>
          </cell>
        </row>
        <row r="519">
          <cell r="A519">
            <v>200204</v>
          </cell>
          <cell r="C519">
            <v>4</v>
          </cell>
          <cell r="D519">
            <v>5.85</v>
          </cell>
          <cell r="E519">
            <v>4.875E-3</v>
          </cell>
          <cell r="F519">
            <v>5.8499999999999996E-2</v>
          </cell>
        </row>
        <row r="520">
          <cell r="A520">
            <v>200205</v>
          </cell>
          <cell r="C520">
            <v>5</v>
          </cell>
          <cell r="D520">
            <v>5.81</v>
          </cell>
          <cell r="E520">
            <v>4.841666666666666E-3</v>
          </cell>
          <cell r="F520">
            <v>5.8099999999999992E-2</v>
          </cell>
        </row>
        <row r="521">
          <cell r="A521">
            <v>200206</v>
          </cell>
          <cell r="C521">
            <v>6</v>
          </cell>
          <cell r="D521">
            <v>5.65</v>
          </cell>
          <cell r="E521">
            <v>4.7083333333333335E-3</v>
          </cell>
          <cell r="F521">
            <v>5.6500000000000002E-2</v>
          </cell>
          <cell r="G521">
            <v>1.4494463561935733E-2</v>
          </cell>
          <cell r="H521">
            <v>5.7977854247742933E-2</v>
          </cell>
        </row>
        <row r="522">
          <cell r="A522">
            <v>200207</v>
          </cell>
          <cell r="C522">
            <v>7</v>
          </cell>
          <cell r="D522">
            <v>5.51</v>
          </cell>
          <cell r="E522">
            <v>4.5916666666666666E-3</v>
          </cell>
          <cell r="F522">
            <v>5.5099999999999996E-2</v>
          </cell>
        </row>
        <row r="523">
          <cell r="A523">
            <v>200208</v>
          </cell>
          <cell r="C523">
            <v>8</v>
          </cell>
          <cell r="D523">
            <v>5.19</v>
          </cell>
          <cell r="E523">
            <v>4.3250000000000007E-3</v>
          </cell>
          <cell r="F523">
            <v>5.1900000000000009E-2</v>
          </cell>
        </row>
        <row r="524">
          <cell r="A524">
            <v>200209</v>
          </cell>
          <cell r="C524">
            <v>9</v>
          </cell>
          <cell r="D524">
            <v>4.87</v>
          </cell>
          <cell r="E524">
            <v>4.0583333333333331E-3</v>
          </cell>
          <cell r="F524">
            <v>4.8699999999999993E-2</v>
          </cell>
          <cell r="G524">
            <v>1.3031126358161504E-2</v>
          </cell>
          <cell r="H524">
            <v>5.2124505432646018E-2</v>
          </cell>
        </row>
        <row r="525">
          <cell r="A525">
            <v>200210</v>
          </cell>
          <cell r="C525">
            <v>10</v>
          </cell>
          <cell r="D525">
            <v>5</v>
          </cell>
          <cell r="E525">
            <v>4.1666666666666666E-3</v>
          </cell>
          <cell r="F525">
            <v>0.05</v>
          </cell>
        </row>
        <row r="526">
          <cell r="A526">
            <v>200211</v>
          </cell>
          <cell r="C526">
            <v>11</v>
          </cell>
          <cell r="D526">
            <v>5.04</v>
          </cell>
          <cell r="E526">
            <v>4.1999999999999997E-3</v>
          </cell>
          <cell r="F526">
            <v>5.04E-2</v>
          </cell>
        </row>
        <row r="527">
          <cell r="A527">
            <v>200212</v>
          </cell>
          <cell r="C527">
            <v>12</v>
          </cell>
          <cell r="D527">
            <v>5.01</v>
          </cell>
          <cell r="E527">
            <v>4.1749999999999999E-3</v>
          </cell>
          <cell r="F527">
            <v>5.0099999999999999E-2</v>
          </cell>
          <cell r="G527">
            <v>1.2594170562500118E-2</v>
          </cell>
          <cell r="H527">
            <v>5.0376682250000471E-2</v>
          </cell>
          <cell r="I527">
            <v>5.5671398833980534E-2</v>
          </cell>
          <cell r="K527">
            <v>5.4299999999999994E-2</v>
          </cell>
        </row>
        <row r="528">
          <cell r="A528">
            <v>200301</v>
          </cell>
          <cell r="B528">
            <v>2003</v>
          </cell>
          <cell r="C528">
            <v>1</v>
          </cell>
          <cell r="D528">
            <v>5.0199999999999996</v>
          </cell>
          <cell r="E528">
            <v>4.1833333333333332E-3</v>
          </cell>
          <cell r="F528">
            <v>5.0199999999999995E-2</v>
          </cell>
        </row>
        <row r="529">
          <cell r="A529">
            <v>200302</v>
          </cell>
          <cell r="C529">
            <v>2</v>
          </cell>
          <cell r="D529">
            <v>4.87</v>
          </cell>
          <cell r="E529">
            <v>4.0583333333333331E-3</v>
          </cell>
          <cell r="F529">
            <v>4.8699999999999993E-2</v>
          </cell>
        </row>
        <row r="530">
          <cell r="A530">
            <v>200303</v>
          </cell>
          <cell r="C530">
            <v>3</v>
          </cell>
          <cell r="D530">
            <v>4.82</v>
          </cell>
          <cell r="E530">
            <v>4.0166666666666666E-3</v>
          </cell>
          <cell r="F530">
            <v>4.82E-2</v>
          </cell>
          <cell r="G530">
            <v>1.230848291462272E-2</v>
          </cell>
          <cell r="H530">
            <v>4.9233931658490881E-2</v>
          </cell>
        </row>
        <row r="531">
          <cell r="A531">
            <v>200304</v>
          </cell>
          <cell r="C531">
            <v>4</v>
          </cell>
          <cell r="D531">
            <v>4.91</v>
          </cell>
          <cell r="E531">
            <v>4.0916666666666671E-3</v>
          </cell>
          <cell r="F531">
            <v>4.9100000000000005E-2</v>
          </cell>
        </row>
        <row r="532">
          <cell r="A532">
            <v>200305</v>
          </cell>
          <cell r="C532">
            <v>5</v>
          </cell>
          <cell r="D532">
            <v>4.5199999999999996</v>
          </cell>
          <cell r="E532">
            <v>3.7666666666666664E-3</v>
          </cell>
          <cell r="F532">
            <v>4.5199999999999997E-2</v>
          </cell>
        </row>
        <row r="533">
          <cell r="A533">
            <v>200306</v>
          </cell>
          <cell r="C533">
            <v>6</v>
          </cell>
          <cell r="D533">
            <v>4.34</v>
          </cell>
          <cell r="E533">
            <v>3.6166666666666665E-3</v>
          </cell>
          <cell r="F533">
            <v>4.3399999999999994E-2</v>
          </cell>
          <cell r="G533">
            <v>1.1518888656532278E-2</v>
          </cell>
          <cell r="H533">
            <v>4.6075554626129112E-2</v>
          </cell>
        </row>
        <row r="534">
          <cell r="A534">
            <v>200307</v>
          </cell>
          <cell r="C534">
            <v>7</v>
          </cell>
          <cell r="D534">
            <v>4.92</v>
          </cell>
          <cell r="E534">
            <v>4.1000000000000003E-3</v>
          </cell>
          <cell r="F534">
            <v>4.9200000000000008E-2</v>
          </cell>
        </row>
        <row r="535">
          <cell r="A535">
            <v>200308</v>
          </cell>
          <cell r="C535">
            <v>8</v>
          </cell>
          <cell r="D535">
            <v>5.39</v>
          </cell>
          <cell r="E535">
            <v>4.4916666666666664E-3</v>
          </cell>
          <cell r="F535">
            <v>5.3899999999999997E-2</v>
          </cell>
        </row>
        <row r="536">
          <cell r="A536">
            <v>200309</v>
          </cell>
          <cell r="C536">
            <v>9</v>
          </cell>
          <cell r="D536">
            <v>5.21</v>
          </cell>
          <cell r="E536">
            <v>4.3416666666666664E-3</v>
          </cell>
          <cell r="F536">
            <v>5.2099999999999994E-2</v>
          </cell>
          <cell r="G536">
            <v>1.2989131274854238E-2</v>
          </cell>
          <cell r="H536">
            <v>5.195652509941695E-2</v>
          </cell>
        </row>
        <row r="537">
          <cell r="A537">
            <v>200310</v>
          </cell>
          <cell r="C537">
            <v>10</v>
          </cell>
          <cell r="D537">
            <v>5.21</v>
          </cell>
          <cell r="E537">
            <v>4.3416666666666664E-3</v>
          </cell>
          <cell r="F537">
            <v>5.2099999999999994E-2</v>
          </cell>
        </row>
        <row r="538">
          <cell r="A538">
            <v>200311</v>
          </cell>
          <cell r="C538">
            <v>11</v>
          </cell>
          <cell r="D538">
            <v>5.17</v>
          </cell>
          <cell r="E538">
            <v>4.3083333333333333E-3</v>
          </cell>
          <cell r="F538">
            <v>5.1699999999999996E-2</v>
          </cell>
        </row>
        <row r="539">
          <cell r="A539">
            <v>200312</v>
          </cell>
          <cell r="C539">
            <v>12</v>
          </cell>
          <cell r="D539">
            <v>5.1100000000000003</v>
          </cell>
          <cell r="E539">
            <v>4.2583333333333336E-3</v>
          </cell>
          <cell r="F539">
            <v>5.1100000000000007E-2</v>
          </cell>
          <cell r="G539">
            <v>1.2963952917492527E-2</v>
          </cell>
          <cell r="H539">
            <v>5.1855811669970109E-2</v>
          </cell>
          <cell r="I539">
            <v>5.0716735881001895E-2</v>
          </cell>
          <cell r="K539">
            <v>4.9575000000000008E-2</v>
          </cell>
        </row>
        <row r="540">
          <cell r="A540">
            <v>200401</v>
          </cell>
          <cell r="B540">
            <v>2004</v>
          </cell>
          <cell r="C540">
            <v>1</v>
          </cell>
          <cell r="D540">
            <v>5.01</v>
          </cell>
          <cell r="E540">
            <v>4.1749999999999999E-3</v>
          </cell>
          <cell r="F540">
            <v>5.0099999999999999E-2</v>
          </cell>
        </row>
        <row r="541">
          <cell r="A541">
            <v>200402</v>
          </cell>
          <cell r="C541">
            <v>2</v>
          </cell>
          <cell r="D541">
            <v>4.9400000000000004</v>
          </cell>
          <cell r="E541">
            <v>4.1166666666666669E-3</v>
          </cell>
          <cell r="F541">
            <v>4.9399999999999999E-2</v>
          </cell>
        </row>
        <row r="542">
          <cell r="A542">
            <v>200403</v>
          </cell>
          <cell r="C542">
            <v>3</v>
          </cell>
          <cell r="D542">
            <v>4.72</v>
          </cell>
          <cell r="E542">
            <v>3.933333333333333E-3</v>
          </cell>
          <cell r="F542">
            <v>4.7199999999999992E-2</v>
          </cell>
          <cell r="G542">
            <v>1.2274868574750242E-2</v>
          </cell>
          <cell r="H542">
            <v>4.9099474299000967E-2</v>
          </cell>
        </row>
        <row r="543">
          <cell r="A543">
            <v>200404</v>
          </cell>
          <cell r="C543">
            <v>4</v>
          </cell>
          <cell r="D543">
            <v>5.16</v>
          </cell>
          <cell r="E543">
            <v>4.3E-3</v>
          </cell>
          <cell r="F543">
            <v>5.16E-2</v>
          </cell>
        </row>
        <row r="544">
          <cell r="A544">
            <v>200405</v>
          </cell>
          <cell r="C544">
            <v>5</v>
          </cell>
          <cell r="D544">
            <v>5.46</v>
          </cell>
          <cell r="E544">
            <v>4.5500000000000002E-3</v>
          </cell>
          <cell r="F544">
            <v>5.4600000000000003E-2</v>
          </cell>
        </row>
        <row r="545">
          <cell r="A545">
            <v>200406</v>
          </cell>
          <cell r="C545">
            <v>6</v>
          </cell>
          <cell r="D545">
            <v>5.45</v>
          </cell>
          <cell r="E545">
            <v>4.5416666666666669E-3</v>
          </cell>
          <cell r="F545">
            <v>5.4500000000000007E-2</v>
          </cell>
          <cell r="G545">
            <v>1.3451514274375187E-2</v>
          </cell>
          <cell r="H545">
            <v>5.3806057097500748E-2</v>
          </cell>
        </row>
        <row r="546">
          <cell r="A546">
            <v>200407</v>
          </cell>
          <cell r="C546">
            <v>7</v>
          </cell>
          <cell r="D546">
            <v>5.24</v>
          </cell>
          <cell r="E546">
            <v>4.3666666666666671E-3</v>
          </cell>
          <cell r="F546">
            <v>5.2400000000000002E-2</v>
          </cell>
        </row>
        <row r="547">
          <cell r="A547">
            <v>200408</v>
          </cell>
          <cell r="C547">
            <v>8</v>
          </cell>
          <cell r="D547">
            <v>5.07</v>
          </cell>
          <cell r="E547">
            <v>4.2250000000000005E-3</v>
          </cell>
          <cell r="F547">
            <v>5.0700000000000009E-2</v>
          </cell>
        </row>
        <row r="548">
          <cell r="A548">
            <v>200409</v>
          </cell>
          <cell r="C548">
            <v>9</v>
          </cell>
          <cell r="D548">
            <v>4.8899999999999997</v>
          </cell>
          <cell r="E548">
            <v>4.0749999999999996E-3</v>
          </cell>
          <cell r="F548">
            <v>4.8899999999999999E-2</v>
          </cell>
          <cell r="G548">
            <v>1.2720202055354068E-2</v>
          </cell>
          <cell r="H548">
            <v>5.0880808221416274E-2</v>
          </cell>
        </row>
        <row r="549">
          <cell r="A549">
            <v>200410</v>
          </cell>
          <cell r="C549">
            <v>10</v>
          </cell>
          <cell r="D549">
            <v>4.8499999999999996</v>
          </cell>
          <cell r="E549">
            <v>4.0416666666666665E-3</v>
          </cell>
          <cell r="F549">
            <v>4.8500000000000001E-2</v>
          </cell>
        </row>
        <row r="550">
          <cell r="A550">
            <v>200411</v>
          </cell>
          <cell r="C550">
            <v>11</v>
          </cell>
          <cell r="D550">
            <v>4.8899999999999997</v>
          </cell>
          <cell r="E550">
            <v>4.0749999999999996E-3</v>
          </cell>
          <cell r="F550">
            <v>4.8899999999999999E-2</v>
          </cell>
        </row>
        <row r="551">
          <cell r="A551">
            <v>200412</v>
          </cell>
          <cell r="C551">
            <v>12</v>
          </cell>
          <cell r="D551">
            <v>4.88</v>
          </cell>
          <cell r="E551">
            <v>4.0666666666666663E-3</v>
          </cell>
          <cell r="F551">
            <v>4.8799999999999996E-2</v>
          </cell>
          <cell r="G551">
            <v>1.223287787993077E-2</v>
          </cell>
          <cell r="H551">
            <v>4.8931511519723081E-2</v>
          </cell>
          <cell r="I551">
            <v>5.1650284500587507E-2</v>
          </cell>
          <cell r="K551">
            <v>5.0466666666666667E-2</v>
          </cell>
        </row>
        <row r="552">
          <cell r="A552">
            <v>200501</v>
          </cell>
          <cell r="B552">
            <v>2005</v>
          </cell>
          <cell r="C552">
            <v>1</v>
          </cell>
          <cell r="D552">
            <v>4.7699999999999996</v>
          </cell>
          <cell r="E552">
            <v>3.9749999999999994E-3</v>
          </cell>
          <cell r="F552">
            <v>4.7699999999999992E-2</v>
          </cell>
        </row>
        <row r="553">
          <cell r="A553">
            <v>200502</v>
          </cell>
          <cell r="C553">
            <v>2</v>
          </cell>
          <cell r="D553">
            <v>4.6100000000000003</v>
          </cell>
          <cell r="E553">
            <v>3.8416666666666668E-3</v>
          </cell>
          <cell r="F553">
            <v>4.6100000000000002E-2</v>
          </cell>
        </row>
        <row r="554">
          <cell r="A554">
            <v>200503</v>
          </cell>
          <cell r="C554">
            <v>3</v>
          </cell>
          <cell r="D554">
            <v>4.8899999999999997</v>
          </cell>
          <cell r="E554">
            <v>4.0749999999999996E-3</v>
          </cell>
          <cell r="F554">
            <v>4.8899999999999999E-2</v>
          </cell>
          <cell r="G554">
            <v>1.1938852436130354E-2</v>
          </cell>
          <cell r="H554">
            <v>4.7755409744521415E-2</v>
          </cell>
        </row>
        <row r="555">
          <cell r="A555">
            <v>200504</v>
          </cell>
          <cell r="C555">
            <v>4</v>
          </cell>
          <cell r="D555">
            <v>4.75</v>
          </cell>
          <cell r="E555">
            <v>3.9583333333333337E-3</v>
          </cell>
          <cell r="F555">
            <v>4.7500000000000001E-2</v>
          </cell>
        </row>
        <row r="556">
          <cell r="A556">
            <v>200505</v>
          </cell>
          <cell r="C556">
            <v>5</v>
          </cell>
          <cell r="D556">
            <v>4.5599999999999996</v>
          </cell>
          <cell r="E556">
            <v>3.7999999999999996E-3</v>
          </cell>
          <cell r="F556">
            <v>4.5599999999999995E-2</v>
          </cell>
        </row>
        <row r="557">
          <cell r="A557">
            <v>200506</v>
          </cell>
          <cell r="C557">
            <v>6</v>
          </cell>
          <cell r="D557">
            <v>4.3499999999999996</v>
          </cell>
          <cell r="E557">
            <v>3.6249999999999998E-3</v>
          </cell>
          <cell r="F557">
            <v>4.3499999999999997E-2</v>
          </cell>
          <cell r="G557">
            <v>1.1426553484374935E-2</v>
          </cell>
          <cell r="H557">
            <v>4.570621393749974E-2</v>
          </cell>
        </row>
        <row r="558">
          <cell r="A558">
            <v>200507</v>
          </cell>
          <cell r="C558">
            <v>7</v>
          </cell>
          <cell r="D558">
            <v>4.4800000000000004</v>
          </cell>
          <cell r="E558">
            <v>3.7333333333333337E-3</v>
          </cell>
          <cell r="F558">
            <v>4.4800000000000006E-2</v>
          </cell>
        </row>
        <row r="559">
          <cell r="A559">
            <v>200508</v>
          </cell>
          <cell r="C559">
            <v>8</v>
          </cell>
          <cell r="D559">
            <v>4.53</v>
          </cell>
          <cell r="E559">
            <v>3.7750000000000001E-3</v>
          </cell>
          <cell r="F559">
            <v>4.53E-2</v>
          </cell>
        </row>
        <row r="560">
          <cell r="A560">
            <v>200509</v>
          </cell>
          <cell r="C560">
            <v>9</v>
          </cell>
          <cell r="D560">
            <v>4.51</v>
          </cell>
          <cell r="E560">
            <v>3.7583333333333331E-3</v>
          </cell>
          <cell r="F560">
            <v>4.5100000000000001E-2</v>
          </cell>
          <cell r="G560">
            <v>1.1309031786888912E-2</v>
          </cell>
          <cell r="H560">
            <v>4.5236127147555649E-2</v>
          </cell>
        </row>
        <row r="561">
          <cell r="A561">
            <v>200510</v>
          </cell>
          <cell r="C561">
            <v>10</v>
          </cell>
          <cell r="D561">
            <v>4.74</v>
          </cell>
          <cell r="E561">
            <v>3.9500000000000004E-3</v>
          </cell>
          <cell r="F561">
            <v>4.7400000000000005E-2</v>
          </cell>
        </row>
        <row r="562">
          <cell r="A562">
            <v>200511</v>
          </cell>
          <cell r="C562">
            <v>11</v>
          </cell>
          <cell r="D562">
            <v>4.83</v>
          </cell>
          <cell r="E562">
            <v>4.0249999999999999E-3</v>
          </cell>
          <cell r="F562">
            <v>4.8299999999999996E-2</v>
          </cell>
        </row>
        <row r="563">
          <cell r="A563">
            <v>200512</v>
          </cell>
          <cell r="C563">
            <v>12</v>
          </cell>
          <cell r="D563">
            <v>4.7300000000000004</v>
          </cell>
          <cell r="E563">
            <v>3.9416666666666671E-3</v>
          </cell>
          <cell r="F563">
            <v>4.7300000000000009E-2</v>
          </cell>
          <cell r="G563">
            <v>1.1964062875906345E-2</v>
          </cell>
          <cell r="H563">
            <v>4.785625150362538E-2</v>
          </cell>
          <cell r="I563">
            <v>4.7460362547747659E-2</v>
          </cell>
          <cell r="K563">
            <v>4.6458333333333331E-2</v>
          </cell>
        </row>
        <row r="564">
          <cell r="A564">
            <v>200601</v>
          </cell>
          <cell r="B564">
            <v>2006</v>
          </cell>
          <cell r="C564">
            <v>1</v>
          </cell>
          <cell r="D564">
            <v>4.6500000000000004</v>
          </cell>
          <cell r="E564">
            <v>3.8750000000000004E-3</v>
          </cell>
          <cell r="F564">
            <v>4.6500000000000007E-2</v>
          </cell>
          <cell r="K564" t="str">
            <v xml:space="preserve"> </v>
          </cell>
        </row>
        <row r="565">
          <cell r="A565">
            <v>200602</v>
          </cell>
          <cell r="C565">
            <v>2</v>
          </cell>
          <cell r="D565">
            <v>4.7300000000000004</v>
          </cell>
          <cell r="E565">
            <v>3.9416666666666671E-3</v>
          </cell>
          <cell r="F565">
            <v>4.7300000000000009E-2</v>
          </cell>
        </row>
        <row r="566">
          <cell r="A566">
            <v>200603</v>
          </cell>
          <cell r="C566">
            <v>3</v>
          </cell>
          <cell r="D566">
            <v>4.91</v>
          </cell>
          <cell r="E566">
            <v>4.0916666666666671E-3</v>
          </cell>
          <cell r="F566">
            <v>4.9100000000000005E-2</v>
          </cell>
          <cell r="G566">
            <v>1.1955652982057252E-2</v>
          </cell>
          <cell r="H566">
            <v>4.7822611928229009E-2</v>
          </cell>
        </row>
        <row r="567">
          <cell r="A567">
            <v>200604</v>
          </cell>
          <cell r="C567">
            <v>4</v>
          </cell>
          <cell r="D567">
            <v>5.22</v>
          </cell>
          <cell r="E567">
            <v>4.3499999999999997E-3</v>
          </cell>
          <cell r="F567">
            <v>5.2199999999999996E-2</v>
          </cell>
        </row>
        <row r="568">
          <cell r="A568">
            <v>200605</v>
          </cell>
          <cell r="C568">
            <v>5</v>
          </cell>
          <cell r="D568">
            <v>5.35</v>
          </cell>
          <cell r="E568">
            <v>4.4583333333333332E-3</v>
          </cell>
          <cell r="F568">
            <v>5.3499999999999999E-2</v>
          </cell>
        </row>
        <row r="569">
          <cell r="A569">
            <v>200606</v>
          </cell>
          <cell r="C569">
            <v>6</v>
          </cell>
          <cell r="D569">
            <v>5.29</v>
          </cell>
          <cell r="E569">
            <v>4.4083333333333335E-3</v>
          </cell>
          <cell r="F569">
            <v>5.2900000000000003E-2</v>
          </cell>
          <cell r="G569">
            <v>1.3274975980225534E-2</v>
          </cell>
          <cell r="H569">
            <v>5.3099903920902136E-2</v>
          </cell>
        </row>
        <row r="570">
          <cell r="A570">
            <v>200607</v>
          </cell>
          <cell r="C570">
            <v>7</v>
          </cell>
          <cell r="D570">
            <v>5.25</v>
          </cell>
          <cell r="E570">
            <v>4.3750000000000004E-3</v>
          </cell>
          <cell r="F570">
            <v>5.2500000000000005E-2</v>
          </cell>
        </row>
        <row r="571">
          <cell r="A571">
            <v>200608</v>
          </cell>
          <cell r="C571">
            <v>8</v>
          </cell>
          <cell r="D571">
            <v>5.08</v>
          </cell>
          <cell r="E571">
            <v>4.2333333333333337E-3</v>
          </cell>
          <cell r="F571">
            <v>5.0800000000000005E-2</v>
          </cell>
        </row>
        <row r="572">
          <cell r="A572">
            <v>200609</v>
          </cell>
          <cell r="C572">
            <v>9</v>
          </cell>
          <cell r="D572">
            <v>4.93</v>
          </cell>
          <cell r="E572">
            <v>4.1083333333333328E-3</v>
          </cell>
          <cell r="F572">
            <v>4.9299999999999997E-2</v>
          </cell>
          <cell r="G572">
            <v>1.2770629492534935E-2</v>
          </cell>
          <cell r="H572">
            <v>5.108251797013974E-2</v>
          </cell>
        </row>
        <row r="573">
          <cell r="A573">
            <v>200610</v>
          </cell>
          <cell r="C573">
            <v>10</v>
          </cell>
          <cell r="D573">
            <v>4.9400000000000004</v>
          </cell>
          <cell r="E573">
            <v>4.1166666666666669E-3</v>
          </cell>
          <cell r="F573">
            <v>4.9399999999999999E-2</v>
          </cell>
        </row>
        <row r="574">
          <cell r="A574">
            <v>200611</v>
          </cell>
          <cell r="C574">
            <v>11</v>
          </cell>
          <cell r="D574">
            <v>4.78</v>
          </cell>
          <cell r="E574">
            <v>3.9833333333333335E-3</v>
          </cell>
          <cell r="F574">
            <v>4.7800000000000002E-2</v>
          </cell>
        </row>
        <row r="575">
          <cell r="A575">
            <v>200612</v>
          </cell>
          <cell r="C575">
            <v>12</v>
          </cell>
          <cell r="D575">
            <v>4.78</v>
          </cell>
          <cell r="E575">
            <v>3.9833333333333335E-3</v>
          </cell>
          <cell r="F575">
            <v>4.7800000000000002E-2</v>
          </cell>
          <cell r="G575">
            <v>1.2132061707810227E-2</v>
          </cell>
          <cell r="H575">
            <v>4.8528246831240907E-2</v>
          </cell>
          <cell r="I575">
            <v>5.1083161800508758E-2</v>
          </cell>
          <cell r="K575">
            <v>4.9924999999999997E-2</v>
          </cell>
        </row>
        <row r="576">
          <cell r="A576">
            <v>200701</v>
          </cell>
          <cell r="B576">
            <v>2007</v>
          </cell>
          <cell r="C576">
            <v>1</v>
          </cell>
          <cell r="D576">
            <v>4.95</v>
          </cell>
          <cell r="E576">
            <v>4.1250000000000002E-3</v>
          </cell>
          <cell r="F576">
            <v>4.9500000000000002E-2</v>
          </cell>
          <cell r="K576" t="str">
            <v xml:space="preserve"> </v>
          </cell>
        </row>
        <row r="577">
          <cell r="A577">
            <v>200702</v>
          </cell>
          <cell r="C577">
            <v>2</v>
          </cell>
          <cell r="D577">
            <v>4.93</v>
          </cell>
          <cell r="E577">
            <v>4.1083333333333328E-3</v>
          </cell>
          <cell r="F577">
            <v>4.9299999999999997E-2</v>
          </cell>
        </row>
        <row r="578">
          <cell r="A578">
            <v>200703</v>
          </cell>
          <cell r="C578">
            <v>3</v>
          </cell>
          <cell r="D578">
            <v>4.8099999999999996</v>
          </cell>
          <cell r="E578">
            <v>4.0083333333333334E-3</v>
          </cell>
          <cell r="F578">
            <v>4.8100000000000004E-2</v>
          </cell>
          <cell r="G578">
            <v>1.2291683414834997E-2</v>
          </cell>
          <cell r="H578">
            <v>4.916673365933999E-2</v>
          </cell>
        </row>
        <row r="579">
          <cell r="A579">
            <v>200704</v>
          </cell>
          <cell r="C579">
            <v>4</v>
          </cell>
          <cell r="D579">
            <v>4.95</v>
          </cell>
          <cell r="E579">
            <v>4.1250000000000002E-3</v>
          </cell>
          <cell r="F579">
            <v>4.9500000000000002E-2</v>
          </cell>
        </row>
        <row r="580">
          <cell r="A580">
            <v>200705</v>
          </cell>
          <cell r="C580">
            <v>5</v>
          </cell>
          <cell r="D580">
            <v>4.9800000000000004</v>
          </cell>
          <cell r="E580">
            <v>4.15E-3</v>
          </cell>
          <cell r="F580">
            <v>4.9799999999999997E-2</v>
          </cell>
        </row>
        <row r="581">
          <cell r="A581">
            <v>200706</v>
          </cell>
          <cell r="C581">
            <v>6</v>
          </cell>
          <cell r="D581">
            <v>5.29</v>
          </cell>
          <cell r="E581">
            <v>4.4083333333333335E-3</v>
          </cell>
          <cell r="F581">
            <v>5.2900000000000003E-2</v>
          </cell>
          <cell r="G581">
            <v>1.2737006506822857E-2</v>
          </cell>
          <cell r="H581">
            <v>5.0948026027291426E-2</v>
          </cell>
        </row>
        <row r="582">
          <cell r="A582">
            <v>200707</v>
          </cell>
          <cell r="C582">
            <v>7</v>
          </cell>
          <cell r="D582">
            <v>5.19</v>
          </cell>
          <cell r="E582">
            <v>4.3250000000000007E-3</v>
          </cell>
          <cell r="F582">
            <v>5.1900000000000009E-2</v>
          </cell>
        </row>
        <row r="583">
          <cell r="A583">
            <v>200708</v>
          </cell>
          <cell r="C583">
            <v>8</v>
          </cell>
          <cell r="D583">
            <v>5</v>
          </cell>
          <cell r="E583">
            <v>4.1666666666666666E-3</v>
          </cell>
          <cell r="F583">
            <v>0.05</v>
          </cell>
        </row>
        <row r="584">
          <cell r="A584">
            <v>200709</v>
          </cell>
          <cell r="C584">
            <v>9</v>
          </cell>
          <cell r="D584">
            <v>4.84</v>
          </cell>
          <cell r="E584">
            <v>4.0333333333333332E-3</v>
          </cell>
          <cell r="F584">
            <v>4.8399999999999999E-2</v>
          </cell>
          <cell r="G584">
            <v>1.2577343239583261E-2</v>
          </cell>
          <cell r="H584">
            <v>5.0309372958333043E-2</v>
          </cell>
        </row>
        <row r="585">
          <cell r="A585">
            <v>200710</v>
          </cell>
          <cell r="C585">
            <v>10</v>
          </cell>
          <cell r="D585">
            <v>4.83</v>
          </cell>
          <cell r="E585">
            <v>4.0249999999999999E-3</v>
          </cell>
          <cell r="F585">
            <v>4.8299999999999996E-2</v>
          </cell>
        </row>
        <row r="586">
          <cell r="A586">
            <v>200711</v>
          </cell>
          <cell r="C586">
            <v>11</v>
          </cell>
          <cell r="D586">
            <v>4.5599999999999996</v>
          </cell>
          <cell r="E586">
            <v>3.7999999999999996E-3</v>
          </cell>
          <cell r="F586">
            <v>4.5599999999999995E-2</v>
          </cell>
        </row>
        <row r="587">
          <cell r="A587">
            <v>200712</v>
          </cell>
          <cell r="C587">
            <v>12</v>
          </cell>
          <cell r="D587">
            <v>4.57</v>
          </cell>
          <cell r="E587">
            <v>3.8083333333333337E-3</v>
          </cell>
          <cell r="F587">
            <v>4.5700000000000005E-2</v>
          </cell>
          <cell r="G587">
            <v>1.1678486790125175E-2</v>
          </cell>
          <cell r="H587">
            <v>4.6713947160500702E-2</v>
          </cell>
          <cell r="I587">
            <v>5.0202551981706423E-2</v>
          </cell>
          <cell r="K587">
            <v>4.9083333333333333E-2</v>
          </cell>
        </row>
        <row r="588">
          <cell r="A588">
            <v>200801</v>
          </cell>
          <cell r="B588">
            <v>2008</v>
          </cell>
          <cell r="C588">
            <v>1</v>
          </cell>
          <cell r="D588">
            <v>4.3499999999999996</v>
          </cell>
          <cell r="E588">
            <v>3.6249999999999998E-3</v>
          </cell>
          <cell r="F588">
            <v>4.3499999999999997E-2</v>
          </cell>
          <cell r="K588" t="str">
            <v xml:space="preserve"> </v>
          </cell>
        </row>
        <row r="589">
          <cell r="A589">
            <v>200802</v>
          </cell>
          <cell r="C589">
            <v>2</v>
          </cell>
          <cell r="D589">
            <v>4.49</v>
          </cell>
          <cell r="E589">
            <v>3.741666666666667E-3</v>
          </cell>
          <cell r="F589">
            <v>4.4900000000000002E-2</v>
          </cell>
        </row>
        <row r="590">
          <cell r="A590">
            <v>200803</v>
          </cell>
          <cell r="C590">
            <v>3</v>
          </cell>
          <cell r="D590">
            <v>4.3600000000000003</v>
          </cell>
          <cell r="E590">
            <v>3.6333333333333335E-3</v>
          </cell>
          <cell r="F590">
            <v>4.36E-2</v>
          </cell>
          <cell r="G590">
            <v>1.1040378378090354E-2</v>
          </cell>
          <cell r="H590">
            <v>4.4161513512361417E-2</v>
          </cell>
        </row>
        <row r="591">
          <cell r="A591">
            <v>200804</v>
          </cell>
          <cell r="C591">
            <v>4</v>
          </cell>
          <cell r="D591">
            <v>4.4400000000000004</v>
          </cell>
          <cell r="E591">
            <v>3.7000000000000002E-3</v>
          </cell>
          <cell r="F591">
            <v>4.4400000000000002E-2</v>
          </cell>
        </row>
        <row r="592">
          <cell r="A592">
            <v>200805</v>
          </cell>
          <cell r="C592">
            <v>5</v>
          </cell>
          <cell r="D592">
            <v>4.5999999999999996</v>
          </cell>
          <cell r="E592">
            <v>3.8333333333333331E-3</v>
          </cell>
          <cell r="F592">
            <v>4.5999999999999999E-2</v>
          </cell>
        </row>
        <row r="593">
          <cell r="A593">
            <v>200806</v>
          </cell>
          <cell r="C593">
            <v>6</v>
          </cell>
          <cell r="D593">
            <v>4.74</v>
          </cell>
          <cell r="E593">
            <v>3.9500000000000004E-3</v>
          </cell>
          <cell r="F593">
            <v>4.7400000000000005E-2</v>
          </cell>
          <cell r="G593">
            <v>1.1527329357500005E-2</v>
          </cell>
          <cell r="H593">
            <v>4.6109317430000019E-2</v>
          </cell>
        </row>
        <row r="594">
          <cell r="A594">
            <v>200807</v>
          </cell>
          <cell r="C594">
            <v>7</v>
          </cell>
          <cell r="D594">
            <v>4.62</v>
          </cell>
          <cell r="E594">
            <v>3.8500000000000001E-3</v>
          </cell>
          <cell r="F594">
            <v>4.6200000000000005E-2</v>
          </cell>
        </row>
        <row r="595">
          <cell r="A595">
            <v>200808</v>
          </cell>
          <cell r="C595">
            <v>8</v>
          </cell>
          <cell r="D595">
            <v>4.53</v>
          </cell>
          <cell r="E595">
            <v>3.7750000000000001E-3</v>
          </cell>
          <cell r="F595">
            <v>4.53E-2</v>
          </cell>
        </row>
        <row r="596">
          <cell r="A596">
            <v>200809</v>
          </cell>
          <cell r="C596">
            <v>9</v>
          </cell>
          <cell r="D596">
            <v>4.32</v>
          </cell>
          <cell r="E596">
            <v>3.6000000000000003E-3</v>
          </cell>
          <cell r="F596">
            <v>4.3200000000000002E-2</v>
          </cell>
          <cell r="G596">
            <v>1.1267036071499925E-2</v>
          </cell>
          <cell r="H596">
            <v>4.5068144285999701E-2</v>
          </cell>
        </row>
        <row r="597">
          <cell r="A597">
            <v>200810</v>
          </cell>
          <cell r="C597">
            <v>10</v>
          </cell>
          <cell r="D597">
            <v>4.45</v>
          </cell>
          <cell r="E597">
            <v>3.7083333333333334E-3</v>
          </cell>
          <cell r="F597">
            <v>4.4499999999999998E-2</v>
          </cell>
        </row>
        <row r="598">
          <cell r="A598">
            <v>200811</v>
          </cell>
          <cell r="C598">
            <v>11</v>
          </cell>
          <cell r="D598">
            <v>4.2699999999999996</v>
          </cell>
          <cell r="E598">
            <v>3.5583333333333331E-3</v>
          </cell>
          <cell r="F598">
            <v>4.2699999999999995E-2</v>
          </cell>
        </row>
        <row r="599">
          <cell r="A599">
            <v>200812</v>
          </cell>
          <cell r="C599">
            <v>12</v>
          </cell>
          <cell r="D599">
            <v>3.18</v>
          </cell>
          <cell r="E599">
            <v>2.65E-3</v>
          </cell>
          <cell r="F599">
            <v>3.1800000000000002E-2</v>
          </cell>
          <cell r="G599">
            <v>9.949153787482734E-3</v>
          </cell>
          <cell r="H599">
            <v>3.9796615149930936E-2</v>
          </cell>
          <cell r="I599">
            <v>4.4507306069493158E-2</v>
          </cell>
          <cell r="K599">
            <v>4.3624999999999997E-2</v>
          </cell>
        </row>
        <row r="600">
          <cell r="A600">
            <v>200901</v>
          </cell>
          <cell r="B600">
            <v>2009</v>
          </cell>
          <cell r="C600">
            <v>1</v>
          </cell>
          <cell r="D600">
            <v>3.46</v>
          </cell>
          <cell r="E600">
            <v>2.8833333333333332E-3</v>
          </cell>
          <cell r="F600">
            <v>3.4599999999999999E-2</v>
          </cell>
          <cell r="K600" t="str">
            <v xml:space="preserve"> </v>
          </cell>
        </row>
        <row r="601">
          <cell r="A601">
            <v>200902</v>
          </cell>
          <cell r="C601">
            <v>2</v>
          </cell>
          <cell r="D601">
            <v>3.83</v>
          </cell>
          <cell r="E601">
            <v>3.1916666666666669E-3</v>
          </cell>
          <cell r="F601">
            <v>3.8300000000000001E-2</v>
          </cell>
        </row>
        <row r="602">
          <cell r="A602">
            <v>200903</v>
          </cell>
          <cell r="C602">
            <v>3</v>
          </cell>
          <cell r="D602">
            <v>3.78</v>
          </cell>
          <cell r="E602">
            <v>3.15E-3</v>
          </cell>
          <cell r="F602">
            <v>3.78E-2</v>
          </cell>
          <cell r="G602">
            <v>9.253367877201546E-3</v>
          </cell>
          <cell r="H602">
            <v>3.7013471508806184E-2</v>
          </cell>
        </row>
        <row r="603">
          <cell r="A603">
            <v>200904</v>
          </cell>
          <cell r="C603">
            <v>4</v>
          </cell>
          <cell r="D603">
            <v>3.84</v>
          </cell>
          <cell r="E603">
            <v>3.1999999999999997E-3</v>
          </cell>
          <cell r="F603">
            <v>3.8399999999999997E-2</v>
          </cell>
        </row>
        <row r="604">
          <cell r="A604">
            <v>200905</v>
          </cell>
          <cell r="C604">
            <v>5</v>
          </cell>
          <cell r="D604">
            <v>4.22</v>
          </cell>
          <cell r="E604">
            <v>3.5166666666666666E-3</v>
          </cell>
          <cell r="F604">
            <v>4.2200000000000001E-2</v>
          </cell>
        </row>
        <row r="605">
          <cell r="A605">
            <v>200906</v>
          </cell>
          <cell r="C605">
            <v>6</v>
          </cell>
          <cell r="D605">
            <v>4.51</v>
          </cell>
          <cell r="E605">
            <v>3.7583333333333331E-3</v>
          </cell>
          <cell r="F605">
            <v>4.5100000000000001E-2</v>
          </cell>
          <cell r="G605">
            <v>1.0511539099333334E-2</v>
          </cell>
          <cell r="H605">
            <v>4.2046156397333334E-2</v>
          </cell>
        </row>
        <row r="606">
          <cell r="A606">
            <v>200907</v>
          </cell>
          <cell r="C606">
            <v>7</v>
          </cell>
          <cell r="D606">
            <v>4.38</v>
          </cell>
          <cell r="E606">
            <v>3.65E-3</v>
          </cell>
          <cell r="F606">
            <v>4.3799999999999999E-2</v>
          </cell>
        </row>
        <row r="607">
          <cell r="A607">
            <v>200908</v>
          </cell>
          <cell r="C607">
            <v>8</v>
          </cell>
          <cell r="D607">
            <v>4.33</v>
          </cell>
          <cell r="E607">
            <v>3.6083333333333332E-3</v>
          </cell>
          <cell r="F607">
            <v>4.3299999999999998E-2</v>
          </cell>
        </row>
        <row r="608">
          <cell r="A608">
            <v>200909</v>
          </cell>
          <cell r="C608">
            <v>9</v>
          </cell>
          <cell r="D608">
            <v>4.1399999999999997</v>
          </cell>
          <cell r="E608">
            <v>3.4499999999999999E-3</v>
          </cell>
          <cell r="F608">
            <v>4.1399999999999999E-2</v>
          </cell>
          <cell r="G608">
            <v>1.0746590437937353E-2</v>
          </cell>
          <cell r="H608">
            <v>4.2986361751749413E-2</v>
          </cell>
        </row>
        <row r="609">
          <cell r="A609">
            <v>200910</v>
          </cell>
          <cell r="C609">
            <v>10</v>
          </cell>
          <cell r="D609">
            <v>4.16</v>
          </cell>
          <cell r="E609">
            <v>3.4666666666666669E-3</v>
          </cell>
          <cell r="F609">
            <v>4.1600000000000005E-2</v>
          </cell>
        </row>
        <row r="610">
          <cell r="A610">
            <v>200911</v>
          </cell>
          <cell r="C610">
            <v>11</v>
          </cell>
          <cell r="D610">
            <v>4.24</v>
          </cell>
          <cell r="E610">
            <v>3.5333333333333336E-3</v>
          </cell>
          <cell r="F610">
            <v>4.2400000000000007E-2</v>
          </cell>
        </row>
        <row r="611">
          <cell r="A611">
            <v>200912</v>
          </cell>
          <cell r="C611">
            <v>12</v>
          </cell>
          <cell r="D611">
            <v>4.4000000000000004</v>
          </cell>
          <cell r="E611">
            <v>3.666666666666667E-3</v>
          </cell>
          <cell r="F611">
            <v>4.4000000000000004E-2</v>
          </cell>
          <cell r="G611">
            <v>1.0704627134815015E-2</v>
          </cell>
          <cell r="H611">
            <v>4.2818508539260058E-2</v>
          </cell>
          <cell r="I611">
            <v>4.1856782659166036E-2</v>
          </cell>
          <cell r="K611">
            <v>4.1075000000000007E-2</v>
          </cell>
        </row>
        <row r="612">
          <cell r="A612">
            <v>201001</v>
          </cell>
          <cell r="B612">
            <v>2010</v>
          </cell>
          <cell r="C612">
            <v>1</v>
          </cell>
          <cell r="D612">
            <v>4.5</v>
          </cell>
          <cell r="E612">
            <v>3.7499999999999999E-3</v>
          </cell>
          <cell r="F612">
            <v>4.4999999999999998E-2</v>
          </cell>
          <cell r="K612" t="str">
            <v xml:space="preserve"> </v>
          </cell>
        </row>
        <row r="613">
          <cell r="A613">
            <v>201002</v>
          </cell>
          <cell r="C613">
            <v>2</v>
          </cell>
          <cell r="D613">
            <v>4.4800000000000004</v>
          </cell>
          <cell r="E613">
            <v>3.7333333333333337E-3</v>
          </cell>
          <cell r="F613">
            <v>4.4800000000000006E-2</v>
          </cell>
        </row>
        <row r="614">
          <cell r="A614">
            <v>201003</v>
          </cell>
          <cell r="C614">
            <v>3</v>
          </cell>
          <cell r="D614">
            <v>4.49</v>
          </cell>
          <cell r="E614">
            <v>3.741666666666667E-3</v>
          </cell>
          <cell r="F614">
            <v>4.4900000000000002E-2</v>
          </cell>
          <cell r="G614">
            <v>1.1267052522222265E-2</v>
          </cell>
          <cell r="H614">
            <v>4.506821008888906E-2</v>
          </cell>
        </row>
        <row r="615">
          <cell r="A615">
            <v>201004</v>
          </cell>
          <cell r="C615">
            <v>4</v>
          </cell>
          <cell r="D615">
            <v>4.53</v>
          </cell>
          <cell r="E615">
            <v>3.7750000000000001E-3</v>
          </cell>
          <cell r="F615">
            <v>4.53E-2</v>
          </cell>
        </row>
        <row r="616">
          <cell r="A616">
            <v>201005</v>
          </cell>
          <cell r="C616">
            <v>5</v>
          </cell>
          <cell r="D616">
            <v>4.1100000000000003</v>
          </cell>
          <cell r="E616">
            <v>3.4250000000000001E-3</v>
          </cell>
          <cell r="F616">
            <v>4.1099999999999998E-2</v>
          </cell>
        </row>
        <row r="617">
          <cell r="A617">
            <v>201006</v>
          </cell>
          <cell r="C617">
            <v>6</v>
          </cell>
          <cell r="D617">
            <v>3.95</v>
          </cell>
          <cell r="E617">
            <v>3.2916666666666667E-3</v>
          </cell>
          <cell r="F617">
            <v>3.95E-2</v>
          </cell>
          <cell r="G617">
            <v>1.0528338600859444E-2</v>
          </cell>
          <cell r="H617">
            <v>4.2113354403437775E-2</v>
          </cell>
        </row>
        <row r="618">
          <cell r="A618">
            <v>201007</v>
          </cell>
          <cell r="C618">
            <v>7</v>
          </cell>
          <cell r="D618">
            <v>3.8</v>
          </cell>
          <cell r="E618">
            <v>3.1666666666666666E-3</v>
          </cell>
          <cell r="F618">
            <v>3.7999999999999999E-2</v>
          </cell>
        </row>
        <row r="619">
          <cell r="A619">
            <v>201008</v>
          </cell>
          <cell r="C619">
            <v>8</v>
          </cell>
          <cell r="D619">
            <v>3.52</v>
          </cell>
          <cell r="E619">
            <v>2.9333333333333334E-3</v>
          </cell>
          <cell r="F619">
            <v>3.5200000000000002E-2</v>
          </cell>
        </row>
        <row r="620">
          <cell r="A620">
            <v>201009</v>
          </cell>
          <cell r="C620">
            <v>9</v>
          </cell>
          <cell r="D620">
            <v>3.47</v>
          </cell>
          <cell r="E620">
            <v>2.891666666666667E-3</v>
          </cell>
          <cell r="F620">
            <v>3.4700000000000002E-2</v>
          </cell>
          <cell r="G620">
            <v>9.0186215825927007E-3</v>
          </cell>
          <cell r="H620">
            <v>3.6074486330370803E-2</v>
          </cell>
        </row>
        <row r="621">
          <cell r="A621">
            <v>201010</v>
          </cell>
          <cell r="C621">
            <v>10</v>
          </cell>
          <cell r="D621">
            <v>3.52</v>
          </cell>
          <cell r="E621">
            <v>2.9333333333333334E-3</v>
          </cell>
          <cell r="F621">
            <v>3.5200000000000002E-2</v>
          </cell>
        </row>
        <row r="622">
          <cell r="A622">
            <v>201011</v>
          </cell>
          <cell r="C622">
            <v>11</v>
          </cell>
          <cell r="D622">
            <v>3.82</v>
          </cell>
          <cell r="E622">
            <v>3.1833333333333332E-3</v>
          </cell>
          <cell r="F622">
            <v>3.8199999999999998E-2</v>
          </cell>
        </row>
        <row r="623">
          <cell r="A623">
            <v>201012</v>
          </cell>
          <cell r="C623">
            <v>12</v>
          </cell>
          <cell r="D623">
            <v>4.17</v>
          </cell>
          <cell r="E623">
            <v>3.4749999999999998E-3</v>
          </cell>
          <cell r="F623">
            <v>4.1700000000000001E-2</v>
          </cell>
          <cell r="G623">
            <v>9.622292309888536E-3</v>
          </cell>
          <cell r="H623">
            <v>3.8489169239554144E-2</v>
          </cell>
          <cell r="I623">
            <v>4.1052107123449311E-2</v>
          </cell>
          <cell r="K623">
            <v>4.0300000000000002E-2</v>
          </cell>
        </row>
        <row r="624">
          <cell r="A624">
            <v>201101</v>
          </cell>
          <cell r="B624">
            <v>2011</v>
          </cell>
          <cell r="C624">
            <v>1</v>
          </cell>
          <cell r="D624">
            <v>4.28</v>
          </cell>
          <cell r="E624">
            <v>3.5666666666666668E-3</v>
          </cell>
          <cell r="F624">
            <v>4.2800000000000005E-2</v>
          </cell>
          <cell r="K624" t="str">
            <v xml:space="preserve"> </v>
          </cell>
        </row>
        <row r="625">
          <cell r="A625">
            <v>201102</v>
          </cell>
          <cell r="C625">
            <v>2</v>
          </cell>
          <cell r="D625">
            <v>4.42</v>
          </cell>
          <cell r="E625">
            <v>3.6833333333333332E-3</v>
          </cell>
          <cell r="F625">
            <v>4.4199999999999996E-2</v>
          </cell>
        </row>
        <row r="626">
          <cell r="A626">
            <v>201103</v>
          </cell>
          <cell r="C626">
            <v>3</v>
          </cell>
          <cell r="D626">
            <v>4.2699999999999996</v>
          </cell>
          <cell r="E626">
            <v>3.5583333333333331E-3</v>
          </cell>
          <cell r="F626">
            <v>4.2699999999999995E-2</v>
          </cell>
          <cell r="G626">
            <v>1.0847315218837972E-2</v>
          </cell>
          <cell r="H626">
            <v>4.3389260875351887E-2</v>
          </cell>
        </row>
        <row r="627">
          <cell r="A627">
            <v>201104</v>
          </cell>
          <cell r="C627">
            <v>4</v>
          </cell>
          <cell r="D627">
            <v>4.28</v>
          </cell>
          <cell r="E627">
            <v>3.5666666666666668E-3</v>
          </cell>
          <cell r="F627">
            <v>4.2800000000000005E-2</v>
          </cell>
        </row>
        <row r="628">
          <cell r="A628">
            <v>201105</v>
          </cell>
          <cell r="C628">
            <v>5</v>
          </cell>
          <cell r="D628">
            <v>4.01</v>
          </cell>
          <cell r="E628">
            <v>3.3416666666666664E-3</v>
          </cell>
          <cell r="F628">
            <v>4.0099999999999997E-2</v>
          </cell>
        </row>
        <row r="629">
          <cell r="A629">
            <v>201106</v>
          </cell>
          <cell r="C629">
            <v>6</v>
          </cell>
          <cell r="D629">
            <v>3.91</v>
          </cell>
          <cell r="E629">
            <v>3.2583333333333336E-3</v>
          </cell>
          <cell r="F629">
            <v>3.9100000000000003E-2</v>
          </cell>
          <cell r="G629">
            <v>1.0201133765363357E-2</v>
          </cell>
          <cell r="H629">
            <v>4.0804535061453429E-2</v>
          </cell>
        </row>
        <row r="630">
          <cell r="A630">
            <v>201107</v>
          </cell>
          <cell r="C630">
            <v>7</v>
          </cell>
          <cell r="D630">
            <v>3.95</v>
          </cell>
          <cell r="E630">
            <v>3.2916666666666667E-3</v>
          </cell>
          <cell r="F630">
            <v>3.95E-2</v>
          </cell>
        </row>
        <row r="631">
          <cell r="A631">
            <v>201108</v>
          </cell>
          <cell r="C631">
            <v>8</v>
          </cell>
          <cell r="D631">
            <v>3.24</v>
          </cell>
          <cell r="E631">
            <v>2.7000000000000001E-3</v>
          </cell>
          <cell r="F631">
            <v>3.2399999999999998E-2</v>
          </cell>
        </row>
        <row r="632">
          <cell r="A632">
            <v>201109</v>
          </cell>
          <cell r="C632">
            <v>9</v>
          </cell>
          <cell r="D632">
            <v>2.83</v>
          </cell>
          <cell r="E632">
            <v>2.3583333333333334E-3</v>
          </cell>
          <cell r="F632">
            <v>2.8299999999999999E-2</v>
          </cell>
          <cell r="G632">
            <v>8.3730388069094275E-3</v>
          </cell>
          <cell r="H632">
            <v>3.349215522763771E-2</v>
          </cell>
        </row>
        <row r="633">
          <cell r="A633">
            <v>201110</v>
          </cell>
          <cell r="C633">
            <v>10</v>
          </cell>
          <cell r="D633">
            <v>2.87</v>
          </cell>
          <cell r="E633">
            <v>2.3916666666666669E-3</v>
          </cell>
          <cell r="F633">
            <v>2.8700000000000003E-2</v>
          </cell>
        </row>
        <row r="634">
          <cell r="A634">
            <v>201111</v>
          </cell>
          <cell r="C634">
            <v>11</v>
          </cell>
          <cell r="D634">
            <v>2.72</v>
          </cell>
          <cell r="E634">
            <v>2.2666666666666668E-3</v>
          </cell>
          <cell r="F634">
            <v>2.7200000000000002E-2</v>
          </cell>
        </row>
        <row r="635">
          <cell r="A635">
            <v>201112</v>
          </cell>
          <cell r="C635">
            <v>12</v>
          </cell>
          <cell r="D635">
            <v>2.67</v>
          </cell>
          <cell r="E635">
            <v>2.225E-3</v>
          </cell>
          <cell r="F635">
            <v>2.6700000000000002E-2</v>
          </cell>
          <cell r="G635">
            <v>6.899131298083061E-3</v>
          </cell>
          <cell r="H635">
            <v>2.7596525192332244E-2</v>
          </cell>
          <cell r="I635">
            <v>3.6813408422306626E-2</v>
          </cell>
          <cell r="K635">
            <v>3.6208333333333328E-2</v>
          </cell>
        </row>
        <row r="636">
          <cell r="A636">
            <v>201201</v>
          </cell>
          <cell r="C636">
            <v>1</v>
          </cell>
          <cell r="D636">
            <v>2.7</v>
          </cell>
          <cell r="E636">
            <v>2.2500000000000003E-3</v>
          </cell>
          <cell r="F636">
            <v>2.7000000000000003E-2</v>
          </cell>
          <cell r="K636" t="str">
            <v xml:space="preserve"> </v>
          </cell>
        </row>
        <row r="637">
          <cell r="A637">
            <v>201202</v>
          </cell>
          <cell r="C637">
            <v>2</v>
          </cell>
          <cell r="D637">
            <v>2.75</v>
          </cell>
          <cell r="E637">
            <v>2.2916666666666667E-3</v>
          </cell>
          <cell r="F637">
            <v>2.75E-2</v>
          </cell>
        </row>
        <row r="638">
          <cell r="A638">
            <v>201203</v>
          </cell>
          <cell r="C638">
            <v>3</v>
          </cell>
          <cell r="D638">
            <v>2.94</v>
          </cell>
          <cell r="E638">
            <v>2.4499999999999999E-3</v>
          </cell>
          <cell r="F638">
            <v>2.9399999999999999E-2</v>
          </cell>
          <cell r="G638">
            <v>7.0079626328125588E-3</v>
          </cell>
          <cell r="H638">
            <v>2.8031850531250235E-2</v>
          </cell>
        </row>
        <row r="639">
          <cell r="A639">
            <v>201204</v>
          </cell>
          <cell r="C639">
            <v>4</v>
          </cell>
          <cell r="D639">
            <v>2.82</v>
          </cell>
          <cell r="E639">
            <v>2.3499999999999997E-3</v>
          </cell>
          <cell r="F639">
            <v>2.8199999999999996E-2</v>
          </cell>
        </row>
        <row r="640">
          <cell r="A640">
            <v>201205</v>
          </cell>
          <cell r="C640">
            <v>5</v>
          </cell>
          <cell r="D640">
            <v>2.5299999999999998</v>
          </cell>
          <cell r="E640">
            <v>2.1083333333333332E-3</v>
          </cell>
          <cell r="F640">
            <v>2.5299999999999996E-2</v>
          </cell>
        </row>
        <row r="641">
          <cell r="A641">
            <v>201206</v>
          </cell>
          <cell r="C641">
            <v>6</v>
          </cell>
          <cell r="D641">
            <v>2.31</v>
          </cell>
          <cell r="E641">
            <v>1.9250000000000001E-3</v>
          </cell>
          <cell r="F641">
            <v>2.3100000000000002E-2</v>
          </cell>
          <cell r="G641">
            <v>6.3968797459064142E-3</v>
          </cell>
          <cell r="H641">
            <v>2.5587518983625657E-2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1.3449671472944846E-2</v>
          </cell>
          <cell r="K647">
            <v>2.6750000000000003</v>
          </cell>
        </row>
      </sheetData>
      <sheetData sheetId="28">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0</v>
          </cell>
        </row>
        <row r="12">
          <cell r="A12">
            <v>196001</v>
          </cell>
          <cell r="B12">
            <v>1960</v>
          </cell>
          <cell r="C12">
            <v>1</v>
          </cell>
          <cell r="D12">
            <v>0</v>
          </cell>
        </row>
        <row r="13">
          <cell r="A13">
            <v>196002</v>
          </cell>
          <cell r="C13">
            <v>2</v>
          </cell>
          <cell r="D13">
            <v>0</v>
          </cell>
        </row>
        <row r="14">
          <cell r="A14">
            <v>196003</v>
          </cell>
          <cell r="C14">
            <v>3</v>
          </cell>
          <cell r="D14">
            <v>0</v>
          </cell>
        </row>
        <row r="15">
          <cell r="A15">
            <v>196004</v>
          </cell>
          <cell r="C15">
            <v>4</v>
          </cell>
          <cell r="D15">
            <v>0</v>
          </cell>
        </row>
        <row r="16">
          <cell r="A16">
            <v>196005</v>
          </cell>
          <cell r="C16">
            <v>5</v>
          </cell>
          <cell r="D16">
            <v>0</v>
          </cell>
        </row>
        <row r="17">
          <cell r="A17">
            <v>196006</v>
          </cell>
          <cell r="C17">
            <v>6</v>
          </cell>
          <cell r="D17">
            <v>0</v>
          </cell>
        </row>
        <row r="18">
          <cell r="A18">
            <v>196007</v>
          </cell>
          <cell r="C18">
            <v>7</v>
          </cell>
          <cell r="D18">
            <v>0</v>
          </cell>
        </row>
        <row r="19">
          <cell r="A19">
            <v>196008</v>
          </cell>
          <cell r="C19">
            <v>8</v>
          </cell>
          <cell r="D19">
            <v>0</v>
          </cell>
        </row>
        <row r="20">
          <cell r="A20">
            <v>196009</v>
          </cell>
          <cell r="C20">
            <v>9</v>
          </cell>
          <cell r="D20">
            <v>0</v>
          </cell>
        </row>
        <row r="21">
          <cell r="A21">
            <v>196010</v>
          </cell>
          <cell r="C21">
            <v>10</v>
          </cell>
          <cell r="D21">
            <v>0</v>
          </cell>
        </row>
        <row r="22">
          <cell r="A22">
            <v>196011</v>
          </cell>
          <cell r="C22">
            <v>11</v>
          </cell>
          <cell r="D22">
            <v>0</v>
          </cell>
        </row>
        <row r="23">
          <cell r="A23">
            <v>196012</v>
          </cell>
          <cell r="C23">
            <v>12</v>
          </cell>
          <cell r="D23">
            <v>0</v>
          </cell>
        </row>
        <row r="24">
          <cell r="A24">
            <v>196101</v>
          </cell>
          <cell r="B24">
            <v>1961</v>
          </cell>
          <cell r="C24">
            <v>1</v>
          </cell>
          <cell r="D24">
            <v>0</v>
          </cell>
        </row>
        <row r="25">
          <cell r="A25">
            <v>196102</v>
          </cell>
          <cell r="C25">
            <v>2</v>
          </cell>
          <cell r="D25">
            <v>0</v>
          </cell>
        </row>
        <row r="26">
          <cell r="A26">
            <v>196103</v>
          </cell>
          <cell r="C26">
            <v>3</v>
          </cell>
          <cell r="D26">
            <v>0</v>
          </cell>
        </row>
        <row r="27">
          <cell r="A27">
            <v>196104</v>
          </cell>
          <cell r="C27">
            <v>4</v>
          </cell>
          <cell r="D27">
            <v>0</v>
          </cell>
        </row>
        <row r="28">
          <cell r="A28">
            <v>196105</v>
          </cell>
          <cell r="C28">
            <v>5</v>
          </cell>
          <cell r="D28">
            <v>0</v>
          </cell>
        </row>
        <row r="29">
          <cell r="A29">
            <v>196106</v>
          </cell>
          <cell r="C29">
            <v>6</v>
          </cell>
          <cell r="D29">
            <v>0</v>
          </cell>
        </row>
        <row r="30">
          <cell r="A30">
            <v>196107</v>
          </cell>
          <cell r="C30">
            <v>7</v>
          </cell>
          <cell r="D30">
            <v>0</v>
          </cell>
        </row>
        <row r="31">
          <cell r="A31">
            <v>196108</v>
          </cell>
          <cell r="C31">
            <v>8</v>
          </cell>
          <cell r="D31">
            <v>0</v>
          </cell>
        </row>
        <row r="32">
          <cell r="A32">
            <v>196109</v>
          </cell>
          <cell r="C32">
            <v>9</v>
          </cell>
          <cell r="D32">
            <v>0</v>
          </cell>
        </row>
        <row r="33">
          <cell r="A33">
            <v>196110</v>
          </cell>
          <cell r="C33">
            <v>10</v>
          </cell>
          <cell r="D33">
            <v>0</v>
          </cell>
        </row>
        <row r="34">
          <cell r="A34">
            <v>196111</v>
          </cell>
          <cell r="C34">
            <v>11</v>
          </cell>
          <cell r="D34">
            <v>0</v>
          </cell>
        </row>
        <row r="35">
          <cell r="A35">
            <v>196112</v>
          </cell>
          <cell r="C35">
            <v>12</v>
          </cell>
          <cell r="D35">
            <v>0</v>
          </cell>
        </row>
        <row r="36">
          <cell r="A36">
            <v>196201</v>
          </cell>
          <cell r="B36">
            <v>1962</v>
          </cell>
          <cell r="C36">
            <v>1</v>
          </cell>
          <cell r="D36">
            <v>0</v>
          </cell>
        </row>
        <row r="37">
          <cell r="A37">
            <v>196202</v>
          </cell>
          <cell r="C37">
            <v>2</v>
          </cell>
          <cell r="D37">
            <v>0</v>
          </cell>
        </row>
        <row r="38">
          <cell r="A38">
            <v>196203</v>
          </cell>
          <cell r="C38">
            <v>3</v>
          </cell>
          <cell r="D38">
            <v>0</v>
          </cell>
        </row>
        <row r="39">
          <cell r="A39">
            <v>196204</v>
          </cell>
          <cell r="C39">
            <v>4</v>
          </cell>
          <cell r="D39">
            <v>0</v>
          </cell>
        </row>
        <row r="40">
          <cell r="A40">
            <v>196205</v>
          </cell>
          <cell r="C40">
            <v>5</v>
          </cell>
          <cell r="D40">
            <v>0</v>
          </cell>
        </row>
        <row r="41">
          <cell r="A41">
            <v>196206</v>
          </cell>
          <cell r="C41">
            <v>6</v>
          </cell>
          <cell r="D41">
            <v>0</v>
          </cell>
        </row>
        <row r="42">
          <cell r="A42">
            <v>196207</v>
          </cell>
          <cell r="C42">
            <v>7</v>
          </cell>
          <cell r="D42">
            <v>0</v>
          </cell>
        </row>
        <row r="43">
          <cell r="A43">
            <v>196208</v>
          </cell>
          <cell r="C43">
            <v>8</v>
          </cell>
          <cell r="D43">
            <v>0</v>
          </cell>
        </row>
        <row r="44">
          <cell r="A44">
            <v>196209</v>
          </cell>
          <cell r="C44">
            <v>9</v>
          </cell>
          <cell r="D44">
            <v>0</v>
          </cell>
        </row>
        <row r="45">
          <cell r="A45">
            <v>196210</v>
          </cell>
          <cell r="C45">
            <v>10</v>
          </cell>
          <cell r="D45">
            <v>0</v>
          </cell>
        </row>
        <row r="46">
          <cell r="A46">
            <v>196211</v>
          </cell>
          <cell r="C46">
            <v>11</v>
          </cell>
          <cell r="D46">
            <v>0</v>
          </cell>
        </row>
        <row r="47">
          <cell r="A47">
            <v>196212</v>
          </cell>
          <cell r="C47">
            <v>12</v>
          </cell>
          <cell r="D47">
            <v>0</v>
          </cell>
        </row>
        <row r="48">
          <cell r="A48">
            <v>196301</v>
          </cell>
          <cell r="B48">
            <v>1963</v>
          </cell>
          <cell r="C48">
            <v>1</v>
          </cell>
          <cell r="D48">
            <v>0</v>
          </cell>
        </row>
        <row r="49">
          <cell r="A49">
            <v>196302</v>
          </cell>
          <cell r="C49">
            <v>2</v>
          </cell>
          <cell r="D49">
            <v>0</v>
          </cell>
        </row>
        <row r="50">
          <cell r="A50">
            <v>196303</v>
          </cell>
          <cell r="C50">
            <v>3</v>
          </cell>
          <cell r="D50">
            <v>0</v>
          </cell>
        </row>
        <row r="51">
          <cell r="A51">
            <v>196304</v>
          </cell>
          <cell r="C51">
            <v>4</v>
          </cell>
          <cell r="D51">
            <v>0</v>
          </cell>
        </row>
        <row r="52">
          <cell r="A52">
            <v>196305</v>
          </cell>
          <cell r="C52">
            <v>5</v>
          </cell>
          <cell r="D52">
            <v>0</v>
          </cell>
        </row>
        <row r="53">
          <cell r="A53">
            <v>196306</v>
          </cell>
          <cell r="C53">
            <v>6</v>
          </cell>
          <cell r="D53">
            <v>0</v>
          </cell>
        </row>
        <row r="54">
          <cell r="A54">
            <v>196307</v>
          </cell>
          <cell r="C54">
            <v>7</v>
          </cell>
          <cell r="D54">
            <v>0</v>
          </cell>
        </row>
        <row r="55">
          <cell r="A55">
            <v>196308</v>
          </cell>
          <cell r="C55">
            <v>8</v>
          </cell>
          <cell r="D55">
            <v>0</v>
          </cell>
        </row>
        <row r="56">
          <cell r="A56">
            <v>196309</v>
          </cell>
          <cell r="C56">
            <v>9</v>
          </cell>
          <cell r="D56">
            <v>0</v>
          </cell>
        </row>
        <row r="57">
          <cell r="A57">
            <v>196310</v>
          </cell>
          <cell r="C57">
            <v>10</v>
          </cell>
          <cell r="D57">
            <v>0</v>
          </cell>
        </row>
        <row r="58">
          <cell r="A58">
            <v>196311</v>
          </cell>
          <cell r="C58">
            <v>11</v>
          </cell>
          <cell r="D58">
            <v>0</v>
          </cell>
        </row>
        <row r="59">
          <cell r="A59">
            <v>196312</v>
          </cell>
          <cell r="C59">
            <v>12</v>
          </cell>
          <cell r="D59">
            <v>0</v>
          </cell>
        </row>
        <row r="60">
          <cell r="A60">
            <v>196401</v>
          </cell>
          <cell r="B60">
            <v>1964</v>
          </cell>
          <cell r="C60">
            <v>1</v>
          </cell>
          <cell r="D60">
            <v>0</v>
          </cell>
        </row>
        <row r="61">
          <cell r="A61">
            <v>196402</v>
          </cell>
          <cell r="C61">
            <v>2</v>
          </cell>
          <cell r="D61">
            <v>0</v>
          </cell>
        </row>
        <row r="62">
          <cell r="A62">
            <v>196403</v>
          </cell>
          <cell r="C62">
            <v>3</v>
          </cell>
          <cell r="D62">
            <v>0</v>
          </cell>
        </row>
        <row r="63">
          <cell r="A63">
            <v>196404</v>
          </cell>
          <cell r="C63">
            <v>4</v>
          </cell>
          <cell r="D63">
            <v>0</v>
          </cell>
        </row>
        <row r="64">
          <cell r="A64">
            <v>196405</v>
          </cell>
          <cell r="C64">
            <v>5</v>
          </cell>
          <cell r="D64">
            <v>0</v>
          </cell>
        </row>
        <row r="65">
          <cell r="A65">
            <v>196406</v>
          </cell>
          <cell r="C65">
            <v>6</v>
          </cell>
          <cell r="D65">
            <v>0</v>
          </cell>
        </row>
        <row r="66">
          <cell r="A66">
            <v>196407</v>
          </cell>
          <cell r="C66">
            <v>7</v>
          </cell>
          <cell r="D66">
            <v>0</v>
          </cell>
        </row>
        <row r="67">
          <cell r="A67">
            <v>196408</v>
          </cell>
          <cell r="C67">
            <v>8</v>
          </cell>
          <cell r="D67">
            <v>0</v>
          </cell>
        </row>
        <row r="68">
          <cell r="A68">
            <v>196409</v>
          </cell>
          <cell r="C68">
            <v>9</v>
          </cell>
          <cell r="D68">
            <v>0</v>
          </cell>
        </row>
        <row r="69">
          <cell r="A69">
            <v>196410</v>
          </cell>
          <cell r="C69">
            <v>10</v>
          </cell>
          <cell r="D69">
            <v>0</v>
          </cell>
        </row>
        <row r="70">
          <cell r="A70">
            <v>196411</v>
          </cell>
          <cell r="C70">
            <v>11</v>
          </cell>
          <cell r="D70">
            <v>0</v>
          </cell>
        </row>
        <row r="71">
          <cell r="A71">
            <v>196412</v>
          </cell>
          <cell r="C71">
            <v>12</v>
          </cell>
          <cell r="D71">
            <v>0</v>
          </cell>
        </row>
        <row r="72">
          <cell r="A72">
            <v>196501</v>
          </cell>
          <cell r="B72">
            <v>1965</v>
          </cell>
          <cell r="C72">
            <v>1</v>
          </cell>
          <cell r="D72">
            <v>0</v>
          </cell>
        </row>
        <row r="73">
          <cell r="A73">
            <v>196502</v>
          </cell>
          <cell r="C73">
            <v>2</v>
          </cell>
          <cell r="D73">
            <v>0</v>
          </cell>
        </row>
        <row r="74">
          <cell r="A74">
            <v>196503</v>
          </cell>
          <cell r="C74">
            <v>3</v>
          </cell>
          <cell r="D74">
            <v>0</v>
          </cell>
        </row>
        <row r="75">
          <cell r="A75">
            <v>196504</v>
          </cell>
          <cell r="C75">
            <v>4</v>
          </cell>
          <cell r="D75">
            <v>0</v>
          </cell>
        </row>
        <row r="76">
          <cell r="A76">
            <v>196505</v>
          </cell>
          <cell r="C76">
            <v>5</v>
          </cell>
          <cell r="D76">
            <v>0</v>
          </cell>
        </row>
        <row r="77">
          <cell r="A77">
            <v>196506</v>
          </cell>
          <cell r="C77">
            <v>6</v>
          </cell>
          <cell r="D77">
            <v>0</v>
          </cell>
        </row>
        <row r="78">
          <cell r="A78">
            <v>196507</v>
          </cell>
          <cell r="C78">
            <v>7</v>
          </cell>
          <cell r="D78">
            <v>0</v>
          </cell>
        </row>
        <row r="79">
          <cell r="A79">
            <v>196508</v>
          </cell>
          <cell r="C79">
            <v>8</v>
          </cell>
          <cell r="D79">
            <v>0</v>
          </cell>
        </row>
        <row r="80">
          <cell r="A80">
            <v>196509</v>
          </cell>
          <cell r="C80">
            <v>9</v>
          </cell>
          <cell r="D80">
            <v>0</v>
          </cell>
        </row>
        <row r="81">
          <cell r="A81">
            <v>196510</v>
          </cell>
          <cell r="C81">
            <v>10</v>
          </cell>
          <cell r="D81">
            <v>0</v>
          </cell>
        </row>
        <row r="82">
          <cell r="A82">
            <v>196511</v>
          </cell>
          <cell r="C82">
            <v>11</v>
          </cell>
          <cell r="D82">
            <v>0</v>
          </cell>
        </row>
        <row r="83">
          <cell r="A83">
            <v>196512</v>
          </cell>
          <cell r="C83">
            <v>12</v>
          </cell>
          <cell r="D83">
            <v>0</v>
          </cell>
        </row>
        <row r="84">
          <cell r="A84">
            <v>196601</v>
          </cell>
          <cell r="B84">
            <v>1966</v>
          </cell>
          <cell r="C84">
            <v>1</v>
          </cell>
          <cell r="D84">
            <v>0</v>
          </cell>
        </row>
        <row r="85">
          <cell r="A85">
            <v>196602</v>
          </cell>
          <cell r="C85">
            <v>2</v>
          </cell>
          <cell r="D85">
            <v>0</v>
          </cell>
        </row>
        <row r="86">
          <cell r="A86">
            <v>196603</v>
          </cell>
          <cell r="C86">
            <v>3</v>
          </cell>
          <cell r="D86">
            <v>0</v>
          </cell>
        </row>
        <row r="87">
          <cell r="A87">
            <v>196604</v>
          </cell>
          <cell r="C87">
            <v>4</v>
          </cell>
          <cell r="D87">
            <v>0</v>
          </cell>
        </row>
        <row r="88">
          <cell r="A88">
            <v>196605</v>
          </cell>
          <cell r="C88">
            <v>5</v>
          </cell>
          <cell r="D88">
            <v>0</v>
          </cell>
        </row>
        <row r="89">
          <cell r="A89">
            <v>196606</v>
          </cell>
          <cell r="C89">
            <v>6</v>
          </cell>
          <cell r="D89">
            <v>0</v>
          </cell>
        </row>
        <row r="90">
          <cell r="A90">
            <v>196607</v>
          </cell>
          <cell r="C90">
            <v>7</v>
          </cell>
          <cell r="D90">
            <v>0</v>
          </cell>
        </row>
        <row r="91">
          <cell r="A91">
            <v>196608</v>
          </cell>
          <cell r="C91">
            <v>8</v>
          </cell>
          <cell r="D91">
            <v>0</v>
          </cell>
        </row>
        <row r="92">
          <cell r="A92">
            <v>196609</v>
          </cell>
          <cell r="C92">
            <v>9</v>
          </cell>
          <cell r="D92">
            <v>0</v>
          </cell>
        </row>
        <row r="93">
          <cell r="A93">
            <v>196610</v>
          </cell>
          <cell r="C93">
            <v>10</v>
          </cell>
          <cell r="D93">
            <v>0</v>
          </cell>
        </row>
        <row r="94">
          <cell r="A94">
            <v>196611</v>
          </cell>
          <cell r="C94">
            <v>11</v>
          </cell>
          <cell r="D94">
            <v>0</v>
          </cell>
        </row>
        <row r="95">
          <cell r="A95">
            <v>196612</v>
          </cell>
          <cell r="C95">
            <v>12</v>
          </cell>
          <cell r="D95">
            <v>0</v>
          </cell>
        </row>
        <row r="96">
          <cell r="A96">
            <v>196701</v>
          </cell>
          <cell r="B96">
            <v>1967</v>
          </cell>
          <cell r="C96">
            <v>1</v>
          </cell>
          <cell r="D96">
            <v>0</v>
          </cell>
        </row>
        <row r="97">
          <cell r="A97">
            <v>196702</v>
          </cell>
          <cell r="C97">
            <v>2</v>
          </cell>
          <cell r="D97">
            <v>0</v>
          </cell>
        </row>
        <row r="98">
          <cell r="A98">
            <v>196703</v>
          </cell>
          <cell r="C98">
            <v>3</v>
          </cell>
          <cell r="D98">
            <v>0</v>
          </cell>
        </row>
        <row r="99">
          <cell r="A99">
            <v>196704</v>
          </cell>
          <cell r="C99">
            <v>4</v>
          </cell>
          <cell r="D99">
            <v>0</v>
          </cell>
        </row>
        <row r="100">
          <cell r="A100">
            <v>196705</v>
          </cell>
          <cell r="C100">
            <v>5</v>
          </cell>
          <cell r="D100">
            <v>0</v>
          </cell>
        </row>
        <row r="101">
          <cell r="A101">
            <v>196706</v>
          </cell>
          <cell r="C101">
            <v>6</v>
          </cell>
          <cell r="D101">
            <v>0</v>
          </cell>
        </row>
        <row r="102">
          <cell r="A102">
            <v>196707</v>
          </cell>
          <cell r="C102">
            <v>7</v>
          </cell>
          <cell r="D102">
            <v>0</v>
          </cell>
        </row>
        <row r="103">
          <cell r="A103">
            <v>196708</v>
          </cell>
          <cell r="C103">
            <v>8</v>
          </cell>
          <cell r="D103">
            <v>0</v>
          </cell>
        </row>
        <row r="104">
          <cell r="A104">
            <v>196709</v>
          </cell>
          <cell r="C104">
            <v>9</v>
          </cell>
          <cell r="D104">
            <v>0</v>
          </cell>
        </row>
        <row r="105">
          <cell r="A105">
            <v>196710</v>
          </cell>
          <cell r="C105">
            <v>10</v>
          </cell>
          <cell r="D105">
            <v>0</v>
          </cell>
        </row>
        <row r="106">
          <cell r="A106">
            <v>196711</v>
          </cell>
          <cell r="C106">
            <v>11</v>
          </cell>
          <cell r="D106">
            <v>0</v>
          </cell>
        </row>
        <row r="107">
          <cell r="A107">
            <v>196712</v>
          </cell>
          <cell r="C107">
            <v>12</v>
          </cell>
          <cell r="D107">
            <v>0</v>
          </cell>
        </row>
        <row r="108">
          <cell r="A108">
            <v>196801</v>
          </cell>
          <cell r="B108">
            <v>1968</v>
          </cell>
          <cell r="C108">
            <v>1</v>
          </cell>
          <cell r="D108">
            <v>0</v>
          </cell>
        </row>
        <row r="109">
          <cell r="A109">
            <v>196802</v>
          </cell>
          <cell r="C109">
            <v>2</v>
          </cell>
          <cell r="D109">
            <v>0</v>
          </cell>
        </row>
        <row r="110">
          <cell r="A110">
            <v>196803</v>
          </cell>
          <cell r="C110">
            <v>3</v>
          </cell>
          <cell r="D110">
            <v>0</v>
          </cell>
        </row>
        <row r="111">
          <cell r="A111">
            <v>196804</v>
          </cell>
          <cell r="C111">
            <v>4</v>
          </cell>
          <cell r="D111">
            <v>0</v>
          </cell>
        </row>
        <row r="112">
          <cell r="A112">
            <v>196805</v>
          </cell>
          <cell r="C112">
            <v>5</v>
          </cell>
          <cell r="D112">
            <v>0</v>
          </cell>
        </row>
        <row r="113">
          <cell r="A113">
            <v>196806</v>
          </cell>
          <cell r="C113">
            <v>6</v>
          </cell>
          <cell r="D113">
            <v>0</v>
          </cell>
        </row>
        <row r="114">
          <cell r="A114">
            <v>196807</v>
          </cell>
          <cell r="C114">
            <v>7</v>
          </cell>
          <cell r="D114">
            <v>0</v>
          </cell>
        </row>
        <row r="115">
          <cell r="A115">
            <v>196808</v>
          </cell>
          <cell r="C115">
            <v>8</v>
          </cell>
          <cell r="D115">
            <v>0</v>
          </cell>
        </row>
        <row r="116">
          <cell r="A116">
            <v>196809</v>
          </cell>
          <cell r="C116">
            <v>9</v>
          </cell>
          <cell r="D116">
            <v>0</v>
          </cell>
        </row>
        <row r="117">
          <cell r="A117">
            <v>196810</v>
          </cell>
          <cell r="C117">
            <v>10</v>
          </cell>
          <cell r="D117">
            <v>0</v>
          </cell>
        </row>
        <row r="118">
          <cell r="A118">
            <v>196811</v>
          </cell>
          <cell r="C118">
            <v>11</v>
          </cell>
          <cell r="D118">
            <v>0</v>
          </cell>
        </row>
        <row r="119">
          <cell r="A119">
            <v>196812</v>
          </cell>
          <cell r="C119">
            <v>12</v>
          </cell>
          <cell r="D119">
            <v>0</v>
          </cell>
        </row>
        <row r="120">
          <cell r="A120">
            <v>196901</v>
          </cell>
          <cell r="B120">
            <v>1969</v>
          </cell>
          <cell r="C120">
            <v>1</v>
          </cell>
          <cell r="D120">
            <v>0</v>
          </cell>
        </row>
        <row r="121">
          <cell r="A121">
            <v>196902</v>
          </cell>
          <cell r="C121">
            <v>2</v>
          </cell>
          <cell r="D121">
            <v>0</v>
          </cell>
        </row>
        <row r="122">
          <cell r="A122">
            <v>196903</v>
          </cell>
          <cell r="C122">
            <v>3</v>
          </cell>
          <cell r="D122">
            <v>0</v>
          </cell>
        </row>
        <row r="123">
          <cell r="A123">
            <v>196904</v>
          </cell>
          <cell r="C123">
            <v>4</v>
          </cell>
          <cell r="D123">
            <v>0</v>
          </cell>
        </row>
        <row r="124">
          <cell r="A124">
            <v>196905</v>
          </cell>
          <cell r="C124">
            <v>5</v>
          </cell>
          <cell r="D124">
            <v>0</v>
          </cell>
        </row>
        <row r="125">
          <cell r="A125">
            <v>196906</v>
          </cell>
          <cell r="C125">
            <v>6</v>
          </cell>
          <cell r="D125">
            <v>0</v>
          </cell>
        </row>
        <row r="126">
          <cell r="A126">
            <v>196907</v>
          </cell>
          <cell r="C126">
            <v>7</v>
          </cell>
          <cell r="D126">
            <v>0</v>
          </cell>
        </row>
        <row r="127">
          <cell r="A127">
            <v>196908</v>
          </cell>
          <cell r="C127">
            <v>8</v>
          </cell>
          <cell r="D127">
            <v>0</v>
          </cell>
        </row>
        <row r="128">
          <cell r="A128">
            <v>196909</v>
          </cell>
          <cell r="C128">
            <v>9</v>
          </cell>
          <cell r="D128">
            <v>0</v>
          </cell>
        </row>
        <row r="129">
          <cell r="A129">
            <v>196910</v>
          </cell>
          <cell r="C129">
            <v>10</v>
          </cell>
          <cell r="D129">
            <v>0</v>
          </cell>
        </row>
        <row r="130">
          <cell r="A130">
            <v>196911</v>
          </cell>
          <cell r="C130">
            <v>11</v>
          </cell>
          <cell r="D130">
            <v>0</v>
          </cell>
        </row>
        <row r="131">
          <cell r="A131">
            <v>196912</v>
          </cell>
          <cell r="C131">
            <v>12</v>
          </cell>
          <cell r="D131">
            <v>0</v>
          </cell>
        </row>
        <row r="132">
          <cell r="A132">
            <v>197001</v>
          </cell>
          <cell r="B132">
            <v>1970</v>
          </cell>
          <cell r="C132">
            <v>1</v>
          </cell>
          <cell r="D132">
            <v>0</v>
          </cell>
        </row>
        <row r="133">
          <cell r="A133">
            <v>197002</v>
          </cell>
          <cell r="C133">
            <v>2</v>
          </cell>
          <cell r="D133">
            <v>0</v>
          </cell>
        </row>
        <row r="134">
          <cell r="A134">
            <v>197003</v>
          </cell>
          <cell r="C134">
            <v>3</v>
          </cell>
          <cell r="D134">
            <v>0</v>
          </cell>
        </row>
        <row r="135">
          <cell r="A135">
            <v>197004</v>
          </cell>
          <cell r="C135">
            <v>4</v>
          </cell>
          <cell r="D135">
            <v>0</v>
          </cell>
        </row>
        <row r="136">
          <cell r="A136">
            <v>197005</v>
          </cell>
          <cell r="C136">
            <v>5</v>
          </cell>
          <cell r="D136">
            <v>0</v>
          </cell>
        </row>
        <row r="137">
          <cell r="A137">
            <v>197006</v>
          </cell>
          <cell r="C137">
            <v>6</v>
          </cell>
          <cell r="D137">
            <v>0</v>
          </cell>
        </row>
        <row r="138">
          <cell r="A138">
            <v>197007</v>
          </cell>
          <cell r="C138">
            <v>7</v>
          </cell>
          <cell r="D138">
            <v>0</v>
          </cell>
        </row>
        <row r="139">
          <cell r="A139">
            <v>197008</v>
          </cell>
          <cell r="C139">
            <v>8</v>
          </cell>
          <cell r="D139">
            <v>0</v>
          </cell>
        </row>
        <row r="140">
          <cell r="A140">
            <v>197009</v>
          </cell>
          <cell r="C140">
            <v>9</v>
          </cell>
          <cell r="D140">
            <v>0</v>
          </cell>
        </row>
        <row r="141">
          <cell r="A141">
            <v>197010</v>
          </cell>
          <cell r="C141">
            <v>10</v>
          </cell>
          <cell r="D141">
            <v>0</v>
          </cell>
        </row>
        <row r="142">
          <cell r="A142">
            <v>197011</v>
          </cell>
          <cell r="C142">
            <v>11</v>
          </cell>
          <cell r="D142">
            <v>0</v>
          </cell>
        </row>
        <row r="143">
          <cell r="A143">
            <v>197012</v>
          </cell>
          <cell r="C143">
            <v>12</v>
          </cell>
          <cell r="D143">
            <v>0</v>
          </cell>
        </row>
        <row r="144">
          <cell r="A144">
            <v>197101</v>
          </cell>
          <cell r="B144">
            <v>1971</v>
          </cell>
          <cell r="C144">
            <v>1</v>
          </cell>
          <cell r="D144">
            <v>0</v>
          </cell>
        </row>
        <row r="145">
          <cell r="A145">
            <v>197102</v>
          </cell>
          <cell r="C145">
            <v>2</v>
          </cell>
          <cell r="D145">
            <v>0</v>
          </cell>
        </row>
        <row r="146">
          <cell r="A146">
            <v>197103</v>
          </cell>
          <cell r="C146">
            <v>3</v>
          </cell>
          <cell r="D146">
            <v>0</v>
          </cell>
        </row>
        <row r="147">
          <cell r="A147">
            <v>197104</v>
          </cell>
          <cell r="C147">
            <v>4</v>
          </cell>
          <cell r="D147">
            <v>0</v>
          </cell>
        </row>
        <row r="148">
          <cell r="A148">
            <v>197105</v>
          </cell>
          <cell r="C148">
            <v>5</v>
          </cell>
          <cell r="D148">
            <v>0</v>
          </cell>
        </row>
        <row r="149">
          <cell r="A149">
            <v>197106</v>
          </cell>
          <cell r="C149">
            <v>6</v>
          </cell>
          <cell r="D149">
            <v>0</v>
          </cell>
        </row>
        <row r="150">
          <cell r="A150">
            <v>197107</v>
          </cell>
          <cell r="C150">
            <v>7</v>
          </cell>
          <cell r="D150">
            <v>0</v>
          </cell>
        </row>
        <row r="151">
          <cell r="A151">
            <v>197108</v>
          </cell>
          <cell r="C151">
            <v>8</v>
          </cell>
          <cell r="D151">
            <v>0</v>
          </cell>
        </row>
        <row r="152">
          <cell r="A152">
            <v>197109</v>
          </cell>
          <cell r="C152">
            <v>9</v>
          </cell>
          <cell r="D152">
            <v>0</v>
          </cell>
        </row>
        <row r="153">
          <cell r="A153">
            <v>197110</v>
          </cell>
          <cell r="C153">
            <v>10</v>
          </cell>
          <cell r="D153">
            <v>0</v>
          </cell>
        </row>
        <row r="154">
          <cell r="A154">
            <v>197111</v>
          </cell>
          <cell r="C154">
            <v>11</v>
          </cell>
          <cell r="D154">
            <v>0</v>
          </cell>
        </row>
        <row r="155">
          <cell r="A155">
            <v>197112</v>
          </cell>
          <cell r="C155">
            <v>12</v>
          </cell>
          <cell r="D155">
            <v>0</v>
          </cell>
        </row>
        <row r="156">
          <cell r="A156">
            <v>197201</v>
          </cell>
          <cell r="B156">
            <v>1972</v>
          </cell>
          <cell r="C156">
            <v>1</v>
          </cell>
          <cell r="D156">
            <v>0</v>
          </cell>
        </row>
        <row r="157">
          <cell r="A157">
            <v>197202</v>
          </cell>
          <cell r="C157">
            <v>2</v>
          </cell>
          <cell r="D157">
            <v>0</v>
          </cell>
        </row>
        <row r="158">
          <cell r="A158">
            <v>197203</v>
          </cell>
          <cell r="C158">
            <v>3</v>
          </cell>
          <cell r="D158">
            <v>0</v>
          </cell>
        </row>
        <row r="159">
          <cell r="A159">
            <v>197204</v>
          </cell>
          <cell r="C159">
            <v>4</v>
          </cell>
          <cell r="D159">
            <v>0</v>
          </cell>
        </row>
        <row r="160">
          <cell r="A160">
            <v>197205</v>
          </cell>
          <cell r="C160">
            <v>5</v>
          </cell>
          <cell r="D160">
            <v>0</v>
          </cell>
        </row>
        <row r="161">
          <cell r="A161">
            <v>197206</v>
          </cell>
          <cell r="C161">
            <v>6</v>
          </cell>
          <cell r="D161">
            <v>0</v>
          </cell>
        </row>
        <row r="162">
          <cell r="A162">
            <v>197207</v>
          </cell>
          <cell r="C162">
            <v>7</v>
          </cell>
          <cell r="D162">
            <v>0</v>
          </cell>
        </row>
        <row r="163">
          <cell r="A163">
            <v>197208</v>
          </cell>
          <cell r="C163">
            <v>8</v>
          </cell>
          <cell r="D163">
            <v>0</v>
          </cell>
        </row>
        <row r="164">
          <cell r="A164">
            <v>197209</v>
          </cell>
          <cell r="C164">
            <v>9</v>
          </cell>
          <cell r="D164">
            <v>0</v>
          </cell>
        </row>
        <row r="165">
          <cell r="A165">
            <v>197210</v>
          </cell>
          <cell r="C165">
            <v>10</v>
          </cell>
          <cell r="D165">
            <v>0</v>
          </cell>
        </row>
        <row r="166">
          <cell r="A166">
            <v>197211</v>
          </cell>
          <cell r="C166">
            <v>11</v>
          </cell>
          <cell r="D166">
            <v>0</v>
          </cell>
        </row>
        <row r="167">
          <cell r="A167">
            <v>197212</v>
          </cell>
          <cell r="C167">
            <v>12</v>
          </cell>
          <cell r="D167">
            <v>0</v>
          </cell>
        </row>
        <row r="168">
          <cell r="A168">
            <v>197301</v>
          </cell>
          <cell r="B168">
            <v>1973</v>
          </cell>
          <cell r="C168">
            <v>1</v>
          </cell>
          <cell r="D168">
            <v>0</v>
          </cell>
        </row>
        <row r="169">
          <cell r="A169">
            <v>197302</v>
          </cell>
          <cell r="C169">
            <v>2</v>
          </cell>
          <cell r="D169">
            <v>0</v>
          </cell>
        </row>
        <row r="170">
          <cell r="A170">
            <v>197303</v>
          </cell>
          <cell r="C170">
            <v>3</v>
          </cell>
          <cell r="D170">
            <v>0</v>
          </cell>
        </row>
        <row r="171">
          <cell r="A171">
            <v>197304</v>
          </cell>
          <cell r="C171">
            <v>4</v>
          </cell>
          <cell r="D171">
            <v>0</v>
          </cell>
        </row>
        <row r="172">
          <cell r="A172">
            <v>197305</v>
          </cell>
          <cell r="C172">
            <v>5</v>
          </cell>
          <cell r="D172">
            <v>0</v>
          </cell>
        </row>
        <row r="173">
          <cell r="A173">
            <v>197306</v>
          </cell>
          <cell r="C173">
            <v>6</v>
          </cell>
          <cell r="D173">
            <v>0</v>
          </cell>
        </row>
        <row r="174">
          <cell r="A174">
            <v>197307</v>
          </cell>
          <cell r="C174">
            <v>7</v>
          </cell>
          <cell r="D174">
            <v>0</v>
          </cell>
        </row>
        <row r="175">
          <cell r="A175">
            <v>197308</v>
          </cell>
          <cell r="C175">
            <v>8</v>
          </cell>
          <cell r="D175">
            <v>0</v>
          </cell>
        </row>
        <row r="176">
          <cell r="A176">
            <v>197309</v>
          </cell>
          <cell r="C176">
            <v>9</v>
          </cell>
          <cell r="D176">
            <v>0</v>
          </cell>
        </row>
        <row r="177">
          <cell r="A177">
            <v>197310</v>
          </cell>
          <cell r="C177">
            <v>10</v>
          </cell>
          <cell r="D177">
            <v>0</v>
          </cell>
        </row>
        <row r="178">
          <cell r="A178">
            <v>197311</v>
          </cell>
          <cell r="C178">
            <v>11</v>
          </cell>
          <cell r="D178">
            <v>0</v>
          </cell>
        </row>
        <row r="179">
          <cell r="A179">
            <v>197312</v>
          </cell>
          <cell r="C179">
            <v>12</v>
          </cell>
          <cell r="D179">
            <v>0</v>
          </cell>
        </row>
        <row r="180">
          <cell r="A180">
            <v>197401</v>
          </cell>
          <cell r="B180">
            <v>1974</v>
          </cell>
          <cell r="C180">
            <v>1</v>
          </cell>
          <cell r="D180">
            <v>0</v>
          </cell>
        </row>
        <row r="181">
          <cell r="A181">
            <v>197402</v>
          </cell>
          <cell r="C181">
            <v>2</v>
          </cell>
          <cell r="D181">
            <v>0</v>
          </cell>
        </row>
        <row r="182">
          <cell r="A182">
            <v>197403</v>
          </cell>
          <cell r="C182">
            <v>3</v>
          </cell>
          <cell r="D182">
            <v>0</v>
          </cell>
        </row>
        <row r="183">
          <cell r="A183">
            <v>197404</v>
          </cell>
          <cell r="C183">
            <v>4</v>
          </cell>
          <cell r="D183">
            <v>0</v>
          </cell>
        </row>
        <row r="184">
          <cell r="A184">
            <v>197405</v>
          </cell>
          <cell r="C184">
            <v>5</v>
          </cell>
          <cell r="D184">
            <v>0</v>
          </cell>
        </row>
        <row r="185">
          <cell r="A185">
            <v>197406</v>
          </cell>
          <cell r="C185">
            <v>6</v>
          </cell>
          <cell r="D185">
            <v>0</v>
          </cell>
        </row>
        <row r="186">
          <cell r="A186">
            <v>197407</v>
          </cell>
          <cell r="C186">
            <v>7</v>
          </cell>
          <cell r="D186">
            <v>0</v>
          </cell>
        </row>
        <row r="187">
          <cell r="A187">
            <v>197408</v>
          </cell>
          <cell r="C187">
            <v>8</v>
          </cell>
          <cell r="D187">
            <v>0</v>
          </cell>
        </row>
        <row r="188">
          <cell r="A188">
            <v>197409</v>
          </cell>
          <cell r="C188">
            <v>9</v>
          </cell>
          <cell r="D188">
            <v>0</v>
          </cell>
        </row>
        <row r="189">
          <cell r="A189">
            <v>197410</v>
          </cell>
          <cell r="C189">
            <v>10</v>
          </cell>
          <cell r="D189">
            <v>0</v>
          </cell>
        </row>
        <row r="190">
          <cell r="A190">
            <v>197411</v>
          </cell>
          <cell r="C190">
            <v>11</v>
          </cell>
          <cell r="D190">
            <v>0</v>
          </cell>
        </row>
        <row r="191">
          <cell r="A191">
            <v>197412</v>
          </cell>
          <cell r="C191">
            <v>12</v>
          </cell>
          <cell r="D191">
            <v>0</v>
          </cell>
        </row>
        <row r="192">
          <cell r="A192">
            <v>197501</v>
          </cell>
          <cell r="B192">
            <v>1975</v>
          </cell>
          <cell r="C192">
            <v>1</v>
          </cell>
          <cell r="D192">
            <v>0</v>
          </cell>
        </row>
        <row r="193">
          <cell r="A193">
            <v>197502</v>
          </cell>
          <cell r="C193">
            <v>2</v>
          </cell>
          <cell r="D193">
            <v>0</v>
          </cell>
        </row>
        <row r="194">
          <cell r="A194">
            <v>197503</v>
          </cell>
          <cell r="C194">
            <v>3</v>
          </cell>
          <cell r="D194">
            <v>0</v>
          </cell>
        </row>
        <row r="195">
          <cell r="A195">
            <v>197504</v>
          </cell>
          <cell r="C195">
            <v>4</v>
          </cell>
          <cell r="D195">
            <v>0</v>
          </cell>
        </row>
        <row r="196">
          <cell r="A196">
            <v>197505</v>
          </cell>
          <cell r="C196">
            <v>5</v>
          </cell>
          <cell r="D196">
            <v>0</v>
          </cell>
        </row>
        <row r="197">
          <cell r="A197">
            <v>197506</v>
          </cell>
          <cell r="C197">
            <v>6</v>
          </cell>
          <cell r="D197">
            <v>0</v>
          </cell>
        </row>
        <row r="198">
          <cell r="A198">
            <v>197507</v>
          </cell>
          <cell r="C198">
            <v>7</v>
          </cell>
          <cell r="D198">
            <v>0</v>
          </cell>
        </row>
        <row r="199">
          <cell r="A199">
            <v>197508</v>
          </cell>
          <cell r="C199">
            <v>8</v>
          </cell>
          <cell r="D199">
            <v>0</v>
          </cell>
        </row>
        <row r="200">
          <cell r="A200">
            <v>197509</v>
          </cell>
          <cell r="C200">
            <v>9</v>
          </cell>
          <cell r="D200">
            <v>0</v>
          </cell>
        </row>
        <row r="201">
          <cell r="A201">
            <v>197510</v>
          </cell>
          <cell r="C201">
            <v>10</v>
          </cell>
          <cell r="D201">
            <v>0</v>
          </cell>
        </row>
        <row r="202">
          <cell r="A202">
            <v>197511</v>
          </cell>
          <cell r="C202">
            <v>11</v>
          </cell>
          <cell r="D202">
            <v>0</v>
          </cell>
        </row>
        <row r="203">
          <cell r="A203">
            <v>197512</v>
          </cell>
          <cell r="C203">
            <v>12</v>
          </cell>
          <cell r="D203">
            <v>0</v>
          </cell>
        </row>
        <row r="204">
          <cell r="A204">
            <v>197601</v>
          </cell>
          <cell r="B204">
            <v>1976</v>
          </cell>
          <cell r="C204">
            <v>1</v>
          </cell>
          <cell r="D204">
            <v>0</v>
          </cell>
        </row>
        <row r="205">
          <cell r="A205">
            <v>197602</v>
          </cell>
          <cell r="C205">
            <v>2</v>
          </cell>
          <cell r="D205">
            <v>0</v>
          </cell>
        </row>
        <row r="206">
          <cell r="A206">
            <v>197603</v>
          </cell>
          <cell r="C206">
            <v>3</v>
          </cell>
          <cell r="D206">
            <v>0</v>
          </cell>
        </row>
        <row r="207">
          <cell r="A207">
            <v>197604</v>
          </cell>
          <cell r="C207">
            <v>4</v>
          </cell>
          <cell r="D207">
            <v>0</v>
          </cell>
        </row>
        <row r="208">
          <cell r="A208">
            <v>197605</v>
          </cell>
          <cell r="C208">
            <v>5</v>
          </cell>
          <cell r="D208">
            <v>0</v>
          </cell>
        </row>
        <row r="209">
          <cell r="A209">
            <v>197606</v>
          </cell>
          <cell r="C209">
            <v>6</v>
          </cell>
          <cell r="D209">
            <v>0</v>
          </cell>
        </row>
        <row r="210">
          <cell r="A210">
            <v>197607</v>
          </cell>
          <cell r="C210">
            <v>7</v>
          </cell>
          <cell r="D210">
            <v>0</v>
          </cell>
        </row>
        <row r="211">
          <cell r="A211">
            <v>197608</v>
          </cell>
          <cell r="C211">
            <v>8</v>
          </cell>
          <cell r="D211">
            <v>0</v>
          </cell>
        </row>
        <row r="212">
          <cell r="A212">
            <v>197609</v>
          </cell>
          <cell r="C212">
            <v>9</v>
          </cell>
          <cell r="D212">
            <v>0</v>
          </cell>
        </row>
        <row r="213">
          <cell r="A213">
            <v>197610</v>
          </cell>
          <cell r="C213">
            <v>10</v>
          </cell>
          <cell r="D213">
            <v>0</v>
          </cell>
        </row>
        <row r="214">
          <cell r="A214">
            <v>197611</v>
          </cell>
          <cell r="C214">
            <v>11</v>
          </cell>
          <cell r="D214">
            <v>0</v>
          </cell>
        </row>
        <row r="215">
          <cell r="A215">
            <v>197612</v>
          </cell>
          <cell r="C215">
            <v>12</v>
          </cell>
          <cell r="D215">
            <v>0</v>
          </cell>
        </row>
        <row r="216">
          <cell r="A216">
            <v>197701</v>
          </cell>
          <cell r="B216">
            <v>1977</v>
          </cell>
          <cell r="C216">
            <v>1</v>
          </cell>
          <cell r="D216">
            <v>0</v>
          </cell>
        </row>
        <row r="217">
          <cell r="A217">
            <v>197702</v>
          </cell>
          <cell r="C217">
            <v>2</v>
          </cell>
          <cell r="D217">
            <v>7.75</v>
          </cell>
          <cell r="E217">
            <v>6.4583333333333333E-3</v>
          </cell>
          <cell r="F217">
            <v>7.7499999999999999E-2</v>
          </cell>
        </row>
        <row r="218">
          <cell r="A218">
            <v>197703</v>
          </cell>
          <cell r="C218">
            <v>3</v>
          </cell>
          <cell r="D218">
            <v>7.8</v>
          </cell>
          <cell r="E218">
            <v>6.4999999999999997E-3</v>
          </cell>
          <cell r="F218">
            <v>7.8E-2</v>
          </cell>
          <cell r="G218">
            <v>1.9542606184895561E-2</v>
          </cell>
          <cell r="H218">
            <v>7.8170424739582245E-2</v>
          </cell>
        </row>
        <row r="219">
          <cell r="A219">
            <v>197704</v>
          </cell>
          <cell r="C219">
            <v>4</v>
          </cell>
          <cell r="D219">
            <v>7.73</v>
          </cell>
          <cell r="E219">
            <v>6.4416666666666667E-3</v>
          </cell>
          <cell r="F219">
            <v>7.7300000000000008E-2</v>
          </cell>
        </row>
        <row r="220">
          <cell r="A220">
            <v>197705</v>
          </cell>
          <cell r="C220">
            <v>5</v>
          </cell>
          <cell r="D220">
            <v>7.8</v>
          </cell>
          <cell r="E220">
            <v>6.4999999999999997E-3</v>
          </cell>
          <cell r="F220">
            <v>7.8E-2</v>
          </cell>
        </row>
        <row r="221">
          <cell r="A221">
            <v>197706</v>
          </cell>
          <cell r="C221">
            <v>6</v>
          </cell>
          <cell r="D221">
            <v>7.64</v>
          </cell>
          <cell r="E221">
            <v>6.3666666666666663E-3</v>
          </cell>
          <cell r="F221">
            <v>7.6399999999999996E-2</v>
          </cell>
          <cell r="G221">
            <v>1.9432866022083273E-2</v>
          </cell>
          <cell r="H221">
            <v>7.7731464088333091E-2</v>
          </cell>
        </row>
        <row r="222">
          <cell r="A222">
            <v>197707</v>
          </cell>
          <cell r="C222">
            <v>7</v>
          </cell>
          <cell r="D222">
            <v>7.64</v>
          </cell>
          <cell r="E222">
            <v>6.3666666666666663E-3</v>
          </cell>
          <cell r="F222">
            <v>7.6399999999999996E-2</v>
          </cell>
        </row>
        <row r="223">
          <cell r="A223">
            <v>197708</v>
          </cell>
          <cell r="C223">
            <v>8</v>
          </cell>
          <cell r="D223">
            <v>7.68</v>
          </cell>
          <cell r="E223">
            <v>6.3999999999999994E-3</v>
          </cell>
          <cell r="F223">
            <v>7.6799999999999993E-2</v>
          </cell>
        </row>
        <row r="224">
          <cell r="A224">
            <v>197709</v>
          </cell>
          <cell r="C224">
            <v>9</v>
          </cell>
          <cell r="D224">
            <v>7.64</v>
          </cell>
          <cell r="E224">
            <v>6.3666666666666663E-3</v>
          </cell>
          <cell r="F224">
            <v>7.6399999999999996E-2</v>
          </cell>
          <cell r="G224">
            <v>1.9255620531555495E-2</v>
          </cell>
          <cell r="H224">
            <v>7.7022482126221981E-2</v>
          </cell>
        </row>
        <row r="225">
          <cell r="A225">
            <v>197710</v>
          </cell>
          <cell r="C225">
            <v>10</v>
          </cell>
          <cell r="D225">
            <v>7.77</v>
          </cell>
          <cell r="E225">
            <v>6.4749999999999999E-3</v>
          </cell>
          <cell r="F225">
            <v>7.7699999999999991E-2</v>
          </cell>
        </row>
        <row r="226">
          <cell r="A226">
            <v>197711</v>
          </cell>
          <cell r="C226">
            <v>11</v>
          </cell>
          <cell r="D226">
            <v>7.85</v>
          </cell>
          <cell r="E226">
            <v>6.5416666666666661E-3</v>
          </cell>
          <cell r="F226">
            <v>7.8499999999999986E-2</v>
          </cell>
        </row>
        <row r="227">
          <cell r="A227">
            <v>197712</v>
          </cell>
          <cell r="C227">
            <v>12</v>
          </cell>
          <cell r="D227">
            <v>7.94</v>
          </cell>
          <cell r="E227">
            <v>6.6166666666666674E-3</v>
          </cell>
          <cell r="F227">
            <v>7.9400000000000012E-2</v>
          </cell>
          <cell r="G227">
            <v>1.9762097833524228E-2</v>
          </cell>
          <cell r="H227">
            <v>7.9048391334096912E-2</v>
          </cell>
          <cell r="I227">
            <v>8.0304018495434448E-2</v>
          </cell>
          <cell r="K227">
            <v>7.7490909090909096E-2</v>
          </cell>
        </row>
        <row r="228">
          <cell r="A228">
            <v>197801</v>
          </cell>
          <cell r="B228">
            <v>1978</v>
          </cell>
          <cell r="C228">
            <v>1</v>
          </cell>
          <cell r="D228">
            <v>8.18</v>
          </cell>
          <cell r="E228">
            <v>6.8166666666666662E-3</v>
          </cell>
          <cell r="F228">
            <v>8.1799999999999998E-2</v>
          </cell>
        </row>
        <row r="229">
          <cell r="A229">
            <v>197802</v>
          </cell>
          <cell r="C229">
            <v>2</v>
          </cell>
          <cell r="D229">
            <v>8.25</v>
          </cell>
          <cell r="E229">
            <v>6.875E-3</v>
          </cell>
          <cell r="F229">
            <v>8.2500000000000004E-2</v>
          </cell>
        </row>
        <row r="230">
          <cell r="A230">
            <v>197803</v>
          </cell>
          <cell r="C230">
            <v>3</v>
          </cell>
          <cell r="D230">
            <v>8.23</v>
          </cell>
          <cell r="E230">
            <v>6.8583333333333335E-3</v>
          </cell>
          <cell r="F230">
            <v>8.2299999999999998E-2</v>
          </cell>
          <cell r="G230">
            <v>2.0691088010156289E-2</v>
          </cell>
          <cell r="H230">
            <v>8.2764352040625155E-2</v>
          </cell>
        </row>
        <row r="231">
          <cell r="A231">
            <v>197804</v>
          </cell>
          <cell r="C231">
            <v>4</v>
          </cell>
          <cell r="D231">
            <v>8.34</v>
          </cell>
          <cell r="E231">
            <v>6.9499999999999996E-3</v>
          </cell>
          <cell r="F231">
            <v>8.3400000000000002E-2</v>
          </cell>
        </row>
        <row r="232">
          <cell r="A232">
            <v>197805</v>
          </cell>
          <cell r="C232">
            <v>5</v>
          </cell>
          <cell r="D232">
            <v>8.43</v>
          </cell>
          <cell r="E232">
            <v>7.025E-3</v>
          </cell>
          <cell r="F232">
            <v>8.43E-2</v>
          </cell>
        </row>
        <row r="233">
          <cell r="A233">
            <v>197806</v>
          </cell>
          <cell r="C233">
            <v>6</v>
          </cell>
          <cell r="D233">
            <v>8.5</v>
          </cell>
          <cell r="E233">
            <v>7.083333333333333E-3</v>
          </cell>
          <cell r="F233">
            <v>8.4999999999999992E-2</v>
          </cell>
          <cell r="G233">
            <v>2.1206492501562701E-2</v>
          </cell>
          <cell r="H233">
            <v>8.4825970006250806E-2</v>
          </cell>
        </row>
        <row r="234">
          <cell r="A234">
            <v>197807</v>
          </cell>
          <cell r="C234">
            <v>7</v>
          </cell>
          <cell r="D234">
            <v>8.65</v>
          </cell>
          <cell r="E234">
            <v>7.208333333333334E-3</v>
          </cell>
          <cell r="F234">
            <v>8.6500000000000007E-2</v>
          </cell>
        </row>
        <row r="235">
          <cell r="A235">
            <v>197808</v>
          </cell>
          <cell r="C235">
            <v>8</v>
          </cell>
          <cell r="D235">
            <v>8.4700000000000006</v>
          </cell>
          <cell r="E235">
            <v>7.058333333333334E-3</v>
          </cell>
          <cell r="F235">
            <v>8.4700000000000011E-2</v>
          </cell>
        </row>
        <row r="236">
          <cell r="A236">
            <v>197809</v>
          </cell>
          <cell r="C236">
            <v>9</v>
          </cell>
          <cell r="D236">
            <v>8.4700000000000006</v>
          </cell>
          <cell r="E236">
            <v>7.058333333333334E-3</v>
          </cell>
          <cell r="F236">
            <v>8.4700000000000011E-2</v>
          </cell>
          <cell r="G236">
            <v>2.1476936828000559E-2</v>
          </cell>
          <cell r="H236">
            <v>8.5907747312002236E-2</v>
          </cell>
        </row>
        <row r="237">
          <cell r="A237">
            <v>197810</v>
          </cell>
          <cell r="C237">
            <v>10</v>
          </cell>
          <cell r="D237">
            <v>8.67</v>
          </cell>
          <cell r="E237">
            <v>7.2249999999999997E-3</v>
          </cell>
          <cell r="F237">
            <v>8.6699999999999999E-2</v>
          </cell>
        </row>
        <row r="238">
          <cell r="A238">
            <v>197811</v>
          </cell>
          <cell r="C238">
            <v>11</v>
          </cell>
          <cell r="D238">
            <v>8.75</v>
          </cell>
          <cell r="E238">
            <v>7.2916666666666668E-3</v>
          </cell>
          <cell r="F238">
            <v>8.7499999999999994E-2</v>
          </cell>
        </row>
        <row r="239">
          <cell r="A239">
            <v>197812</v>
          </cell>
          <cell r="C239">
            <v>12</v>
          </cell>
          <cell r="D239">
            <v>8.8800000000000008</v>
          </cell>
          <cell r="E239">
            <v>7.4000000000000003E-3</v>
          </cell>
          <cell r="F239">
            <v>8.8800000000000004E-2</v>
          </cell>
          <cell r="G239">
            <v>2.2077162140625051E-2</v>
          </cell>
          <cell r="H239">
            <v>8.8308648562500203E-2</v>
          </cell>
          <cell r="I239">
            <v>8.8228610750862524E-2</v>
          </cell>
          <cell r="K239">
            <v>8.4849999999999995E-2</v>
          </cell>
        </row>
        <row r="240">
          <cell r="A240">
            <v>197901</v>
          </cell>
          <cell r="B240">
            <v>1979</v>
          </cell>
          <cell r="C240">
            <v>1</v>
          </cell>
          <cell r="D240">
            <v>8.94</v>
          </cell>
          <cell r="E240">
            <v>7.4499999999999992E-3</v>
          </cell>
          <cell r="F240">
            <v>8.9399999999999993E-2</v>
          </cell>
        </row>
        <row r="241">
          <cell r="A241">
            <v>197902</v>
          </cell>
          <cell r="C241">
            <v>2</v>
          </cell>
          <cell r="D241">
            <v>9</v>
          </cell>
          <cell r="E241">
            <v>7.4999999999999997E-3</v>
          </cell>
          <cell r="F241">
            <v>0.09</v>
          </cell>
        </row>
        <row r="242">
          <cell r="A242">
            <v>197903</v>
          </cell>
          <cell r="C242">
            <v>3</v>
          </cell>
          <cell r="D242">
            <v>9.0299999999999994</v>
          </cell>
          <cell r="E242">
            <v>7.5249999999999996E-3</v>
          </cell>
          <cell r="F242">
            <v>9.0299999999999991E-2</v>
          </cell>
          <cell r="G242">
            <v>2.2643794209374901E-2</v>
          </cell>
          <cell r="H242">
            <v>9.0575176837499605E-2</v>
          </cell>
        </row>
        <row r="243">
          <cell r="A243">
            <v>197904</v>
          </cell>
          <cell r="C243">
            <v>4</v>
          </cell>
          <cell r="D243">
            <v>9.08</v>
          </cell>
          <cell r="E243">
            <v>7.5666666666666669E-3</v>
          </cell>
          <cell r="F243">
            <v>9.0800000000000006E-2</v>
          </cell>
        </row>
        <row r="244">
          <cell r="A244">
            <v>197905</v>
          </cell>
          <cell r="C244">
            <v>5</v>
          </cell>
          <cell r="D244">
            <v>9.19</v>
          </cell>
          <cell r="E244">
            <v>7.658333333333333E-3</v>
          </cell>
          <cell r="F244">
            <v>9.1899999999999996E-2</v>
          </cell>
        </row>
        <row r="245">
          <cell r="A245">
            <v>197906</v>
          </cell>
          <cell r="C245">
            <v>6</v>
          </cell>
          <cell r="D245">
            <v>8.92</v>
          </cell>
          <cell r="E245">
            <v>7.4333333333333335E-3</v>
          </cell>
          <cell r="F245">
            <v>8.9200000000000002E-2</v>
          </cell>
          <cell r="G245">
            <v>2.2829884636101916E-2</v>
          </cell>
          <cell r="H245">
            <v>9.1319538544407663E-2</v>
          </cell>
        </row>
        <row r="246">
          <cell r="A246">
            <v>197907</v>
          </cell>
          <cell r="C246">
            <v>7</v>
          </cell>
          <cell r="D246">
            <v>8.93</v>
          </cell>
          <cell r="E246">
            <v>7.4416666666666667E-3</v>
          </cell>
          <cell r="F246">
            <v>8.9300000000000004E-2</v>
          </cell>
        </row>
        <row r="247">
          <cell r="A247">
            <v>197908</v>
          </cell>
          <cell r="C247">
            <v>8</v>
          </cell>
          <cell r="D247">
            <v>8.98</v>
          </cell>
          <cell r="E247">
            <v>7.483333333333334E-3</v>
          </cell>
          <cell r="F247">
            <v>8.9800000000000005E-2</v>
          </cell>
        </row>
        <row r="248">
          <cell r="A248">
            <v>197909</v>
          </cell>
          <cell r="C248">
            <v>9</v>
          </cell>
          <cell r="D248">
            <v>9.17</v>
          </cell>
          <cell r="E248">
            <v>7.6416666666666664E-3</v>
          </cell>
          <cell r="F248">
            <v>9.1700000000000004E-2</v>
          </cell>
          <cell r="G248">
            <v>2.2736832566630838E-2</v>
          </cell>
          <cell r="H248">
            <v>9.0947330266523352E-2</v>
          </cell>
        </row>
        <row r="249">
          <cell r="A249">
            <v>197910</v>
          </cell>
          <cell r="C249">
            <v>10</v>
          </cell>
          <cell r="D249">
            <v>9.85</v>
          </cell>
          <cell r="E249">
            <v>8.2083333333333331E-3</v>
          </cell>
          <cell r="F249">
            <v>9.8500000000000004E-2</v>
          </cell>
        </row>
        <row r="250">
          <cell r="A250">
            <v>197911</v>
          </cell>
          <cell r="C250">
            <v>11</v>
          </cell>
          <cell r="D250">
            <v>10.3</v>
          </cell>
          <cell r="E250">
            <v>8.5833333333333334E-3</v>
          </cell>
          <cell r="F250">
            <v>0.10300000000000001</v>
          </cell>
        </row>
        <row r="251">
          <cell r="A251">
            <v>197912</v>
          </cell>
          <cell r="C251">
            <v>12</v>
          </cell>
          <cell r="D251">
            <v>10.119999999999999</v>
          </cell>
          <cell r="E251">
            <v>8.4333333333333326E-3</v>
          </cell>
          <cell r="F251">
            <v>0.10119999999999998</v>
          </cell>
          <cell r="G251">
            <v>2.5437658752661907E-2</v>
          </cell>
          <cell r="H251">
            <v>0.10175063501064763</v>
          </cell>
          <cell r="I251">
            <v>9.6985672248538046E-2</v>
          </cell>
          <cell r="K251">
            <v>9.292499999999998E-2</v>
          </cell>
        </row>
        <row r="252">
          <cell r="A252">
            <v>198001</v>
          </cell>
          <cell r="B252">
            <v>1980</v>
          </cell>
          <cell r="C252">
            <v>1</v>
          </cell>
          <cell r="D252">
            <v>10.6</v>
          </cell>
          <cell r="E252">
            <v>8.8333333333333337E-3</v>
          </cell>
          <cell r="F252">
            <v>0.10600000000000001</v>
          </cell>
        </row>
        <row r="253">
          <cell r="A253">
            <v>198002</v>
          </cell>
          <cell r="C253">
            <v>2</v>
          </cell>
          <cell r="D253">
            <v>12.13</v>
          </cell>
          <cell r="E253">
            <v>1.0108333333333334E-2</v>
          </cell>
          <cell r="F253">
            <v>0.12130000000000001</v>
          </cell>
        </row>
        <row r="254">
          <cell r="A254">
            <v>198003</v>
          </cell>
          <cell r="C254">
            <v>3</v>
          </cell>
          <cell r="D254">
            <v>12.34</v>
          </cell>
          <cell r="E254">
            <v>1.0283333333333334E-2</v>
          </cell>
          <cell r="F254">
            <v>0.12340000000000001</v>
          </cell>
          <cell r="G254">
            <v>2.9509991951689907E-2</v>
          </cell>
          <cell r="H254">
            <v>0.11803996780675963</v>
          </cell>
        </row>
        <row r="255">
          <cell r="A255">
            <v>198004</v>
          </cell>
          <cell r="C255">
            <v>4</v>
          </cell>
          <cell r="D255">
            <v>11.4</v>
          </cell>
          <cell r="E255">
            <v>9.4999999999999998E-3</v>
          </cell>
          <cell r="F255">
            <v>0.11399999999999999</v>
          </cell>
        </row>
        <row r="256">
          <cell r="A256">
            <v>198005</v>
          </cell>
          <cell r="C256">
            <v>5</v>
          </cell>
          <cell r="D256">
            <v>10.36</v>
          </cell>
          <cell r="E256">
            <v>8.6333333333333331E-3</v>
          </cell>
          <cell r="F256">
            <v>0.1036</v>
          </cell>
        </row>
        <row r="257">
          <cell r="A257">
            <v>198006</v>
          </cell>
          <cell r="C257">
            <v>6</v>
          </cell>
          <cell r="D257">
            <v>9.81</v>
          </cell>
          <cell r="E257">
            <v>8.175E-3</v>
          </cell>
          <cell r="F257">
            <v>9.8099999999999993E-2</v>
          </cell>
          <cell r="G257">
            <v>2.6539260486249994E-2</v>
          </cell>
          <cell r="H257">
            <v>0.10615704194499997</v>
          </cell>
        </row>
        <row r="258">
          <cell r="A258">
            <v>198007</v>
          </cell>
          <cell r="C258">
            <v>7</v>
          </cell>
          <cell r="D258">
            <v>10.24</v>
          </cell>
          <cell r="E258">
            <v>8.5333333333333337E-3</v>
          </cell>
          <cell r="F258">
            <v>0.1024</v>
          </cell>
        </row>
        <row r="259">
          <cell r="A259">
            <v>198008</v>
          </cell>
          <cell r="C259">
            <v>8</v>
          </cell>
          <cell r="D259">
            <v>11</v>
          </cell>
          <cell r="E259">
            <v>9.1666666666666667E-3</v>
          </cell>
          <cell r="F259">
            <v>0.11</v>
          </cell>
        </row>
        <row r="260">
          <cell r="A260">
            <v>198009</v>
          </cell>
          <cell r="C260">
            <v>9</v>
          </cell>
          <cell r="D260">
            <v>11.34</v>
          </cell>
          <cell r="E260">
            <v>9.4500000000000001E-3</v>
          </cell>
          <cell r="F260">
            <v>0.1134</v>
          </cell>
          <cell r="G260">
            <v>2.7396226422222281E-2</v>
          </cell>
          <cell r="H260">
            <v>0.10958490568888912</v>
          </cell>
        </row>
        <row r="261">
          <cell r="A261">
            <v>198010</v>
          </cell>
          <cell r="C261">
            <v>10</v>
          </cell>
          <cell r="D261">
            <v>11.59</v>
          </cell>
          <cell r="E261">
            <v>9.658333333333333E-3</v>
          </cell>
          <cell r="F261">
            <v>0.1159</v>
          </cell>
        </row>
        <row r="262">
          <cell r="A262">
            <v>198011</v>
          </cell>
          <cell r="C262">
            <v>11</v>
          </cell>
          <cell r="D262">
            <v>12.37</v>
          </cell>
          <cell r="E262">
            <v>1.0308333333333333E-2</v>
          </cell>
          <cell r="F262">
            <v>0.12369999999999999</v>
          </cell>
        </row>
        <row r="263">
          <cell r="A263">
            <v>198012</v>
          </cell>
          <cell r="C263">
            <v>12</v>
          </cell>
          <cell r="D263">
            <v>12.4</v>
          </cell>
          <cell r="E263">
            <v>1.0333333333333333E-2</v>
          </cell>
          <cell r="F263">
            <v>0.124</v>
          </cell>
          <cell r="G263">
            <v>3.0606912341967663E-2</v>
          </cell>
          <cell r="H263">
            <v>0.12242764936787065</v>
          </cell>
          <cell r="I263">
            <v>0.11901819232518585</v>
          </cell>
          <cell r="K263">
            <v>0.11298333333333334</v>
          </cell>
        </row>
        <row r="264">
          <cell r="A264">
            <v>198101</v>
          </cell>
          <cell r="B264">
            <v>1981</v>
          </cell>
          <cell r="C264">
            <v>1</v>
          </cell>
          <cell r="D264">
            <v>12.14</v>
          </cell>
          <cell r="E264">
            <v>1.0116666666666668E-2</v>
          </cell>
          <cell r="F264">
            <v>0.12140000000000001</v>
          </cell>
        </row>
        <row r="265">
          <cell r="A265">
            <v>198102</v>
          </cell>
          <cell r="C265">
            <v>2</v>
          </cell>
          <cell r="D265">
            <v>12.8</v>
          </cell>
          <cell r="E265">
            <v>1.0666666666666668E-2</v>
          </cell>
          <cell r="F265">
            <v>0.128</v>
          </cell>
        </row>
        <row r="266">
          <cell r="A266">
            <v>198103</v>
          </cell>
          <cell r="C266">
            <v>3</v>
          </cell>
          <cell r="D266">
            <v>12.69</v>
          </cell>
          <cell r="E266">
            <v>1.0574999999999999E-2</v>
          </cell>
          <cell r="F266">
            <v>0.12689999999999999</v>
          </cell>
          <cell r="G266">
            <v>3.1687169354444489E-2</v>
          </cell>
          <cell r="H266">
            <v>0.12674867741777796</v>
          </cell>
        </row>
        <row r="267">
          <cell r="A267">
            <v>198104</v>
          </cell>
          <cell r="C267">
            <v>4</v>
          </cell>
          <cell r="D267">
            <v>13.2</v>
          </cell>
          <cell r="E267">
            <v>1.0999999999999999E-2</v>
          </cell>
          <cell r="F267">
            <v>0.13200000000000001</v>
          </cell>
        </row>
        <row r="268">
          <cell r="A268">
            <v>198105</v>
          </cell>
          <cell r="C268">
            <v>5</v>
          </cell>
          <cell r="D268">
            <v>13.6</v>
          </cell>
          <cell r="E268">
            <v>1.1333333333333332E-2</v>
          </cell>
          <cell r="F268">
            <v>0.13599999999999998</v>
          </cell>
        </row>
        <row r="269">
          <cell r="A269">
            <v>198106</v>
          </cell>
          <cell r="C269">
            <v>6</v>
          </cell>
          <cell r="D269">
            <v>12.96</v>
          </cell>
          <cell r="E269">
            <v>1.0800000000000001E-2</v>
          </cell>
          <cell r="F269">
            <v>0.12959999999999999</v>
          </cell>
          <cell r="G269">
            <v>3.3500546399999998E-2</v>
          </cell>
          <cell r="H269">
            <v>0.13400218559999999</v>
          </cell>
        </row>
        <row r="270">
          <cell r="A270">
            <v>198107</v>
          </cell>
          <cell r="C270">
            <v>7</v>
          </cell>
          <cell r="D270">
            <v>13.59</v>
          </cell>
          <cell r="E270">
            <v>1.1325E-2</v>
          </cell>
          <cell r="F270">
            <v>0.13589999999999999</v>
          </cell>
        </row>
        <row r="271">
          <cell r="A271">
            <v>198108</v>
          </cell>
          <cell r="C271">
            <v>8</v>
          </cell>
          <cell r="D271">
            <v>14.17</v>
          </cell>
          <cell r="E271">
            <v>1.1808333333333334E-2</v>
          </cell>
          <cell r="F271">
            <v>0.14169999999999999</v>
          </cell>
        </row>
        <row r="272">
          <cell r="A272">
            <v>198109</v>
          </cell>
          <cell r="C272">
            <v>9</v>
          </cell>
          <cell r="D272">
            <v>14.67</v>
          </cell>
          <cell r="E272">
            <v>1.2225E-2</v>
          </cell>
          <cell r="F272">
            <v>0.1467</v>
          </cell>
          <cell r="G272">
            <v>3.5776502549942579E-2</v>
          </cell>
          <cell r="H272">
            <v>0.14310601019977032</v>
          </cell>
        </row>
        <row r="273">
          <cell r="A273">
            <v>198110</v>
          </cell>
          <cell r="C273">
            <v>10</v>
          </cell>
          <cell r="D273">
            <v>14.68</v>
          </cell>
          <cell r="E273">
            <v>1.2233333333333334E-2</v>
          </cell>
          <cell r="F273">
            <v>0.14680000000000001</v>
          </cell>
        </row>
        <row r="274">
          <cell r="A274">
            <v>198111</v>
          </cell>
          <cell r="C274">
            <v>11</v>
          </cell>
          <cell r="D274">
            <v>13.35</v>
          </cell>
          <cell r="E274">
            <v>1.1124999999999999E-2</v>
          </cell>
          <cell r="F274">
            <v>0.13350000000000001</v>
          </cell>
        </row>
        <row r="275">
          <cell r="A275">
            <v>198112</v>
          </cell>
          <cell r="C275">
            <v>12</v>
          </cell>
          <cell r="D275">
            <v>13.45</v>
          </cell>
          <cell r="E275">
            <v>1.1208333333333332E-2</v>
          </cell>
          <cell r="F275">
            <v>0.13449999999999998</v>
          </cell>
          <cell r="G275">
            <v>3.4966095893576465E-2</v>
          </cell>
          <cell r="H275">
            <v>0.13986438357430586</v>
          </cell>
          <cell r="I275">
            <v>0.14301233609519826</v>
          </cell>
          <cell r="K275">
            <v>0.13441666666666666</v>
          </cell>
        </row>
        <row r="276">
          <cell r="A276">
            <v>198201</v>
          </cell>
          <cell r="B276">
            <v>1982</v>
          </cell>
          <cell r="C276">
            <v>1</v>
          </cell>
          <cell r="D276">
            <v>14.22</v>
          </cell>
          <cell r="E276">
            <v>1.1850000000000001E-2</v>
          </cell>
          <cell r="F276">
            <v>0.14220000000000002</v>
          </cell>
        </row>
        <row r="277">
          <cell r="A277">
            <v>198202</v>
          </cell>
          <cell r="C277">
            <v>2</v>
          </cell>
          <cell r="D277">
            <v>14.22</v>
          </cell>
          <cell r="E277">
            <v>1.1850000000000001E-2</v>
          </cell>
          <cell r="F277">
            <v>0.14220000000000002</v>
          </cell>
        </row>
        <row r="278">
          <cell r="A278">
            <v>198203</v>
          </cell>
          <cell r="C278">
            <v>3</v>
          </cell>
          <cell r="D278">
            <v>13.53</v>
          </cell>
          <cell r="E278">
            <v>1.1275E-2</v>
          </cell>
          <cell r="F278">
            <v>0.1353</v>
          </cell>
          <cell r="G278">
            <v>3.5384223263687176E-2</v>
          </cell>
          <cell r="H278">
            <v>0.1415368930547487</v>
          </cell>
        </row>
        <row r="279">
          <cell r="A279">
            <v>198204</v>
          </cell>
          <cell r="C279">
            <v>4</v>
          </cell>
          <cell r="D279">
            <v>13.37</v>
          </cell>
          <cell r="E279">
            <v>1.1141666666666666E-2</v>
          </cell>
          <cell r="F279">
            <v>0.13369999999999999</v>
          </cell>
        </row>
        <row r="280">
          <cell r="A280">
            <v>198205</v>
          </cell>
          <cell r="C280">
            <v>5</v>
          </cell>
          <cell r="D280">
            <v>13.24</v>
          </cell>
          <cell r="E280">
            <v>1.1033333333333334E-2</v>
          </cell>
          <cell r="F280">
            <v>0.13240000000000002</v>
          </cell>
        </row>
        <row r="281">
          <cell r="A281">
            <v>198206</v>
          </cell>
          <cell r="C281">
            <v>6</v>
          </cell>
          <cell r="D281">
            <v>13.92</v>
          </cell>
          <cell r="E281">
            <v>1.1599999999999999E-2</v>
          </cell>
          <cell r="F281">
            <v>0.13919999999999999</v>
          </cell>
          <cell r="G281">
            <v>3.4156585706999865E-2</v>
          </cell>
          <cell r="H281">
            <v>0.13662634282799946</v>
          </cell>
        </row>
        <row r="282">
          <cell r="A282">
            <v>198207</v>
          </cell>
          <cell r="C282">
            <v>7</v>
          </cell>
          <cell r="D282">
            <v>13.55</v>
          </cell>
          <cell r="E282">
            <v>1.1291666666666667E-2</v>
          </cell>
          <cell r="F282">
            <v>0.13550000000000001</v>
          </cell>
        </row>
        <row r="283">
          <cell r="A283">
            <v>198208</v>
          </cell>
          <cell r="C283">
            <v>8</v>
          </cell>
          <cell r="D283">
            <v>12.77</v>
          </cell>
          <cell r="E283">
            <v>1.0641666666666666E-2</v>
          </cell>
          <cell r="F283">
            <v>0.12769999999999998</v>
          </cell>
        </row>
        <row r="284">
          <cell r="A284">
            <v>198209</v>
          </cell>
          <cell r="C284">
            <v>9</v>
          </cell>
          <cell r="D284">
            <v>12.07</v>
          </cell>
          <cell r="E284">
            <v>1.0058333333333334E-2</v>
          </cell>
          <cell r="F284">
            <v>0.1207</v>
          </cell>
          <cell r="G284">
            <v>3.2333650228208777E-2</v>
          </cell>
          <cell r="H284">
            <v>0.12933460091283511</v>
          </cell>
        </row>
        <row r="285">
          <cell r="A285">
            <v>198210</v>
          </cell>
          <cell r="C285">
            <v>10</v>
          </cell>
          <cell r="D285">
            <v>11.17</v>
          </cell>
          <cell r="E285">
            <v>9.3083333333333334E-3</v>
          </cell>
          <cell r="F285">
            <v>0.11169999999999999</v>
          </cell>
        </row>
        <row r="286">
          <cell r="A286">
            <v>198211</v>
          </cell>
          <cell r="C286">
            <v>11</v>
          </cell>
          <cell r="D286">
            <v>10.54</v>
          </cell>
          <cell r="E286">
            <v>8.7833333333333322E-3</v>
          </cell>
          <cell r="F286">
            <v>0.10539999999999999</v>
          </cell>
        </row>
        <row r="287">
          <cell r="A287">
            <v>198212</v>
          </cell>
          <cell r="C287">
            <v>12</v>
          </cell>
          <cell r="D287">
            <v>10.54</v>
          </cell>
          <cell r="E287">
            <v>8.7833333333333322E-3</v>
          </cell>
          <cell r="F287">
            <v>0.10539999999999999</v>
          </cell>
          <cell r="G287">
            <v>2.7116381442807702E-2</v>
          </cell>
          <cell r="H287">
            <v>0.10846552577123081</v>
          </cell>
          <cell r="I287">
            <v>0.13534430242199891</v>
          </cell>
          <cell r="K287">
            <v>0.12761666666666663</v>
          </cell>
        </row>
        <row r="288">
          <cell r="A288">
            <v>198301</v>
          </cell>
          <cell r="B288">
            <v>1983</v>
          </cell>
          <cell r="C288">
            <v>1</v>
          </cell>
          <cell r="D288">
            <v>10.63</v>
          </cell>
          <cell r="E288">
            <v>8.8583333333333344E-3</v>
          </cell>
          <cell r="F288">
            <v>0.10630000000000001</v>
          </cell>
        </row>
        <row r="289">
          <cell r="A289">
            <v>198302</v>
          </cell>
          <cell r="C289">
            <v>2</v>
          </cell>
          <cell r="D289">
            <v>10.88</v>
          </cell>
          <cell r="E289">
            <v>9.0666666666666673E-3</v>
          </cell>
          <cell r="F289">
            <v>0.10880000000000001</v>
          </cell>
        </row>
        <row r="290">
          <cell r="A290">
            <v>198303</v>
          </cell>
          <cell r="C290">
            <v>3</v>
          </cell>
          <cell r="D290">
            <v>10.63</v>
          </cell>
          <cell r="E290">
            <v>8.8583333333333344E-3</v>
          </cell>
          <cell r="F290">
            <v>0.10630000000000001</v>
          </cell>
          <cell r="G290">
            <v>2.702314597585187E-2</v>
          </cell>
          <cell r="H290">
            <v>0.10809258390340748</v>
          </cell>
        </row>
        <row r="291">
          <cell r="A291">
            <v>198304</v>
          </cell>
          <cell r="C291">
            <v>4</v>
          </cell>
          <cell r="D291">
            <v>10.48</v>
          </cell>
          <cell r="E291">
            <v>8.7333333333333343E-3</v>
          </cell>
          <cell r="F291">
            <v>0.1048</v>
          </cell>
        </row>
        <row r="292">
          <cell r="A292">
            <v>198305</v>
          </cell>
          <cell r="C292">
            <v>5</v>
          </cell>
          <cell r="D292">
            <v>10.53</v>
          </cell>
          <cell r="E292">
            <v>8.7749999999999998E-3</v>
          </cell>
          <cell r="F292">
            <v>0.1053</v>
          </cell>
        </row>
        <row r="293">
          <cell r="A293">
            <v>198306</v>
          </cell>
          <cell r="C293">
            <v>6</v>
          </cell>
          <cell r="D293">
            <v>10.93</v>
          </cell>
          <cell r="E293">
            <v>9.1083333333333329E-3</v>
          </cell>
          <cell r="F293">
            <v>0.10929999999999999</v>
          </cell>
          <cell r="G293">
            <v>2.6853471419902686E-2</v>
          </cell>
          <cell r="H293">
            <v>0.10741388567961074</v>
          </cell>
        </row>
        <row r="294">
          <cell r="A294">
            <v>198307</v>
          </cell>
          <cell r="C294">
            <v>7</v>
          </cell>
          <cell r="D294">
            <v>11.4</v>
          </cell>
          <cell r="E294">
            <v>9.4999999999999998E-3</v>
          </cell>
          <cell r="F294">
            <v>0.11399999999999999</v>
          </cell>
        </row>
        <row r="295">
          <cell r="A295">
            <v>198308</v>
          </cell>
          <cell r="C295">
            <v>8</v>
          </cell>
          <cell r="D295">
            <v>11.82</v>
          </cell>
          <cell r="E295">
            <v>9.8499999999999994E-3</v>
          </cell>
          <cell r="F295">
            <v>0.1182</v>
          </cell>
        </row>
        <row r="296">
          <cell r="A296">
            <v>198309</v>
          </cell>
          <cell r="C296">
            <v>9</v>
          </cell>
          <cell r="D296">
            <v>11.63</v>
          </cell>
          <cell r="E296">
            <v>9.6916666666666679E-3</v>
          </cell>
          <cell r="F296">
            <v>0.11630000000000001</v>
          </cell>
          <cell r="G296">
            <v>2.9323682314374988E-2</v>
          </cell>
          <cell r="H296">
            <v>0.11729472925749995</v>
          </cell>
        </row>
        <row r="297">
          <cell r="A297">
            <v>198310</v>
          </cell>
          <cell r="C297">
            <v>10</v>
          </cell>
          <cell r="D297">
            <v>11.58</v>
          </cell>
          <cell r="E297">
            <v>9.6500000000000006E-3</v>
          </cell>
          <cell r="F297">
            <v>0.11580000000000001</v>
          </cell>
        </row>
        <row r="298">
          <cell r="A298">
            <v>198311</v>
          </cell>
          <cell r="C298">
            <v>11</v>
          </cell>
          <cell r="D298">
            <v>11.75</v>
          </cell>
          <cell r="E298">
            <v>9.7916666666666673E-3</v>
          </cell>
          <cell r="F298">
            <v>0.11750000000000001</v>
          </cell>
        </row>
        <row r="299">
          <cell r="A299">
            <v>198312</v>
          </cell>
          <cell r="C299">
            <v>12</v>
          </cell>
          <cell r="D299">
            <v>11.88</v>
          </cell>
          <cell r="E299">
            <v>9.9000000000000008E-3</v>
          </cell>
          <cell r="F299">
            <v>0.11880000000000002</v>
          </cell>
          <cell r="G299">
            <v>2.9629564196874902E-2</v>
          </cell>
          <cell r="H299">
            <v>0.11851825678749961</v>
          </cell>
          <cell r="I299">
            <v>0.11769080002346111</v>
          </cell>
          <cell r="K299">
            <v>0.11178333333333335</v>
          </cell>
        </row>
        <row r="300">
          <cell r="A300">
            <v>198401</v>
          </cell>
          <cell r="B300">
            <v>1984</v>
          </cell>
          <cell r="C300">
            <v>1</v>
          </cell>
          <cell r="D300">
            <v>11.75</v>
          </cell>
          <cell r="E300">
            <v>9.7916666666666673E-3</v>
          </cell>
          <cell r="F300">
            <v>0.11750000000000001</v>
          </cell>
        </row>
        <row r="301">
          <cell r="A301">
            <v>198402</v>
          </cell>
          <cell r="C301">
            <v>2</v>
          </cell>
          <cell r="D301">
            <v>11.95</v>
          </cell>
          <cell r="E301">
            <v>9.9583333333333329E-3</v>
          </cell>
          <cell r="F301">
            <v>0.1195</v>
          </cell>
        </row>
        <row r="302">
          <cell r="A302">
            <v>198403</v>
          </cell>
          <cell r="C302">
            <v>3</v>
          </cell>
          <cell r="D302">
            <v>12.38</v>
          </cell>
          <cell r="E302">
            <v>1.0316666666666667E-2</v>
          </cell>
          <cell r="F302">
            <v>0.12379999999999999</v>
          </cell>
          <cell r="G302">
            <v>3.0368935478443326E-2</v>
          </cell>
          <cell r="H302">
            <v>0.12147574191377331</v>
          </cell>
        </row>
        <row r="303">
          <cell r="A303">
            <v>198404</v>
          </cell>
          <cell r="C303">
            <v>4</v>
          </cell>
          <cell r="D303">
            <v>12.65</v>
          </cell>
          <cell r="E303">
            <v>1.0541666666666666E-2</v>
          </cell>
          <cell r="F303">
            <v>0.1265</v>
          </cell>
        </row>
        <row r="304">
          <cell r="A304">
            <v>198405</v>
          </cell>
          <cell r="C304">
            <v>5</v>
          </cell>
          <cell r="D304">
            <v>13.43</v>
          </cell>
          <cell r="E304">
            <v>1.1191666666666666E-2</v>
          </cell>
          <cell r="F304">
            <v>0.13429999999999997</v>
          </cell>
        </row>
        <row r="305">
          <cell r="A305">
            <v>198406</v>
          </cell>
          <cell r="C305">
            <v>6</v>
          </cell>
          <cell r="D305">
            <v>13.44</v>
          </cell>
          <cell r="E305">
            <v>1.12E-2</v>
          </cell>
          <cell r="F305">
            <v>0.13439999999999999</v>
          </cell>
          <cell r="G305">
            <v>3.3296046848889205E-2</v>
          </cell>
          <cell r="H305">
            <v>0.13318418739555682</v>
          </cell>
        </row>
        <row r="306">
          <cell r="A306">
            <v>198407</v>
          </cell>
          <cell r="C306">
            <v>7</v>
          </cell>
          <cell r="D306">
            <v>13.21</v>
          </cell>
          <cell r="E306">
            <v>1.1008333333333334E-2</v>
          </cell>
          <cell r="F306">
            <v>0.1321</v>
          </cell>
        </row>
        <row r="307">
          <cell r="A307">
            <v>198408</v>
          </cell>
          <cell r="C307">
            <v>8</v>
          </cell>
          <cell r="D307">
            <v>12.54</v>
          </cell>
          <cell r="E307">
            <v>1.0449999999999999E-2</v>
          </cell>
          <cell r="F307">
            <v>0.12539999999999998</v>
          </cell>
        </row>
        <row r="308">
          <cell r="A308">
            <v>198409</v>
          </cell>
          <cell r="C308">
            <v>9</v>
          </cell>
          <cell r="D308">
            <v>12.29</v>
          </cell>
          <cell r="E308">
            <v>1.0241666666666666E-2</v>
          </cell>
          <cell r="F308">
            <v>0.1229</v>
          </cell>
          <cell r="G308">
            <v>3.2035984352017488E-2</v>
          </cell>
          <cell r="H308">
            <v>0.12814393740806995</v>
          </cell>
        </row>
        <row r="309">
          <cell r="A309">
            <v>198410</v>
          </cell>
          <cell r="C309">
            <v>10</v>
          </cell>
          <cell r="D309">
            <v>11.98</v>
          </cell>
          <cell r="E309">
            <v>9.9833333333333336E-3</v>
          </cell>
          <cell r="F309">
            <v>0.1198</v>
          </cell>
        </row>
        <row r="310">
          <cell r="A310">
            <v>198411</v>
          </cell>
          <cell r="C310">
            <v>11</v>
          </cell>
          <cell r="D310">
            <v>11.56</v>
          </cell>
          <cell r="E310">
            <v>9.633333333333334E-3</v>
          </cell>
          <cell r="F310">
            <v>0.11560000000000001</v>
          </cell>
        </row>
        <row r="311">
          <cell r="A311">
            <v>198412</v>
          </cell>
          <cell r="C311">
            <v>12</v>
          </cell>
          <cell r="D311">
            <v>11.52</v>
          </cell>
          <cell r="E311">
            <v>9.5999999999999992E-3</v>
          </cell>
          <cell r="F311">
            <v>0.1152</v>
          </cell>
          <cell r="G311">
            <v>2.9502082703111165E-2</v>
          </cell>
          <cell r="H311">
            <v>0.11800833081244466</v>
          </cell>
          <cell r="I311">
            <v>0.13120051551754797</v>
          </cell>
          <cell r="K311">
            <v>0.12391666666666666</v>
          </cell>
        </row>
        <row r="312">
          <cell r="A312">
            <v>198501</v>
          </cell>
          <cell r="B312">
            <v>1985</v>
          </cell>
          <cell r="C312">
            <v>1</v>
          </cell>
          <cell r="D312">
            <v>11.45</v>
          </cell>
          <cell r="E312">
            <v>9.5416666666666653E-3</v>
          </cell>
          <cell r="F312">
            <v>0.11449999999999999</v>
          </cell>
        </row>
        <row r="313">
          <cell r="A313">
            <v>198502</v>
          </cell>
          <cell r="C313">
            <v>2</v>
          </cell>
          <cell r="D313">
            <v>11.47</v>
          </cell>
          <cell r="E313">
            <v>9.5583333333333336E-3</v>
          </cell>
          <cell r="F313">
            <v>0.1147</v>
          </cell>
        </row>
        <row r="314">
          <cell r="A314">
            <v>198503</v>
          </cell>
          <cell r="C314">
            <v>3</v>
          </cell>
          <cell r="D314">
            <v>11.81</v>
          </cell>
          <cell r="E314">
            <v>9.841666666666667E-3</v>
          </cell>
          <cell r="F314">
            <v>0.11810000000000001</v>
          </cell>
          <cell r="G314">
            <v>2.922174251447629E-2</v>
          </cell>
          <cell r="H314">
            <v>0.11688697005790516</v>
          </cell>
        </row>
        <row r="315">
          <cell r="A315">
            <v>198504</v>
          </cell>
          <cell r="C315">
            <v>4</v>
          </cell>
          <cell r="D315">
            <v>11.47</v>
          </cell>
          <cell r="E315">
            <v>9.5583333333333336E-3</v>
          </cell>
          <cell r="F315">
            <v>0.1147</v>
          </cell>
        </row>
        <row r="316">
          <cell r="A316">
            <v>198505</v>
          </cell>
          <cell r="C316">
            <v>5</v>
          </cell>
          <cell r="D316">
            <v>11.05</v>
          </cell>
          <cell r="E316">
            <v>9.208333333333334E-3</v>
          </cell>
          <cell r="F316">
            <v>0.11050000000000001</v>
          </cell>
        </row>
        <row r="317">
          <cell r="A317">
            <v>198506</v>
          </cell>
          <cell r="C317">
            <v>6</v>
          </cell>
          <cell r="D317">
            <v>10.45</v>
          </cell>
          <cell r="E317">
            <v>8.7083333333333336E-3</v>
          </cell>
          <cell r="F317">
            <v>0.10450000000000001</v>
          </cell>
          <cell r="G317">
            <v>2.7727209183781909E-2</v>
          </cell>
          <cell r="H317">
            <v>0.11090883673512764</v>
          </cell>
        </row>
        <row r="318">
          <cell r="A318">
            <v>198507</v>
          </cell>
          <cell r="C318">
            <v>7</v>
          </cell>
          <cell r="D318">
            <v>10.5</v>
          </cell>
          <cell r="E318">
            <v>8.7500000000000008E-3</v>
          </cell>
          <cell r="F318">
            <v>0.10500000000000001</v>
          </cell>
        </row>
        <row r="319">
          <cell r="A319">
            <v>198508</v>
          </cell>
          <cell r="C319">
            <v>8</v>
          </cell>
          <cell r="D319">
            <v>10.56</v>
          </cell>
          <cell r="E319">
            <v>8.8000000000000005E-3</v>
          </cell>
          <cell r="F319">
            <v>0.1056</v>
          </cell>
        </row>
        <row r="320">
          <cell r="A320">
            <v>198509</v>
          </cell>
          <cell r="C320">
            <v>9</v>
          </cell>
          <cell r="D320">
            <v>10.61</v>
          </cell>
          <cell r="E320">
            <v>8.8416666666666661E-3</v>
          </cell>
          <cell r="F320">
            <v>0.1061</v>
          </cell>
          <cell r="G320">
            <v>2.6624518725000046E-2</v>
          </cell>
          <cell r="H320">
            <v>0.10649807490000018</v>
          </cell>
        </row>
        <row r="321">
          <cell r="A321">
            <v>198510</v>
          </cell>
          <cell r="C321">
            <v>10</v>
          </cell>
          <cell r="D321">
            <v>10.5</v>
          </cell>
          <cell r="E321">
            <v>8.7500000000000008E-3</v>
          </cell>
          <cell r="F321">
            <v>0.10500000000000001</v>
          </cell>
        </row>
        <row r="322">
          <cell r="A322">
            <v>198511</v>
          </cell>
          <cell r="C322">
            <v>11</v>
          </cell>
          <cell r="D322">
            <v>10.06</v>
          </cell>
          <cell r="E322">
            <v>8.3833333333333329E-3</v>
          </cell>
          <cell r="F322">
            <v>0.10059999999999999</v>
          </cell>
        </row>
        <row r="323">
          <cell r="A323">
            <v>198512</v>
          </cell>
          <cell r="C323">
            <v>12</v>
          </cell>
          <cell r="D323">
            <v>9.5399999999999991</v>
          </cell>
          <cell r="E323">
            <v>7.9499999999999987E-3</v>
          </cell>
          <cell r="F323">
            <v>9.5399999999999985E-2</v>
          </cell>
          <cell r="G323">
            <v>2.529348066562509E-2</v>
          </cell>
          <cell r="H323">
            <v>0.10117392266250036</v>
          </cell>
          <cell r="I323">
            <v>0.11338825333156577</v>
          </cell>
          <cell r="K323">
            <v>0.10789166666666666</v>
          </cell>
        </row>
        <row r="324">
          <cell r="A324">
            <v>198601</v>
          </cell>
          <cell r="B324">
            <v>1986</v>
          </cell>
          <cell r="C324">
            <v>1</v>
          </cell>
          <cell r="D324">
            <v>9.4</v>
          </cell>
          <cell r="E324">
            <v>7.8333333333333328E-3</v>
          </cell>
          <cell r="F324">
            <v>9.4E-2</v>
          </cell>
        </row>
        <row r="325">
          <cell r="A325">
            <v>198602</v>
          </cell>
          <cell r="C325">
            <v>2</v>
          </cell>
          <cell r="D325">
            <v>8.93</v>
          </cell>
          <cell r="E325">
            <v>7.4416666666666667E-3</v>
          </cell>
          <cell r="F325">
            <v>8.9300000000000004E-2</v>
          </cell>
        </row>
        <row r="326">
          <cell r="A326">
            <v>198603</v>
          </cell>
          <cell r="C326">
            <v>3</v>
          </cell>
          <cell r="D326">
            <v>7.96</v>
          </cell>
          <cell r="E326">
            <v>6.6333333333333331E-3</v>
          </cell>
          <cell r="F326">
            <v>7.9600000000000004E-2</v>
          </cell>
          <cell r="G326">
            <v>2.2068337232823865E-2</v>
          </cell>
          <cell r="H326">
            <v>8.8273348931295459E-2</v>
          </cell>
        </row>
        <row r="327">
          <cell r="A327">
            <v>198604</v>
          </cell>
          <cell r="C327">
            <v>4</v>
          </cell>
          <cell r="D327">
            <v>7.39</v>
          </cell>
          <cell r="E327">
            <v>6.1583333333333334E-3</v>
          </cell>
          <cell r="F327">
            <v>7.3899999999999993E-2</v>
          </cell>
        </row>
        <row r="328">
          <cell r="A328">
            <v>198605</v>
          </cell>
          <cell r="C328">
            <v>5</v>
          </cell>
          <cell r="D328">
            <v>7.52</v>
          </cell>
          <cell r="E328">
            <v>6.266666666666666E-3</v>
          </cell>
          <cell r="F328">
            <v>7.5199999999999989E-2</v>
          </cell>
        </row>
        <row r="329">
          <cell r="A329">
            <v>198606</v>
          </cell>
          <cell r="C329">
            <v>6</v>
          </cell>
          <cell r="D329">
            <v>7.57</v>
          </cell>
          <cell r="E329">
            <v>6.3083333333333333E-3</v>
          </cell>
          <cell r="F329">
            <v>7.5700000000000003E-2</v>
          </cell>
          <cell r="G329">
            <v>1.8850550049823944E-2</v>
          </cell>
          <cell r="H329">
            <v>7.5402200199295777E-2</v>
          </cell>
        </row>
        <row r="330">
          <cell r="A330">
            <v>198607</v>
          </cell>
          <cell r="C330">
            <v>7</v>
          </cell>
          <cell r="D330">
            <v>7.27</v>
          </cell>
          <cell r="E330">
            <v>6.0583333333333331E-3</v>
          </cell>
          <cell r="F330">
            <v>7.2700000000000001E-2</v>
          </cell>
        </row>
        <row r="331">
          <cell r="A331">
            <v>198608</v>
          </cell>
          <cell r="C331">
            <v>8</v>
          </cell>
          <cell r="D331">
            <v>7.33</v>
          </cell>
          <cell r="E331">
            <v>6.1083333333333337E-3</v>
          </cell>
          <cell r="F331">
            <v>7.3300000000000004E-2</v>
          </cell>
        </row>
        <row r="332">
          <cell r="A332">
            <v>198609</v>
          </cell>
          <cell r="C332">
            <v>9</v>
          </cell>
          <cell r="D332">
            <v>7.62</v>
          </cell>
          <cell r="E332">
            <v>6.3499999999999997E-3</v>
          </cell>
          <cell r="F332">
            <v>7.619999999999999E-2</v>
          </cell>
          <cell r="G332">
            <v>1.8631166309572844E-2</v>
          </cell>
          <cell r="H332">
            <v>7.4524665238291377E-2</v>
          </cell>
        </row>
        <row r="333">
          <cell r="A333">
            <v>198610</v>
          </cell>
          <cell r="C333">
            <v>10</v>
          </cell>
          <cell r="D333">
            <v>7.7</v>
          </cell>
          <cell r="E333">
            <v>6.4166666666666669E-3</v>
          </cell>
          <cell r="F333">
            <v>7.6999999999999999E-2</v>
          </cell>
        </row>
        <row r="334">
          <cell r="A334">
            <v>198611</v>
          </cell>
          <cell r="C334">
            <v>11</v>
          </cell>
          <cell r="D334">
            <v>7.52</v>
          </cell>
          <cell r="E334">
            <v>6.266666666666666E-3</v>
          </cell>
          <cell r="F334">
            <v>7.5199999999999989E-2</v>
          </cell>
        </row>
        <row r="335">
          <cell r="A335">
            <v>198612</v>
          </cell>
          <cell r="C335">
            <v>12</v>
          </cell>
          <cell r="D335">
            <v>7.37</v>
          </cell>
          <cell r="E335">
            <v>6.1416666666666668E-3</v>
          </cell>
          <cell r="F335">
            <v>7.3700000000000002E-2</v>
          </cell>
          <cell r="G335">
            <v>1.8943354879907393E-2</v>
          </cell>
          <cell r="H335">
            <v>7.577341951962957E-2</v>
          </cell>
          <cell r="I335">
            <v>8.0830072774804362E-2</v>
          </cell>
          <cell r="K335">
            <v>7.7983333333333349E-2</v>
          </cell>
        </row>
        <row r="336">
          <cell r="A336">
            <v>198701</v>
          </cell>
          <cell r="B336">
            <v>1987</v>
          </cell>
          <cell r="C336">
            <v>1</v>
          </cell>
          <cell r="D336">
            <v>7.39</v>
          </cell>
          <cell r="E336">
            <v>6.1583333333333334E-3</v>
          </cell>
          <cell r="F336">
            <v>7.3899999999999993E-2</v>
          </cell>
        </row>
        <row r="337">
          <cell r="A337">
            <v>198702</v>
          </cell>
          <cell r="C337">
            <v>2</v>
          </cell>
          <cell r="D337">
            <v>7.54</v>
          </cell>
          <cell r="E337">
            <v>6.2833333333333335E-3</v>
          </cell>
          <cell r="F337">
            <v>7.5399999999999995E-2</v>
          </cell>
        </row>
        <row r="338">
          <cell r="A338">
            <v>198703</v>
          </cell>
          <cell r="C338">
            <v>3</v>
          </cell>
          <cell r="D338">
            <v>7.55</v>
          </cell>
          <cell r="E338">
            <v>6.2916666666666668E-3</v>
          </cell>
          <cell r="F338">
            <v>7.5499999999999998E-2</v>
          </cell>
          <cell r="G338">
            <v>1.8850550469056593E-2</v>
          </cell>
          <cell r="H338">
            <v>7.5402201876226371E-2</v>
          </cell>
        </row>
        <row r="339">
          <cell r="A339">
            <v>198704</v>
          </cell>
          <cell r="C339">
            <v>4</v>
          </cell>
          <cell r="D339">
            <v>8.25</v>
          </cell>
          <cell r="E339">
            <v>6.875E-3</v>
          </cell>
          <cell r="F339">
            <v>8.2500000000000004E-2</v>
          </cell>
        </row>
        <row r="340">
          <cell r="A340">
            <v>198705</v>
          </cell>
          <cell r="C340">
            <v>5</v>
          </cell>
          <cell r="D340">
            <v>8.7799999999999994</v>
          </cell>
          <cell r="E340">
            <v>7.3166666666666658E-3</v>
          </cell>
          <cell r="F340">
            <v>8.7799999999999989E-2</v>
          </cell>
        </row>
        <row r="341">
          <cell r="A341">
            <v>198706</v>
          </cell>
          <cell r="C341">
            <v>6</v>
          </cell>
          <cell r="D341">
            <v>8.57</v>
          </cell>
          <cell r="E341">
            <v>7.1416666666666668E-3</v>
          </cell>
          <cell r="F341">
            <v>8.5699999999999998E-2</v>
          </cell>
          <cell r="G341">
            <v>2.1485346810156125E-2</v>
          </cell>
          <cell r="H341">
            <v>8.5941387240624501E-2</v>
          </cell>
        </row>
        <row r="342">
          <cell r="A342">
            <v>198707</v>
          </cell>
          <cell r="C342">
            <v>7</v>
          </cell>
          <cell r="D342">
            <v>8.64</v>
          </cell>
          <cell r="E342">
            <v>7.2000000000000007E-3</v>
          </cell>
          <cell r="F342">
            <v>8.6400000000000005E-2</v>
          </cell>
        </row>
        <row r="343">
          <cell r="A343">
            <v>198708</v>
          </cell>
          <cell r="C343">
            <v>8</v>
          </cell>
          <cell r="D343">
            <v>8.9700000000000006</v>
          </cell>
          <cell r="E343">
            <v>7.4750000000000007E-3</v>
          </cell>
          <cell r="F343">
            <v>8.9700000000000002E-2</v>
          </cell>
        </row>
        <row r="344">
          <cell r="A344">
            <v>198709</v>
          </cell>
          <cell r="C344">
            <v>9</v>
          </cell>
          <cell r="D344">
            <v>9.59</v>
          </cell>
          <cell r="E344">
            <v>7.991666666666666E-3</v>
          </cell>
          <cell r="F344">
            <v>9.5899999999999985E-2</v>
          </cell>
          <cell r="G344">
            <v>2.283819448649993E-2</v>
          </cell>
          <cell r="H344">
            <v>9.1352777945999719E-2</v>
          </cell>
        </row>
        <row r="345">
          <cell r="A345">
            <v>198710</v>
          </cell>
          <cell r="C345">
            <v>10</v>
          </cell>
          <cell r="D345">
            <v>9.61</v>
          </cell>
          <cell r="E345">
            <v>8.0083333333333326E-3</v>
          </cell>
          <cell r="F345">
            <v>9.6099999999999991E-2</v>
          </cell>
        </row>
        <row r="346">
          <cell r="A346">
            <v>198711</v>
          </cell>
          <cell r="C346">
            <v>11</v>
          </cell>
          <cell r="D346">
            <v>8.9499999999999993</v>
          </cell>
          <cell r="E346">
            <v>7.4583333333333324E-3</v>
          </cell>
          <cell r="F346">
            <v>8.9499999999999996E-2</v>
          </cell>
        </row>
        <row r="347">
          <cell r="A347">
            <v>198712</v>
          </cell>
          <cell r="C347">
            <v>12</v>
          </cell>
          <cell r="D347">
            <v>9.1199999999999992</v>
          </cell>
          <cell r="E347">
            <v>7.5999999999999991E-3</v>
          </cell>
          <cell r="F347">
            <v>9.1199999999999989E-2</v>
          </cell>
          <cell r="G347">
            <v>2.3244396091805619E-2</v>
          </cell>
          <cell r="H347">
            <v>9.2977584367222477E-2</v>
          </cell>
          <cell r="I347">
            <v>8.9253432808763078E-2</v>
          </cell>
          <cell r="K347">
            <v>8.5800000000000001E-2</v>
          </cell>
        </row>
        <row r="348">
          <cell r="A348">
            <v>198801</v>
          </cell>
          <cell r="B348">
            <v>1988</v>
          </cell>
          <cell r="C348">
            <v>1</v>
          </cell>
          <cell r="D348">
            <v>8.83</v>
          </cell>
          <cell r="E348">
            <v>7.358333333333333E-3</v>
          </cell>
          <cell r="F348">
            <v>8.829999999999999E-2</v>
          </cell>
        </row>
        <row r="349">
          <cell r="A349">
            <v>198802</v>
          </cell>
          <cell r="C349">
            <v>2</v>
          </cell>
          <cell r="D349">
            <v>8.43</v>
          </cell>
          <cell r="E349">
            <v>7.025E-3</v>
          </cell>
          <cell r="F349">
            <v>8.43E-2</v>
          </cell>
        </row>
        <row r="350">
          <cell r="A350">
            <v>198803</v>
          </cell>
          <cell r="C350">
            <v>3</v>
          </cell>
          <cell r="D350">
            <v>8.6300000000000008</v>
          </cell>
          <cell r="E350">
            <v>7.1916666666666674E-3</v>
          </cell>
          <cell r="F350">
            <v>8.6300000000000016E-2</v>
          </cell>
          <cell r="G350">
            <v>2.173050418428657E-2</v>
          </cell>
          <cell r="H350">
            <v>8.6922016737146279E-2</v>
          </cell>
        </row>
        <row r="351">
          <cell r="A351">
            <v>198804</v>
          </cell>
          <cell r="C351">
            <v>4</v>
          </cell>
          <cell r="D351">
            <v>8.9499999999999993</v>
          </cell>
          <cell r="E351">
            <v>7.4583333333333324E-3</v>
          </cell>
          <cell r="F351">
            <v>8.9499999999999996E-2</v>
          </cell>
        </row>
        <row r="352">
          <cell r="A352">
            <v>198805</v>
          </cell>
          <cell r="C352">
            <v>5</v>
          </cell>
          <cell r="D352">
            <v>9.23</v>
          </cell>
          <cell r="E352">
            <v>7.691666666666667E-3</v>
          </cell>
          <cell r="F352">
            <v>9.2300000000000007E-2</v>
          </cell>
        </row>
        <row r="353">
          <cell r="A353">
            <v>198806</v>
          </cell>
          <cell r="C353">
            <v>6</v>
          </cell>
          <cell r="D353">
            <v>9</v>
          </cell>
          <cell r="E353">
            <v>7.4999999999999997E-3</v>
          </cell>
          <cell r="F353">
            <v>0.09</v>
          </cell>
          <cell r="G353">
            <v>2.2821422266493085E-2</v>
          </cell>
          <cell r="H353">
            <v>9.1285689065972342E-2</v>
          </cell>
        </row>
        <row r="354">
          <cell r="A354">
            <v>198807</v>
          </cell>
          <cell r="C354">
            <v>7</v>
          </cell>
          <cell r="D354">
            <v>9.14</v>
          </cell>
          <cell r="E354">
            <v>7.6166666666666674E-3</v>
          </cell>
          <cell r="F354">
            <v>9.1400000000000009E-2</v>
          </cell>
        </row>
        <row r="355">
          <cell r="A355">
            <v>198808</v>
          </cell>
          <cell r="C355">
            <v>8</v>
          </cell>
          <cell r="D355">
            <v>9.32</v>
          </cell>
          <cell r="E355">
            <v>7.7666666666666665E-3</v>
          </cell>
          <cell r="F355">
            <v>9.3200000000000005E-2</v>
          </cell>
        </row>
        <row r="356">
          <cell r="A356">
            <v>198809</v>
          </cell>
          <cell r="C356">
            <v>9</v>
          </cell>
          <cell r="D356">
            <v>9.06</v>
          </cell>
          <cell r="E356">
            <v>7.5500000000000003E-3</v>
          </cell>
          <cell r="F356">
            <v>9.06E-2</v>
          </cell>
          <cell r="G356">
            <v>2.3109080239750002E-2</v>
          </cell>
          <cell r="H356">
            <v>9.2436320959000007E-2</v>
          </cell>
        </row>
        <row r="357">
          <cell r="A357">
            <v>198810</v>
          </cell>
          <cell r="C357">
            <v>10</v>
          </cell>
          <cell r="D357">
            <v>8.89</v>
          </cell>
          <cell r="E357">
            <v>7.4083333333333336E-3</v>
          </cell>
          <cell r="F357">
            <v>8.8900000000000007E-2</v>
          </cell>
        </row>
        <row r="358">
          <cell r="A358">
            <v>198811</v>
          </cell>
          <cell r="C358">
            <v>11</v>
          </cell>
          <cell r="D358">
            <v>9.02</v>
          </cell>
          <cell r="E358">
            <v>7.5166666666666663E-3</v>
          </cell>
          <cell r="F358">
            <v>9.0200000000000002E-2</v>
          </cell>
        </row>
        <row r="359">
          <cell r="A359">
            <v>198812</v>
          </cell>
          <cell r="C359">
            <v>12</v>
          </cell>
          <cell r="D359">
            <v>9.01</v>
          </cell>
          <cell r="E359">
            <v>7.508333333333333E-3</v>
          </cell>
          <cell r="F359">
            <v>9.01E-2</v>
          </cell>
          <cell r="G359">
            <v>2.2601499289396809E-2</v>
          </cell>
          <cell r="H359">
            <v>9.0405997157587237E-2</v>
          </cell>
          <cell r="I359">
            <v>9.3363418551114741E-2</v>
          </cell>
          <cell r="K359">
            <v>8.9591666666666667E-2</v>
          </cell>
        </row>
        <row r="360">
          <cell r="A360">
            <v>198901</v>
          </cell>
          <cell r="B360">
            <v>1989</v>
          </cell>
          <cell r="C360">
            <v>1</v>
          </cell>
          <cell r="D360">
            <v>8.93</v>
          </cell>
          <cell r="E360">
            <v>7.4416666666666667E-3</v>
          </cell>
          <cell r="F360">
            <v>8.9300000000000004E-2</v>
          </cell>
        </row>
        <row r="361">
          <cell r="A361">
            <v>198902</v>
          </cell>
          <cell r="C361">
            <v>2</v>
          </cell>
          <cell r="D361">
            <v>9.01</v>
          </cell>
          <cell r="E361">
            <v>7.508333333333333E-3</v>
          </cell>
          <cell r="F361">
            <v>9.01E-2</v>
          </cell>
        </row>
        <row r="362">
          <cell r="A362">
            <v>198903</v>
          </cell>
          <cell r="C362">
            <v>3</v>
          </cell>
          <cell r="D362">
            <v>9.17</v>
          </cell>
          <cell r="E362">
            <v>7.6416666666666664E-3</v>
          </cell>
          <cell r="F362">
            <v>9.1700000000000004E-2</v>
          </cell>
          <cell r="G362">
            <v>2.2762211071632565E-2</v>
          </cell>
          <cell r="H362">
            <v>9.1048844286530262E-2</v>
          </cell>
        </row>
        <row r="363">
          <cell r="A363">
            <v>198904</v>
          </cell>
          <cell r="C363">
            <v>4</v>
          </cell>
          <cell r="D363">
            <v>9.0299999999999994</v>
          </cell>
          <cell r="E363">
            <v>7.5249999999999996E-3</v>
          </cell>
          <cell r="F363">
            <v>9.0299999999999991E-2</v>
          </cell>
        </row>
        <row r="364">
          <cell r="A364">
            <v>198905</v>
          </cell>
          <cell r="C364">
            <v>5</v>
          </cell>
          <cell r="D364">
            <v>8.83</v>
          </cell>
          <cell r="E364">
            <v>7.358333333333333E-3</v>
          </cell>
          <cell r="F364">
            <v>8.829999999999999E-2</v>
          </cell>
        </row>
        <row r="365">
          <cell r="A365">
            <v>198906</v>
          </cell>
          <cell r="C365">
            <v>6</v>
          </cell>
          <cell r="D365">
            <v>8.27</v>
          </cell>
          <cell r="E365">
            <v>6.8916666666666666E-3</v>
          </cell>
          <cell r="F365">
            <v>8.2699999999999996E-2</v>
          </cell>
          <cell r="G365">
            <v>2.1933324032189283E-2</v>
          </cell>
          <cell r="H365">
            <v>8.7733296128757132E-2</v>
          </cell>
        </row>
        <row r="366">
          <cell r="A366">
            <v>198907</v>
          </cell>
          <cell r="C366">
            <v>7</v>
          </cell>
          <cell r="D366">
            <v>8.08</v>
          </cell>
          <cell r="E366">
            <v>6.7333333333333334E-3</v>
          </cell>
          <cell r="F366">
            <v>8.0799999999999997E-2</v>
          </cell>
        </row>
        <row r="367">
          <cell r="A367">
            <v>198908</v>
          </cell>
          <cell r="C367">
            <v>8</v>
          </cell>
          <cell r="D367">
            <v>8.1199999999999992</v>
          </cell>
          <cell r="E367">
            <v>6.7666666666666656E-3</v>
          </cell>
          <cell r="F367">
            <v>8.1199999999999994E-2</v>
          </cell>
        </row>
        <row r="368">
          <cell r="A368">
            <v>198909</v>
          </cell>
          <cell r="C368">
            <v>9</v>
          </cell>
          <cell r="D368">
            <v>8.15</v>
          </cell>
          <cell r="E368">
            <v>6.7916666666666672E-3</v>
          </cell>
          <cell r="F368">
            <v>8.1500000000000003E-2</v>
          </cell>
          <cell r="G368">
            <v>2.0429225832314657E-2</v>
          </cell>
          <cell r="H368">
            <v>8.1716903329258628E-2</v>
          </cell>
        </row>
        <row r="369">
          <cell r="A369">
            <v>198910</v>
          </cell>
          <cell r="C369">
            <v>10</v>
          </cell>
          <cell r="D369">
            <v>8</v>
          </cell>
          <cell r="E369">
            <v>6.6666666666666671E-3</v>
          </cell>
          <cell r="F369">
            <v>0.08</v>
          </cell>
        </row>
        <row r="370">
          <cell r="A370">
            <v>198911</v>
          </cell>
          <cell r="C370">
            <v>11</v>
          </cell>
          <cell r="D370">
            <v>7.9</v>
          </cell>
          <cell r="E370">
            <v>6.5833333333333334E-3</v>
          </cell>
          <cell r="F370">
            <v>7.9000000000000001E-2</v>
          </cell>
        </row>
        <row r="371">
          <cell r="A371">
            <v>198912</v>
          </cell>
          <cell r="C371">
            <v>12</v>
          </cell>
          <cell r="D371">
            <v>7.9</v>
          </cell>
          <cell r="E371">
            <v>6.5833333333333334E-3</v>
          </cell>
          <cell r="F371">
            <v>7.9000000000000001E-2</v>
          </cell>
          <cell r="G371">
            <v>1.9964740324074137E-2</v>
          </cell>
          <cell r="H371">
            <v>7.9858961296296549E-2</v>
          </cell>
          <cell r="I371">
            <v>8.7840646393197108E-2</v>
          </cell>
          <cell r="K371">
            <v>8.4491666666666687E-2</v>
          </cell>
        </row>
        <row r="372">
          <cell r="A372">
            <v>199001</v>
          </cell>
          <cell r="B372">
            <v>1990</v>
          </cell>
          <cell r="C372">
            <v>1</v>
          </cell>
          <cell r="D372">
            <v>8.26</v>
          </cell>
          <cell r="E372">
            <v>6.8833333333333333E-3</v>
          </cell>
          <cell r="F372">
            <v>8.2600000000000007E-2</v>
          </cell>
        </row>
        <row r="373">
          <cell r="A373">
            <v>199002</v>
          </cell>
          <cell r="C373">
            <v>2</v>
          </cell>
          <cell r="D373">
            <v>8.5</v>
          </cell>
          <cell r="E373">
            <v>7.083333333333333E-3</v>
          </cell>
          <cell r="F373">
            <v>8.4999999999999992E-2</v>
          </cell>
        </row>
        <row r="374">
          <cell r="A374">
            <v>199003</v>
          </cell>
          <cell r="C374">
            <v>3</v>
          </cell>
          <cell r="D374">
            <v>8.56</v>
          </cell>
          <cell r="E374">
            <v>7.1333333333333335E-3</v>
          </cell>
          <cell r="F374">
            <v>8.5600000000000009E-2</v>
          </cell>
          <cell r="G374">
            <v>2.1248733632870609E-2</v>
          </cell>
          <cell r="H374">
            <v>8.4994934531482436E-2</v>
          </cell>
        </row>
        <row r="375">
          <cell r="A375">
            <v>199004</v>
          </cell>
          <cell r="C375">
            <v>4</v>
          </cell>
          <cell r="D375">
            <v>8.76</v>
          </cell>
          <cell r="E375">
            <v>7.3000000000000001E-3</v>
          </cell>
          <cell r="F375">
            <v>8.7599999999999997E-2</v>
          </cell>
        </row>
        <row r="376">
          <cell r="A376">
            <v>199005</v>
          </cell>
          <cell r="C376">
            <v>5</v>
          </cell>
          <cell r="D376">
            <v>8.73</v>
          </cell>
          <cell r="E376">
            <v>7.2750000000000002E-3</v>
          </cell>
          <cell r="F376">
            <v>8.7300000000000003E-2</v>
          </cell>
        </row>
        <row r="377">
          <cell r="A377">
            <v>199006</v>
          </cell>
          <cell r="C377">
            <v>6</v>
          </cell>
          <cell r="D377">
            <v>8.4600000000000009</v>
          </cell>
          <cell r="E377">
            <v>7.0500000000000007E-3</v>
          </cell>
          <cell r="F377">
            <v>8.4600000000000009E-2</v>
          </cell>
          <cell r="G377">
            <v>2.1781235657875042E-2</v>
          </cell>
          <cell r="H377">
            <v>8.7124942631500168E-2</v>
          </cell>
        </row>
        <row r="378">
          <cell r="A378">
            <v>199007</v>
          </cell>
          <cell r="C378">
            <v>7</v>
          </cell>
          <cell r="D378">
            <v>8.5</v>
          </cell>
          <cell r="E378">
            <v>7.083333333333333E-3</v>
          </cell>
          <cell r="F378">
            <v>8.4999999999999992E-2</v>
          </cell>
        </row>
        <row r="379">
          <cell r="A379">
            <v>199008</v>
          </cell>
          <cell r="C379">
            <v>8</v>
          </cell>
          <cell r="D379">
            <v>8.86</v>
          </cell>
          <cell r="E379">
            <v>7.3833333333333329E-3</v>
          </cell>
          <cell r="F379">
            <v>8.8599999999999998E-2</v>
          </cell>
        </row>
        <row r="380">
          <cell r="A380">
            <v>199009</v>
          </cell>
          <cell r="C380">
            <v>9</v>
          </cell>
          <cell r="D380">
            <v>9.0299999999999994</v>
          </cell>
          <cell r="E380">
            <v>7.5249999999999996E-3</v>
          </cell>
          <cell r="F380">
            <v>9.0299999999999991E-2</v>
          </cell>
          <cell r="G380">
            <v>2.2153220491492931E-2</v>
          </cell>
          <cell r="H380">
            <v>8.8612881965971724E-2</v>
          </cell>
        </row>
        <row r="381">
          <cell r="A381">
            <v>199010</v>
          </cell>
          <cell r="C381">
            <v>10</v>
          </cell>
          <cell r="D381">
            <v>8.86</v>
          </cell>
          <cell r="E381">
            <v>7.3833333333333329E-3</v>
          </cell>
          <cell r="F381">
            <v>8.8599999999999998E-2</v>
          </cell>
        </row>
        <row r="382">
          <cell r="A382">
            <v>199011</v>
          </cell>
          <cell r="C382">
            <v>11</v>
          </cell>
          <cell r="D382">
            <v>8.5399999999999991</v>
          </cell>
          <cell r="E382">
            <v>7.1166666666666661E-3</v>
          </cell>
          <cell r="F382">
            <v>8.539999999999999E-2</v>
          </cell>
        </row>
        <row r="383">
          <cell r="A383">
            <v>199012</v>
          </cell>
          <cell r="C383">
            <v>12</v>
          </cell>
          <cell r="D383">
            <v>8.24</v>
          </cell>
          <cell r="E383">
            <v>6.8666666666666668E-3</v>
          </cell>
          <cell r="F383">
            <v>8.2400000000000001E-2</v>
          </cell>
          <cell r="G383">
            <v>2.1519138862647891E-2</v>
          </cell>
          <cell r="H383">
            <v>8.6076555450591563E-2</v>
          </cell>
          <cell r="I383">
            <v>8.9562037238481995E-2</v>
          </cell>
          <cell r="K383">
            <v>8.6083333333333331E-2</v>
          </cell>
        </row>
        <row r="384">
          <cell r="A384">
            <v>199101</v>
          </cell>
          <cell r="B384">
            <v>1991</v>
          </cell>
          <cell r="C384">
            <v>1</v>
          </cell>
          <cell r="D384">
            <v>8.27</v>
          </cell>
          <cell r="E384">
            <v>6.8916666666666666E-3</v>
          </cell>
          <cell r="F384">
            <v>8.2699999999999996E-2</v>
          </cell>
        </row>
        <row r="385">
          <cell r="A385">
            <v>199102</v>
          </cell>
          <cell r="C385">
            <v>2</v>
          </cell>
          <cell r="D385">
            <v>8.0299999999999994</v>
          </cell>
          <cell r="E385">
            <v>6.6916666666666661E-3</v>
          </cell>
          <cell r="F385">
            <v>8.0299999999999996E-2</v>
          </cell>
        </row>
        <row r="386">
          <cell r="A386">
            <v>199103</v>
          </cell>
          <cell r="C386">
            <v>3</v>
          </cell>
          <cell r="D386">
            <v>8.2899999999999991</v>
          </cell>
          <cell r="E386">
            <v>6.9083333333333323E-3</v>
          </cell>
          <cell r="F386">
            <v>8.2899999999999988E-2</v>
          </cell>
          <cell r="G386">
            <v>2.0631940187007647E-2</v>
          </cell>
          <cell r="H386">
            <v>8.2527760748030587E-2</v>
          </cell>
        </row>
        <row r="387">
          <cell r="A387">
            <v>199104</v>
          </cell>
          <cell r="C387">
            <v>4</v>
          </cell>
          <cell r="D387">
            <v>8.2100000000000009</v>
          </cell>
          <cell r="E387">
            <v>6.8416666666666678E-3</v>
          </cell>
          <cell r="F387">
            <v>8.2100000000000006E-2</v>
          </cell>
        </row>
        <row r="388">
          <cell r="A388">
            <v>199105</v>
          </cell>
          <cell r="C388">
            <v>5</v>
          </cell>
          <cell r="D388">
            <v>8.27</v>
          </cell>
          <cell r="E388">
            <v>6.8916666666666666E-3</v>
          </cell>
          <cell r="F388">
            <v>8.2699999999999996E-2</v>
          </cell>
        </row>
        <row r="389">
          <cell r="A389">
            <v>199106</v>
          </cell>
          <cell r="C389">
            <v>6</v>
          </cell>
          <cell r="D389">
            <v>8.4700000000000006</v>
          </cell>
          <cell r="E389">
            <v>7.058333333333334E-3</v>
          </cell>
          <cell r="F389">
            <v>8.4700000000000011E-2</v>
          </cell>
          <cell r="G389">
            <v>2.0936084401069976E-2</v>
          </cell>
          <cell r="H389">
            <v>8.3744337604279906E-2</v>
          </cell>
        </row>
        <row r="390">
          <cell r="A390">
            <v>199107</v>
          </cell>
          <cell r="C390">
            <v>7</v>
          </cell>
          <cell r="D390">
            <v>8.4499999999999993</v>
          </cell>
          <cell r="E390">
            <v>7.0416666666666657E-3</v>
          </cell>
          <cell r="F390">
            <v>8.4499999999999992E-2</v>
          </cell>
        </row>
        <row r="391">
          <cell r="A391">
            <v>199108</v>
          </cell>
          <cell r="C391">
            <v>8</v>
          </cell>
          <cell r="D391">
            <v>8.14</v>
          </cell>
          <cell r="E391">
            <v>6.7833333333333339E-3</v>
          </cell>
          <cell r="F391">
            <v>8.14E-2</v>
          </cell>
        </row>
        <row r="392">
          <cell r="A392">
            <v>199109</v>
          </cell>
          <cell r="C392">
            <v>9</v>
          </cell>
          <cell r="D392">
            <v>7.95</v>
          </cell>
          <cell r="E392">
            <v>6.6249999999999998E-3</v>
          </cell>
          <cell r="F392">
            <v>7.9500000000000001E-2</v>
          </cell>
          <cell r="G392">
            <v>2.058967304678827E-2</v>
          </cell>
          <cell r="H392">
            <v>8.2358692187153082E-2</v>
          </cell>
        </row>
        <row r="393">
          <cell r="A393">
            <v>199110</v>
          </cell>
          <cell r="C393">
            <v>10</v>
          </cell>
          <cell r="D393">
            <v>7.93</v>
          </cell>
          <cell r="E393">
            <v>6.6083333333333332E-3</v>
          </cell>
          <cell r="F393">
            <v>7.9299999999999995E-2</v>
          </cell>
        </row>
        <row r="394">
          <cell r="A394">
            <v>199111</v>
          </cell>
          <cell r="C394">
            <v>11</v>
          </cell>
          <cell r="D394">
            <v>7.92</v>
          </cell>
          <cell r="E394">
            <v>6.6E-3</v>
          </cell>
          <cell r="F394">
            <v>7.9199999999999993E-2</v>
          </cell>
        </row>
        <row r="395">
          <cell r="A395">
            <v>199112</v>
          </cell>
          <cell r="C395">
            <v>12</v>
          </cell>
          <cell r="D395">
            <v>7.7</v>
          </cell>
          <cell r="E395">
            <v>6.4166666666666669E-3</v>
          </cell>
          <cell r="F395">
            <v>7.6999999999999999E-2</v>
          </cell>
          <cell r="G395">
            <v>1.975364833513904E-2</v>
          </cell>
          <cell r="H395">
            <v>7.9014593340556161E-2</v>
          </cell>
          <cell r="I395">
            <v>8.4461520006248625E-2</v>
          </cell>
          <cell r="K395">
            <v>8.1358333333333324E-2</v>
          </cell>
        </row>
        <row r="396">
          <cell r="A396">
            <v>199201</v>
          </cell>
          <cell r="B396">
            <v>1992</v>
          </cell>
          <cell r="C396">
            <v>1</v>
          </cell>
          <cell r="D396">
            <v>7.58</v>
          </cell>
          <cell r="E396">
            <v>6.3166666666666666E-3</v>
          </cell>
          <cell r="F396">
            <v>7.5800000000000006E-2</v>
          </cell>
        </row>
        <row r="397">
          <cell r="A397">
            <v>199202</v>
          </cell>
          <cell r="C397">
            <v>2</v>
          </cell>
          <cell r="D397">
            <v>7.85</v>
          </cell>
          <cell r="E397">
            <v>6.5416666666666661E-3</v>
          </cell>
          <cell r="F397">
            <v>7.8499999999999986E-2</v>
          </cell>
        </row>
        <row r="398">
          <cell r="A398">
            <v>199203</v>
          </cell>
          <cell r="C398">
            <v>3</v>
          </cell>
          <cell r="D398">
            <v>7.97</v>
          </cell>
          <cell r="E398">
            <v>6.6416666666666664E-3</v>
          </cell>
          <cell r="F398">
            <v>7.9699999999999993E-2</v>
          </cell>
          <cell r="G398">
            <v>1.9626996735480295E-2</v>
          </cell>
          <cell r="H398">
            <v>7.8507986941921182E-2</v>
          </cell>
        </row>
        <row r="399">
          <cell r="A399">
            <v>199204</v>
          </cell>
          <cell r="C399">
            <v>4</v>
          </cell>
          <cell r="D399">
            <v>7.96</v>
          </cell>
          <cell r="E399">
            <v>6.6333333333333331E-3</v>
          </cell>
          <cell r="F399">
            <v>7.9600000000000004E-2</v>
          </cell>
        </row>
        <row r="400">
          <cell r="A400">
            <v>199205</v>
          </cell>
          <cell r="C400">
            <v>5</v>
          </cell>
          <cell r="D400">
            <v>7.89</v>
          </cell>
          <cell r="E400">
            <v>6.5750000000000001E-3</v>
          </cell>
          <cell r="F400">
            <v>7.8899999999999998E-2</v>
          </cell>
        </row>
        <row r="401">
          <cell r="A401">
            <v>199206</v>
          </cell>
          <cell r="C401">
            <v>6</v>
          </cell>
          <cell r="D401">
            <v>7.84</v>
          </cell>
          <cell r="E401">
            <v>6.5333333333333328E-3</v>
          </cell>
          <cell r="F401">
            <v>7.8399999999999997E-2</v>
          </cell>
          <cell r="G401">
            <v>1.9871860223666493E-2</v>
          </cell>
          <cell r="H401">
            <v>7.9487440894665973E-2</v>
          </cell>
        </row>
        <row r="402">
          <cell r="A402">
            <v>199207</v>
          </cell>
          <cell r="C402">
            <v>7</v>
          </cell>
          <cell r="D402">
            <v>7.6</v>
          </cell>
          <cell r="E402">
            <v>6.3333333333333332E-3</v>
          </cell>
          <cell r="F402">
            <v>7.5999999999999998E-2</v>
          </cell>
        </row>
        <row r="403">
          <cell r="A403">
            <v>199208</v>
          </cell>
          <cell r="C403">
            <v>8</v>
          </cell>
          <cell r="D403">
            <v>7.39</v>
          </cell>
          <cell r="E403">
            <v>6.1583333333333334E-3</v>
          </cell>
          <cell r="F403">
            <v>7.3899999999999993E-2</v>
          </cell>
        </row>
        <row r="404">
          <cell r="A404">
            <v>199209</v>
          </cell>
          <cell r="C404">
            <v>9</v>
          </cell>
          <cell r="D404">
            <v>7.34</v>
          </cell>
          <cell r="E404">
            <v>6.116666666666667E-3</v>
          </cell>
          <cell r="F404">
            <v>7.3400000000000007E-2</v>
          </cell>
          <cell r="G404">
            <v>1.8723982039212883E-2</v>
          </cell>
          <cell r="H404">
            <v>7.4895928156851532E-2</v>
          </cell>
        </row>
        <row r="405">
          <cell r="A405">
            <v>199210</v>
          </cell>
          <cell r="C405">
            <v>10</v>
          </cell>
          <cell r="D405">
            <v>7.53</v>
          </cell>
          <cell r="E405">
            <v>6.2750000000000002E-3</v>
          </cell>
          <cell r="F405">
            <v>7.5300000000000006E-2</v>
          </cell>
        </row>
        <row r="406">
          <cell r="A406">
            <v>199211</v>
          </cell>
          <cell r="C406">
            <v>11</v>
          </cell>
          <cell r="D406">
            <v>7.61</v>
          </cell>
          <cell r="E406">
            <v>6.3416666666666673E-3</v>
          </cell>
          <cell r="F406">
            <v>7.6100000000000001E-2</v>
          </cell>
        </row>
        <row r="407">
          <cell r="A407">
            <v>199212</v>
          </cell>
          <cell r="C407">
            <v>12</v>
          </cell>
          <cell r="D407">
            <v>7.44</v>
          </cell>
          <cell r="E407">
            <v>6.2000000000000006E-3</v>
          </cell>
          <cell r="F407">
            <v>7.4400000000000008E-2</v>
          </cell>
          <cell r="G407">
            <v>1.8934930680875039E-2</v>
          </cell>
          <cell r="H407">
            <v>7.5739722723500158E-2</v>
          </cell>
          <cell r="I407">
            <v>7.9418645935302568E-2</v>
          </cell>
          <cell r="K407">
            <v>7.6666666666666675E-2</v>
          </cell>
        </row>
        <row r="408">
          <cell r="A408">
            <v>199301</v>
          </cell>
          <cell r="B408">
            <v>1993</v>
          </cell>
          <cell r="C408">
            <v>1</v>
          </cell>
          <cell r="D408">
            <v>7.34</v>
          </cell>
          <cell r="E408">
            <v>6.116666666666667E-3</v>
          </cell>
          <cell r="F408">
            <v>7.3400000000000007E-2</v>
          </cell>
        </row>
        <row r="409">
          <cell r="A409">
            <v>199302</v>
          </cell>
          <cell r="C409">
            <v>2</v>
          </cell>
          <cell r="D409">
            <v>7.09</v>
          </cell>
          <cell r="E409">
            <v>5.9083333333333331E-3</v>
          </cell>
          <cell r="F409">
            <v>7.0899999999999991E-2</v>
          </cell>
        </row>
        <row r="410">
          <cell r="A410">
            <v>199303</v>
          </cell>
          <cell r="C410">
            <v>3</v>
          </cell>
          <cell r="D410">
            <v>6.82</v>
          </cell>
          <cell r="E410">
            <v>5.6833333333333336E-3</v>
          </cell>
          <cell r="F410">
            <v>6.8200000000000011E-2</v>
          </cell>
          <cell r="G410">
            <v>1.7813020113942146E-2</v>
          </cell>
          <cell r="H410">
            <v>7.1252080455768585E-2</v>
          </cell>
        </row>
        <row r="411">
          <cell r="A411">
            <v>199304</v>
          </cell>
          <cell r="C411">
            <v>4</v>
          </cell>
          <cell r="D411">
            <v>6.85</v>
          </cell>
          <cell r="E411">
            <v>5.7083333333333326E-3</v>
          </cell>
          <cell r="F411">
            <v>6.8499999999999991E-2</v>
          </cell>
        </row>
        <row r="412">
          <cell r="A412">
            <v>199305</v>
          </cell>
          <cell r="C412">
            <v>5</v>
          </cell>
          <cell r="D412">
            <v>6.92</v>
          </cell>
          <cell r="E412">
            <v>5.7666666666666665E-3</v>
          </cell>
          <cell r="F412">
            <v>6.9199999999999998E-2</v>
          </cell>
        </row>
        <row r="413">
          <cell r="A413">
            <v>199306</v>
          </cell>
          <cell r="C413">
            <v>6</v>
          </cell>
          <cell r="D413">
            <v>6.81</v>
          </cell>
          <cell r="E413">
            <v>5.6749999999999995E-3</v>
          </cell>
          <cell r="F413">
            <v>6.8099999999999994E-2</v>
          </cell>
          <cell r="G413">
            <v>1.7248225490521074E-2</v>
          </cell>
          <cell r="H413">
            <v>6.8992901962084296E-2</v>
          </cell>
        </row>
        <row r="414">
          <cell r="A414">
            <v>199307</v>
          </cell>
          <cell r="C414">
            <v>7</v>
          </cell>
          <cell r="D414">
            <v>6.63</v>
          </cell>
          <cell r="E414">
            <v>5.5249999999999995E-3</v>
          </cell>
          <cell r="F414">
            <v>6.6299999999999998E-2</v>
          </cell>
        </row>
        <row r="415">
          <cell r="A415">
            <v>199308</v>
          </cell>
          <cell r="C415">
            <v>8</v>
          </cell>
          <cell r="D415">
            <v>6.32</v>
          </cell>
          <cell r="E415">
            <v>5.2666666666666669E-3</v>
          </cell>
          <cell r="F415">
            <v>6.3200000000000006E-2</v>
          </cell>
        </row>
        <row r="416">
          <cell r="A416">
            <v>199309</v>
          </cell>
          <cell r="C416">
            <v>9</v>
          </cell>
          <cell r="D416">
            <v>6</v>
          </cell>
          <cell r="E416">
            <v>5.0000000000000001E-3</v>
          </cell>
          <cell r="F416">
            <v>0.06</v>
          </cell>
          <cell r="G416">
            <v>1.5874868824999888E-2</v>
          </cell>
          <cell r="H416">
            <v>6.3499475299999553E-2</v>
          </cell>
        </row>
        <row r="417">
          <cell r="A417">
            <v>199310</v>
          </cell>
          <cell r="C417">
            <v>10</v>
          </cell>
          <cell r="D417">
            <v>5.94</v>
          </cell>
          <cell r="E417">
            <v>4.9500000000000004E-3</v>
          </cell>
          <cell r="F417">
            <v>5.9400000000000008E-2</v>
          </cell>
        </row>
        <row r="418">
          <cell r="A418">
            <v>199311</v>
          </cell>
          <cell r="C418">
            <v>11</v>
          </cell>
          <cell r="D418">
            <v>6.21</v>
          </cell>
          <cell r="E418">
            <v>5.1749999999999999E-3</v>
          </cell>
          <cell r="F418">
            <v>6.2100000000000002E-2</v>
          </cell>
        </row>
        <row r="419">
          <cell r="A419">
            <v>199312</v>
          </cell>
          <cell r="C419">
            <v>12</v>
          </cell>
          <cell r="D419">
            <v>6.25</v>
          </cell>
          <cell r="E419">
            <v>5.208333333333333E-3</v>
          </cell>
          <cell r="F419">
            <v>6.25E-2</v>
          </cell>
          <cell r="G419">
            <v>1.5411817376302039E-2</v>
          </cell>
          <cell r="H419">
            <v>6.1647269505208158E-2</v>
          </cell>
          <cell r="I419">
            <v>6.8015051451459918E-2</v>
          </cell>
          <cell r="K419">
            <v>6.5983333333333338E-2</v>
          </cell>
        </row>
        <row r="420">
          <cell r="A420">
            <v>199401</v>
          </cell>
          <cell r="B420">
            <v>1994</v>
          </cell>
          <cell r="C420">
            <v>1</v>
          </cell>
          <cell r="D420">
            <v>6.29</v>
          </cell>
          <cell r="E420">
            <v>5.241666666666667E-3</v>
          </cell>
          <cell r="F420">
            <v>6.2900000000000011E-2</v>
          </cell>
        </row>
        <row r="421">
          <cell r="A421">
            <v>199402</v>
          </cell>
          <cell r="C421">
            <v>2</v>
          </cell>
          <cell r="D421">
            <v>6.49</v>
          </cell>
          <cell r="E421">
            <v>5.4083333333333336E-3</v>
          </cell>
          <cell r="F421">
            <v>6.4899999999999999E-2</v>
          </cell>
        </row>
        <row r="422">
          <cell r="A422">
            <v>199403</v>
          </cell>
          <cell r="C422">
            <v>3</v>
          </cell>
          <cell r="D422">
            <v>6.91</v>
          </cell>
          <cell r="E422">
            <v>5.7583333333333332E-3</v>
          </cell>
          <cell r="F422">
            <v>6.9099999999999995E-2</v>
          </cell>
          <cell r="G422">
            <v>1.6498171505040737E-2</v>
          </cell>
          <cell r="H422">
            <v>6.5992686020162949E-2</v>
          </cell>
        </row>
        <row r="423">
          <cell r="A423">
            <v>199404</v>
          </cell>
          <cell r="C423">
            <v>4</v>
          </cell>
          <cell r="D423">
            <v>7.27</v>
          </cell>
          <cell r="E423">
            <v>6.0583333333333331E-3</v>
          </cell>
          <cell r="F423">
            <v>7.2700000000000001E-2</v>
          </cell>
        </row>
        <row r="424">
          <cell r="A424">
            <v>199405</v>
          </cell>
          <cell r="C424">
            <v>5</v>
          </cell>
          <cell r="D424">
            <v>7.41</v>
          </cell>
          <cell r="E424">
            <v>6.1749999999999999E-3</v>
          </cell>
          <cell r="F424">
            <v>7.4099999999999999E-2</v>
          </cell>
        </row>
        <row r="425">
          <cell r="A425">
            <v>199406</v>
          </cell>
          <cell r="C425">
            <v>6</v>
          </cell>
          <cell r="D425">
            <v>7.4</v>
          </cell>
          <cell r="E425">
            <v>6.1666666666666667E-3</v>
          </cell>
          <cell r="F425">
            <v>7.3999999999999996E-2</v>
          </cell>
          <cell r="G425">
            <v>1.8513079793506915E-2</v>
          </cell>
          <cell r="H425">
            <v>7.4052319174027659E-2</v>
          </cell>
        </row>
        <row r="426">
          <cell r="A426">
            <v>199407</v>
          </cell>
          <cell r="C426">
            <v>7</v>
          </cell>
          <cell r="D426">
            <v>7.58</v>
          </cell>
          <cell r="E426">
            <v>6.3166666666666666E-3</v>
          </cell>
          <cell r="F426">
            <v>7.5800000000000006E-2</v>
          </cell>
        </row>
        <row r="427">
          <cell r="A427">
            <v>199408</v>
          </cell>
          <cell r="C427">
            <v>8</v>
          </cell>
          <cell r="D427">
            <v>7.49</v>
          </cell>
          <cell r="E427">
            <v>6.2416666666666671E-3</v>
          </cell>
          <cell r="F427">
            <v>7.4900000000000008E-2</v>
          </cell>
        </row>
        <row r="428">
          <cell r="A428">
            <v>199409</v>
          </cell>
          <cell r="C428">
            <v>9</v>
          </cell>
          <cell r="D428">
            <v>7.71</v>
          </cell>
          <cell r="E428">
            <v>6.4250000000000002E-3</v>
          </cell>
          <cell r="F428">
            <v>7.7100000000000002E-2</v>
          </cell>
          <cell r="G428">
            <v>1.9103700468218854E-2</v>
          </cell>
          <cell r="H428">
            <v>7.6414801872875415E-2</v>
          </cell>
        </row>
        <row r="429">
          <cell r="A429">
            <v>199410</v>
          </cell>
          <cell r="C429">
            <v>10</v>
          </cell>
          <cell r="D429">
            <v>7.94</v>
          </cell>
          <cell r="E429">
            <v>6.6166666666666674E-3</v>
          </cell>
          <cell r="F429">
            <v>7.9400000000000012E-2</v>
          </cell>
        </row>
        <row r="430">
          <cell r="A430">
            <v>199411</v>
          </cell>
          <cell r="C430">
            <v>11</v>
          </cell>
          <cell r="D430">
            <v>8.08</v>
          </cell>
          <cell r="E430">
            <v>6.7333333333333334E-3</v>
          </cell>
          <cell r="F430">
            <v>8.0799999999999997E-2</v>
          </cell>
        </row>
        <row r="431">
          <cell r="A431">
            <v>199412</v>
          </cell>
          <cell r="C431">
            <v>12</v>
          </cell>
          <cell r="D431">
            <v>7.87</v>
          </cell>
          <cell r="E431">
            <v>6.5583333333333335E-3</v>
          </cell>
          <cell r="F431">
            <v>7.8700000000000006E-2</v>
          </cell>
          <cell r="G431">
            <v>2.0040731493879749E-2</v>
          </cell>
          <cell r="H431">
            <v>8.0162925975518995E-2</v>
          </cell>
          <cell r="I431">
            <v>7.623993993041589E-2</v>
          </cell>
          <cell r="K431">
            <v>7.3700000000000002E-2</v>
          </cell>
        </row>
        <row r="432">
          <cell r="A432">
            <v>199501</v>
          </cell>
          <cell r="B432">
            <v>1995</v>
          </cell>
          <cell r="C432">
            <v>1</v>
          </cell>
          <cell r="D432">
            <v>7.85</v>
          </cell>
          <cell r="E432">
            <v>6.5416666666666661E-3</v>
          </cell>
          <cell r="F432">
            <v>7.8499999999999986E-2</v>
          </cell>
        </row>
        <row r="433">
          <cell r="A433">
            <v>199502</v>
          </cell>
          <cell r="C433">
            <v>2</v>
          </cell>
          <cell r="D433">
            <v>7.61</v>
          </cell>
          <cell r="E433">
            <v>6.3416666666666673E-3</v>
          </cell>
          <cell r="F433">
            <v>7.6100000000000001E-2</v>
          </cell>
        </row>
        <row r="434">
          <cell r="A434">
            <v>199503</v>
          </cell>
          <cell r="C434">
            <v>3</v>
          </cell>
          <cell r="D434">
            <v>7.45</v>
          </cell>
          <cell r="E434">
            <v>6.2083333333333331E-3</v>
          </cell>
          <cell r="F434">
            <v>7.4499999999999997E-2</v>
          </cell>
          <cell r="G434">
            <v>1.9213393317028427E-2</v>
          </cell>
          <cell r="H434">
            <v>7.6853573268113706E-2</v>
          </cell>
        </row>
        <row r="435">
          <cell r="A435">
            <v>199504</v>
          </cell>
          <cell r="C435">
            <v>4</v>
          </cell>
          <cell r="D435">
            <v>7.36</v>
          </cell>
          <cell r="E435">
            <v>6.1333333333333335E-3</v>
          </cell>
          <cell r="F435">
            <v>7.3599999999999999E-2</v>
          </cell>
        </row>
        <row r="436">
          <cell r="A436">
            <v>199505</v>
          </cell>
          <cell r="C436">
            <v>5</v>
          </cell>
          <cell r="D436">
            <v>6.95</v>
          </cell>
          <cell r="E436">
            <v>5.7916666666666672E-3</v>
          </cell>
          <cell r="F436">
            <v>6.9500000000000006E-2</v>
          </cell>
        </row>
        <row r="437">
          <cell r="A437">
            <v>199506</v>
          </cell>
          <cell r="C437">
            <v>6</v>
          </cell>
          <cell r="D437">
            <v>6.57</v>
          </cell>
          <cell r="E437">
            <v>5.4749999999999998E-3</v>
          </cell>
          <cell r="F437">
            <v>6.5699999999999995E-2</v>
          </cell>
          <cell r="G437">
            <v>1.7501006081388715E-2</v>
          </cell>
          <cell r="H437">
            <v>7.0004024325554859E-2</v>
          </cell>
        </row>
        <row r="438">
          <cell r="A438">
            <v>199507</v>
          </cell>
          <cell r="C438">
            <v>7</v>
          </cell>
          <cell r="D438">
            <v>6.72</v>
          </cell>
          <cell r="E438">
            <v>5.5999999999999999E-3</v>
          </cell>
          <cell r="F438">
            <v>6.7199999999999996E-2</v>
          </cell>
        </row>
        <row r="439">
          <cell r="A439">
            <v>199508</v>
          </cell>
          <cell r="C439">
            <v>8</v>
          </cell>
          <cell r="D439">
            <v>6.86</v>
          </cell>
          <cell r="E439">
            <v>5.7166666666666668E-3</v>
          </cell>
          <cell r="F439">
            <v>6.8599999999999994E-2</v>
          </cell>
        </row>
        <row r="440">
          <cell r="A440">
            <v>199509</v>
          </cell>
          <cell r="C440">
            <v>9</v>
          </cell>
          <cell r="D440">
            <v>6.55</v>
          </cell>
          <cell r="E440">
            <v>5.4583333333333333E-3</v>
          </cell>
          <cell r="F440">
            <v>6.5500000000000003E-2</v>
          </cell>
          <cell r="G440">
            <v>1.6868958211666785E-2</v>
          </cell>
          <cell r="H440">
            <v>6.7475832846667139E-2</v>
          </cell>
        </row>
        <row r="441">
          <cell r="A441">
            <v>199510</v>
          </cell>
          <cell r="C441">
            <v>10</v>
          </cell>
          <cell r="D441">
            <v>6.37</v>
          </cell>
          <cell r="E441">
            <v>5.3083333333333333E-3</v>
          </cell>
          <cell r="F441">
            <v>6.3700000000000007E-2</v>
          </cell>
        </row>
        <row r="442">
          <cell r="A442">
            <v>199511</v>
          </cell>
          <cell r="C442">
            <v>11</v>
          </cell>
          <cell r="D442">
            <v>6.26</v>
          </cell>
          <cell r="E442">
            <v>5.2166666666666663E-3</v>
          </cell>
          <cell r="F442">
            <v>6.2599999999999989E-2</v>
          </cell>
        </row>
        <row r="443">
          <cell r="A443">
            <v>199512</v>
          </cell>
          <cell r="C443">
            <v>12</v>
          </cell>
          <cell r="D443">
            <v>6.06</v>
          </cell>
          <cell r="E443">
            <v>5.0499999999999998E-3</v>
          </cell>
          <cell r="F443">
            <v>6.0600000000000001E-2</v>
          </cell>
          <cell r="G443">
            <v>1.565598289917336E-2</v>
          </cell>
          <cell r="H443">
            <v>6.2623931596693438E-2</v>
          </cell>
          <cell r="I443">
            <v>7.1054549736388362E-2</v>
          </cell>
          <cell r="K443">
            <v>6.8841666666666662E-2</v>
          </cell>
        </row>
        <row r="444">
          <cell r="A444">
            <v>199601</v>
          </cell>
          <cell r="B444">
            <v>1996</v>
          </cell>
          <cell r="C444">
            <v>1</v>
          </cell>
          <cell r="D444">
            <v>6.05</v>
          </cell>
          <cell r="E444">
            <v>5.0416666666666665E-3</v>
          </cell>
          <cell r="F444">
            <v>6.0499999999999998E-2</v>
          </cell>
        </row>
        <row r="445">
          <cell r="A445">
            <v>199602</v>
          </cell>
          <cell r="C445">
            <v>2</v>
          </cell>
          <cell r="D445">
            <v>6.24</v>
          </cell>
          <cell r="E445">
            <v>5.1999999999999998E-3</v>
          </cell>
          <cell r="F445">
            <v>6.2399999999999997E-2</v>
          </cell>
        </row>
        <row r="446">
          <cell r="A446">
            <v>199603</v>
          </cell>
          <cell r="C446">
            <v>3</v>
          </cell>
          <cell r="D446">
            <v>6.6</v>
          </cell>
          <cell r="E446">
            <v>5.4999999999999997E-3</v>
          </cell>
          <cell r="F446">
            <v>6.6000000000000003E-2</v>
          </cell>
          <cell r="G446">
            <v>1.5824356691666708E-2</v>
          </cell>
          <cell r="H446">
            <v>6.3297426766666831E-2</v>
          </cell>
        </row>
        <row r="447">
          <cell r="A447">
            <v>199604</v>
          </cell>
          <cell r="C447">
            <v>4</v>
          </cell>
          <cell r="D447">
            <v>6.79</v>
          </cell>
          <cell r="E447">
            <v>5.6583333333333338E-3</v>
          </cell>
          <cell r="F447">
            <v>6.7900000000000002E-2</v>
          </cell>
        </row>
        <row r="448">
          <cell r="A448">
            <v>199605</v>
          </cell>
          <cell r="C448">
            <v>5</v>
          </cell>
          <cell r="D448">
            <v>6.93</v>
          </cell>
          <cell r="E448">
            <v>5.7749999999999998E-3</v>
          </cell>
          <cell r="F448">
            <v>6.93E-2</v>
          </cell>
        </row>
        <row r="449">
          <cell r="A449">
            <v>199606</v>
          </cell>
          <cell r="C449">
            <v>6</v>
          </cell>
          <cell r="D449">
            <v>7.06</v>
          </cell>
          <cell r="E449">
            <v>5.8833333333333333E-3</v>
          </cell>
          <cell r="F449">
            <v>7.0599999999999996E-2</v>
          </cell>
          <cell r="G449">
            <v>1.7416801901725787E-2</v>
          </cell>
          <cell r="H449">
            <v>6.9667207606903148E-2</v>
          </cell>
        </row>
        <row r="450">
          <cell r="A450">
            <v>199607</v>
          </cell>
          <cell r="C450">
            <v>7</v>
          </cell>
          <cell r="D450">
            <v>7.03</v>
          </cell>
          <cell r="E450">
            <v>5.8583333333333334E-3</v>
          </cell>
          <cell r="F450">
            <v>7.0300000000000001E-2</v>
          </cell>
        </row>
        <row r="451">
          <cell r="A451">
            <v>199608</v>
          </cell>
          <cell r="C451">
            <v>8</v>
          </cell>
          <cell r="D451">
            <v>6.84</v>
          </cell>
          <cell r="E451">
            <v>5.7000000000000002E-3</v>
          </cell>
          <cell r="F451">
            <v>6.8400000000000002E-2</v>
          </cell>
        </row>
        <row r="452">
          <cell r="A452">
            <v>199609</v>
          </cell>
          <cell r="C452">
            <v>9</v>
          </cell>
          <cell r="D452">
            <v>7.03</v>
          </cell>
          <cell r="E452">
            <v>5.8583333333333334E-3</v>
          </cell>
          <cell r="F452">
            <v>7.0300000000000001E-2</v>
          </cell>
          <cell r="G452">
            <v>1.7517967360506814E-2</v>
          </cell>
          <cell r="H452">
            <v>7.0071869442027257E-2</v>
          </cell>
        </row>
        <row r="453">
          <cell r="A453">
            <v>199610</v>
          </cell>
          <cell r="C453">
            <v>10</v>
          </cell>
          <cell r="D453">
            <v>6.81</v>
          </cell>
          <cell r="E453">
            <v>5.6749999999999995E-3</v>
          </cell>
          <cell r="F453">
            <v>6.8099999999999994E-2</v>
          </cell>
        </row>
        <row r="454">
          <cell r="A454">
            <v>199611</v>
          </cell>
          <cell r="C454">
            <v>11</v>
          </cell>
          <cell r="D454">
            <v>6.48</v>
          </cell>
          <cell r="E454">
            <v>5.4000000000000003E-3</v>
          </cell>
          <cell r="F454">
            <v>6.4799999999999996E-2</v>
          </cell>
        </row>
        <row r="455">
          <cell r="A455">
            <v>199612</v>
          </cell>
          <cell r="C455">
            <v>12</v>
          </cell>
          <cell r="D455">
            <v>6.55</v>
          </cell>
          <cell r="E455">
            <v>5.4583333333333333E-3</v>
          </cell>
          <cell r="F455">
            <v>6.5500000000000003E-2</v>
          </cell>
          <cell r="G455">
            <v>1.6624596645625322E-2</v>
          </cell>
          <cell r="H455">
            <v>6.649838658250129E-2</v>
          </cell>
          <cell r="I455">
            <v>6.910467089256267E-2</v>
          </cell>
          <cell r="K455">
            <v>6.700833333333335E-2</v>
          </cell>
        </row>
        <row r="456">
          <cell r="A456">
            <v>199701</v>
          </cell>
          <cell r="B456">
            <v>1997</v>
          </cell>
          <cell r="C456">
            <v>1</v>
          </cell>
          <cell r="D456">
            <v>6.83</v>
          </cell>
          <cell r="E456">
            <v>5.6916666666666669E-3</v>
          </cell>
          <cell r="F456">
            <v>6.83E-2</v>
          </cell>
        </row>
        <row r="457">
          <cell r="A457">
            <v>199702</v>
          </cell>
          <cell r="C457">
            <v>2</v>
          </cell>
          <cell r="D457">
            <v>6.69</v>
          </cell>
          <cell r="E457">
            <v>5.5750000000000001E-3</v>
          </cell>
          <cell r="F457">
            <v>6.6900000000000001E-2</v>
          </cell>
        </row>
        <row r="458">
          <cell r="A458">
            <v>199703</v>
          </cell>
          <cell r="C458">
            <v>3</v>
          </cell>
          <cell r="D458">
            <v>6.93</v>
          </cell>
          <cell r="E458">
            <v>5.7749999999999998E-3</v>
          </cell>
          <cell r="F458">
            <v>6.93E-2</v>
          </cell>
          <cell r="G458">
            <v>1.7138645955099063E-2</v>
          </cell>
          <cell r="H458">
            <v>6.8554583820396253E-2</v>
          </cell>
        </row>
        <row r="459">
          <cell r="A459">
            <v>199704</v>
          </cell>
          <cell r="C459">
            <v>4</v>
          </cell>
          <cell r="D459">
            <v>7.09</v>
          </cell>
          <cell r="E459">
            <v>5.9083333333333331E-3</v>
          </cell>
          <cell r="F459">
            <v>7.0899999999999991E-2</v>
          </cell>
        </row>
        <row r="460">
          <cell r="A460">
            <v>199705</v>
          </cell>
          <cell r="C460">
            <v>5</v>
          </cell>
          <cell r="D460">
            <v>6.94</v>
          </cell>
          <cell r="E460">
            <v>5.7833333333333339E-3</v>
          </cell>
          <cell r="F460">
            <v>6.9400000000000003E-2</v>
          </cell>
        </row>
        <row r="461">
          <cell r="A461">
            <v>199706</v>
          </cell>
          <cell r="C461">
            <v>6</v>
          </cell>
          <cell r="D461">
            <v>6.77</v>
          </cell>
          <cell r="E461">
            <v>5.6416666666666664E-3</v>
          </cell>
          <cell r="F461">
            <v>6.7699999999999996E-2</v>
          </cell>
          <cell r="G461">
            <v>1.7433656455521973E-2</v>
          </cell>
          <cell r="H461">
            <v>6.9734625822087892E-2</v>
          </cell>
        </row>
        <row r="462">
          <cell r="A462">
            <v>199707</v>
          </cell>
          <cell r="C462">
            <v>7</v>
          </cell>
          <cell r="D462">
            <v>6.51</v>
          </cell>
          <cell r="E462">
            <v>5.4250000000000001E-3</v>
          </cell>
          <cell r="F462">
            <v>6.5100000000000005E-2</v>
          </cell>
        </row>
        <row r="463">
          <cell r="A463">
            <v>199708</v>
          </cell>
          <cell r="C463">
            <v>8</v>
          </cell>
          <cell r="D463">
            <v>6.58</v>
          </cell>
          <cell r="E463">
            <v>5.4833333333333331E-3</v>
          </cell>
          <cell r="F463">
            <v>6.5799999999999997E-2</v>
          </cell>
        </row>
        <row r="464">
          <cell r="A464">
            <v>199709</v>
          </cell>
          <cell r="C464">
            <v>9</v>
          </cell>
          <cell r="D464">
            <v>6.5</v>
          </cell>
          <cell r="E464">
            <v>5.4166666666666669E-3</v>
          </cell>
          <cell r="F464">
            <v>6.5000000000000002E-2</v>
          </cell>
          <cell r="G464">
            <v>1.6413995018923488E-2</v>
          </cell>
          <cell r="H464">
            <v>6.5655980075693954E-2</v>
          </cell>
        </row>
        <row r="465">
          <cell r="A465">
            <v>199710</v>
          </cell>
          <cell r="C465">
            <v>10</v>
          </cell>
          <cell r="D465">
            <v>6.33</v>
          </cell>
          <cell r="E465">
            <v>5.2750000000000002E-3</v>
          </cell>
          <cell r="F465">
            <v>6.3299999999999995E-2</v>
          </cell>
        </row>
        <row r="466">
          <cell r="A466">
            <v>199711</v>
          </cell>
          <cell r="C466">
            <v>11</v>
          </cell>
          <cell r="D466">
            <v>6.11</v>
          </cell>
          <cell r="E466">
            <v>5.0916666666666671E-3</v>
          </cell>
          <cell r="F466">
            <v>6.1100000000000002E-2</v>
          </cell>
        </row>
        <row r="467">
          <cell r="A467">
            <v>199712</v>
          </cell>
          <cell r="C467">
            <v>12</v>
          </cell>
          <cell r="D467">
            <v>5.99</v>
          </cell>
          <cell r="E467">
            <v>4.9916666666666668E-3</v>
          </cell>
          <cell r="F467">
            <v>5.9900000000000002E-2</v>
          </cell>
          <cell r="G467">
            <v>1.5437072888331738E-2</v>
          </cell>
          <cell r="H467">
            <v>6.1748291553326951E-2</v>
          </cell>
          <cell r="I467">
            <v>6.8095060908049287E-2</v>
          </cell>
          <cell r="K467">
            <v>6.605833333333333E-2</v>
          </cell>
        </row>
        <row r="468">
          <cell r="A468">
            <v>199801</v>
          </cell>
          <cell r="B468">
            <v>1998</v>
          </cell>
          <cell r="C468">
            <v>1</v>
          </cell>
          <cell r="D468">
            <v>5.81</v>
          </cell>
          <cell r="E468">
            <v>4.841666666666666E-3</v>
          </cell>
          <cell r="F468">
            <v>5.8099999999999992E-2</v>
          </cell>
        </row>
        <row r="469">
          <cell r="A469">
            <v>199802</v>
          </cell>
          <cell r="C469">
            <v>2</v>
          </cell>
          <cell r="D469">
            <v>5.89</v>
          </cell>
          <cell r="E469">
            <v>4.9083333333333331E-3</v>
          </cell>
          <cell r="F469">
            <v>5.8899999999999994E-2</v>
          </cell>
        </row>
        <row r="470">
          <cell r="A470">
            <v>199803</v>
          </cell>
          <cell r="C470">
            <v>3</v>
          </cell>
          <cell r="D470">
            <v>5.95</v>
          </cell>
          <cell r="E470">
            <v>4.9583333333333337E-3</v>
          </cell>
          <cell r="F470">
            <v>5.9500000000000004E-2</v>
          </cell>
          <cell r="G470">
            <v>1.4780559429603768E-2</v>
          </cell>
          <cell r="H470">
            <v>5.9122237718415072E-2</v>
          </cell>
        </row>
        <row r="471">
          <cell r="A471">
            <v>199804</v>
          </cell>
          <cell r="C471">
            <v>4</v>
          </cell>
          <cell r="D471">
            <v>5.92</v>
          </cell>
          <cell r="E471">
            <v>4.933333333333333E-3</v>
          </cell>
          <cell r="F471">
            <v>5.9199999999999996E-2</v>
          </cell>
        </row>
        <row r="472">
          <cell r="A472">
            <v>199805</v>
          </cell>
          <cell r="C472">
            <v>5</v>
          </cell>
          <cell r="D472">
            <v>5.93</v>
          </cell>
          <cell r="E472">
            <v>4.9416666666666663E-3</v>
          </cell>
          <cell r="F472">
            <v>5.9299999999999992E-2</v>
          </cell>
        </row>
        <row r="473">
          <cell r="A473">
            <v>199806</v>
          </cell>
          <cell r="C473">
            <v>6</v>
          </cell>
          <cell r="D473">
            <v>5.7</v>
          </cell>
          <cell r="E473">
            <v>4.7499999999999999E-3</v>
          </cell>
          <cell r="F473">
            <v>5.6999999999999995E-2</v>
          </cell>
          <cell r="G473">
            <v>1.4696400938611021E-2</v>
          </cell>
          <cell r="H473">
            <v>5.8785603754444082E-2</v>
          </cell>
        </row>
        <row r="474">
          <cell r="A474">
            <v>199807</v>
          </cell>
          <cell r="C474">
            <v>7</v>
          </cell>
          <cell r="D474">
            <v>5.68</v>
          </cell>
          <cell r="E474">
            <v>4.7333333333333333E-3</v>
          </cell>
          <cell r="F474">
            <v>5.6800000000000003E-2</v>
          </cell>
        </row>
        <row r="475">
          <cell r="A475">
            <v>199808</v>
          </cell>
          <cell r="C475">
            <v>8</v>
          </cell>
          <cell r="D475">
            <v>5.54</v>
          </cell>
          <cell r="E475">
            <v>4.6166666666666665E-3</v>
          </cell>
          <cell r="F475">
            <v>5.5399999999999998E-2</v>
          </cell>
        </row>
        <row r="476">
          <cell r="A476">
            <v>199809</v>
          </cell>
          <cell r="C476">
            <v>9</v>
          </cell>
          <cell r="D476">
            <v>5.2</v>
          </cell>
          <cell r="E476">
            <v>4.3333333333333331E-3</v>
          </cell>
          <cell r="F476">
            <v>5.1999999999999998E-2</v>
          </cell>
          <cell r="G476">
            <v>1.3745796915185071E-2</v>
          </cell>
          <cell r="H476">
            <v>5.4983187660740285E-2</v>
          </cell>
        </row>
        <row r="477">
          <cell r="A477">
            <v>199810</v>
          </cell>
          <cell r="C477">
            <v>10</v>
          </cell>
          <cell r="D477">
            <v>5.01</v>
          </cell>
          <cell r="E477">
            <v>4.1749999999999999E-3</v>
          </cell>
          <cell r="F477">
            <v>5.0099999999999999E-2</v>
          </cell>
        </row>
        <row r="478">
          <cell r="A478">
            <v>199811</v>
          </cell>
          <cell r="C478">
            <v>11</v>
          </cell>
          <cell r="D478">
            <v>5.25</v>
          </cell>
          <cell r="E478">
            <v>4.3750000000000004E-3</v>
          </cell>
          <cell r="F478">
            <v>5.2500000000000005E-2</v>
          </cell>
        </row>
        <row r="479">
          <cell r="A479">
            <v>199812</v>
          </cell>
          <cell r="C479">
            <v>12</v>
          </cell>
          <cell r="D479">
            <v>5.0599999999999996</v>
          </cell>
          <cell r="E479">
            <v>4.2166666666666663E-3</v>
          </cell>
          <cell r="F479">
            <v>5.0599999999999992E-2</v>
          </cell>
          <cell r="G479">
            <v>1.2821061811719048E-2</v>
          </cell>
          <cell r="H479">
            <v>5.1284247246876191E-2</v>
          </cell>
          <cell r="I479">
            <v>5.7231390131842197E-2</v>
          </cell>
          <cell r="K479">
            <v>5.5783333333333331E-2</v>
          </cell>
        </row>
        <row r="480">
          <cell r="A480">
            <v>199901</v>
          </cell>
          <cell r="B480">
            <v>1999</v>
          </cell>
          <cell r="C480">
            <v>1</v>
          </cell>
          <cell r="D480">
            <v>5.16</v>
          </cell>
          <cell r="E480">
            <v>4.3E-3</v>
          </cell>
          <cell r="F480">
            <v>5.16E-2</v>
          </cell>
        </row>
        <row r="481">
          <cell r="A481">
            <v>199902</v>
          </cell>
          <cell r="C481">
            <v>2</v>
          </cell>
          <cell r="D481">
            <v>5.37</v>
          </cell>
          <cell r="E481">
            <v>4.4749999999999998E-3</v>
          </cell>
          <cell r="F481">
            <v>5.3699999999999998E-2</v>
          </cell>
        </row>
        <row r="482">
          <cell r="A482">
            <v>199903</v>
          </cell>
          <cell r="C482">
            <v>3</v>
          </cell>
          <cell r="D482">
            <v>5.58</v>
          </cell>
          <cell r="E482">
            <v>4.6500000000000005E-3</v>
          </cell>
          <cell r="F482">
            <v>5.5800000000000002E-2</v>
          </cell>
          <cell r="G482">
            <v>1.3485135727625108E-2</v>
          </cell>
          <cell r="H482">
            <v>5.3940542910500433E-2</v>
          </cell>
        </row>
        <row r="483">
          <cell r="A483">
            <v>199904</v>
          </cell>
          <cell r="C483">
            <v>4</v>
          </cell>
          <cell r="D483">
            <v>5.55</v>
          </cell>
          <cell r="E483">
            <v>4.6249999999999998E-3</v>
          </cell>
          <cell r="F483">
            <v>5.5499999999999994E-2</v>
          </cell>
        </row>
        <row r="484">
          <cell r="A484">
            <v>199905</v>
          </cell>
          <cell r="C484">
            <v>5</v>
          </cell>
          <cell r="D484">
            <v>5.81</v>
          </cell>
          <cell r="E484">
            <v>4.841666666666666E-3</v>
          </cell>
          <cell r="F484">
            <v>5.8099999999999992E-2</v>
          </cell>
        </row>
        <row r="485">
          <cell r="A485">
            <v>199906</v>
          </cell>
          <cell r="C485">
            <v>6</v>
          </cell>
          <cell r="D485">
            <v>6.04</v>
          </cell>
          <cell r="E485">
            <v>5.0333333333333332E-3</v>
          </cell>
          <cell r="F485">
            <v>6.0399999999999995E-2</v>
          </cell>
          <cell r="G485">
            <v>1.4570154307187444E-2</v>
          </cell>
          <cell r="H485">
            <v>5.8280617228749776E-2</v>
          </cell>
        </row>
        <row r="486">
          <cell r="A486">
            <v>199907</v>
          </cell>
          <cell r="C486">
            <v>7</v>
          </cell>
          <cell r="D486">
            <v>5.98</v>
          </cell>
          <cell r="E486">
            <v>4.9833333333333335E-3</v>
          </cell>
          <cell r="F486">
            <v>5.9800000000000006E-2</v>
          </cell>
        </row>
        <row r="487">
          <cell r="A487">
            <v>199908</v>
          </cell>
          <cell r="C487">
            <v>8</v>
          </cell>
          <cell r="D487">
            <v>6.07</v>
          </cell>
          <cell r="E487">
            <v>5.058333333333334E-3</v>
          </cell>
          <cell r="F487">
            <v>6.0700000000000004E-2</v>
          </cell>
        </row>
        <row r="488">
          <cell r="A488">
            <v>199909</v>
          </cell>
          <cell r="C488">
            <v>9</v>
          </cell>
          <cell r="D488">
            <v>6.07</v>
          </cell>
          <cell r="E488">
            <v>5.058333333333334E-3</v>
          </cell>
          <cell r="F488">
            <v>6.0700000000000004E-2</v>
          </cell>
          <cell r="G488">
            <v>1.5176128965568303E-2</v>
          </cell>
          <cell r="H488">
            <v>6.0704515862273212E-2</v>
          </cell>
        </row>
        <row r="489">
          <cell r="A489">
            <v>199910</v>
          </cell>
          <cell r="C489">
            <v>10</v>
          </cell>
          <cell r="D489">
            <v>6.26</v>
          </cell>
          <cell r="E489">
            <v>5.2166666666666663E-3</v>
          </cell>
          <cell r="F489">
            <v>6.2599999999999989E-2</v>
          </cell>
        </row>
        <row r="490">
          <cell r="A490">
            <v>199911</v>
          </cell>
          <cell r="C490">
            <v>11</v>
          </cell>
          <cell r="D490">
            <v>6.15</v>
          </cell>
          <cell r="E490">
            <v>5.1250000000000002E-3</v>
          </cell>
          <cell r="F490">
            <v>6.1499999999999999E-2</v>
          </cell>
        </row>
        <row r="491">
          <cell r="A491">
            <v>199912</v>
          </cell>
          <cell r="C491">
            <v>12</v>
          </cell>
          <cell r="D491">
            <v>6.35</v>
          </cell>
          <cell r="E491">
            <v>5.2916666666666667E-3</v>
          </cell>
          <cell r="F491">
            <v>6.3500000000000001E-2</v>
          </cell>
          <cell r="G491">
            <v>1.5714934877691045E-2</v>
          </cell>
          <cell r="H491">
            <v>6.2859739510764179E-2</v>
          </cell>
          <cell r="I491">
            <v>6.026079133022666E-2</v>
          </cell>
          <cell r="K491">
            <v>5.8658333333333319E-2</v>
          </cell>
        </row>
        <row r="492">
          <cell r="A492">
            <v>200001</v>
          </cell>
          <cell r="B492">
            <v>2000</v>
          </cell>
          <cell r="C492">
            <v>1</v>
          </cell>
          <cell r="D492">
            <v>6.63</v>
          </cell>
          <cell r="E492">
            <v>5.5249999999999995E-3</v>
          </cell>
          <cell r="F492">
            <v>6.6299999999999998E-2</v>
          </cell>
        </row>
        <row r="493">
          <cell r="A493">
            <v>200002</v>
          </cell>
          <cell r="C493">
            <v>2</v>
          </cell>
          <cell r="D493">
            <v>6.23</v>
          </cell>
          <cell r="E493">
            <v>5.1916666666666673E-3</v>
          </cell>
          <cell r="F493">
            <v>6.2300000000000008E-2</v>
          </cell>
        </row>
        <row r="494">
          <cell r="A494">
            <v>200003</v>
          </cell>
          <cell r="C494">
            <v>3</v>
          </cell>
          <cell r="D494">
            <v>6.05</v>
          </cell>
          <cell r="E494">
            <v>5.0416666666666665E-3</v>
          </cell>
          <cell r="F494">
            <v>6.0499999999999998E-2</v>
          </cell>
          <cell r="G494">
            <v>1.5841191767734575E-2</v>
          </cell>
          <cell r="H494">
            <v>6.3364767070938299E-2</v>
          </cell>
        </row>
        <row r="495">
          <cell r="A495">
            <v>200004</v>
          </cell>
          <cell r="C495">
            <v>4</v>
          </cell>
          <cell r="D495">
            <v>5.85</v>
          </cell>
          <cell r="E495">
            <v>4.875E-3</v>
          </cell>
          <cell r="F495">
            <v>5.8499999999999996E-2</v>
          </cell>
        </row>
        <row r="496">
          <cell r="A496">
            <v>200005</v>
          </cell>
          <cell r="C496">
            <v>5</v>
          </cell>
          <cell r="D496">
            <v>6.15</v>
          </cell>
          <cell r="E496">
            <v>5.1250000000000002E-3</v>
          </cell>
          <cell r="F496">
            <v>6.1499999999999999E-2</v>
          </cell>
        </row>
        <row r="497">
          <cell r="A497">
            <v>200006</v>
          </cell>
          <cell r="C497">
            <v>6</v>
          </cell>
          <cell r="D497">
            <v>5.93</v>
          </cell>
          <cell r="E497">
            <v>4.9416666666666663E-3</v>
          </cell>
          <cell r="F497">
            <v>5.9299999999999992E-2</v>
          </cell>
          <cell r="G497">
            <v>1.5016191172786408E-2</v>
          </cell>
          <cell r="H497">
            <v>6.0064764691145633E-2</v>
          </cell>
        </row>
        <row r="498">
          <cell r="A498">
            <v>200007</v>
          </cell>
          <cell r="C498">
            <v>7</v>
          </cell>
          <cell r="D498">
            <v>5.85</v>
          </cell>
          <cell r="E498">
            <v>4.875E-3</v>
          </cell>
          <cell r="F498">
            <v>5.8499999999999996E-2</v>
          </cell>
        </row>
        <row r="499">
          <cell r="A499">
            <v>200008</v>
          </cell>
          <cell r="C499">
            <v>8</v>
          </cell>
          <cell r="D499">
            <v>5.72</v>
          </cell>
          <cell r="E499">
            <v>4.7666666666666664E-3</v>
          </cell>
          <cell r="F499">
            <v>5.7200000000000001E-2</v>
          </cell>
        </row>
        <row r="500">
          <cell r="A500">
            <v>200009</v>
          </cell>
          <cell r="C500">
            <v>9</v>
          </cell>
          <cell r="D500">
            <v>5.83</v>
          </cell>
          <cell r="E500">
            <v>4.8583333333333334E-3</v>
          </cell>
          <cell r="F500">
            <v>5.8300000000000005E-2</v>
          </cell>
          <cell r="G500">
            <v>1.4570192826076411E-2</v>
          </cell>
          <cell r="H500">
            <v>5.8280771304305645E-2</v>
          </cell>
        </row>
        <row r="501">
          <cell r="A501">
            <v>200010</v>
          </cell>
          <cell r="C501">
            <v>10</v>
          </cell>
          <cell r="D501">
            <v>5.8</v>
          </cell>
          <cell r="E501">
            <v>4.8333333333333336E-3</v>
          </cell>
          <cell r="F501">
            <v>5.8000000000000003E-2</v>
          </cell>
        </row>
        <row r="502">
          <cell r="A502">
            <v>200011</v>
          </cell>
          <cell r="C502">
            <v>11</v>
          </cell>
          <cell r="D502">
            <v>5.78</v>
          </cell>
          <cell r="E502">
            <v>4.816666666666667E-3</v>
          </cell>
          <cell r="F502">
            <v>5.7800000000000004E-2</v>
          </cell>
        </row>
        <row r="503">
          <cell r="A503">
            <v>200012</v>
          </cell>
          <cell r="C503">
            <v>12</v>
          </cell>
          <cell r="D503">
            <v>5.49</v>
          </cell>
          <cell r="E503">
            <v>4.5750000000000001E-3</v>
          </cell>
          <cell r="F503">
            <v>5.4900000000000004E-2</v>
          </cell>
          <cell r="G503">
            <v>1.4292535814097063E-2</v>
          </cell>
          <cell r="H503">
            <v>5.7170143256388251E-2</v>
          </cell>
          <cell r="I503">
            <v>6.1070200352988824E-2</v>
          </cell>
          <cell r="K503">
            <v>5.9424999999999992E-2</v>
          </cell>
        </row>
        <row r="504">
          <cell r="A504">
            <v>200101</v>
          </cell>
          <cell r="B504">
            <v>2001</v>
          </cell>
          <cell r="C504">
            <v>1</v>
          </cell>
          <cell r="D504">
            <v>5.54</v>
          </cell>
          <cell r="E504">
            <v>4.6166666666666665E-3</v>
          </cell>
          <cell r="F504">
            <v>5.5399999999999998E-2</v>
          </cell>
        </row>
        <row r="505">
          <cell r="A505">
            <v>200102</v>
          </cell>
          <cell r="C505">
            <v>2</v>
          </cell>
          <cell r="D505">
            <v>5.45</v>
          </cell>
          <cell r="E505">
            <v>4.5416666666666669E-3</v>
          </cell>
          <cell r="F505">
            <v>5.4500000000000007E-2</v>
          </cell>
        </row>
        <row r="506">
          <cell r="A506">
            <v>200103</v>
          </cell>
          <cell r="C506">
            <v>3</v>
          </cell>
          <cell r="D506">
            <v>5.34</v>
          </cell>
          <cell r="E506">
            <v>4.45E-3</v>
          </cell>
          <cell r="F506">
            <v>5.3400000000000003E-2</v>
          </cell>
          <cell r="G506">
            <v>1.3670148582534791E-2</v>
          </cell>
          <cell r="H506">
            <v>5.4680594330139165E-2</v>
          </cell>
        </row>
        <row r="507">
          <cell r="A507">
            <v>200104</v>
          </cell>
          <cell r="C507">
            <v>4</v>
          </cell>
          <cell r="D507">
            <v>5.65</v>
          </cell>
          <cell r="E507">
            <v>4.7083333333333335E-3</v>
          </cell>
          <cell r="F507">
            <v>5.6500000000000002E-2</v>
          </cell>
        </row>
        <row r="508">
          <cell r="A508">
            <v>200105</v>
          </cell>
          <cell r="C508">
            <v>5</v>
          </cell>
          <cell r="D508">
            <v>5.78</v>
          </cell>
          <cell r="E508">
            <v>4.816666666666667E-3</v>
          </cell>
          <cell r="F508">
            <v>5.7800000000000004E-2</v>
          </cell>
        </row>
        <row r="509">
          <cell r="A509">
            <v>200106</v>
          </cell>
          <cell r="C509">
            <v>6</v>
          </cell>
          <cell r="D509">
            <v>5.67</v>
          </cell>
          <cell r="E509">
            <v>4.725E-3</v>
          </cell>
          <cell r="F509">
            <v>5.67E-2</v>
          </cell>
          <cell r="G509">
            <v>1.4317791253003476E-2</v>
          </cell>
          <cell r="H509">
            <v>5.7271165012013903E-2</v>
          </cell>
        </row>
        <row r="510">
          <cell r="A510">
            <v>200107</v>
          </cell>
          <cell r="C510">
            <v>7</v>
          </cell>
          <cell r="D510">
            <v>5.61</v>
          </cell>
          <cell r="E510">
            <v>4.6750000000000003E-3</v>
          </cell>
          <cell r="F510">
            <v>5.6100000000000004E-2</v>
          </cell>
        </row>
        <row r="511">
          <cell r="A511">
            <v>200108</v>
          </cell>
          <cell r="C511">
            <v>8</v>
          </cell>
          <cell r="D511">
            <v>5.48</v>
          </cell>
          <cell r="E511">
            <v>4.5666666666666668E-3</v>
          </cell>
          <cell r="F511">
            <v>5.4800000000000001E-2</v>
          </cell>
        </row>
        <row r="512">
          <cell r="A512">
            <v>200109</v>
          </cell>
          <cell r="C512">
            <v>9</v>
          </cell>
          <cell r="D512">
            <v>5.48</v>
          </cell>
          <cell r="E512">
            <v>4.5666666666666668E-3</v>
          </cell>
          <cell r="F512">
            <v>5.4800000000000001E-2</v>
          </cell>
          <cell r="G512">
            <v>1.3871983605638905E-2</v>
          </cell>
          <cell r="H512">
            <v>5.5487934422555618E-2</v>
          </cell>
        </row>
        <row r="513">
          <cell r="A513">
            <v>200110</v>
          </cell>
          <cell r="C513">
            <v>10</v>
          </cell>
          <cell r="D513">
            <v>5.32</v>
          </cell>
          <cell r="E513">
            <v>4.4333333333333334E-3</v>
          </cell>
          <cell r="F513">
            <v>5.3199999999999997E-2</v>
          </cell>
        </row>
        <row r="514">
          <cell r="A514">
            <v>200111</v>
          </cell>
          <cell r="C514">
            <v>11</v>
          </cell>
          <cell r="D514">
            <v>5.12</v>
          </cell>
          <cell r="E514">
            <v>4.2666666666666669E-3</v>
          </cell>
          <cell r="F514">
            <v>5.1200000000000002E-2</v>
          </cell>
        </row>
        <row r="515">
          <cell r="A515">
            <v>200112</v>
          </cell>
          <cell r="C515">
            <v>12</v>
          </cell>
          <cell r="D515">
            <v>5.48</v>
          </cell>
          <cell r="E515">
            <v>4.5666666666666668E-3</v>
          </cell>
          <cell r="F515">
            <v>5.4800000000000001E-2</v>
          </cell>
          <cell r="G515">
            <v>1.332539860325932E-2</v>
          </cell>
          <cell r="H515">
            <v>5.3301594413037279E-2</v>
          </cell>
          <cell r="I515">
            <v>5.6337629772602593E-2</v>
          </cell>
          <cell r="K515">
            <v>5.4933333333333334E-2</v>
          </cell>
        </row>
        <row r="516">
          <cell r="A516">
            <v>200201</v>
          </cell>
          <cell r="B516">
            <v>2002</v>
          </cell>
          <cell r="C516">
            <v>1</v>
          </cell>
          <cell r="D516">
            <v>5.45</v>
          </cell>
          <cell r="E516">
            <v>4.5416666666666669E-3</v>
          </cell>
          <cell r="F516">
            <v>5.4500000000000007E-2</v>
          </cell>
        </row>
        <row r="517">
          <cell r="A517">
            <v>200202</v>
          </cell>
          <cell r="C517">
            <v>2</v>
          </cell>
          <cell r="D517">
            <v>5.4</v>
          </cell>
          <cell r="E517">
            <v>4.5000000000000005E-3</v>
          </cell>
          <cell r="F517">
            <v>5.4000000000000006E-2</v>
          </cell>
        </row>
        <row r="518">
          <cell r="A518">
            <v>200203</v>
          </cell>
          <cell r="C518">
            <v>3</v>
          </cell>
          <cell r="D518" t="str">
            <v>ND</v>
          </cell>
          <cell r="E518" t="e">
            <v>#VALUE!</v>
          </cell>
          <cell r="F518" t="e">
            <v>#VALUE!</v>
          </cell>
          <cell r="G518" t="e">
            <v>#VALUE!</v>
          </cell>
          <cell r="H518" t="e">
            <v>#VALUE!</v>
          </cell>
        </row>
        <row r="519">
          <cell r="A519">
            <v>200204</v>
          </cell>
          <cell r="C519">
            <v>4</v>
          </cell>
          <cell r="D519" t="str">
            <v>ND</v>
          </cell>
          <cell r="E519" t="e">
            <v>#VALUE!</v>
          </cell>
          <cell r="F519" t="e">
            <v>#VALUE!</v>
          </cell>
        </row>
        <row r="520">
          <cell r="A520">
            <v>200205</v>
          </cell>
          <cell r="C520">
            <v>5</v>
          </cell>
          <cell r="D520" t="str">
            <v>ND</v>
          </cell>
          <cell r="E520" t="e">
            <v>#VALUE!</v>
          </cell>
          <cell r="F520" t="e">
            <v>#VALUE!</v>
          </cell>
        </row>
        <row r="521">
          <cell r="A521">
            <v>200206</v>
          </cell>
          <cell r="C521">
            <v>6</v>
          </cell>
          <cell r="D521" t="str">
            <v>ND</v>
          </cell>
          <cell r="E521" t="e">
            <v>#VALUE!</v>
          </cell>
          <cell r="F521" t="e">
            <v>#VALUE!</v>
          </cell>
          <cell r="G521" t="e">
            <v>#VALUE!</v>
          </cell>
          <cell r="H521" t="e">
            <v>#VALUE!</v>
          </cell>
        </row>
        <row r="522">
          <cell r="A522">
            <v>200207</v>
          </cell>
          <cell r="C522">
            <v>7</v>
          </cell>
          <cell r="D522" t="str">
            <v>ND</v>
          </cell>
          <cell r="E522" t="e">
            <v>#VALUE!</v>
          </cell>
          <cell r="F522" t="e">
            <v>#VALUE!</v>
          </cell>
        </row>
        <row r="523">
          <cell r="A523">
            <v>200208</v>
          </cell>
          <cell r="C523">
            <v>8</v>
          </cell>
          <cell r="D523" t="str">
            <v>ND</v>
          </cell>
          <cell r="E523" t="e">
            <v>#VALUE!</v>
          </cell>
          <cell r="F523" t="e">
            <v>#VALUE!</v>
          </cell>
        </row>
        <row r="524">
          <cell r="A524">
            <v>200209</v>
          </cell>
          <cell r="C524">
            <v>9</v>
          </cell>
          <cell r="D524" t="str">
            <v>ND</v>
          </cell>
          <cell r="E524" t="e">
            <v>#VALUE!</v>
          </cell>
          <cell r="F524" t="e">
            <v>#VALUE!</v>
          </cell>
          <cell r="G524" t="e">
            <v>#VALUE!</v>
          </cell>
          <cell r="H524" t="e">
            <v>#VALUE!</v>
          </cell>
        </row>
        <row r="525">
          <cell r="A525">
            <v>200210</v>
          </cell>
          <cell r="C525">
            <v>10</v>
          </cell>
          <cell r="D525" t="str">
            <v>ND</v>
          </cell>
          <cell r="E525" t="e">
            <v>#VALUE!</v>
          </cell>
          <cell r="F525" t="e">
            <v>#VALUE!</v>
          </cell>
        </row>
        <row r="526">
          <cell r="A526">
            <v>200211</v>
          </cell>
          <cell r="C526">
            <v>11</v>
          </cell>
          <cell r="D526" t="str">
            <v>ND</v>
          </cell>
          <cell r="E526" t="e">
            <v>#VALUE!</v>
          </cell>
          <cell r="F526" t="e">
            <v>#VALUE!</v>
          </cell>
        </row>
        <row r="527">
          <cell r="A527">
            <v>200212</v>
          </cell>
          <cell r="C527">
            <v>12</v>
          </cell>
          <cell r="D527" t="str">
            <v>ND</v>
          </cell>
          <cell r="E527" t="e">
            <v>#VALUE!</v>
          </cell>
          <cell r="F527" t="e">
            <v>#VALUE!</v>
          </cell>
          <cell r="G527" t="e">
            <v>#VALUE!</v>
          </cell>
          <cell r="H527" t="e">
            <v>#VALUE!</v>
          </cell>
          <cell r="I527" t="e">
            <v>#VALUE!</v>
          </cell>
          <cell r="K527">
            <v>5.4250000000000007E-2</v>
          </cell>
        </row>
        <row r="528">
          <cell r="A528">
            <v>200301</v>
          </cell>
          <cell r="B528">
            <v>2003</v>
          </cell>
          <cell r="C528">
            <v>1</v>
          </cell>
          <cell r="D528" t="str">
            <v>ND</v>
          </cell>
          <cell r="E528" t="e">
            <v>#VALUE!</v>
          </cell>
          <cell r="F528" t="e">
            <v>#VALUE!</v>
          </cell>
        </row>
        <row r="529">
          <cell r="A529">
            <v>200302</v>
          </cell>
          <cell r="C529">
            <v>2</v>
          </cell>
          <cell r="D529" t="str">
            <v>ND</v>
          </cell>
          <cell r="E529" t="e">
            <v>#VALUE!</v>
          </cell>
          <cell r="F529" t="e">
            <v>#VALUE!</v>
          </cell>
        </row>
        <row r="530">
          <cell r="A530">
            <v>200303</v>
          </cell>
          <cell r="C530">
            <v>3</v>
          </cell>
          <cell r="D530" t="str">
            <v>ND</v>
          </cell>
          <cell r="E530" t="e">
            <v>#VALUE!</v>
          </cell>
          <cell r="F530" t="e">
            <v>#VALUE!</v>
          </cell>
          <cell r="G530" t="e">
            <v>#VALUE!</v>
          </cell>
          <cell r="H530" t="e">
            <v>#VALUE!</v>
          </cell>
        </row>
        <row r="531">
          <cell r="A531">
            <v>200304</v>
          </cell>
          <cell r="C531">
            <v>4</v>
          </cell>
          <cell r="D531" t="str">
            <v>ND</v>
          </cell>
          <cell r="E531" t="e">
            <v>#VALUE!</v>
          </cell>
          <cell r="F531" t="e">
            <v>#VALUE!</v>
          </cell>
        </row>
        <row r="532">
          <cell r="A532">
            <v>200305</v>
          </cell>
          <cell r="C532">
            <v>5</v>
          </cell>
          <cell r="D532" t="str">
            <v>ND</v>
          </cell>
          <cell r="E532" t="e">
            <v>#VALUE!</v>
          </cell>
          <cell r="F532" t="e">
            <v>#VALUE!</v>
          </cell>
        </row>
        <row r="533">
          <cell r="A533">
            <v>200306</v>
          </cell>
          <cell r="C533">
            <v>6</v>
          </cell>
          <cell r="D533" t="str">
            <v>ND</v>
          </cell>
          <cell r="E533" t="e">
            <v>#VALUE!</v>
          </cell>
          <cell r="F533" t="e">
            <v>#VALUE!</v>
          </cell>
          <cell r="G533" t="e">
            <v>#VALUE!</v>
          </cell>
          <cell r="H533" t="e">
            <v>#VALUE!</v>
          </cell>
        </row>
        <row r="534">
          <cell r="A534">
            <v>200307</v>
          </cell>
          <cell r="C534">
            <v>7</v>
          </cell>
          <cell r="D534" t="str">
            <v>ND</v>
          </cell>
          <cell r="E534" t="e">
            <v>#VALUE!</v>
          </cell>
          <cell r="F534" t="e">
            <v>#VALUE!</v>
          </cell>
        </row>
        <row r="535">
          <cell r="A535">
            <v>200308</v>
          </cell>
          <cell r="C535">
            <v>8</v>
          </cell>
          <cell r="D535" t="str">
            <v>ND</v>
          </cell>
          <cell r="E535" t="e">
            <v>#VALUE!</v>
          </cell>
          <cell r="F535" t="e">
            <v>#VALUE!</v>
          </cell>
        </row>
        <row r="536">
          <cell r="A536">
            <v>200309</v>
          </cell>
          <cell r="C536">
            <v>9</v>
          </cell>
          <cell r="D536" t="str">
            <v>ND</v>
          </cell>
          <cell r="E536" t="e">
            <v>#VALUE!</v>
          </cell>
          <cell r="F536" t="e">
            <v>#VALUE!</v>
          </cell>
          <cell r="G536" t="e">
            <v>#VALUE!</v>
          </cell>
          <cell r="H536" t="e">
            <v>#VALUE!</v>
          </cell>
        </row>
        <row r="537">
          <cell r="A537">
            <v>200310</v>
          </cell>
          <cell r="C537">
            <v>10</v>
          </cell>
          <cell r="D537" t="str">
            <v>ND</v>
          </cell>
          <cell r="E537" t="e">
            <v>#VALUE!</v>
          </cell>
          <cell r="F537" t="e">
            <v>#VALUE!</v>
          </cell>
        </row>
        <row r="538">
          <cell r="A538">
            <v>200311</v>
          </cell>
          <cell r="C538">
            <v>11</v>
          </cell>
          <cell r="D538" t="str">
            <v>ND</v>
          </cell>
          <cell r="E538" t="e">
            <v>#VALUE!</v>
          </cell>
          <cell r="F538" t="e">
            <v>#VALUE!</v>
          </cell>
        </row>
        <row r="539">
          <cell r="A539">
            <v>200312</v>
          </cell>
          <cell r="C539">
            <v>12</v>
          </cell>
          <cell r="D539" t="str">
            <v>ND</v>
          </cell>
          <cell r="E539" t="e">
            <v>#VALUE!</v>
          </cell>
          <cell r="F539" t="e">
            <v>#VALUE!</v>
          </cell>
          <cell r="G539" t="e">
            <v>#VALUE!</v>
          </cell>
          <cell r="H539" t="e">
            <v>#VALUE!</v>
          </cell>
          <cell r="I539" t="e">
            <v>#VALUE!</v>
          </cell>
          <cell r="K539" t="e">
            <v>#DIV/0!</v>
          </cell>
        </row>
        <row r="540">
          <cell r="A540">
            <v>200401</v>
          </cell>
          <cell r="B540">
            <v>2004</v>
          </cell>
          <cell r="C540">
            <v>1</v>
          </cell>
          <cell r="D540" t="str">
            <v>ND</v>
          </cell>
          <cell r="E540" t="e">
            <v>#VALUE!</v>
          </cell>
          <cell r="F540" t="e">
            <v>#VALUE!</v>
          </cell>
        </row>
        <row r="541">
          <cell r="A541">
            <v>200402</v>
          </cell>
          <cell r="C541">
            <v>2</v>
          </cell>
          <cell r="D541" t="str">
            <v>ND</v>
          </cell>
          <cell r="E541" t="e">
            <v>#VALUE!</v>
          </cell>
          <cell r="F541" t="e">
            <v>#VALUE!</v>
          </cell>
        </row>
        <row r="542">
          <cell r="A542">
            <v>200403</v>
          </cell>
          <cell r="C542">
            <v>3</v>
          </cell>
          <cell r="D542" t="str">
            <v>ND</v>
          </cell>
          <cell r="E542" t="e">
            <v>#VALUE!</v>
          </cell>
          <cell r="F542" t="e">
            <v>#VALUE!</v>
          </cell>
          <cell r="G542" t="e">
            <v>#VALUE!</v>
          </cell>
          <cell r="H542" t="e">
            <v>#VALUE!</v>
          </cell>
        </row>
        <row r="543">
          <cell r="A543">
            <v>200404</v>
          </cell>
          <cell r="C543">
            <v>4</v>
          </cell>
          <cell r="D543" t="str">
            <v>ND</v>
          </cell>
          <cell r="E543" t="e">
            <v>#VALUE!</v>
          </cell>
          <cell r="F543" t="e">
            <v>#VALUE!</v>
          </cell>
        </row>
        <row r="544">
          <cell r="A544">
            <v>200405</v>
          </cell>
          <cell r="C544">
            <v>5</v>
          </cell>
          <cell r="D544" t="str">
            <v>ND</v>
          </cell>
          <cell r="E544" t="e">
            <v>#VALUE!</v>
          </cell>
          <cell r="F544" t="e">
            <v>#VALUE!</v>
          </cell>
        </row>
        <row r="545">
          <cell r="A545">
            <v>200406</v>
          </cell>
          <cell r="C545">
            <v>6</v>
          </cell>
          <cell r="D545" t="str">
            <v>ND</v>
          </cell>
          <cell r="E545" t="e">
            <v>#VALUE!</v>
          </cell>
          <cell r="F545" t="e">
            <v>#VALUE!</v>
          </cell>
          <cell r="G545" t="e">
            <v>#VALUE!</v>
          </cell>
          <cell r="H545" t="e">
            <v>#VALUE!</v>
          </cell>
        </row>
        <row r="546">
          <cell r="A546">
            <v>200407</v>
          </cell>
          <cell r="C546">
            <v>7</v>
          </cell>
          <cell r="D546" t="str">
            <v>ND</v>
          </cell>
          <cell r="E546" t="e">
            <v>#VALUE!</v>
          </cell>
          <cell r="F546" t="e">
            <v>#VALUE!</v>
          </cell>
        </row>
        <row r="547">
          <cell r="A547">
            <v>200408</v>
          </cell>
          <cell r="C547">
            <v>8</v>
          </cell>
          <cell r="D547" t="str">
            <v>ND</v>
          </cell>
          <cell r="E547" t="e">
            <v>#VALUE!</v>
          </cell>
          <cell r="F547" t="e">
            <v>#VALUE!</v>
          </cell>
        </row>
        <row r="548">
          <cell r="A548">
            <v>200409</v>
          </cell>
          <cell r="C548">
            <v>9</v>
          </cell>
          <cell r="D548" t="str">
            <v>ND</v>
          </cell>
          <cell r="E548" t="e">
            <v>#VALUE!</v>
          </cell>
          <cell r="F548" t="e">
            <v>#VALUE!</v>
          </cell>
          <cell r="G548" t="e">
            <v>#VALUE!</v>
          </cell>
          <cell r="H548" t="e">
            <v>#VALUE!</v>
          </cell>
        </row>
        <row r="549">
          <cell r="A549">
            <v>200410</v>
          </cell>
          <cell r="C549">
            <v>10</v>
          </cell>
          <cell r="D549" t="str">
            <v>ND</v>
          </cell>
          <cell r="E549" t="e">
            <v>#VALUE!</v>
          </cell>
          <cell r="F549" t="e">
            <v>#VALUE!</v>
          </cell>
        </row>
        <row r="550">
          <cell r="A550">
            <v>200411</v>
          </cell>
          <cell r="C550">
            <v>11</v>
          </cell>
          <cell r="D550" t="str">
            <v>ND</v>
          </cell>
          <cell r="E550" t="e">
            <v>#VALUE!</v>
          </cell>
          <cell r="F550" t="e">
            <v>#VALUE!</v>
          </cell>
        </row>
        <row r="551">
          <cell r="A551">
            <v>200412</v>
          </cell>
          <cell r="C551">
            <v>12</v>
          </cell>
          <cell r="D551" t="str">
            <v>ND</v>
          </cell>
          <cell r="E551" t="e">
            <v>#VALUE!</v>
          </cell>
          <cell r="F551" t="e">
            <v>#VALUE!</v>
          </cell>
          <cell r="G551" t="e">
            <v>#VALUE!</v>
          </cell>
          <cell r="H551" t="e">
            <v>#VALUE!</v>
          </cell>
          <cell r="I551" t="e">
            <v>#VALUE!</v>
          </cell>
          <cell r="K551" t="e">
            <v>#DIV/0!</v>
          </cell>
        </row>
        <row r="552">
          <cell r="A552">
            <v>200501</v>
          </cell>
          <cell r="B552">
            <v>2005</v>
          </cell>
          <cell r="C552">
            <v>1</v>
          </cell>
          <cell r="D552" t="str">
            <v>ND</v>
          </cell>
          <cell r="E552" t="e">
            <v>#VALUE!</v>
          </cell>
          <cell r="F552" t="e">
            <v>#VALUE!</v>
          </cell>
        </row>
        <row r="553">
          <cell r="A553">
            <v>200502</v>
          </cell>
          <cell r="C553">
            <v>2</v>
          </cell>
          <cell r="D553" t="str">
            <v>ND</v>
          </cell>
          <cell r="E553" t="e">
            <v>#VALUE!</v>
          </cell>
          <cell r="F553" t="e">
            <v>#VALUE!</v>
          </cell>
        </row>
        <row r="554">
          <cell r="A554">
            <v>200503</v>
          </cell>
          <cell r="C554">
            <v>3</v>
          </cell>
          <cell r="D554" t="str">
            <v>ND</v>
          </cell>
          <cell r="E554" t="e">
            <v>#VALUE!</v>
          </cell>
          <cell r="F554" t="e">
            <v>#VALUE!</v>
          </cell>
          <cell r="G554" t="e">
            <v>#VALUE!</v>
          </cell>
          <cell r="H554" t="e">
            <v>#VALUE!</v>
          </cell>
        </row>
        <row r="555">
          <cell r="A555">
            <v>200504</v>
          </cell>
          <cell r="C555">
            <v>4</v>
          </cell>
          <cell r="D555" t="str">
            <v>ND</v>
          </cell>
          <cell r="E555" t="e">
            <v>#VALUE!</v>
          </cell>
          <cell r="F555" t="e">
            <v>#VALUE!</v>
          </cell>
        </row>
        <row r="556">
          <cell r="A556">
            <v>200505</v>
          </cell>
          <cell r="C556">
            <v>5</v>
          </cell>
          <cell r="D556" t="str">
            <v>ND</v>
          </cell>
          <cell r="E556" t="e">
            <v>#VALUE!</v>
          </cell>
          <cell r="F556" t="e">
            <v>#VALUE!</v>
          </cell>
        </row>
        <row r="557">
          <cell r="A557">
            <v>200506</v>
          </cell>
          <cell r="C557">
            <v>6</v>
          </cell>
          <cell r="D557" t="str">
            <v>ND</v>
          </cell>
          <cell r="E557" t="e">
            <v>#VALUE!</v>
          </cell>
          <cell r="F557" t="e">
            <v>#VALUE!</v>
          </cell>
          <cell r="G557" t="e">
            <v>#VALUE!</v>
          </cell>
          <cell r="H557" t="e">
            <v>#VALUE!</v>
          </cell>
        </row>
        <row r="558">
          <cell r="A558">
            <v>200507</v>
          </cell>
          <cell r="C558">
            <v>7</v>
          </cell>
          <cell r="D558" t="str">
            <v>ND</v>
          </cell>
          <cell r="E558" t="e">
            <v>#VALUE!</v>
          </cell>
          <cell r="F558" t="e">
            <v>#VALUE!</v>
          </cell>
        </row>
        <row r="559">
          <cell r="A559">
            <v>200508</v>
          </cell>
          <cell r="C559">
            <v>8</v>
          </cell>
          <cell r="D559" t="str">
            <v>ND</v>
          </cell>
          <cell r="E559" t="e">
            <v>#VALUE!</v>
          </cell>
          <cell r="F559" t="e">
            <v>#VALUE!</v>
          </cell>
        </row>
        <row r="560">
          <cell r="A560">
            <v>200509</v>
          </cell>
          <cell r="C560">
            <v>9</v>
          </cell>
          <cell r="D560" t="str">
            <v>ND</v>
          </cell>
          <cell r="E560" t="e">
            <v>#VALUE!</v>
          </cell>
          <cell r="F560" t="e">
            <v>#VALUE!</v>
          </cell>
          <cell r="G560" t="e">
            <v>#VALUE!</v>
          </cell>
          <cell r="H560" t="e">
            <v>#VALUE!</v>
          </cell>
        </row>
        <row r="561">
          <cell r="A561">
            <v>200510</v>
          </cell>
          <cell r="C561">
            <v>10</v>
          </cell>
          <cell r="D561" t="str">
            <v>ND</v>
          </cell>
          <cell r="E561" t="e">
            <v>#VALUE!</v>
          </cell>
          <cell r="F561" t="e">
            <v>#VALUE!</v>
          </cell>
        </row>
        <row r="562">
          <cell r="A562">
            <v>200511</v>
          </cell>
          <cell r="C562">
            <v>11</v>
          </cell>
          <cell r="D562" t="str">
            <v>ND</v>
          </cell>
          <cell r="E562" t="e">
            <v>#VALUE!</v>
          </cell>
          <cell r="F562" t="e">
            <v>#VALUE!</v>
          </cell>
        </row>
        <row r="563">
          <cell r="A563">
            <v>200512</v>
          </cell>
          <cell r="C563">
            <v>12</v>
          </cell>
          <cell r="D563" t="str">
            <v>ND</v>
          </cell>
          <cell r="E563" t="e">
            <v>#VALUE!</v>
          </cell>
          <cell r="F563" t="e">
            <v>#VALUE!</v>
          </cell>
          <cell r="G563" t="e">
            <v>#VALUE!</v>
          </cell>
          <cell r="H563" t="e">
            <v>#VALUE!</v>
          </cell>
          <cell r="I563" t="e">
            <v>#VALUE!</v>
          </cell>
          <cell r="K563" t="e">
            <v>#DIV/0!</v>
          </cell>
        </row>
        <row r="564">
          <cell r="A564">
            <v>200601</v>
          </cell>
          <cell r="B564">
            <v>2006</v>
          </cell>
          <cell r="C564">
            <v>1</v>
          </cell>
          <cell r="D564" t="str">
            <v>ND</v>
          </cell>
          <cell r="E564" t="e">
            <v>#VALUE!</v>
          </cell>
          <cell r="F564" t="e">
            <v>#VALUE!</v>
          </cell>
        </row>
        <row r="565">
          <cell r="A565">
            <v>200602</v>
          </cell>
          <cell r="C565">
            <v>2</v>
          </cell>
          <cell r="D565">
            <v>4.54</v>
          </cell>
          <cell r="E565">
            <v>3.7833333333333334E-3</v>
          </cell>
          <cell r="F565">
            <v>4.5400000000000003E-2</v>
          </cell>
        </row>
        <row r="566">
          <cell r="A566">
            <v>200603</v>
          </cell>
          <cell r="C566">
            <v>3</v>
          </cell>
          <cell r="D566">
            <v>4.7300000000000004</v>
          </cell>
          <cell r="E566">
            <v>3.9416666666666671E-3</v>
          </cell>
          <cell r="F566">
            <v>4.7300000000000009E-2</v>
          </cell>
          <cell r="G566" t="e">
            <v>#VALUE!</v>
          </cell>
          <cell r="H566" t="e">
            <v>#VALUE!</v>
          </cell>
        </row>
        <row r="567">
          <cell r="A567">
            <v>200604</v>
          </cell>
          <cell r="C567">
            <v>4</v>
          </cell>
          <cell r="D567">
            <v>5.0599999999999996</v>
          </cell>
          <cell r="E567">
            <v>4.2166666666666663E-3</v>
          </cell>
          <cell r="F567">
            <v>5.0599999999999992E-2</v>
          </cell>
        </row>
        <row r="568">
          <cell r="A568">
            <v>200605</v>
          </cell>
          <cell r="C568">
            <v>5</v>
          </cell>
          <cell r="D568">
            <v>5.2</v>
          </cell>
          <cell r="E568">
            <v>4.3333333333333331E-3</v>
          </cell>
          <cell r="F568">
            <v>5.1999999999999998E-2</v>
          </cell>
        </row>
        <row r="569">
          <cell r="A569">
            <v>200606</v>
          </cell>
          <cell r="C569">
            <v>6</v>
          </cell>
          <cell r="D569">
            <v>5.15</v>
          </cell>
          <cell r="E569">
            <v>4.2916666666666667E-3</v>
          </cell>
          <cell r="F569">
            <v>5.1500000000000004E-2</v>
          </cell>
          <cell r="G569">
            <v>1.2896711057175825E-2</v>
          </cell>
          <cell r="H569">
            <v>5.1586844228703299E-2</v>
          </cell>
        </row>
        <row r="570">
          <cell r="A570">
            <v>200607</v>
          </cell>
          <cell r="C570">
            <v>7</v>
          </cell>
          <cell r="D570">
            <v>5.13</v>
          </cell>
          <cell r="E570">
            <v>4.2750000000000002E-3</v>
          </cell>
          <cell r="F570">
            <v>5.1299999999999998E-2</v>
          </cell>
        </row>
        <row r="571">
          <cell r="A571">
            <v>200608</v>
          </cell>
          <cell r="C571">
            <v>8</v>
          </cell>
          <cell r="D571">
            <v>5</v>
          </cell>
          <cell r="E571">
            <v>4.1666666666666666E-3</v>
          </cell>
          <cell r="F571">
            <v>0.05</v>
          </cell>
        </row>
        <row r="572">
          <cell r="A572">
            <v>200609</v>
          </cell>
          <cell r="C572">
            <v>9</v>
          </cell>
          <cell r="D572">
            <v>4.8499999999999996</v>
          </cell>
          <cell r="E572">
            <v>4.0416666666666665E-3</v>
          </cell>
          <cell r="F572">
            <v>4.8500000000000001E-2</v>
          </cell>
          <cell r="G572">
            <v>1.2535336228298721E-2</v>
          </cell>
          <cell r="H572">
            <v>5.0141344913194885E-2</v>
          </cell>
        </row>
        <row r="573">
          <cell r="A573">
            <v>200610</v>
          </cell>
          <cell r="C573">
            <v>10</v>
          </cell>
          <cell r="D573">
            <v>4.8499999999999996</v>
          </cell>
          <cell r="E573">
            <v>4.0416666666666665E-3</v>
          </cell>
          <cell r="F573">
            <v>4.8500000000000001E-2</v>
          </cell>
        </row>
        <row r="574">
          <cell r="A574">
            <v>200611</v>
          </cell>
          <cell r="C574">
            <v>11</v>
          </cell>
          <cell r="D574">
            <v>4.6900000000000004</v>
          </cell>
          <cell r="E574">
            <v>3.908333333333334E-3</v>
          </cell>
          <cell r="F574">
            <v>4.6900000000000011E-2</v>
          </cell>
        </row>
        <row r="575">
          <cell r="A575">
            <v>200612</v>
          </cell>
          <cell r="C575">
            <v>12</v>
          </cell>
          <cell r="D575">
            <v>4.68</v>
          </cell>
          <cell r="E575">
            <v>3.8999999999999998E-3</v>
          </cell>
          <cell r="F575">
            <v>4.6799999999999994E-2</v>
          </cell>
          <cell r="G575">
            <v>1.1896862785659934E-2</v>
          </cell>
          <cell r="H575">
            <v>4.7587451142639736E-2</v>
          </cell>
          <cell r="I575" t="e">
            <v>#VALUE!</v>
          </cell>
          <cell r="K575">
            <v>4.8981818181818182E-2</v>
          </cell>
        </row>
        <row r="576">
          <cell r="A576">
            <v>200701</v>
          </cell>
          <cell r="B576">
            <v>2007</v>
          </cell>
          <cell r="C576">
            <v>1</v>
          </cell>
          <cell r="D576">
            <v>4.8499999999999996</v>
          </cell>
          <cell r="E576">
            <v>4.0416666666666665E-3</v>
          </cell>
          <cell r="F576">
            <v>4.8500000000000001E-2</v>
          </cell>
        </row>
        <row r="577">
          <cell r="A577">
            <v>200702</v>
          </cell>
          <cell r="C577">
            <v>2</v>
          </cell>
          <cell r="D577">
            <v>4.82</v>
          </cell>
          <cell r="E577">
            <v>4.0166666666666666E-3</v>
          </cell>
          <cell r="F577">
            <v>4.82E-2</v>
          </cell>
        </row>
        <row r="578">
          <cell r="A578">
            <v>200703</v>
          </cell>
          <cell r="C578">
            <v>3</v>
          </cell>
          <cell r="D578">
            <v>4.72</v>
          </cell>
          <cell r="E578">
            <v>3.933333333333333E-3</v>
          </cell>
          <cell r="F578">
            <v>4.7199999999999992E-2</v>
          </cell>
          <cell r="G578">
            <v>1.203966065939821E-2</v>
          </cell>
          <cell r="H578">
            <v>4.8158642637592841E-2</v>
          </cell>
        </row>
        <row r="579">
          <cell r="A579">
            <v>200704</v>
          </cell>
          <cell r="C579">
            <v>4</v>
          </cell>
          <cell r="D579">
            <v>4.87</v>
          </cell>
          <cell r="E579">
            <v>4.0583333333333331E-3</v>
          </cell>
          <cell r="F579">
            <v>4.8699999999999993E-2</v>
          </cell>
        </row>
        <row r="580">
          <cell r="A580">
            <v>200705</v>
          </cell>
          <cell r="C580">
            <v>5</v>
          </cell>
          <cell r="D580">
            <v>4.9000000000000004</v>
          </cell>
          <cell r="E580">
            <v>4.0833333333333338E-3</v>
          </cell>
          <cell r="F580">
            <v>4.9000000000000002E-2</v>
          </cell>
        </row>
        <row r="581">
          <cell r="A581">
            <v>200706</v>
          </cell>
          <cell r="C581">
            <v>6</v>
          </cell>
          <cell r="D581">
            <v>5.2</v>
          </cell>
          <cell r="E581">
            <v>4.3333333333333331E-3</v>
          </cell>
          <cell r="F581">
            <v>5.1999999999999998E-2</v>
          </cell>
          <cell r="G581">
            <v>1.2526923893287023E-2</v>
          </cell>
          <cell r="H581">
            <v>5.0107695573148092E-2</v>
          </cell>
        </row>
        <row r="582">
          <cell r="A582">
            <v>200707</v>
          </cell>
          <cell r="C582">
            <v>7</v>
          </cell>
          <cell r="D582">
            <v>5.1100000000000003</v>
          </cell>
          <cell r="E582">
            <v>4.2583333333333336E-3</v>
          </cell>
          <cell r="F582">
            <v>5.1100000000000007E-2</v>
          </cell>
        </row>
        <row r="583">
          <cell r="A583">
            <v>200708</v>
          </cell>
          <cell r="C583">
            <v>8</v>
          </cell>
          <cell r="D583">
            <v>4.93</v>
          </cell>
          <cell r="E583">
            <v>4.1083333333333328E-3</v>
          </cell>
          <cell r="F583">
            <v>4.9299999999999997E-2</v>
          </cell>
        </row>
        <row r="584">
          <cell r="A584">
            <v>200709</v>
          </cell>
          <cell r="C584">
            <v>9</v>
          </cell>
          <cell r="D584">
            <v>4.79</v>
          </cell>
          <cell r="E584">
            <v>3.9916666666666668E-3</v>
          </cell>
          <cell r="F584">
            <v>4.7899999999999998E-2</v>
          </cell>
          <cell r="G584">
            <v>1.2409294763377821E-2</v>
          </cell>
          <cell r="H584">
            <v>4.9637179053511282E-2</v>
          </cell>
        </row>
        <row r="585">
          <cell r="A585">
            <v>200710</v>
          </cell>
          <cell r="C585">
            <v>10</v>
          </cell>
          <cell r="D585">
            <v>4.7699999999999996</v>
          </cell>
          <cell r="E585">
            <v>3.9749999999999994E-3</v>
          </cell>
          <cell r="F585">
            <v>4.7699999999999992E-2</v>
          </cell>
        </row>
        <row r="586">
          <cell r="A586">
            <v>200711</v>
          </cell>
          <cell r="C586">
            <v>11</v>
          </cell>
          <cell r="D586">
            <v>4.5199999999999996</v>
          </cell>
          <cell r="E586">
            <v>3.7666666666666664E-3</v>
          </cell>
          <cell r="F586">
            <v>4.5199999999999997E-2</v>
          </cell>
        </row>
        <row r="587">
          <cell r="A587">
            <v>200712</v>
          </cell>
          <cell r="C587">
            <v>12</v>
          </cell>
          <cell r="D587">
            <v>4.53</v>
          </cell>
          <cell r="E587">
            <v>3.7750000000000001E-3</v>
          </cell>
          <cell r="F587">
            <v>4.53E-2</v>
          </cell>
          <cell r="G587">
            <v>1.1560920479521064E-2</v>
          </cell>
          <cell r="H587">
            <v>4.6243681918084256E-2</v>
          </cell>
          <cell r="I587">
            <v>4.9427110113397399E-2</v>
          </cell>
          <cell r="K587">
            <v>4.8341666666666672E-2</v>
          </cell>
        </row>
        <row r="588">
          <cell r="A588">
            <v>200801</v>
          </cell>
          <cell r="B588">
            <v>2008</v>
          </cell>
          <cell r="C588">
            <v>1</v>
          </cell>
          <cell r="D588">
            <v>4.33</v>
          </cell>
          <cell r="E588">
            <v>3.6083333333333332E-3</v>
          </cell>
          <cell r="F588">
            <v>4.3299999999999998E-2</v>
          </cell>
        </row>
        <row r="589">
          <cell r="A589">
            <v>200802</v>
          </cell>
          <cell r="C589">
            <v>2</v>
          </cell>
          <cell r="D589">
            <v>4.5199999999999996</v>
          </cell>
          <cell r="E589">
            <v>3.7666666666666664E-3</v>
          </cell>
          <cell r="F589">
            <v>4.5199999999999997E-2</v>
          </cell>
        </row>
        <row r="590">
          <cell r="A590">
            <v>200803</v>
          </cell>
          <cell r="C590">
            <v>3</v>
          </cell>
          <cell r="D590">
            <v>4.3899999999999997</v>
          </cell>
          <cell r="E590">
            <v>3.6583333333333329E-3</v>
          </cell>
          <cell r="F590">
            <v>4.3899999999999995E-2</v>
          </cell>
          <cell r="G590">
            <v>1.1073954652386586E-2</v>
          </cell>
          <cell r="H590">
            <v>4.4295818609546345E-2</v>
          </cell>
        </row>
        <row r="591">
          <cell r="A591">
            <v>200804</v>
          </cell>
          <cell r="C591">
            <v>4</v>
          </cell>
          <cell r="D591">
            <v>4.4400000000000004</v>
          </cell>
          <cell r="E591">
            <v>3.7000000000000002E-3</v>
          </cell>
          <cell r="F591">
            <v>4.4400000000000002E-2</v>
          </cell>
        </row>
        <row r="592">
          <cell r="A592">
            <v>200805</v>
          </cell>
          <cell r="C592">
            <v>5</v>
          </cell>
          <cell r="D592">
            <v>4.5999999999999996</v>
          </cell>
          <cell r="E592">
            <v>3.8333333333333331E-3</v>
          </cell>
          <cell r="F592">
            <v>4.5999999999999999E-2</v>
          </cell>
        </row>
        <row r="593">
          <cell r="A593">
            <v>200806</v>
          </cell>
          <cell r="C593">
            <v>6</v>
          </cell>
          <cell r="D593">
            <v>4.6900000000000004</v>
          </cell>
          <cell r="E593">
            <v>3.908333333333334E-3</v>
          </cell>
          <cell r="F593">
            <v>4.6900000000000011E-2</v>
          </cell>
          <cell r="G593">
            <v>1.1485348210972468E-2</v>
          </cell>
          <cell r="H593">
            <v>4.5941392843889872E-2</v>
          </cell>
        </row>
        <row r="594">
          <cell r="A594">
            <v>200807</v>
          </cell>
          <cell r="C594">
            <v>7</v>
          </cell>
          <cell r="D594">
            <v>4.57</v>
          </cell>
          <cell r="E594">
            <v>3.8083333333333337E-3</v>
          </cell>
          <cell r="F594">
            <v>4.5700000000000005E-2</v>
          </cell>
        </row>
        <row r="595">
          <cell r="A595">
            <v>200808</v>
          </cell>
          <cell r="C595">
            <v>8</v>
          </cell>
          <cell r="D595">
            <v>4.5</v>
          </cell>
          <cell r="E595">
            <v>3.7499999999999999E-3</v>
          </cell>
          <cell r="F595">
            <v>4.4999999999999998E-2</v>
          </cell>
        </row>
        <row r="596">
          <cell r="A596">
            <v>200809</v>
          </cell>
          <cell r="C596">
            <v>9</v>
          </cell>
          <cell r="D596">
            <v>4.2699999999999996</v>
          </cell>
          <cell r="E596">
            <v>3.5583333333333331E-3</v>
          </cell>
          <cell r="F596">
            <v>4.2699999999999995E-2</v>
          </cell>
          <cell r="G596">
            <v>1.1157893803559027E-2</v>
          </cell>
          <cell r="H596">
            <v>4.4631575214236108E-2</v>
          </cell>
        </row>
        <row r="597">
          <cell r="A597">
            <v>200810</v>
          </cell>
          <cell r="C597">
            <v>10</v>
          </cell>
          <cell r="D597">
            <v>4.17</v>
          </cell>
          <cell r="E597">
            <v>3.4749999999999998E-3</v>
          </cell>
          <cell r="F597">
            <v>4.1700000000000001E-2</v>
          </cell>
        </row>
        <row r="598">
          <cell r="A598">
            <v>200811</v>
          </cell>
          <cell r="C598">
            <v>11</v>
          </cell>
          <cell r="D598">
            <v>4</v>
          </cell>
          <cell r="E598">
            <v>3.3333333333333335E-3</v>
          </cell>
          <cell r="F598">
            <v>0.04</v>
          </cell>
        </row>
        <row r="599">
          <cell r="A599">
            <v>200812</v>
          </cell>
          <cell r="C599">
            <v>12</v>
          </cell>
          <cell r="D599">
            <v>2.87</v>
          </cell>
          <cell r="E599">
            <v>2.3916666666666669E-3</v>
          </cell>
          <cell r="F599">
            <v>2.8700000000000003E-2</v>
          </cell>
          <cell r="G599">
            <v>9.2278943006944836E-3</v>
          </cell>
          <cell r="H599">
            <v>3.6911577202777934E-2</v>
          </cell>
          <cell r="I599">
            <v>4.3640060946464443E-2</v>
          </cell>
          <cell r="K599">
            <v>4.2791666666666665E-2</v>
          </cell>
        </row>
        <row r="600">
          <cell r="A600">
            <v>200901</v>
          </cell>
          <cell r="B600">
            <v>2009</v>
          </cell>
          <cell r="C600">
            <v>1</v>
          </cell>
          <cell r="D600">
            <v>3.13</v>
          </cell>
          <cell r="E600">
            <v>2.6083333333333332E-3</v>
          </cell>
          <cell r="F600">
            <v>3.1299999999999994E-2</v>
          </cell>
        </row>
        <row r="601">
          <cell r="A601">
            <v>200902</v>
          </cell>
          <cell r="C601">
            <v>2</v>
          </cell>
          <cell r="D601">
            <v>3.59</v>
          </cell>
          <cell r="E601">
            <v>2.9916666666666663E-3</v>
          </cell>
          <cell r="F601">
            <v>3.5899999999999994E-2</v>
          </cell>
        </row>
        <row r="602">
          <cell r="A602">
            <v>200903</v>
          </cell>
          <cell r="C602">
            <v>3</v>
          </cell>
          <cell r="D602">
            <v>3.64</v>
          </cell>
          <cell r="E602">
            <v>3.0333333333333336E-3</v>
          </cell>
          <cell r="F602">
            <v>3.6400000000000002E-2</v>
          </cell>
          <cell r="G602">
            <v>8.6581469337894124E-3</v>
          </cell>
          <cell r="H602">
            <v>3.4632587735157649E-2</v>
          </cell>
        </row>
        <row r="603">
          <cell r="A603">
            <v>200904</v>
          </cell>
          <cell r="C603">
            <v>4</v>
          </cell>
          <cell r="D603">
            <v>3.76</v>
          </cell>
          <cell r="E603">
            <v>3.133333333333333E-3</v>
          </cell>
          <cell r="F603">
            <v>3.7599999999999995E-2</v>
          </cell>
        </row>
        <row r="604">
          <cell r="A604">
            <v>200905</v>
          </cell>
          <cell r="C604">
            <v>5</v>
          </cell>
          <cell r="D604">
            <v>4.2300000000000004</v>
          </cell>
          <cell r="E604">
            <v>3.5250000000000004E-3</v>
          </cell>
          <cell r="F604">
            <v>4.2300000000000004E-2</v>
          </cell>
        </row>
        <row r="605">
          <cell r="A605">
            <v>200906</v>
          </cell>
          <cell r="C605">
            <v>6</v>
          </cell>
          <cell r="D605">
            <v>4.5199999999999996</v>
          </cell>
          <cell r="E605">
            <v>3.7666666666666664E-3</v>
          </cell>
          <cell r="F605">
            <v>4.5199999999999997E-2</v>
          </cell>
          <cell r="G605">
            <v>1.046116632505556E-2</v>
          </cell>
          <cell r="H605">
            <v>4.1844665300222239E-2</v>
          </cell>
        </row>
        <row r="606">
          <cell r="A606">
            <v>200907</v>
          </cell>
          <cell r="C606">
            <v>7</v>
          </cell>
          <cell r="D606">
            <v>4.41</v>
          </cell>
          <cell r="E606">
            <v>3.6750000000000003E-3</v>
          </cell>
          <cell r="F606">
            <v>4.41E-2</v>
          </cell>
        </row>
        <row r="607">
          <cell r="A607">
            <v>200908</v>
          </cell>
          <cell r="C607">
            <v>8</v>
          </cell>
          <cell r="D607">
            <v>4.37</v>
          </cell>
          <cell r="E607">
            <v>3.6416666666666667E-3</v>
          </cell>
          <cell r="F607">
            <v>4.3700000000000003E-2</v>
          </cell>
        </row>
        <row r="608">
          <cell r="A608">
            <v>200909</v>
          </cell>
          <cell r="C608">
            <v>9</v>
          </cell>
          <cell r="D608">
            <v>4.1900000000000004</v>
          </cell>
          <cell r="E608">
            <v>3.4916666666666668E-3</v>
          </cell>
          <cell r="F608">
            <v>4.19E-2</v>
          </cell>
          <cell r="G608">
            <v>1.0847310548856015E-2</v>
          </cell>
          <cell r="H608">
            <v>4.338924219542406E-2</v>
          </cell>
        </row>
        <row r="609">
          <cell r="A609">
            <v>200910</v>
          </cell>
          <cell r="C609">
            <v>10</v>
          </cell>
          <cell r="D609">
            <v>4.1900000000000004</v>
          </cell>
          <cell r="E609">
            <v>3.4916666666666668E-3</v>
          </cell>
          <cell r="F609">
            <v>4.19E-2</v>
          </cell>
        </row>
        <row r="610">
          <cell r="A610">
            <v>200911</v>
          </cell>
          <cell r="C610">
            <v>11</v>
          </cell>
          <cell r="D610">
            <v>4.3099999999999996</v>
          </cell>
          <cell r="E610">
            <v>3.5916666666666662E-3</v>
          </cell>
          <cell r="F610">
            <v>4.3099999999999992E-2</v>
          </cell>
        </row>
        <row r="611">
          <cell r="A611">
            <v>200912</v>
          </cell>
          <cell r="C611">
            <v>12</v>
          </cell>
          <cell r="D611">
            <v>4.49</v>
          </cell>
          <cell r="E611">
            <v>3.741666666666667E-3</v>
          </cell>
          <cell r="F611">
            <v>4.4900000000000002E-2</v>
          </cell>
          <cell r="G611">
            <v>1.0864091298877998E-2</v>
          </cell>
          <cell r="H611">
            <v>4.3456365195511992E-2</v>
          </cell>
          <cell r="I611">
            <v>4.1458472994156947E-2</v>
          </cell>
          <cell r="K611">
            <v>4.0691666666666668E-2</v>
          </cell>
        </row>
        <row r="612">
          <cell r="A612">
            <v>201001</v>
          </cell>
          <cell r="B612">
            <v>2010</v>
          </cell>
          <cell r="C612">
            <v>1</v>
          </cell>
          <cell r="D612">
            <v>4.5999999999999996</v>
          </cell>
          <cell r="E612">
            <v>3.8333333333333331E-3</v>
          </cell>
          <cell r="F612">
            <v>4.5999999999999999E-2</v>
          </cell>
        </row>
        <row r="613">
          <cell r="A613">
            <v>201002</v>
          </cell>
          <cell r="C613">
            <v>2</v>
          </cell>
          <cell r="D613">
            <v>4.62</v>
          </cell>
          <cell r="E613">
            <v>3.8500000000000001E-3</v>
          </cell>
          <cell r="F613">
            <v>4.6200000000000005E-2</v>
          </cell>
        </row>
        <row r="614">
          <cell r="A614">
            <v>201003</v>
          </cell>
          <cell r="C614">
            <v>3</v>
          </cell>
          <cell r="D614">
            <v>4.6399999999999997</v>
          </cell>
          <cell r="E614">
            <v>3.8666666666666663E-3</v>
          </cell>
          <cell r="F614">
            <v>4.6399999999999997E-2</v>
          </cell>
          <cell r="G614">
            <v>1.1594524287777741E-2</v>
          </cell>
          <cell r="H614">
            <v>4.6378097151110964E-2</v>
          </cell>
        </row>
        <row r="615">
          <cell r="A615">
            <v>201004</v>
          </cell>
          <cell r="C615">
            <v>4</v>
          </cell>
          <cell r="D615">
            <v>4.6900000000000004</v>
          </cell>
          <cell r="E615">
            <v>3.908333333333334E-3</v>
          </cell>
          <cell r="F615">
            <v>4.6900000000000011E-2</v>
          </cell>
        </row>
        <row r="616">
          <cell r="A616">
            <v>201005</v>
          </cell>
          <cell r="C616">
            <v>5</v>
          </cell>
          <cell r="D616">
            <v>4.29</v>
          </cell>
          <cell r="E616">
            <v>3.5750000000000001E-3</v>
          </cell>
          <cell r="F616">
            <v>4.2900000000000001E-2</v>
          </cell>
        </row>
        <row r="617">
          <cell r="A617">
            <v>201006</v>
          </cell>
          <cell r="C617">
            <v>6</v>
          </cell>
          <cell r="D617">
            <v>4.13</v>
          </cell>
          <cell r="E617">
            <v>3.4416666666666667E-3</v>
          </cell>
          <cell r="F617">
            <v>4.1300000000000003E-2</v>
          </cell>
          <cell r="G617">
            <v>1.096477551852626E-2</v>
          </cell>
          <cell r="H617">
            <v>4.3859102074105039E-2</v>
          </cell>
        </row>
        <row r="618">
          <cell r="A618">
            <v>201007</v>
          </cell>
          <cell r="C618">
            <v>7</v>
          </cell>
          <cell r="D618">
            <v>3.99</v>
          </cell>
          <cell r="E618">
            <v>3.3250000000000003E-3</v>
          </cell>
          <cell r="F618">
            <v>3.9900000000000005E-2</v>
          </cell>
        </row>
        <row r="619">
          <cell r="A619">
            <v>201008</v>
          </cell>
          <cell r="C619">
            <v>8</v>
          </cell>
          <cell r="D619">
            <v>3.8</v>
          </cell>
          <cell r="E619">
            <v>3.1666666666666666E-3</v>
          </cell>
          <cell r="F619">
            <v>3.7999999999999999E-2</v>
          </cell>
        </row>
        <row r="620">
          <cell r="A620">
            <v>201009</v>
          </cell>
          <cell r="C620">
            <v>9</v>
          </cell>
          <cell r="D620">
            <v>3.77</v>
          </cell>
          <cell r="E620">
            <v>3.1416666666666667E-3</v>
          </cell>
          <cell r="F620">
            <v>3.7699999999999997E-2</v>
          </cell>
          <cell r="G620">
            <v>9.6642902319099555E-3</v>
          </cell>
          <cell r="H620">
            <v>3.8657160927639822E-2</v>
          </cell>
        </row>
        <row r="621">
          <cell r="A621">
            <v>201010</v>
          </cell>
          <cell r="C621">
            <v>10</v>
          </cell>
          <cell r="D621">
            <v>3.87</v>
          </cell>
          <cell r="E621">
            <v>3.225E-3</v>
          </cell>
          <cell r="F621">
            <v>3.8699999999999998E-2</v>
          </cell>
        </row>
        <row r="622">
          <cell r="A622">
            <v>201011</v>
          </cell>
          <cell r="C622">
            <v>11</v>
          </cell>
          <cell r="D622">
            <v>4.1900000000000004</v>
          </cell>
          <cell r="E622">
            <v>3.4916666666666668E-3</v>
          </cell>
          <cell r="F622">
            <v>4.19E-2</v>
          </cell>
        </row>
        <row r="623">
          <cell r="A623">
            <v>201012</v>
          </cell>
          <cell r="C623">
            <v>12</v>
          </cell>
          <cell r="D623">
            <v>4.42</v>
          </cell>
          <cell r="E623">
            <v>3.6833333333333332E-3</v>
          </cell>
          <cell r="F623">
            <v>4.4199999999999996E-2</v>
          </cell>
          <cell r="G623">
            <v>1.04360418238576E-2</v>
          </cell>
          <cell r="H623">
            <v>4.1744167295430401E-2</v>
          </cell>
          <cell r="I623">
            <v>4.3345913038672856E-2</v>
          </cell>
          <cell r="K623">
            <v>4.2508333333333335E-2</v>
          </cell>
        </row>
        <row r="624">
          <cell r="A624">
            <v>201101</v>
          </cell>
          <cell r="B624">
            <v>2011</v>
          </cell>
          <cell r="C624">
            <v>1</v>
          </cell>
          <cell r="D624">
            <v>4.5199999999999996</v>
          </cell>
          <cell r="E624">
            <v>3.7666666666666664E-3</v>
          </cell>
          <cell r="F624">
            <v>4.5199999999999997E-2</v>
          </cell>
        </row>
        <row r="625">
          <cell r="A625">
            <v>201102</v>
          </cell>
          <cell r="C625">
            <v>2</v>
          </cell>
          <cell r="D625">
            <v>4.6500000000000004</v>
          </cell>
          <cell r="E625">
            <v>3.8750000000000004E-3</v>
          </cell>
          <cell r="F625">
            <v>4.6500000000000007E-2</v>
          </cell>
        </row>
        <row r="626">
          <cell r="A626">
            <v>201103</v>
          </cell>
          <cell r="C626">
            <v>3</v>
          </cell>
          <cell r="D626">
            <v>4.51</v>
          </cell>
          <cell r="E626">
            <v>3.7583333333333331E-3</v>
          </cell>
          <cell r="F626">
            <v>4.5100000000000001E-2</v>
          </cell>
          <cell r="G626">
            <v>1.1443370619895976E-2</v>
          </cell>
          <cell r="H626">
            <v>4.5773482479583905E-2</v>
          </cell>
        </row>
        <row r="627">
          <cell r="A627">
            <v>201104</v>
          </cell>
          <cell r="C627">
            <v>4</v>
          </cell>
          <cell r="D627">
            <v>4.5</v>
          </cell>
          <cell r="E627">
            <v>3.7499999999999999E-3</v>
          </cell>
          <cell r="F627">
            <v>4.4999999999999998E-2</v>
          </cell>
        </row>
        <row r="628">
          <cell r="A628">
            <v>201105</v>
          </cell>
          <cell r="C628">
            <v>5</v>
          </cell>
          <cell r="D628">
            <v>4.29</v>
          </cell>
          <cell r="E628">
            <v>3.5750000000000001E-3</v>
          </cell>
          <cell r="F628">
            <v>4.2900000000000001E-2</v>
          </cell>
        </row>
        <row r="629">
          <cell r="A629">
            <v>201106</v>
          </cell>
          <cell r="C629">
            <v>6</v>
          </cell>
          <cell r="D629">
            <v>4.2300000000000004</v>
          </cell>
          <cell r="E629">
            <v>3.5250000000000004E-3</v>
          </cell>
          <cell r="F629">
            <v>4.2300000000000004E-2</v>
          </cell>
          <cell r="G629">
            <v>1.0889274132031224E-2</v>
          </cell>
          <cell r="H629">
            <v>4.3557096528124895E-2</v>
          </cell>
        </row>
        <row r="630">
          <cell r="A630">
            <v>201107</v>
          </cell>
          <cell r="C630">
            <v>7</v>
          </cell>
          <cell r="D630">
            <v>4.2699999999999996</v>
          </cell>
          <cell r="E630">
            <v>3.5583333333333331E-3</v>
          </cell>
          <cell r="F630">
            <v>4.2699999999999995E-2</v>
          </cell>
        </row>
        <row r="631">
          <cell r="A631">
            <v>201108</v>
          </cell>
          <cell r="C631">
            <v>8</v>
          </cell>
          <cell r="D631">
            <v>3.65</v>
          </cell>
          <cell r="E631">
            <v>3.0416666666666665E-3</v>
          </cell>
          <cell r="F631">
            <v>3.6499999999999998E-2</v>
          </cell>
        </row>
        <row r="632">
          <cell r="A632">
            <v>201109</v>
          </cell>
          <cell r="C632">
            <v>9</v>
          </cell>
          <cell r="D632">
            <v>3.18</v>
          </cell>
          <cell r="E632">
            <v>2.65E-3</v>
          </cell>
          <cell r="F632">
            <v>3.1800000000000002E-2</v>
          </cell>
          <cell r="G632">
            <v>9.2783419455382266E-3</v>
          </cell>
          <cell r="H632">
            <v>3.7113367782152906E-2</v>
          </cell>
        </row>
        <row r="633">
          <cell r="A633">
            <v>201110</v>
          </cell>
          <cell r="C633">
            <v>10</v>
          </cell>
          <cell r="D633">
            <v>3.13</v>
          </cell>
          <cell r="E633">
            <v>2.6083333333333332E-3</v>
          </cell>
          <cell r="F633">
            <v>3.1299999999999994E-2</v>
          </cell>
        </row>
        <row r="634">
          <cell r="A634">
            <v>201111</v>
          </cell>
          <cell r="C634">
            <v>11</v>
          </cell>
          <cell r="D634">
            <v>3.02</v>
          </cell>
          <cell r="E634">
            <v>2.5166666666666666E-3</v>
          </cell>
          <cell r="F634">
            <v>3.0199999999999998E-2</v>
          </cell>
        </row>
        <row r="635">
          <cell r="A635">
            <v>201112</v>
          </cell>
          <cell r="C635">
            <v>12</v>
          </cell>
          <cell r="D635">
            <v>2.98</v>
          </cell>
          <cell r="E635">
            <v>2.4833333333333335E-3</v>
          </cell>
          <cell r="F635">
            <v>2.98E-2</v>
          </cell>
          <cell r="G635">
            <v>7.6276410235811554E-3</v>
          </cell>
          <cell r="H635">
            <v>3.0510564094324621E-2</v>
          </cell>
          <cell r="I635">
            <v>3.9815260890466053E-2</v>
          </cell>
          <cell r="K635">
            <v>3.9108333333333328E-2</v>
          </cell>
        </row>
        <row r="636">
          <cell r="A636">
            <v>201201</v>
          </cell>
          <cell r="C636">
            <v>1</v>
          </cell>
          <cell r="D636">
            <v>3.03</v>
          </cell>
          <cell r="E636">
            <v>2.5249999999999999E-3</v>
          </cell>
          <cell r="F636">
            <v>3.0300000000000001E-2</v>
          </cell>
        </row>
        <row r="637">
          <cell r="A637">
            <v>201202</v>
          </cell>
          <cell r="C637">
            <v>2</v>
          </cell>
          <cell r="D637">
            <v>3.11</v>
          </cell>
          <cell r="E637">
            <v>2.5916666666666666E-3</v>
          </cell>
          <cell r="F637">
            <v>3.1099999999999999E-2</v>
          </cell>
        </row>
        <row r="638">
          <cell r="A638">
            <v>201203</v>
          </cell>
          <cell r="C638">
            <v>3</v>
          </cell>
          <cell r="D638">
            <v>3.28</v>
          </cell>
          <cell r="E638">
            <v>2.7333333333333333E-3</v>
          </cell>
          <cell r="F638">
            <v>3.2799999999999996E-2</v>
          </cell>
          <cell r="G638">
            <v>7.8705474007085829E-3</v>
          </cell>
          <cell r="H638">
            <v>3.1482189602834332E-2</v>
          </cell>
        </row>
        <row r="639">
          <cell r="A639">
            <v>201204</v>
          </cell>
          <cell r="C639">
            <v>4</v>
          </cell>
          <cell r="D639">
            <v>3.18</v>
          </cell>
          <cell r="E639">
            <v>2.65E-3</v>
          </cell>
          <cell r="F639">
            <v>3.1800000000000002E-2</v>
          </cell>
        </row>
        <row r="640">
          <cell r="A640">
            <v>201205</v>
          </cell>
          <cell r="C640">
            <v>5</v>
          </cell>
          <cell r="D640">
            <v>2.93</v>
          </cell>
          <cell r="E640">
            <v>2.4416666666666666E-3</v>
          </cell>
          <cell r="F640">
            <v>2.93E-2</v>
          </cell>
        </row>
        <row r="641">
          <cell r="A641">
            <v>201206</v>
          </cell>
          <cell r="C641">
            <v>6</v>
          </cell>
          <cell r="D641">
            <v>2.7</v>
          </cell>
          <cell r="E641">
            <v>2.2500000000000003E-3</v>
          </cell>
          <cell r="F641">
            <v>2.7000000000000003E-2</v>
          </cell>
          <cell r="G641">
            <v>7.3596078917710361E-3</v>
          </cell>
          <cell r="H641">
            <v>2.9438431567084145E-2</v>
          </cell>
        </row>
        <row r="642">
          <cell r="A642">
            <v>201207</v>
          </cell>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1.5288079435242352E-2</v>
          </cell>
          <cell r="K647">
            <v>3.0383333333333335E-2</v>
          </cell>
        </row>
        <row r="659">
          <cell r="K659" t="e">
            <v>#DIV/0!</v>
          </cell>
        </row>
        <row r="671">
          <cell r="K671" t="e">
            <v>#DIV/0!</v>
          </cell>
        </row>
        <row r="683">
          <cell r="K683" t="e">
            <v>#DIV/0!</v>
          </cell>
        </row>
        <row r="695">
          <cell r="K695" t="e">
            <v>#DIV/0!</v>
          </cell>
        </row>
      </sheetData>
      <sheetData sheetId="29">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4.58</v>
          </cell>
        </row>
        <row r="12">
          <cell r="A12">
            <v>196001</v>
          </cell>
          <cell r="B12">
            <v>1960</v>
          </cell>
          <cell r="C12">
            <v>1</v>
          </cell>
          <cell r="D12">
            <v>4.6100000000000003</v>
          </cell>
          <cell r="E12">
            <v>3.8416666666666668E-3</v>
          </cell>
          <cell r="F12">
            <v>4.6100000000000002E-2</v>
          </cell>
          <cell r="K12" t="str">
            <v xml:space="preserve"> </v>
          </cell>
        </row>
        <row r="13">
          <cell r="A13">
            <v>196002</v>
          </cell>
          <cell r="C13">
            <v>2</v>
          </cell>
          <cell r="D13">
            <v>4.5599999999999996</v>
          </cell>
          <cell r="E13">
            <v>3.7999999999999996E-3</v>
          </cell>
          <cell r="F13">
            <v>4.5599999999999995E-2</v>
          </cell>
        </row>
        <row r="14">
          <cell r="A14">
            <v>196003</v>
          </cell>
          <cell r="C14">
            <v>3</v>
          </cell>
          <cell r="D14">
            <v>4.49</v>
          </cell>
          <cell r="E14">
            <v>3.741666666666667E-3</v>
          </cell>
          <cell r="F14">
            <v>4.4900000000000002E-2</v>
          </cell>
          <cell r="G14">
            <v>1.1426578858208414E-2</v>
          </cell>
          <cell r="H14">
            <v>4.5706315432833655E-2</v>
          </cell>
        </row>
        <row r="15">
          <cell r="A15">
            <v>196004</v>
          </cell>
          <cell r="C15">
            <v>4</v>
          </cell>
          <cell r="D15">
            <v>4.45</v>
          </cell>
          <cell r="E15">
            <v>3.7083333333333334E-3</v>
          </cell>
          <cell r="F15">
            <v>4.4499999999999998E-2</v>
          </cell>
        </row>
        <row r="16">
          <cell r="A16">
            <v>196005</v>
          </cell>
          <cell r="C16">
            <v>5</v>
          </cell>
          <cell r="D16">
            <v>4.46</v>
          </cell>
          <cell r="E16">
            <v>3.7166666666666667E-3</v>
          </cell>
          <cell r="F16">
            <v>4.4600000000000001E-2</v>
          </cell>
        </row>
        <row r="17">
          <cell r="A17">
            <v>196006</v>
          </cell>
          <cell r="C17">
            <v>6</v>
          </cell>
          <cell r="D17">
            <v>4.45</v>
          </cell>
          <cell r="E17">
            <v>3.7083333333333334E-3</v>
          </cell>
          <cell r="F17">
            <v>4.4499999999999998E-2</v>
          </cell>
          <cell r="G17">
            <v>1.1174701457841607E-2</v>
          </cell>
          <cell r="H17">
            <v>4.4698805831366428E-2</v>
          </cell>
        </row>
        <row r="18">
          <cell r="A18">
            <v>196007</v>
          </cell>
          <cell r="C18">
            <v>7</v>
          </cell>
          <cell r="D18">
            <v>4.41</v>
          </cell>
          <cell r="E18">
            <v>3.6750000000000003E-3</v>
          </cell>
          <cell r="F18">
            <v>4.41E-2</v>
          </cell>
        </row>
        <row r="19">
          <cell r="A19">
            <v>196008</v>
          </cell>
          <cell r="C19">
            <v>8</v>
          </cell>
          <cell r="D19">
            <v>4.28</v>
          </cell>
          <cell r="E19">
            <v>3.5666666666666668E-3</v>
          </cell>
          <cell r="F19">
            <v>4.2800000000000005E-2</v>
          </cell>
        </row>
        <row r="20">
          <cell r="A20">
            <v>196009</v>
          </cell>
          <cell r="C20">
            <v>9</v>
          </cell>
          <cell r="D20">
            <v>4.25</v>
          </cell>
          <cell r="E20">
            <v>3.5416666666666665E-3</v>
          </cell>
          <cell r="F20">
            <v>4.2499999999999996E-2</v>
          </cell>
          <cell r="G20">
            <v>1.0822134825174023E-2</v>
          </cell>
          <cell r="H20">
            <v>4.3288539300696094E-2</v>
          </cell>
        </row>
        <row r="21">
          <cell r="A21">
            <v>196010</v>
          </cell>
          <cell r="C21">
            <v>10</v>
          </cell>
          <cell r="D21">
            <v>4.3</v>
          </cell>
          <cell r="E21">
            <v>3.5833333333333333E-3</v>
          </cell>
          <cell r="F21">
            <v>4.2999999999999997E-2</v>
          </cell>
        </row>
        <row r="22">
          <cell r="A22">
            <v>196011</v>
          </cell>
          <cell r="C22">
            <v>11</v>
          </cell>
          <cell r="D22">
            <v>4.3099999999999996</v>
          </cell>
          <cell r="E22">
            <v>3.5916666666666662E-3</v>
          </cell>
          <cell r="F22">
            <v>4.3099999999999992E-2</v>
          </cell>
        </row>
        <row r="23">
          <cell r="A23">
            <v>196012</v>
          </cell>
          <cell r="C23">
            <v>12</v>
          </cell>
          <cell r="D23">
            <v>4.3499999999999996</v>
          </cell>
          <cell r="E23">
            <v>3.6249999999999998E-3</v>
          </cell>
          <cell r="F23">
            <v>4.3499999999999997E-2</v>
          </cell>
          <cell r="G23">
            <v>1.0838926168142304E-2</v>
          </cell>
          <cell r="H23">
            <v>4.3355704672569217E-2</v>
          </cell>
          <cell r="I23">
            <v>4.5002329934645813E-2</v>
          </cell>
          <cell r="K23">
            <v>4.41E-2</v>
          </cell>
        </row>
        <row r="24">
          <cell r="A24">
            <v>196101</v>
          </cell>
          <cell r="B24">
            <v>1961</v>
          </cell>
          <cell r="C24">
            <v>1</v>
          </cell>
          <cell r="D24">
            <v>4.32</v>
          </cell>
          <cell r="E24">
            <v>3.6000000000000003E-3</v>
          </cell>
          <cell r="F24">
            <v>4.3200000000000002E-2</v>
          </cell>
        </row>
        <row r="25">
          <cell r="A25">
            <v>196102</v>
          </cell>
          <cell r="C25">
            <v>2</v>
          </cell>
          <cell r="D25">
            <v>4.2699999999999996</v>
          </cell>
          <cell r="E25">
            <v>3.5583333333333331E-3</v>
          </cell>
          <cell r="F25">
            <v>4.2699999999999995E-2</v>
          </cell>
        </row>
        <row r="26">
          <cell r="A26">
            <v>196103</v>
          </cell>
          <cell r="C26">
            <v>3</v>
          </cell>
          <cell r="D26">
            <v>4.22</v>
          </cell>
          <cell r="E26">
            <v>3.5166666666666666E-3</v>
          </cell>
          <cell r="F26">
            <v>4.2200000000000001E-2</v>
          </cell>
          <cell r="G26">
            <v>1.0713028520722201E-2</v>
          </cell>
          <cell r="H26">
            <v>4.2852114082888804E-2</v>
          </cell>
        </row>
        <row r="27">
          <cell r="A27">
            <v>196104</v>
          </cell>
          <cell r="C27">
            <v>4</v>
          </cell>
          <cell r="D27">
            <v>4.25</v>
          </cell>
          <cell r="E27">
            <v>3.5416666666666665E-3</v>
          </cell>
          <cell r="F27">
            <v>4.2499999999999996E-2</v>
          </cell>
        </row>
        <row r="28">
          <cell r="A28">
            <v>196105</v>
          </cell>
          <cell r="C28">
            <v>5</v>
          </cell>
          <cell r="D28">
            <v>4.2699999999999996</v>
          </cell>
          <cell r="E28">
            <v>3.5583333333333331E-3</v>
          </cell>
          <cell r="F28">
            <v>4.2699999999999995E-2</v>
          </cell>
        </row>
        <row r="29">
          <cell r="A29">
            <v>196106</v>
          </cell>
          <cell r="C29">
            <v>6</v>
          </cell>
          <cell r="D29">
            <v>4.33</v>
          </cell>
          <cell r="E29">
            <v>3.6083333333333332E-3</v>
          </cell>
          <cell r="F29">
            <v>4.3299999999999998E-2</v>
          </cell>
          <cell r="G29">
            <v>1.0746600404325957E-2</v>
          </cell>
          <cell r="H29">
            <v>4.2986401617303827E-2</v>
          </cell>
        </row>
        <row r="30">
          <cell r="A30">
            <v>196107</v>
          </cell>
          <cell r="C30">
            <v>7</v>
          </cell>
          <cell r="D30">
            <v>4.41</v>
          </cell>
          <cell r="E30">
            <v>3.6750000000000003E-3</v>
          </cell>
          <cell r="F30">
            <v>4.41E-2</v>
          </cell>
        </row>
        <row r="31">
          <cell r="A31">
            <v>196108</v>
          </cell>
          <cell r="C31">
            <v>8</v>
          </cell>
          <cell r="D31">
            <v>4.45</v>
          </cell>
          <cell r="E31">
            <v>3.7083333333333334E-3</v>
          </cell>
          <cell r="F31">
            <v>4.4499999999999998E-2</v>
          </cell>
        </row>
        <row r="32">
          <cell r="A32">
            <v>196109</v>
          </cell>
          <cell r="C32">
            <v>9</v>
          </cell>
          <cell r="D32">
            <v>4.45</v>
          </cell>
          <cell r="E32">
            <v>3.7083333333333334E-3</v>
          </cell>
          <cell r="F32">
            <v>4.4499999999999998E-2</v>
          </cell>
          <cell r="G32">
            <v>1.113272519040831E-2</v>
          </cell>
          <cell r="H32">
            <v>4.4530900761633241E-2</v>
          </cell>
        </row>
        <row r="33">
          <cell r="A33">
            <v>196110</v>
          </cell>
          <cell r="C33">
            <v>10</v>
          </cell>
          <cell r="D33">
            <v>4.42</v>
          </cell>
          <cell r="E33">
            <v>3.6833333333333332E-3</v>
          </cell>
          <cell r="F33">
            <v>4.4199999999999996E-2</v>
          </cell>
        </row>
        <row r="34">
          <cell r="A34">
            <v>196111</v>
          </cell>
          <cell r="C34">
            <v>11</v>
          </cell>
          <cell r="D34">
            <v>4.3899999999999997</v>
          </cell>
          <cell r="E34">
            <v>3.6583333333333329E-3</v>
          </cell>
          <cell r="F34">
            <v>4.3899999999999995E-2</v>
          </cell>
        </row>
        <row r="35">
          <cell r="A35">
            <v>196112</v>
          </cell>
          <cell r="C35">
            <v>12</v>
          </cell>
          <cell r="D35">
            <v>4.42</v>
          </cell>
          <cell r="E35">
            <v>3.6833333333333332E-3</v>
          </cell>
          <cell r="F35">
            <v>4.4199999999999996E-2</v>
          </cell>
          <cell r="G35">
            <v>1.1065566299071738E-2</v>
          </cell>
          <cell r="H35">
            <v>4.4262265196286954E-2</v>
          </cell>
          <cell r="I35">
            <v>4.4377819509427319E-2</v>
          </cell>
          <cell r="K35">
            <v>4.3500000000000004E-2</v>
          </cell>
        </row>
        <row r="36">
          <cell r="A36">
            <v>196201</v>
          </cell>
          <cell r="B36">
            <v>1962</v>
          </cell>
          <cell r="C36">
            <v>1</v>
          </cell>
          <cell r="D36">
            <v>4.42</v>
          </cell>
          <cell r="E36">
            <v>3.6833333333333332E-3</v>
          </cell>
          <cell r="F36">
            <v>4.4199999999999996E-2</v>
          </cell>
        </row>
        <row r="37">
          <cell r="A37">
            <v>196202</v>
          </cell>
          <cell r="C37">
            <v>2</v>
          </cell>
          <cell r="D37">
            <v>4.42</v>
          </cell>
          <cell r="E37">
            <v>3.6833333333333332E-3</v>
          </cell>
          <cell r="F37">
            <v>4.4199999999999996E-2</v>
          </cell>
        </row>
        <row r="38">
          <cell r="A38">
            <v>196203</v>
          </cell>
          <cell r="C38">
            <v>3</v>
          </cell>
          <cell r="D38">
            <v>4.3899999999999997</v>
          </cell>
          <cell r="E38">
            <v>3.6583333333333329E-3</v>
          </cell>
          <cell r="F38">
            <v>4.3899999999999995E-2</v>
          </cell>
          <cell r="G38">
            <v>1.1065566299071738E-2</v>
          </cell>
          <cell r="H38">
            <v>4.4262265196286954E-2</v>
          </cell>
        </row>
        <row r="39">
          <cell r="A39">
            <v>196204</v>
          </cell>
          <cell r="C39">
            <v>4</v>
          </cell>
          <cell r="D39">
            <v>4.33</v>
          </cell>
          <cell r="E39">
            <v>3.6083333333333332E-3</v>
          </cell>
          <cell r="F39">
            <v>4.3299999999999998E-2</v>
          </cell>
        </row>
        <row r="40">
          <cell r="A40">
            <v>196205</v>
          </cell>
          <cell r="C40">
            <v>5</v>
          </cell>
          <cell r="D40">
            <v>4.28</v>
          </cell>
          <cell r="E40">
            <v>3.5666666666666668E-3</v>
          </cell>
          <cell r="F40">
            <v>4.2800000000000005E-2</v>
          </cell>
        </row>
        <row r="41">
          <cell r="A41">
            <v>196206</v>
          </cell>
          <cell r="C41">
            <v>6</v>
          </cell>
          <cell r="D41">
            <v>4.28</v>
          </cell>
          <cell r="E41">
            <v>3.5666666666666668E-3</v>
          </cell>
          <cell r="F41">
            <v>4.2800000000000005E-2</v>
          </cell>
          <cell r="G41">
            <v>1.0780173124231629E-2</v>
          </cell>
          <cell r="H41">
            <v>4.3120692496926516E-2</v>
          </cell>
        </row>
        <row r="42">
          <cell r="A42">
            <v>196207</v>
          </cell>
          <cell r="C42">
            <v>7</v>
          </cell>
          <cell r="D42">
            <v>4.34</v>
          </cell>
          <cell r="E42">
            <v>3.6166666666666665E-3</v>
          </cell>
          <cell r="F42">
            <v>4.3399999999999994E-2</v>
          </cell>
        </row>
        <row r="43">
          <cell r="A43">
            <v>196208</v>
          </cell>
          <cell r="C43">
            <v>8</v>
          </cell>
          <cell r="D43">
            <v>4.3499999999999996</v>
          </cell>
          <cell r="E43">
            <v>3.6249999999999998E-3</v>
          </cell>
          <cell r="F43">
            <v>4.3499999999999997E-2</v>
          </cell>
        </row>
        <row r="44">
          <cell r="A44">
            <v>196209</v>
          </cell>
          <cell r="C44">
            <v>9</v>
          </cell>
          <cell r="D44">
            <v>4.32</v>
          </cell>
          <cell r="E44">
            <v>3.6000000000000003E-3</v>
          </cell>
          <cell r="F44">
            <v>4.3200000000000002E-2</v>
          </cell>
          <cell r="G44">
            <v>1.0880894280833386E-2</v>
          </cell>
          <cell r="H44">
            <v>4.3523577123333546E-2</v>
          </cell>
        </row>
        <row r="45">
          <cell r="A45">
            <v>196210</v>
          </cell>
          <cell r="C45">
            <v>10</v>
          </cell>
          <cell r="D45">
            <v>4.28</v>
          </cell>
          <cell r="E45">
            <v>3.5666666666666668E-3</v>
          </cell>
          <cell r="F45">
            <v>4.2800000000000005E-2</v>
          </cell>
        </row>
        <row r="46">
          <cell r="A46">
            <v>196211</v>
          </cell>
          <cell r="C46">
            <v>11</v>
          </cell>
          <cell r="D46">
            <v>4.25</v>
          </cell>
          <cell r="E46">
            <v>3.5416666666666665E-3</v>
          </cell>
          <cell r="F46">
            <v>4.2499999999999996E-2</v>
          </cell>
        </row>
        <row r="47">
          <cell r="A47">
            <v>196212</v>
          </cell>
          <cell r="C47">
            <v>12</v>
          </cell>
          <cell r="D47">
            <v>4.24</v>
          </cell>
          <cell r="E47">
            <v>3.5333333333333336E-3</v>
          </cell>
          <cell r="F47">
            <v>4.2400000000000007E-2</v>
          </cell>
          <cell r="G47">
            <v>1.0679459355092735E-2</v>
          </cell>
          <cell r="H47">
            <v>4.2717837420370941E-2</v>
          </cell>
          <cell r="I47">
            <v>4.4117710003970911E-2</v>
          </cell>
          <cell r="K47">
            <v>4.3250000000000004E-2</v>
          </cell>
        </row>
        <row r="48">
          <cell r="A48">
            <v>196301</v>
          </cell>
          <cell r="B48">
            <v>1963</v>
          </cell>
          <cell r="C48">
            <v>1</v>
          </cell>
          <cell r="D48">
            <v>4.21</v>
          </cell>
          <cell r="E48">
            <v>3.5083333333333334E-3</v>
          </cell>
          <cell r="F48">
            <v>4.2099999999999999E-2</v>
          </cell>
        </row>
        <row r="49">
          <cell r="A49">
            <v>196302</v>
          </cell>
          <cell r="C49">
            <v>2</v>
          </cell>
          <cell r="D49">
            <v>4.1900000000000004</v>
          </cell>
          <cell r="E49">
            <v>3.4916666666666668E-3</v>
          </cell>
          <cell r="F49">
            <v>4.19E-2</v>
          </cell>
        </row>
        <row r="50">
          <cell r="A50">
            <v>196303</v>
          </cell>
          <cell r="C50">
            <v>3</v>
          </cell>
          <cell r="D50">
            <v>4.1900000000000004</v>
          </cell>
          <cell r="E50">
            <v>3.4916666666666668E-3</v>
          </cell>
          <cell r="F50">
            <v>4.19E-2</v>
          </cell>
          <cell r="G50">
            <v>1.052840103656294E-2</v>
          </cell>
          <cell r="H50">
            <v>4.211360414625176E-2</v>
          </cell>
        </row>
        <row r="51">
          <cell r="A51">
            <v>196304</v>
          </cell>
          <cell r="C51">
            <v>4</v>
          </cell>
          <cell r="D51">
            <v>4.21</v>
          </cell>
          <cell r="E51">
            <v>3.5083333333333334E-3</v>
          </cell>
          <cell r="F51">
            <v>4.2099999999999999E-2</v>
          </cell>
        </row>
        <row r="52">
          <cell r="A52">
            <v>196305</v>
          </cell>
          <cell r="C52">
            <v>5</v>
          </cell>
          <cell r="D52">
            <v>4.22</v>
          </cell>
          <cell r="E52">
            <v>3.5166666666666666E-3</v>
          </cell>
          <cell r="F52">
            <v>4.2200000000000001E-2</v>
          </cell>
        </row>
        <row r="53">
          <cell r="A53">
            <v>196306</v>
          </cell>
          <cell r="C53">
            <v>6</v>
          </cell>
          <cell r="D53">
            <v>4.2300000000000004</v>
          </cell>
          <cell r="E53">
            <v>3.5250000000000004E-3</v>
          </cell>
          <cell r="F53">
            <v>4.2300000000000004E-2</v>
          </cell>
          <cell r="G53">
            <v>1.0587144254065928E-2</v>
          </cell>
          <cell r="H53">
            <v>4.2348577016263711E-2</v>
          </cell>
        </row>
        <row r="54">
          <cell r="A54">
            <v>196307</v>
          </cell>
          <cell r="C54">
            <v>7</v>
          </cell>
          <cell r="D54">
            <v>4.26</v>
          </cell>
          <cell r="E54">
            <v>3.5499999999999998E-3</v>
          </cell>
          <cell r="F54">
            <v>4.2599999999999999E-2</v>
          </cell>
        </row>
        <row r="55">
          <cell r="A55">
            <v>196308</v>
          </cell>
          <cell r="C55">
            <v>8</v>
          </cell>
          <cell r="D55">
            <v>4.29</v>
          </cell>
          <cell r="E55">
            <v>3.5750000000000001E-3</v>
          </cell>
          <cell r="F55">
            <v>4.2900000000000001E-2</v>
          </cell>
        </row>
        <row r="56">
          <cell r="A56">
            <v>196309</v>
          </cell>
          <cell r="C56">
            <v>9</v>
          </cell>
          <cell r="D56">
            <v>4.3099999999999996</v>
          </cell>
          <cell r="E56">
            <v>3.5916666666666662E-3</v>
          </cell>
          <cell r="F56">
            <v>4.3099999999999992E-2</v>
          </cell>
          <cell r="G56">
            <v>1.0754994124406281E-2</v>
          </cell>
          <cell r="H56">
            <v>4.3019976497625123E-2</v>
          </cell>
        </row>
        <row r="57">
          <cell r="A57">
            <v>196310</v>
          </cell>
          <cell r="C57">
            <v>10</v>
          </cell>
          <cell r="D57">
            <v>4.32</v>
          </cell>
          <cell r="E57">
            <v>3.6000000000000003E-3</v>
          </cell>
          <cell r="F57">
            <v>4.3200000000000002E-2</v>
          </cell>
        </row>
        <row r="58">
          <cell r="A58">
            <v>196311</v>
          </cell>
          <cell r="C58">
            <v>11</v>
          </cell>
          <cell r="D58">
            <v>4.33</v>
          </cell>
          <cell r="E58">
            <v>3.6083333333333332E-3</v>
          </cell>
          <cell r="F58">
            <v>4.3299999999999998E-2</v>
          </cell>
        </row>
        <row r="59">
          <cell r="A59">
            <v>196312</v>
          </cell>
          <cell r="C59">
            <v>12</v>
          </cell>
          <cell r="D59">
            <v>4.3499999999999996</v>
          </cell>
          <cell r="E59">
            <v>3.6249999999999998E-3</v>
          </cell>
          <cell r="F59">
            <v>4.3499999999999997E-2</v>
          </cell>
          <cell r="G59">
            <v>1.0872500630416893E-2</v>
          </cell>
          <cell r="H59">
            <v>4.349000252166757E-2</v>
          </cell>
          <cell r="I59">
            <v>4.3433008647779658E-2</v>
          </cell>
          <cell r="K59">
            <v>4.2591666666666667E-2</v>
          </cell>
        </row>
        <row r="60">
          <cell r="A60">
            <v>196401</v>
          </cell>
          <cell r="B60">
            <v>1964</v>
          </cell>
          <cell r="C60">
            <v>1</v>
          </cell>
          <cell r="D60">
            <v>4.3899999999999997</v>
          </cell>
          <cell r="E60">
            <v>3.6583333333333329E-3</v>
          </cell>
          <cell r="F60">
            <v>4.3899999999999995E-2</v>
          </cell>
        </row>
        <row r="61">
          <cell r="A61">
            <v>196402</v>
          </cell>
          <cell r="C61">
            <v>2</v>
          </cell>
          <cell r="D61">
            <v>4.3600000000000003</v>
          </cell>
          <cell r="E61">
            <v>3.6333333333333335E-3</v>
          </cell>
          <cell r="F61">
            <v>4.36E-2</v>
          </cell>
        </row>
        <row r="62">
          <cell r="A62">
            <v>196403</v>
          </cell>
          <cell r="C62">
            <v>3</v>
          </cell>
          <cell r="D62">
            <v>4.38</v>
          </cell>
          <cell r="E62">
            <v>3.65E-3</v>
          </cell>
          <cell r="F62">
            <v>4.3799999999999999E-2</v>
          </cell>
          <cell r="G62">
            <v>1.0981621710041578E-2</v>
          </cell>
          <cell r="H62">
            <v>4.3926486840166312E-2</v>
          </cell>
        </row>
        <row r="63">
          <cell r="A63">
            <v>196404</v>
          </cell>
          <cell r="C63">
            <v>4</v>
          </cell>
          <cell r="D63">
            <v>4.4000000000000004</v>
          </cell>
          <cell r="E63">
            <v>3.666666666666667E-3</v>
          </cell>
          <cell r="F63">
            <v>4.4000000000000004E-2</v>
          </cell>
        </row>
        <row r="64">
          <cell r="A64">
            <v>196405</v>
          </cell>
          <cell r="C64">
            <v>5</v>
          </cell>
          <cell r="D64">
            <v>4.41</v>
          </cell>
          <cell r="E64">
            <v>3.6750000000000003E-3</v>
          </cell>
          <cell r="F64">
            <v>4.41E-2</v>
          </cell>
        </row>
        <row r="65">
          <cell r="A65">
            <v>196406</v>
          </cell>
          <cell r="C65">
            <v>6</v>
          </cell>
          <cell r="D65">
            <v>4.41</v>
          </cell>
          <cell r="E65">
            <v>3.6750000000000003E-3</v>
          </cell>
          <cell r="F65">
            <v>4.41E-2</v>
          </cell>
          <cell r="G65">
            <v>1.1057171812292044E-2</v>
          </cell>
          <cell r="H65">
            <v>4.4228687249168175E-2</v>
          </cell>
        </row>
        <row r="66">
          <cell r="A66">
            <v>196407</v>
          </cell>
          <cell r="C66">
            <v>7</v>
          </cell>
          <cell r="D66">
            <v>4.4000000000000004</v>
          </cell>
          <cell r="E66">
            <v>3.666666666666667E-3</v>
          </cell>
          <cell r="F66">
            <v>4.4000000000000004E-2</v>
          </cell>
        </row>
        <row r="67">
          <cell r="A67">
            <v>196408</v>
          </cell>
          <cell r="C67">
            <v>8</v>
          </cell>
          <cell r="D67">
            <v>4.41</v>
          </cell>
          <cell r="E67">
            <v>3.6750000000000003E-3</v>
          </cell>
          <cell r="F67">
            <v>4.41E-2</v>
          </cell>
        </row>
        <row r="68">
          <cell r="A68">
            <v>196409</v>
          </cell>
          <cell r="C68">
            <v>9</v>
          </cell>
          <cell r="D68">
            <v>4.42</v>
          </cell>
          <cell r="E68">
            <v>3.6833333333333332E-3</v>
          </cell>
          <cell r="F68">
            <v>4.4199999999999996E-2</v>
          </cell>
          <cell r="G68">
            <v>1.106556643847223E-2</v>
          </cell>
          <cell r="H68">
            <v>4.4262265753888919E-2</v>
          </cell>
        </row>
        <row r="69">
          <cell r="A69">
            <v>196410</v>
          </cell>
          <cell r="C69">
            <v>10</v>
          </cell>
          <cell r="D69">
            <v>4.42</v>
          </cell>
          <cell r="E69">
            <v>3.6833333333333332E-3</v>
          </cell>
          <cell r="F69">
            <v>4.4199999999999996E-2</v>
          </cell>
        </row>
        <row r="70">
          <cell r="A70">
            <v>196411</v>
          </cell>
          <cell r="C70">
            <v>11</v>
          </cell>
          <cell r="D70">
            <v>4.43</v>
          </cell>
          <cell r="E70">
            <v>3.6916666666666664E-3</v>
          </cell>
          <cell r="F70">
            <v>4.4299999999999999E-2</v>
          </cell>
        </row>
        <row r="71">
          <cell r="A71">
            <v>196412</v>
          </cell>
          <cell r="C71">
            <v>12</v>
          </cell>
          <cell r="D71">
            <v>4.4400000000000004</v>
          </cell>
          <cell r="E71">
            <v>3.7000000000000002E-3</v>
          </cell>
          <cell r="F71">
            <v>4.4400000000000002E-2</v>
          </cell>
          <cell r="G71">
            <v>1.1115935450152659E-2</v>
          </cell>
          <cell r="H71">
            <v>4.4463741800610634E-2</v>
          </cell>
          <cell r="I71">
            <v>4.4958997953590263E-2</v>
          </cell>
          <cell r="K71">
            <v>4.4058333333333331E-2</v>
          </cell>
        </row>
        <row r="72">
          <cell r="A72">
            <v>196501</v>
          </cell>
          <cell r="B72">
            <v>1965</v>
          </cell>
          <cell r="C72">
            <v>1</v>
          </cell>
          <cell r="D72">
            <v>4.43</v>
          </cell>
          <cell r="E72">
            <v>3.6916666666666664E-3</v>
          </cell>
          <cell r="F72">
            <v>4.4299999999999999E-2</v>
          </cell>
        </row>
        <row r="73">
          <cell r="A73">
            <v>196502</v>
          </cell>
          <cell r="C73">
            <v>2</v>
          </cell>
          <cell r="D73">
            <v>4.41</v>
          </cell>
          <cell r="E73">
            <v>3.6750000000000003E-3</v>
          </cell>
          <cell r="F73">
            <v>4.41E-2</v>
          </cell>
        </row>
        <row r="74">
          <cell r="A74">
            <v>196503</v>
          </cell>
          <cell r="C74">
            <v>3</v>
          </cell>
          <cell r="D74">
            <v>4.42</v>
          </cell>
          <cell r="E74">
            <v>3.6833333333333332E-3</v>
          </cell>
          <cell r="F74">
            <v>4.4199999999999996E-2</v>
          </cell>
          <cell r="G74">
            <v>1.1090750735211818E-2</v>
          </cell>
          <cell r="H74">
            <v>4.4363002940847274E-2</v>
          </cell>
        </row>
        <row r="75">
          <cell r="A75">
            <v>196504</v>
          </cell>
          <cell r="C75">
            <v>4</v>
          </cell>
          <cell r="D75">
            <v>4.43</v>
          </cell>
          <cell r="E75">
            <v>3.6916666666666664E-3</v>
          </cell>
          <cell r="F75">
            <v>4.4299999999999999E-2</v>
          </cell>
        </row>
        <row r="76">
          <cell r="A76">
            <v>196505</v>
          </cell>
          <cell r="C76">
            <v>5</v>
          </cell>
          <cell r="D76">
            <v>4.4400000000000004</v>
          </cell>
          <cell r="E76">
            <v>3.7000000000000002E-3</v>
          </cell>
          <cell r="F76">
            <v>4.4400000000000002E-2</v>
          </cell>
        </row>
        <row r="77">
          <cell r="A77">
            <v>196506</v>
          </cell>
          <cell r="C77">
            <v>6</v>
          </cell>
          <cell r="D77">
            <v>4.46</v>
          </cell>
          <cell r="E77">
            <v>3.7166666666666667E-3</v>
          </cell>
          <cell r="F77">
            <v>4.4600000000000001E-2</v>
          </cell>
          <cell r="G77">
            <v>1.1149515627680406E-2</v>
          </cell>
          <cell r="H77">
            <v>4.4598062510721626E-2</v>
          </cell>
        </row>
        <row r="78">
          <cell r="A78">
            <v>196507</v>
          </cell>
          <cell r="C78">
            <v>7</v>
          </cell>
          <cell r="D78">
            <v>4.4800000000000004</v>
          </cell>
          <cell r="E78">
            <v>3.7333333333333337E-3</v>
          </cell>
          <cell r="F78">
            <v>4.4800000000000006E-2</v>
          </cell>
        </row>
        <row r="79">
          <cell r="A79">
            <v>196508</v>
          </cell>
          <cell r="C79">
            <v>8</v>
          </cell>
          <cell r="D79">
            <v>4.49</v>
          </cell>
          <cell r="E79">
            <v>3.741666666666667E-3</v>
          </cell>
          <cell r="F79">
            <v>4.4900000000000002E-2</v>
          </cell>
        </row>
        <row r="80">
          <cell r="A80">
            <v>196509</v>
          </cell>
          <cell r="C80">
            <v>9</v>
          </cell>
          <cell r="D80">
            <v>4.5199999999999996</v>
          </cell>
          <cell r="E80">
            <v>3.7666666666666664E-3</v>
          </cell>
          <cell r="F80">
            <v>4.5199999999999997E-2</v>
          </cell>
          <cell r="G80">
            <v>1.1283844005037347E-2</v>
          </cell>
          <cell r="H80">
            <v>4.5135376020149387E-2</v>
          </cell>
        </row>
        <row r="81">
          <cell r="A81">
            <v>196510</v>
          </cell>
          <cell r="C81">
            <v>10</v>
          </cell>
          <cell r="D81">
            <v>4.5599999999999996</v>
          </cell>
          <cell r="E81">
            <v>3.7999999999999996E-3</v>
          </cell>
          <cell r="F81">
            <v>4.5599999999999995E-2</v>
          </cell>
        </row>
        <row r="82">
          <cell r="A82">
            <v>196511</v>
          </cell>
          <cell r="C82">
            <v>11</v>
          </cell>
          <cell r="D82">
            <v>4.5999999999999996</v>
          </cell>
          <cell r="E82">
            <v>3.8333333333333331E-3</v>
          </cell>
          <cell r="F82">
            <v>4.5999999999999999E-2</v>
          </cell>
        </row>
        <row r="83">
          <cell r="A83">
            <v>196512</v>
          </cell>
          <cell r="C83">
            <v>12</v>
          </cell>
          <cell r="D83">
            <v>4.68</v>
          </cell>
          <cell r="E83">
            <v>3.8999999999999998E-3</v>
          </cell>
          <cell r="F83">
            <v>4.6799999999999994E-2</v>
          </cell>
          <cell r="G83">
            <v>1.1577726810000133E-2</v>
          </cell>
          <cell r="H83">
            <v>4.6310907240000532E-2</v>
          </cell>
          <cell r="I83">
            <v>4.5870330997166642E-2</v>
          </cell>
          <cell r="K83">
            <v>4.4933333333333332E-2</v>
          </cell>
        </row>
        <row r="84">
          <cell r="A84">
            <v>196601</v>
          </cell>
          <cell r="B84">
            <v>1966</v>
          </cell>
          <cell r="C84">
            <v>1</v>
          </cell>
          <cell r="D84">
            <v>4.74</v>
          </cell>
          <cell r="E84">
            <v>3.9500000000000004E-3</v>
          </cell>
          <cell r="F84">
            <v>4.7400000000000005E-2</v>
          </cell>
        </row>
        <row r="85">
          <cell r="A85">
            <v>196602</v>
          </cell>
          <cell r="C85">
            <v>2</v>
          </cell>
          <cell r="D85">
            <v>4.78</v>
          </cell>
          <cell r="E85">
            <v>3.9833333333333335E-3</v>
          </cell>
          <cell r="F85">
            <v>4.7800000000000002E-2</v>
          </cell>
        </row>
        <row r="86">
          <cell r="A86">
            <v>196603</v>
          </cell>
          <cell r="C86">
            <v>3</v>
          </cell>
          <cell r="D86">
            <v>4.92</v>
          </cell>
          <cell r="E86">
            <v>4.1000000000000003E-3</v>
          </cell>
          <cell r="F86">
            <v>4.9200000000000008E-2</v>
          </cell>
          <cell r="G86">
            <v>1.2081658676749818E-2</v>
          </cell>
          <cell r="H86">
            <v>4.8326634706999272E-2</v>
          </cell>
        </row>
        <row r="87">
          <cell r="A87">
            <v>196604</v>
          </cell>
          <cell r="C87">
            <v>4</v>
          </cell>
          <cell r="D87">
            <v>4.96</v>
          </cell>
          <cell r="E87">
            <v>4.1333333333333335E-3</v>
          </cell>
          <cell r="F87">
            <v>4.9600000000000005E-2</v>
          </cell>
        </row>
        <row r="88">
          <cell r="A88">
            <v>196605</v>
          </cell>
          <cell r="C88">
            <v>5</v>
          </cell>
          <cell r="D88">
            <v>4.9800000000000004</v>
          </cell>
          <cell r="E88">
            <v>4.15E-3</v>
          </cell>
          <cell r="F88">
            <v>4.9799999999999997E-2</v>
          </cell>
        </row>
        <row r="89">
          <cell r="A89">
            <v>196606</v>
          </cell>
          <cell r="C89">
            <v>6</v>
          </cell>
          <cell r="D89">
            <v>5.07</v>
          </cell>
          <cell r="E89">
            <v>4.2250000000000005E-3</v>
          </cell>
          <cell r="F89">
            <v>5.0700000000000009E-2</v>
          </cell>
          <cell r="G89">
            <v>1.2560556222833252E-2</v>
          </cell>
          <cell r="H89">
            <v>5.0242224891333009E-2</v>
          </cell>
        </row>
        <row r="90">
          <cell r="A90">
            <v>196607</v>
          </cell>
          <cell r="C90">
            <v>7</v>
          </cell>
          <cell r="D90">
            <v>5.16</v>
          </cell>
          <cell r="E90">
            <v>4.3E-3</v>
          </cell>
          <cell r="F90">
            <v>5.16E-2</v>
          </cell>
        </row>
        <row r="91">
          <cell r="A91">
            <v>196608</v>
          </cell>
          <cell r="C91">
            <v>8</v>
          </cell>
          <cell r="D91">
            <v>5.31</v>
          </cell>
          <cell r="E91">
            <v>4.4249999999999992E-3</v>
          </cell>
          <cell r="F91">
            <v>5.3099999999999994E-2</v>
          </cell>
        </row>
        <row r="92">
          <cell r="A92">
            <v>196609</v>
          </cell>
          <cell r="C92">
            <v>9</v>
          </cell>
          <cell r="D92">
            <v>5.49</v>
          </cell>
          <cell r="E92">
            <v>4.5750000000000001E-3</v>
          </cell>
          <cell r="F92">
            <v>5.4900000000000004E-2</v>
          </cell>
          <cell r="G92">
            <v>1.3359031425812518E-2</v>
          </cell>
          <cell r="H92">
            <v>5.343612570325007E-2</v>
          </cell>
        </row>
        <row r="93">
          <cell r="A93">
            <v>196610</v>
          </cell>
          <cell r="C93">
            <v>10</v>
          </cell>
          <cell r="D93">
            <v>5.41</v>
          </cell>
          <cell r="E93">
            <v>4.5083333333333338E-3</v>
          </cell>
          <cell r="F93">
            <v>5.4100000000000009E-2</v>
          </cell>
        </row>
        <row r="94">
          <cell r="A94">
            <v>196611</v>
          </cell>
          <cell r="C94">
            <v>11</v>
          </cell>
          <cell r="D94">
            <v>5.35</v>
          </cell>
          <cell r="E94">
            <v>4.4583333333333332E-3</v>
          </cell>
          <cell r="F94">
            <v>5.3499999999999999E-2</v>
          </cell>
        </row>
        <row r="95">
          <cell r="A95">
            <v>196612</v>
          </cell>
          <cell r="C95">
            <v>12</v>
          </cell>
          <cell r="D95">
            <v>5.39</v>
          </cell>
          <cell r="E95">
            <v>4.4916666666666664E-3</v>
          </cell>
          <cell r="F95">
            <v>5.3899999999999997E-2</v>
          </cell>
          <cell r="G95">
            <v>1.3518798544829069E-2</v>
          </cell>
          <cell r="H95">
            <v>5.4075194179316277E-2</v>
          </cell>
          <cell r="I95">
            <v>5.2523281056264803E-2</v>
          </cell>
          <cell r="K95">
            <v>5.1300000000000005E-2</v>
          </cell>
        </row>
        <row r="96">
          <cell r="A96">
            <v>196701</v>
          </cell>
          <cell r="B96">
            <v>1967</v>
          </cell>
          <cell r="C96">
            <v>1</v>
          </cell>
          <cell r="D96">
            <v>5.2</v>
          </cell>
          <cell r="E96">
            <v>4.3333333333333331E-3</v>
          </cell>
          <cell r="F96">
            <v>5.1999999999999998E-2</v>
          </cell>
        </row>
        <row r="97">
          <cell r="A97">
            <v>196702</v>
          </cell>
          <cell r="C97">
            <v>2</v>
          </cell>
          <cell r="D97">
            <v>5.03</v>
          </cell>
          <cell r="E97">
            <v>4.1916666666666665E-3</v>
          </cell>
          <cell r="F97">
            <v>5.0299999999999997E-2</v>
          </cell>
        </row>
        <row r="98">
          <cell r="A98">
            <v>196703</v>
          </cell>
          <cell r="C98">
            <v>3</v>
          </cell>
          <cell r="D98">
            <v>5.13</v>
          </cell>
          <cell r="E98">
            <v>4.2750000000000002E-3</v>
          </cell>
          <cell r="F98">
            <v>5.1299999999999998E-2</v>
          </cell>
          <cell r="G98">
            <v>1.2854685914513997E-2</v>
          </cell>
          <cell r="H98">
            <v>5.1418743658055988E-2</v>
          </cell>
        </row>
        <row r="99">
          <cell r="A99">
            <v>196704</v>
          </cell>
          <cell r="C99">
            <v>4</v>
          </cell>
          <cell r="D99">
            <v>5.1100000000000003</v>
          </cell>
          <cell r="E99">
            <v>4.2583333333333336E-3</v>
          </cell>
          <cell r="F99">
            <v>5.1100000000000007E-2</v>
          </cell>
        </row>
        <row r="100">
          <cell r="A100">
            <v>196705</v>
          </cell>
          <cell r="C100">
            <v>5</v>
          </cell>
          <cell r="D100">
            <v>5.24</v>
          </cell>
          <cell r="E100">
            <v>4.3666666666666671E-3</v>
          </cell>
          <cell r="F100">
            <v>5.2400000000000002E-2</v>
          </cell>
        </row>
        <row r="101">
          <cell r="A101">
            <v>196706</v>
          </cell>
          <cell r="C101">
            <v>6</v>
          </cell>
          <cell r="D101">
            <v>5.44</v>
          </cell>
          <cell r="E101">
            <v>4.5333333333333337E-3</v>
          </cell>
          <cell r="F101">
            <v>5.4400000000000004E-2</v>
          </cell>
          <cell r="G101">
            <v>1.321611235162945E-2</v>
          </cell>
          <cell r="H101">
            <v>5.2864449406517799E-2</v>
          </cell>
        </row>
        <row r="102">
          <cell r="A102">
            <v>196707</v>
          </cell>
          <cell r="C102">
            <v>7</v>
          </cell>
          <cell r="D102">
            <v>5.58</v>
          </cell>
          <cell r="E102">
            <v>4.6500000000000005E-3</v>
          </cell>
          <cell r="F102">
            <v>5.5800000000000002E-2</v>
          </cell>
        </row>
        <row r="103">
          <cell r="A103">
            <v>196708</v>
          </cell>
          <cell r="C103">
            <v>8</v>
          </cell>
          <cell r="D103">
            <v>5.62</v>
          </cell>
          <cell r="E103">
            <v>4.6833333333333336E-3</v>
          </cell>
          <cell r="F103">
            <v>5.62E-2</v>
          </cell>
        </row>
        <row r="104">
          <cell r="A104">
            <v>196709</v>
          </cell>
          <cell r="C104">
            <v>9</v>
          </cell>
          <cell r="D104">
            <v>5.65</v>
          </cell>
          <cell r="E104">
            <v>4.7083333333333335E-3</v>
          </cell>
          <cell r="F104">
            <v>5.6500000000000002E-2</v>
          </cell>
          <cell r="G104">
            <v>1.4107491146840401E-2</v>
          </cell>
          <cell r="H104">
            <v>5.6429964587361603E-2</v>
          </cell>
        </row>
        <row r="105">
          <cell r="A105">
            <v>196710</v>
          </cell>
          <cell r="C105">
            <v>10</v>
          </cell>
          <cell r="D105">
            <v>5.82</v>
          </cell>
          <cell r="E105">
            <v>4.8500000000000001E-3</v>
          </cell>
          <cell r="F105">
            <v>5.8200000000000002E-2</v>
          </cell>
        </row>
        <row r="106">
          <cell r="A106">
            <v>196711</v>
          </cell>
          <cell r="C106">
            <v>11</v>
          </cell>
          <cell r="D106">
            <v>6.07</v>
          </cell>
          <cell r="E106">
            <v>5.058333333333334E-3</v>
          </cell>
          <cell r="F106">
            <v>6.0700000000000004E-2</v>
          </cell>
        </row>
        <row r="107">
          <cell r="A107">
            <v>196712</v>
          </cell>
          <cell r="C107">
            <v>12</v>
          </cell>
          <cell r="D107">
            <v>6.19</v>
          </cell>
          <cell r="E107">
            <v>5.1583333333333333E-3</v>
          </cell>
          <cell r="F107">
            <v>6.1899999999999997E-2</v>
          </cell>
          <cell r="G107">
            <v>1.5142436618406308E-2</v>
          </cell>
          <cell r="H107">
            <v>6.056974647362523E-2</v>
          </cell>
          <cell r="I107">
            <v>5.6477380584073922E-2</v>
          </cell>
          <cell r="K107">
            <v>5.5066666666666667E-2</v>
          </cell>
        </row>
        <row r="108">
          <cell r="A108">
            <v>196801</v>
          </cell>
          <cell r="B108">
            <v>1968</v>
          </cell>
          <cell r="C108">
            <v>1</v>
          </cell>
          <cell r="D108">
            <v>6.17</v>
          </cell>
          <cell r="E108">
            <v>5.1416666666666668E-3</v>
          </cell>
          <cell r="F108">
            <v>6.1700000000000005E-2</v>
          </cell>
        </row>
        <row r="109">
          <cell r="A109">
            <v>196802</v>
          </cell>
          <cell r="C109">
            <v>2</v>
          </cell>
          <cell r="D109">
            <v>6.1</v>
          </cell>
          <cell r="E109">
            <v>5.0833333333333329E-3</v>
          </cell>
          <cell r="F109">
            <v>6.0999999999999999E-2</v>
          </cell>
        </row>
        <row r="110">
          <cell r="A110">
            <v>196803</v>
          </cell>
          <cell r="C110">
            <v>3</v>
          </cell>
          <cell r="D110">
            <v>6.11</v>
          </cell>
          <cell r="E110">
            <v>5.0916666666666671E-3</v>
          </cell>
          <cell r="F110">
            <v>6.1100000000000002E-2</v>
          </cell>
          <cell r="G110">
            <v>1.5394998843790475E-2</v>
          </cell>
          <cell r="H110">
            <v>6.15799953751619E-2</v>
          </cell>
        </row>
        <row r="111">
          <cell r="A111">
            <v>196804</v>
          </cell>
          <cell r="C111">
            <v>4</v>
          </cell>
          <cell r="D111">
            <v>6.21</v>
          </cell>
          <cell r="E111">
            <v>5.1749999999999999E-3</v>
          </cell>
          <cell r="F111">
            <v>6.2100000000000002E-2</v>
          </cell>
        </row>
        <row r="112">
          <cell r="A112">
            <v>196805</v>
          </cell>
          <cell r="C112">
            <v>5</v>
          </cell>
          <cell r="D112">
            <v>6.27</v>
          </cell>
          <cell r="E112">
            <v>5.2249999999999996E-3</v>
          </cell>
          <cell r="F112">
            <v>6.2699999999999992E-2</v>
          </cell>
        </row>
        <row r="113">
          <cell r="A113">
            <v>196806</v>
          </cell>
          <cell r="C113">
            <v>6</v>
          </cell>
          <cell r="D113">
            <v>6.28</v>
          </cell>
          <cell r="E113">
            <v>5.2333333333333338E-3</v>
          </cell>
          <cell r="F113">
            <v>6.2800000000000009E-2</v>
          </cell>
          <cell r="G113">
            <v>1.57149408810624E-2</v>
          </cell>
          <cell r="H113">
            <v>6.2859763524249601E-2</v>
          </cell>
        </row>
        <row r="114">
          <cell r="A114">
            <v>196807</v>
          </cell>
          <cell r="C114">
            <v>7</v>
          </cell>
          <cell r="D114">
            <v>6.24</v>
          </cell>
          <cell r="E114">
            <v>5.1999999999999998E-3</v>
          </cell>
          <cell r="F114">
            <v>6.2399999999999997E-2</v>
          </cell>
        </row>
        <row r="115">
          <cell r="A115">
            <v>196808</v>
          </cell>
          <cell r="C115">
            <v>8</v>
          </cell>
          <cell r="D115">
            <v>6.02</v>
          </cell>
          <cell r="E115">
            <v>5.0166666666666667E-3</v>
          </cell>
          <cell r="F115">
            <v>6.0200000000000004E-2</v>
          </cell>
        </row>
        <row r="116">
          <cell r="A116">
            <v>196809</v>
          </cell>
          <cell r="C116">
            <v>9</v>
          </cell>
          <cell r="D116">
            <v>5.97</v>
          </cell>
          <cell r="E116">
            <v>4.9749999999999994E-3</v>
          </cell>
          <cell r="F116">
            <v>5.9699999999999989E-2</v>
          </cell>
          <cell r="G116">
            <v>1.5268711031166671E-2</v>
          </cell>
          <cell r="H116">
            <v>6.1074844124666683E-2</v>
          </cell>
        </row>
        <row r="117">
          <cell r="A117">
            <v>196810</v>
          </cell>
          <cell r="C117">
            <v>10</v>
          </cell>
          <cell r="D117">
            <v>6.09</v>
          </cell>
          <cell r="E117">
            <v>5.0749999999999997E-3</v>
          </cell>
          <cell r="F117">
            <v>6.0899999999999996E-2</v>
          </cell>
        </row>
        <row r="118">
          <cell r="A118">
            <v>196811</v>
          </cell>
          <cell r="C118">
            <v>11</v>
          </cell>
          <cell r="D118">
            <v>6.19</v>
          </cell>
          <cell r="E118">
            <v>5.1583333333333333E-3</v>
          </cell>
          <cell r="F118">
            <v>6.1899999999999997E-2</v>
          </cell>
        </row>
        <row r="119">
          <cell r="A119">
            <v>196812</v>
          </cell>
          <cell r="C119">
            <v>12</v>
          </cell>
          <cell r="D119">
            <v>6.45</v>
          </cell>
          <cell r="E119">
            <v>5.3750000000000004E-3</v>
          </cell>
          <cell r="F119">
            <v>6.4500000000000002E-2</v>
          </cell>
          <cell r="G119">
            <v>1.5689656751328052E-2</v>
          </cell>
          <cell r="H119">
            <v>6.2758627005312206E-2</v>
          </cell>
          <cell r="I119">
            <v>6.3527913279554316E-2</v>
          </cell>
          <cell r="K119">
            <v>6.1750000000000006E-2</v>
          </cell>
        </row>
        <row r="120">
          <cell r="A120">
            <v>196901</v>
          </cell>
          <cell r="B120">
            <v>1969</v>
          </cell>
          <cell r="C120">
            <v>1</v>
          </cell>
          <cell r="D120">
            <v>6.59</v>
          </cell>
          <cell r="E120">
            <v>5.4916666666666664E-3</v>
          </cell>
          <cell r="F120">
            <v>6.59E-2</v>
          </cell>
        </row>
        <row r="121">
          <cell r="A121">
            <v>196902</v>
          </cell>
          <cell r="C121">
            <v>2</v>
          </cell>
          <cell r="D121">
            <v>6.66</v>
          </cell>
          <cell r="E121">
            <v>5.5500000000000002E-3</v>
          </cell>
          <cell r="F121">
            <v>6.6600000000000006E-2</v>
          </cell>
        </row>
        <row r="122">
          <cell r="A122">
            <v>196903</v>
          </cell>
          <cell r="C122">
            <v>3</v>
          </cell>
          <cell r="D122">
            <v>6.85</v>
          </cell>
          <cell r="E122">
            <v>5.7083333333333326E-3</v>
          </cell>
          <cell r="F122">
            <v>6.8499999999999991E-2</v>
          </cell>
          <cell r="G122">
            <v>1.6843682246753477E-2</v>
          </cell>
          <cell r="H122">
            <v>6.737472898701391E-2</v>
          </cell>
        </row>
        <row r="123">
          <cell r="A123">
            <v>196904</v>
          </cell>
          <cell r="C123">
            <v>4</v>
          </cell>
          <cell r="D123">
            <v>6.89</v>
          </cell>
          <cell r="E123">
            <v>5.7416666666666666E-3</v>
          </cell>
          <cell r="F123">
            <v>6.8900000000000003E-2</v>
          </cell>
        </row>
        <row r="124">
          <cell r="A124">
            <v>196905</v>
          </cell>
          <cell r="C124">
            <v>5</v>
          </cell>
          <cell r="D124">
            <v>6.79</v>
          </cell>
          <cell r="E124">
            <v>5.6583333333333338E-3</v>
          </cell>
          <cell r="F124">
            <v>6.7900000000000002E-2</v>
          </cell>
        </row>
        <row r="125">
          <cell r="A125">
            <v>196906</v>
          </cell>
          <cell r="C125">
            <v>6</v>
          </cell>
          <cell r="D125">
            <v>6.98</v>
          </cell>
          <cell r="E125">
            <v>5.816666666666667E-3</v>
          </cell>
          <cell r="F125">
            <v>6.9800000000000001E-2</v>
          </cell>
          <cell r="G125">
            <v>1.7315653903957173E-2</v>
          </cell>
          <cell r="H125">
            <v>6.9262615615828693E-2</v>
          </cell>
        </row>
        <row r="126">
          <cell r="A126">
            <v>196907</v>
          </cell>
          <cell r="C126">
            <v>7</v>
          </cell>
          <cell r="D126">
            <v>7.08</v>
          </cell>
          <cell r="E126">
            <v>5.8999999999999999E-3</v>
          </cell>
          <cell r="F126">
            <v>7.0800000000000002E-2</v>
          </cell>
        </row>
        <row r="127">
          <cell r="A127">
            <v>196908</v>
          </cell>
          <cell r="C127">
            <v>8</v>
          </cell>
          <cell r="D127">
            <v>6.97</v>
          </cell>
          <cell r="E127">
            <v>5.8083333333333329E-3</v>
          </cell>
          <cell r="F127">
            <v>6.9699999999999998E-2</v>
          </cell>
        </row>
        <row r="128">
          <cell r="A128">
            <v>196909</v>
          </cell>
          <cell r="C128">
            <v>9</v>
          </cell>
          <cell r="D128">
            <v>7.14</v>
          </cell>
          <cell r="E128">
            <v>5.9499999999999996E-3</v>
          </cell>
          <cell r="F128">
            <v>7.1399999999999991E-2</v>
          </cell>
          <cell r="G128">
            <v>1.7762470984874934E-2</v>
          </cell>
          <cell r="H128">
            <v>7.1049883939499736E-2</v>
          </cell>
        </row>
        <row r="129">
          <cell r="A129">
            <v>196910</v>
          </cell>
          <cell r="C129">
            <v>10</v>
          </cell>
          <cell r="D129">
            <v>7.33</v>
          </cell>
          <cell r="E129">
            <v>6.1083333333333337E-3</v>
          </cell>
          <cell r="F129">
            <v>7.3300000000000004E-2</v>
          </cell>
        </row>
        <row r="130">
          <cell r="A130">
            <v>196911</v>
          </cell>
          <cell r="C130">
            <v>11</v>
          </cell>
          <cell r="D130">
            <v>7.35</v>
          </cell>
          <cell r="E130">
            <v>6.1249999999999994E-3</v>
          </cell>
          <cell r="F130">
            <v>7.3499999999999996E-2</v>
          </cell>
        </row>
        <row r="131">
          <cell r="A131">
            <v>196912</v>
          </cell>
          <cell r="C131">
            <v>12</v>
          </cell>
          <cell r="D131">
            <v>7.72</v>
          </cell>
          <cell r="E131">
            <v>6.4333333333333334E-3</v>
          </cell>
          <cell r="F131">
            <v>7.7200000000000005E-2</v>
          </cell>
          <cell r="G131">
            <v>1.8783022013229234E-2</v>
          </cell>
          <cell r="H131">
            <v>7.5132088052916934E-2</v>
          </cell>
          <cell r="I131">
            <v>7.2600644005224702E-2</v>
          </cell>
          <cell r="K131">
            <v>7.0291666666666655E-2</v>
          </cell>
        </row>
        <row r="132">
          <cell r="A132">
            <v>197001</v>
          </cell>
          <cell r="B132">
            <v>1970</v>
          </cell>
          <cell r="C132">
            <v>1</v>
          </cell>
          <cell r="D132">
            <v>7.91</v>
          </cell>
          <cell r="E132">
            <v>6.5916666666666667E-3</v>
          </cell>
          <cell r="F132">
            <v>7.9100000000000004E-2</v>
          </cell>
        </row>
        <row r="133">
          <cell r="A133">
            <v>197002</v>
          </cell>
          <cell r="C133">
            <v>2</v>
          </cell>
          <cell r="D133">
            <v>7.93</v>
          </cell>
          <cell r="E133">
            <v>6.6083333333333332E-3</v>
          </cell>
          <cell r="F133">
            <v>7.9299999999999995E-2</v>
          </cell>
        </row>
        <row r="134">
          <cell r="A134">
            <v>197003</v>
          </cell>
          <cell r="C134">
            <v>3</v>
          </cell>
          <cell r="D134">
            <v>7.84</v>
          </cell>
          <cell r="E134">
            <v>6.5333333333333328E-3</v>
          </cell>
          <cell r="F134">
            <v>7.8399999999999997E-2</v>
          </cell>
          <cell r="G134">
            <v>1.9863417855435106E-2</v>
          </cell>
          <cell r="H134">
            <v>7.9453671421740424E-2</v>
          </cell>
        </row>
        <row r="135">
          <cell r="A135">
            <v>197004</v>
          </cell>
          <cell r="C135">
            <v>4</v>
          </cell>
          <cell r="D135">
            <v>7.83</v>
          </cell>
          <cell r="E135">
            <v>6.5250000000000004E-3</v>
          </cell>
          <cell r="F135">
            <v>7.8300000000000008E-2</v>
          </cell>
        </row>
        <row r="136">
          <cell r="A136">
            <v>197005</v>
          </cell>
          <cell r="C136">
            <v>5</v>
          </cell>
          <cell r="D136">
            <v>8.11</v>
          </cell>
          <cell r="E136">
            <v>6.7583333333333332E-3</v>
          </cell>
          <cell r="F136">
            <v>8.1100000000000005E-2</v>
          </cell>
        </row>
        <row r="137">
          <cell r="A137">
            <v>197006</v>
          </cell>
          <cell r="C137">
            <v>6</v>
          </cell>
          <cell r="D137">
            <v>8.48</v>
          </cell>
          <cell r="E137">
            <v>7.0666666666666673E-3</v>
          </cell>
          <cell r="F137">
            <v>8.4800000000000014E-2</v>
          </cell>
          <cell r="G137">
            <v>2.0488278640639068E-2</v>
          </cell>
          <cell r="H137">
            <v>8.1953114562556273E-2</v>
          </cell>
        </row>
        <row r="138">
          <cell r="A138">
            <v>197007</v>
          </cell>
          <cell r="C138">
            <v>7</v>
          </cell>
          <cell r="D138">
            <v>8.44</v>
          </cell>
          <cell r="E138">
            <v>7.0333333333333333E-3</v>
          </cell>
          <cell r="F138">
            <v>8.4400000000000003E-2</v>
          </cell>
        </row>
        <row r="139">
          <cell r="A139">
            <v>197008</v>
          </cell>
          <cell r="C139">
            <v>8</v>
          </cell>
          <cell r="D139">
            <v>8.1300000000000008</v>
          </cell>
          <cell r="E139">
            <v>6.7750000000000006E-3</v>
          </cell>
          <cell r="F139">
            <v>8.1300000000000011E-2</v>
          </cell>
        </row>
        <row r="140">
          <cell r="A140">
            <v>197009</v>
          </cell>
          <cell r="C140">
            <v>9</v>
          </cell>
          <cell r="D140">
            <v>8.09</v>
          </cell>
          <cell r="E140">
            <v>6.7416666666666666E-3</v>
          </cell>
          <cell r="F140">
            <v>8.09E-2</v>
          </cell>
          <cell r="G140">
            <v>2.0691063259923537E-2</v>
          </cell>
          <cell r="H140">
            <v>8.2764253039694147E-2</v>
          </cell>
        </row>
        <row r="141">
          <cell r="A141">
            <v>197010</v>
          </cell>
          <cell r="C141">
            <v>10</v>
          </cell>
          <cell r="D141">
            <v>8.0299999999999994</v>
          </cell>
          <cell r="E141">
            <v>6.6916666666666661E-3</v>
          </cell>
          <cell r="F141">
            <v>8.0299999999999996E-2</v>
          </cell>
        </row>
        <row r="142">
          <cell r="A142">
            <v>197011</v>
          </cell>
          <cell r="C142">
            <v>11</v>
          </cell>
          <cell r="D142">
            <v>8.0500000000000007</v>
          </cell>
          <cell r="E142">
            <v>6.7083333333333335E-3</v>
          </cell>
          <cell r="F142">
            <v>8.0500000000000002E-2</v>
          </cell>
        </row>
        <row r="143">
          <cell r="A143">
            <v>197012</v>
          </cell>
          <cell r="C143">
            <v>12</v>
          </cell>
          <cell r="D143">
            <v>7.64</v>
          </cell>
          <cell r="E143">
            <v>6.3666666666666663E-3</v>
          </cell>
          <cell r="F143">
            <v>7.6399999999999996E-2</v>
          </cell>
          <cell r="G143">
            <v>1.9897155729780236E-2</v>
          </cell>
          <cell r="H143">
            <v>7.9588622919120944E-2</v>
          </cell>
          <cell r="I143">
            <v>8.3429677671990277E-2</v>
          </cell>
          <cell r="K143">
            <v>8.0399999999999985E-2</v>
          </cell>
        </row>
        <row r="144">
          <cell r="A144">
            <v>197101</v>
          </cell>
          <cell r="B144">
            <v>1971</v>
          </cell>
          <cell r="C144">
            <v>1</v>
          </cell>
          <cell r="D144">
            <v>7.36</v>
          </cell>
          <cell r="E144">
            <v>6.1333333333333335E-3</v>
          </cell>
          <cell r="F144">
            <v>7.3599999999999999E-2</v>
          </cell>
        </row>
        <row r="145">
          <cell r="A145">
            <v>197102</v>
          </cell>
          <cell r="C145">
            <v>2</v>
          </cell>
          <cell r="D145">
            <v>7.08</v>
          </cell>
          <cell r="E145">
            <v>5.8999999999999999E-3</v>
          </cell>
          <cell r="F145">
            <v>7.0800000000000002E-2</v>
          </cell>
        </row>
        <row r="146">
          <cell r="A146">
            <v>197103</v>
          </cell>
          <cell r="C146">
            <v>3</v>
          </cell>
          <cell r="D146">
            <v>7.21</v>
          </cell>
          <cell r="E146">
            <v>6.0083333333333334E-3</v>
          </cell>
          <cell r="F146">
            <v>7.2099999999999997E-2</v>
          </cell>
          <cell r="G146">
            <v>1.8150371032666701E-2</v>
          </cell>
          <cell r="H146">
            <v>7.2601484130666805E-2</v>
          </cell>
        </row>
        <row r="147">
          <cell r="A147">
            <v>197104</v>
          </cell>
          <cell r="C147">
            <v>4</v>
          </cell>
          <cell r="D147">
            <v>7.25</v>
          </cell>
          <cell r="E147">
            <v>6.0416666666666665E-3</v>
          </cell>
          <cell r="F147">
            <v>7.2499999999999995E-2</v>
          </cell>
        </row>
        <row r="148">
          <cell r="A148">
            <v>197105</v>
          </cell>
          <cell r="C148">
            <v>5</v>
          </cell>
          <cell r="D148">
            <v>7.53</v>
          </cell>
          <cell r="E148">
            <v>6.2750000000000002E-3</v>
          </cell>
          <cell r="F148">
            <v>7.5300000000000006E-2</v>
          </cell>
        </row>
        <row r="149">
          <cell r="A149">
            <v>197106</v>
          </cell>
          <cell r="C149">
            <v>6</v>
          </cell>
          <cell r="D149">
            <v>7.64</v>
          </cell>
          <cell r="E149">
            <v>6.3666666666666663E-3</v>
          </cell>
          <cell r="F149">
            <v>7.6399999999999996E-2</v>
          </cell>
          <cell r="G149">
            <v>1.8799902272395919E-2</v>
          </cell>
          <cell r="H149">
            <v>7.5199609089583674E-2</v>
          </cell>
        </row>
        <row r="150">
          <cell r="A150">
            <v>197107</v>
          </cell>
          <cell r="C150">
            <v>7</v>
          </cell>
          <cell r="D150">
            <v>7.64</v>
          </cell>
          <cell r="E150">
            <v>6.3666666666666663E-3</v>
          </cell>
          <cell r="F150">
            <v>7.6399999999999996E-2</v>
          </cell>
        </row>
        <row r="151">
          <cell r="A151">
            <v>197108</v>
          </cell>
          <cell r="C151">
            <v>8</v>
          </cell>
          <cell r="D151">
            <v>7.59</v>
          </cell>
          <cell r="E151">
            <v>6.3249999999999999E-3</v>
          </cell>
          <cell r="F151">
            <v>7.5899999999999995E-2</v>
          </cell>
        </row>
        <row r="152">
          <cell r="A152">
            <v>197109</v>
          </cell>
          <cell r="C152">
            <v>9</v>
          </cell>
          <cell r="D152">
            <v>7.44</v>
          </cell>
          <cell r="E152">
            <v>6.2000000000000006E-3</v>
          </cell>
          <cell r="F152">
            <v>7.4400000000000008E-2</v>
          </cell>
          <cell r="G152">
            <v>1.9010873835499931E-2</v>
          </cell>
          <cell r="H152">
            <v>7.6043495341999723E-2</v>
          </cell>
        </row>
        <row r="153">
          <cell r="A153">
            <v>197110</v>
          </cell>
          <cell r="C153">
            <v>10</v>
          </cell>
          <cell r="D153">
            <v>7.39</v>
          </cell>
          <cell r="E153">
            <v>6.1583333333333334E-3</v>
          </cell>
          <cell r="F153">
            <v>7.3899999999999993E-2</v>
          </cell>
        </row>
        <row r="154">
          <cell r="A154">
            <v>197111</v>
          </cell>
          <cell r="C154">
            <v>11</v>
          </cell>
          <cell r="D154">
            <v>7.26</v>
          </cell>
          <cell r="E154">
            <v>6.0499999999999998E-3</v>
          </cell>
          <cell r="F154">
            <v>7.2599999999999998E-2</v>
          </cell>
        </row>
        <row r="155">
          <cell r="A155">
            <v>197112</v>
          </cell>
          <cell r="C155">
            <v>12</v>
          </cell>
          <cell r="D155">
            <v>7.25</v>
          </cell>
          <cell r="E155">
            <v>6.0416666666666665E-3</v>
          </cell>
          <cell r="F155">
            <v>7.2499999999999995E-2</v>
          </cell>
          <cell r="G155">
            <v>1.8361241697135711E-2</v>
          </cell>
          <cell r="H155">
            <v>7.3444966788542843E-2</v>
          </cell>
          <cell r="I155">
            <v>7.6419356570907038E-2</v>
          </cell>
          <cell r="K155">
            <v>7.3866666666666664E-2</v>
          </cell>
        </row>
        <row r="156">
          <cell r="A156">
            <v>197201</v>
          </cell>
          <cell r="B156">
            <v>1972</v>
          </cell>
          <cell r="C156">
            <v>1</v>
          </cell>
          <cell r="D156">
            <v>7.19</v>
          </cell>
          <cell r="E156">
            <v>5.9916666666666668E-3</v>
          </cell>
          <cell r="F156">
            <v>7.1900000000000006E-2</v>
          </cell>
        </row>
        <row r="157">
          <cell r="A157">
            <v>197202</v>
          </cell>
          <cell r="C157">
            <v>2</v>
          </cell>
          <cell r="D157">
            <v>7.27</v>
          </cell>
          <cell r="E157">
            <v>6.0583333333333331E-3</v>
          </cell>
          <cell r="F157">
            <v>7.2700000000000001E-2</v>
          </cell>
        </row>
        <row r="158">
          <cell r="A158">
            <v>197203</v>
          </cell>
          <cell r="C158">
            <v>3</v>
          </cell>
          <cell r="D158">
            <v>7.24</v>
          </cell>
          <cell r="E158">
            <v>6.0333333333333333E-3</v>
          </cell>
          <cell r="F158">
            <v>7.2399999999999992E-2</v>
          </cell>
          <cell r="G158">
            <v>1.8192553520955945E-2</v>
          </cell>
          <cell r="H158">
            <v>7.2770214083823781E-2</v>
          </cell>
        </row>
        <row r="159">
          <cell r="A159">
            <v>197204</v>
          </cell>
          <cell r="C159">
            <v>4</v>
          </cell>
          <cell r="D159">
            <v>7.3</v>
          </cell>
          <cell r="E159">
            <v>6.083333333333333E-3</v>
          </cell>
          <cell r="F159">
            <v>7.2999999999999995E-2</v>
          </cell>
        </row>
        <row r="160">
          <cell r="A160">
            <v>197205</v>
          </cell>
          <cell r="C160">
            <v>5</v>
          </cell>
          <cell r="D160">
            <v>7.3</v>
          </cell>
          <cell r="E160">
            <v>6.083333333333333E-3</v>
          </cell>
          <cell r="F160">
            <v>7.2999999999999995E-2</v>
          </cell>
        </row>
        <row r="161">
          <cell r="A161">
            <v>197206</v>
          </cell>
          <cell r="C161">
            <v>6</v>
          </cell>
          <cell r="D161">
            <v>7.23</v>
          </cell>
          <cell r="E161">
            <v>6.025E-3</v>
          </cell>
          <cell r="F161">
            <v>7.2300000000000003E-2</v>
          </cell>
          <cell r="G161">
            <v>1.830220074461808E-2</v>
          </cell>
          <cell r="H161">
            <v>7.320880297847232E-2</v>
          </cell>
        </row>
        <row r="162">
          <cell r="A162">
            <v>197207</v>
          </cell>
          <cell r="C162">
            <v>7</v>
          </cell>
          <cell r="D162">
            <v>7.21</v>
          </cell>
          <cell r="E162">
            <v>6.0083333333333334E-3</v>
          </cell>
          <cell r="F162">
            <v>7.2099999999999997E-2</v>
          </cell>
        </row>
        <row r="163">
          <cell r="A163">
            <v>197208</v>
          </cell>
          <cell r="C163">
            <v>8</v>
          </cell>
          <cell r="D163">
            <v>7.19</v>
          </cell>
          <cell r="E163">
            <v>5.9916666666666668E-3</v>
          </cell>
          <cell r="F163">
            <v>7.1900000000000006E-2</v>
          </cell>
        </row>
        <row r="164">
          <cell r="A164">
            <v>197209</v>
          </cell>
          <cell r="C164">
            <v>9</v>
          </cell>
          <cell r="D164">
            <v>7.22</v>
          </cell>
          <cell r="E164">
            <v>6.0166666666666667E-3</v>
          </cell>
          <cell r="F164">
            <v>7.22E-2</v>
          </cell>
          <cell r="G164">
            <v>1.8125083196804281E-2</v>
          </cell>
          <cell r="H164">
            <v>7.2500332787217125E-2</v>
          </cell>
        </row>
        <row r="165">
          <cell r="A165">
            <v>197210</v>
          </cell>
          <cell r="C165">
            <v>10</v>
          </cell>
          <cell r="D165">
            <v>7.21</v>
          </cell>
          <cell r="E165">
            <v>6.0083333333333334E-3</v>
          </cell>
          <cell r="F165">
            <v>7.2099999999999997E-2</v>
          </cell>
        </row>
        <row r="166">
          <cell r="A166">
            <v>197211</v>
          </cell>
          <cell r="C166">
            <v>11</v>
          </cell>
          <cell r="D166">
            <v>7.12</v>
          </cell>
          <cell r="E166">
            <v>5.933333333333333E-3</v>
          </cell>
          <cell r="F166">
            <v>7.1199999999999999E-2</v>
          </cell>
        </row>
        <row r="167">
          <cell r="A167">
            <v>197212</v>
          </cell>
          <cell r="C167">
            <v>12</v>
          </cell>
          <cell r="D167">
            <v>7.08</v>
          </cell>
          <cell r="E167">
            <v>5.8999999999999999E-3</v>
          </cell>
          <cell r="F167">
            <v>7.0800000000000002E-2</v>
          </cell>
          <cell r="G167">
            <v>1.7947982276166785E-2</v>
          </cell>
          <cell r="H167">
            <v>7.179192910466714E-2</v>
          </cell>
          <cell r="I167">
            <v>7.45665612369526E-2</v>
          </cell>
          <cell r="K167">
            <v>7.2133333333333341E-2</v>
          </cell>
        </row>
        <row r="168">
          <cell r="A168">
            <v>197301</v>
          </cell>
          <cell r="B168">
            <v>1973</v>
          </cell>
          <cell r="C168">
            <v>1</v>
          </cell>
          <cell r="D168">
            <v>7.15</v>
          </cell>
          <cell r="E168">
            <v>5.9583333333333337E-3</v>
          </cell>
          <cell r="F168">
            <v>7.1500000000000008E-2</v>
          </cell>
        </row>
        <row r="169">
          <cell r="A169">
            <v>197302</v>
          </cell>
          <cell r="C169">
            <v>2</v>
          </cell>
          <cell r="D169">
            <v>7.22</v>
          </cell>
          <cell r="E169">
            <v>6.0166666666666667E-3</v>
          </cell>
          <cell r="F169">
            <v>7.22E-2</v>
          </cell>
        </row>
        <row r="170">
          <cell r="A170">
            <v>197303</v>
          </cell>
          <cell r="C170">
            <v>3</v>
          </cell>
          <cell r="D170">
            <v>7.29</v>
          </cell>
          <cell r="E170">
            <v>6.0749999999999997E-3</v>
          </cell>
          <cell r="F170">
            <v>7.2899999999999993E-2</v>
          </cell>
          <cell r="G170">
            <v>1.8158815215086666E-2</v>
          </cell>
          <cell r="H170">
            <v>7.2635260860346662E-2</v>
          </cell>
        </row>
        <row r="171">
          <cell r="A171">
            <v>197304</v>
          </cell>
          <cell r="C171">
            <v>4</v>
          </cell>
          <cell r="D171">
            <v>7.26</v>
          </cell>
          <cell r="E171">
            <v>6.0499999999999998E-3</v>
          </cell>
          <cell r="F171">
            <v>7.2599999999999998E-2</v>
          </cell>
        </row>
        <row r="172">
          <cell r="A172">
            <v>197305</v>
          </cell>
          <cell r="C172">
            <v>5</v>
          </cell>
          <cell r="D172">
            <v>7.29</v>
          </cell>
          <cell r="E172">
            <v>6.0749999999999997E-3</v>
          </cell>
          <cell r="F172">
            <v>7.2899999999999993E-2</v>
          </cell>
        </row>
        <row r="173">
          <cell r="A173">
            <v>197306</v>
          </cell>
          <cell r="C173">
            <v>6</v>
          </cell>
          <cell r="D173">
            <v>7.37</v>
          </cell>
          <cell r="E173">
            <v>6.1416666666666668E-3</v>
          </cell>
          <cell r="F173">
            <v>7.3700000000000002E-2</v>
          </cell>
          <cell r="G173">
            <v>1.8378113854281342E-2</v>
          </cell>
          <cell r="H173">
            <v>7.3512455417125366E-2</v>
          </cell>
        </row>
        <row r="174">
          <cell r="A174">
            <v>197307</v>
          </cell>
          <cell r="C174">
            <v>7</v>
          </cell>
          <cell r="D174">
            <v>7.45</v>
          </cell>
          <cell r="E174">
            <v>6.2083333333333331E-3</v>
          </cell>
          <cell r="F174">
            <v>7.4499999999999997E-2</v>
          </cell>
        </row>
        <row r="175">
          <cell r="A175">
            <v>197308</v>
          </cell>
          <cell r="C175">
            <v>8</v>
          </cell>
          <cell r="D175">
            <v>7.68</v>
          </cell>
          <cell r="E175">
            <v>6.3999999999999994E-3</v>
          </cell>
          <cell r="F175">
            <v>7.6799999999999993E-2</v>
          </cell>
        </row>
        <row r="176">
          <cell r="A176">
            <v>197309</v>
          </cell>
          <cell r="C176">
            <v>9</v>
          </cell>
          <cell r="D176">
            <v>7.63</v>
          </cell>
          <cell r="E176">
            <v>6.358333333333333E-3</v>
          </cell>
          <cell r="F176">
            <v>7.6299999999999993E-2</v>
          </cell>
          <cell r="G176">
            <v>1.9086820623888778E-2</v>
          </cell>
          <cell r="H176">
            <v>7.6347282495555113E-2</v>
          </cell>
        </row>
        <row r="177">
          <cell r="A177">
            <v>197310</v>
          </cell>
          <cell r="C177">
            <v>10</v>
          </cell>
          <cell r="D177">
            <v>7.6</v>
          </cell>
          <cell r="E177">
            <v>6.3333333333333332E-3</v>
          </cell>
          <cell r="F177">
            <v>7.5999999999999998E-2</v>
          </cell>
        </row>
        <row r="178">
          <cell r="A178">
            <v>197311</v>
          </cell>
          <cell r="C178">
            <v>11</v>
          </cell>
          <cell r="D178">
            <v>7.67</v>
          </cell>
          <cell r="E178">
            <v>6.391666666666667E-3</v>
          </cell>
          <cell r="F178">
            <v>7.6700000000000004E-2</v>
          </cell>
        </row>
        <row r="179">
          <cell r="A179">
            <v>197312</v>
          </cell>
          <cell r="C179">
            <v>12</v>
          </cell>
          <cell r="D179">
            <v>7.68</v>
          </cell>
          <cell r="E179">
            <v>6.3999999999999994E-3</v>
          </cell>
          <cell r="F179">
            <v>7.6799999999999993E-2</v>
          </cell>
          <cell r="G179">
            <v>1.9247179631111111E-2</v>
          </cell>
          <cell r="H179">
            <v>7.6988718524444444E-2</v>
          </cell>
          <cell r="I179">
            <v>7.6998966295438453E-2</v>
          </cell>
          <cell r="K179">
            <v>7.4408333333333326E-2</v>
          </cell>
        </row>
        <row r="180">
          <cell r="A180">
            <v>197401</v>
          </cell>
          <cell r="B180">
            <v>1974</v>
          </cell>
          <cell r="C180">
            <v>1</v>
          </cell>
          <cell r="D180">
            <v>7.83</v>
          </cell>
          <cell r="E180">
            <v>6.5250000000000004E-3</v>
          </cell>
          <cell r="F180">
            <v>7.8300000000000008E-2</v>
          </cell>
        </row>
        <row r="181">
          <cell r="A181">
            <v>197402</v>
          </cell>
          <cell r="C181">
            <v>2</v>
          </cell>
          <cell r="D181">
            <v>7.85</v>
          </cell>
          <cell r="E181">
            <v>6.5416666666666661E-3</v>
          </cell>
          <cell r="F181">
            <v>7.8499999999999986E-2</v>
          </cell>
        </row>
        <row r="182">
          <cell r="A182">
            <v>197403</v>
          </cell>
          <cell r="C182">
            <v>3</v>
          </cell>
          <cell r="D182">
            <v>8.01</v>
          </cell>
          <cell r="E182">
            <v>6.6749999999999995E-3</v>
          </cell>
          <cell r="F182">
            <v>8.0099999999999991E-2</v>
          </cell>
          <cell r="G182">
            <v>1.9871855959869844E-2</v>
          </cell>
          <cell r="H182">
            <v>7.9487423839479376E-2</v>
          </cell>
        </row>
        <row r="183">
          <cell r="A183">
            <v>197404</v>
          </cell>
          <cell r="C183">
            <v>4</v>
          </cell>
          <cell r="D183">
            <v>8.25</v>
          </cell>
          <cell r="E183">
            <v>6.875E-3</v>
          </cell>
          <cell r="F183">
            <v>8.2500000000000004E-2</v>
          </cell>
        </row>
        <row r="184">
          <cell r="A184">
            <v>197405</v>
          </cell>
          <cell r="C184">
            <v>5</v>
          </cell>
          <cell r="D184">
            <v>8.3699999999999992</v>
          </cell>
          <cell r="E184">
            <v>6.9749999999999994E-3</v>
          </cell>
          <cell r="F184">
            <v>8.3699999999999997E-2</v>
          </cell>
        </row>
        <row r="185">
          <cell r="A185">
            <v>197406</v>
          </cell>
          <cell r="C185">
            <v>6</v>
          </cell>
          <cell r="D185">
            <v>8.4700000000000006</v>
          </cell>
          <cell r="E185">
            <v>7.058333333333334E-3</v>
          </cell>
          <cell r="F185">
            <v>8.4700000000000011E-2</v>
          </cell>
          <cell r="G185">
            <v>2.1054382844140518E-2</v>
          </cell>
          <cell r="H185">
            <v>8.4217531376562071E-2</v>
          </cell>
        </row>
        <row r="186">
          <cell r="A186">
            <v>197407</v>
          </cell>
          <cell r="C186">
            <v>7</v>
          </cell>
          <cell r="D186">
            <v>8.7200000000000006</v>
          </cell>
          <cell r="E186">
            <v>7.2666666666666669E-3</v>
          </cell>
          <cell r="F186">
            <v>8.72E-2</v>
          </cell>
        </row>
        <row r="187">
          <cell r="A187">
            <v>197408</v>
          </cell>
          <cell r="C187">
            <v>8</v>
          </cell>
          <cell r="D187">
            <v>9</v>
          </cell>
          <cell r="E187">
            <v>7.4999999999999997E-3</v>
          </cell>
          <cell r="F187">
            <v>0.09</v>
          </cell>
        </row>
        <row r="188">
          <cell r="A188">
            <v>197409</v>
          </cell>
          <cell r="C188">
            <v>9</v>
          </cell>
          <cell r="D188">
            <v>9.24</v>
          </cell>
          <cell r="E188">
            <v>7.7000000000000002E-3</v>
          </cell>
          <cell r="F188">
            <v>9.240000000000001E-2</v>
          </cell>
          <cell r="G188">
            <v>2.2635289650000168E-2</v>
          </cell>
          <cell r="H188">
            <v>9.0541158600000671E-2</v>
          </cell>
        </row>
        <row r="189">
          <cell r="A189">
            <v>197410</v>
          </cell>
          <cell r="C189">
            <v>10</v>
          </cell>
          <cell r="D189">
            <v>9.27</v>
          </cell>
          <cell r="E189">
            <v>7.7249999999999992E-3</v>
          </cell>
          <cell r="F189">
            <v>9.2699999999999991E-2</v>
          </cell>
        </row>
        <row r="190">
          <cell r="A190">
            <v>197411</v>
          </cell>
          <cell r="C190">
            <v>11</v>
          </cell>
          <cell r="D190">
            <v>8.89</v>
          </cell>
          <cell r="E190">
            <v>7.4083333333333336E-3</v>
          </cell>
          <cell r="F190">
            <v>8.8900000000000007E-2</v>
          </cell>
        </row>
        <row r="191">
          <cell r="A191">
            <v>197412</v>
          </cell>
          <cell r="C191">
            <v>12</v>
          </cell>
          <cell r="D191">
            <v>8.89</v>
          </cell>
          <cell r="E191">
            <v>7.4083333333333336E-3</v>
          </cell>
          <cell r="F191">
            <v>8.8900000000000007E-2</v>
          </cell>
          <cell r="G191">
            <v>2.2711432793730779E-2</v>
          </cell>
          <cell r="H191">
            <v>9.0845731174923117E-2</v>
          </cell>
          <cell r="I191">
            <v>8.9101528603038327E-2</v>
          </cell>
          <cell r="K191">
            <v>8.5658333333333322E-2</v>
          </cell>
        </row>
        <row r="192">
          <cell r="A192">
            <v>197501</v>
          </cell>
          <cell r="B192">
            <v>1975</v>
          </cell>
          <cell r="C192">
            <v>1</v>
          </cell>
          <cell r="D192">
            <v>8.83</v>
          </cell>
          <cell r="E192">
            <v>7.358333333333333E-3</v>
          </cell>
          <cell r="F192">
            <v>8.829999999999999E-2</v>
          </cell>
        </row>
        <row r="193">
          <cell r="A193">
            <v>197502</v>
          </cell>
          <cell r="C193">
            <v>2</v>
          </cell>
          <cell r="D193">
            <v>8.6199999999999992</v>
          </cell>
          <cell r="E193">
            <v>7.1833333333333324E-3</v>
          </cell>
          <cell r="F193">
            <v>8.6199999999999985E-2</v>
          </cell>
        </row>
        <row r="194">
          <cell r="A194">
            <v>197503</v>
          </cell>
          <cell r="C194">
            <v>3</v>
          </cell>
          <cell r="D194">
            <v>8.67</v>
          </cell>
          <cell r="E194">
            <v>7.2249999999999997E-3</v>
          </cell>
          <cell r="F194">
            <v>8.6699999999999999E-2</v>
          </cell>
          <cell r="G194">
            <v>2.1924969463878563E-2</v>
          </cell>
          <cell r="H194">
            <v>8.7699877855514252E-2</v>
          </cell>
        </row>
        <row r="195">
          <cell r="A195">
            <v>197504</v>
          </cell>
          <cell r="C195">
            <v>4</v>
          </cell>
          <cell r="D195">
            <v>8.9499999999999993</v>
          </cell>
          <cell r="E195">
            <v>7.4583333333333324E-3</v>
          </cell>
          <cell r="F195">
            <v>8.9499999999999996E-2</v>
          </cell>
        </row>
        <row r="196">
          <cell r="A196">
            <v>197505</v>
          </cell>
          <cell r="C196">
            <v>5</v>
          </cell>
          <cell r="D196">
            <v>8.9</v>
          </cell>
          <cell r="E196">
            <v>7.4166666666666669E-3</v>
          </cell>
          <cell r="F196">
            <v>8.8999999999999996E-2</v>
          </cell>
        </row>
        <row r="197">
          <cell r="A197">
            <v>197506</v>
          </cell>
          <cell r="C197">
            <v>6</v>
          </cell>
          <cell r="D197">
            <v>8.77</v>
          </cell>
          <cell r="E197">
            <v>7.3083333333333333E-3</v>
          </cell>
          <cell r="F197">
            <v>8.77E-2</v>
          </cell>
          <cell r="G197">
            <v>2.2347765031452527E-2</v>
          </cell>
          <cell r="H197">
            <v>8.9391060125810107E-2</v>
          </cell>
        </row>
        <row r="198">
          <cell r="A198">
            <v>197507</v>
          </cell>
          <cell r="C198">
            <v>7</v>
          </cell>
          <cell r="D198">
            <v>8.84</v>
          </cell>
          <cell r="E198">
            <v>7.3666666666666663E-3</v>
          </cell>
          <cell r="F198">
            <v>8.8399999999999992E-2</v>
          </cell>
        </row>
        <row r="199">
          <cell r="A199">
            <v>197508</v>
          </cell>
          <cell r="C199">
            <v>8</v>
          </cell>
          <cell r="D199">
            <v>8.9499999999999993</v>
          </cell>
          <cell r="E199">
            <v>7.4583333333333324E-3</v>
          </cell>
          <cell r="F199">
            <v>8.9499999999999996E-2</v>
          </cell>
        </row>
        <row r="200">
          <cell r="A200">
            <v>197509</v>
          </cell>
          <cell r="C200">
            <v>9</v>
          </cell>
          <cell r="D200">
            <v>8.9499999999999993</v>
          </cell>
          <cell r="E200">
            <v>7.4583333333333324E-3</v>
          </cell>
          <cell r="F200">
            <v>8.9499999999999996E-2</v>
          </cell>
          <cell r="G200">
            <v>2.2449255964178461E-2</v>
          </cell>
          <cell r="H200">
            <v>8.9797023856713842E-2</v>
          </cell>
        </row>
        <row r="201">
          <cell r="A201">
            <v>197510</v>
          </cell>
          <cell r="C201">
            <v>10</v>
          </cell>
          <cell r="D201">
            <v>8.86</v>
          </cell>
          <cell r="E201">
            <v>7.3833333333333329E-3</v>
          </cell>
          <cell r="F201">
            <v>8.8599999999999998E-2</v>
          </cell>
        </row>
        <row r="202">
          <cell r="A202">
            <v>197511</v>
          </cell>
          <cell r="C202">
            <v>11</v>
          </cell>
          <cell r="D202">
            <v>8.7799999999999994</v>
          </cell>
          <cell r="E202">
            <v>7.3166666666666658E-3</v>
          </cell>
          <cell r="F202">
            <v>8.7799999999999989E-2</v>
          </cell>
        </row>
        <row r="203">
          <cell r="A203">
            <v>197512</v>
          </cell>
          <cell r="C203">
            <v>12</v>
          </cell>
          <cell r="D203">
            <v>8.7899999999999991</v>
          </cell>
          <cell r="E203">
            <v>7.324999999999999E-3</v>
          </cell>
          <cell r="F203">
            <v>8.7899999999999992E-2</v>
          </cell>
          <cell r="G203">
            <v>2.2187094595562451E-2</v>
          </cell>
          <cell r="H203">
            <v>8.8748378382249804E-2</v>
          </cell>
          <cell r="I203">
            <v>9.1917482416434604E-2</v>
          </cell>
          <cell r="K203">
            <v>8.8258333333333341E-2</v>
          </cell>
        </row>
        <row r="204">
          <cell r="A204">
            <v>197601</v>
          </cell>
          <cell r="B204">
            <v>1976</v>
          </cell>
          <cell r="C204">
            <v>1</v>
          </cell>
          <cell r="D204">
            <v>8.6</v>
          </cell>
          <cell r="E204">
            <v>7.1666666666666667E-3</v>
          </cell>
          <cell r="F204">
            <v>8.5999999999999993E-2</v>
          </cell>
        </row>
        <row r="205">
          <cell r="A205">
            <v>197602</v>
          </cell>
          <cell r="C205">
            <v>2</v>
          </cell>
          <cell r="D205">
            <v>8.5500000000000007</v>
          </cell>
          <cell r="E205">
            <v>7.1250000000000003E-3</v>
          </cell>
          <cell r="F205">
            <v>8.5500000000000007E-2</v>
          </cell>
        </row>
        <row r="206">
          <cell r="A206">
            <v>197603</v>
          </cell>
          <cell r="C206">
            <v>3</v>
          </cell>
          <cell r="D206">
            <v>8.52</v>
          </cell>
          <cell r="E206">
            <v>7.0999999999999995E-3</v>
          </cell>
          <cell r="F206">
            <v>8.5199999999999998E-2</v>
          </cell>
          <cell r="G206">
            <v>2.1544562543750256E-2</v>
          </cell>
          <cell r="H206">
            <v>8.6178250175001025E-2</v>
          </cell>
        </row>
        <row r="207">
          <cell r="A207">
            <v>197604</v>
          </cell>
          <cell r="C207">
            <v>4</v>
          </cell>
          <cell r="D207">
            <v>8.4</v>
          </cell>
          <cell r="E207">
            <v>7.0000000000000001E-3</v>
          </cell>
          <cell r="F207">
            <v>8.4000000000000005E-2</v>
          </cell>
        </row>
        <row r="208">
          <cell r="A208">
            <v>197605</v>
          </cell>
          <cell r="C208">
            <v>5</v>
          </cell>
          <cell r="D208">
            <v>8.58</v>
          </cell>
          <cell r="E208">
            <v>7.1500000000000001E-3</v>
          </cell>
          <cell r="F208">
            <v>8.5800000000000001E-2</v>
          </cell>
        </row>
        <row r="209">
          <cell r="A209">
            <v>197606</v>
          </cell>
          <cell r="C209">
            <v>6</v>
          </cell>
          <cell r="D209">
            <v>8.6199999999999992</v>
          </cell>
          <cell r="E209">
            <v>7.1833333333333324E-3</v>
          </cell>
          <cell r="F209">
            <v>8.6199999999999985E-2</v>
          </cell>
          <cell r="G209">
            <v>2.1485387025833136E-2</v>
          </cell>
          <cell r="H209">
            <v>8.5941548103332543E-2</v>
          </cell>
        </row>
        <row r="210">
          <cell r="A210">
            <v>197607</v>
          </cell>
          <cell r="C210">
            <v>7</v>
          </cell>
          <cell r="D210">
            <v>8.56</v>
          </cell>
          <cell r="E210">
            <v>7.1333333333333335E-3</v>
          </cell>
          <cell r="F210">
            <v>8.5600000000000009E-2</v>
          </cell>
        </row>
        <row r="211">
          <cell r="A211">
            <v>197608</v>
          </cell>
          <cell r="C211">
            <v>8</v>
          </cell>
          <cell r="D211">
            <v>8.4499999999999993</v>
          </cell>
          <cell r="E211">
            <v>7.0416666666666657E-3</v>
          </cell>
          <cell r="F211">
            <v>8.4499999999999992E-2</v>
          </cell>
        </row>
        <row r="212">
          <cell r="A212">
            <v>197609</v>
          </cell>
          <cell r="C212">
            <v>9</v>
          </cell>
          <cell r="D212">
            <v>8.3800000000000008</v>
          </cell>
          <cell r="E212">
            <v>6.9833333333333336E-3</v>
          </cell>
          <cell r="F212">
            <v>8.3799999999999999E-2</v>
          </cell>
          <cell r="G212">
            <v>2.130790341560207E-2</v>
          </cell>
          <cell r="H212">
            <v>8.5231613662408279E-2</v>
          </cell>
        </row>
        <row r="213">
          <cell r="A213">
            <v>197610</v>
          </cell>
          <cell r="C213">
            <v>10</v>
          </cell>
          <cell r="D213">
            <v>8.32</v>
          </cell>
          <cell r="E213">
            <v>6.9333333333333339E-3</v>
          </cell>
          <cell r="F213">
            <v>8.320000000000001E-2</v>
          </cell>
        </row>
        <row r="214">
          <cell r="A214">
            <v>197611</v>
          </cell>
          <cell r="C214">
            <v>11</v>
          </cell>
          <cell r="D214">
            <v>8.25</v>
          </cell>
          <cell r="E214">
            <v>6.875E-3</v>
          </cell>
          <cell r="F214">
            <v>8.2500000000000004E-2</v>
          </cell>
        </row>
        <row r="215">
          <cell r="A215">
            <v>197612</v>
          </cell>
          <cell r="C215">
            <v>12</v>
          </cell>
          <cell r="D215">
            <v>7.98</v>
          </cell>
          <cell r="E215">
            <v>6.6500000000000005E-3</v>
          </cell>
          <cell r="F215">
            <v>7.980000000000001E-2</v>
          </cell>
          <cell r="G215">
            <v>2.0598142399999908E-2</v>
          </cell>
          <cell r="H215">
            <v>8.2392569599999632E-2</v>
          </cell>
          <cell r="I215">
            <v>8.7679494092147925E-2</v>
          </cell>
          <cell r="K215">
            <v>8.4341666666666662E-2</v>
          </cell>
        </row>
        <row r="216">
          <cell r="A216">
            <v>197701</v>
          </cell>
          <cell r="B216">
            <v>1977</v>
          </cell>
          <cell r="C216">
            <v>1</v>
          </cell>
          <cell r="D216">
            <v>7.96</v>
          </cell>
          <cell r="E216">
            <v>6.6333333333333331E-3</v>
          </cell>
          <cell r="F216">
            <v>7.9600000000000004E-2</v>
          </cell>
        </row>
        <row r="217">
          <cell r="A217">
            <v>197702</v>
          </cell>
          <cell r="C217">
            <v>2</v>
          </cell>
          <cell r="D217">
            <v>8.0399999999999991</v>
          </cell>
          <cell r="E217">
            <v>6.6999999999999994E-3</v>
          </cell>
          <cell r="F217">
            <v>8.0399999999999999E-2</v>
          </cell>
        </row>
        <row r="218">
          <cell r="A218">
            <v>197703</v>
          </cell>
          <cell r="C218">
            <v>3</v>
          </cell>
          <cell r="D218">
            <v>8.1</v>
          </cell>
          <cell r="E218">
            <v>6.7499999999999999E-3</v>
          </cell>
          <cell r="F218">
            <v>8.1000000000000003E-2</v>
          </cell>
          <cell r="G218">
            <v>2.0218076659166639E-2</v>
          </cell>
          <cell r="H218">
            <v>8.0872306636666558E-2</v>
          </cell>
        </row>
        <row r="219">
          <cell r="A219">
            <v>197704</v>
          </cell>
          <cell r="C219">
            <v>4</v>
          </cell>
          <cell r="D219">
            <v>8.0399999999999991</v>
          </cell>
          <cell r="E219">
            <v>6.6999999999999994E-3</v>
          </cell>
          <cell r="F219">
            <v>8.0399999999999999E-2</v>
          </cell>
        </row>
        <row r="220">
          <cell r="A220">
            <v>197705</v>
          </cell>
          <cell r="C220">
            <v>5</v>
          </cell>
          <cell r="D220">
            <v>8.0500000000000007</v>
          </cell>
          <cell r="E220">
            <v>6.7083333333333335E-3</v>
          </cell>
          <cell r="F220">
            <v>8.0500000000000002E-2</v>
          </cell>
        </row>
        <row r="221">
          <cell r="A221">
            <v>197706</v>
          </cell>
          <cell r="C221">
            <v>6</v>
          </cell>
          <cell r="D221">
            <v>7.95</v>
          </cell>
          <cell r="E221">
            <v>6.6249999999999998E-3</v>
          </cell>
          <cell r="F221">
            <v>7.9500000000000001E-2</v>
          </cell>
          <cell r="G221">
            <v>2.0167407141145954E-2</v>
          </cell>
          <cell r="H221">
            <v>8.0669628564583817E-2</v>
          </cell>
        </row>
        <row r="222">
          <cell r="A222">
            <v>197707</v>
          </cell>
          <cell r="C222">
            <v>7</v>
          </cell>
          <cell r="D222">
            <v>7.94</v>
          </cell>
          <cell r="E222">
            <v>6.6166666666666674E-3</v>
          </cell>
          <cell r="F222">
            <v>7.9400000000000012E-2</v>
          </cell>
        </row>
        <row r="223">
          <cell r="A223">
            <v>197708</v>
          </cell>
          <cell r="C223">
            <v>8</v>
          </cell>
          <cell r="D223">
            <v>7.98</v>
          </cell>
          <cell r="E223">
            <v>6.6500000000000005E-3</v>
          </cell>
          <cell r="F223">
            <v>7.980000000000001E-2</v>
          </cell>
        </row>
        <row r="224">
          <cell r="A224">
            <v>197709</v>
          </cell>
          <cell r="C224">
            <v>9</v>
          </cell>
          <cell r="D224">
            <v>7.92</v>
          </cell>
          <cell r="E224">
            <v>6.6E-3</v>
          </cell>
          <cell r="F224">
            <v>7.9199999999999993E-2</v>
          </cell>
          <cell r="G224">
            <v>1.9998517905500002E-2</v>
          </cell>
          <cell r="H224">
            <v>7.9994071622000007E-2</v>
          </cell>
        </row>
        <row r="225">
          <cell r="A225">
            <v>197710</v>
          </cell>
          <cell r="C225">
            <v>10</v>
          </cell>
          <cell r="D225">
            <v>8.0399999999999991</v>
          </cell>
          <cell r="E225">
            <v>6.6999999999999994E-3</v>
          </cell>
          <cell r="F225">
            <v>8.0399999999999999E-2</v>
          </cell>
        </row>
        <row r="226">
          <cell r="A226">
            <v>197711</v>
          </cell>
          <cell r="C226">
            <v>11</v>
          </cell>
          <cell r="D226">
            <v>8.08</v>
          </cell>
          <cell r="E226">
            <v>6.7333333333333334E-3</v>
          </cell>
          <cell r="F226">
            <v>8.0799999999999997E-2</v>
          </cell>
        </row>
        <row r="227">
          <cell r="A227">
            <v>197712</v>
          </cell>
          <cell r="C227">
            <v>12</v>
          </cell>
          <cell r="D227">
            <v>8.19</v>
          </cell>
          <cell r="E227">
            <v>6.8249999999999995E-3</v>
          </cell>
          <cell r="F227">
            <v>8.1900000000000001E-2</v>
          </cell>
          <cell r="G227">
            <v>2.0395437065166444E-2</v>
          </cell>
          <cell r="H227">
            <v>8.1581748260665776E-2</v>
          </cell>
          <cell r="I227">
            <v>8.3259502044991773E-2</v>
          </cell>
          <cell r="K227">
            <v>8.0241666666666683E-2</v>
          </cell>
        </row>
        <row r="228">
          <cell r="A228">
            <v>197801</v>
          </cell>
          <cell r="B228">
            <v>1978</v>
          </cell>
          <cell r="C228">
            <v>1</v>
          </cell>
          <cell r="D228">
            <v>8.41</v>
          </cell>
          <cell r="E228">
            <v>7.0083333333333334E-3</v>
          </cell>
          <cell r="F228">
            <v>8.4100000000000008E-2</v>
          </cell>
        </row>
        <row r="229">
          <cell r="A229">
            <v>197802</v>
          </cell>
          <cell r="C229">
            <v>2</v>
          </cell>
          <cell r="D229">
            <v>8.4700000000000006</v>
          </cell>
          <cell r="E229">
            <v>7.058333333333334E-3</v>
          </cell>
          <cell r="F229">
            <v>8.4700000000000011E-2</v>
          </cell>
        </row>
        <row r="230">
          <cell r="A230">
            <v>197803</v>
          </cell>
          <cell r="C230">
            <v>3</v>
          </cell>
          <cell r="D230">
            <v>8.4700000000000006</v>
          </cell>
          <cell r="E230">
            <v>7.058333333333334E-3</v>
          </cell>
          <cell r="F230">
            <v>8.4700000000000011E-2</v>
          </cell>
          <cell r="G230">
            <v>2.1274103530653399E-2</v>
          </cell>
          <cell r="H230">
            <v>8.5096414122613595E-2</v>
          </cell>
        </row>
        <row r="231">
          <cell r="A231">
            <v>197804</v>
          </cell>
          <cell r="C231">
            <v>4</v>
          </cell>
          <cell r="D231">
            <v>8.56</v>
          </cell>
          <cell r="E231">
            <v>7.1333333333333335E-3</v>
          </cell>
          <cell r="F231">
            <v>8.5600000000000009E-2</v>
          </cell>
        </row>
        <row r="232">
          <cell r="A232">
            <v>197805</v>
          </cell>
          <cell r="C232">
            <v>5</v>
          </cell>
          <cell r="D232">
            <v>8.69</v>
          </cell>
          <cell r="E232">
            <v>7.2416666666666662E-3</v>
          </cell>
          <cell r="F232">
            <v>8.6899999999999991E-2</v>
          </cell>
        </row>
        <row r="233">
          <cell r="A233">
            <v>197806</v>
          </cell>
          <cell r="C233">
            <v>6</v>
          </cell>
          <cell r="D233">
            <v>8.76</v>
          </cell>
          <cell r="E233">
            <v>7.3000000000000001E-3</v>
          </cell>
          <cell r="F233">
            <v>8.7599999999999997E-2</v>
          </cell>
          <cell r="G233">
            <v>2.1831971819944451E-2</v>
          </cell>
          <cell r="H233">
            <v>8.7327887279777805E-2</v>
          </cell>
        </row>
        <row r="234">
          <cell r="A234">
            <v>197807</v>
          </cell>
          <cell r="C234">
            <v>7</v>
          </cell>
          <cell r="D234">
            <v>8.8800000000000008</v>
          </cell>
          <cell r="E234">
            <v>7.4000000000000003E-3</v>
          </cell>
          <cell r="F234">
            <v>8.8800000000000004E-2</v>
          </cell>
        </row>
        <row r="235">
          <cell r="A235">
            <v>197808</v>
          </cell>
          <cell r="C235">
            <v>8</v>
          </cell>
          <cell r="D235">
            <v>8.69</v>
          </cell>
          <cell r="E235">
            <v>7.2416666666666662E-3</v>
          </cell>
          <cell r="F235">
            <v>8.6899999999999991E-2</v>
          </cell>
        </row>
        <row r="236">
          <cell r="A236">
            <v>197809</v>
          </cell>
          <cell r="C236">
            <v>9</v>
          </cell>
          <cell r="D236">
            <v>8.69</v>
          </cell>
          <cell r="E236">
            <v>7.2416666666666662E-3</v>
          </cell>
          <cell r="F236">
            <v>8.6899999999999991E-2</v>
          </cell>
          <cell r="G236">
            <v>2.2043339804958206E-2</v>
          </cell>
          <cell r="H236">
            <v>8.8173359219832825E-2</v>
          </cell>
        </row>
        <row r="237">
          <cell r="A237">
            <v>197810</v>
          </cell>
          <cell r="C237">
            <v>10</v>
          </cell>
          <cell r="D237">
            <v>8.89</v>
          </cell>
          <cell r="E237">
            <v>7.4083333333333336E-3</v>
          </cell>
          <cell r="F237">
            <v>8.8900000000000007E-2</v>
          </cell>
        </row>
        <row r="238">
          <cell r="A238">
            <v>197811</v>
          </cell>
          <cell r="C238">
            <v>11</v>
          </cell>
          <cell r="D238">
            <v>9.0299999999999994</v>
          </cell>
          <cell r="E238">
            <v>7.5249999999999996E-3</v>
          </cell>
          <cell r="F238">
            <v>9.0299999999999991E-2</v>
          </cell>
        </row>
        <row r="239">
          <cell r="A239">
            <v>197812</v>
          </cell>
          <cell r="C239">
            <v>12</v>
          </cell>
          <cell r="D239">
            <v>9.16</v>
          </cell>
          <cell r="E239">
            <v>7.6333333333333331E-3</v>
          </cell>
          <cell r="F239">
            <v>9.1600000000000001E-2</v>
          </cell>
          <cell r="G239">
            <v>2.2736831026951343E-2</v>
          </cell>
          <cell r="H239">
            <v>9.0947324107805372E-2</v>
          </cell>
          <cell r="I239">
            <v>9.0824830686634828E-2</v>
          </cell>
          <cell r="K239">
            <v>8.7249999999999994E-2</v>
          </cell>
        </row>
        <row r="240">
          <cell r="A240">
            <v>197901</v>
          </cell>
          <cell r="B240">
            <v>1979</v>
          </cell>
          <cell r="C240">
            <v>1</v>
          </cell>
          <cell r="D240">
            <v>9.25</v>
          </cell>
          <cell r="E240">
            <v>7.7083333333333335E-3</v>
          </cell>
          <cell r="F240">
            <v>9.2499999999999999E-2</v>
          </cell>
        </row>
        <row r="241">
          <cell r="A241">
            <v>197902</v>
          </cell>
          <cell r="C241">
            <v>2</v>
          </cell>
          <cell r="D241">
            <v>9.26</v>
          </cell>
          <cell r="E241">
            <v>7.7166666666666668E-3</v>
          </cell>
          <cell r="F241">
            <v>9.2600000000000002E-2</v>
          </cell>
        </row>
        <row r="242">
          <cell r="A242">
            <v>197903</v>
          </cell>
          <cell r="C242">
            <v>3</v>
          </cell>
          <cell r="D242">
            <v>9.3699999999999992</v>
          </cell>
          <cell r="E242">
            <v>7.8083333333333329E-3</v>
          </cell>
          <cell r="F242">
            <v>9.3699999999999992E-2</v>
          </cell>
          <cell r="G242">
            <v>2.3413723974160972E-2</v>
          </cell>
          <cell r="H242">
            <v>9.3654895896643886E-2</v>
          </cell>
        </row>
        <row r="243">
          <cell r="A243">
            <v>197904</v>
          </cell>
          <cell r="C243">
            <v>4</v>
          </cell>
          <cell r="D243">
            <v>9.3800000000000008</v>
          </cell>
          <cell r="E243">
            <v>7.8166666666666679E-3</v>
          </cell>
          <cell r="F243">
            <v>9.3800000000000022E-2</v>
          </cell>
        </row>
        <row r="244">
          <cell r="A244">
            <v>197905</v>
          </cell>
          <cell r="C244">
            <v>5</v>
          </cell>
          <cell r="D244">
            <v>9.5</v>
          </cell>
          <cell r="E244">
            <v>7.9166666666666673E-3</v>
          </cell>
          <cell r="F244">
            <v>9.5000000000000001E-2</v>
          </cell>
        </row>
        <row r="245">
          <cell r="A245">
            <v>197906</v>
          </cell>
          <cell r="C245">
            <v>6</v>
          </cell>
          <cell r="D245">
            <v>9.2899999999999991</v>
          </cell>
          <cell r="E245">
            <v>7.7416666666666658E-3</v>
          </cell>
          <cell r="F245">
            <v>9.2899999999999983E-2</v>
          </cell>
          <cell r="G245">
            <v>2.3659163236053216E-2</v>
          </cell>
          <cell r="H245">
            <v>9.4636652944212862E-2</v>
          </cell>
        </row>
        <row r="246">
          <cell r="A246">
            <v>197907</v>
          </cell>
          <cell r="C246">
            <v>7</v>
          </cell>
          <cell r="D246">
            <v>9.1999999999999993</v>
          </cell>
          <cell r="E246">
            <v>7.6666666666666662E-3</v>
          </cell>
          <cell r="F246">
            <v>9.1999999999999998E-2</v>
          </cell>
        </row>
        <row r="247">
          <cell r="A247">
            <v>197908</v>
          </cell>
          <cell r="C247">
            <v>8</v>
          </cell>
          <cell r="D247">
            <v>9.23</v>
          </cell>
          <cell r="E247">
            <v>7.691666666666667E-3</v>
          </cell>
          <cell r="F247">
            <v>9.2300000000000007E-2</v>
          </cell>
        </row>
        <row r="248">
          <cell r="A248">
            <v>197909</v>
          </cell>
          <cell r="C248">
            <v>9</v>
          </cell>
          <cell r="D248">
            <v>9.44</v>
          </cell>
          <cell r="E248">
            <v>7.8666666666666659E-3</v>
          </cell>
          <cell r="F248">
            <v>9.4399999999999984E-2</v>
          </cell>
          <cell r="G248">
            <v>2.3405252226296192E-2</v>
          </cell>
          <cell r="H248">
            <v>9.3621008905184766E-2</v>
          </cell>
        </row>
        <row r="249">
          <cell r="A249">
            <v>197910</v>
          </cell>
          <cell r="C249">
            <v>10</v>
          </cell>
          <cell r="D249">
            <v>10.130000000000001</v>
          </cell>
          <cell r="E249">
            <v>8.4416666666666668E-3</v>
          </cell>
          <cell r="F249">
            <v>0.1013</v>
          </cell>
        </row>
        <row r="250">
          <cell r="A250">
            <v>197911</v>
          </cell>
          <cell r="C250">
            <v>11</v>
          </cell>
          <cell r="D250">
            <v>10.76</v>
          </cell>
          <cell r="E250">
            <v>8.9666666666666662E-3</v>
          </cell>
          <cell r="F250">
            <v>0.1076</v>
          </cell>
        </row>
        <row r="251">
          <cell r="A251">
            <v>197912</v>
          </cell>
          <cell r="C251">
            <v>12</v>
          </cell>
          <cell r="D251">
            <v>10.74</v>
          </cell>
          <cell r="E251">
            <v>8.9499999999999996E-3</v>
          </cell>
          <cell r="F251">
            <v>0.1074</v>
          </cell>
          <cell r="G251">
            <v>2.6590508985597117E-2</v>
          </cell>
          <cell r="H251">
            <v>0.10636203594238847</v>
          </cell>
          <cell r="I251">
            <v>0.10065573596763255</v>
          </cell>
          <cell r="K251">
            <v>9.6291666666666664E-2</v>
          </cell>
        </row>
        <row r="252">
          <cell r="A252">
            <v>198001</v>
          </cell>
          <cell r="B252">
            <v>1980</v>
          </cell>
          <cell r="C252">
            <v>1</v>
          </cell>
          <cell r="D252">
            <v>11.09</v>
          </cell>
          <cell r="E252">
            <v>9.2416666666666671E-3</v>
          </cell>
          <cell r="F252">
            <v>0.1109</v>
          </cell>
        </row>
        <row r="253">
          <cell r="A253">
            <v>198002</v>
          </cell>
          <cell r="C253">
            <v>2</v>
          </cell>
          <cell r="D253">
            <v>12.38</v>
          </cell>
          <cell r="E253">
            <v>1.0316666666666667E-2</v>
          </cell>
          <cell r="F253">
            <v>0.12379999999999999</v>
          </cell>
        </row>
        <row r="254">
          <cell r="A254">
            <v>198003</v>
          </cell>
          <cell r="C254">
            <v>3</v>
          </cell>
          <cell r="D254">
            <v>12.96</v>
          </cell>
          <cell r="E254">
            <v>1.0800000000000001E-2</v>
          </cell>
          <cell r="F254">
            <v>0.12959999999999999</v>
          </cell>
          <cell r="G254">
            <v>3.0665936234277602E-2</v>
          </cell>
          <cell r="H254">
            <v>0.12266374493711041</v>
          </cell>
        </row>
        <row r="255">
          <cell r="A255">
            <v>198004</v>
          </cell>
          <cell r="C255">
            <v>4</v>
          </cell>
          <cell r="D255">
            <v>12.04</v>
          </cell>
          <cell r="E255">
            <v>1.0033333333333333E-2</v>
          </cell>
          <cell r="F255">
            <v>0.12040000000000001</v>
          </cell>
        </row>
        <row r="256">
          <cell r="A256">
            <v>198005</v>
          </cell>
          <cell r="C256">
            <v>5</v>
          </cell>
          <cell r="D256">
            <v>10.99</v>
          </cell>
          <cell r="E256">
            <v>9.1583333333333343E-3</v>
          </cell>
          <cell r="F256">
            <v>0.10990000000000001</v>
          </cell>
        </row>
        <row r="257">
          <cell r="A257">
            <v>198006</v>
          </cell>
          <cell r="C257">
            <v>6</v>
          </cell>
          <cell r="D257">
            <v>10.58</v>
          </cell>
          <cell r="E257">
            <v>8.8166666666666671E-3</v>
          </cell>
          <cell r="F257">
            <v>0.10580000000000001</v>
          </cell>
          <cell r="G257">
            <v>2.8270238623476995E-2</v>
          </cell>
          <cell r="H257">
            <v>0.11308095449390798</v>
          </cell>
        </row>
        <row r="258">
          <cell r="A258">
            <v>198007</v>
          </cell>
          <cell r="C258">
            <v>7</v>
          </cell>
          <cell r="D258">
            <v>11.07</v>
          </cell>
          <cell r="E258">
            <v>9.2250000000000006E-3</v>
          </cell>
          <cell r="F258">
            <v>0.11070000000000001</v>
          </cell>
        </row>
        <row r="259">
          <cell r="A259">
            <v>198008</v>
          </cell>
          <cell r="C259">
            <v>8</v>
          </cell>
          <cell r="D259">
            <v>11.64</v>
          </cell>
          <cell r="E259">
            <v>9.7000000000000003E-3</v>
          </cell>
          <cell r="F259">
            <v>0.1164</v>
          </cell>
        </row>
        <row r="260">
          <cell r="A260">
            <v>198009</v>
          </cell>
          <cell r="C260">
            <v>9</v>
          </cell>
          <cell r="D260">
            <v>12.02</v>
          </cell>
          <cell r="E260">
            <v>1.0016666666666667E-2</v>
          </cell>
          <cell r="F260">
            <v>0.1202</v>
          </cell>
          <cell r="G260">
            <v>2.9221610899708317E-2</v>
          </cell>
          <cell r="H260">
            <v>0.11688644359883327</v>
          </cell>
        </row>
        <row r="261">
          <cell r="A261">
            <v>198010</v>
          </cell>
          <cell r="C261">
            <v>10</v>
          </cell>
          <cell r="D261">
            <v>12.31</v>
          </cell>
          <cell r="E261">
            <v>1.0258333333333335E-2</v>
          </cell>
          <cell r="F261">
            <v>0.12310000000000001</v>
          </cell>
        </row>
        <row r="262">
          <cell r="A262">
            <v>198011</v>
          </cell>
          <cell r="C262">
            <v>11</v>
          </cell>
          <cell r="D262">
            <v>12.97</v>
          </cell>
          <cell r="E262">
            <v>1.0808333333333335E-2</v>
          </cell>
          <cell r="F262">
            <v>0.12970000000000001</v>
          </cell>
        </row>
        <row r="263">
          <cell r="A263">
            <v>198012</v>
          </cell>
          <cell r="C263">
            <v>12</v>
          </cell>
          <cell r="D263">
            <v>13.21</v>
          </cell>
          <cell r="E263">
            <v>1.1008333333333334E-2</v>
          </cell>
          <cell r="F263">
            <v>0.1321</v>
          </cell>
          <cell r="G263">
            <v>3.2419004929309603E-2</v>
          </cell>
          <cell r="H263">
            <v>0.12967601971723841</v>
          </cell>
          <cell r="I263">
            <v>0.12613401359727594</v>
          </cell>
          <cell r="K263">
            <v>0.11938333333333334</v>
          </cell>
        </row>
        <row r="264">
          <cell r="A264">
            <v>198101</v>
          </cell>
          <cell r="B264">
            <v>1981</v>
          </cell>
          <cell r="C264">
            <v>1</v>
          </cell>
          <cell r="D264">
            <v>12.81</v>
          </cell>
          <cell r="E264">
            <v>1.0675E-2</v>
          </cell>
          <cell r="F264">
            <v>0.12809999999999999</v>
          </cell>
        </row>
        <row r="265">
          <cell r="A265">
            <v>198102</v>
          </cell>
          <cell r="C265">
            <v>2</v>
          </cell>
          <cell r="D265">
            <v>13.35</v>
          </cell>
          <cell r="E265">
            <v>1.1124999999999999E-2</v>
          </cell>
          <cell r="F265">
            <v>0.13350000000000001</v>
          </cell>
        </row>
        <row r="266">
          <cell r="A266">
            <v>198103</v>
          </cell>
          <cell r="C266">
            <v>3</v>
          </cell>
          <cell r="D266">
            <v>13.33</v>
          </cell>
          <cell r="E266">
            <v>1.1108333333333333E-2</v>
          </cell>
          <cell r="F266">
            <v>0.1333</v>
          </cell>
          <cell r="G266">
            <v>3.3270573593723984E-2</v>
          </cell>
          <cell r="H266">
            <v>0.13308229437489594</v>
          </cell>
        </row>
        <row r="267">
          <cell r="A267">
            <v>198104</v>
          </cell>
          <cell r="C267">
            <v>4</v>
          </cell>
          <cell r="D267">
            <v>13.88</v>
          </cell>
          <cell r="E267">
            <v>1.1566666666666668E-2</v>
          </cell>
          <cell r="F267">
            <v>0.13880000000000001</v>
          </cell>
        </row>
        <row r="268">
          <cell r="A268">
            <v>198105</v>
          </cell>
          <cell r="C268">
            <v>5</v>
          </cell>
          <cell r="D268">
            <v>14.32</v>
          </cell>
          <cell r="E268">
            <v>1.1933333333333334E-2</v>
          </cell>
          <cell r="F268">
            <v>0.14319999999999999</v>
          </cell>
        </row>
        <row r="269">
          <cell r="A269">
            <v>198106</v>
          </cell>
          <cell r="C269">
            <v>6</v>
          </cell>
          <cell r="D269">
            <v>13.75</v>
          </cell>
          <cell r="E269">
            <v>1.1458333333333333E-2</v>
          </cell>
          <cell r="F269">
            <v>0.13749999999999998</v>
          </cell>
          <cell r="G269">
            <v>3.5367214636573996E-2</v>
          </cell>
          <cell r="H269">
            <v>0.14146885854629598</v>
          </cell>
        </row>
        <row r="270">
          <cell r="A270">
            <v>198107</v>
          </cell>
          <cell r="C270">
            <v>7</v>
          </cell>
          <cell r="D270">
            <v>14.38</v>
          </cell>
          <cell r="E270">
            <v>1.1983333333333334E-2</v>
          </cell>
          <cell r="F270">
            <v>0.14380000000000001</v>
          </cell>
        </row>
        <row r="271">
          <cell r="A271">
            <v>198108</v>
          </cell>
          <cell r="C271">
            <v>8</v>
          </cell>
          <cell r="D271">
            <v>14.89</v>
          </cell>
          <cell r="E271">
            <v>1.2408333333333334E-2</v>
          </cell>
          <cell r="F271">
            <v>0.1489</v>
          </cell>
        </row>
        <row r="272">
          <cell r="A272">
            <v>198109</v>
          </cell>
          <cell r="C272">
            <v>9</v>
          </cell>
          <cell r="D272">
            <v>15.49</v>
          </cell>
          <cell r="E272">
            <v>1.2908333333333334E-2</v>
          </cell>
          <cell r="F272">
            <v>0.15490000000000001</v>
          </cell>
          <cell r="G272">
            <v>3.7765468339651553E-2</v>
          </cell>
          <cell r="H272">
            <v>0.15106187335860621</v>
          </cell>
        </row>
        <row r="273">
          <cell r="A273">
            <v>198110</v>
          </cell>
          <cell r="C273">
            <v>10</v>
          </cell>
          <cell r="D273">
            <v>15.4</v>
          </cell>
          <cell r="E273">
            <v>1.2833333333333334E-2</v>
          </cell>
          <cell r="F273">
            <v>0.154</v>
          </cell>
        </row>
        <row r="274">
          <cell r="A274">
            <v>198111</v>
          </cell>
          <cell r="C274">
            <v>11</v>
          </cell>
          <cell r="D274">
            <v>14.22</v>
          </cell>
          <cell r="E274">
            <v>1.1850000000000001E-2</v>
          </cell>
          <cell r="F274">
            <v>0.14220000000000002</v>
          </cell>
        </row>
        <row r="275">
          <cell r="A275">
            <v>198112</v>
          </cell>
          <cell r="C275">
            <v>12</v>
          </cell>
          <cell r="D275">
            <v>14.23</v>
          </cell>
          <cell r="E275">
            <v>1.1858333333333334E-2</v>
          </cell>
          <cell r="F275">
            <v>0.14230000000000001</v>
          </cell>
          <cell r="G275">
            <v>3.6988248217152409E-2</v>
          </cell>
          <cell r="H275">
            <v>0.14795299286860963</v>
          </cell>
          <cell r="I275">
            <v>0.15128148469440661</v>
          </cell>
          <cell r="K275">
            <v>0.14170833333333333</v>
          </cell>
        </row>
        <row r="276">
          <cell r="A276">
            <v>198201</v>
          </cell>
          <cell r="B276">
            <v>1982</v>
          </cell>
          <cell r="C276">
            <v>1</v>
          </cell>
          <cell r="D276">
            <v>15.18</v>
          </cell>
          <cell r="E276">
            <v>1.265E-2</v>
          </cell>
          <cell r="F276">
            <v>0.15179999999999999</v>
          </cell>
        </row>
        <row r="277">
          <cell r="A277">
            <v>198202</v>
          </cell>
          <cell r="C277">
            <v>2</v>
          </cell>
          <cell r="D277">
            <v>15.27</v>
          </cell>
          <cell r="E277">
            <v>1.2725E-2</v>
          </cell>
          <cell r="F277">
            <v>0.1527</v>
          </cell>
        </row>
        <row r="278">
          <cell r="A278">
            <v>198203</v>
          </cell>
          <cell r="C278">
            <v>3</v>
          </cell>
          <cell r="D278">
            <v>14.58</v>
          </cell>
          <cell r="E278">
            <v>1.2149999999999999E-2</v>
          </cell>
          <cell r="F278">
            <v>0.14579999999999999</v>
          </cell>
          <cell r="G278">
            <v>3.7996233300687576E-2</v>
          </cell>
          <cell r="H278">
            <v>0.15198493320275031</v>
          </cell>
        </row>
        <row r="279">
          <cell r="A279">
            <v>198204</v>
          </cell>
          <cell r="C279">
            <v>4</v>
          </cell>
          <cell r="D279">
            <v>14.46</v>
          </cell>
          <cell r="E279">
            <v>1.205E-2</v>
          </cell>
          <cell r="F279">
            <v>0.14460000000000001</v>
          </cell>
        </row>
        <row r="280">
          <cell r="A280">
            <v>198205</v>
          </cell>
          <cell r="C280">
            <v>5</v>
          </cell>
          <cell r="D280">
            <v>14.26</v>
          </cell>
          <cell r="E280">
            <v>1.1883333333333333E-2</v>
          </cell>
          <cell r="F280">
            <v>0.1426</v>
          </cell>
        </row>
        <row r="281">
          <cell r="A281">
            <v>198206</v>
          </cell>
          <cell r="C281">
            <v>6</v>
          </cell>
          <cell r="D281">
            <v>14.81</v>
          </cell>
          <cell r="E281">
            <v>1.2341666666666667E-2</v>
          </cell>
          <cell r="F281">
            <v>0.14810000000000001</v>
          </cell>
          <cell r="G281">
            <v>3.6715338643562356E-2</v>
          </cell>
          <cell r="H281">
            <v>0.14686135457424943</v>
          </cell>
        </row>
        <row r="282">
          <cell r="A282">
            <v>198207</v>
          </cell>
          <cell r="C282">
            <v>7</v>
          </cell>
          <cell r="D282">
            <v>14.61</v>
          </cell>
          <cell r="E282">
            <v>1.2175E-2</v>
          </cell>
          <cell r="F282">
            <v>0.14610000000000001</v>
          </cell>
        </row>
        <row r="283">
          <cell r="A283">
            <v>198208</v>
          </cell>
          <cell r="C283">
            <v>8</v>
          </cell>
          <cell r="D283">
            <v>13.71</v>
          </cell>
          <cell r="E283">
            <v>1.1425000000000001E-2</v>
          </cell>
          <cell r="F283">
            <v>0.1371</v>
          </cell>
        </row>
        <row r="284">
          <cell r="A284">
            <v>198209</v>
          </cell>
          <cell r="C284">
            <v>9</v>
          </cell>
          <cell r="D284">
            <v>12.94</v>
          </cell>
          <cell r="E284">
            <v>1.0783333333333332E-2</v>
          </cell>
          <cell r="F284">
            <v>0.12939999999999999</v>
          </cell>
          <cell r="G284">
            <v>3.4778419329926979E-2</v>
          </cell>
          <cell r="H284">
            <v>0.13911367731970792</v>
          </cell>
        </row>
        <row r="285">
          <cell r="A285">
            <v>198210</v>
          </cell>
          <cell r="C285">
            <v>10</v>
          </cell>
          <cell r="D285">
            <v>12.12</v>
          </cell>
          <cell r="E285">
            <v>1.01E-2</v>
          </cell>
          <cell r="F285">
            <v>0.1212</v>
          </cell>
        </row>
        <row r="286">
          <cell r="A286">
            <v>198211</v>
          </cell>
          <cell r="C286">
            <v>11</v>
          </cell>
          <cell r="D286">
            <v>11.68</v>
          </cell>
          <cell r="E286">
            <v>9.7333333333333334E-3</v>
          </cell>
          <cell r="F286">
            <v>0.1168</v>
          </cell>
        </row>
        <row r="287">
          <cell r="A287">
            <v>198212</v>
          </cell>
          <cell r="C287">
            <v>12</v>
          </cell>
          <cell r="D287">
            <v>11.83</v>
          </cell>
          <cell r="E287">
            <v>9.8583333333333335E-3</v>
          </cell>
          <cell r="F287">
            <v>0.1183</v>
          </cell>
          <cell r="G287">
            <v>2.9986466084333419E-2</v>
          </cell>
          <cell r="H287">
            <v>0.11994586433733367</v>
          </cell>
          <cell r="I287">
            <v>0.14692279033322775</v>
          </cell>
          <cell r="K287">
            <v>0.13787500000000003</v>
          </cell>
        </row>
        <row r="288">
          <cell r="A288">
            <v>198301</v>
          </cell>
          <cell r="B288">
            <v>1983</v>
          </cell>
          <cell r="C288">
            <v>1</v>
          </cell>
          <cell r="D288">
            <v>11.79</v>
          </cell>
          <cell r="E288">
            <v>9.8249999999999987E-3</v>
          </cell>
          <cell r="F288">
            <v>0.11789999999999998</v>
          </cell>
        </row>
        <row r="289">
          <cell r="A289">
            <v>198302</v>
          </cell>
          <cell r="C289">
            <v>2</v>
          </cell>
          <cell r="D289">
            <v>12.01</v>
          </cell>
          <cell r="E289">
            <v>1.0008333333333333E-2</v>
          </cell>
          <cell r="F289">
            <v>0.12009999999999998</v>
          </cell>
        </row>
        <row r="290">
          <cell r="A290">
            <v>198303</v>
          </cell>
          <cell r="C290">
            <v>3</v>
          </cell>
          <cell r="D290">
            <v>11.73</v>
          </cell>
          <cell r="E290">
            <v>9.7750000000000007E-3</v>
          </cell>
          <cell r="F290">
            <v>0.11730000000000002</v>
          </cell>
          <cell r="G290">
            <v>2.9901497235744978E-2</v>
          </cell>
          <cell r="H290">
            <v>0.11960598894297991</v>
          </cell>
        </row>
        <row r="291">
          <cell r="A291">
            <v>198304</v>
          </cell>
          <cell r="C291">
            <v>4</v>
          </cell>
          <cell r="D291">
            <v>11.51</v>
          </cell>
          <cell r="E291">
            <v>9.5916666666666667E-3</v>
          </cell>
          <cell r="F291">
            <v>0.11510000000000001</v>
          </cell>
        </row>
        <row r="292">
          <cell r="A292">
            <v>198305</v>
          </cell>
          <cell r="C292">
            <v>5</v>
          </cell>
          <cell r="D292">
            <v>11.46</v>
          </cell>
          <cell r="E292">
            <v>9.5500000000000012E-3</v>
          </cell>
          <cell r="F292">
            <v>0.11460000000000001</v>
          </cell>
        </row>
        <row r="293">
          <cell r="A293">
            <v>198306</v>
          </cell>
          <cell r="C293">
            <v>6</v>
          </cell>
          <cell r="D293">
            <v>11.74</v>
          </cell>
          <cell r="E293">
            <v>9.7833333333333331E-3</v>
          </cell>
          <cell r="F293">
            <v>0.1174</v>
          </cell>
          <cell r="G293">
            <v>2.9204765879631722E-2</v>
          </cell>
          <cell r="H293">
            <v>0.11681906351852689</v>
          </cell>
        </row>
        <row r="294">
          <cell r="A294">
            <v>198307</v>
          </cell>
          <cell r="C294">
            <v>7</v>
          </cell>
          <cell r="D294">
            <v>12.15</v>
          </cell>
          <cell r="E294">
            <v>1.0125E-2</v>
          </cell>
          <cell r="F294">
            <v>0.1215</v>
          </cell>
        </row>
        <row r="295">
          <cell r="A295">
            <v>198308</v>
          </cell>
          <cell r="C295">
            <v>8</v>
          </cell>
          <cell r="D295">
            <v>12.51</v>
          </cell>
          <cell r="E295">
            <v>1.0425E-2</v>
          </cell>
          <cell r="F295">
            <v>0.12509999999999999</v>
          </cell>
        </row>
        <row r="296">
          <cell r="A296">
            <v>198309</v>
          </cell>
          <cell r="C296">
            <v>9</v>
          </cell>
          <cell r="D296">
            <v>12.37</v>
          </cell>
          <cell r="E296">
            <v>1.0308333333333333E-2</v>
          </cell>
          <cell r="F296">
            <v>0.12369999999999999</v>
          </cell>
          <cell r="G296">
            <v>3.1176810785130238E-2</v>
          </cell>
          <cell r="H296">
            <v>0.12470724314052095</v>
          </cell>
        </row>
        <row r="297">
          <cell r="A297">
            <v>198310</v>
          </cell>
          <cell r="C297">
            <v>10</v>
          </cell>
          <cell r="D297">
            <v>12.25</v>
          </cell>
          <cell r="E297">
            <v>1.0208333333333333E-2</v>
          </cell>
          <cell r="F297">
            <v>0.1225</v>
          </cell>
        </row>
        <row r="298">
          <cell r="A298">
            <v>198311</v>
          </cell>
          <cell r="C298">
            <v>11</v>
          </cell>
          <cell r="D298">
            <v>12.41</v>
          </cell>
          <cell r="E298">
            <v>1.0341666666666667E-2</v>
          </cell>
          <cell r="F298">
            <v>0.12410000000000002</v>
          </cell>
        </row>
        <row r="299">
          <cell r="A299">
            <v>198312</v>
          </cell>
          <cell r="C299">
            <v>12</v>
          </cell>
          <cell r="D299">
            <v>12.57</v>
          </cell>
          <cell r="E299">
            <v>1.0475E-2</v>
          </cell>
          <cell r="F299">
            <v>0.12570000000000001</v>
          </cell>
          <cell r="G299">
            <v>3.1346938288671966E-2</v>
          </cell>
          <cell r="H299">
            <v>0.12538775315468786</v>
          </cell>
          <cell r="I299">
            <v>0.12728933886913563</v>
          </cell>
          <cell r="K299">
            <v>0.12041666666666666</v>
          </cell>
        </row>
        <row r="300">
          <cell r="A300">
            <v>198401</v>
          </cell>
          <cell r="B300">
            <v>1984</v>
          </cell>
          <cell r="C300">
            <v>1</v>
          </cell>
          <cell r="D300">
            <v>12.2</v>
          </cell>
          <cell r="E300">
            <v>1.0166666666666666E-2</v>
          </cell>
          <cell r="F300">
            <v>0.122</v>
          </cell>
        </row>
        <row r="301">
          <cell r="A301">
            <v>198402</v>
          </cell>
          <cell r="C301">
            <v>2</v>
          </cell>
          <cell r="D301">
            <v>12.08</v>
          </cell>
          <cell r="E301">
            <v>1.0066666666666666E-2</v>
          </cell>
          <cell r="F301">
            <v>0.12079999999999999</v>
          </cell>
        </row>
        <row r="302">
          <cell r="A302">
            <v>198403</v>
          </cell>
          <cell r="C302">
            <v>3</v>
          </cell>
          <cell r="D302">
            <v>12.57</v>
          </cell>
          <cell r="E302">
            <v>1.0475E-2</v>
          </cell>
          <cell r="F302">
            <v>0.12570000000000001</v>
          </cell>
          <cell r="G302">
            <v>3.1023694002499935E-2</v>
          </cell>
          <cell r="H302">
            <v>0.12409477600999974</v>
          </cell>
        </row>
        <row r="303">
          <cell r="A303">
            <v>198404</v>
          </cell>
          <cell r="C303">
            <v>4</v>
          </cell>
          <cell r="D303">
            <v>12.81</v>
          </cell>
          <cell r="E303">
            <v>1.0675E-2</v>
          </cell>
          <cell r="F303">
            <v>0.12809999999999999</v>
          </cell>
        </row>
        <row r="304">
          <cell r="A304">
            <v>198405</v>
          </cell>
          <cell r="C304">
            <v>5</v>
          </cell>
          <cell r="D304">
            <v>13.28</v>
          </cell>
          <cell r="E304">
            <v>1.1066666666666666E-2</v>
          </cell>
          <cell r="F304">
            <v>0.13279999999999997</v>
          </cell>
        </row>
        <row r="305">
          <cell r="A305">
            <v>198406</v>
          </cell>
          <cell r="C305">
            <v>6</v>
          </cell>
          <cell r="D305">
            <v>13.55</v>
          </cell>
          <cell r="E305">
            <v>1.1291666666666667E-2</v>
          </cell>
          <cell r="F305">
            <v>0.13550000000000001</v>
          </cell>
          <cell r="G305">
            <v>3.3398303612638847E-2</v>
          </cell>
          <cell r="H305">
            <v>0.13359321445055539</v>
          </cell>
        </row>
        <row r="306">
          <cell r="A306">
            <v>198407</v>
          </cell>
          <cell r="C306">
            <v>7</v>
          </cell>
          <cell r="D306">
            <v>13.44</v>
          </cell>
          <cell r="E306">
            <v>1.12E-2</v>
          </cell>
          <cell r="F306">
            <v>0.13439999999999999</v>
          </cell>
        </row>
        <row r="307">
          <cell r="A307">
            <v>198408</v>
          </cell>
          <cell r="C307">
            <v>8</v>
          </cell>
          <cell r="D307">
            <v>12.87</v>
          </cell>
          <cell r="E307">
            <v>1.0725E-2</v>
          </cell>
          <cell r="F307">
            <v>0.12870000000000001</v>
          </cell>
        </row>
        <row r="308">
          <cell r="A308">
            <v>198409</v>
          </cell>
          <cell r="C308">
            <v>9</v>
          </cell>
          <cell r="D308">
            <v>12.66</v>
          </cell>
          <cell r="E308">
            <v>1.055E-2</v>
          </cell>
          <cell r="F308">
            <v>0.12659999999999999</v>
          </cell>
          <cell r="G308">
            <v>3.2827696016000329E-2</v>
          </cell>
          <cell r="H308">
            <v>0.13131078406400132</v>
          </cell>
        </row>
        <row r="309">
          <cell r="A309">
            <v>198410</v>
          </cell>
          <cell r="C309">
            <v>10</v>
          </cell>
          <cell r="D309">
            <v>12.63</v>
          </cell>
          <cell r="E309">
            <v>1.0525000000000001E-2</v>
          </cell>
          <cell r="F309">
            <v>0.12630000000000002</v>
          </cell>
        </row>
        <row r="310">
          <cell r="A310">
            <v>198411</v>
          </cell>
          <cell r="C310">
            <v>11</v>
          </cell>
          <cell r="D310">
            <v>12.29</v>
          </cell>
          <cell r="E310">
            <v>1.0241666666666666E-2</v>
          </cell>
          <cell r="F310">
            <v>0.1229</v>
          </cell>
        </row>
        <row r="311">
          <cell r="A311">
            <v>198412</v>
          </cell>
          <cell r="C311">
            <v>12</v>
          </cell>
          <cell r="D311">
            <v>12.13</v>
          </cell>
          <cell r="E311">
            <v>1.0108333333333334E-2</v>
          </cell>
          <cell r="F311">
            <v>0.12130000000000001</v>
          </cell>
          <cell r="G311">
            <v>3.1193799543605794E-2</v>
          </cell>
          <cell r="H311">
            <v>0.12477519817442317</v>
          </cell>
          <cell r="I311">
            <v>0.13476141076001102</v>
          </cell>
          <cell r="K311">
            <v>0.12709166666666666</v>
          </cell>
        </row>
        <row r="312">
          <cell r="A312">
            <v>198501</v>
          </cell>
          <cell r="B312">
            <v>1985</v>
          </cell>
          <cell r="C312">
            <v>1</v>
          </cell>
          <cell r="D312">
            <v>12.08</v>
          </cell>
          <cell r="E312">
            <v>1.0066666666666666E-2</v>
          </cell>
          <cell r="F312">
            <v>0.12079999999999999</v>
          </cell>
        </row>
        <row r="313">
          <cell r="A313">
            <v>198502</v>
          </cell>
          <cell r="C313">
            <v>2</v>
          </cell>
          <cell r="D313">
            <v>12.13</v>
          </cell>
          <cell r="E313">
            <v>1.0108333333333334E-2</v>
          </cell>
          <cell r="F313">
            <v>0.12130000000000001</v>
          </cell>
        </row>
        <row r="314">
          <cell r="A314">
            <v>198503</v>
          </cell>
          <cell r="C314">
            <v>3</v>
          </cell>
          <cell r="D314">
            <v>12.56</v>
          </cell>
          <cell r="E314">
            <v>1.0466666666666668E-2</v>
          </cell>
          <cell r="F314">
            <v>0.12560000000000002</v>
          </cell>
          <cell r="G314">
            <v>3.0955653947814854E-2</v>
          </cell>
          <cell r="H314">
            <v>0.12382261579125942</v>
          </cell>
        </row>
        <row r="315">
          <cell r="A315">
            <v>198504</v>
          </cell>
          <cell r="C315">
            <v>4</v>
          </cell>
          <cell r="D315">
            <v>12.23</v>
          </cell>
          <cell r="E315">
            <v>1.0191666666666667E-2</v>
          </cell>
          <cell r="F315">
            <v>0.12229999999999999</v>
          </cell>
        </row>
        <row r="316">
          <cell r="A316">
            <v>198505</v>
          </cell>
          <cell r="C316">
            <v>5</v>
          </cell>
          <cell r="D316">
            <v>11.72</v>
          </cell>
          <cell r="E316">
            <v>9.7666666666666666E-3</v>
          </cell>
          <cell r="F316">
            <v>0.1172</v>
          </cell>
        </row>
        <row r="317">
          <cell r="A317">
            <v>198506</v>
          </cell>
          <cell r="C317">
            <v>6</v>
          </cell>
          <cell r="D317">
            <v>10.94</v>
          </cell>
          <cell r="E317">
            <v>9.116666666666667E-3</v>
          </cell>
          <cell r="F317">
            <v>0.1094</v>
          </cell>
          <cell r="G317">
            <v>2.9357399543671336E-2</v>
          </cell>
          <cell r="H317">
            <v>0.11742959817468535</v>
          </cell>
        </row>
        <row r="318">
          <cell r="A318">
            <v>198507</v>
          </cell>
          <cell r="C318">
            <v>7</v>
          </cell>
          <cell r="D318">
            <v>10.97</v>
          </cell>
          <cell r="E318">
            <v>9.1416666666666677E-3</v>
          </cell>
          <cell r="F318">
            <v>0.10970000000000002</v>
          </cell>
        </row>
        <row r="319">
          <cell r="A319">
            <v>198508</v>
          </cell>
          <cell r="C319">
            <v>8</v>
          </cell>
          <cell r="D319">
            <v>11.05</v>
          </cell>
          <cell r="E319">
            <v>9.208333333333334E-3</v>
          </cell>
          <cell r="F319">
            <v>0.11050000000000001</v>
          </cell>
        </row>
        <row r="320">
          <cell r="A320">
            <v>198509</v>
          </cell>
          <cell r="C320">
            <v>9</v>
          </cell>
          <cell r="D320">
            <v>11.07</v>
          </cell>
          <cell r="E320">
            <v>9.2250000000000006E-3</v>
          </cell>
          <cell r="F320">
            <v>0.11070000000000001</v>
          </cell>
          <cell r="G320">
            <v>2.7829234819904292E-2</v>
          </cell>
          <cell r="H320">
            <v>0.11131693927961717</v>
          </cell>
        </row>
        <row r="321">
          <cell r="A321">
            <v>198510</v>
          </cell>
          <cell r="C321">
            <v>10</v>
          </cell>
          <cell r="D321">
            <v>11.02</v>
          </cell>
          <cell r="E321">
            <v>9.1833333333333333E-3</v>
          </cell>
          <cell r="F321">
            <v>0.11019999999999999</v>
          </cell>
        </row>
        <row r="322">
          <cell r="A322">
            <v>198511</v>
          </cell>
          <cell r="C322">
            <v>11</v>
          </cell>
          <cell r="D322">
            <v>10.55</v>
          </cell>
          <cell r="E322">
            <v>8.7916666666666681E-3</v>
          </cell>
          <cell r="F322">
            <v>0.10550000000000001</v>
          </cell>
        </row>
        <row r="323">
          <cell r="A323">
            <v>198512</v>
          </cell>
          <cell r="C323">
            <v>12</v>
          </cell>
          <cell r="D323">
            <v>10.16</v>
          </cell>
          <cell r="E323">
            <v>8.4666666666666675E-3</v>
          </cell>
          <cell r="F323">
            <v>0.10160000000000001</v>
          </cell>
          <cell r="G323">
            <v>2.6675275377175955E-2</v>
          </cell>
          <cell r="H323">
            <v>0.10670110150870382</v>
          </cell>
          <cell r="I323">
            <v>0.11985100778305968</v>
          </cell>
          <cell r="K323">
            <v>0.11373333333333333</v>
          </cell>
        </row>
        <row r="324">
          <cell r="A324">
            <v>198601</v>
          </cell>
          <cell r="B324">
            <v>1986</v>
          </cell>
          <cell r="C324">
            <v>1</v>
          </cell>
          <cell r="D324">
            <v>10.050000000000001</v>
          </cell>
          <cell r="E324">
            <v>8.3750000000000005E-3</v>
          </cell>
          <cell r="F324">
            <v>0.10050000000000001</v>
          </cell>
        </row>
        <row r="325">
          <cell r="A325">
            <v>198602</v>
          </cell>
          <cell r="C325">
            <v>2</v>
          </cell>
          <cell r="D325">
            <v>9.67</v>
          </cell>
          <cell r="E325">
            <v>8.058333333333334E-3</v>
          </cell>
          <cell r="F325">
            <v>9.6700000000000008E-2</v>
          </cell>
        </row>
        <row r="326">
          <cell r="A326">
            <v>198603</v>
          </cell>
          <cell r="C326">
            <v>3</v>
          </cell>
          <cell r="D326">
            <v>9</v>
          </cell>
          <cell r="E326">
            <v>7.4999999999999997E-3</v>
          </cell>
          <cell r="F326">
            <v>0.09</v>
          </cell>
          <cell r="G326">
            <v>2.412457803906265E-2</v>
          </cell>
          <cell r="H326">
            <v>9.6498312156250599E-2</v>
          </cell>
        </row>
        <row r="327">
          <cell r="A327">
            <v>198604</v>
          </cell>
          <cell r="C327">
            <v>4</v>
          </cell>
          <cell r="D327">
            <v>8.7899999999999991</v>
          </cell>
          <cell r="E327">
            <v>7.324999999999999E-3</v>
          </cell>
          <cell r="F327">
            <v>8.7899999999999992E-2</v>
          </cell>
        </row>
        <row r="328">
          <cell r="A328">
            <v>198605</v>
          </cell>
          <cell r="C328">
            <v>5</v>
          </cell>
          <cell r="D328">
            <v>9.09</v>
          </cell>
          <cell r="E328">
            <v>7.5750000000000001E-3</v>
          </cell>
          <cell r="F328">
            <v>9.0900000000000009E-2</v>
          </cell>
        </row>
        <row r="329">
          <cell r="A329">
            <v>198606</v>
          </cell>
          <cell r="C329">
            <v>6</v>
          </cell>
          <cell r="D329">
            <v>9.1300000000000008</v>
          </cell>
          <cell r="E329">
            <v>7.6083333333333341E-3</v>
          </cell>
          <cell r="F329">
            <v>9.1300000000000006E-2</v>
          </cell>
          <cell r="G329">
            <v>2.2677606537640838E-2</v>
          </cell>
          <cell r="H329">
            <v>9.071042615056335E-2</v>
          </cell>
        </row>
        <row r="330">
          <cell r="A330">
            <v>198607</v>
          </cell>
          <cell r="C330">
            <v>7</v>
          </cell>
          <cell r="D330">
            <v>8.8800000000000008</v>
          </cell>
          <cell r="E330">
            <v>7.4000000000000003E-3</v>
          </cell>
          <cell r="F330">
            <v>8.8800000000000004E-2</v>
          </cell>
        </row>
        <row r="331">
          <cell r="A331">
            <v>198608</v>
          </cell>
          <cell r="C331">
            <v>8</v>
          </cell>
          <cell r="D331">
            <v>8.7200000000000006</v>
          </cell>
          <cell r="E331">
            <v>7.2666666666666669E-3</v>
          </cell>
          <cell r="F331">
            <v>8.72E-2</v>
          </cell>
        </row>
        <row r="332">
          <cell r="A332">
            <v>198609</v>
          </cell>
          <cell r="C332">
            <v>9</v>
          </cell>
          <cell r="D332">
            <v>8.89</v>
          </cell>
          <cell r="E332">
            <v>7.4083333333333336E-3</v>
          </cell>
          <cell r="F332">
            <v>8.8900000000000007E-2</v>
          </cell>
          <cell r="G332">
            <v>2.2237827259666609E-2</v>
          </cell>
          <cell r="H332">
            <v>8.8951309038666437E-2</v>
          </cell>
        </row>
        <row r="333">
          <cell r="A333">
            <v>198610</v>
          </cell>
          <cell r="C333">
            <v>10</v>
          </cell>
          <cell r="D333">
            <v>8.86</v>
          </cell>
          <cell r="E333">
            <v>7.3833333333333329E-3</v>
          </cell>
          <cell r="F333">
            <v>8.8599999999999998E-2</v>
          </cell>
        </row>
        <row r="334">
          <cell r="A334">
            <v>198611</v>
          </cell>
          <cell r="C334">
            <v>11</v>
          </cell>
          <cell r="D334">
            <v>8.68</v>
          </cell>
          <cell r="E334">
            <v>7.2333333333333329E-3</v>
          </cell>
          <cell r="F334">
            <v>8.6799999999999988E-2</v>
          </cell>
        </row>
        <row r="335">
          <cell r="A335">
            <v>198612</v>
          </cell>
          <cell r="C335">
            <v>12</v>
          </cell>
          <cell r="D335">
            <v>8.49</v>
          </cell>
          <cell r="E335">
            <v>7.0750000000000006E-3</v>
          </cell>
          <cell r="F335">
            <v>8.4900000000000003E-2</v>
          </cell>
          <cell r="G335">
            <v>2.1848863542680563E-2</v>
          </cell>
          <cell r="H335">
            <v>8.7395454170722253E-2</v>
          </cell>
          <cell r="I335">
            <v>9.4032312697325926E-2</v>
          </cell>
          <cell r="K335">
            <v>9.0208333333333321E-2</v>
          </cell>
        </row>
        <row r="336">
          <cell r="A336">
            <v>198701</v>
          </cell>
          <cell r="B336">
            <v>1987</v>
          </cell>
          <cell r="C336">
            <v>1</v>
          </cell>
          <cell r="D336">
            <v>8.36</v>
          </cell>
          <cell r="E336">
            <v>6.9666666666666661E-3</v>
          </cell>
          <cell r="F336">
            <v>8.3599999999999994E-2</v>
          </cell>
        </row>
        <row r="337">
          <cell r="A337">
            <v>198702</v>
          </cell>
          <cell r="C337">
            <v>2</v>
          </cell>
          <cell r="D337">
            <v>8.3800000000000008</v>
          </cell>
          <cell r="E337">
            <v>6.9833333333333336E-3</v>
          </cell>
          <cell r="F337">
            <v>8.3799999999999999E-2</v>
          </cell>
        </row>
        <row r="338">
          <cell r="A338">
            <v>198703</v>
          </cell>
          <cell r="C338">
            <v>3</v>
          </cell>
          <cell r="D338">
            <v>8.36</v>
          </cell>
          <cell r="E338">
            <v>6.9666666666666661E-3</v>
          </cell>
          <cell r="F338">
            <v>8.3599999999999994E-2</v>
          </cell>
          <cell r="G338">
            <v>2.1062841154425582E-2</v>
          </cell>
          <cell r="H338">
            <v>8.4251364617702329E-2</v>
          </cell>
        </row>
        <row r="339">
          <cell r="A339">
            <v>198704</v>
          </cell>
          <cell r="C339">
            <v>4</v>
          </cell>
          <cell r="D339">
            <v>8.85</v>
          </cell>
          <cell r="E339">
            <v>7.3749999999999996E-3</v>
          </cell>
          <cell r="F339">
            <v>8.8499999999999995E-2</v>
          </cell>
        </row>
        <row r="340">
          <cell r="A340">
            <v>198705</v>
          </cell>
          <cell r="C340">
            <v>5</v>
          </cell>
          <cell r="D340">
            <v>9.33</v>
          </cell>
          <cell r="E340">
            <v>7.7749999999999998E-3</v>
          </cell>
          <cell r="F340">
            <v>9.3299999999999994E-2</v>
          </cell>
        </row>
        <row r="341">
          <cell r="A341">
            <v>198706</v>
          </cell>
          <cell r="C341">
            <v>6</v>
          </cell>
          <cell r="D341">
            <v>9.32</v>
          </cell>
          <cell r="E341">
            <v>7.7666666666666665E-3</v>
          </cell>
          <cell r="F341">
            <v>9.3200000000000005E-2</v>
          </cell>
          <cell r="G341">
            <v>2.3092117637187437E-2</v>
          </cell>
          <cell r="H341">
            <v>9.2368470548749748E-2</v>
          </cell>
        </row>
        <row r="342">
          <cell r="A342">
            <v>198707</v>
          </cell>
          <cell r="C342">
            <v>7</v>
          </cell>
          <cell r="D342">
            <v>9.42</v>
          </cell>
          <cell r="E342">
            <v>7.8499999999999993E-3</v>
          </cell>
          <cell r="F342">
            <v>9.4199999999999992E-2</v>
          </cell>
        </row>
        <row r="343">
          <cell r="A343">
            <v>198708</v>
          </cell>
          <cell r="C343">
            <v>8</v>
          </cell>
          <cell r="D343">
            <v>9.67</v>
          </cell>
          <cell r="E343">
            <v>8.058333333333334E-3</v>
          </cell>
          <cell r="F343">
            <v>9.6700000000000008E-2</v>
          </cell>
        </row>
        <row r="344">
          <cell r="A344">
            <v>198709</v>
          </cell>
          <cell r="C344">
            <v>9</v>
          </cell>
          <cell r="D344">
            <v>10.18</v>
          </cell>
          <cell r="E344">
            <v>8.4833333333333323E-3</v>
          </cell>
          <cell r="F344">
            <v>0.10179999999999999</v>
          </cell>
          <cell r="G344">
            <v>2.4590416915770685E-2</v>
          </cell>
          <cell r="H344">
            <v>9.8361667663082741E-2</v>
          </cell>
        </row>
        <row r="345">
          <cell r="A345">
            <v>198710</v>
          </cell>
          <cell r="C345">
            <v>10</v>
          </cell>
          <cell r="D345">
            <v>10.52</v>
          </cell>
          <cell r="E345">
            <v>8.7666666666666657E-3</v>
          </cell>
          <cell r="F345">
            <v>0.10519999999999999</v>
          </cell>
        </row>
        <row r="346">
          <cell r="A346">
            <v>198711</v>
          </cell>
          <cell r="C346">
            <v>11</v>
          </cell>
          <cell r="D346">
            <v>10.01</v>
          </cell>
          <cell r="E346">
            <v>8.3416666666666656E-3</v>
          </cell>
          <cell r="F346">
            <v>0.10009999999999999</v>
          </cell>
        </row>
        <row r="347">
          <cell r="A347">
            <v>198712</v>
          </cell>
          <cell r="C347">
            <v>12</v>
          </cell>
          <cell r="D347">
            <v>10.11</v>
          </cell>
          <cell r="E347">
            <v>8.4250000000000002E-3</v>
          </cell>
          <cell r="F347">
            <v>0.1011</v>
          </cell>
          <cell r="G347">
            <v>2.5751215761326218E-2</v>
          </cell>
          <cell r="H347">
            <v>0.10300486304530487</v>
          </cell>
          <cell r="I347">
            <v>9.7891796746256254E-2</v>
          </cell>
          <cell r="K347">
            <v>9.3758333333333346E-2</v>
          </cell>
        </row>
        <row r="348">
          <cell r="A348">
            <v>198801</v>
          </cell>
          <cell r="B348">
            <v>1988</v>
          </cell>
          <cell r="C348">
            <v>1</v>
          </cell>
          <cell r="D348">
            <v>9.8800000000000008</v>
          </cell>
          <cell r="E348">
            <v>8.2333333333333338E-3</v>
          </cell>
          <cell r="F348">
            <v>9.8799999999999999E-2</v>
          </cell>
        </row>
        <row r="349">
          <cell r="A349">
            <v>198802</v>
          </cell>
          <cell r="C349">
            <v>2</v>
          </cell>
          <cell r="D349">
            <v>9.4</v>
          </cell>
          <cell r="E349">
            <v>7.8333333333333328E-3</v>
          </cell>
          <cell r="F349">
            <v>9.4E-2</v>
          </cell>
        </row>
        <row r="350">
          <cell r="A350">
            <v>198803</v>
          </cell>
          <cell r="C350">
            <v>3</v>
          </cell>
          <cell r="D350">
            <v>9.39</v>
          </cell>
          <cell r="E350">
            <v>7.8250000000000004E-3</v>
          </cell>
          <cell r="F350">
            <v>9.3900000000000011E-2</v>
          </cell>
          <cell r="G350">
            <v>2.4082387446805464E-2</v>
          </cell>
          <cell r="H350">
            <v>9.6329549787221858E-2</v>
          </cell>
        </row>
        <row r="351">
          <cell r="A351">
            <v>198804</v>
          </cell>
          <cell r="C351">
            <v>4</v>
          </cell>
          <cell r="D351">
            <v>9.67</v>
          </cell>
          <cell r="E351">
            <v>8.058333333333334E-3</v>
          </cell>
          <cell r="F351">
            <v>9.6700000000000008E-2</v>
          </cell>
        </row>
        <row r="352">
          <cell r="A352">
            <v>198805</v>
          </cell>
          <cell r="C352">
            <v>5</v>
          </cell>
          <cell r="D352">
            <v>9.9</v>
          </cell>
          <cell r="E352">
            <v>8.2500000000000004E-3</v>
          </cell>
          <cell r="F352">
            <v>9.9000000000000005E-2</v>
          </cell>
        </row>
        <row r="353">
          <cell r="A353">
            <v>198806</v>
          </cell>
          <cell r="C353">
            <v>6</v>
          </cell>
          <cell r="D353">
            <v>9.86</v>
          </cell>
          <cell r="E353">
            <v>8.2166666666666655E-3</v>
          </cell>
          <cell r="F353">
            <v>9.8599999999999993E-2</v>
          </cell>
          <cell r="G353">
            <v>2.4726027643159787E-2</v>
          </cell>
          <cell r="H353">
            <v>9.8904110572639148E-2</v>
          </cell>
        </row>
        <row r="354">
          <cell r="A354">
            <v>198807</v>
          </cell>
          <cell r="C354">
            <v>7</v>
          </cell>
          <cell r="D354">
            <v>9.9600000000000009</v>
          </cell>
          <cell r="E354">
            <v>8.3000000000000001E-3</v>
          </cell>
          <cell r="F354">
            <v>9.9599999999999994E-2</v>
          </cell>
        </row>
        <row r="355">
          <cell r="A355">
            <v>198808</v>
          </cell>
          <cell r="C355">
            <v>8</v>
          </cell>
          <cell r="D355">
            <v>10.11</v>
          </cell>
          <cell r="E355">
            <v>8.4250000000000002E-3</v>
          </cell>
          <cell r="F355">
            <v>0.1011</v>
          </cell>
        </row>
        <row r="356">
          <cell r="A356">
            <v>198809</v>
          </cell>
          <cell r="C356">
            <v>9</v>
          </cell>
          <cell r="D356">
            <v>9.82</v>
          </cell>
          <cell r="E356">
            <v>8.1833333333333341E-3</v>
          </cell>
          <cell r="F356">
            <v>9.820000000000001E-2</v>
          </cell>
          <cell r="G356">
            <v>2.5115699323374985E-2</v>
          </cell>
          <cell r="H356">
            <v>0.10046279729349994</v>
          </cell>
        </row>
        <row r="357">
          <cell r="A357">
            <v>198810</v>
          </cell>
          <cell r="C357">
            <v>10</v>
          </cell>
          <cell r="D357">
            <v>9.51</v>
          </cell>
          <cell r="E357">
            <v>7.9249999999999998E-3</v>
          </cell>
          <cell r="F357">
            <v>9.509999999999999E-2</v>
          </cell>
        </row>
        <row r="358">
          <cell r="A358">
            <v>198811</v>
          </cell>
          <cell r="C358">
            <v>11</v>
          </cell>
          <cell r="D358">
            <v>9.4499999999999993</v>
          </cell>
          <cell r="E358">
            <v>7.8750000000000001E-3</v>
          </cell>
          <cell r="F358">
            <v>9.4500000000000001E-2</v>
          </cell>
        </row>
        <row r="359">
          <cell r="A359">
            <v>198812</v>
          </cell>
          <cell r="C359">
            <v>12</v>
          </cell>
          <cell r="D359">
            <v>9.57</v>
          </cell>
          <cell r="E359">
            <v>7.9749999999999995E-3</v>
          </cell>
          <cell r="F359">
            <v>9.5699999999999993E-2</v>
          </cell>
          <cell r="G359">
            <v>2.3963912089765671E-2</v>
          </cell>
          <cell r="H359">
            <v>9.5855648359062684E-2</v>
          </cell>
          <cell r="I359">
            <v>0.10153981650211463</v>
          </cell>
          <cell r="K359">
            <v>9.7100000000000006E-2</v>
          </cell>
        </row>
        <row r="360">
          <cell r="A360">
            <v>198901</v>
          </cell>
          <cell r="B360">
            <v>1989</v>
          </cell>
          <cell r="C360">
            <v>1</v>
          </cell>
          <cell r="D360">
            <v>9.6199999999999992</v>
          </cell>
          <cell r="E360">
            <v>8.0166666666666667E-3</v>
          </cell>
          <cell r="F360">
            <v>9.6200000000000008E-2</v>
          </cell>
        </row>
        <row r="361">
          <cell r="A361">
            <v>198902</v>
          </cell>
          <cell r="C361">
            <v>2</v>
          </cell>
          <cell r="D361">
            <v>9.64</v>
          </cell>
          <cell r="E361">
            <v>8.0333333333333333E-3</v>
          </cell>
          <cell r="F361">
            <v>9.64E-2</v>
          </cell>
        </row>
        <row r="362">
          <cell r="A362">
            <v>198903</v>
          </cell>
          <cell r="C362">
            <v>3</v>
          </cell>
          <cell r="D362">
            <v>9.8000000000000007</v>
          </cell>
          <cell r="E362">
            <v>8.1666666666666676E-3</v>
          </cell>
          <cell r="F362">
            <v>9.8000000000000004E-2</v>
          </cell>
          <cell r="G362">
            <v>2.4412668160092466E-2</v>
          </cell>
          <cell r="H362">
            <v>9.7650672640369862E-2</v>
          </cell>
        </row>
        <row r="363">
          <cell r="A363">
            <v>198904</v>
          </cell>
          <cell r="C363">
            <v>4</v>
          </cell>
          <cell r="D363">
            <v>9.7899999999999991</v>
          </cell>
          <cell r="E363">
            <v>8.1583333333333334E-3</v>
          </cell>
          <cell r="F363">
            <v>9.7900000000000001E-2</v>
          </cell>
        </row>
        <row r="364">
          <cell r="A364">
            <v>198905</v>
          </cell>
          <cell r="C364">
            <v>5</v>
          </cell>
          <cell r="D364">
            <v>9.57</v>
          </cell>
          <cell r="E364">
            <v>7.9749999999999995E-3</v>
          </cell>
          <cell r="F364">
            <v>9.5699999999999993E-2</v>
          </cell>
        </row>
        <row r="365">
          <cell r="A365">
            <v>198906</v>
          </cell>
          <cell r="C365">
            <v>6</v>
          </cell>
          <cell r="D365">
            <v>9.1</v>
          </cell>
          <cell r="E365">
            <v>7.5833333333333334E-3</v>
          </cell>
          <cell r="F365">
            <v>9.0999999999999998E-2</v>
          </cell>
          <cell r="G365">
            <v>2.3904567211649352E-2</v>
          </cell>
          <cell r="H365">
            <v>9.561826884659741E-2</v>
          </cell>
        </row>
        <row r="366">
          <cell r="A366">
            <v>198907</v>
          </cell>
          <cell r="C366">
            <v>7</v>
          </cell>
          <cell r="D366">
            <v>8.93</v>
          </cell>
          <cell r="E366">
            <v>7.4416666666666667E-3</v>
          </cell>
          <cell r="F366">
            <v>8.9300000000000004E-2</v>
          </cell>
        </row>
        <row r="367">
          <cell r="A367">
            <v>198908</v>
          </cell>
          <cell r="C367">
            <v>8</v>
          </cell>
          <cell r="D367">
            <v>8.9600000000000009</v>
          </cell>
          <cell r="E367">
            <v>7.4666666666666675E-3</v>
          </cell>
          <cell r="F367">
            <v>8.9600000000000013E-2</v>
          </cell>
        </row>
        <row r="368">
          <cell r="A368">
            <v>198909</v>
          </cell>
          <cell r="C368">
            <v>9</v>
          </cell>
          <cell r="D368">
            <v>9.01</v>
          </cell>
          <cell r="E368">
            <v>7.508333333333333E-3</v>
          </cell>
          <cell r="F368">
            <v>9.01E-2</v>
          </cell>
          <cell r="G368">
            <v>2.2584585043592398E-2</v>
          </cell>
          <cell r="H368">
            <v>9.0338340174369591E-2</v>
          </cell>
        </row>
        <row r="369">
          <cell r="A369">
            <v>198910</v>
          </cell>
          <cell r="C369">
            <v>10</v>
          </cell>
          <cell r="D369">
            <v>8.92</v>
          </cell>
          <cell r="E369">
            <v>7.4333333333333335E-3</v>
          </cell>
          <cell r="F369">
            <v>8.9200000000000002E-2</v>
          </cell>
        </row>
        <row r="370">
          <cell r="A370">
            <v>198911</v>
          </cell>
          <cell r="C370">
            <v>11</v>
          </cell>
          <cell r="D370">
            <v>8.89</v>
          </cell>
          <cell r="E370">
            <v>7.4083333333333336E-3</v>
          </cell>
          <cell r="F370">
            <v>8.8900000000000007E-2</v>
          </cell>
        </row>
        <row r="371">
          <cell r="A371">
            <v>198912</v>
          </cell>
          <cell r="C371">
            <v>12</v>
          </cell>
          <cell r="D371">
            <v>8.86</v>
          </cell>
          <cell r="E371">
            <v>7.3833333333333329E-3</v>
          </cell>
          <cell r="F371">
            <v>8.8599999999999998E-2</v>
          </cell>
          <cell r="G371">
            <v>2.2390056173245299E-2</v>
          </cell>
          <cell r="H371">
            <v>8.9560224692981194E-2</v>
          </cell>
          <cell r="I371">
            <v>9.6605145030570272E-2</v>
          </cell>
          <cell r="K371">
            <v>9.2575000000000005E-2</v>
          </cell>
        </row>
        <row r="372">
          <cell r="A372">
            <v>199001</v>
          </cell>
          <cell r="B372">
            <v>1990</v>
          </cell>
          <cell r="C372">
            <v>1</v>
          </cell>
          <cell r="D372">
            <v>8.99</v>
          </cell>
          <cell r="E372">
            <v>7.4916666666666664E-3</v>
          </cell>
          <cell r="F372">
            <v>8.9899999999999994E-2</v>
          </cell>
        </row>
        <row r="373">
          <cell r="A373">
            <v>199002</v>
          </cell>
          <cell r="C373">
            <v>2</v>
          </cell>
          <cell r="D373">
            <v>9.2200000000000006</v>
          </cell>
          <cell r="E373">
            <v>7.6833333333333337E-3</v>
          </cell>
          <cell r="F373">
            <v>9.2200000000000004E-2</v>
          </cell>
        </row>
        <row r="374">
          <cell r="A374">
            <v>199003</v>
          </cell>
          <cell r="C374">
            <v>3</v>
          </cell>
          <cell r="D374">
            <v>9.3699999999999992</v>
          </cell>
          <cell r="E374">
            <v>7.8083333333333329E-3</v>
          </cell>
          <cell r="F374">
            <v>9.3699999999999992E-2</v>
          </cell>
          <cell r="G374">
            <v>2.3159835219146885E-2</v>
          </cell>
          <cell r="H374">
            <v>9.2639340876587539E-2</v>
          </cell>
        </row>
        <row r="375">
          <cell r="A375">
            <v>199004</v>
          </cell>
          <cell r="C375">
            <v>4</v>
          </cell>
          <cell r="D375">
            <v>9.4600000000000009</v>
          </cell>
          <cell r="E375">
            <v>7.8833333333333342E-3</v>
          </cell>
          <cell r="F375">
            <v>9.4600000000000017E-2</v>
          </cell>
        </row>
        <row r="376">
          <cell r="A376">
            <v>199005</v>
          </cell>
          <cell r="C376">
            <v>5</v>
          </cell>
          <cell r="D376">
            <v>9.4700000000000006</v>
          </cell>
          <cell r="E376">
            <v>7.8916666666666666E-3</v>
          </cell>
          <cell r="F376">
            <v>9.4700000000000006E-2</v>
          </cell>
        </row>
        <row r="377">
          <cell r="A377">
            <v>199006</v>
          </cell>
          <cell r="C377">
            <v>6</v>
          </cell>
          <cell r="D377">
            <v>9.26</v>
          </cell>
          <cell r="E377">
            <v>7.7166666666666668E-3</v>
          </cell>
          <cell r="F377">
            <v>9.2600000000000002E-2</v>
          </cell>
          <cell r="G377">
            <v>2.3676089796418776E-2</v>
          </cell>
          <cell r="H377">
            <v>9.4704359185675102E-2</v>
          </cell>
        </row>
        <row r="378">
          <cell r="A378">
            <v>199007</v>
          </cell>
          <cell r="C378">
            <v>7</v>
          </cell>
          <cell r="D378">
            <v>9.24</v>
          </cell>
          <cell r="E378">
            <v>7.7000000000000002E-3</v>
          </cell>
          <cell r="F378">
            <v>9.240000000000001E-2</v>
          </cell>
        </row>
        <row r="379">
          <cell r="A379">
            <v>199008</v>
          </cell>
          <cell r="C379">
            <v>8</v>
          </cell>
          <cell r="D379">
            <v>9.41</v>
          </cell>
          <cell r="E379">
            <v>7.8416666666666669E-3</v>
          </cell>
          <cell r="F379">
            <v>9.4100000000000003E-2</v>
          </cell>
        </row>
        <row r="380">
          <cell r="A380">
            <v>199009</v>
          </cell>
          <cell r="C380">
            <v>9</v>
          </cell>
          <cell r="D380">
            <v>9.56</v>
          </cell>
          <cell r="E380">
            <v>7.966666666666667E-3</v>
          </cell>
          <cell r="F380">
            <v>9.5600000000000004E-2</v>
          </cell>
          <cell r="G380">
            <v>2.3693010478416765E-2</v>
          </cell>
          <cell r="H380">
            <v>9.477204191366706E-2</v>
          </cell>
        </row>
        <row r="381">
          <cell r="A381">
            <v>199010</v>
          </cell>
          <cell r="C381">
            <v>10</v>
          </cell>
          <cell r="D381">
            <v>9.5299999999999994</v>
          </cell>
          <cell r="E381">
            <v>7.9416666666666663E-3</v>
          </cell>
          <cell r="F381">
            <v>9.5299999999999996E-2</v>
          </cell>
        </row>
        <row r="382">
          <cell r="A382">
            <v>199011</v>
          </cell>
          <cell r="C382">
            <v>11</v>
          </cell>
          <cell r="D382">
            <v>9.3000000000000007</v>
          </cell>
          <cell r="E382">
            <v>7.7500000000000008E-3</v>
          </cell>
          <cell r="F382">
            <v>9.3000000000000013E-2</v>
          </cell>
        </row>
        <row r="383">
          <cell r="A383">
            <v>199012</v>
          </cell>
          <cell r="C383">
            <v>12</v>
          </cell>
          <cell r="D383">
            <v>9.0500000000000007</v>
          </cell>
          <cell r="E383">
            <v>7.541666666666667E-3</v>
          </cell>
          <cell r="F383">
            <v>9.0499999999999997E-2</v>
          </cell>
          <cell r="G383">
            <v>2.3413686743315676E-2</v>
          </cell>
          <cell r="H383">
            <v>9.3654746973262704E-2</v>
          </cell>
          <cell r="I383">
            <v>9.7304099237828012E-2</v>
          </cell>
          <cell r="K383">
            <v>9.3216666666666656E-2</v>
          </cell>
        </row>
        <row r="384">
          <cell r="A384">
            <v>199101</v>
          </cell>
          <cell r="B384">
            <v>1991</v>
          </cell>
          <cell r="C384">
            <v>1</v>
          </cell>
          <cell r="D384">
            <v>9.0399999999999991</v>
          </cell>
          <cell r="E384">
            <v>7.5333333333333329E-3</v>
          </cell>
          <cell r="F384">
            <v>9.0399999999999994E-2</v>
          </cell>
        </row>
        <row r="385">
          <cell r="A385">
            <v>199102</v>
          </cell>
          <cell r="C385">
            <v>2</v>
          </cell>
          <cell r="D385">
            <v>8.83</v>
          </cell>
          <cell r="E385">
            <v>7.358333333333333E-3</v>
          </cell>
          <cell r="F385">
            <v>8.829999999999999E-2</v>
          </cell>
        </row>
        <row r="386">
          <cell r="A386">
            <v>199103</v>
          </cell>
          <cell r="C386">
            <v>3</v>
          </cell>
          <cell r="D386">
            <v>8.93</v>
          </cell>
          <cell r="E386">
            <v>7.4416666666666667E-3</v>
          </cell>
          <cell r="F386">
            <v>8.9300000000000004E-2</v>
          </cell>
          <cell r="G386">
            <v>2.2499997442810171E-2</v>
          </cell>
          <cell r="H386">
            <v>8.9999989771240685E-2</v>
          </cell>
        </row>
        <row r="387">
          <cell r="A387">
            <v>199104</v>
          </cell>
          <cell r="C387">
            <v>4</v>
          </cell>
          <cell r="D387">
            <v>8.86</v>
          </cell>
          <cell r="E387">
            <v>7.3833333333333329E-3</v>
          </cell>
          <cell r="F387">
            <v>8.8599999999999998E-2</v>
          </cell>
        </row>
        <row r="388">
          <cell r="A388">
            <v>199105</v>
          </cell>
          <cell r="C388">
            <v>5</v>
          </cell>
          <cell r="D388">
            <v>8.86</v>
          </cell>
          <cell r="E388">
            <v>7.3833333333333329E-3</v>
          </cell>
          <cell r="F388">
            <v>8.8599999999999998E-2</v>
          </cell>
        </row>
        <row r="389">
          <cell r="A389">
            <v>199106</v>
          </cell>
          <cell r="C389">
            <v>6</v>
          </cell>
          <cell r="D389">
            <v>9.01</v>
          </cell>
          <cell r="E389">
            <v>7.508333333333333E-3</v>
          </cell>
          <cell r="F389">
            <v>9.01E-2</v>
          </cell>
          <cell r="G389">
            <v>2.2440795973029948E-2</v>
          </cell>
          <cell r="H389">
            <v>8.9763183892119791E-2</v>
          </cell>
        </row>
        <row r="390">
          <cell r="A390">
            <v>199107</v>
          </cell>
          <cell r="C390">
            <v>7</v>
          </cell>
          <cell r="D390">
            <v>9</v>
          </cell>
          <cell r="E390">
            <v>7.4999999999999997E-3</v>
          </cell>
          <cell r="F390">
            <v>0.09</v>
          </cell>
        </row>
        <row r="391">
          <cell r="A391">
            <v>199108</v>
          </cell>
          <cell r="C391">
            <v>8</v>
          </cell>
          <cell r="D391">
            <v>8.75</v>
          </cell>
          <cell r="E391">
            <v>7.2916666666666668E-3</v>
          </cell>
          <cell r="F391">
            <v>8.7499999999999994E-2</v>
          </cell>
        </row>
        <row r="392">
          <cell r="A392">
            <v>199109</v>
          </cell>
          <cell r="C392">
            <v>9</v>
          </cell>
          <cell r="D392">
            <v>8.61</v>
          </cell>
          <cell r="E392">
            <v>7.175E-3</v>
          </cell>
          <cell r="F392">
            <v>8.6099999999999996E-2</v>
          </cell>
          <cell r="G392">
            <v>2.2127876757812581E-2</v>
          </cell>
          <cell r="H392">
            <v>8.8511507031250325E-2</v>
          </cell>
        </row>
        <row r="393">
          <cell r="A393">
            <v>199110</v>
          </cell>
          <cell r="C393">
            <v>10</v>
          </cell>
          <cell r="D393">
            <v>8.5500000000000007</v>
          </cell>
          <cell r="E393">
            <v>7.1250000000000003E-3</v>
          </cell>
          <cell r="F393">
            <v>8.5500000000000007E-2</v>
          </cell>
        </row>
        <row r="394">
          <cell r="A394">
            <v>199111</v>
          </cell>
          <cell r="C394">
            <v>11</v>
          </cell>
          <cell r="D394">
            <v>8.48</v>
          </cell>
          <cell r="E394">
            <v>7.0666666666666673E-3</v>
          </cell>
          <cell r="F394">
            <v>8.4800000000000014E-2</v>
          </cell>
        </row>
        <row r="395">
          <cell r="A395">
            <v>199112</v>
          </cell>
          <cell r="C395">
            <v>12</v>
          </cell>
          <cell r="D395">
            <v>8.31</v>
          </cell>
          <cell r="E395">
            <v>6.9250000000000006E-3</v>
          </cell>
          <cell r="F395">
            <v>8.3100000000000007E-2</v>
          </cell>
          <cell r="G395">
            <v>2.1265642632083637E-2</v>
          </cell>
          <cell r="H395">
            <v>8.5062570528334547E-2</v>
          </cell>
          <cell r="I395">
            <v>9.1303228624004529E-2</v>
          </cell>
          <cell r="K395">
            <v>8.7691666666666668E-2</v>
          </cell>
        </row>
        <row r="396">
          <cell r="A396">
            <v>199201</v>
          </cell>
          <cell r="B396">
            <v>1992</v>
          </cell>
          <cell r="C396">
            <v>1</v>
          </cell>
          <cell r="D396">
            <v>8.1999999999999993</v>
          </cell>
          <cell r="E396">
            <v>6.8333333333333328E-3</v>
          </cell>
          <cell r="F396">
            <v>8.199999999999999E-2</v>
          </cell>
        </row>
        <row r="397">
          <cell r="A397">
            <v>199202</v>
          </cell>
          <cell r="C397">
            <v>2</v>
          </cell>
          <cell r="D397">
            <v>8.2899999999999991</v>
          </cell>
          <cell r="E397">
            <v>6.9083333333333323E-3</v>
          </cell>
          <cell r="F397">
            <v>8.2899999999999988E-2</v>
          </cell>
        </row>
        <row r="398">
          <cell r="A398">
            <v>199203</v>
          </cell>
          <cell r="C398">
            <v>3</v>
          </cell>
          <cell r="D398">
            <v>8.35</v>
          </cell>
          <cell r="E398">
            <v>6.9583333333333329E-3</v>
          </cell>
          <cell r="F398">
            <v>8.3499999999999991E-2</v>
          </cell>
          <cell r="G398">
            <v>2.0843154523321639E-2</v>
          </cell>
          <cell r="H398">
            <v>8.3372618093286555E-2</v>
          </cell>
        </row>
        <row r="399">
          <cell r="A399">
            <v>199204</v>
          </cell>
          <cell r="C399">
            <v>4</v>
          </cell>
          <cell r="D399">
            <v>8.33</v>
          </cell>
          <cell r="E399">
            <v>6.9416666666666663E-3</v>
          </cell>
          <cell r="F399">
            <v>8.3299999999999999E-2</v>
          </cell>
        </row>
        <row r="400">
          <cell r="A400">
            <v>199205</v>
          </cell>
          <cell r="C400">
            <v>5</v>
          </cell>
          <cell r="D400">
            <v>8.2799999999999994</v>
          </cell>
          <cell r="E400">
            <v>6.8999999999999999E-3</v>
          </cell>
          <cell r="F400">
            <v>8.2799999999999999E-2</v>
          </cell>
        </row>
        <row r="401">
          <cell r="A401">
            <v>199206</v>
          </cell>
          <cell r="C401">
            <v>6</v>
          </cell>
          <cell r="D401">
            <v>8.2200000000000006</v>
          </cell>
          <cell r="E401">
            <v>6.8500000000000002E-3</v>
          </cell>
          <cell r="F401">
            <v>8.2199999999999995E-2</v>
          </cell>
          <cell r="G401">
            <v>2.083470768120832E-2</v>
          </cell>
          <cell r="H401">
            <v>8.3338830724833279E-2</v>
          </cell>
        </row>
        <row r="402">
          <cell r="A402">
            <v>199207</v>
          </cell>
          <cell r="C402">
            <v>7</v>
          </cell>
          <cell r="D402">
            <v>8.07</v>
          </cell>
          <cell r="E402">
            <v>6.7250000000000001E-3</v>
          </cell>
          <cell r="F402">
            <v>8.0699999999999994E-2</v>
          </cell>
        </row>
        <row r="403">
          <cell r="A403">
            <v>199208</v>
          </cell>
          <cell r="C403">
            <v>8</v>
          </cell>
          <cell r="D403">
            <v>7.95</v>
          </cell>
          <cell r="E403">
            <v>6.6249999999999998E-3</v>
          </cell>
          <cell r="F403">
            <v>7.9500000000000001E-2</v>
          </cell>
        </row>
        <row r="404">
          <cell r="A404">
            <v>199209</v>
          </cell>
          <cell r="C404">
            <v>9</v>
          </cell>
          <cell r="D404">
            <v>7.92</v>
          </cell>
          <cell r="E404">
            <v>6.6E-3</v>
          </cell>
          <cell r="F404">
            <v>7.9199999999999993E-2</v>
          </cell>
          <cell r="G404">
            <v>2.0082957175625138E-2</v>
          </cell>
          <cell r="H404">
            <v>8.0331828702500552E-2</v>
          </cell>
        </row>
        <row r="405">
          <cell r="A405">
            <v>199210</v>
          </cell>
          <cell r="C405">
            <v>10</v>
          </cell>
          <cell r="D405">
            <v>7.99</v>
          </cell>
          <cell r="E405">
            <v>6.6583333333333338E-3</v>
          </cell>
          <cell r="F405">
            <v>7.9899999999999999E-2</v>
          </cell>
        </row>
        <row r="406">
          <cell r="A406">
            <v>199211</v>
          </cell>
          <cell r="C406">
            <v>11</v>
          </cell>
          <cell r="D406">
            <v>8.1</v>
          </cell>
          <cell r="E406">
            <v>6.7499999999999999E-3</v>
          </cell>
          <cell r="F406">
            <v>8.1000000000000003E-2</v>
          </cell>
        </row>
        <row r="407">
          <cell r="A407">
            <v>199212</v>
          </cell>
          <cell r="C407">
            <v>12</v>
          </cell>
          <cell r="D407">
            <v>7.98</v>
          </cell>
          <cell r="E407">
            <v>6.6500000000000005E-3</v>
          </cell>
          <cell r="F407">
            <v>7.980000000000001E-2</v>
          </cell>
          <cell r="G407">
            <v>2.0192741375937739E-2</v>
          </cell>
          <cell r="H407">
            <v>8.0770965503750958E-2</v>
          </cell>
          <cell r="I407">
            <v>8.4506524656543291E-2</v>
          </cell>
          <cell r="K407">
            <v>8.1399999999999986E-2</v>
          </cell>
        </row>
        <row r="408">
          <cell r="A408">
            <v>199301</v>
          </cell>
          <cell r="B408">
            <v>1993</v>
          </cell>
          <cell r="C408">
            <v>1</v>
          </cell>
          <cell r="D408">
            <v>7.91</v>
          </cell>
          <cell r="E408">
            <v>6.5916666666666667E-3</v>
          </cell>
          <cell r="F408">
            <v>7.9100000000000004E-2</v>
          </cell>
        </row>
        <row r="409">
          <cell r="A409">
            <v>199302</v>
          </cell>
          <cell r="C409">
            <v>2</v>
          </cell>
          <cell r="D409">
            <v>7.71</v>
          </cell>
          <cell r="E409">
            <v>6.4250000000000002E-3</v>
          </cell>
          <cell r="F409">
            <v>7.7100000000000002E-2</v>
          </cell>
        </row>
        <row r="410">
          <cell r="A410">
            <v>199303</v>
          </cell>
          <cell r="C410">
            <v>3</v>
          </cell>
          <cell r="D410">
            <v>7.58</v>
          </cell>
          <cell r="E410">
            <v>6.3166666666666666E-3</v>
          </cell>
          <cell r="F410">
            <v>7.5800000000000006E-2</v>
          </cell>
          <cell r="G410">
            <v>1.9458174256156369E-2</v>
          </cell>
          <cell r="H410">
            <v>7.7832697024625475E-2</v>
          </cell>
        </row>
        <row r="411">
          <cell r="A411">
            <v>199304</v>
          </cell>
          <cell r="C411">
            <v>4</v>
          </cell>
          <cell r="D411">
            <v>7.46</v>
          </cell>
          <cell r="E411">
            <v>6.2166666666666663E-3</v>
          </cell>
          <cell r="F411">
            <v>7.46E-2</v>
          </cell>
        </row>
        <row r="412">
          <cell r="A412">
            <v>199305</v>
          </cell>
          <cell r="C412">
            <v>5</v>
          </cell>
          <cell r="D412">
            <v>7.43</v>
          </cell>
          <cell r="E412">
            <v>6.1916666666666665E-3</v>
          </cell>
          <cell r="F412">
            <v>7.4300000000000005E-2</v>
          </cell>
        </row>
        <row r="413">
          <cell r="A413">
            <v>199306</v>
          </cell>
          <cell r="C413">
            <v>6</v>
          </cell>
          <cell r="D413">
            <v>7.33</v>
          </cell>
          <cell r="E413">
            <v>6.1083333333333337E-3</v>
          </cell>
          <cell r="F413">
            <v>7.3300000000000004E-2</v>
          </cell>
          <cell r="G413">
            <v>1.8631187549637884E-2</v>
          </cell>
          <cell r="H413">
            <v>7.4524750198551537E-2</v>
          </cell>
        </row>
        <row r="414">
          <cell r="A414">
            <v>199307</v>
          </cell>
          <cell r="C414">
            <v>7</v>
          </cell>
          <cell r="D414">
            <v>7.17</v>
          </cell>
          <cell r="E414">
            <v>5.9750000000000003E-3</v>
          </cell>
          <cell r="F414">
            <v>7.17E-2</v>
          </cell>
        </row>
        <row r="415">
          <cell r="A415">
            <v>199308</v>
          </cell>
          <cell r="C415">
            <v>8</v>
          </cell>
          <cell r="D415">
            <v>6.85</v>
          </cell>
          <cell r="E415">
            <v>5.7083333333333326E-3</v>
          </cell>
          <cell r="F415">
            <v>6.8499999999999991E-2</v>
          </cell>
        </row>
        <row r="416">
          <cell r="A416">
            <v>199309</v>
          </cell>
          <cell r="C416">
            <v>9</v>
          </cell>
          <cell r="D416">
            <v>6.66</v>
          </cell>
          <cell r="E416">
            <v>5.5500000000000002E-3</v>
          </cell>
          <cell r="F416">
            <v>6.6600000000000006E-2</v>
          </cell>
          <cell r="G416">
            <v>1.733247242046887E-2</v>
          </cell>
          <cell r="H416">
            <v>6.9329889681875478E-2</v>
          </cell>
        </row>
        <row r="417">
          <cell r="A417">
            <v>199310</v>
          </cell>
          <cell r="C417">
            <v>10</v>
          </cell>
          <cell r="D417">
            <v>6.67</v>
          </cell>
          <cell r="E417">
            <v>5.5583333333333335E-3</v>
          </cell>
          <cell r="F417">
            <v>6.6700000000000009E-2</v>
          </cell>
        </row>
        <row r="418">
          <cell r="A418">
            <v>199311</v>
          </cell>
          <cell r="C418">
            <v>11</v>
          </cell>
          <cell r="D418">
            <v>6.93</v>
          </cell>
          <cell r="E418">
            <v>5.7749999999999998E-3</v>
          </cell>
          <cell r="F418">
            <v>6.93E-2</v>
          </cell>
        </row>
        <row r="419">
          <cell r="A419">
            <v>199312</v>
          </cell>
          <cell r="C419">
            <v>12</v>
          </cell>
          <cell r="D419">
            <v>6.93</v>
          </cell>
          <cell r="E419">
            <v>5.7749999999999998E-3</v>
          </cell>
          <cell r="F419">
            <v>6.93E-2</v>
          </cell>
          <cell r="G419">
            <v>1.7206068082224135E-2</v>
          </cell>
          <cell r="H419">
            <v>6.8824272328896541E-2</v>
          </cell>
          <cell r="I419">
            <v>7.4628194352400534E-2</v>
          </cell>
          <cell r="K419">
            <v>7.2191666666666696E-2</v>
          </cell>
        </row>
        <row r="420">
          <cell r="A420">
            <v>199401</v>
          </cell>
          <cell r="B420">
            <v>1994</v>
          </cell>
          <cell r="C420">
            <v>1</v>
          </cell>
          <cell r="D420">
            <v>6.92</v>
          </cell>
          <cell r="E420">
            <v>5.7666666666666665E-3</v>
          </cell>
          <cell r="F420">
            <v>6.9199999999999998E-2</v>
          </cell>
        </row>
        <row r="421">
          <cell r="A421">
            <v>199402</v>
          </cell>
          <cell r="C421">
            <v>2</v>
          </cell>
          <cell r="D421">
            <v>7.08</v>
          </cell>
          <cell r="E421">
            <v>5.8999999999999999E-3</v>
          </cell>
          <cell r="F421">
            <v>7.0800000000000002E-2</v>
          </cell>
        </row>
        <row r="422">
          <cell r="A422">
            <v>199403</v>
          </cell>
          <cell r="C422">
            <v>3</v>
          </cell>
          <cell r="D422">
            <v>7.48</v>
          </cell>
          <cell r="E422">
            <v>6.2333333333333338E-3</v>
          </cell>
          <cell r="F422">
            <v>7.4800000000000005E-2</v>
          </cell>
          <cell r="G422">
            <v>1.8006957634333354E-2</v>
          </cell>
          <cell r="H422">
            <v>7.2027830537333415E-2</v>
          </cell>
        </row>
        <row r="423">
          <cell r="A423">
            <v>199404</v>
          </cell>
          <cell r="C423">
            <v>4</v>
          </cell>
          <cell r="D423">
            <v>7.88</v>
          </cell>
          <cell r="E423">
            <v>6.5666666666666668E-3</v>
          </cell>
          <cell r="F423">
            <v>7.8800000000000009E-2</v>
          </cell>
        </row>
        <row r="424">
          <cell r="A424">
            <v>199405</v>
          </cell>
          <cell r="C424">
            <v>5</v>
          </cell>
          <cell r="D424">
            <v>7.99</v>
          </cell>
          <cell r="E424">
            <v>6.6583333333333338E-3</v>
          </cell>
          <cell r="F424">
            <v>7.9899999999999999E-2</v>
          </cell>
        </row>
        <row r="425">
          <cell r="A425">
            <v>199406</v>
          </cell>
          <cell r="C425">
            <v>6</v>
          </cell>
          <cell r="D425">
            <v>7.97</v>
          </cell>
          <cell r="E425">
            <v>6.6416666666666664E-3</v>
          </cell>
          <cell r="F425">
            <v>7.9699999999999993E-2</v>
          </cell>
          <cell r="G425">
            <v>1.9998516157849755E-2</v>
          </cell>
          <cell r="H425">
            <v>7.999406463139902E-2</v>
          </cell>
        </row>
        <row r="426">
          <cell r="A426">
            <v>199407</v>
          </cell>
          <cell r="C426">
            <v>7</v>
          </cell>
          <cell r="D426">
            <v>8.11</v>
          </cell>
          <cell r="E426">
            <v>6.7583333333333332E-3</v>
          </cell>
          <cell r="F426">
            <v>8.1100000000000005E-2</v>
          </cell>
        </row>
        <row r="427">
          <cell r="A427">
            <v>199408</v>
          </cell>
          <cell r="C427">
            <v>8</v>
          </cell>
          <cell r="D427">
            <v>8.07</v>
          </cell>
          <cell r="E427">
            <v>6.7250000000000001E-3</v>
          </cell>
          <cell r="F427">
            <v>8.0699999999999994E-2</v>
          </cell>
        </row>
        <row r="428">
          <cell r="A428">
            <v>199409</v>
          </cell>
          <cell r="C428">
            <v>9</v>
          </cell>
          <cell r="D428">
            <v>8.34</v>
          </cell>
          <cell r="E428">
            <v>6.9499999999999996E-3</v>
          </cell>
          <cell r="F428">
            <v>8.3400000000000002E-2</v>
          </cell>
          <cell r="G428">
            <v>2.0572808167719003E-2</v>
          </cell>
          <cell r="H428">
            <v>8.2291232670876013E-2</v>
          </cell>
        </row>
        <row r="429">
          <cell r="A429">
            <v>199410</v>
          </cell>
          <cell r="C429">
            <v>10</v>
          </cell>
          <cell r="D429">
            <v>8.57</v>
          </cell>
          <cell r="E429">
            <v>7.1416666666666668E-3</v>
          </cell>
          <cell r="F429">
            <v>8.5699999999999998E-2</v>
          </cell>
        </row>
        <row r="430">
          <cell r="A430">
            <v>199411</v>
          </cell>
          <cell r="C430">
            <v>11</v>
          </cell>
          <cell r="D430">
            <v>8.68</v>
          </cell>
          <cell r="E430">
            <v>7.2333333333333329E-3</v>
          </cell>
          <cell r="F430">
            <v>8.6799999999999988E-2</v>
          </cell>
        </row>
        <row r="431">
          <cell r="A431">
            <v>199412</v>
          </cell>
          <cell r="C431">
            <v>12</v>
          </cell>
          <cell r="D431">
            <v>8.4600000000000009</v>
          </cell>
          <cell r="E431">
            <v>7.0500000000000007E-3</v>
          </cell>
          <cell r="F431">
            <v>8.4600000000000009E-2</v>
          </cell>
          <cell r="G431">
            <v>2.1578365994847415E-2</v>
          </cell>
          <cell r="H431">
            <v>8.631346397938966E-2</v>
          </cell>
          <cell r="I431">
            <v>8.2594874020982534E-2</v>
          </cell>
          <cell r="K431">
            <v>7.9625000000000015E-2</v>
          </cell>
        </row>
        <row r="432">
          <cell r="A432">
            <v>199501</v>
          </cell>
          <cell r="B432">
            <v>1995</v>
          </cell>
          <cell r="C432">
            <v>1</v>
          </cell>
          <cell r="D432">
            <v>8.4600000000000009</v>
          </cell>
          <cell r="E432">
            <v>7.0500000000000007E-3</v>
          </cell>
          <cell r="F432">
            <v>8.4600000000000009E-2</v>
          </cell>
        </row>
        <row r="433">
          <cell r="A433">
            <v>199502</v>
          </cell>
          <cell r="C433">
            <v>2</v>
          </cell>
          <cell r="D433">
            <v>8.26</v>
          </cell>
          <cell r="E433">
            <v>6.8833333333333333E-3</v>
          </cell>
          <cell r="F433">
            <v>8.2600000000000007E-2</v>
          </cell>
        </row>
        <row r="434">
          <cell r="A434">
            <v>199503</v>
          </cell>
          <cell r="C434">
            <v>3</v>
          </cell>
          <cell r="D434">
            <v>8.1199999999999992</v>
          </cell>
          <cell r="E434">
            <v>6.7666666666666656E-3</v>
          </cell>
          <cell r="F434">
            <v>8.1199999999999994E-2</v>
          </cell>
          <cell r="G434">
            <v>2.0843138091638735E-2</v>
          </cell>
          <cell r="H434">
            <v>8.3372552366554942E-2</v>
          </cell>
        </row>
        <row r="435">
          <cell r="A435">
            <v>199504</v>
          </cell>
          <cell r="C435">
            <v>4</v>
          </cell>
          <cell r="D435">
            <v>8.0299999999999994</v>
          </cell>
          <cell r="E435">
            <v>6.6916666666666661E-3</v>
          </cell>
          <cell r="F435">
            <v>8.0299999999999996E-2</v>
          </cell>
        </row>
        <row r="436">
          <cell r="A436">
            <v>199505</v>
          </cell>
          <cell r="C436">
            <v>5</v>
          </cell>
          <cell r="D436">
            <v>7.65</v>
          </cell>
          <cell r="E436">
            <v>6.3750000000000005E-3</v>
          </cell>
          <cell r="F436">
            <v>7.6500000000000012E-2</v>
          </cell>
        </row>
        <row r="437">
          <cell r="A437">
            <v>199506</v>
          </cell>
          <cell r="C437">
            <v>6</v>
          </cell>
          <cell r="D437">
            <v>7.3</v>
          </cell>
          <cell r="E437">
            <v>6.083333333333333E-3</v>
          </cell>
          <cell r="F437">
            <v>7.2999999999999995E-2</v>
          </cell>
          <cell r="G437">
            <v>1.9272407775086986E-2</v>
          </cell>
          <cell r="H437">
            <v>7.7089631100347944E-2</v>
          </cell>
        </row>
        <row r="438">
          <cell r="A438">
            <v>199507</v>
          </cell>
          <cell r="C438">
            <v>7</v>
          </cell>
          <cell r="D438">
            <v>7.41</v>
          </cell>
          <cell r="E438">
            <v>6.1749999999999999E-3</v>
          </cell>
          <cell r="F438">
            <v>7.4099999999999999E-2</v>
          </cell>
        </row>
        <row r="439">
          <cell r="A439">
            <v>199508</v>
          </cell>
          <cell r="C439">
            <v>8</v>
          </cell>
          <cell r="D439">
            <v>7.57</v>
          </cell>
          <cell r="E439">
            <v>6.3083333333333333E-3</v>
          </cell>
          <cell r="F439">
            <v>7.5700000000000003E-2</v>
          </cell>
        </row>
        <row r="440">
          <cell r="A440">
            <v>199509</v>
          </cell>
          <cell r="C440">
            <v>9</v>
          </cell>
          <cell r="D440">
            <v>7.32</v>
          </cell>
          <cell r="E440">
            <v>6.1000000000000004E-3</v>
          </cell>
          <cell r="F440">
            <v>7.3200000000000001E-2</v>
          </cell>
          <cell r="G440">
            <v>1.8698673244146091E-2</v>
          </cell>
          <cell r="H440">
            <v>7.4794692976584365E-2</v>
          </cell>
        </row>
        <row r="441">
          <cell r="A441">
            <v>199510</v>
          </cell>
          <cell r="C441">
            <v>10</v>
          </cell>
          <cell r="D441">
            <v>7.12</v>
          </cell>
          <cell r="E441">
            <v>5.933333333333333E-3</v>
          </cell>
          <cell r="F441">
            <v>7.1199999999999999E-2</v>
          </cell>
        </row>
        <row r="442">
          <cell r="A442">
            <v>199511</v>
          </cell>
          <cell r="C442">
            <v>11</v>
          </cell>
          <cell r="D442">
            <v>7.02</v>
          </cell>
          <cell r="E442">
            <v>5.8499999999999993E-3</v>
          </cell>
          <cell r="F442">
            <v>7.0199999999999985E-2</v>
          </cell>
        </row>
        <row r="443">
          <cell r="A443">
            <v>199512</v>
          </cell>
          <cell r="C443">
            <v>12</v>
          </cell>
          <cell r="D443">
            <v>6.82</v>
          </cell>
          <cell r="E443">
            <v>5.6833333333333336E-3</v>
          </cell>
          <cell r="F443">
            <v>6.8200000000000011E-2</v>
          </cell>
          <cell r="G443">
            <v>1.756854254627771E-2</v>
          </cell>
          <cell r="H443">
            <v>7.027417018511084E-2</v>
          </cell>
          <cell r="I443">
            <v>7.8595725413306727E-2</v>
          </cell>
          <cell r="K443">
            <v>7.5899999999999995E-2</v>
          </cell>
        </row>
        <row r="444">
          <cell r="A444">
            <v>199601</v>
          </cell>
          <cell r="B444">
            <v>1996</v>
          </cell>
          <cell r="C444">
            <v>1</v>
          </cell>
          <cell r="D444">
            <v>6.81</v>
          </cell>
          <cell r="E444">
            <v>5.6749999999999995E-3</v>
          </cell>
          <cell r="F444">
            <v>6.8099999999999994E-2</v>
          </cell>
        </row>
        <row r="445">
          <cell r="A445">
            <v>199602</v>
          </cell>
          <cell r="C445">
            <v>2</v>
          </cell>
          <cell r="D445">
            <v>6.99</v>
          </cell>
          <cell r="E445">
            <v>5.8250000000000003E-3</v>
          </cell>
          <cell r="F445">
            <v>6.9900000000000004E-2</v>
          </cell>
        </row>
        <row r="446">
          <cell r="A446">
            <v>199603</v>
          </cell>
          <cell r="C446">
            <v>3</v>
          </cell>
          <cell r="D446">
            <v>7.35</v>
          </cell>
          <cell r="E446">
            <v>6.1249999999999994E-3</v>
          </cell>
          <cell r="F446">
            <v>7.3499999999999996E-2</v>
          </cell>
          <cell r="G446">
            <v>1.7728696848359426E-2</v>
          </cell>
          <cell r="H446">
            <v>7.0914787393437706E-2</v>
          </cell>
        </row>
        <row r="447">
          <cell r="A447">
            <v>199604</v>
          </cell>
          <cell r="C447">
            <v>4</v>
          </cell>
          <cell r="D447">
            <v>7.5</v>
          </cell>
          <cell r="E447">
            <v>6.2500000000000003E-3</v>
          </cell>
          <cell r="F447">
            <v>7.5000000000000011E-2</v>
          </cell>
        </row>
        <row r="448">
          <cell r="A448">
            <v>199605</v>
          </cell>
          <cell r="C448">
            <v>5</v>
          </cell>
          <cell r="D448">
            <v>7.62</v>
          </cell>
          <cell r="E448">
            <v>6.3499999999999997E-3</v>
          </cell>
          <cell r="F448">
            <v>7.619999999999999E-2</v>
          </cell>
        </row>
        <row r="449">
          <cell r="A449">
            <v>199606</v>
          </cell>
          <cell r="C449">
            <v>6</v>
          </cell>
          <cell r="D449">
            <v>7.71</v>
          </cell>
          <cell r="E449">
            <v>6.4250000000000002E-3</v>
          </cell>
          <cell r="F449">
            <v>7.7100000000000002E-2</v>
          </cell>
          <cell r="G449">
            <v>1.9145897492187425E-2</v>
          </cell>
          <cell r="H449">
            <v>7.6583589968749699E-2</v>
          </cell>
        </row>
        <row r="450">
          <cell r="A450">
            <v>199607</v>
          </cell>
          <cell r="C450">
            <v>7</v>
          </cell>
          <cell r="D450">
            <v>7.65</v>
          </cell>
          <cell r="E450">
            <v>6.3750000000000005E-3</v>
          </cell>
          <cell r="F450">
            <v>7.6500000000000012E-2</v>
          </cell>
        </row>
        <row r="451">
          <cell r="A451">
            <v>199608</v>
          </cell>
          <cell r="C451">
            <v>8</v>
          </cell>
          <cell r="D451">
            <v>7.46</v>
          </cell>
          <cell r="E451">
            <v>6.2166666666666663E-3</v>
          </cell>
          <cell r="F451">
            <v>7.46E-2</v>
          </cell>
        </row>
        <row r="452">
          <cell r="A452">
            <v>199609</v>
          </cell>
          <cell r="C452">
            <v>9</v>
          </cell>
          <cell r="D452">
            <v>7.66</v>
          </cell>
          <cell r="E452">
            <v>6.3833333333333337E-3</v>
          </cell>
          <cell r="F452">
            <v>7.6600000000000001E-2</v>
          </cell>
          <cell r="G452">
            <v>1.9095261035034783E-2</v>
          </cell>
          <cell r="H452">
            <v>7.6381044140139132E-2</v>
          </cell>
        </row>
        <row r="453">
          <cell r="A453">
            <v>199610</v>
          </cell>
          <cell r="C453">
            <v>10</v>
          </cell>
          <cell r="D453">
            <v>7.39</v>
          </cell>
          <cell r="E453">
            <v>6.1583333333333334E-3</v>
          </cell>
          <cell r="F453">
            <v>7.3899999999999993E-2</v>
          </cell>
        </row>
        <row r="454">
          <cell r="A454">
            <v>199611</v>
          </cell>
          <cell r="C454">
            <v>11</v>
          </cell>
          <cell r="D454">
            <v>7.1</v>
          </cell>
          <cell r="E454">
            <v>5.9166666666666664E-3</v>
          </cell>
          <cell r="F454">
            <v>7.0999999999999994E-2</v>
          </cell>
        </row>
        <row r="455">
          <cell r="A455">
            <v>199612</v>
          </cell>
          <cell r="C455">
            <v>12</v>
          </cell>
          <cell r="D455">
            <v>7.2</v>
          </cell>
          <cell r="E455">
            <v>6.0000000000000001E-3</v>
          </cell>
          <cell r="F455">
            <v>7.2000000000000008E-2</v>
          </cell>
          <cell r="G455">
            <v>1.818410542638893E-2</v>
          </cell>
          <cell r="H455">
            <v>7.2736421705555721E-2</v>
          </cell>
          <cell r="I455">
            <v>7.624086000799557E-2</v>
          </cell>
          <cell r="K455">
            <v>7.3700000000000002E-2</v>
          </cell>
        </row>
        <row r="456">
          <cell r="A456">
            <v>199701</v>
          </cell>
          <cell r="B456">
            <v>1997</v>
          </cell>
          <cell r="C456">
            <v>1</v>
          </cell>
          <cell r="D456">
            <v>7.42</v>
          </cell>
          <cell r="E456">
            <v>6.1833333333333332E-3</v>
          </cell>
          <cell r="F456">
            <v>7.4200000000000002E-2</v>
          </cell>
        </row>
        <row r="457">
          <cell r="A457">
            <v>199702</v>
          </cell>
          <cell r="C457">
            <v>2</v>
          </cell>
          <cell r="D457">
            <v>7.31</v>
          </cell>
          <cell r="E457">
            <v>6.0916666666666662E-3</v>
          </cell>
          <cell r="F457">
            <v>7.3099999999999998E-2</v>
          </cell>
        </row>
        <row r="458">
          <cell r="A458">
            <v>199703</v>
          </cell>
          <cell r="C458">
            <v>3</v>
          </cell>
          <cell r="D458">
            <v>7.55</v>
          </cell>
          <cell r="E458">
            <v>6.2916666666666668E-3</v>
          </cell>
          <cell r="F458">
            <v>7.5499999999999998E-2</v>
          </cell>
          <cell r="G458">
            <v>1.8681800667540438E-2</v>
          </cell>
          <cell r="H458">
            <v>7.4727202670161752E-2</v>
          </cell>
        </row>
        <row r="459">
          <cell r="A459">
            <v>199704</v>
          </cell>
          <cell r="C459">
            <v>4</v>
          </cell>
          <cell r="D459">
            <v>7.73</v>
          </cell>
          <cell r="E459">
            <v>6.4416666666666667E-3</v>
          </cell>
          <cell r="F459">
            <v>7.7300000000000008E-2</v>
          </cell>
        </row>
        <row r="460">
          <cell r="A460">
            <v>199705</v>
          </cell>
          <cell r="C460">
            <v>5</v>
          </cell>
          <cell r="D460">
            <v>7.58</v>
          </cell>
          <cell r="E460">
            <v>6.3166666666666666E-3</v>
          </cell>
          <cell r="F460">
            <v>7.5800000000000006E-2</v>
          </cell>
        </row>
        <row r="461">
          <cell r="A461">
            <v>199706</v>
          </cell>
          <cell r="C461">
            <v>6</v>
          </cell>
          <cell r="D461">
            <v>7.41</v>
          </cell>
          <cell r="E461">
            <v>6.1749999999999999E-3</v>
          </cell>
          <cell r="F461">
            <v>7.4099999999999999E-2</v>
          </cell>
          <cell r="G461">
            <v>1.9053057162670362E-2</v>
          </cell>
          <cell r="H461">
            <v>7.6212228650681446E-2</v>
          </cell>
        </row>
        <row r="462">
          <cell r="A462">
            <v>199707</v>
          </cell>
          <cell r="C462">
            <v>7</v>
          </cell>
          <cell r="D462">
            <v>7.14</v>
          </cell>
          <cell r="E462">
            <v>5.9499999999999996E-3</v>
          </cell>
          <cell r="F462">
            <v>7.1399999999999991E-2</v>
          </cell>
        </row>
        <row r="463">
          <cell r="A463">
            <v>199708</v>
          </cell>
          <cell r="C463">
            <v>8</v>
          </cell>
          <cell r="D463">
            <v>7.22</v>
          </cell>
          <cell r="E463">
            <v>6.0166666666666667E-3</v>
          </cell>
          <cell r="F463">
            <v>7.22E-2</v>
          </cell>
        </row>
        <row r="464">
          <cell r="A464">
            <v>199709</v>
          </cell>
          <cell r="C464">
            <v>9</v>
          </cell>
          <cell r="D464">
            <v>7.15</v>
          </cell>
          <cell r="E464">
            <v>5.9583333333333337E-3</v>
          </cell>
          <cell r="F464">
            <v>7.1500000000000008E-2</v>
          </cell>
          <cell r="G464">
            <v>1.8032313858923343E-2</v>
          </cell>
          <cell r="H464">
            <v>7.2129255435693373E-2</v>
          </cell>
        </row>
        <row r="465">
          <cell r="A465">
            <v>199710</v>
          </cell>
          <cell r="C465">
            <v>10</v>
          </cell>
          <cell r="D465">
            <v>7</v>
          </cell>
          <cell r="E465">
            <v>5.8333333333333336E-3</v>
          </cell>
          <cell r="F465">
            <v>7.0000000000000007E-2</v>
          </cell>
        </row>
        <row r="466">
          <cell r="A466">
            <v>199711</v>
          </cell>
          <cell r="C466">
            <v>11</v>
          </cell>
          <cell r="D466">
            <v>6.87</v>
          </cell>
          <cell r="E466">
            <v>5.7250000000000001E-3</v>
          </cell>
          <cell r="F466">
            <v>6.8699999999999997E-2</v>
          </cell>
        </row>
        <row r="467">
          <cell r="A467">
            <v>199712</v>
          </cell>
          <cell r="C467">
            <v>12</v>
          </cell>
          <cell r="D467">
            <v>6.76</v>
          </cell>
          <cell r="E467">
            <v>5.6333333333333331E-3</v>
          </cell>
          <cell r="F467">
            <v>6.7599999999999993E-2</v>
          </cell>
          <cell r="G467">
            <v>1.7290362574305718E-2</v>
          </cell>
          <cell r="H467">
            <v>6.9161450297222871E-2</v>
          </cell>
          <cell r="I467">
            <v>7.5082610192693133E-2</v>
          </cell>
          <cell r="K467">
            <v>7.2616666666666677E-2</v>
          </cell>
        </row>
        <row r="468">
          <cell r="A468">
            <v>199801</v>
          </cell>
          <cell r="B468">
            <v>1998</v>
          </cell>
          <cell r="C468">
            <v>1</v>
          </cell>
          <cell r="D468">
            <v>6.61</v>
          </cell>
          <cell r="E468">
            <v>5.5083333333333338E-3</v>
          </cell>
          <cell r="F468">
            <v>6.6100000000000006E-2</v>
          </cell>
        </row>
        <row r="469">
          <cell r="A469">
            <v>199802</v>
          </cell>
          <cell r="C469">
            <v>2</v>
          </cell>
          <cell r="D469">
            <v>6.67</v>
          </cell>
          <cell r="E469">
            <v>5.5583333333333335E-3</v>
          </cell>
          <cell r="F469">
            <v>6.6700000000000009E-2</v>
          </cell>
        </row>
        <row r="470">
          <cell r="A470">
            <v>199803</v>
          </cell>
          <cell r="C470">
            <v>3</v>
          </cell>
          <cell r="D470">
            <v>6.72</v>
          </cell>
          <cell r="E470">
            <v>5.5999999999999999E-3</v>
          </cell>
          <cell r="F470">
            <v>6.7199999999999996E-2</v>
          </cell>
          <cell r="G470">
            <v>1.6759428608833282E-2</v>
          </cell>
          <cell r="H470">
            <v>6.7037714435333129E-2</v>
          </cell>
        </row>
        <row r="471">
          <cell r="A471">
            <v>199804</v>
          </cell>
          <cell r="C471">
            <v>4</v>
          </cell>
          <cell r="D471">
            <v>6.69</v>
          </cell>
          <cell r="E471">
            <v>5.5750000000000001E-3</v>
          </cell>
          <cell r="F471">
            <v>6.6900000000000001E-2</v>
          </cell>
        </row>
        <row r="472">
          <cell r="A472">
            <v>199805</v>
          </cell>
          <cell r="C472">
            <v>5</v>
          </cell>
          <cell r="D472">
            <v>6.69</v>
          </cell>
          <cell r="E472">
            <v>5.5750000000000001E-3</v>
          </cell>
          <cell r="F472">
            <v>6.6900000000000001E-2</v>
          </cell>
        </row>
        <row r="473">
          <cell r="A473">
            <v>199806</v>
          </cell>
          <cell r="C473">
            <v>6</v>
          </cell>
          <cell r="D473">
            <v>6.53</v>
          </cell>
          <cell r="E473">
            <v>5.4416666666666667E-3</v>
          </cell>
          <cell r="F473">
            <v>6.5299999999999997E-2</v>
          </cell>
          <cell r="G473">
            <v>1.6683591005401066E-2</v>
          </cell>
          <cell r="H473">
            <v>6.6734364021604264E-2</v>
          </cell>
        </row>
        <row r="474">
          <cell r="A474">
            <v>199807</v>
          </cell>
          <cell r="C474">
            <v>7</v>
          </cell>
          <cell r="D474">
            <v>6.55</v>
          </cell>
          <cell r="E474">
            <v>5.4583333333333333E-3</v>
          </cell>
          <cell r="F474">
            <v>6.5500000000000003E-2</v>
          </cell>
        </row>
        <row r="475">
          <cell r="A475">
            <v>199808</v>
          </cell>
          <cell r="C475">
            <v>8</v>
          </cell>
          <cell r="D475">
            <v>6.52</v>
          </cell>
          <cell r="E475">
            <v>5.4333333333333326E-3</v>
          </cell>
          <cell r="F475">
            <v>6.5199999999999994E-2</v>
          </cell>
        </row>
        <row r="476">
          <cell r="A476">
            <v>199809</v>
          </cell>
          <cell r="C476">
            <v>9</v>
          </cell>
          <cell r="D476">
            <v>6.4</v>
          </cell>
          <cell r="E476">
            <v>5.333333333333334E-3</v>
          </cell>
          <cell r="F476">
            <v>6.4000000000000001E-2</v>
          </cell>
          <cell r="G476">
            <v>1.6312904003703776E-2</v>
          </cell>
          <cell r="H476">
            <v>6.5251616014815106E-2</v>
          </cell>
        </row>
        <row r="477">
          <cell r="A477">
            <v>199810</v>
          </cell>
          <cell r="C477">
            <v>10</v>
          </cell>
          <cell r="D477">
            <v>6.37</v>
          </cell>
          <cell r="E477">
            <v>5.3083333333333333E-3</v>
          </cell>
          <cell r="F477">
            <v>6.3700000000000007E-2</v>
          </cell>
        </row>
        <row r="478">
          <cell r="A478">
            <v>199811</v>
          </cell>
          <cell r="C478">
            <v>11</v>
          </cell>
          <cell r="D478">
            <v>6.41</v>
          </cell>
          <cell r="E478">
            <v>5.3416666666666664E-3</v>
          </cell>
          <cell r="F478">
            <v>6.409999999999999E-2</v>
          </cell>
        </row>
        <row r="479">
          <cell r="A479">
            <v>199812</v>
          </cell>
          <cell r="C479">
            <v>12</v>
          </cell>
          <cell r="D479">
            <v>6.22</v>
          </cell>
          <cell r="E479">
            <v>5.1833333333333332E-3</v>
          </cell>
          <cell r="F479">
            <v>6.2199999999999998E-2</v>
          </cell>
          <cell r="G479">
            <v>1.5917038155771834E-2</v>
          </cell>
          <cell r="H479">
            <v>6.3668152623087337E-2</v>
          </cell>
          <cell r="I479">
            <v>6.7307856846564595E-2</v>
          </cell>
          <cell r="K479">
            <v>6.5316666666666662E-2</v>
          </cell>
        </row>
        <row r="480">
          <cell r="A480">
            <v>199901</v>
          </cell>
          <cell r="B480">
            <v>1999</v>
          </cell>
          <cell r="C480">
            <v>1</v>
          </cell>
          <cell r="D480">
            <v>6.24</v>
          </cell>
          <cell r="E480">
            <v>5.1999999999999998E-3</v>
          </cell>
          <cell r="F480">
            <v>6.2399999999999997E-2</v>
          </cell>
        </row>
        <row r="481">
          <cell r="A481">
            <v>199902</v>
          </cell>
          <cell r="C481">
            <v>2</v>
          </cell>
          <cell r="D481">
            <v>6.4</v>
          </cell>
          <cell r="E481">
            <v>5.333333333333334E-3</v>
          </cell>
          <cell r="F481">
            <v>6.4000000000000001E-2</v>
          </cell>
        </row>
        <row r="482">
          <cell r="A482">
            <v>199903</v>
          </cell>
          <cell r="C482">
            <v>3</v>
          </cell>
          <cell r="D482">
            <v>6.62</v>
          </cell>
          <cell r="E482">
            <v>5.5166666666666671E-3</v>
          </cell>
          <cell r="F482">
            <v>6.6200000000000009E-2</v>
          </cell>
          <cell r="G482">
            <v>1.6135995217777976E-2</v>
          </cell>
          <cell r="H482">
            <v>6.4543980871111906E-2</v>
          </cell>
        </row>
        <row r="483">
          <cell r="A483">
            <v>199904</v>
          </cell>
          <cell r="C483">
            <v>4</v>
          </cell>
          <cell r="D483">
            <v>6.64</v>
          </cell>
          <cell r="E483">
            <v>5.5333333333333328E-3</v>
          </cell>
          <cell r="F483">
            <v>6.6399999999999987E-2</v>
          </cell>
        </row>
        <row r="484">
          <cell r="A484">
            <v>199905</v>
          </cell>
          <cell r="C484">
            <v>5</v>
          </cell>
          <cell r="D484">
            <v>6.93</v>
          </cell>
          <cell r="E484">
            <v>5.7749999999999998E-3</v>
          </cell>
          <cell r="F484">
            <v>6.93E-2</v>
          </cell>
        </row>
        <row r="485">
          <cell r="A485">
            <v>199906</v>
          </cell>
          <cell r="C485">
            <v>6</v>
          </cell>
          <cell r="D485">
            <v>7.23</v>
          </cell>
          <cell r="E485">
            <v>6.025E-3</v>
          </cell>
          <cell r="F485">
            <v>7.2300000000000003E-2</v>
          </cell>
          <cell r="G485">
            <v>1.7433613570541739E-2</v>
          </cell>
          <cell r="H485">
            <v>6.9734454282166958E-2</v>
          </cell>
        </row>
        <row r="486">
          <cell r="A486">
            <v>199907</v>
          </cell>
          <cell r="C486">
            <v>7</v>
          </cell>
          <cell r="D486">
            <v>7.19</v>
          </cell>
          <cell r="E486">
            <v>5.9916666666666668E-3</v>
          </cell>
          <cell r="F486">
            <v>7.1900000000000006E-2</v>
          </cell>
        </row>
        <row r="487">
          <cell r="A487">
            <v>199908</v>
          </cell>
          <cell r="C487">
            <v>8</v>
          </cell>
          <cell r="D487">
            <v>7.4</v>
          </cell>
          <cell r="E487">
            <v>6.1666666666666667E-3</v>
          </cell>
          <cell r="F487">
            <v>7.3999999999999996E-2</v>
          </cell>
        </row>
        <row r="488">
          <cell r="A488">
            <v>199909</v>
          </cell>
          <cell r="C488">
            <v>9</v>
          </cell>
          <cell r="D488">
            <v>7.39</v>
          </cell>
          <cell r="E488">
            <v>6.1583333333333334E-3</v>
          </cell>
          <cell r="F488">
            <v>7.3899999999999993E-2</v>
          </cell>
          <cell r="G488">
            <v>1.8428717889085622E-2</v>
          </cell>
          <cell r="H488">
            <v>7.3714871556342487E-2</v>
          </cell>
        </row>
        <row r="489">
          <cell r="A489">
            <v>199910</v>
          </cell>
          <cell r="C489">
            <v>10</v>
          </cell>
          <cell r="D489">
            <v>7.55</v>
          </cell>
          <cell r="E489">
            <v>6.2916666666666668E-3</v>
          </cell>
          <cell r="F489">
            <v>7.5499999999999998E-2</v>
          </cell>
        </row>
        <row r="490">
          <cell r="A490">
            <v>199911</v>
          </cell>
          <cell r="C490">
            <v>11</v>
          </cell>
          <cell r="D490">
            <v>7.36</v>
          </cell>
          <cell r="E490">
            <v>6.1333333333333335E-3</v>
          </cell>
          <cell r="F490">
            <v>7.3599999999999999E-2</v>
          </cell>
        </row>
        <row r="491">
          <cell r="A491">
            <v>199912</v>
          </cell>
          <cell r="C491">
            <v>12</v>
          </cell>
          <cell r="D491">
            <v>7.55</v>
          </cell>
          <cell r="E491">
            <v>6.2916666666666668E-3</v>
          </cell>
          <cell r="F491">
            <v>7.5499999999999998E-2</v>
          </cell>
          <cell r="G491">
            <v>1.8833672302314808E-2</v>
          </cell>
          <cell r="H491">
            <v>7.5334689209259231E-2</v>
          </cell>
          <cell r="I491">
            <v>7.2733503205702377E-2</v>
          </cell>
          <cell r="K491">
            <v>7.0416666666666669E-2</v>
          </cell>
        </row>
        <row r="492">
          <cell r="A492">
            <v>200001</v>
          </cell>
          <cell r="B492">
            <v>2000</v>
          </cell>
          <cell r="C492">
            <v>1</v>
          </cell>
          <cell r="D492">
            <v>7.78</v>
          </cell>
          <cell r="E492">
            <v>6.4833333333333331E-3</v>
          </cell>
          <cell r="F492">
            <v>7.7799999999999994E-2</v>
          </cell>
        </row>
        <row r="493">
          <cell r="A493">
            <v>200002</v>
          </cell>
          <cell r="C493">
            <v>2</v>
          </cell>
          <cell r="D493">
            <v>7.68</v>
          </cell>
          <cell r="E493">
            <v>6.3999999999999994E-3</v>
          </cell>
          <cell r="F493">
            <v>7.6799999999999993E-2</v>
          </cell>
        </row>
        <row r="494">
          <cell r="A494">
            <v>200003</v>
          </cell>
          <cell r="C494">
            <v>3</v>
          </cell>
          <cell r="D494">
            <v>7.68</v>
          </cell>
          <cell r="E494">
            <v>6.3999999999999994E-3</v>
          </cell>
          <cell r="F494">
            <v>7.6799999999999993E-2</v>
          </cell>
          <cell r="G494">
            <v>1.9407545557333261E-2</v>
          </cell>
          <cell r="H494">
            <v>7.7630182229333045E-2</v>
          </cell>
        </row>
        <row r="495">
          <cell r="A495">
            <v>200004</v>
          </cell>
          <cell r="C495">
            <v>4</v>
          </cell>
          <cell r="D495">
            <v>7.64</v>
          </cell>
          <cell r="E495">
            <v>6.3666666666666663E-3</v>
          </cell>
          <cell r="F495">
            <v>7.6399999999999996E-2</v>
          </cell>
        </row>
        <row r="496">
          <cell r="A496">
            <v>200005</v>
          </cell>
          <cell r="C496">
            <v>5</v>
          </cell>
          <cell r="D496">
            <v>7.99</v>
          </cell>
          <cell r="E496">
            <v>6.6583333333333338E-3</v>
          </cell>
          <cell r="F496">
            <v>7.9899999999999999E-2</v>
          </cell>
        </row>
        <row r="497">
          <cell r="A497">
            <v>200006</v>
          </cell>
          <cell r="C497">
            <v>6</v>
          </cell>
          <cell r="D497">
            <v>7.67</v>
          </cell>
          <cell r="E497">
            <v>6.391666666666667E-3</v>
          </cell>
          <cell r="F497">
            <v>7.6700000000000004E-2</v>
          </cell>
          <cell r="G497">
            <v>1.9542580465516268E-2</v>
          </cell>
          <cell r="H497">
            <v>7.8170321862065073E-2</v>
          </cell>
        </row>
        <row r="498">
          <cell r="A498">
            <v>200007</v>
          </cell>
          <cell r="C498">
            <v>7</v>
          </cell>
          <cell r="D498">
            <v>7.65</v>
          </cell>
          <cell r="E498">
            <v>6.3750000000000005E-3</v>
          </cell>
          <cell r="F498">
            <v>7.6500000000000012E-2</v>
          </cell>
        </row>
        <row r="499">
          <cell r="A499">
            <v>200008</v>
          </cell>
          <cell r="C499">
            <v>8</v>
          </cell>
          <cell r="D499">
            <v>7.55</v>
          </cell>
          <cell r="E499">
            <v>6.2916666666666668E-3</v>
          </cell>
          <cell r="F499">
            <v>7.5499999999999998E-2</v>
          </cell>
        </row>
        <row r="500">
          <cell r="A500">
            <v>200009</v>
          </cell>
          <cell r="C500">
            <v>9</v>
          </cell>
          <cell r="D500">
            <v>7.62</v>
          </cell>
          <cell r="E500">
            <v>6.3499999999999997E-3</v>
          </cell>
          <cell r="F500">
            <v>7.619999999999999E-2</v>
          </cell>
          <cell r="G500">
            <v>1.9137464069531207E-2</v>
          </cell>
          <cell r="H500">
            <v>7.6549856278124828E-2</v>
          </cell>
        </row>
        <row r="501">
          <cell r="A501">
            <v>200010</v>
          </cell>
          <cell r="C501">
            <v>10</v>
          </cell>
          <cell r="D501">
            <v>7.55</v>
          </cell>
          <cell r="E501">
            <v>6.2916666666666668E-3</v>
          </cell>
          <cell r="F501">
            <v>7.5499999999999998E-2</v>
          </cell>
        </row>
        <row r="502">
          <cell r="A502">
            <v>200011</v>
          </cell>
          <cell r="C502">
            <v>11</v>
          </cell>
          <cell r="D502">
            <v>7.45</v>
          </cell>
          <cell r="E502">
            <v>6.2083333333333331E-3</v>
          </cell>
          <cell r="F502">
            <v>7.4499999999999997E-2</v>
          </cell>
        </row>
        <row r="503">
          <cell r="A503">
            <v>200012</v>
          </cell>
          <cell r="C503">
            <v>12</v>
          </cell>
          <cell r="D503">
            <v>7.21</v>
          </cell>
          <cell r="E503">
            <v>6.0083333333333334E-3</v>
          </cell>
          <cell r="F503">
            <v>7.2099999999999997E-2</v>
          </cell>
          <cell r="G503">
            <v>1.8622732953978538E-2</v>
          </cell>
          <cell r="H503">
            <v>7.4490931815914152E-2</v>
          </cell>
          <cell r="I503">
            <v>7.8945091004167578E-2</v>
          </cell>
          <cell r="K503">
            <v>7.6225000000000001E-2</v>
          </cell>
        </row>
        <row r="504">
          <cell r="A504">
            <v>200101</v>
          </cell>
          <cell r="B504">
            <v>2001</v>
          </cell>
          <cell r="C504">
            <v>1</v>
          </cell>
          <cell r="D504">
            <v>7.15</v>
          </cell>
          <cell r="E504">
            <v>5.9583333333333337E-3</v>
          </cell>
          <cell r="F504">
            <v>7.1500000000000008E-2</v>
          </cell>
        </row>
        <row r="505">
          <cell r="A505">
            <v>200102</v>
          </cell>
          <cell r="C505">
            <v>2</v>
          </cell>
          <cell r="D505">
            <v>7.1</v>
          </cell>
          <cell r="E505">
            <v>5.9166666666666664E-3</v>
          </cell>
          <cell r="F505">
            <v>7.0999999999999994E-2</v>
          </cell>
        </row>
        <row r="506">
          <cell r="A506">
            <v>200103</v>
          </cell>
          <cell r="C506">
            <v>3</v>
          </cell>
          <cell r="D506">
            <v>6.98</v>
          </cell>
          <cell r="E506">
            <v>5.816666666666667E-3</v>
          </cell>
          <cell r="F506">
            <v>6.9800000000000001E-2</v>
          </cell>
          <cell r="G506">
            <v>1.7796198113252171E-2</v>
          </cell>
          <cell r="H506">
            <v>7.1184792453008683E-2</v>
          </cell>
        </row>
        <row r="507">
          <cell r="A507">
            <v>200104</v>
          </cell>
          <cell r="C507">
            <v>4</v>
          </cell>
          <cell r="D507">
            <v>7.2</v>
          </cell>
          <cell r="E507">
            <v>6.0000000000000001E-3</v>
          </cell>
          <cell r="F507">
            <v>7.2000000000000008E-2</v>
          </cell>
        </row>
        <row r="508">
          <cell r="A508">
            <v>200105</v>
          </cell>
          <cell r="C508">
            <v>5</v>
          </cell>
          <cell r="D508">
            <v>7.29</v>
          </cell>
          <cell r="E508">
            <v>6.0749999999999997E-3</v>
          </cell>
          <cell r="F508">
            <v>7.2899999999999993E-2</v>
          </cell>
        </row>
        <row r="509">
          <cell r="A509">
            <v>200106</v>
          </cell>
          <cell r="C509">
            <v>6</v>
          </cell>
          <cell r="D509">
            <v>7.18</v>
          </cell>
          <cell r="E509">
            <v>5.9833333333333327E-3</v>
          </cell>
          <cell r="F509">
            <v>7.1799999999999989E-2</v>
          </cell>
          <cell r="G509">
            <v>1.8167250175833427E-2</v>
          </cell>
          <cell r="H509">
            <v>7.2669000703333708E-2</v>
          </cell>
        </row>
        <row r="510">
          <cell r="A510">
            <v>200107</v>
          </cell>
          <cell r="C510">
            <v>7</v>
          </cell>
          <cell r="D510">
            <v>7.13</v>
          </cell>
          <cell r="E510">
            <v>5.9416666666666663E-3</v>
          </cell>
          <cell r="F510">
            <v>7.1300000000000002E-2</v>
          </cell>
        </row>
        <row r="511">
          <cell r="A511">
            <v>200108</v>
          </cell>
          <cell r="C511">
            <v>8</v>
          </cell>
          <cell r="D511">
            <v>7.02</v>
          </cell>
          <cell r="E511">
            <v>5.8499999999999993E-3</v>
          </cell>
          <cell r="F511">
            <v>7.0199999999999985E-2</v>
          </cell>
        </row>
        <row r="512">
          <cell r="A512">
            <v>200109</v>
          </cell>
          <cell r="C512">
            <v>9</v>
          </cell>
          <cell r="D512">
            <v>7.17</v>
          </cell>
          <cell r="E512">
            <v>5.9750000000000003E-3</v>
          </cell>
          <cell r="F512">
            <v>7.17E-2</v>
          </cell>
          <cell r="G512">
            <v>1.7872088308531264E-2</v>
          </cell>
          <cell r="H512">
            <v>7.1488353234125057E-2</v>
          </cell>
        </row>
        <row r="513">
          <cell r="A513">
            <v>200110</v>
          </cell>
          <cell r="C513">
            <v>10</v>
          </cell>
          <cell r="D513">
            <v>7.03</v>
          </cell>
          <cell r="E513">
            <v>5.8583333333333334E-3</v>
          </cell>
          <cell r="F513">
            <v>7.0300000000000001E-2</v>
          </cell>
        </row>
        <row r="514">
          <cell r="A514">
            <v>200111</v>
          </cell>
          <cell r="C514">
            <v>11</v>
          </cell>
          <cell r="D514">
            <v>6.97</v>
          </cell>
          <cell r="E514">
            <v>5.8083333333333329E-3</v>
          </cell>
          <cell r="F514">
            <v>6.9699999999999998E-2</v>
          </cell>
        </row>
        <row r="515">
          <cell r="A515">
            <v>200112</v>
          </cell>
          <cell r="C515">
            <v>12</v>
          </cell>
          <cell r="D515">
            <v>6.77</v>
          </cell>
          <cell r="E515">
            <v>5.6416666666666664E-3</v>
          </cell>
          <cell r="F515">
            <v>6.7699999999999996E-2</v>
          </cell>
          <cell r="G515">
            <v>1.7408371900409225E-2</v>
          </cell>
          <cell r="H515">
            <v>6.9633487601636901E-2</v>
          </cell>
          <cell r="I515">
            <v>7.3169843581323502E-2</v>
          </cell>
          <cell r="K515">
            <v>7.0824999999999999E-2</v>
          </cell>
        </row>
        <row r="516">
          <cell r="A516">
            <v>200201</v>
          </cell>
          <cell r="B516">
            <v>2002</v>
          </cell>
          <cell r="C516">
            <v>1</v>
          </cell>
          <cell r="D516">
            <v>6.55</v>
          </cell>
          <cell r="E516">
            <v>5.4583333333333333E-3</v>
          </cell>
          <cell r="F516">
            <v>6.5500000000000003E-2</v>
          </cell>
        </row>
        <row r="517">
          <cell r="A517">
            <v>200202</v>
          </cell>
          <cell r="C517">
            <v>2</v>
          </cell>
          <cell r="D517">
            <v>6.51</v>
          </cell>
          <cell r="E517">
            <v>5.4250000000000001E-3</v>
          </cell>
          <cell r="F517">
            <v>6.5100000000000005E-2</v>
          </cell>
        </row>
        <row r="518">
          <cell r="A518">
            <v>200203</v>
          </cell>
          <cell r="C518">
            <v>3</v>
          </cell>
          <cell r="D518">
            <v>6.81</v>
          </cell>
          <cell r="E518">
            <v>5.6749999999999995E-3</v>
          </cell>
          <cell r="F518">
            <v>6.8099999999999994E-2</v>
          </cell>
          <cell r="G518">
            <v>1.6649875753359522E-2</v>
          </cell>
          <cell r="H518">
            <v>6.6599503013438088E-2</v>
          </cell>
        </row>
        <row r="519">
          <cell r="A519">
            <v>200204</v>
          </cell>
          <cell r="C519">
            <v>4</v>
          </cell>
          <cell r="D519">
            <v>6.76</v>
          </cell>
          <cell r="E519">
            <v>5.6333333333333331E-3</v>
          </cell>
          <cell r="F519">
            <v>6.7599999999999993E-2</v>
          </cell>
        </row>
        <row r="520">
          <cell r="A520">
            <v>200205</v>
          </cell>
          <cell r="C520">
            <v>5</v>
          </cell>
          <cell r="D520">
            <v>6.75</v>
          </cell>
          <cell r="E520">
            <v>5.6249999999999998E-3</v>
          </cell>
          <cell r="F520">
            <v>6.7500000000000004E-2</v>
          </cell>
        </row>
        <row r="521">
          <cell r="A521">
            <v>200206</v>
          </cell>
          <cell r="C521">
            <v>6</v>
          </cell>
          <cell r="D521">
            <v>6.63</v>
          </cell>
          <cell r="E521">
            <v>5.5249999999999995E-3</v>
          </cell>
          <cell r="F521">
            <v>6.6299999999999998E-2</v>
          </cell>
          <cell r="G521">
            <v>1.6877398198437366E-2</v>
          </cell>
          <cell r="H521">
            <v>6.7509592793749462E-2</v>
          </cell>
        </row>
        <row r="522">
          <cell r="A522">
            <v>200207</v>
          </cell>
          <cell r="C522">
            <v>7</v>
          </cell>
          <cell r="D522">
            <v>6.53</v>
          </cell>
          <cell r="E522">
            <v>5.4416666666666667E-3</v>
          </cell>
          <cell r="F522">
            <v>6.5299999999999997E-2</v>
          </cell>
        </row>
        <row r="523">
          <cell r="A523">
            <v>200208</v>
          </cell>
          <cell r="C523">
            <v>8</v>
          </cell>
          <cell r="D523">
            <v>6.37</v>
          </cell>
          <cell r="E523">
            <v>5.3083333333333333E-3</v>
          </cell>
          <cell r="F523">
            <v>6.3700000000000007E-2</v>
          </cell>
        </row>
        <row r="524">
          <cell r="A524">
            <v>200209</v>
          </cell>
          <cell r="C524">
            <v>9</v>
          </cell>
          <cell r="D524">
            <v>6.15</v>
          </cell>
          <cell r="E524">
            <v>5.1250000000000002E-3</v>
          </cell>
          <cell r="F524">
            <v>6.1499999999999999E-2</v>
          </cell>
          <cell r="G524">
            <v>1.5959127972230647E-2</v>
          </cell>
          <cell r="H524">
            <v>6.3836511888922587E-2</v>
          </cell>
        </row>
        <row r="525">
          <cell r="A525">
            <v>200210</v>
          </cell>
          <cell r="C525">
            <v>10</v>
          </cell>
          <cell r="D525">
            <v>6.32</v>
          </cell>
          <cell r="E525">
            <v>5.2666666666666669E-3</v>
          </cell>
          <cell r="F525">
            <v>6.3200000000000006E-2</v>
          </cell>
        </row>
        <row r="526">
          <cell r="A526">
            <v>200211</v>
          </cell>
          <cell r="C526">
            <v>11</v>
          </cell>
          <cell r="D526">
            <v>6.31</v>
          </cell>
          <cell r="E526">
            <v>5.2583333333333327E-3</v>
          </cell>
          <cell r="F526">
            <v>6.3099999999999989E-2</v>
          </cell>
        </row>
        <row r="527">
          <cell r="A527">
            <v>200212</v>
          </cell>
          <cell r="C527">
            <v>12</v>
          </cell>
          <cell r="D527">
            <v>6.21</v>
          </cell>
          <cell r="E527">
            <v>5.1749999999999999E-3</v>
          </cell>
          <cell r="F527">
            <v>6.2100000000000002E-2</v>
          </cell>
          <cell r="G527">
            <v>1.5782304079763776E-2</v>
          </cell>
          <cell r="H527">
            <v>6.3129216319055104E-2</v>
          </cell>
          <cell r="I527">
            <v>6.688322298956062E-2</v>
          </cell>
          <cell r="K527">
            <v>6.4916666666666664E-2</v>
          </cell>
        </row>
        <row r="528">
          <cell r="A528">
            <v>200301</v>
          </cell>
          <cell r="B528">
            <v>2003</v>
          </cell>
          <cell r="C528">
            <v>1</v>
          </cell>
          <cell r="D528">
            <v>6.17</v>
          </cell>
          <cell r="E528">
            <v>5.1416666666666668E-3</v>
          </cell>
          <cell r="F528">
            <v>6.1700000000000005E-2</v>
          </cell>
        </row>
        <row r="529">
          <cell r="A529">
            <v>200302</v>
          </cell>
          <cell r="C529">
            <v>2</v>
          </cell>
          <cell r="D529">
            <v>5.95</v>
          </cell>
          <cell r="E529">
            <v>4.9583333333333337E-3</v>
          </cell>
          <cell r="F529">
            <v>5.9500000000000004E-2</v>
          </cell>
        </row>
        <row r="530">
          <cell r="A530">
            <v>200303</v>
          </cell>
          <cell r="C530">
            <v>3</v>
          </cell>
          <cell r="D530">
            <v>5.89</v>
          </cell>
          <cell r="E530">
            <v>4.9083333333333331E-3</v>
          </cell>
          <cell r="F530">
            <v>5.8899999999999994E-2</v>
          </cell>
          <cell r="G530">
            <v>1.5083526730749419E-2</v>
          </cell>
          <cell r="H530">
            <v>6.0334106922997677E-2</v>
          </cell>
        </row>
        <row r="531">
          <cell r="A531">
            <v>200304</v>
          </cell>
          <cell r="C531">
            <v>4</v>
          </cell>
          <cell r="D531">
            <v>5.74</v>
          </cell>
          <cell r="E531">
            <v>4.7833333333333339E-3</v>
          </cell>
          <cell r="F531">
            <v>5.7400000000000007E-2</v>
          </cell>
        </row>
        <row r="532">
          <cell r="A532">
            <v>200305</v>
          </cell>
          <cell r="C532">
            <v>5</v>
          </cell>
          <cell r="D532">
            <v>5.22</v>
          </cell>
          <cell r="E532">
            <v>4.3499999999999997E-3</v>
          </cell>
          <cell r="F532">
            <v>5.2199999999999996E-2</v>
          </cell>
        </row>
        <row r="533">
          <cell r="A533">
            <v>200306</v>
          </cell>
          <cell r="C533">
            <v>6</v>
          </cell>
          <cell r="D533">
            <v>4.97</v>
          </cell>
          <cell r="E533">
            <v>4.1416666666666668E-3</v>
          </cell>
          <cell r="F533">
            <v>4.9700000000000001E-2</v>
          </cell>
          <cell r="G533">
            <v>1.3333720899951551E-2</v>
          </cell>
          <cell r="H533">
            <v>5.3334883599806204E-2</v>
          </cell>
        </row>
        <row r="534">
          <cell r="A534">
            <v>200307</v>
          </cell>
          <cell r="C534">
            <v>7</v>
          </cell>
          <cell r="D534">
            <v>5.49</v>
          </cell>
          <cell r="E534">
            <v>4.5750000000000001E-3</v>
          </cell>
          <cell r="F534">
            <v>5.4900000000000004E-2</v>
          </cell>
        </row>
        <row r="535">
          <cell r="A535">
            <v>200308</v>
          </cell>
          <cell r="C535">
            <v>8</v>
          </cell>
          <cell r="D535">
            <v>5.88</v>
          </cell>
          <cell r="E535">
            <v>4.8999999999999998E-3</v>
          </cell>
          <cell r="F535">
            <v>5.8799999999999998E-2</v>
          </cell>
        </row>
        <row r="536">
          <cell r="A536">
            <v>200309</v>
          </cell>
          <cell r="C536">
            <v>9</v>
          </cell>
          <cell r="D536">
            <v>5.72</v>
          </cell>
          <cell r="E536">
            <v>4.7666666666666664E-3</v>
          </cell>
          <cell r="F536">
            <v>5.7200000000000001E-2</v>
          </cell>
          <cell r="G536">
            <v>1.4309355190083251E-2</v>
          </cell>
          <cell r="H536">
            <v>5.7237420760333002E-2</v>
          </cell>
        </row>
        <row r="537">
          <cell r="A537">
            <v>200310</v>
          </cell>
          <cell r="C537">
            <v>10</v>
          </cell>
          <cell r="D537">
            <v>5.7</v>
          </cell>
          <cell r="E537">
            <v>4.7499999999999999E-3</v>
          </cell>
          <cell r="F537">
            <v>5.6999999999999995E-2</v>
          </cell>
        </row>
        <row r="538">
          <cell r="A538">
            <v>200311</v>
          </cell>
          <cell r="C538">
            <v>11</v>
          </cell>
          <cell r="D538">
            <v>5.65</v>
          </cell>
          <cell r="E538">
            <v>4.7083333333333335E-3</v>
          </cell>
          <cell r="F538">
            <v>5.6500000000000002E-2</v>
          </cell>
        </row>
        <row r="539">
          <cell r="A539">
            <v>200312</v>
          </cell>
          <cell r="C539">
            <v>12</v>
          </cell>
          <cell r="D539">
            <v>5.62</v>
          </cell>
          <cell r="E539">
            <v>4.6833333333333336E-3</v>
          </cell>
          <cell r="F539">
            <v>5.62E-2</v>
          </cell>
          <cell r="G539">
            <v>1.4208432518576286E-2</v>
          </cell>
          <cell r="H539">
            <v>5.6833730074305144E-2</v>
          </cell>
          <cell r="I539">
            <v>5.8161419402605885E-2</v>
          </cell>
          <cell r="K539">
            <v>5.6666666666666671E-2</v>
          </cell>
        </row>
        <row r="540">
          <cell r="A540">
            <v>200401</v>
          </cell>
          <cell r="B540">
            <v>2004</v>
          </cell>
          <cell r="C540">
            <v>1</v>
          </cell>
          <cell r="D540">
            <v>5.54</v>
          </cell>
          <cell r="E540">
            <v>4.6166666666666665E-3</v>
          </cell>
          <cell r="F540">
            <v>5.5399999999999998E-2</v>
          </cell>
        </row>
        <row r="541">
          <cell r="A541">
            <v>200402</v>
          </cell>
          <cell r="C541">
            <v>2</v>
          </cell>
          <cell r="D541">
            <v>5.5</v>
          </cell>
          <cell r="E541">
            <v>4.5833333333333334E-3</v>
          </cell>
          <cell r="F541">
            <v>5.5E-2</v>
          </cell>
        </row>
        <row r="542">
          <cell r="A542">
            <v>200403</v>
          </cell>
          <cell r="C542">
            <v>3</v>
          </cell>
          <cell r="D542">
            <v>5.33</v>
          </cell>
          <cell r="E542">
            <v>4.4416666666666667E-3</v>
          </cell>
          <cell r="F542">
            <v>5.33E-2</v>
          </cell>
          <cell r="G542">
            <v>1.3703783706655148E-2</v>
          </cell>
          <cell r="H542">
            <v>5.4815134826620593E-2</v>
          </cell>
        </row>
        <row r="543">
          <cell r="A543">
            <v>200404</v>
          </cell>
          <cell r="C543">
            <v>4</v>
          </cell>
          <cell r="D543">
            <v>5.73</v>
          </cell>
          <cell r="E543">
            <v>4.7750000000000006E-3</v>
          </cell>
          <cell r="F543">
            <v>5.7300000000000004E-2</v>
          </cell>
        </row>
        <row r="544">
          <cell r="A544">
            <v>200405</v>
          </cell>
          <cell r="C544">
            <v>5</v>
          </cell>
          <cell r="D544">
            <v>6.04</v>
          </cell>
          <cell r="E544">
            <v>5.0333333333333332E-3</v>
          </cell>
          <cell r="F544">
            <v>6.0399999999999995E-2</v>
          </cell>
        </row>
        <row r="545">
          <cell r="A545">
            <v>200406</v>
          </cell>
          <cell r="C545">
            <v>6</v>
          </cell>
          <cell r="D545">
            <v>6.01</v>
          </cell>
          <cell r="E545">
            <v>5.0083333333333334E-3</v>
          </cell>
          <cell r="F545">
            <v>6.0100000000000001E-2</v>
          </cell>
          <cell r="G545">
            <v>1.4889944607229033E-2</v>
          </cell>
          <cell r="H545">
            <v>5.9559778428916132E-2</v>
          </cell>
        </row>
        <row r="546">
          <cell r="A546">
            <v>200407</v>
          </cell>
          <cell r="C546">
            <v>7</v>
          </cell>
          <cell r="D546">
            <v>5.82</v>
          </cell>
          <cell r="E546">
            <v>4.8500000000000001E-3</v>
          </cell>
          <cell r="F546">
            <v>5.8200000000000002E-2</v>
          </cell>
        </row>
        <row r="547">
          <cell r="A547">
            <v>200408</v>
          </cell>
          <cell r="C547">
            <v>8</v>
          </cell>
          <cell r="D547">
            <v>5.65</v>
          </cell>
          <cell r="E547">
            <v>4.7083333333333335E-3</v>
          </cell>
          <cell r="F547">
            <v>5.6500000000000002E-2</v>
          </cell>
        </row>
        <row r="548">
          <cell r="A548">
            <v>200409</v>
          </cell>
          <cell r="C548">
            <v>9</v>
          </cell>
          <cell r="D548">
            <v>5.46</v>
          </cell>
          <cell r="E548">
            <v>4.5500000000000002E-3</v>
          </cell>
          <cell r="F548">
            <v>5.4600000000000003E-2</v>
          </cell>
          <cell r="G548">
            <v>1.4174763067812624E-2</v>
          </cell>
          <cell r="H548">
            <v>5.6699052271250494E-2</v>
          </cell>
        </row>
        <row r="549">
          <cell r="A549">
            <v>200410</v>
          </cell>
          <cell r="C549">
            <v>10</v>
          </cell>
          <cell r="D549">
            <v>5.47</v>
          </cell>
          <cell r="E549">
            <v>4.5583333333333335E-3</v>
          </cell>
          <cell r="F549">
            <v>5.4699999999999999E-2</v>
          </cell>
        </row>
        <row r="550">
          <cell r="A550">
            <v>200411</v>
          </cell>
          <cell r="C550">
            <v>11</v>
          </cell>
          <cell r="D550">
            <v>5.52</v>
          </cell>
          <cell r="E550">
            <v>4.5999999999999999E-3</v>
          </cell>
          <cell r="F550">
            <v>5.5199999999999999E-2</v>
          </cell>
        </row>
        <row r="551">
          <cell r="A551">
            <v>200412</v>
          </cell>
          <cell r="C551">
            <v>12</v>
          </cell>
          <cell r="D551">
            <v>5.47</v>
          </cell>
          <cell r="E551">
            <v>4.5583333333333335E-3</v>
          </cell>
          <cell r="F551">
            <v>5.4699999999999999E-2</v>
          </cell>
          <cell r="G551">
            <v>1.3779477316764099E-2</v>
          </cell>
          <cell r="H551">
            <v>5.5117909267056397E-2</v>
          </cell>
          <cell r="I551">
            <v>5.7757982888342108E-2</v>
          </cell>
          <cell r="K551">
            <v>5.6283333333333331E-2</v>
          </cell>
        </row>
        <row r="552">
          <cell r="A552">
            <v>200501</v>
          </cell>
          <cell r="B552">
            <v>2005</v>
          </cell>
          <cell r="C552">
            <v>1</v>
          </cell>
          <cell r="D552">
            <v>5.36</v>
          </cell>
          <cell r="E552">
            <v>4.4666666666666665E-3</v>
          </cell>
          <cell r="F552">
            <v>5.3599999999999995E-2</v>
          </cell>
        </row>
        <row r="553">
          <cell r="A553">
            <v>200502</v>
          </cell>
          <cell r="C553">
            <v>2</v>
          </cell>
          <cell r="D553">
            <v>5.2</v>
          </cell>
          <cell r="E553">
            <v>4.3333333333333331E-3</v>
          </cell>
          <cell r="F553">
            <v>5.1999999999999998E-2</v>
          </cell>
        </row>
        <row r="554">
          <cell r="A554">
            <v>200503</v>
          </cell>
          <cell r="C554">
            <v>3</v>
          </cell>
          <cell r="D554">
            <v>5.4</v>
          </cell>
          <cell r="E554">
            <v>4.5000000000000005E-3</v>
          </cell>
          <cell r="F554">
            <v>5.4000000000000006E-2</v>
          </cell>
          <cell r="G554">
            <v>1.3359042655555431E-2</v>
          </cell>
          <cell r="H554">
            <v>5.3436170622221724E-2</v>
          </cell>
        </row>
        <row r="555">
          <cell r="A555">
            <v>200504</v>
          </cell>
          <cell r="C555">
            <v>4</v>
          </cell>
          <cell r="D555">
            <v>5.33</v>
          </cell>
          <cell r="E555">
            <v>4.4416666666666667E-3</v>
          </cell>
          <cell r="F555">
            <v>5.33E-2</v>
          </cell>
        </row>
        <row r="556">
          <cell r="A556">
            <v>200505</v>
          </cell>
          <cell r="C556">
            <v>5</v>
          </cell>
          <cell r="D556">
            <v>5.15</v>
          </cell>
          <cell r="E556">
            <v>4.2916666666666667E-3</v>
          </cell>
          <cell r="F556">
            <v>5.1500000000000004E-2</v>
          </cell>
        </row>
        <row r="557">
          <cell r="A557">
            <v>200506</v>
          </cell>
          <cell r="C557">
            <v>6</v>
          </cell>
          <cell r="D557">
            <v>4.96</v>
          </cell>
          <cell r="E557">
            <v>4.1333333333333335E-3</v>
          </cell>
          <cell r="F557">
            <v>4.9600000000000005E-2</v>
          </cell>
          <cell r="G557">
            <v>1.2921905387453636E-2</v>
          </cell>
          <cell r="H557">
            <v>5.1687621549814544E-2</v>
          </cell>
        </row>
        <row r="558">
          <cell r="A558">
            <v>200507</v>
          </cell>
          <cell r="C558">
            <v>7</v>
          </cell>
          <cell r="D558">
            <v>5.0599999999999996</v>
          </cell>
          <cell r="E558">
            <v>4.2166666666666663E-3</v>
          </cell>
          <cell r="F558">
            <v>5.0599999999999992E-2</v>
          </cell>
        </row>
        <row r="559">
          <cell r="A559">
            <v>200508</v>
          </cell>
          <cell r="C559">
            <v>8</v>
          </cell>
          <cell r="D559">
            <v>5.09</v>
          </cell>
          <cell r="E559">
            <v>4.2416666666666662E-3</v>
          </cell>
          <cell r="F559">
            <v>5.0899999999999994E-2</v>
          </cell>
        </row>
        <row r="560">
          <cell r="A560">
            <v>200509</v>
          </cell>
          <cell r="C560">
            <v>9</v>
          </cell>
          <cell r="D560">
            <v>5.13</v>
          </cell>
          <cell r="E560">
            <v>4.2750000000000002E-3</v>
          </cell>
          <cell r="F560">
            <v>5.1299999999999998E-2</v>
          </cell>
          <cell r="G560">
            <v>1.2787454864121583E-2</v>
          </cell>
          <cell r="H560">
            <v>5.1149819456486334E-2</v>
          </cell>
        </row>
        <row r="561">
          <cell r="A561">
            <v>200510</v>
          </cell>
          <cell r="C561">
            <v>10</v>
          </cell>
          <cell r="D561">
            <v>5.35</v>
          </cell>
          <cell r="E561">
            <v>4.4583333333333332E-3</v>
          </cell>
          <cell r="F561">
            <v>5.3499999999999999E-2</v>
          </cell>
        </row>
        <row r="562">
          <cell r="A562">
            <v>200511</v>
          </cell>
          <cell r="C562">
            <v>11</v>
          </cell>
          <cell r="D562">
            <v>5.42</v>
          </cell>
          <cell r="E562">
            <v>4.5166666666666662E-3</v>
          </cell>
          <cell r="F562">
            <v>5.4199999999999998E-2</v>
          </cell>
        </row>
        <row r="563">
          <cell r="A563">
            <v>200512</v>
          </cell>
          <cell r="C563">
            <v>12</v>
          </cell>
          <cell r="D563">
            <v>5.37</v>
          </cell>
          <cell r="E563">
            <v>4.4749999999999998E-3</v>
          </cell>
          <cell r="F563">
            <v>5.3699999999999998E-2</v>
          </cell>
          <cell r="G563">
            <v>1.3510390042760223E-2</v>
          </cell>
          <cell r="H563">
            <v>5.4041560171040892E-2</v>
          </cell>
          <cell r="I563">
            <v>5.3624422892161849E-2</v>
          </cell>
          <cell r="K563">
            <v>5.2350000000000001E-2</v>
          </cell>
        </row>
        <row r="564">
          <cell r="A564">
            <v>200601</v>
          </cell>
          <cell r="B564">
            <v>2006</v>
          </cell>
          <cell r="C564">
            <v>1</v>
          </cell>
          <cell r="D564">
            <v>5.29</v>
          </cell>
          <cell r="E564">
            <v>4.4083333333333335E-3</v>
          </cell>
          <cell r="F564">
            <v>5.2900000000000003E-2</v>
          </cell>
          <cell r="K564" t="str">
            <v xml:space="preserve"> </v>
          </cell>
        </row>
        <row r="565">
          <cell r="A565">
            <v>200602</v>
          </cell>
          <cell r="C565">
            <v>2</v>
          </cell>
          <cell r="D565">
            <v>5.35</v>
          </cell>
          <cell r="E565">
            <v>4.4583333333333332E-3</v>
          </cell>
          <cell r="F565">
            <v>5.3499999999999999E-2</v>
          </cell>
        </row>
        <row r="566">
          <cell r="A566">
            <v>200603</v>
          </cell>
          <cell r="C566">
            <v>3</v>
          </cell>
          <cell r="D566">
            <v>5.53</v>
          </cell>
          <cell r="E566">
            <v>4.6083333333333332E-3</v>
          </cell>
          <cell r="F566">
            <v>5.5300000000000002E-2</v>
          </cell>
          <cell r="G566">
            <v>1.3535604946351087E-2</v>
          </cell>
          <cell r="H566">
            <v>5.414241978540435E-2</v>
          </cell>
        </row>
        <row r="567">
          <cell r="A567">
            <v>200604</v>
          </cell>
          <cell r="C567">
            <v>4</v>
          </cell>
          <cell r="D567">
            <v>5.84</v>
          </cell>
          <cell r="E567">
            <v>4.8666666666666667E-3</v>
          </cell>
          <cell r="F567">
            <v>5.8400000000000001E-2</v>
          </cell>
        </row>
        <row r="568">
          <cell r="A568">
            <v>200605</v>
          </cell>
          <cell r="C568">
            <v>5</v>
          </cell>
          <cell r="D568">
            <v>5.95</v>
          </cell>
          <cell r="E568">
            <v>4.9583333333333337E-3</v>
          </cell>
          <cell r="F568">
            <v>5.9500000000000004E-2</v>
          </cell>
        </row>
        <row r="569">
          <cell r="A569">
            <v>200606</v>
          </cell>
          <cell r="C569">
            <v>6</v>
          </cell>
          <cell r="D569">
            <v>5.89</v>
          </cell>
          <cell r="E569">
            <v>4.9083333333333331E-3</v>
          </cell>
          <cell r="F569">
            <v>5.8899999999999994E-2</v>
          </cell>
          <cell r="G569">
            <v>1.4805806704698998E-2</v>
          </cell>
          <cell r="H569">
            <v>5.9223226818795993E-2</v>
          </cell>
        </row>
        <row r="570">
          <cell r="A570">
            <v>200607</v>
          </cell>
          <cell r="C570">
            <v>7</v>
          </cell>
          <cell r="D570">
            <v>5.85</v>
          </cell>
          <cell r="E570">
            <v>4.875E-3</v>
          </cell>
          <cell r="F570">
            <v>5.8499999999999996E-2</v>
          </cell>
        </row>
        <row r="571">
          <cell r="A571">
            <v>200608</v>
          </cell>
          <cell r="C571">
            <v>8</v>
          </cell>
          <cell r="D571">
            <v>5.68</v>
          </cell>
          <cell r="E571">
            <v>4.7333333333333333E-3</v>
          </cell>
          <cell r="F571">
            <v>5.6800000000000003E-2</v>
          </cell>
        </row>
        <row r="572">
          <cell r="A572">
            <v>200609</v>
          </cell>
          <cell r="C572">
            <v>9</v>
          </cell>
          <cell r="D572">
            <v>5.51</v>
          </cell>
          <cell r="E572">
            <v>4.5916666666666666E-3</v>
          </cell>
          <cell r="F572">
            <v>5.5099999999999996E-2</v>
          </cell>
          <cell r="G572">
            <v>1.4267299216597307E-2</v>
          </cell>
          <cell r="H572">
            <v>5.7069196866389227E-2</v>
          </cell>
        </row>
        <row r="573">
          <cell r="A573">
            <v>200610</v>
          </cell>
          <cell r="C573">
            <v>10</v>
          </cell>
          <cell r="D573">
            <v>5.51</v>
          </cell>
          <cell r="E573">
            <v>4.5916666666666666E-3</v>
          </cell>
          <cell r="F573">
            <v>5.5099999999999996E-2</v>
          </cell>
        </row>
        <row r="574">
          <cell r="A574">
            <v>200611</v>
          </cell>
          <cell r="C574">
            <v>11</v>
          </cell>
          <cell r="D574">
            <v>5.33</v>
          </cell>
          <cell r="E574">
            <v>4.4416666666666667E-3</v>
          </cell>
          <cell r="F574">
            <v>5.33E-2</v>
          </cell>
        </row>
        <row r="575">
          <cell r="A575">
            <v>200612</v>
          </cell>
          <cell r="C575">
            <v>12</v>
          </cell>
          <cell r="D575">
            <v>5.32</v>
          </cell>
          <cell r="E575">
            <v>4.4333333333333334E-3</v>
          </cell>
          <cell r="F575">
            <v>5.3199999999999997E-2</v>
          </cell>
          <cell r="G575">
            <v>1.3527199513516219E-2</v>
          </cell>
          <cell r="H575">
            <v>5.4108798054064877E-2</v>
          </cell>
          <cell r="I575">
            <v>5.7328126510379107E-2</v>
          </cell>
          <cell r="K575">
            <v>5.5874999999999994E-2</v>
          </cell>
        </row>
        <row r="576">
          <cell r="A576">
            <v>200701</v>
          </cell>
          <cell r="B576">
            <v>2007</v>
          </cell>
          <cell r="C576">
            <v>1</v>
          </cell>
          <cell r="D576">
            <v>5.4</v>
          </cell>
          <cell r="E576">
            <v>4.5000000000000005E-3</v>
          </cell>
          <cell r="F576">
            <v>5.4000000000000006E-2</v>
          </cell>
          <cell r="K576" t="str">
            <v xml:space="preserve"> </v>
          </cell>
        </row>
        <row r="577">
          <cell r="A577">
            <v>200702</v>
          </cell>
          <cell r="C577">
            <v>2</v>
          </cell>
          <cell r="D577">
            <v>5.39</v>
          </cell>
          <cell r="E577">
            <v>4.4916666666666664E-3</v>
          </cell>
          <cell r="F577">
            <v>5.3899999999999997E-2</v>
          </cell>
        </row>
        <row r="578">
          <cell r="A578">
            <v>200703</v>
          </cell>
          <cell r="C578">
            <v>3</v>
          </cell>
          <cell r="D578">
            <v>5.3</v>
          </cell>
          <cell r="E578">
            <v>4.4166666666666668E-3</v>
          </cell>
          <cell r="F578">
            <v>5.3000000000000005E-2</v>
          </cell>
          <cell r="G578">
            <v>1.346834829965271E-2</v>
          </cell>
          <cell r="H578">
            <v>5.3873393198610842E-2</v>
          </cell>
        </row>
        <row r="579">
          <cell r="A579">
            <v>200704</v>
          </cell>
          <cell r="C579">
            <v>4</v>
          </cell>
          <cell r="D579">
            <v>5.47</v>
          </cell>
          <cell r="E579">
            <v>4.5583333333333335E-3</v>
          </cell>
          <cell r="F579">
            <v>5.4699999999999999E-2</v>
          </cell>
        </row>
        <row r="580">
          <cell r="A580">
            <v>200705</v>
          </cell>
          <cell r="C580">
            <v>5</v>
          </cell>
          <cell r="D580">
            <v>5.47</v>
          </cell>
          <cell r="E580">
            <v>4.5583333333333335E-3</v>
          </cell>
          <cell r="F580">
            <v>5.4699999999999999E-2</v>
          </cell>
        </row>
        <row r="581">
          <cell r="A581">
            <v>200706</v>
          </cell>
          <cell r="C581">
            <v>6</v>
          </cell>
          <cell r="D581">
            <v>5.79</v>
          </cell>
          <cell r="E581">
            <v>4.8250000000000003E-3</v>
          </cell>
          <cell r="F581">
            <v>5.7900000000000007E-2</v>
          </cell>
          <cell r="G581">
            <v>1.4006533241904817E-2</v>
          </cell>
          <cell r="H581">
            <v>5.6026132967619269E-2</v>
          </cell>
        </row>
        <row r="582">
          <cell r="A582">
            <v>200707</v>
          </cell>
          <cell r="C582">
            <v>7</v>
          </cell>
          <cell r="D582">
            <v>5.73</v>
          </cell>
          <cell r="E582">
            <v>4.7750000000000006E-3</v>
          </cell>
          <cell r="F582">
            <v>5.7300000000000004E-2</v>
          </cell>
        </row>
        <row r="583">
          <cell r="A583">
            <v>200708</v>
          </cell>
          <cell r="C583">
            <v>8</v>
          </cell>
          <cell r="D583">
            <v>5.79</v>
          </cell>
          <cell r="E583">
            <v>4.8250000000000003E-3</v>
          </cell>
          <cell r="F583">
            <v>5.7900000000000007E-2</v>
          </cell>
        </row>
        <row r="584">
          <cell r="A584">
            <v>200709</v>
          </cell>
          <cell r="C584">
            <v>9</v>
          </cell>
          <cell r="D584">
            <v>5.74</v>
          </cell>
          <cell r="E584">
            <v>4.7833333333333339E-3</v>
          </cell>
          <cell r="F584">
            <v>5.7400000000000007E-2</v>
          </cell>
          <cell r="G584">
            <v>1.4452402913343931E-2</v>
          </cell>
          <cell r="H584">
            <v>5.7809611653375725E-2</v>
          </cell>
        </row>
        <row r="585">
          <cell r="A585">
            <v>200710</v>
          </cell>
          <cell r="C585">
            <v>10</v>
          </cell>
          <cell r="D585">
            <v>5.66</v>
          </cell>
          <cell r="E585">
            <v>4.7166666666666668E-3</v>
          </cell>
          <cell r="F585">
            <v>5.6599999999999998E-2</v>
          </cell>
        </row>
        <row r="586">
          <cell r="A586">
            <v>200711</v>
          </cell>
          <cell r="C586">
            <v>11</v>
          </cell>
          <cell r="D586">
            <v>5.44</v>
          </cell>
          <cell r="E586">
            <v>4.5333333333333337E-3</v>
          </cell>
          <cell r="F586">
            <v>5.4400000000000004E-2</v>
          </cell>
        </row>
        <row r="587">
          <cell r="A587">
            <v>200712</v>
          </cell>
          <cell r="C587">
            <v>12</v>
          </cell>
          <cell r="D587">
            <v>5.49</v>
          </cell>
          <cell r="E587">
            <v>4.5750000000000001E-3</v>
          </cell>
          <cell r="F587">
            <v>5.4900000000000004E-2</v>
          </cell>
          <cell r="G587">
            <v>1.388879879588889E-2</v>
          </cell>
          <cell r="H587">
            <v>5.5555195183555561E-2</v>
          </cell>
          <cell r="I587">
            <v>5.6995025020391887E-2</v>
          </cell>
          <cell r="K587">
            <v>5.5558333333333321E-2</v>
          </cell>
        </row>
        <row r="588">
          <cell r="A588">
            <v>200801</v>
          </cell>
          <cell r="B588">
            <v>2008</v>
          </cell>
          <cell r="C588">
            <v>1</v>
          </cell>
          <cell r="D588">
            <v>5.33</v>
          </cell>
          <cell r="E588">
            <v>4.4416666666666667E-3</v>
          </cell>
          <cell r="F588">
            <v>5.33E-2</v>
          </cell>
          <cell r="K588" t="str">
            <v xml:space="preserve"> </v>
          </cell>
        </row>
        <row r="589">
          <cell r="A589">
            <v>200802</v>
          </cell>
          <cell r="C589">
            <v>2</v>
          </cell>
          <cell r="D589">
            <v>5.53</v>
          </cell>
          <cell r="E589">
            <v>4.6083333333333332E-3</v>
          </cell>
          <cell r="F589">
            <v>5.5300000000000002E-2</v>
          </cell>
        </row>
        <row r="590">
          <cell r="A590">
            <v>200803</v>
          </cell>
          <cell r="C590">
            <v>3</v>
          </cell>
          <cell r="D590">
            <v>5.51</v>
          </cell>
          <cell r="E590">
            <v>4.5916666666666666E-3</v>
          </cell>
          <cell r="F590">
            <v>5.5099999999999996E-2</v>
          </cell>
          <cell r="G590">
            <v>1.3703783915913981E-2</v>
          </cell>
          <cell r="H590">
            <v>5.4815135663655923E-2</v>
          </cell>
        </row>
        <row r="591">
          <cell r="A591">
            <v>200804</v>
          </cell>
          <cell r="C591">
            <v>4</v>
          </cell>
          <cell r="D591">
            <v>5.55</v>
          </cell>
          <cell r="E591">
            <v>4.6249999999999998E-3</v>
          </cell>
          <cell r="F591">
            <v>5.5499999999999994E-2</v>
          </cell>
        </row>
        <row r="592">
          <cell r="A592">
            <v>200805</v>
          </cell>
          <cell r="C592">
            <v>5</v>
          </cell>
          <cell r="D592">
            <v>5.57</v>
          </cell>
          <cell r="E592">
            <v>4.6416666666666672E-3</v>
          </cell>
          <cell r="F592">
            <v>5.5700000000000006E-2</v>
          </cell>
        </row>
        <row r="593">
          <cell r="A593">
            <v>200806</v>
          </cell>
          <cell r="C593">
            <v>6</v>
          </cell>
          <cell r="D593">
            <v>5.68</v>
          </cell>
          <cell r="E593">
            <v>4.7333333333333333E-3</v>
          </cell>
          <cell r="F593">
            <v>5.6800000000000003E-2</v>
          </cell>
          <cell r="G593">
            <v>1.4065431544375118E-2</v>
          </cell>
          <cell r="H593">
            <v>5.6261726177500471E-2</v>
          </cell>
        </row>
        <row r="594">
          <cell r="A594">
            <v>200807</v>
          </cell>
          <cell r="C594">
            <v>7</v>
          </cell>
          <cell r="D594">
            <v>5.67</v>
          </cell>
          <cell r="E594">
            <v>4.725E-3</v>
          </cell>
          <cell r="F594">
            <v>5.67E-2</v>
          </cell>
        </row>
        <row r="595">
          <cell r="A595">
            <v>200808</v>
          </cell>
          <cell r="C595">
            <v>8</v>
          </cell>
          <cell r="D595">
            <v>5.64</v>
          </cell>
          <cell r="E595">
            <v>4.6999999999999993E-3</v>
          </cell>
          <cell r="F595">
            <v>5.6399999999999992E-2</v>
          </cell>
        </row>
        <row r="596">
          <cell r="A596">
            <v>200809</v>
          </cell>
          <cell r="C596">
            <v>9</v>
          </cell>
          <cell r="D596">
            <v>5.65</v>
          </cell>
          <cell r="E596">
            <v>4.7083333333333335E-3</v>
          </cell>
          <cell r="F596">
            <v>5.6500000000000002E-2</v>
          </cell>
          <cell r="G596">
            <v>1.4200021435312626E-2</v>
          </cell>
          <cell r="H596">
            <v>5.6800085741250506E-2</v>
          </cell>
        </row>
        <row r="597">
          <cell r="A597">
            <v>200810</v>
          </cell>
          <cell r="C597">
            <v>10</v>
          </cell>
          <cell r="D597">
            <v>6.28</v>
          </cell>
          <cell r="E597">
            <v>5.2333333333333338E-3</v>
          </cell>
          <cell r="F597">
            <v>6.2800000000000009E-2</v>
          </cell>
        </row>
        <row r="598">
          <cell r="A598">
            <v>200811</v>
          </cell>
          <cell r="C598">
            <v>11</v>
          </cell>
          <cell r="D598">
            <v>6.12</v>
          </cell>
          <cell r="E598">
            <v>5.1000000000000004E-3</v>
          </cell>
          <cell r="F598">
            <v>6.1200000000000004E-2</v>
          </cell>
        </row>
        <row r="599">
          <cell r="A599">
            <v>200812</v>
          </cell>
          <cell r="C599">
            <v>12</v>
          </cell>
          <cell r="D599">
            <v>5.05</v>
          </cell>
          <cell r="E599">
            <v>4.208333333333333E-3</v>
          </cell>
          <cell r="F599">
            <v>5.0499999999999996E-2</v>
          </cell>
          <cell r="G599">
            <v>1.4611955098194684E-2</v>
          </cell>
          <cell r="H599">
            <v>5.8447820392778738E-2</v>
          </cell>
          <cell r="I599">
            <v>5.7792873016366153E-2</v>
          </cell>
          <cell r="K599">
            <v>5.6316666666666668E-2</v>
          </cell>
        </row>
        <row r="600">
          <cell r="A600">
            <v>200901</v>
          </cell>
          <cell r="B600">
            <v>2009</v>
          </cell>
          <cell r="C600">
            <v>1</v>
          </cell>
          <cell r="D600">
            <v>5.05</v>
          </cell>
          <cell r="E600">
            <v>4.208333333333333E-3</v>
          </cell>
          <cell r="F600">
            <v>5.0499999999999996E-2</v>
          </cell>
          <cell r="K600" t="str">
            <v xml:space="preserve"> </v>
          </cell>
        </row>
        <row r="601">
          <cell r="A601">
            <v>200902</v>
          </cell>
          <cell r="C601">
            <v>2</v>
          </cell>
          <cell r="D601">
            <v>5.27</v>
          </cell>
          <cell r="E601">
            <v>4.3916666666666661E-3</v>
          </cell>
          <cell r="F601">
            <v>5.2699999999999997E-2</v>
          </cell>
        </row>
        <row r="602">
          <cell r="A602">
            <v>200903</v>
          </cell>
          <cell r="C602">
            <v>3</v>
          </cell>
          <cell r="D602">
            <v>5.5</v>
          </cell>
          <cell r="E602">
            <v>4.5833333333333334E-3</v>
          </cell>
          <cell r="F602">
            <v>5.5E-2</v>
          </cell>
          <cell r="G602">
            <v>1.3241316304542838E-2</v>
          </cell>
          <cell r="H602">
            <v>5.2965265218171353E-2</v>
          </cell>
        </row>
        <row r="603">
          <cell r="A603">
            <v>200904</v>
          </cell>
          <cell r="C603">
            <v>4</v>
          </cell>
          <cell r="D603">
            <v>5.39</v>
          </cell>
          <cell r="E603">
            <v>4.4916666666666664E-3</v>
          </cell>
          <cell r="F603">
            <v>5.3899999999999997E-2</v>
          </cell>
        </row>
        <row r="604">
          <cell r="A604">
            <v>200905</v>
          </cell>
          <cell r="C604">
            <v>5</v>
          </cell>
          <cell r="D604">
            <v>5.54</v>
          </cell>
          <cell r="E604">
            <v>4.6166666666666665E-3</v>
          </cell>
          <cell r="F604">
            <v>5.5399999999999998E-2</v>
          </cell>
        </row>
        <row r="605">
          <cell r="A605">
            <v>200906</v>
          </cell>
          <cell r="C605">
            <v>6</v>
          </cell>
          <cell r="D605">
            <v>5.61</v>
          </cell>
          <cell r="E605">
            <v>4.6750000000000003E-3</v>
          </cell>
          <cell r="F605">
            <v>5.6100000000000004E-2</v>
          </cell>
          <cell r="G605">
            <v>1.3846748262711817E-2</v>
          </cell>
          <cell r="H605">
            <v>5.5386993050847266E-2</v>
          </cell>
        </row>
        <row r="606">
          <cell r="A606">
            <v>200907</v>
          </cell>
          <cell r="C606">
            <v>7</v>
          </cell>
          <cell r="D606">
            <v>5.41</v>
          </cell>
          <cell r="E606">
            <v>4.5083333333333338E-3</v>
          </cell>
          <cell r="F606">
            <v>5.4100000000000009E-2</v>
          </cell>
        </row>
        <row r="607">
          <cell r="A607">
            <v>200908</v>
          </cell>
          <cell r="C607">
            <v>8</v>
          </cell>
          <cell r="D607">
            <v>5.26</v>
          </cell>
          <cell r="E607">
            <v>4.3833333333333328E-3</v>
          </cell>
          <cell r="F607">
            <v>5.2599999999999994E-2</v>
          </cell>
        </row>
        <row r="608">
          <cell r="A608">
            <v>200909</v>
          </cell>
          <cell r="C608">
            <v>9</v>
          </cell>
          <cell r="D608">
            <v>5.13</v>
          </cell>
          <cell r="E608">
            <v>4.2750000000000002E-3</v>
          </cell>
          <cell r="F608">
            <v>5.1299999999999998E-2</v>
          </cell>
          <cell r="G608">
            <v>1.3224524549975802E-2</v>
          </cell>
          <cell r="H608">
            <v>5.289809819990321E-2</v>
          </cell>
        </row>
        <row r="609">
          <cell r="A609">
            <v>200910</v>
          </cell>
          <cell r="C609">
            <v>10</v>
          </cell>
          <cell r="D609">
            <v>5.15</v>
          </cell>
          <cell r="E609">
            <v>4.2916666666666667E-3</v>
          </cell>
          <cell r="F609">
            <v>5.1500000000000004E-2</v>
          </cell>
        </row>
        <row r="610">
          <cell r="A610">
            <v>200911</v>
          </cell>
          <cell r="C610">
            <v>11</v>
          </cell>
          <cell r="D610">
            <v>5.19</v>
          </cell>
          <cell r="E610">
            <v>4.3250000000000007E-3</v>
          </cell>
          <cell r="F610">
            <v>5.1900000000000009E-2</v>
          </cell>
        </row>
        <row r="611">
          <cell r="A611">
            <v>200912</v>
          </cell>
          <cell r="C611">
            <v>12</v>
          </cell>
          <cell r="D611">
            <v>5.26</v>
          </cell>
          <cell r="E611">
            <v>4.3833333333333328E-3</v>
          </cell>
          <cell r="F611">
            <v>5.2599999999999994E-2</v>
          </cell>
          <cell r="G611">
            <v>1.3056412541614382E-2</v>
          </cell>
          <cell r="H611">
            <v>5.2225650166457527E-2</v>
          </cell>
          <cell r="I611">
            <v>5.4446442804005901E-2</v>
          </cell>
          <cell r="K611">
            <v>5.3133333333333324E-2</v>
          </cell>
        </row>
        <row r="612">
          <cell r="A612">
            <v>201001</v>
          </cell>
          <cell r="B612">
            <v>2010</v>
          </cell>
          <cell r="C612">
            <v>1</v>
          </cell>
          <cell r="D612">
            <v>5.26</v>
          </cell>
          <cell r="E612">
            <v>4.3833333333333328E-3</v>
          </cell>
          <cell r="F612">
            <v>5.2599999999999994E-2</v>
          </cell>
          <cell r="K612" t="str">
            <v xml:space="preserve"> </v>
          </cell>
        </row>
        <row r="613">
          <cell r="A613">
            <v>201002</v>
          </cell>
          <cell r="C613">
            <v>2</v>
          </cell>
          <cell r="D613">
            <v>5.35</v>
          </cell>
          <cell r="E613">
            <v>4.4583333333333332E-3</v>
          </cell>
          <cell r="F613">
            <v>5.3499999999999999E-2</v>
          </cell>
        </row>
        <row r="614">
          <cell r="A614">
            <v>201003</v>
          </cell>
          <cell r="C614">
            <v>3</v>
          </cell>
          <cell r="D614">
            <v>5.27</v>
          </cell>
          <cell r="E614">
            <v>4.3916666666666661E-3</v>
          </cell>
          <cell r="F614">
            <v>5.2699999999999997E-2</v>
          </cell>
          <cell r="G614">
            <v>1.3291791170757961E-2</v>
          </cell>
          <cell r="H614">
            <v>5.3167164683031842E-2</v>
          </cell>
        </row>
        <row r="615">
          <cell r="A615">
            <v>201004</v>
          </cell>
          <cell r="C615">
            <v>4</v>
          </cell>
          <cell r="D615">
            <v>5.29</v>
          </cell>
          <cell r="E615">
            <v>4.4083333333333335E-3</v>
          </cell>
          <cell r="F615">
            <v>5.2900000000000003E-2</v>
          </cell>
        </row>
        <row r="616">
          <cell r="A616">
            <v>201005</v>
          </cell>
          <cell r="C616">
            <v>5</v>
          </cell>
          <cell r="D616">
            <v>4.96</v>
          </cell>
          <cell r="E616">
            <v>4.1333333333333335E-3</v>
          </cell>
          <cell r="F616">
            <v>4.9600000000000005E-2</v>
          </cell>
        </row>
        <row r="617">
          <cell r="A617">
            <v>201006</v>
          </cell>
          <cell r="C617">
            <v>6</v>
          </cell>
          <cell r="D617">
            <v>4.88</v>
          </cell>
          <cell r="E617">
            <v>4.0666666666666663E-3</v>
          </cell>
          <cell r="F617">
            <v>4.8799999999999996E-2</v>
          </cell>
          <cell r="G617">
            <v>1.2661364654740659E-2</v>
          </cell>
          <cell r="H617">
            <v>5.0645458618962635E-2</v>
          </cell>
        </row>
        <row r="618">
          <cell r="A618">
            <v>201007</v>
          </cell>
          <cell r="C618">
            <v>7</v>
          </cell>
          <cell r="D618">
            <v>4.72</v>
          </cell>
          <cell r="E618">
            <v>3.933333333333333E-3</v>
          </cell>
          <cell r="F618">
            <v>4.7199999999999992E-2</v>
          </cell>
        </row>
        <row r="619">
          <cell r="A619">
            <v>201008</v>
          </cell>
          <cell r="C619">
            <v>8</v>
          </cell>
          <cell r="D619">
            <v>4.49</v>
          </cell>
          <cell r="E619">
            <v>3.741666666666667E-3</v>
          </cell>
          <cell r="F619">
            <v>4.4900000000000002E-2</v>
          </cell>
        </row>
        <row r="620">
          <cell r="A620">
            <v>201009</v>
          </cell>
          <cell r="C620">
            <v>9</v>
          </cell>
          <cell r="D620">
            <v>4.53</v>
          </cell>
          <cell r="E620">
            <v>3.7750000000000001E-3</v>
          </cell>
          <cell r="F620">
            <v>4.53E-2</v>
          </cell>
          <cell r="G620">
            <v>1.1493745904736397E-2</v>
          </cell>
          <cell r="H620">
            <v>4.5974983618945586E-2</v>
          </cell>
        </row>
        <row r="621">
          <cell r="A621">
            <v>201010</v>
          </cell>
          <cell r="C621">
            <v>10</v>
          </cell>
          <cell r="D621">
            <v>4.68</v>
          </cell>
          <cell r="E621">
            <v>3.8999999999999998E-3</v>
          </cell>
          <cell r="F621">
            <v>4.6799999999999994E-2</v>
          </cell>
        </row>
        <row r="622">
          <cell r="A622">
            <v>201011</v>
          </cell>
          <cell r="C622">
            <v>11</v>
          </cell>
          <cell r="D622">
            <v>4.87</v>
          </cell>
          <cell r="E622">
            <v>4.0583333333333331E-3</v>
          </cell>
          <cell r="F622">
            <v>4.8699999999999993E-2</v>
          </cell>
        </row>
        <row r="623">
          <cell r="A623">
            <v>201012</v>
          </cell>
          <cell r="C623">
            <v>12</v>
          </cell>
          <cell r="D623">
            <v>5.0199999999999996</v>
          </cell>
          <cell r="E623">
            <v>4.1833333333333332E-3</v>
          </cell>
          <cell r="F623">
            <v>5.0199999999999995E-2</v>
          </cell>
          <cell r="G623">
            <v>1.2190852739486058E-2</v>
          </cell>
          <cell r="H623">
            <v>4.8763410957944231E-2</v>
          </cell>
          <cell r="I623">
            <v>5.0568501361024198E-2</v>
          </cell>
          <cell r="K623">
            <v>4.9433333333333322E-2</v>
          </cell>
        </row>
        <row r="624">
          <cell r="A624">
            <v>201101</v>
          </cell>
          <cell r="B624">
            <v>2011</v>
          </cell>
          <cell r="C624">
            <v>1</v>
          </cell>
          <cell r="D624">
            <v>5.04</v>
          </cell>
          <cell r="E624">
            <v>4.1999999999999997E-3</v>
          </cell>
          <cell r="F624">
            <v>5.04E-2</v>
          </cell>
          <cell r="K624" t="str">
            <v xml:space="preserve"> </v>
          </cell>
        </row>
        <row r="625">
          <cell r="A625">
            <v>201102</v>
          </cell>
          <cell r="C625">
            <v>2</v>
          </cell>
          <cell r="D625">
            <v>5.22</v>
          </cell>
          <cell r="E625">
            <v>4.3499999999999997E-3</v>
          </cell>
          <cell r="F625">
            <v>5.2199999999999996E-2</v>
          </cell>
        </row>
        <row r="626">
          <cell r="A626">
            <v>201103</v>
          </cell>
          <cell r="C626">
            <v>3</v>
          </cell>
          <cell r="D626">
            <v>5.13</v>
          </cell>
          <cell r="E626">
            <v>4.2750000000000002E-3</v>
          </cell>
          <cell r="F626">
            <v>5.1299999999999998E-2</v>
          </cell>
          <cell r="G626">
            <v>1.2879899354250046E-2</v>
          </cell>
          <cell r="H626">
            <v>5.1519597417000185E-2</v>
          </cell>
        </row>
        <row r="627">
          <cell r="A627">
            <v>201104</v>
          </cell>
          <cell r="C627">
            <v>4</v>
          </cell>
          <cell r="D627">
            <v>5.16</v>
          </cell>
          <cell r="E627">
            <v>4.3E-3</v>
          </cell>
          <cell r="F627">
            <v>5.16E-2</v>
          </cell>
        </row>
        <row r="628">
          <cell r="A628">
            <v>201105</v>
          </cell>
          <cell r="C628">
            <v>5</v>
          </cell>
          <cell r="D628">
            <v>4.96</v>
          </cell>
          <cell r="E628">
            <v>4.1333333333333335E-3</v>
          </cell>
          <cell r="F628">
            <v>4.9600000000000005E-2</v>
          </cell>
        </row>
        <row r="629">
          <cell r="A629">
            <v>201106</v>
          </cell>
          <cell r="C629">
            <v>6</v>
          </cell>
          <cell r="D629">
            <v>4.99</v>
          </cell>
          <cell r="E629">
            <v>4.1583333333333333E-3</v>
          </cell>
          <cell r="F629">
            <v>4.99E-2</v>
          </cell>
          <cell r="G629">
            <v>1.2644582518555492E-2</v>
          </cell>
          <cell r="H629">
            <v>5.0578330074221967E-2</v>
          </cell>
        </row>
        <row r="630">
          <cell r="A630">
            <v>201107</v>
          </cell>
          <cell r="C630">
            <v>7</v>
          </cell>
          <cell r="D630">
            <v>4.93</v>
          </cell>
          <cell r="E630">
            <v>4.1083333333333328E-3</v>
          </cell>
          <cell r="F630">
            <v>4.9299999999999997E-2</v>
          </cell>
        </row>
        <row r="631">
          <cell r="A631">
            <v>201108</v>
          </cell>
          <cell r="C631">
            <v>8</v>
          </cell>
          <cell r="D631">
            <v>4.37</v>
          </cell>
          <cell r="E631">
            <v>3.6416666666666667E-3</v>
          </cell>
          <cell r="F631">
            <v>4.3700000000000003E-2</v>
          </cell>
        </row>
        <row r="632">
          <cell r="A632">
            <v>201109</v>
          </cell>
          <cell r="C632">
            <v>9</v>
          </cell>
          <cell r="D632">
            <v>4.09</v>
          </cell>
          <cell r="E632">
            <v>3.4083333333333331E-3</v>
          </cell>
          <cell r="F632">
            <v>4.0899999999999999E-2</v>
          </cell>
          <cell r="G632">
            <v>1.1199760089912747E-2</v>
          </cell>
          <cell r="H632">
            <v>4.4799040359650988E-2</v>
          </cell>
        </row>
        <row r="633">
          <cell r="A633">
            <v>201110</v>
          </cell>
          <cell r="C633">
            <v>10</v>
          </cell>
          <cell r="D633">
            <v>3.98</v>
          </cell>
          <cell r="E633">
            <v>3.3166666666666665E-3</v>
          </cell>
          <cell r="F633">
            <v>3.9800000000000002E-2</v>
          </cell>
        </row>
        <row r="634">
          <cell r="A634">
            <v>201111</v>
          </cell>
          <cell r="C634">
            <v>11</v>
          </cell>
          <cell r="D634">
            <v>3.87</v>
          </cell>
          <cell r="E634">
            <v>3.225E-3</v>
          </cell>
          <cell r="F634">
            <v>3.8699999999999998E-2</v>
          </cell>
        </row>
        <row r="635">
          <cell r="A635">
            <v>201112</v>
          </cell>
          <cell r="C635">
            <v>12</v>
          </cell>
          <cell r="D635">
            <v>3.93</v>
          </cell>
          <cell r="E635">
            <v>3.2750000000000001E-3</v>
          </cell>
          <cell r="F635">
            <v>3.9300000000000002E-2</v>
          </cell>
          <cell r="G635">
            <v>9.8488219052186299E-3</v>
          </cell>
          <cell r="H635">
            <v>3.939528762087452E-2</v>
          </cell>
          <cell r="I635">
            <v>4.73897448303362E-2</v>
          </cell>
          <cell r="K635">
            <v>4.6391666666666664E-2</v>
          </cell>
        </row>
        <row r="636">
          <cell r="A636">
            <v>201201</v>
          </cell>
          <cell r="C636">
            <v>1</v>
          </cell>
          <cell r="D636">
            <v>3.85</v>
          </cell>
          <cell r="E636">
            <v>3.2083333333333334E-3</v>
          </cell>
          <cell r="F636">
            <v>3.85E-2</v>
          </cell>
          <cell r="K636" t="str">
            <v xml:space="preserve"> </v>
          </cell>
        </row>
        <row r="637">
          <cell r="A637">
            <v>201202</v>
          </cell>
          <cell r="C637">
            <v>2</v>
          </cell>
          <cell r="D637">
            <v>3.85</v>
          </cell>
          <cell r="E637">
            <v>3.2083333333333334E-3</v>
          </cell>
          <cell r="F637">
            <v>3.85E-2</v>
          </cell>
        </row>
        <row r="638">
          <cell r="A638">
            <v>201203</v>
          </cell>
          <cell r="C638">
            <v>3</v>
          </cell>
          <cell r="D638">
            <v>3.99</v>
          </cell>
          <cell r="E638">
            <v>3.3250000000000003E-3</v>
          </cell>
          <cell r="F638">
            <v>3.9900000000000005E-2</v>
          </cell>
          <cell r="G638">
            <v>9.773329711675105E-3</v>
          </cell>
          <cell r="H638">
            <v>3.909331884670042E-2</v>
          </cell>
        </row>
        <row r="639">
          <cell r="A639">
            <v>201204</v>
          </cell>
          <cell r="C639">
            <v>4</v>
          </cell>
          <cell r="D639">
            <v>3.96</v>
          </cell>
          <cell r="E639">
            <v>3.3E-3</v>
          </cell>
          <cell r="F639">
            <v>3.9599999999999996E-2</v>
          </cell>
        </row>
        <row r="640">
          <cell r="A640">
            <v>201205</v>
          </cell>
          <cell r="C640">
            <v>5</v>
          </cell>
          <cell r="D640">
            <v>3.8</v>
          </cell>
          <cell r="E640">
            <v>3.1666666666666666E-3</v>
          </cell>
          <cell r="F640">
            <v>3.7999999999999999E-2</v>
          </cell>
        </row>
        <row r="641">
          <cell r="A641">
            <v>201206</v>
          </cell>
          <cell r="C641">
            <v>6</v>
          </cell>
          <cell r="D641">
            <v>3.64</v>
          </cell>
          <cell r="E641">
            <v>3.0333333333333336E-3</v>
          </cell>
          <cell r="F641">
            <v>3.6400000000000002E-2</v>
          </cell>
          <cell r="G641">
            <v>9.5300972538892026E-3</v>
          </cell>
          <cell r="H641">
            <v>3.812038901555681E-2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1.9396567748210858E-2</v>
          </cell>
          <cell r="K647">
            <v>3.848333333333334</v>
          </cell>
        </row>
      </sheetData>
      <sheetData sheetId="30">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5.28</v>
          </cell>
        </row>
        <row r="12">
          <cell r="A12">
            <v>196001</v>
          </cell>
          <cell r="B12">
            <v>1960</v>
          </cell>
          <cell r="C12">
            <v>1</v>
          </cell>
          <cell r="D12">
            <v>5.34</v>
          </cell>
          <cell r="E12">
            <v>4.45E-3</v>
          </cell>
          <cell r="F12">
            <v>5.3400000000000003E-2</v>
          </cell>
          <cell r="K12" t="str">
            <v xml:space="preserve"> </v>
          </cell>
        </row>
        <row r="13">
          <cell r="A13">
            <v>196002</v>
          </cell>
          <cell r="C13">
            <v>2</v>
          </cell>
          <cell r="D13">
            <v>5.34</v>
          </cell>
          <cell r="E13">
            <v>4.45E-3</v>
          </cell>
          <cell r="F13">
            <v>5.3400000000000003E-2</v>
          </cell>
        </row>
        <row r="14">
          <cell r="A14">
            <v>196003</v>
          </cell>
          <cell r="C14">
            <v>3</v>
          </cell>
          <cell r="D14">
            <v>5.25</v>
          </cell>
          <cell r="E14">
            <v>4.3750000000000004E-3</v>
          </cell>
          <cell r="F14">
            <v>5.2500000000000005E-2</v>
          </cell>
          <cell r="G14">
            <v>1.333382663593774E-2</v>
          </cell>
          <cell r="H14">
            <v>5.333530654375096E-2</v>
          </cell>
        </row>
        <row r="15">
          <cell r="A15">
            <v>196004</v>
          </cell>
          <cell r="C15">
            <v>4</v>
          </cell>
          <cell r="D15">
            <v>5.2</v>
          </cell>
          <cell r="E15">
            <v>4.3333333333333331E-3</v>
          </cell>
          <cell r="F15">
            <v>5.1999999999999998E-2</v>
          </cell>
        </row>
        <row r="16">
          <cell r="A16">
            <v>196005</v>
          </cell>
          <cell r="C16">
            <v>5</v>
          </cell>
          <cell r="D16">
            <v>5.28</v>
          </cell>
          <cell r="E16">
            <v>4.4000000000000003E-3</v>
          </cell>
          <cell r="F16">
            <v>5.28E-2</v>
          </cell>
        </row>
        <row r="17">
          <cell r="A17">
            <v>196006</v>
          </cell>
          <cell r="C17">
            <v>6</v>
          </cell>
          <cell r="D17">
            <v>5.26</v>
          </cell>
          <cell r="E17">
            <v>4.3833333333333328E-3</v>
          </cell>
          <cell r="F17">
            <v>5.2599999999999994E-2</v>
          </cell>
          <cell r="G17">
            <v>1.3174098019999914E-2</v>
          </cell>
          <cell r="H17">
            <v>5.2696392079999654E-2</v>
          </cell>
        </row>
        <row r="18">
          <cell r="A18">
            <v>196007</v>
          </cell>
          <cell r="C18">
            <v>7</v>
          </cell>
          <cell r="D18">
            <v>5.22</v>
          </cell>
          <cell r="E18">
            <v>4.3499999999999997E-3</v>
          </cell>
          <cell r="F18">
            <v>5.2199999999999996E-2</v>
          </cell>
        </row>
        <row r="19">
          <cell r="A19">
            <v>196008</v>
          </cell>
          <cell r="C19">
            <v>8</v>
          </cell>
          <cell r="D19">
            <v>5.08</v>
          </cell>
          <cell r="E19">
            <v>4.2333333333333337E-3</v>
          </cell>
          <cell r="F19">
            <v>5.0800000000000005E-2</v>
          </cell>
        </row>
        <row r="20">
          <cell r="A20">
            <v>196009</v>
          </cell>
          <cell r="C20">
            <v>9</v>
          </cell>
          <cell r="D20">
            <v>5.01</v>
          </cell>
          <cell r="E20">
            <v>4.1749999999999999E-3</v>
          </cell>
          <cell r="F20">
            <v>5.0099999999999999E-2</v>
          </cell>
          <cell r="G20">
            <v>1.2812660632625095E-2</v>
          </cell>
          <cell r="H20">
            <v>5.1250642530500379E-2</v>
          </cell>
        </row>
        <row r="21">
          <cell r="A21">
            <v>196010</v>
          </cell>
          <cell r="C21">
            <v>10</v>
          </cell>
          <cell r="D21">
            <v>5.1100000000000003</v>
          </cell>
          <cell r="E21">
            <v>4.2583333333333336E-3</v>
          </cell>
          <cell r="F21">
            <v>5.1100000000000007E-2</v>
          </cell>
        </row>
        <row r="22">
          <cell r="A22">
            <v>196011</v>
          </cell>
          <cell r="C22">
            <v>11</v>
          </cell>
          <cell r="D22">
            <v>5.08</v>
          </cell>
          <cell r="E22">
            <v>4.2333333333333337E-3</v>
          </cell>
          <cell r="F22">
            <v>5.0800000000000005E-2</v>
          </cell>
        </row>
        <row r="23">
          <cell r="A23">
            <v>196012</v>
          </cell>
          <cell r="C23">
            <v>12</v>
          </cell>
          <cell r="D23">
            <v>5.0999999999999996</v>
          </cell>
          <cell r="E23">
            <v>4.2499999999999994E-3</v>
          </cell>
          <cell r="F23">
            <v>5.099999999999999E-2</v>
          </cell>
          <cell r="G23">
            <v>1.2795859808958365E-2</v>
          </cell>
          <cell r="H23">
            <v>5.1183439235833461E-2</v>
          </cell>
          <cell r="I23">
            <v>5.3143757145579951E-2</v>
          </cell>
          <cell r="K23">
            <v>5.1891666666666662E-2</v>
          </cell>
        </row>
        <row r="24">
          <cell r="A24">
            <v>196101</v>
          </cell>
          <cell r="B24">
            <v>1961</v>
          </cell>
          <cell r="C24">
            <v>1</v>
          </cell>
          <cell r="D24">
            <v>5.0999999999999996</v>
          </cell>
          <cell r="E24">
            <v>4.2499999999999994E-3</v>
          </cell>
          <cell r="F24">
            <v>5.099999999999999E-2</v>
          </cell>
        </row>
        <row r="25">
          <cell r="A25">
            <v>196102</v>
          </cell>
          <cell r="C25">
            <v>2</v>
          </cell>
          <cell r="D25">
            <v>5.07</v>
          </cell>
          <cell r="E25">
            <v>4.2250000000000005E-3</v>
          </cell>
          <cell r="F25">
            <v>5.0700000000000009E-2</v>
          </cell>
        </row>
        <row r="26">
          <cell r="A26">
            <v>196103</v>
          </cell>
          <cell r="C26">
            <v>3</v>
          </cell>
          <cell r="D26">
            <v>5.0199999999999996</v>
          </cell>
          <cell r="E26">
            <v>4.1833333333333332E-3</v>
          </cell>
          <cell r="F26">
            <v>5.0199999999999995E-2</v>
          </cell>
          <cell r="G26">
            <v>1.2711818450312551E-2</v>
          </cell>
          <cell r="H26">
            <v>5.0847273801250203E-2</v>
          </cell>
        </row>
        <row r="27">
          <cell r="A27">
            <v>196104</v>
          </cell>
          <cell r="C27">
            <v>4</v>
          </cell>
          <cell r="D27">
            <v>5.01</v>
          </cell>
          <cell r="E27">
            <v>4.1749999999999999E-3</v>
          </cell>
          <cell r="F27">
            <v>5.0099999999999999E-2</v>
          </cell>
        </row>
        <row r="28">
          <cell r="A28">
            <v>196105</v>
          </cell>
          <cell r="C28">
            <v>5</v>
          </cell>
          <cell r="D28">
            <v>5.01</v>
          </cell>
          <cell r="E28">
            <v>4.1749999999999999E-3</v>
          </cell>
          <cell r="F28">
            <v>5.0099999999999999E-2</v>
          </cell>
        </row>
        <row r="29">
          <cell r="A29">
            <v>196106</v>
          </cell>
          <cell r="C29">
            <v>6</v>
          </cell>
          <cell r="D29">
            <v>5.03</v>
          </cell>
          <cell r="E29">
            <v>4.1916666666666665E-3</v>
          </cell>
          <cell r="F29">
            <v>5.0299999999999997E-2</v>
          </cell>
          <cell r="G29">
            <v>1.2594170771703217E-2</v>
          </cell>
          <cell r="H29">
            <v>5.0376683086812868E-2</v>
          </cell>
        </row>
        <row r="30">
          <cell r="A30">
            <v>196107</v>
          </cell>
          <cell r="C30">
            <v>7</v>
          </cell>
          <cell r="D30">
            <v>5.09</v>
          </cell>
          <cell r="E30">
            <v>4.2416666666666662E-3</v>
          </cell>
          <cell r="F30">
            <v>5.0899999999999994E-2</v>
          </cell>
        </row>
        <row r="31">
          <cell r="A31">
            <v>196108</v>
          </cell>
          <cell r="C31">
            <v>8</v>
          </cell>
          <cell r="D31">
            <v>5.1100000000000003</v>
          </cell>
          <cell r="E31">
            <v>4.2583333333333336E-3</v>
          </cell>
          <cell r="F31">
            <v>5.1100000000000007E-2</v>
          </cell>
        </row>
        <row r="32">
          <cell r="A32">
            <v>196109</v>
          </cell>
          <cell r="C32">
            <v>9</v>
          </cell>
          <cell r="D32">
            <v>5.12</v>
          </cell>
          <cell r="E32">
            <v>4.2666666666666669E-3</v>
          </cell>
          <cell r="F32">
            <v>5.1200000000000002E-2</v>
          </cell>
          <cell r="G32">
            <v>1.2821072830259128E-2</v>
          </cell>
          <cell r="H32">
            <v>5.1284291321036513E-2</v>
          </cell>
        </row>
        <row r="33">
          <cell r="A33">
            <v>196110</v>
          </cell>
          <cell r="C33">
            <v>10</v>
          </cell>
          <cell r="D33">
            <v>5.13</v>
          </cell>
          <cell r="E33">
            <v>4.2750000000000002E-3</v>
          </cell>
          <cell r="F33">
            <v>5.1299999999999998E-2</v>
          </cell>
        </row>
        <row r="34">
          <cell r="A34">
            <v>196111</v>
          </cell>
          <cell r="C34">
            <v>11</v>
          </cell>
          <cell r="D34">
            <v>5.1100000000000003</v>
          </cell>
          <cell r="E34">
            <v>4.2583333333333336E-3</v>
          </cell>
          <cell r="F34">
            <v>5.1100000000000007E-2</v>
          </cell>
        </row>
        <row r="35">
          <cell r="A35">
            <v>196112</v>
          </cell>
          <cell r="C35">
            <v>12</v>
          </cell>
          <cell r="D35">
            <v>5.0999999999999996</v>
          </cell>
          <cell r="E35">
            <v>4.2499999999999994E-3</v>
          </cell>
          <cell r="F35">
            <v>5.099999999999999E-2</v>
          </cell>
          <cell r="G35">
            <v>1.2837881743593904E-2</v>
          </cell>
          <cell r="H35">
            <v>5.1351526974375616E-2</v>
          </cell>
          <cell r="I35">
            <v>5.1947258719200695E-2</v>
          </cell>
          <cell r="K35">
            <v>5.0750000000000003E-2</v>
          </cell>
        </row>
        <row r="36">
          <cell r="A36">
            <v>196201</v>
          </cell>
          <cell r="B36">
            <v>1962</v>
          </cell>
          <cell r="C36">
            <v>1</v>
          </cell>
          <cell r="D36">
            <v>5.08</v>
          </cell>
          <cell r="E36">
            <v>4.2333333333333337E-3</v>
          </cell>
          <cell r="F36">
            <v>5.0800000000000005E-2</v>
          </cell>
        </row>
        <row r="37">
          <cell r="A37">
            <v>196202</v>
          </cell>
          <cell r="C37">
            <v>2</v>
          </cell>
          <cell r="D37">
            <v>5.07</v>
          </cell>
          <cell r="E37">
            <v>4.2250000000000005E-3</v>
          </cell>
          <cell r="F37">
            <v>5.0700000000000009E-2</v>
          </cell>
        </row>
        <row r="38">
          <cell r="A38">
            <v>196203</v>
          </cell>
          <cell r="C38">
            <v>3</v>
          </cell>
          <cell r="D38">
            <v>5.04</v>
          </cell>
          <cell r="E38">
            <v>4.1999999999999997E-3</v>
          </cell>
          <cell r="F38">
            <v>5.04E-2</v>
          </cell>
          <cell r="G38">
            <v>1.271181928716647E-2</v>
          </cell>
          <cell r="H38">
            <v>5.0847277148665881E-2</v>
          </cell>
        </row>
        <row r="39">
          <cell r="A39">
            <v>196204</v>
          </cell>
          <cell r="C39">
            <v>4</v>
          </cell>
          <cell r="D39">
            <v>5.0199999999999996</v>
          </cell>
          <cell r="E39">
            <v>4.1833333333333332E-3</v>
          </cell>
          <cell r="F39">
            <v>5.0199999999999995E-2</v>
          </cell>
        </row>
        <row r="40">
          <cell r="A40">
            <v>196205</v>
          </cell>
          <cell r="C40">
            <v>5</v>
          </cell>
          <cell r="D40">
            <v>5</v>
          </cell>
          <cell r="E40">
            <v>4.1666666666666666E-3</v>
          </cell>
          <cell r="F40">
            <v>0.05</v>
          </cell>
        </row>
        <row r="41">
          <cell r="A41">
            <v>196206</v>
          </cell>
          <cell r="C41">
            <v>6</v>
          </cell>
          <cell r="D41">
            <v>5.0199999999999996</v>
          </cell>
          <cell r="E41">
            <v>4.1833333333333332E-3</v>
          </cell>
          <cell r="F41">
            <v>5.0199999999999995E-2</v>
          </cell>
          <cell r="G41">
            <v>1.2585767640046486E-2</v>
          </cell>
          <cell r="H41">
            <v>5.0343070560185943E-2</v>
          </cell>
        </row>
        <row r="42">
          <cell r="A42">
            <v>196207</v>
          </cell>
          <cell r="C42">
            <v>7</v>
          </cell>
          <cell r="D42">
            <v>5.05</v>
          </cell>
          <cell r="E42">
            <v>4.208333333333333E-3</v>
          </cell>
          <cell r="F42">
            <v>5.0499999999999996E-2</v>
          </cell>
        </row>
        <row r="43">
          <cell r="A43">
            <v>196208</v>
          </cell>
          <cell r="C43">
            <v>8</v>
          </cell>
          <cell r="D43">
            <v>5.0599999999999996</v>
          </cell>
          <cell r="E43">
            <v>4.2166666666666663E-3</v>
          </cell>
          <cell r="F43">
            <v>5.0599999999999992E-2</v>
          </cell>
        </row>
        <row r="44">
          <cell r="A44">
            <v>196209</v>
          </cell>
          <cell r="C44">
            <v>9</v>
          </cell>
          <cell r="D44">
            <v>5.03</v>
          </cell>
          <cell r="E44">
            <v>4.1916666666666665E-3</v>
          </cell>
          <cell r="F44">
            <v>5.0299999999999997E-2</v>
          </cell>
          <cell r="G44">
            <v>1.2669800978929446E-2</v>
          </cell>
          <cell r="H44">
            <v>5.0679203915717785E-2</v>
          </cell>
        </row>
        <row r="45">
          <cell r="A45">
            <v>196210</v>
          </cell>
          <cell r="C45">
            <v>10</v>
          </cell>
          <cell r="D45">
            <v>4.99</v>
          </cell>
          <cell r="E45">
            <v>4.1583333333333333E-3</v>
          </cell>
          <cell r="F45">
            <v>4.99E-2</v>
          </cell>
        </row>
        <row r="46">
          <cell r="A46">
            <v>196211</v>
          </cell>
          <cell r="C46">
            <v>11</v>
          </cell>
          <cell r="D46">
            <v>4.96</v>
          </cell>
          <cell r="E46">
            <v>4.1333333333333335E-3</v>
          </cell>
          <cell r="F46">
            <v>4.9600000000000005E-2</v>
          </cell>
        </row>
        <row r="47">
          <cell r="A47">
            <v>196212</v>
          </cell>
          <cell r="C47">
            <v>12</v>
          </cell>
          <cell r="D47">
            <v>4.92</v>
          </cell>
          <cell r="E47">
            <v>4.1000000000000003E-3</v>
          </cell>
          <cell r="F47">
            <v>4.9200000000000008E-2</v>
          </cell>
          <cell r="G47">
            <v>1.2442920747666397E-2</v>
          </cell>
          <cell r="H47">
            <v>4.9771682990665589E-2</v>
          </cell>
          <cell r="I47">
            <v>5.1371268351803723E-2</v>
          </cell>
          <cell r="K47">
            <v>5.0200000000000002E-2</v>
          </cell>
        </row>
        <row r="48">
          <cell r="A48">
            <v>196301</v>
          </cell>
          <cell r="B48">
            <v>1963</v>
          </cell>
          <cell r="C48">
            <v>1</v>
          </cell>
          <cell r="D48">
            <v>4.91</v>
          </cell>
          <cell r="E48">
            <v>4.0916666666666671E-3</v>
          </cell>
          <cell r="F48">
            <v>4.9100000000000005E-2</v>
          </cell>
        </row>
        <row r="49">
          <cell r="A49">
            <v>196302</v>
          </cell>
          <cell r="C49">
            <v>2</v>
          </cell>
          <cell r="D49">
            <v>4.8899999999999997</v>
          </cell>
          <cell r="E49">
            <v>4.0749999999999996E-3</v>
          </cell>
          <cell r="F49">
            <v>4.8899999999999999E-2</v>
          </cell>
        </row>
        <row r="50">
          <cell r="A50">
            <v>196303</v>
          </cell>
          <cell r="C50">
            <v>3</v>
          </cell>
          <cell r="D50">
            <v>4.88</v>
          </cell>
          <cell r="E50">
            <v>4.0666666666666663E-3</v>
          </cell>
          <cell r="F50">
            <v>4.8799999999999996E-2</v>
          </cell>
          <cell r="G50">
            <v>1.2283285791847121E-2</v>
          </cell>
          <cell r="H50">
            <v>4.9133143167388482E-2</v>
          </cell>
        </row>
        <row r="51">
          <cell r="A51">
            <v>196304</v>
          </cell>
          <cell r="C51">
            <v>4</v>
          </cell>
          <cell r="D51">
            <v>4.87</v>
          </cell>
          <cell r="E51">
            <v>4.0583333333333331E-3</v>
          </cell>
          <cell r="F51">
            <v>4.8699999999999993E-2</v>
          </cell>
        </row>
        <row r="52">
          <cell r="A52">
            <v>196305</v>
          </cell>
          <cell r="C52">
            <v>5</v>
          </cell>
          <cell r="D52">
            <v>4.8499999999999996</v>
          </cell>
          <cell r="E52">
            <v>4.0416666666666665E-3</v>
          </cell>
          <cell r="F52">
            <v>4.8500000000000001E-2</v>
          </cell>
        </row>
        <row r="53">
          <cell r="A53">
            <v>196306</v>
          </cell>
          <cell r="C53">
            <v>6</v>
          </cell>
          <cell r="D53">
            <v>4.84</v>
          </cell>
          <cell r="E53">
            <v>4.0333333333333332E-3</v>
          </cell>
          <cell r="F53">
            <v>4.8399999999999999E-2</v>
          </cell>
          <cell r="G53">
            <v>1.2182471920358706E-2</v>
          </cell>
          <cell r="H53">
            <v>4.8729887681434825E-2</v>
          </cell>
        </row>
        <row r="54">
          <cell r="A54">
            <v>196307</v>
          </cell>
          <cell r="C54">
            <v>7</v>
          </cell>
          <cell r="D54">
            <v>4.84</v>
          </cell>
          <cell r="E54">
            <v>4.0333333333333332E-3</v>
          </cell>
          <cell r="F54">
            <v>4.8399999999999999E-2</v>
          </cell>
        </row>
        <row r="55">
          <cell r="A55">
            <v>196308</v>
          </cell>
          <cell r="C55">
            <v>8</v>
          </cell>
          <cell r="D55">
            <v>4.83</v>
          </cell>
          <cell r="E55">
            <v>4.0249999999999999E-3</v>
          </cell>
          <cell r="F55">
            <v>4.8299999999999996E-2</v>
          </cell>
        </row>
        <row r="56">
          <cell r="A56">
            <v>196309</v>
          </cell>
          <cell r="C56">
            <v>9</v>
          </cell>
          <cell r="D56">
            <v>4.84</v>
          </cell>
          <cell r="E56">
            <v>4.0333333333333332E-3</v>
          </cell>
          <cell r="F56">
            <v>4.8399999999999999E-2</v>
          </cell>
          <cell r="G56">
            <v>1.2140468255583459E-2</v>
          </cell>
          <cell r="H56">
            <v>4.8561873022333835E-2</v>
          </cell>
        </row>
        <row r="57">
          <cell r="A57">
            <v>196310</v>
          </cell>
          <cell r="C57">
            <v>10</v>
          </cell>
          <cell r="D57">
            <v>4.83</v>
          </cell>
          <cell r="E57">
            <v>4.0249999999999999E-3</v>
          </cell>
          <cell r="F57">
            <v>4.8299999999999996E-2</v>
          </cell>
        </row>
        <row r="58">
          <cell r="A58">
            <v>196311</v>
          </cell>
          <cell r="C58">
            <v>11</v>
          </cell>
          <cell r="D58">
            <v>4.84</v>
          </cell>
          <cell r="E58">
            <v>4.0333333333333332E-3</v>
          </cell>
          <cell r="F58">
            <v>4.8399999999999999E-2</v>
          </cell>
        </row>
        <row r="59">
          <cell r="A59">
            <v>196312</v>
          </cell>
          <cell r="C59">
            <v>12</v>
          </cell>
          <cell r="D59">
            <v>4.8499999999999996</v>
          </cell>
          <cell r="E59">
            <v>4.0416666666666665E-3</v>
          </cell>
          <cell r="F59">
            <v>4.8500000000000001E-2</v>
          </cell>
          <cell r="G59">
            <v>1.2148868876979302E-2</v>
          </cell>
          <cell r="H59">
            <v>4.8595475507917207E-2</v>
          </cell>
          <cell r="I59">
            <v>4.9653750896603066E-2</v>
          </cell>
          <cell r="K59">
            <v>4.8558333333333342E-2</v>
          </cell>
        </row>
        <row r="60">
          <cell r="A60">
            <v>196401</v>
          </cell>
          <cell r="B60">
            <v>1964</v>
          </cell>
          <cell r="C60">
            <v>1</v>
          </cell>
          <cell r="D60">
            <v>4.83</v>
          </cell>
          <cell r="E60">
            <v>4.0249999999999999E-3</v>
          </cell>
          <cell r="F60">
            <v>4.8299999999999996E-2</v>
          </cell>
        </row>
        <row r="61">
          <cell r="A61">
            <v>196402</v>
          </cell>
          <cell r="C61">
            <v>2</v>
          </cell>
          <cell r="D61">
            <v>4.83</v>
          </cell>
          <cell r="E61">
            <v>4.0249999999999999E-3</v>
          </cell>
          <cell r="F61">
            <v>4.8299999999999996E-2</v>
          </cell>
        </row>
        <row r="62">
          <cell r="A62">
            <v>196403</v>
          </cell>
          <cell r="C62">
            <v>3</v>
          </cell>
          <cell r="D62">
            <v>4.83</v>
          </cell>
          <cell r="E62">
            <v>4.0249999999999999E-3</v>
          </cell>
          <cell r="F62">
            <v>4.8299999999999996E-2</v>
          </cell>
          <cell r="G62">
            <v>1.2123667082515333E-2</v>
          </cell>
          <cell r="H62">
            <v>4.849466833006133E-2</v>
          </cell>
        </row>
        <row r="63">
          <cell r="A63">
            <v>196404</v>
          </cell>
          <cell r="C63">
            <v>4</v>
          </cell>
          <cell r="D63">
            <v>4.8499999999999996</v>
          </cell>
          <cell r="E63">
            <v>4.0416666666666665E-3</v>
          </cell>
          <cell r="F63">
            <v>4.8500000000000001E-2</v>
          </cell>
        </row>
        <row r="64">
          <cell r="A64">
            <v>196405</v>
          </cell>
          <cell r="C64">
            <v>5</v>
          </cell>
          <cell r="D64">
            <v>4.8499999999999996</v>
          </cell>
          <cell r="E64">
            <v>4.0416666666666665E-3</v>
          </cell>
          <cell r="F64">
            <v>4.8500000000000001E-2</v>
          </cell>
        </row>
        <row r="65">
          <cell r="A65">
            <v>196406</v>
          </cell>
          <cell r="C65">
            <v>6</v>
          </cell>
          <cell r="D65">
            <v>4.8499999999999996</v>
          </cell>
          <cell r="E65">
            <v>4.0416666666666665E-3</v>
          </cell>
          <cell r="F65">
            <v>4.8500000000000001E-2</v>
          </cell>
          <cell r="G65">
            <v>1.2174071229239081E-2</v>
          </cell>
          <cell r="H65">
            <v>4.8696284916956323E-2</v>
          </cell>
        </row>
        <row r="66">
          <cell r="A66">
            <v>196407</v>
          </cell>
          <cell r="C66">
            <v>7</v>
          </cell>
          <cell r="D66">
            <v>4.83</v>
          </cell>
          <cell r="E66">
            <v>4.0249999999999999E-3</v>
          </cell>
          <cell r="F66">
            <v>4.8299999999999996E-2</v>
          </cell>
        </row>
        <row r="67">
          <cell r="A67">
            <v>196408</v>
          </cell>
          <cell r="C67">
            <v>8</v>
          </cell>
          <cell r="D67">
            <v>4.82</v>
          </cell>
          <cell r="E67">
            <v>4.0166666666666666E-3</v>
          </cell>
          <cell r="F67">
            <v>4.82E-2</v>
          </cell>
        </row>
        <row r="68">
          <cell r="A68">
            <v>196409</v>
          </cell>
          <cell r="C68">
            <v>9</v>
          </cell>
          <cell r="D68">
            <v>4.82</v>
          </cell>
          <cell r="E68">
            <v>4.0166666666666666E-3</v>
          </cell>
          <cell r="F68">
            <v>4.82E-2</v>
          </cell>
          <cell r="G68">
            <v>1.2106866048895659E-2</v>
          </cell>
          <cell r="H68">
            <v>4.8427464195582637E-2</v>
          </cell>
        </row>
        <row r="69">
          <cell r="A69">
            <v>196410</v>
          </cell>
          <cell r="C69">
            <v>10</v>
          </cell>
          <cell r="D69">
            <v>4.8099999999999996</v>
          </cell>
          <cell r="E69">
            <v>4.0083333333333334E-3</v>
          </cell>
          <cell r="F69">
            <v>4.8100000000000004E-2</v>
          </cell>
        </row>
        <row r="70">
          <cell r="A70">
            <v>196411</v>
          </cell>
          <cell r="C70">
            <v>11</v>
          </cell>
          <cell r="D70">
            <v>4.8099999999999996</v>
          </cell>
          <cell r="E70">
            <v>4.0083333333333334E-3</v>
          </cell>
          <cell r="F70">
            <v>4.8100000000000004E-2</v>
          </cell>
        </row>
        <row r="71">
          <cell r="A71">
            <v>196412</v>
          </cell>
          <cell r="C71">
            <v>12</v>
          </cell>
          <cell r="D71">
            <v>4.8099999999999996</v>
          </cell>
          <cell r="E71">
            <v>4.0083333333333334E-3</v>
          </cell>
          <cell r="F71">
            <v>4.8100000000000004E-2</v>
          </cell>
          <cell r="G71">
            <v>1.2073264609167467E-2</v>
          </cell>
          <cell r="H71">
            <v>4.8293058436669867E-2</v>
          </cell>
          <cell r="I71">
            <v>4.9366297252011915E-2</v>
          </cell>
          <cell r="K71">
            <v>4.8283333333333338E-2</v>
          </cell>
        </row>
        <row r="72">
          <cell r="A72">
            <v>196501</v>
          </cell>
          <cell r="B72">
            <v>1965</v>
          </cell>
          <cell r="C72">
            <v>1</v>
          </cell>
          <cell r="D72">
            <v>4.8</v>
          </cell>
          <cell r="E72">
            <v>4.0000000000000001E-3</v>
          </cell>
          <cell r="F72">
            <v>4.8000000000000001E-2</v>
          </cell>
        </row>
        <row r="73">
          <cell r="A73">
            <v>196502</v>
          </cell>
          <cell r="C73">
            <v>2</v>
          </cell>
          <cell r="D73">
            <v>4.78</v>
          </cell>
          <cell r="E73">
            <v>3.9833333333333335E-3</v>
          </cell>
          <cell r="F73">
            <v>4.7800000000000002E-2</v>
          </cell>
        </row>
        <row r="74">
          <cell r="A74">
            <v>196503</v>
          </cell>
          <cell r="C74">
            <v>3</v>
          </cell>
          <cell r="D74">
            <v>4.78</v>
          </cell>
          <cell r="E74">
            <v>3.9833333333333335E-3</v>
          </cell>
          <cell r="F74">
            <v>4.7800000000000002E-2</v>
          </cell>
          <cell r="G74">
            <v>1.2014463745555481E-2</v>
          </cell>
          <cell r="H74">
            <v>4.8057854982221926E-2</v>
          </cell>
        </row>
        <row r="75">
          <cell r="A75">
            <v>196504</v>
          </cell>
          <cell r="C75">
            <v>4</v>
          </cell>
          <cell r="D75">
            <v>4.8</v>
          </cell>
          <cell r="E75">
            <v>4.0000000000000001E-3</v>
          </cell>
          <cell r="F75">
            <v>4.8000000000000001E-2</v>
          </cell>
        </row>
        <row r="76">
          <cell r="A76">
            <v>196505</v>
          </cell>
          <cell r="C76">
            <v>5</v>
          </cell>
          <cell r="D76">
            <v>4.8099999999999996</v>
          </cell>
          <cell r="E76">
            <v>4.0083333333333334E-3</v>
          </cell>
          <cell r="F76">
            <v>4.8100000000000004E-2</v>
          </cell>
        </row>
        <row r="77">
          <cell r="A77">
            <v>196506</v>
          </cell>
          <cell r="C77">
            <v>6</v>
          </cell>
          <cell r="D77">
            <v>4.8499999999999996</v>
          </cell>
          <cell r="E77">
            <v>4.0416666666666665E-3</v>
          </cell>
          <cell r="F77">
            <v>4.8500000000000001E-2</v>
          </cell>
          <cell r="G77">
            <v>1.2098465148611348E-2</v>
          </cell>
          <cell r="H77">
            <v>4.8393860594445393E-2</v>
          </cell>
        </row>
        <row r="78">
          <cell r="A78">
            <v>196507</v>
          </cell>
          <cell r="C78">
            <v>7</v>
          </cell>
          <cell r="D78">
            <v>4.88</v>
          </cell>
          <cell r="E78">
            <v>4.0666666666666663E-3</v>
          </cell>
          <cell r="F78">
            <v>4.8799999999999996E-2</v>
          </cell>
        </row>
        <row r="79">
          <cell r="A79">
            <v>196508</v>
          </cell>
          <cell r="C79">
            <v>8</v>
          </cell>
          <cell r="D79">
            <v>4.88</v>
          </cell>
          <cell r="E79">
            <v>4.0666666666666663E-3</v>
          </cell>
          <cell r="F79">
            <v>4.8799999999999996E-2</v>
          </cell>
        </row>
        <row r="80">
          <cell r="A80">
            <v>196509</v>
          </cell>
          <cell r="C80">
            <v>9</v>
          </cell>
          <cell r="D80">
            <v>4.91</v>
          </cell>
          <cell r="E80">
            <v>4.0916666666666671E-3</v>
          </cell>
          <cell r="F80">
            <v>4.9100000000000005E-2</v>
          </cell>
          <cell r="G80">
            <v>1.2274884333740799E-2</v>
          </cell>
          <cell r="H80">
            <v>4.9099537334963195E-2</v>
          </cell>
        </row>
        <row r="81">
          <cell r="A81">
            <v>196510</v>
          </cell>
          <cell r="C81">
            <v>10</v>
          </cell>
          <cell r="D81">
            <v>4.93</v>
          </cell>
          <cell r="E81">
            <v>4.1083333333333328E-3</v>
          </cell>
          <cell r="F81">
            <v>4.9299999999999997E-2</v>
          </cell>
        </row>
        <row r="82">
          <cell r="A82">
            <v>196511</v>
          </cell>
          <cell r="C82">
            <v>11</v>
          </cell>
          <cell r="D82">
            <v>4.95</v>
          </cell>
          <cell r="E82">
            <v>4.1250000000000002E-3</v>
          </cell>
          <cell r="F82">
            <v>4.9500000000000002E-2</v>
          </cell>
        </row>
        <row r="83">
          <cell r="A83">
            <v>196512</v>
          </cell>
          <cell r="C83">
            <v>12</v>
          </cell>
          <cell r="D83">
            <v>5.0199999999999996</v>
          </cell>
          <cell r="E83">
            <v>4.1833333333333332E-3</v>
          </cell>
          <cell r="F83">
            <v>5.0199999999999995E-2</v>
          </cell>
          <cell r="G83">
            <v>1.2468127213871583E-2</v>
          </cell>
          <cell r="H83">
            <v>4.9872508855486331E-2</v>
          </cell>
          <cell r="I83">
            <v>4.9758277474398316E-2</v>
          </cell>
          <cell r="K83">
            <v>4.8658333333333345E-2</v>
          </cell>
        </row>
        <row r="84">
          <cell r="A84">
            <v>196601</v>
          </cell>
          <cell r="B84">
            <v>1966</v>
          </cell>
          <cell r="C84">
            <v>1</v>
          </cell>
          <cell r="D84">
            <v>5.0599999999999996</v>
          </cell>
          <cell r="E84">
            <v>4.2166666666666663E-3</v>
          </cell>
          <cell r="F84">
            <v>5.0599999999999992E-2</v>
          </cell>
        </row>
        <row r="85">
          <cell r="A85">
            <v>196602</v>
          </cell>
          <cell r="C85">
            <v>2</v>
          </cell>
          <cell r="D85">
            <v>5.12</v>
          </cell>
          <cell r="E85">
            <v>4.2666666666666669E-3</v>
          </cell>
          <cell r="F85">
            <v>5.1200000000000002E-2</v>
          </cell>
        </row>
        <row r="86">
          <cell r="A86">
            <v>196603</v>
          </cell>
          <cell r="C86">
            <v>3</v>
          </cell>
          <cell r="D86">
            <v>5.32</v>
          </cell>
          <cell r="E86">
            <v>4.4333333333333334E-3</v>
          </cell>
          <cell r="F86">
            <v>5.3199999999999997E-2</v>
          </cell>
          <cell r="G86">
            <v>1.2972346982814909E-2</v>
          </cell>
          <cell r="H86">
            <v>5.1889387931259634E-2</v>
          </cell>
        </row>
        <row r="87">
          <cell r="A87">
            <v>196604</v>
          </cell>
          <cell r="C87">
            <v>4</v>
          </cell>
          <cell r="D87">
            <v>5.41</v>
          </cell>
          <cell r="E87">
            <v>4.5083333333333338E-3</v>
          </cell>
          <cell r="F87">
            <v>5.4100000000000009E-2</v>
          </cell>
        </row>
        <row r="88">
          <cell r="A88">
            <v>196605</v>
          </cell>
          <cell r="C88">
            <v>5</v>
          </cell>
          <cell r="D88">
            <v>5.48</v>
          </cell>
          <cell r="E88">
            <v>4.5666666666666668E-3</v>
          </cell>
          <cell r="F88">
            <v>5.4800000000000001E-2</v>
          </cell>
        </row>
        <row r="89">
          <cell r="A89">
            <v>196606</v>
          </cell>
          <cell r="C89">
            <v>6</v>
          </cell>
          <cell r="D89">
            <v>5.58</v>
          </cell>
          <cell r="E89">
            <v>4.6500000000000005E-3</v>
          </cell>
          <cell r="F89">
            <v>5.5800000000000002E-2</v>
          </cell>
          <cell r="G89">
            <v>1.3787882540013729E-2</v>
          </cell>
          <cell r="H89">
            <v>5.5151530160054918E-2</v>
          </cell>
        </row>
        <row r="90">
          <cell r="A90">
            <v>196607</v>
          </cell>
          <cell r="C90">
            <v>7</v>
          </cell>
          <cell r="D90">
            <v>5.68</v>
          </cell>
          <cell r="E90">
            <v>4.7333333333333333E-3</v>
          </cell>
          <cell r="F90">
            <v>5.6800000000000003E-2</v>
          </cell>
        </row>
        <row r="91">
          <cell r="A91">
            <v>196608</v>
          </cell>
          <cell r="C91">
            <v>8</v>
          </cell>
          <cell r="D91">
            <v>5.83</v>
          </cell>
          <cell r="E91">
            <v>4.8583333333333334E-3</v>
          </cell>
          <cell r="F91">
            <v>5.8300000000000005E-2</v>
          </cell>
        </row>
        <row r="92">
          <cell r="A92">
            <v>196609</v>
          </cell>
          <cell r="C92">
            <v>9</v>
          </cell>
          <cell r="D92">
            <v>6.09</v>
          </cell>
          <cell r="E92">
            <v>5.0749999999999997E-3</v>
          </cell>
          <cell r="F92">
            <v>6.0899999999999996E-2</v>
          </cell>
          <cell r="G92">
            <v>1.4738457191374899E-2</v>
          </cell>
          <cell r="H92">
            <v>5.8953828765499594E-2</v>
          </cell>
        </row>
        <row r="93">
          <cell r="A93">
            <v>196610</v>
          </cell>
          <cell r="C93">
            <v>10</v>
          </cell>
          <cell r="D93">
            <v>6.1</v>
          </cell>
          <cell r="E93">
            <v>5.0833333333333329E-3</v>
          </cell>
          <cell r="F93">
            <v>6.0999999999999999E-2</v>
          </cell>
        </row>
        <row r="94">
          <cell r="A94">
            <v>196611</v>
          </cell>
          <cell r="C94">
            <v>11</v>
          </cell>
          <cell r="D94">
            <v>6.13</v>
          </cell>
          <cell r="E94">
            <v>5.1083333333333336E-3</v>
          </cell>
          <cell r="F94">
            <v>6.1300000000000007E-2</v>
          </cell>
        </row>
        <row r="95">
          <cell r="A95">
            <v>196612</v>
          </cell>
          <cell r="C95">
            <v>12</v>
          </cell>
          <cell r="D95">
            <v>6.18</v>
          </cell>
          <cell r="E95">
            <v>5.1500000000000001E-3</v>
          </cell>
          <cell r="F95">
            <v>6.1800000000000001E-2</v>
          </cell>
          <cell r="G95">
            <v>1.5420254843020897E-2</v>
          </cell>
          <cell r="H95">
            <v>6.168101937208359E-2</v>
          </cell>
          <cell r="I95">
            <v>5.8143644266827277E-2</v>
          </cell>
          <cell r="K95">
            <v>5.6649999999999992E-2</v>
          </cell>
        </row>
        <row r="96">
          <cell r="A96">
            <v>196701</v>
          </cell>
          <cell r="B96">
            <v>1967</v>
          </cell>
          <cell r="C96">
            <v>1</v>
          </cell>
          <cell r="D96">
            <v>5.97</v>
          </cell>
          <cell r="E96">
            <v>4.9749999999999994E-3</v>
          </cell>
          <cell r="F96">
            <v>5.9699999999999989E-2</v>
          </cell>
        </row>
        <row r="97">
          <cell r="A97">
            <v>196702</v>
          </cell>
          <cell r="C97">
            <v>2</v>
          </cell>
          <cell r="D97">
            <v>5.82</v>
          </cell>
          <cell r="E97">
            <v>4.8500000000000001E-3</v>
          </cell>
          <cell r="F97">
            <v>5.8200000000000002E-2</v>
          </cell>
        </row>
        <row r="98">
          <cell r="A98">
            <v>196703</v>
          </cell>
          <cell r="C98">
            <v>3</v>
          </cell>
          <cell r="D98">
            <v>5.85</v>
          </cell>
          <cell r="E98">
            <v>4.875E-3</v>
          </cell>
          <cell r="F98">
            <v>5.8499999999999996E-2</v>
          </cell>
          <cell r="G98">
            <v>1.4772143252656189E-2</v>
          </cell>
          <cell r="H98">
            <v>5.9088573010624756E-2</v>
          </cell>
        </row>
        <row r="99">
          <cell r="A99">
            <v>196704</v>
          </cell>
          <cell r="C99">
            <v>4</v>
          </cell>
          <cell r="D99">
            <v>5.83</v>
          </cell>
          <cell r="E99">
            <v>4.8583333333333334E-3</v>
          </cell>
          <cell r="F99">
            <v>5.8300000000000005E-2</v>
          </cell>
        </row>
        <row r="100">
          <cell r="A100">
            <v>196705</v>
          </cell>
          <cell r="C100">
            <v>5</v>
          </cell>
          <cell r="D100">
            <v>5.96</v>
          </cell>
          <cell r="E100">
            <v>4.966666666666667E-3</v>
          </cell>
          <cell r="F100">
            <v>5.96E-2</v>
          </cell>
        </row>
        <row r="101">
          <cell r="A101">
            <v>196706</v>
          </cell>
          <cell r="C101">
            <v>6</v>
          </cell>
          <cell r="D101">
            <v>6.15</v>
          </cell>
          <cell r="E101">
            <v>5.1250000000000002E-3</v>
          </cell>
          <cell r="F101">
            <v>6.1499999999999999E-2</v>
          </cell>
          <cell r="G101">
            <v>1.5024606512048733E-2</v>
          </cell>
          <cell r="H101">
            <v>6.0098426048194931E-2</v>
          </cell>
        </row>
        <row r="102">
          <cell r="A102">
            <v>196707</v>
          </cell>
          <cell r="C102">
            <v>7</v>
          </cell>
          <cell r="D102">
            <v>6.26</v>
          </cell>
          <cell r="E102">
            <v>5.2166666666666663E-3</v>
          </cell>
          <cell r="F102">
            <v>6.2599999999999989E-2</v>
          </cell>
        </row>
        <row r="103">
          <cell r="A103">
            <v>196708</v>
          </cell>
          <cell r="C103">
            <v>8</v>
          </cell>
          <cell r="D103">
            <v>6.33</v>
          </cell>
          <cell r="E103">
            <v>5.2750000000000002E-3</v>
          </cell>
          <cell r="F103">
            <v>6.3299999999999995E-2</v>
          </cell>
        </row>
        <row r="104">
          <cell r="A104">
            <v>196709</v>
          </cell>
          <cell r="C104">
            <v>9</v>
          </cell>
          <cell r="D104">
            <v>6.4</v>
          </cell>
          <cell r="E104">
            <v>5.333333333333334E-3</v>
          </cell>
          <cell r="F104">
            <v>6.4000000000000001E-2</v>
          </cell>
          <cell r="G104">
            <v>1.5908620234444504E-2</v>
          </cell>
          <cell r="H104">
            <v>6.3634480937778015E-2</v>
          </cell>
        </row>
        <row r="105">
          <cell r="A105">
            <v>196710</v>
          </cell>
          <cell r="C105">
            <v>10</v>
          </cell>
          <cell r="D105">
            <v>6.52</v>
          </cell>
          <cell r="E105">
            <v>5.4333333333333326E-3</v>
          </cell>
          <cell r="F105">
            <v>6.5199999999999994E-2</v>
          </cell>
        </row>
        <row r="106">
          <cell r="A106">
            <v>196711</v>
          </cell>
          <cell r="C106">
            <v>11</v>
          </cell>
          <cell r="D106">
            <v>6.72</v>
          </cell>
          <cell r="E106">
            <v>5.5999999999999999E-3</v>
          </cell>
          <cell r="F106">
            <v>6.7199999999999996E-2</v>
          </cell>
        </row>
        <row r="107">
          <cell r="A107">
            <v>196712</v>
          </cell>
          <cell r="C107">
            <v>12</v>
          </cell>
          <cell r="D107">
            <v>6.93</v>
          </cell>
          <cell r="E107">
            <v>5.7749999999999998E-3</v>
          </cell>
          <cell r="F107">
            <v>6.93E-2</v>
          </cell>
          <cell r="G107">
            <v>1.6902653214000196E-2</v>
          </cell>
          <cell r="H107">
            <v>6.7610612856000785E-2</v>
          </cell>
          <cell r="I107">
            <v>6.409189033115914E-2</v>
          </cell>
          <cell r="K107">
            <v>6.2283333333333316E-2</v>
          </cell>
        </row>
        <row r="108">
          <cell r="A108">
            <v>196801</v>
          </cell>
          <cell r="B108">
            <v>1968</v>
          </cell>
          <cell r="C108">
            <v>1</v>
          </cell>
          <cell r="D108">
            <v>6.84</v>
          </cell>
          <cell r="E108">
            <v>5.7000000000000002E-3</v>
          </cell>
          <cell r="F108">
            <v>6.8400000000000002E-2</v>
          </cell>
        </row>
        <row r="109">
          <cell r="A109">
            <v>196802</v>
          </cell>
          <cell r="C109">
            <v>2</v>
          </cell>
          <cell r="D109">
            <v>6.8</v>
          </cell>
          <cell r="E109">
            <v>5.6666666666666662E-3</v>
          </cell>
          <cell r="F109">
            <v>6.7999999999999991E-2</v>
          </cell>
        </row>
        <row r="110">
          <cell r="A110">
            <v>196803</v>
          </cell>
          <cell r="C110">
            <v>3</v>
          </cell>
          <cell r="D110">
            <v>6.85</v>
          </cell>
          <cell r="E110">
            <v>5.7083333333333326E-3</v>
          </cell>
          <cell r="F110">
            <v>6.8499999999999991E-2</v>
          </cell>
          <cell r="G110">
            <v>1.7172369101388973E-2</v>
          </cell>
          <cell r="H110">
            <v>6.8689476405555894E-2</v>
          </cell>
        </row>
        <row r="111">
          <cell r="A111">
            <v>196804</v>
          </cell>
          <cell r="C111">
            <v>4</v>
          </cell>
          <cell r="D111">
            <v>6.97</v>
          </cell>
          <cell r="E111">
            <v>5.8083333333333329E-3</v>
          </cell>
          <cell r="F111">
            <v>6.9699999999999998E-2</v>
          </cell>
        </row>
        <row r="112">
          <cell r="A112">
            <v>196805</v>
          </cell>
          <cell r="C112">
            <v>5</v>
          </cell>
          <cell r="D112">
            <v>7.03</v>
          </cell>
          <cell r="E112">
            <v>5.8583333333333334E-3</v>
          </cell>
          <cell r="F112">
            <v>7.0300000000000001E-2</v>
          </cell>
        </row>
        <row r="113">
          <cell r="A113">
            <v>196806</v>
          </cell>
          <cell r="C113">
            <v>6</v>
          </cell>
          <cell r="D113">
            <v>7.07</v>
          </cell>
          <cell r="E113">
            <v>5.8916666666666666E-3</v>
          </cell>
          <cell r="F113">
            <v>7.0699999999999999E-2</v>
          </cell>
          <cell r="G113">
            <v>1.766129707386388E-2</v>
          </cell>
          <cell r="H113">
            <v>7.0645188295455519E-2</v>
          </cell>
        </row>
        <row r="114">
          <cell r="A114">
            <v>196807</v>
          </cell>
          <cell r="C114">
            <v>7</v>
          </cell>
          <cell r="D114">
            <v>6.98</v>
          </cell>
          <cell r="E114">
            <v>5.816666666666667E-3</v>
          </cell>
          <cell r="F114">
            <v>6.9800000000000001E-2</v>
          </cell>
        </row>
        <row r="115">
          <cell r="A115">
            <v>196808</v>
          </cell>
          <cell r="C115">
            <v>8</v>
          </cell>
          <cell r="D115">
            <v>6.82</v>
          </cell>
          <cell r="E115">
            <v>5.6833333333333336E-3</v>
          </cell>
          <cell r="F115">
            <v>6.8200000000000011E-2</v>
          </cell>
        </row>
        <row r="116">
          <cell r="A116">
            <v>196809</v>
          </cell>
          <cell r="C116">
            <v>9</v>
          </cell>
          <cell r="D116">
            <v>6.79</v>
          </cell>
          <cell r="E116">
            <v>5.6583333333333338E-3</v>
          </cell>
          <cell r="F116">
            <v>6.7900000000000002E-2</v>
          </cell>
          <cell r="G116">
            <v>1.7256649275719793E-2</v>
          </cell>
          <cell r="H116">
            <v>6.9026597102879172E-2</v>
          </cell>
        </row>
        <row r="117">
          <cell r="A117">
            <v>196810</v>
          </cell>
          <cell r="C117">
            <v>10</v>
          </cell>
          <cell r="D117">
            <v>6.84</v>
          </cell>
          <cell r="E117">
            <v>5.7000000000000002E-3</v>
          </cell>
          <cell r="F117">
            <v>6.8400000000000002E-2</v>
          </cell>
        </row>
        <row r="118">
          <cell r="A118">
            <v>196811</v>
          </cell>
          <cell r="C118">
            <v>11</v>
          </cell>
          <cell r="D118">
            <v>7.01</v>
          </cell>
          <cell r="E118">
            <v>5.8416666666666669E-3</v>
          </cell>
          <cell r="F118">
            <v>7.0099999999999996E-2</v>
          </cell>
        </row>
        <row r="119">
          <cell r="A119">
            <v>196812</v>
          </cell>
          <cell r="C119">
            <v>12</v>
          </cell>
          <cell r="D119">
            <v>7.23</v>
          </cell>
          <cell r="E119">
            <v>6.025E-3</v>
          </cell>
          <cell r="F119">
            <v>7.2300000000000003E-2</v>
          </cell>
          <cell r="G119">
            <v>1.7669703325770891E-2</v>
          </cell>
          <cell r="H119">
            <v>7.0678813303083565E-2</v>
          </cell>
          <cell r="I119">
            <v>7.1606144509014813E-2</v>
          </cell>
          <cell r="K119">
            <v>6.9358333333333355E-2</v>
          </cell>
        </row>
        <row r="120">
          <cell r="A120">
            <v>196901</v>
          </cell>
          <cell r="B120">
            <v>1969</v>
          </cell>
          <cell r="C120">
            <v>1</v>
          </cell>
          <cell r="D120">
            <v>7.32</v>
          </cell>
          <cell r="E120">
            <v>6.1000000000000004E-3</v>
          </cell>
          <cell r="F120">
            <v>7.3200000000000001E-2</v>
          </cell>
        </row>
        <row r="121">
          <cell r="A121">
            <v>196902</v>
          </cell>
          <cell r="C121">
            <v>2</v>
          </cell>
          <cell r="D121">
            <v>7.3</v>
          </cell>
          <cell r="E121">
            <v>6.083333333333333E-3</v>
          </cell>
          <cell r="F121">
            <v>7.2999999999999995E-2</v>
          </cell>
        </row>
        <row r="122">
          <cell r="A122">
            <v>196903</v>
          </cell>
          <cell r="C122">
            <v>3</v>
          </cell>
          <cell r="D122">
            <v>7.51</v>
          </cell>
          <cell r="E122">
            <v>6.2583333333333328E-3</v>
          </cell>
          <cell r="F122">
            <v>7.51E-2</v>
          </cell>
          <cell r="G122">
            <v>1.855525459743057E-2</v>
          </cell>
          <cell r="H122">
            <v>7.4221018389722282E-2</v>
          </cell>
        </row>
        <row r="123">
          <cell r="A123">
            <v>196904</v>
          </cell>
          <cell r="C123">
            <v>4</v>
          </cell>
          <cell r="D123">
            <v>7.54</v>
          </cell>
          <cell r="E123">
            <v>6.2833333333333335E-3</v>
          </cell>
          <cell r="F123">
            <v>7.5399999999999995E-2</v>
          </cell>
        </row>
        <row r="124">
          <cell r="A124">
            <v>196905</v>
          </cell>
          <cell r="C124">
            <v>5</v>
          </cell>
          <cell r="D124">
            <v>7.52</v>
          </cell>
          <cell r="E124">
            <v>6.266666666666666E-3</v>
          </cell>
          <cell r="F124">
            <v>7.5199999999999989E-2</v>
          </cell>
        </row>
        <row r="125">
          <cell r="A125">
            <v>196906</v>
          </cell>
          <cell r="C125">
            <v>6</v>
          </cell>
          <cell r="D125">
            <v>7.7</v>
          </cell>
          <cell r="E125">
            <v>6.4166666666666669E-3</v>
          </cell>
          <cell r="F125">
            <v>7.6999999999999999E-2</v>
          </cell>
          <cell r="G125">
            <v>1.9086824048703876E-2</v>
          </cell>
          <cell r="H125">
            <v>7.6347296194815506E-2</v>
          </cell>
        </row>
        <row r="126">
          <cell r="A126">
            <v>196907</v>
          </cell>
          <cell r="C126">
            <v>7</v>
          </cell>
          <cell r="D126">
            <v>7.84</v>
          </cell>
          <cell r="E126">
            <v>6.5333333333333328E-3</v>
          </cell>
          <cell r="F126">
            <v>7.8399999999999997E-2</v>
          </cell>
        </row>
        <row r="127">
          <cell r="A127">
            <v>196908</v>
          </cell>
          <cell r="C127">
            <v>8</v>
          </cell>
          <cell r="D127">
            <v>7.86</v>
          </cell>
          <cell r="E127">
            <v>6.5500000000000003E-3</v>
          </cell>
          <cell r="F127">
            <v>7.8600000000000003E-2</v>
          </cell>
        </row>
        <row r="128">
          <cell r="A128">
            <v>196909</v>
          </cell>
          <cell r="C128">
            <v>9</v>
          </cell>
          <cell r="D128">
            <v>8.0500000000000007</v>
          </cell>
          <cell r="E128">
            <v>6.7083333333333335E-3</v>
          </cell>
          <cell r="F128">
            <v>8.0500000000000002E-2</v>
          </cell>
          <cell r="G128">
            <v>1.9922514433055483E-2</v>
          </cell>
          <cell r="H128">
            <v>7.9690057732221931E-2</v>
          </cell>
        </row>
        <row r="129">
          <cell r="A129">
            <v>196910</v>
          </cell>
          <cell r="C129">
            <v>10</v>
          </cell>
          <cell r="D129">
            <v>8.2200000000000006</v>
          </cell>
          <cell r="E129">
            <v>6.8500000000000002E-3</v>
          </cell>
          <cell r="F129">
            <v>8.2199999999999995E-2</v>
          </cell>
        </row>
        <row r="130">
          <cell r="A130">
            <v>196911</v>
          </cell>
          <cell r="C130">
            <v>11</v>
          </cell>
          <cell r="D130">
            <v>8.25</v>
          </cell>
          <cell r="E130">
            <v>6.875E-3</v>
          </cell>
          <cell r="F130">
            <v>8.2500000000000004E-2</v>
          </cell>
        </row>
        <row r="131">
          <cell r="A131">
            <v>196912</v>
          </cell>
          <cell r="C131">
            <v>12</v>
          </cell>
          <cell r="D131">
            <v>8.65</v>
          </cell>
          <cell r="E131">
            <v>7.208333333333334E-3</v>
          </cell>
          <cell r="F131">
            <v>8.6500000000000007E-2</v>
          </cell>
          <cell r="G131">
            <v>2.1079700925781042E-2</v>
          </cell>
          <cell r="H131">
            <v>8.4318803703124168E-2</v>
          </cell>
          <cell r="I131">
            <v>8.0992302451747156E-2</v>
          </cell>
          <cell r="K131">
            <v>7.8133333333333332E-2</v>
          </cell>
        </row>
        <row r="132">
          <cell r="A132">
            <v>197001</v>
          </cell>
          <cell r="B132">
            <v>1970</v>
          </cell>
          <cell r="C132">
            <v>1</v>
          </cell>
          <cell r="D132">
            <v>8.86</v>
          </cell>
          <cell r="E132">
            <v>7.3833333333333329E-3</v>
          </cell>
          <cell r="F132">
            <v>8.8599999999999998E-2</v>
          </cell>
        </row>
        <row r="133">
          <cell r="A133">
            <v>197002</v>
          </cell>
          <cell r="C133">
            <v>2</v>
          </cell>
          <cell r="D133">
            <v>8.7799999999999994</v>
          </cell>
          <cell r="E133">
            <v>7.3166666666666658E-3</v>
          </cell>
          <cell r="F133">
            <v>8.7799999999999989E-2</v>
          </cell>
        </row>
        <row r="134">
          <cell r="A134">
            <v>197003</v>
          </cell>
          <cell r="C134">
            <v>3</v>
          </cell>
          <cell r="D134">
            <v>8.6300000000000008</v>
          </cell>
          <cell r="E134">
            <v>7.1916666666666674E-3</v>
          </cell>
          <cell r="F134">
            <v>8.6300000000000016E-2</v>
          </cell>
          <cell r="G134">
            <v>2.2051794059377183E-2</v>
          </cell>
          <cell r="H134">
            <v>8.8207176237508733E-2</v>
          </cell>
        </row>
        <row r="135">
          <cell r="A135">
            <v>197004</v>
          </cell>
          <cell r="C135">
            <v>4</v>
          </cell>
          <cell r="D135">
            <v>8.6999999999999993</v>
          </cell>
          <cell r="E135">
            <v>7.2499999999999995E-3</v>
          </cell>
          <cell r="F135">
            <v>8.6999999999999994E-2</v>
          </cell>
        </row>
        <row r="136">
          <cell r="A136">
            <v>197005</v>
          </cell>
          <cell r="C136">
            <v>5</v>
          </cell>
          <cell r="D136">
            <v>8.98</v>
          </cell>
          <cell r="E136">
            <v>7.483333333333334E-3</v>
          </cell>
          <cell r="F136">
            <v>8.9800000000000005E-2</v>
          </cell>
        </row>
        <row r="137">
          <cell r="A137">
            <v>197006</v>
          </cell>
          <cell r="C137">
            <v>6</v>
          </cell>
          <cell r="D137">
            <v>9.25</v>
          </cell>
          <cell r="E137">
            <v>7.7083333333333335E-3</v>
          </cell>
          <cell r="F137">
            <v>9.2499999999999999E-2</v>
          </cell>
          <cell r="G137">
            <v>2.260990848697908E-2</v>
          </cell>
          <cell r="H137">
            <v>9.043963394791632E-2</v>
          </cell>
        </row>
        <row r="138">
          <cell r="A138">
            <v>197007</v>
          </cell>
          <cell r="C138">
            <v>7</v>
          </cell>
          <cell r="D138">
            <v>9.4</v>
          </cell>
          <cell r="E138">
            <v>7.8333333333333328E-3</v>
          </cell>
          <cell r="F138">
            <v>9.4E-2</v>
          </cell>
        </row>
        <row r="139">
          <cell r="A139">
            <v>197008</v>
          </cell>
          <cell r="C139">
            <v>8</v>
          </cell>
          <cell r="D139">
            <v>9.44</v>
          </cell>
          <cell r="E139">
            <v>7.8666666666666659E-3</v>
          </cell>
          <cell r="F139">
            <v>9.4399999999999984E-2</v>
          </cell>
        </row>
        <row r="140">
          <cell r="A140">
            <v>197009</v>
          </cell>
          <cell r="C140">
            <v>9</v>
          </cell>
          <cell r="D140">
            <v>9.39</v>
          </cell>
          <cell r="E140">
            <v>7.8250000000000004E-3</v>
          </cell>
          <cell r="F140">
            <v>9.3900000000000011E-2</v>
          </cell>
          <cell r="G140">
            <v>2.3709956916111219E-2</v>
          </cell>
          <cell r="H140">
            <v>9.4839827664444876E-2</v>
          </cell>
        </row>
        <row r="141">
          <cell r="A141">
            <v>197010</v>
          </cell>
          <cell r="C141">
            <v>10</v>
          </cell>
          <cell r="D141">
            <v>9.33</v>
          </cell>
          <cell r="E141">
            <v>7.7749999999999998E-3</v>
          </cell>
          <cell r="F141">
            <v>9.3299999999999994E-2</v>
          </cell>
        </row>
        <row r="142">
          <cell r="A142">
            <v>197011</v>
          </cell>
          <cell r="C142">
            <v>11</v>
          </cell>
          <cell r="D142">
            <v>9.3800000000000008</v>
          </cell>
          <cell r="E142">
            <v>7.8166666666666679E-3</v>
          </cell>
          <cell r="F142">
            <v>9.3800000000000022E-2</v>
          </cell>
        </row>
        <row r="143">
          <cell r="A143">
            <v>197012</v>
          </cell>
          <cell r="C143">
            <v>12</v>
          </cell>
          <cell r="D143">
            <v>9.1199999999999992</v>
          </cell>
          <cell r="E143">
            <v>7.5999999999999991E-3</v>
          </cell>
          <cell r="F143">
            <v>9.1199999999999989E-2</v>
          </cell>
          <cell r="G143">
            <v>2.3371399803500115E-2</v>
          </cell>
          <cell r="H143">
            <v>9.3485599214000459E-2</v>
          </cell>
          <cell r="I143">
            <v>9.4947015884910169E-2</v>
          </cell>
          <cell r="K143">
            <v>9.1050000000000006E-2</v>
          </cell>
        </row>
        <row r="144">
          <cell r="A144">
            <v>197101</v>
          </cell>
          <cell r="B144">
            <v>1971</v>
          </cell>
          <cell r="C144">
            <v>1</v>
          </cell>
          <cell r="D144">
            <v>8.74</v>
          </cell>
          <cell r="E144">
            <v>7.2833333333333335E-3</v>
          </cell>
          <cell r="F144">
            <v>8.7400000000000005E-2</v>
          </cell>
        </row>
        <row r="145">
          <cell r="A145">
            <v>197102</v>
          </cell>
          <cell r="C145">
            <v>2</v>
          </cell>
          <cell r="D145">
            <v>8.39</v>
          </cell>
          <cell r="E145">
            <v>6.9916666666666669E-3</v>
          </cell>
          <cell r="F145">
            <v>8.3900000000000002E-2</v>
          </cell>
        </row>
        <row r="146">
          <cell r="A146">
            <v>197103</v>
          </cell>
          <cell r="C146">
            <v>3</v>
          </cell>
          <cell r="D146">
            <v>8.4600000000000009</v>
          </cell>
          <cell r="E146">
            <v>7.0500000000000007E-3</v>
          </cell>
          <cell r="F146">
            <v>8.4600000000000009E-2</v>
          </cell>
          <cell r="G146">
            <v>2.1476920393493248E-2</v>
          </cell>
          <cell r="H146">
            <v>8.5907681573972994E-2</v>
          </cell>
        </row>
        <row r="147">
          <cell r="A147">
            <v>197104</v>
          </cell>
          <cell r="C147">
            <v>4</v>
          </cell>
          <cell r="D147">
            <v>8.4499999999999993</v>
          </cell>
          <cell r="E147">
            <v>7.0416666666666657E-3</v>
          </cell>
          <cell r="F147">
            <v>8.4499999999999992E-2</v>
          </cell>
        </row>
        <row r="148">
          <cell r="A148">
            <v>197105</v>
          </cell>
          <cell r="C148">
            <v>5</v>
          </cell>
          <cell r="D148">
            <v>8.6199999999999992</v>
          </cell>
          <cell r="E148">
            <v>7.1833333333333324E-3</v>
          </cell>
          <cell r="F148">
            <v>8.6199999999999985E-2</v>
          </cell>
        </row>
        <row r="149">
          <cell r="A149">
            <v>197106</v>
          </cell>
          <cell r="C149">
            <v>6</v>
          </cell>
          <cell r="D149">
            <v>8.75</v>
          </cell>
          <cell r="E149">
            <v>7.2916666666666668E-3</v>
          </cell>
          <cell r="F149">
            <v>8.7499999999999994E-2</v>
          </cell>
          <cell r="G149">
            <v>2.1671342095630708E-2</v>
          </cell>
          <cell r="H149">
            <v>8.6685368382522832E-2</v>
          </cell>
        </row>
        <row r="150">
          <cell r="A150">
            <v>197107</v>
          </cell>
          <cell r="C150">
            <v>7</v>
          </cell>
          <cell r="D150">
            <v>8.76</v>
          </cell>
          <cell r="E150">
            <v>7.3000000000000001E-3</v>
          </cell>
          <cell r="F150">
            <v>8.7599999999999997E-2</v>
          </cell>
        </row>
        <row r="151">
          <cell r="A151">
            <v>197108</v>
          </cell>
          <cell r="C151">
            <v>8</v>
          </cell>
          <cell r="D151">
            <v>8.76</v>
          </cell>
          <cell r="E151">
            <v>7.3000000000000001E-3</v>
          </cell>
          <cell r="F151">
            <v>8.7599999999999997E-2</v>
          </cell>
        </row>
        <row r="152">
          <cell r="A152">
            <v>197109</v>
          </cell>
          <cell r="C152">
            <v>9</v>
          </cell>
          <cell r="D152">
            <v>8.59</v>
          </cell>
          <cell r="E152">
            <v>7.1583333333333334E-3</v>
          </cell>
          <cell r="F152">
            <v>8.5900000000000004E-2</v>
          </cell>
          <cell r="G152">
            <v>2.1916516467583635E-2</v>
          </cell>
          <cell r="H152">
            <v>8.7666065870334542E-2</v>
          </cell>
        </row>
        <row r="153">
          <cell r="A153">
            <v>197110</v>
          </cell>
          <cell r="C153">
            <v>10</v>
          </cell>
          <cell r="D153">
            <v>8.48</v>
          </cell>
          <cell r="E153">
            <v>7.0666666666666673E-3</v>
          </cell>
          <cell r="F153">
            <v>8.4800000000000014E-2</v>
          </cell>
        </row>
        <row r="154">
          <cell r="A154">
            <v>197111</v>
          </cell>
          <cell r="C154">
            <v>11</v>
          </cell>
          <cell r="D154">
            <v>8.3800000000000008</v>
          </cell>
          <cell r="E154">
            <v>6.9833333333333336E-3</v>
          </cell>
          <cell r="F154">
            <v>8.3799999999999999E-2</v>
          </cell>
        </row>
        <row r="155">
          <cell r="A155">
            <v>197112</v>
          </cell>
          <cell r="C155">
            <v>12</v>
          </cell>
          <cell r="D155">
            <v>8.3800000000000008</v>
          </cell>
          <cell r="E155">
            <v>6.9833333333333336E-3</v>
          </cell>
          <cell r="F155">
            <v>8.3799999999999999E-2</v>
          </cell>
          <cell r="G155">
            <v>2.1181142675296361E-2</v>
          </cell>
          <cell r="H155">
            <v>8.4724570701185442E-2</v>
          </cell>
          <cell r="I155">
            <v>8.907546660829424E-2</v>
          </cell>
          <cell r="K155">
            <v>8.5633333333333339E-2</v>
          </cell>
        </row>
        <row r="156">
          <cell r="A156">
            <v>197201</v>
          </cell>
          <cell r="B156">
            <v>1972</v>
          </cell>
          <cell r="C156">
            <v>1</v>
          </cell>
          <cell r="D156">
            <v>8.23</v>
          </cell>
          <cell r="E156">
            <v>6.8583333333333335E-3</v>
          </cell>
          <cell r="F156">
            <v>8.2299999999999998E-2</v>
          </cell>
        </row>
        <row r="157">
          <cell r="A157">
            <v>197202</v>
          </cell>
          <cell r="C157">
            <v>2</v>
          </cell>
          <cell r="D157">
            <v>8.23</v>
          </cell>
          <cell r="E157">
            <v>6.8583333333333335E-3</v>
          </cell>
          <cell r="F157">
            <v>8.2299999999999998E-2</v>
          </cell>
        </row>
        <row r="158">
          <cell r="A158">
            <v>197203</v>
          </cell>
          <cell r="C158">
            <v>3</v>
          </cell>
          <cell r="D158">
            <v>8.24</v>
          </cell>
          <cell r="E158">
            <v>6.8666666666666668E-3</v>
          </cell>
          <cell r="F158">
            <v>8.2400000000000001E-2</v>
          </cell>
          <cell r="G158">
            <v>2.0724880832810211E-2</v>
          </cell>
          <cell r="H158">
            <v>8.2899523331240843E-2</v>
          </cell>
        </row>
        <row r="159">
          <cell r="A159">
            <v>197204</v>
          </cell>
          <cell r="C159">
            <v>4</v>
          </cell>
          <cell r="D159">
            <v>8.24</v>
          </cell>
          <cell r="E159">
            <v>6.8666666666666668E-3</v>
          </cell>
          <cell r="F159">
            <v>8.2400000000000001E-2</v>
          </cell>
        </row>
        <row r="160">
          <cell r="A160">
            <v>197205</v>
          </cell>
          <cell r="C160">
            <v>5</v>
          </cell>
          <cell r="D160">
            <v>8.23</v>
          </cell>
          <cell r="E160">
            <v>6.8583333333333335E-3</v>
          </cell>
          <cell r="F160">
            <v>8.2299999999999998E-2</v>
          </cell>
        </row>
        <row r="161">
          <cell r="A161">
            <v>197206</v>
          </cell>
          <cell r="C161">
            <v>6</v>
          </cell>
          <cell r="D161">
            <v>8.1999999999999993</v>
          </cell>
          <cell r="E161">
            <v>6.8333333333333328E-3</v>
          </cell>
          <cell r="F161">
            <v>8.199999999999999E-2</v>
          </cell>
          <cell r="G161">
            <v>2.0699536530462748E-2</v>
          </cell>
          <cell r="H161">
            <v>8.2798146121850991E-2</v>
          </cell>
        </row>
        <row r="162">
          <cell r="A162">
            <v>197207</v>
          </cell>
          <cell r="C162">
            <v>7</v>
          </cell>
          <cell r="D162">
            <v>8.23</v>
          </cell>
          <cell r="E162">
            <v>6.8583333333333335E-3</v>
          </cell>
          <cell r="F162">
            <v>8.2299999999999998E-2</v>
          </cell>
        </row>
        <row r="163">
          <cell r="A163">
            <v>197208</v>
          </cell>
          <cell r="C163">
            <v>8</v>
          </cell>
          <cell r="D163">
            <v>8.19</v>
          </cell>
          <cell r="E163">
            <v>6.8249999999999995E-3</v>
          </cell>
          <cell r="F163">
            <v>8.1900000000000001E-2</v>
          </cell>
        </row>
        <row r="164">
          <cell r="A164">
            <v>197209</v>
          </cell>
          <cell r="C164">
            <v>9</v>
          </cell>
          <cell r="D164">
            <v>8.09</v>
          </cell>
          <cell r="E164">
            <v>6.7416666666666666E-3</v>
          </cell>
          <cell r="F164">
            <v>8.09E-2</v>
          </cell>
          <cell r="G164">
            <v>2.0564372161998357E-2</v>
          </cell>
          <cell r="H164">
            <v>8.2257488647993426E-2</v>
          </cell>
        </row>
        <row r="165">
          <cell r="A165">
            <v>197210</v>
          </cell>
          <cell r="C165">
            <v>10</v>
          </cell>
          <cell r="D165">
            <v>8.06</v>
          </cell>
          <cell r="E165">
            <v>6.7166666666666668E-3</v>
          </cell>
          <cell r="F165">
            <v>8.0600000000000005E-2</v>
          </cell>
        </row>
        <row r="166">
          <cell r="A166">
            <v>197211</v>
          </cell>
          <cell r="C166">
            <v>11</v>
          </cell>
          <cell r="D166">
            <v>7.99</v>
          </cell>
          <cell r="E166">
            <v>6.6583333333333338E-3</v>
          </cell>
          <cell r="F166">
            <v>7.9899999999999999E-2</v>
          </cell>
        </row>
        <row r="167">
          <cell r="A167">
            <v>197212</v>
          </cell>
          <cell r="C167">
            <v>12</v>
          </cell>
          <cell r="D167">
            <v>7.93</v>
          </cell>
          <cell r="E167">
            <v>6.6083333333333332E-3</v>
          </cell>
          <cell r="F167">
            <v>7.9299999999999995E-2</v>
          </cell>
          <cell r="G167">
            <v>2.0116737133820672E-2</v>
          </cell>
          <cell r="H167">
            <v>8.046694853528269E-2</v>
          </cell>
          <cell r="I167">
            <v>8.4668167673768391E-2</v>
          </cell>
          <cell r="K167">
            <v>8.1550000000000011E-2</v>
          </cell>
        </row>
        <row r="168">
          <cell r="A168">
            <v>197301</v>
          </cell>
          <cell r="B168">
            <v>1973</v>
          </cell>
          <cell r="C168">
            <v>1</v>
          </cell>
          <cell r="D168">
            <v>7.9</v>
          </cell>
          <cell r="E168">
            <v>6.5833333333333334E-3</v>
          </cell>
          <cell r="F168">
            <v>7.9000000000000001E-2</v>
          </cell>
        </row>
        <row r="169">
          <cell r="A169">
            <v>197302</v>
          </cell>
          <cell r="C169">
            <v>2</v>
          </cell>
          <cell r="D169">
            <v>7.97</v>
          </cell>
          <cell r="E169">
            <v>6.6416666666666664E-3</v>
          </cell>
          <cell r="F169">
            <v>7.9699999999999993E-2</v>
          </cell>
        </row>
        <row r="170">
          <cell r="A170">
            <v>197303</v>
          </cell>
          <cell r="C170">
            <v>3</v>
          </cell>
          <cell r="D170">
            <v>8.0299999999999994</v>
          </cell>
          <cell r="E170">
            <v>6.6916666666666661E-3</v>
          </cell>
          <cell r="F170">
            <v>8.0299999999999996E-2</v>
          </cell>
          <cell r="G170">
            <v>2.0049180852367066E-2</v>
          </cell>
          <cell r="H170">
            <v>8.0196723409468262E-2</v>
          </cell>
        </row>
        <row r="171">
          <cell r="A171">
            <v>197304</v>
          </cell>
          <cell r="C171">
            <v>4</v>
          </cell>
          <cell r="D171">
            <v>8.09</v>
          </cell>
          <cell r="E171">
            <v>6.7416666666666666E-3</v>
          </cell>
          <cell r="F171">
            <v>8.09E-2</v>
          </cell>
        </row>
        <row r="172">
          <cell r="A172">
            <v>197305</v>
          </cell>
          <cell r="C172">
            <v>5</v>
          </cell>
          <cell r="D172">
            <v>8.06</v>
          </cell>
          <cell r="E172">
            <v>6.7166666666666668E-3</v>
          </cell>
          <cell r="F172">
            <v>8.0600000000000005E-2</v>
          </cell>
        </row>
        <row r="173">
          <cell r="A173">
            <v>197306</v>
          </cell>
          <cell r="C173">
            <v>6</v>
          </cell>
          <cell r="D173">
            <v>8.1300000000000008</v>
          </cell>
          <cell r="E173">
            <v>6.7750000000000006E-3</v>
          </cell>
          <cell r="F173">
            <v>8.1300000000000011E-2</v>
          </cell>
          <cell r="G173">
            <v>2.0370101851795219E-2</v>
          </cell>
          <cell r="H173">
            <v>8.1480407407180877E-2</v>
          </cell>
        </row>
        <row r="174">
          <cell r="A174">
            <v>197307</v>
          </cell>
          <cell r="C174">
            <v>7</v>
          </cell>
          <cell r="D174">
            <v>8.24</v>
          </cell>
          <cell r="E174">
            <v>6.8666666666666668E-3</v>
          </cell>
          <cell r="F174">
            <v>8.2400000000000001E-2</v>
          </cell>
        </row>
        <row r="175">
          <cell r="A175">
            <v>197308</v>
          </cell>
          <cell r="C175">
            <v>8</v>
          </cell>
          <cell r="D175">
            <v>8.5299999999999994</v>
          </cell>
          <cell r="E175">
            <v>7.1083333333333328E-3</v>
          </cell>
          <cell r="F175">
            <v>8.5299999999999987E-2</v>
          </cell>
        </row>
        <row r="176">
          <cell r="A176">
            <v>197309</v>
          </cell>
          <cell r="C176">
            <v>9</v>
          </cell>
          <cell r="D176">
            <v>8.6300000000000008</v>
          </cell>
          <cell r="E176">
            <v>7.1916666666666674E-3</v>
          </cell>
          <cell r="F176">
            <v>8.6300000000000016E-2</v>
          </cell>
          <cell r="G176">
            <v>2.1316331793134191E-2</v>
          </cell>
          <cell r="H176">
            <v>8.5265327172536765E-2</v>
          </cell>
        </row>
        <row r="177">
          <cell r="A177">
            <v>197310</v>
          </cell>
          <cell r="C177">
            <v>10</v>
          </cell>
          <cell r="D177">
            <v>8.41</v>
          </cell>
          <cell r="E177">
            <v>7.0083333333333334E-3</v>
          </cell>
          <cell r="F177">
            <v>8.4100000000000008E-2</v>
          </cell>
        </row>
        <row r="178">
          <cell r="A178">
            <v>197311</v>
          </cell>
          <cell r="C178">
            <v>11</v>
          </cell>
          <cell r="D178">
            <v>8.42</v>
          </cell>
          <cell r="E178">
            <v>7.0166666666666667E-3</v>
          </cell>
          <cell r="F178">
            <v>8.4199999999999997E-2</v>
          </cell>
        </row>
        <row r="179">
          <cell r="A179">
            <v>197312</v>
          </cell>
          <cell r="C179">
            <v>12</v>
          </cell>
          <cell r="D179">
            <v>8.48</v>
          </cell>
          <cell r="E179">
            <v>7.0666666666666673E-3</v>
          </cell>
          <cell r="F179">
            <v>8.4800000000000014E-2</v>
          </cell>
          <cell r="G179">
            <v>2.124029930987037E-2</v>
          </cell>
          <cell r="H179">
            <v>8.4961197239481479E-2</v>
          </cell>
          <cell r="I179">
            <v>8.5593057084805357E-2</v>
          </cell>
          <cell r="K179">
            <v>8.2408333333333333E-2</v>
          </cell>
        </row>
        <row r="180">
          <cell r="A180">
            <v>197401</v>
          </cell>
          <cell r="B180">
            <v>1974</v>
          </cell>
          <cell r="C180">
            <v>1</v>
          </cell>
          <cell r="D180">
            <v>8.48</v>
          </cell>
          <cell r="E180">
            <v>7.0666666666666673E-3</v>
          </cell>
          <cell r="F180">
            <v>8.4800000000000014E-2</v>
          </cell>
        </row>
        <row r="181">
          <cell r="A181">
            <v>197402</v>
          </cell>
          <cell r="C181">
            <v>2</v>
          </cell>
          <cell r="D181">
            <v>8.5299999999999994</v>
          </cell>
          <cell r="E181">
            <v>7.1083333333333328E-3</v>
          </cell>
          <cell r="F181">
            <v>8.5299999999999987E-2</v>
          </cell>
        </row>
        <row r="182">
          <cell r="A182">
            <v>197403</v>
          </cell>
          <cell r="C182">
            <v>3</v>
          </cell>
          <cell r="D182">
            <v>8.6199999999999992</v>
          </cell>
          <cell r="E182">
            <v>7.1833333333333324E-3</v>
          </cell>
          <cell r="F182">
            <v>8.6199999999999985E-2</v>
          </cell>
          <cell r="G182">
            <v>2.1510750140351975E-2</v>
          </cell>
          <cell r="H182">
            <v>8.6043000561407901E-2</v>
          </cell>
        </row>
        <row r="183">
          <cell r="A183">
            <v>197404</v>
          </cell>
          <cell r="C183">
            <v>4</v>
          </cell>
          <cell r="D183">
            <v>8.8699999999999992</v>
          </cell>
          <cell r="E183">
            <v>7.3916666666666662E-3</v>
          </cell>
          <cell r="F183">
            <v>8.8700000000000001E-2</v>
          </cell>
        </row>
        <row r="184">
          <cell r="A184">
            <v>197405</v>
          </cell>
          <cell r="C184">
            <v>5</v>
          </cell>
          <cell r="D184">
            <v>9.0500000000000007</v>
          </cell>
          <cell r="E184">
            <v>7.541666666666667E-3</v>
          </cell>
          <cell r="F184">
            <v>9.0499999999999997E-2</v>
          </cell>
        </row>
        <row r="185">
          <cell r="A185">
            <v>197406</v>
          </cell>
          <cell r="C185">
            <v>6</v>
          </cell>
          <cell r="D185">
            <v>9.27</v>
          </cell>
          <cell r="E185">
            <v>7.7249999999999992E-3</v>
          </cell>
          <cell r="F185">
            <v>9.2699999999999991E-2</v>
          </cell>
          <cell r="G185">
            <v>2.2829869453324658E-2</v>
          </cell>
          <cell r="H185">
            <v>9.1319477813298633E-2</v>
          </cell>
        </row>
        <row r="186">
          <cell r="A186">
            <v>197407</v>
          </cell>
          <cell r="C186">
            <v>7</v>
          </cell>
          <cell r="D186">
            <v>9.48</v>
          </cell>
          <cell r="E186">
            <v>7.9000000000000008E-3</v>
          </cell>
          <cell r="F186">
            <v>9.4800000000000009E-2</v>
          </cell>
        </row>
        <row r="187">
          <cell r="A187">
            <v>197408</v>
          </cell>
          <cell r="C187">
            <v>8</v>
          </cell>
          <cell r="D187">
            <v>9.77</v>
          </cell>
          <cell r="E187">
            <v>8.1416666666666668E-3</v>
          </cell>
          <cell r="F187">
            <v>9.7700000000000009E-2</v>
          </cell>
        </row>
        <row r="188">
          <cell r="A188">
            <v>197409</v>
          </cell>
          <cell r="C188">
            <v>9</v>
          </cell>
          <cell r="D188">
            <v>10.18</v>
          </cell>
          <cell r="E188">
            <v>8.4833333333333323E-3</v>
          </cell>
          <cell r="F188">
            <v>0.10179999999999999</v>
          </cell>
          <cell r="G188">
            <v>2.4725951613153052E-2</v>
          </cell>
          <cell r="H188">
            <v>9.8903806452612208E-2</v>
          </cell>
        </row>
        <row r="189">
          <cell r="A189">
            <v>197410</v>
          </cell>
          <cell r="C189">
            <v>10</v>
          </cell>
          <cell r="D189">
            <v>10.48</v>
          </cell>
          <cell r="E189">
            <v>8.7333333333333343E-3</v>
          </cell>
          <cell r="F189">
            <v>0.1048</v>
          </cell>
        </row>
        <row r="190">
          <cell r="A190">
            <v>197411</v>
          </cell>
          <cell r="C190">
            <v>11</v>
          </cell>
          <cell r="D190">
            <v>10.6</v>
          </cell>
          <cell r="E190">
            <v>8.8333333333333337E-3</v>
          </cell>
          <cell r="F190">
            <v>0.10600000000000001</v>
          </cell>
        </row>
        <row r="191">
          <cell r="A191">
            <v>197412</v>
          </cell>
          <cell r="C191">
            <v>12</v>
          </cell>
          <cell r="D191">
            <v>10.63</v>
          </cell>
          <cell r="E191">
            <v>8.8583333333333344E-3</v>
          </cell>
          <cell r="F191">
            <v>0.10630000000000001</v>
          </cell>
          <cell r="G191">
            <v>2.6658439204537032E-2</v>
          </cell>
          <cell r="H191">
            <v>0.10663375681814813</v>
          </cell>
          <cell r="I191">
            <v>9.920845432755665E-2</v>
          </cell>
          <cell r="K191">
            <v>9.4966666666666658E-2</v>
          </cell>
        </row>
        <row r="192">
          <cell r="A192">
            <v>197501</v>
          </cell>
          <cell r="B192">
            <v>1975</v>
          </cell>
          <cell r="C192">
            <v>1</v>
          </cell>
          <cell r="D192">
            <v>10.81</v>
          </cell>
          <cell r="E192">
            <v>9.0083333333333335E-3</v>
          </cell>
          <cell r="F192">
            <v>0.1081</v>
          </cell>
        </row>
        <row r="193">
          <cell r="A193">
            <v>197502</v>
          </cell>
          <cell r="C193">
            <v>2</v>
          </cell>
          <cell r="D193">
            <v>10.65</v>
          </cell>
          <cell r="E193">
            <v>8.8750000000000009E-3</v>
          </cell>
          <cell r="F193">
            <v>0.10650000000000001</v>
          </cell>
        </row>
        <row r="194">
          <cell r="A194">
            <v>197503</v>
          </cell>
          <cell r="C194">
            <v>3</v>
          </cell>
          <cell r="D194">
            <v>10.48</v>
          </cell>
          <cell r="E194">
            <v>8.7333333333333343E-3</v>
          </cell>
          <cell r="F194">
            <v>0.1048</v>
          </cell>
          <cell r="G194">
            <v>2.6853494957013835E-2</v>
          </cell>
          <cell r="H194">
            <v>0.10741397982805534</v>
          </cell>
        </row>
        <row r="195">
          <cell r="A195">
            <v>197504</v>
          </cell>
          <cell r="C195">
            <v>4</v>
          </cell>
          <cell r="D195">
            <v>10.58</v>
          </cell>
          <cell r="E195">
            <v>8.8166666666666671E-3</v>
          </cell>
          <cell r="F195">
            <v>0.10580000000000001</v>
          </cell>
        </row>
        <row r="196">
          <cell r="A196">
            <v>197505</v>
          </cell>
          <cell r="C196">
            <v>5</v>
          </cell>
          <cell r="D196">
            <v>10.69</v>
          </cell>
          <cell r="E196">
            <v>8.9083333333333323E-3</v>
          </cell>
          <cell r="F196">
            <v>0.1069</v>
          </cell>
        </row>
        <row r="197">
          <cell r="A197">
            <v>197506</v>
          </cell>
          <cell r="C197">
            <v>6</v>
          </cell>
          <cell r="D197">
            <v>10.62</v>
          </cell>
          <cell r="E197">
            <v>8.8499999999999985E-3</v>
          </cell>
          <cell r="F197">
            <v>0.10619999999999999</v>
          </cell>
          <cell r="G197">
            <v>2.6811103150534699E-2</v>
          </cell>
          <cell r="H197">
            <v>0.10724441260213879</v>
          </cell>
        </row>
        <row r="198">
          <cell r="A198">
            <v>197507</v>
          </cell>
          <cell r="C198">
            <v>7</v>
          </cell>
          <cell r="D198">
            <v>10.55</v>
          </cell>
          <cell r="E198">
            <v>8.7916666666666681E-3</v>
          </cell>
          <cell r="F198">
            <v>0.10550000000000001</v>
          </cell>
        </row>
        <row r="199">
          <cell r="A199">
            <v>197508</v>
          </cell>
          <cell r="C199">
            <v>8</v>
          </cell>
          <cell r="D199">
            <v>10.59</v>
          </cell>
          <cell r="E199">
            <v>8.8249999999999995E-3</v>
          </cell>
          <cell r="F199">
            <v>0.10589999999999999</v>
          </cell>
        </row>
        <row r="200">
          <cell r="A200">
            <v>197509</v>
          </cell>
          <cell r="C200">
            <v>9</v>
          </cell>
          <cell r="D200">
            <v>10.61</v>
          </cell>
          <cell r="E200">
            <v>8.8416666666666661E-3</v>
          </cell>
          <cell r="F200">
            <v>0.1061</v>
          </cell>
          <cell r="G200">
            <v>2.6692366479713625E-2</v>
          </cell>
          <cell r="H200">
            <v>0.1067694659188545</v>
          </cell>
        </row>
        <row r="201">
          <cell r="A201">
            <v>197510</v>
          </cell>
          <cell r="C201">
            <v>10</v>
          </cell>
          <cell r="D201">
            <v>10.62</v>
          </cell>
          <cell r="E201">
            <v>8.8499999999999985E-3</v>
          </cell>
          <cell r="F201">
            <v>0.10619999999999999</v>
          </cell>
        </row>
        <row r="202">
          <cell r="A202">
            <v>197511</v>
          </cell>
          <cell r="C202">
            <v>11</v>
          </cell>
          <cell r="D202">
            <v>10.56</v>
          </cell>
          <cell r="E202">
            <v>8.8000000000000005E-3</v>
          </cell>
          <cell r="F202">
            <v>0.1056</v>
          </cell>
        </row>
        <row r="203">
          <cell r="A203">
            <v>197512</v>
          </cell>
          <cell r="C203">
            <v>12</v>
          </cell>
          <cell r="D203">
            <v>10.56</v>
          </cell>
          <cell r="E203">
            <v>8.8000000000000005E-3</v>
          </cell>
          <cell r="F203">
            <v>0.1056</v>
          </cell>
          <cell r="G203">
            <v>2.6683885343999902E-2</v>
          </cell>
          <cell r="H203">
            <v>0.10673554137599961</v>
          </cell>
          <cell r="I203">
            <v>0.11141465803994266</v>
          </cell>
          <cell r="K203">
            <v>0.10610000000000001</v>
          </cell>
        </row>
        <row r="204">
          <cell r="A204">
            <v>197601</v>
          </cell>
          <cell r="B204">
            <v>1976</v>
          </cell>
          <cell r="C204">
            <v>1</v>
          </cell>
          <cell r="D204">
            <v>10.41</v>
          </cell>
          <cell r="E204">
            <v>8.6750000000000004E-3</v>
          </cell>
          <cell r="F204">
            <v>0.1041</v>
          </cell>
        </row>
        <row r="205">
          <cell r="A205">
            <v>197602</v>
          </cell>
          <cell r="C205">
            <v>2</v>
          </cell>
          <cell r="D205">
            <v>10.24</v>
          </cell>
          <cell r="E205">
            <v>8.5333333333333337E-3</v>
          </cell>
          <cell r="F205">
            <v>0.1024</v>
          </cell>
        </row>
        <row r="206">
          <cell r="A206">
            <v>197603</v>
          </cell>
          <cell r="C206">
            <v>3</v>
          </cell>
          <cell r="D206">
            <v>10.119999999999999</v>
          </cell>
          <cell r="E206">
            <v>8.4333333333333326E-3</v>
          </cell>
          <cell r="F206">
            <v>0.10119999999999998</v>
          </cell>
          <cell r="G206">
            <v>2.5861441235999871E-2</v>
          </cell>
          <cell r="H206">
            <v>0.10344576494399949</v>
          </cell>
        </row>
        <row r="207">
          <cell r="A207">
            <v>197604</v>
          </cell>
          <cell r="C207">
            <v>4</v>
          </cell>
          <cell r="D207">
            <v>9.94</v>
          </cell>
          <cell r="E207">
            <v>8.2833333333333335E-3</v>
          </cell>
          <cell r="F207">
            <v>9.9400000000000002E-2</v>
          </cell>
        </row>
        <row r="208">
          <cell r="A208">
            <v>197605</v>
          </cell>
          <cell r="C208">
            <v>5</v>
          </cell>
          <cell r="D208">
            <v>9.86</v>
          </cell>
          <cell r="E208">
            <v>8.2166666666666655E-3</v>
          </cell>
          <cell r="F208">
            <v>9.8599999999999993E-2</v>
          </cell>
        </row>
        <row r="209">
          <cell r="A209">
            <v>197606</v>
          </cell>
          <cell r="C209">
            <v>6</v>
          </cell>
          <cell r="D209">
            <v>9.89</v>
          </cell>
          <cell r="E209">
            <v>8.241666666666668E-3</v>
          </cell>
          <cell r="F209">
            <v>9.8900000000000016E-2</v>
          </cell>
          <cell r="G209">
            <v>2.4946276494835828E-2</v>
          </cell>
          <cell r="H209">
            <v>9.9785105979343314E-2</v>
          </cell>
        </row>
        <row r="210">
          <cell r="A210">
            <v>197607</v>
          </cell>
          <cell r="C210">
            <v>7</v>
          </cell>
          <cell r="D210">
            <v>9.82</v>
          </cell>
          <cell r="E210">
            <v>8.1833333333333341E-3</v>
          </cell>
          <cell r="F210">
            <v>9.820000000000001E-2</v>
          </cell>
        </row>
        <row r="211">
          <cell r="A211">
            <v>197608</v>
          </cell>
          <cell r="C211">
            <v>8</v>
          </cell>
          <cell r="D211">
            <v>9.64</v>
          </cell>
          <cell r="E211">
            <v>8.0333333333333333E-3</v>
          </cell>
          <cell r="F211">
            <v>9.64E-2</v>
          </cell>
        </row>
        <row r="212">
          <cell r="A212">
            <v>197609</v>
          </cell>
          <cell r="C212">
            <v>9</v>
          </cell>
          <cell r="D212">
            <v>9.4</v>
          </cell>
          <cell r="E212">
            <v>7.8333333333333328E-3</v>
          </cell>
          <cell r="F212">
            <v>9.4E-2</v>
          </cell>
          <cell r="G212">
            <v>2.4243284958981759E-2</v>
          </cell>
          <cell r="H212">
            <v>9.6973139835927036E-2</v>
          </cell>
        </row>
        <row r="213">
          <cell r="A213">
            <v>197610</v>
          </cell>
          <cell r="C213">
            <v>10</v>
          </cell>
          <cell r="D213">
            <v>9.2899999999999991</v>
          </cell>
          <cell r="E213">
            <v>7.7416666666666658E-3</v>
          </cell>
          <cell r="F213">
            <v>9.2899999999999983E-2</v>
          </cell>
        </row>
        <row r="214">
          <cell r="A214">
            <v>197611</v>
          </cell>
          <cell r="C214">
            <v>11</v>
          </cell>
          <cell r="D214">
            <v>9.23</v>
          </cell>
          <cell r="E214">
            <v>7.691666666666667E-3</v>
          </cell>
          <cell r="F214">
            <v>9.2300000000000007E-2</v>
          </cell>
        </row>
        <row r="215">
          <cell r="A215">
            <v>197612</v>
          </cell>
          <cell r="C215">
            <v>12</v>
          </cell>
          <cell r="D215">
            <v>9.1199999999999992</v>
          </cell>
          <cell r="E215">
            <v>7.5999999999999991E-3</v>
          </cell>
          <cell r="F215">
            <v>9.1199999999999989E-2</v>
          </cell>
          <cell r="G215">
            <v>2.3210625538139018E-2</v>
          </cell>
          <cell r="H215">
            <v>9.2842502152556072E-2</v>
          </cell>
          <cell r="I215">
            <v>0.10194006894225005</v>
          </cell>
          <cell r="K215">
            <v>9.7466666666666674E-2</v>
          </cell>
        </row>
        <row r="216">
          <cell r="A216">
            <v>197701</v>
          </cell>
          <cell r="B216">
            <v>1977</v>
          </cell>
          <cell r="C216">
            <v>1</v>
          </cell>
          <cell r="D216">
            <v>9.08</v>
          </cell>
          <cell r="E216">
            <v>7.5666666666666669E-3</v>
          </cell>
          <cell r="F216">
            <v>9.0800000000000006E-2</v>
          </cell>
        </row>
        <row r="217">
          <cell r="A217">
            <v>197702</v>
          </cell>
          <cell r="C217">
            <v>2</v>
          </cell>
          <cell r="D217">
            <v>9.1199999999999992</v>
          </cell>
          <cell r="E217">
            <v>7.5999999999999991E-3</v>
          </cell>
          <cell r="F217">
            <v>9.1199999999999989E-2</v>
          </cell>
        </row>
        <row r="218">
          <cell r="A218">
            <v>197703</v>
          </cell>
          <cell r="C218">
            <v>3</v>
          </cell>
          <cell r="D218">
            <v>9.1199999999999992</v>
          </cell>
          <cell r="E218">
            <v>7.5999999999999991E-3</v>
          </cell>
          <cell r="F218">
            <v>9.1199999999999989E-2</v>
          </cell>
          <cell r="G218">
            <v>2.2939877050666801E-2</v>
          </cell>
          <cell r="H218">
            <v>9.1759508202667206E-2</v>
          </cell>
        </row>
        <row r="219">
          <cell r="A219">
            <v>197704</v>
          </cell>
          <cell r="C219">
            <v>4</v>
          </cell>
          <cell r="D219">
            <v>9.07</v>
          </cell>
          <cell r="E219">
            <v>7.5583333333333336E-3</v>
          </cell>
          <cell r="F219">
            <v>9.0700000000000003E-2</v>
          </cell>
        </row>
        <row r="220">
          <cell r="A220">
            <v>197705</v>
          </cell>
          <cell r="C220">
            <v>5</v>
          </cell>
          <cell r="D220">
            <v>9.01</v>
          </cell>
          <cell r="E220">
            <v>7.508333333333333E-3</v>
          </cell>
          <cell r="F220">
            <v>9.01E-2</v>
          </cell>
        </row>
        <row r="221">
          <cell r="A221">
            <v>197706</v>
          </cell>
          <cell r="C221">
            <v>6</v>
          </cell>
          <cell r="D221">
            <v>8.91</v>
          </cell>
          <cell r="E221">
            <v>7.4250000000000002E-3</v>
          </cell>
          <cell r="F221">
            <v>8.9099999999999999E-2</v>
          </cell>
          <cell r="G221">
            <v>2.266070852513713E-2</v>
          </cell>
          <cell r="H221">
            <v>9.0642834100548519E-2</v>
          </cell>
        </row>
        <row r="222">
          <cell r="A222">
            <v>197707</v>
          </cell>
          <cell r="C222">
            <v>7</v>
          </cell>
          <cell r="D222">
            <v>8.8699999999999992</v>
          </cell>
          <cell r="E222">
            <v>7.3916666666666662E-3</v>
          </cell>
          <cell r="F222">
            <v>8.8700000000000001E-2</v>
          </cell>
        </row>
        <row r="223">
          <cell r="A223">
            <v>197708</v>
          </cell>
          <cell r="C223">
            <v>8</v>
          </cell>
          <cell r="D223">
            <v>8.82</v>
          </cell>
          <cell r="E223">
            <v>7.3500000000000006E-3</v>
          </cell>
          <cell r="F223">
            <v>8.8200000000000001E-2</v>
          </cell>
        </row>
        <row r="224">
          <cell r="A224">
            <v>197709</v>
          </cell>
          <cell r="C224">
            <v>9</v>
          </cell>
          <cell r="D224">
            <v>8.8000000000000007</v>
          </cell>
          <cell r="E224">
            <v>7.3333333333333341E-3</v>
          </cell>
          <cell r="F224">
            <v>8.8000000000000009E-2</v>
          </cell>
          <cell r="G224">
            <v>2.2237832716389017E-2</v>
          </cell>
          <cell r="H224">
            <v>8.8951330865556066E-2</v>
          </cell>
        </row>
        <row r="225">
          <cell r="A225">
            <v>197710</v>
          </cell>
          <cell r="C225">
            <v>10</v>
          </cell>
          <cell r="D225">
            <v>8.89</v>
          </cell>
          <cell r="E225">
            <v>7.4083333333333336E-3</v>
          </cell>
          <cell r="F225">
            <v>8.8900000000000007E-2</v>
          </cell>
        </row>
        <row r="226">
          <cell r="A226">
            <v>197711</v>
          </cell>
          <cell r="C226">
            <v>11</v>
          </cell>
          <cell r="D226">
            <v>8.9499999999999993</v>
          </cell>
          <cell r="E226">
            <v>7.4583333333333324E-3</v>
          </cell>
          <cell r="F226">
            <v>8.9499999999999996E-2</v>
          </cell>
        </row>
        <row r="227">
          <cell r="A227">
            <v>197712</v>
          </cell>
          <cell r="C227">
            <v>12</v>
          </cell>
          <cell r="D227">
            <v>8.99</v>
          </cell>
          <cell r="E227">
            <v>7.4916666666666664E-3</v>
          </cell>
          <cell r="F227">
            <v>8.9899999999999994E-2</v>
          </cell>
          <cell r="G227">
            <v>2.2525377207086139E-2</v>
          </cell>
          <cell r="H227">
            <v>9.0101508828344556E-2</v>
          </cell>
          <cell r="I227">
            <v>9.3472145390431916E-2</v>
          </cell>
          <cell r="K227">
            <v>8.969166666666667E-2</v>
          </cell>
        </row>
        <row r="228">
          <cell r="A228">
            <v>197801</v>
          </cell>
          <cell r="B228">
            <v>1978</v>
          </cell>
          <cell r="C228">
            <v>1</v>
          </cell>
          <cell r="D228">
            <v>9.17</v>
          </cell>
          <cell r="E228">
            <v>7.6416666666666664E-3</v>
          </cell>
          <cell r="F228">
            <v>9.1700000000000004E-2</v>
          </cell>
        </row>
        <row r="229">
          <cell r="A229">
            <v>197802</v>
          </cell>
          <cell r="C229">
            <v>2</v>
          </cell>
          <cell r="D229">
            <v>9.1999999999999993</v>
          </cell>
          <cell r="E229">
            <v>7.6666666666666662E-3</v>
          </cell>
          <cell r="F229">
            <v>9.1999999999999998E-2</v>
          </cell>
        </row>
        <row r="230">
          <cell r="A230">
            <v>197803</v>
          </cell>
          <cell r="C230">
            <v>3</v>
          </cell>
          <cell r="D230">
            <v>9.2200000000000006</v>
          </cell>
          <cell r="E230">
            <v>7.6833333333333337E-3</v>
          </cell>
          <cell r="F230">
            <v>9.2200000000000004E-2</v>
          </cell>
          <cell r="G230">
            <v>2.3168321942175885E-2</v>
          </cell>
          <cell r="H230">
            <v>9.2673287768703538E-2</v>
          </cell>
        </row>
        <row r="231">
          <cell r="A231">
            <v>197804</v>
          </cell>
          <cell r="C231">
            <v>4</v>
          </cell>
          <cell r="D231">
            <v>9.32</v>
          </cell>
          <cell r="E231">
            <v>7.7666666666666665E-3</v>
          </cell>
          <cell r="F231">
            <v>9.3200000000000005E-2</v>
          </cell>
        </row>
        <row r="232">
          <cell r="A232">
            <v>197805</v>
          </cell>
          <cell r="C232">
            <v>5</v>
          </cell>
          <cell r="D232">
            <v>9.49</v>
          </cell>
          <cell r="E232">
            <v>7.9083333333333332E-3</v>
          </cell>
          <cell r="F232">
            <v>9.4899999999999998E-2</v>
          </cell>
        </row>
        <row r="233">
          <cell r="A233">
            <v>197806</v>
          </cell>
          <cell r="C233">
            <v>6</v>
          </cell>
          <cell r="D233">
            <v>9.6</v>
          </cell>
          <cell r="E233">
            <v>8.0000000000000002E-3</v>
          </cell>
          <cell r="F233">
            <v>9.6000000000000002E-2</v>
          </cell>
          <cell r="G233">
            <v>2.3862312760000171E-2</v>
          </cell>
          <cell r="H233">
            <v>9.5449251040000682E-2</v>
          </cell>
        </row>
        <row r="234">
          <cell r="A234">
            <v>197807</v>
          </cell>
          <cell r="C234">
            <v>7</v>
          </cell>
          <cell r="D234">
            <v>9.6</v>
          </cell>
          <cell r="E234">
            <v>8.0000000000000002E-3</v>
          </cell>
          <cell r="F234">
            <v>9.6000000000000002E-2</v>
          </cell>
        </row>
        <row r="235">
          <cell r="A235">
            <v>197808</v>
          </cell>
          <cell r="C235">
            <v>8</v>
          </cell>
          <cell r="D235">
            <v>9.48</v>
          </cell>
          <cell r="E235">
            <v>7.9000000000000008E-3</v>
          </cell>
          <cell r="F235">
            <v>9.4800000000000009E-2</v>
          </cell>
        </row>
        <row r="236">
          <cell r="A236">
            <v>197809</v>
          </cell>
          <cell r="C236">
            <v>9</v>
          </cell>
          <cell r="D236">
            <v>9.42</v>
          </cell>
          <cell r="E236">
            <v>7.8499999999999993E-3</v>
          </cell>
          <cell r="F236">
            <v>9.4199999999999992E-2</v>
          </cell>
          <cell r="G236">
            <v>2.3938511119999895E-2</v>
          </cell>
          <cell r="H236">
            <v>9.5754044479999578E-2</v>
          </cell>
        </row>
        <row r="237">
          <cell r="A237">
            <v>197810</v>
          </cell>
          <cell r="C237">
            <v>10</v>
          </cell>
          <cell r="D237">
            <v>9.59</v>
          </cell>
          <cell r="E237">
            <v>7.991666666666666E-3</v>
          </cell>
          <cell r="F237">
            <v>9.5899999999999985E-2</v>
          </cell>
        </row>
        <row r="238">
          <cell r="A238">
            <v>197811</v>
          </cell>
          <cell r="C238">
            <v>11</v>
          </cell>
          <cell r="D238">
            <v>9.83</v>
          </cell>
          <cell r="E238">
            <v>8.1916666666666665E-3</v>
          </cell>
          <cell r="F238">
            <v>9.8299999999999998E-2</v>
          </cell>
        </row>
        <row r="239">
          <cell r="A239">
            <v>197812</v>
          </cell>
          <cell r="C239">
            <v>12</v>
          </cell>
          <cell r="D239">
            <v>9.94</v>
          </cell>
          <cell r="E239">
            <v>8.2833333333333335E-3</v>
          </cell>
          <cell r="F239">
            <v>9.9400000000000002E-2</v>
          </cell>
          <cell r="G239">
            <v>2.4666725949547441E-2</v>
          </cell>
          <cell r="H239">
            <v>9.8666903798189765E-2</v>
          </cell>
          <cell r="I239">
            <v>9.9120110070811895E-2</v>
          </cell>
          <cell r="K239">
            <v>9.4883333333333333E-2</v>
          </cell>
        </row>
        <row r="240">
          <cell r="A240">
            <v>197901</v>
          </cell>
          <cell r="B240">
            <v>1979</v>
          </cell>
          <cell r="C240">
            <v>1</v>
          </cell>
          <cell r="D240">
            <v>10.130000000000001</v>
          </cell>
          <cell r="E240">
            <v>8.4416666666666668E-3</v>
          </cell>
          <cell r="F240">
            <v>0.1013</v>
          </cell>
        </row>
        <row r="241">
          <cell r="A241">
            <v>197902</v>
          </cell>
          <cell r="C241">
            <v>2</v>
          </cell>
          <cell r="D241">
            <v>10.08</v>
          </cell>
          <cell r="E241">
            <v>8.3999999999999995E-3</v>
          </cell>
          <cell r="F241">
            <v>0.1008</v>
          </cell>
        </row>
        <row r="242">
          <cell r="A242">
            <v>197903</v>
          </cell>
          <cell r="C242">
            <v>3</v>
          </cell>
          <cell r="D242">
            <v>10.26</v>
          </cell>
          <cell r="E242">
            <v>8.5500000000000003E-3</v>
          </cell>
          <cell r="F242">
            <v>0.1026</v>
          </cell>
          <cell r="G242">
            <v>2.5607179197166818E-2</v>
          </cell>
          <cell r="H242">
            <v>0.10242871678866727</v>
          </cell>
        </row>
        <row r="243">
          <cell r="A243">
            <v>197904</v>
          </cell>
          <cell r="C243">
            <v>4</v>
          </cell>
          <cell r="D243">
            <v>10.33</v>
          </cell>
          <cell r="E243">
            <v>8.6083333333333342E-3</v>
          </cell>
          <cell r="F243">
            <v>0.1033</v>
          </cell>
        </row>
        <row r="244">
          <cell r="A244">
            <v>197905</v>
          </cell>
          <cell r="C244">
            <v>5</v>
          </cell>
          <cell r="D244">
            <v>10.47</v>
          </cell>
          <cell r="E244">
            <v>8.7250000000000001E-3</v>
          </cell>
          <cell r="F244">
            <v>0.1047</v>
          </cell>
        </row>
        <row r="245">
          <cell r="A245">
            <v>197906</v>
          </cell>
          <cell r="C245">
            <v>6</v>
          </cell>
          <cell r="D245">
            <v>10.38</v>
          </cell>
          <cell r="E245">
            <v>8.6500000000000014E-3</v>
          </cell>
          <cell r="F245">
            <v>0.10380000000000002</v>
          </cell>
          <cell r="G245">
            <v>2.6209024056677244E-2</v>
          </cell>
          <cell r="H245">
            <v>0.10483609622670897</v>
          </cell>
        </row>
        <row r="246">
          <cell r="A246">
            <v>197907</v>
          </cell>
          <cell r="C246">
            <v>7</v>
          </cell>
          <cell r="D246">
            <v>10.29</v>
          </cell>
          <cell r="E246">
            <v>8.5749999999999993E-3</v>
          </cell>
          <cell r="F246">
            <v>0.10289999999999999</v>
          </cell>
        </row>
        <row r="247">
          <cell r="A247">
            <v>197908</v>
          </cell>
          <cell r="C247">
            <v>8</v>
          </cell>
          <cell r="D247">
            <v>10.35</v>
          </cell>
          <cell r="E247">
            <v>8.624999999999999E-3</v>
          </cell>
          <cell r="F247">
            <v>0.10349999999999998</v>
          </cell>
        </row>
        <row r="248">
          <cell r="A248">
            <v>197909</v>
          </cell>
          <cell r="C248">
            <v>9</v>
          </cell>
          <cell r="D248">
            <v>10.54</v>
          </cell>
          <cell r="E248">
            <v>8.7833333333333322E-3</v>
          </cell>
          <cell r="F248">
            <v>0.10539999999999999</v>
          </cell>
          <cell r="G248">
            <v>2.6209015651510681E-2</v>
          </cell>
          <cell r="H248">
            <v>0.10483606260604272</v>
          </cell>
        </row>
        <row r="249">
          <cell r="A249">
            <v>197910</v>
          </cell>
          <cell r="C249">
            <v>10</v>
          </cell>
          <cell r="D249">
            <v>11.4</v>
          </cell>
          <cell r="E249">
            <v>9.4999999999999998E-3</v>
          </cell>
          <cell r="F249">
            <v>0.11399999999999999</v>
          </cell>
        </row>
        <row r="250">
          <cell r="A250">
            <v>197911</v>
          </cell>
          <cell r="C250">
            <v>11</v>
          </cell>
          <cell r="D250">
            <v>11.99</v>
          </cell>
          <cell r="E250">
            <v>9.9916666666666661E-3</v>
          </cell>
          <cell r="F250">
            <v>0.11989999999999999</v>
          </cell>
        </row>
        <row r="251">
          <cell r="A251">
            <v>197912</v>
          </cell>
          <cell r="C251">
            <v>12</v>
          </cell>
          <cell r="D251">
            <v>12.06</v>
          </cell>
          <cell r="E251">
            <v>1.005E-2</v>
          </cell>
          <cell r="F251">
            <v>0.1206</v>
          </cell>
          <cell r="G251">
            <v>2.9833432704374996E-2</v>
          </cell>
          <cell r="H251">
            <v>0.11933373081749998</v>
          </cell>
          <cell r="I251">
            <v>0.11229425497793888</v>
          </cell>
          <cell r="K251">
            <v>0.10689999999999998</v>
          </cell>
        </row>
        <row r="252">
          <cell r="A252">
            <v>198001</v>
          </cell>
          <cell r="B252">
            <v>1980</v>
          </cell>
          <cell r="C252">
            <v>1</v>
          </cell>
          <cell r="D252">
            <v>12.42</v>
          </cell>
          <cell r="E252">
            <v>1.035E-2</v>
          </cell>
          <cell r="F252">
            <v>0.1242</v>
          </cell>
        </row>
        <row r="253">
          <cell r="A253">
            <v>198002</v>
          </cell>
          <cell r="C253">
            <v>2</v>
          </cell>
          <cell r="D253">
            <v>13.57</v>
          </cell>
          <cell r="E253">
            <v>1.1308333333333333E-2</v>
          </cell>
          <cell r="F253">
            <v>0.13569999999999999</v>
          </cell>
        </row>
        <row r="254">
          <cell r="A254">
            <v>198003</v>
          </cell>
          <cell r="C254">
            <v>3</v>
          </cell>
          <cell r="D254">
            <v>14.45</v>
          </cell>
          <cell r="E254">
            <v>1.2041666666666666E-2</v>
          </cell>
          <cell r="F254">
            <v>0.14449999999999999</v>
          </cell>
          <cell r="G254">
            <v>3.4079253052274439E-2</v>
          </cell>
          <cell r="H254">
            <v>0.13631701220909775</v>
          </cell>
        </row>
        <row r="255">
          <cell r="A255">
            <v>198004</v>
          </cell>
          <cell r="C255">
            <v>4</v>
          </cell>
          <cell r="D255">
            <v>14.19</v>
          </cell>
          <cell r="E255">
            <v>1.1825E-2</v>
          </cell>
          <cell r="F255">
            <v>0.1419</v>
          </cell>
        </row>
        <row r="256">
          <cell r="A256">
            <v>198005</v>
          </cell>
          <cell r="C256">
            <v>5</v>
          </cell>
          <cell r="D256">
            <v>13.17</v>
          </cell>
          <cell r="E256">
            <v>1.0975E-2</v>
          </cell>
          <cell r="F256">
            <v>0.13170000000000001</v>
          </cell>
        </row>
        <row r="257">
          <cell r="A257">
            <v>198006</v>
          </cell>
          <cell r="C257">
            <v>6</v>
          </cell>
          <cell r="D257">
            <v>12.71</v>
          </cell>
          <cell r="E257">
            <v>1.0591666666666668E-2</v>
          </cell>
          <cell r="F257">
            <v>0.12710000000000002</v>
          </cell>
          <cell r="G257">
            <v>3.3764310621546834E-2</v>
          </cell>
          <cell r="H257">
            <v>0.13505724248618733</v>
          </cell>
        </row>
        <row r="258">
          <cell r="A258">
            <v>198007</v>
          </cell>
          <cell r="C258">
            <v>7</v>
          </cell>
          <cell r="D258">
            <v>12.65</v>
          </cell>
          <cell r="E258">
            <v>1.0541666666666666E-2</v>
          </cell>
          <cell r="F258">
            <v>0.1265</v>
          </cell>
        </row>
        <row r="259">
          <cell r="A259">
            <v>198008</v>
          </cell>
          <cell r="C259">
            <v>8</v>
          </cell>
          <cell r="D259">
            <v>13.15</v>
          </cell>
          <cell r="E259">
            <v>1.0958333333333334E-2</v>
          </cell>
          <cell r="F259">
            <v>0.13150000000000001</v>
          </cell>
        </row>
        <row r="260">
          <cell r="A260">
            <v>198009</v>
          </cell>
          <cell r="C260">
            <v>9</v>
          </cell>
          <cell r="D260">
            <v>13.7</v>
          </cell>
          <cell r="E260">
            <v>1.1416666666666665E-2</v>
          </cell>
          <cell r="F260">
            <v>0.13699999999999998</v>
          </cell>
          <cell r="G260">
            <v>3.3278962940248791E-2</v>
          </cell>
          <cell r="H260">
            <v>0.13311585176099516</v>
          </cell>
        </row>
        <row r="261">
          <cell r="A261">
            <v>198010</v>
          </cell>
          <cell r="C261">
            <v>10</v>
          </cell>
          <cell r="D261">
            <v>14.23</v>
          </cell>
          <cell r="E261">
            <v>1.1858333333333334E-2</v>
          </cell>
          <cell r="F261">
            <v>0.14230000000000001</v>
          </cell>
        </row>
        <row r="262">
          <cell r="A262">
            <v>198011</v>
          </cell>
          <cell r="C262">
            <v>11</v>
          </cell>
          <cell r="D262">
            <v>14.64</v>
          </cell>
          <cell r="E262">
            <v>1.2200000000000001E-2</v>
          </cell>
          <cell r="F262">
            <v>0.1464</v>
          </cell>
        </row>
        <row r="263">
          <cell r="A263">
            <v>198012</v>
          </cell>
          <cell r="C263">
            <v>12</v>
          </cell>
          <cell r="D263">
            <v>15.14</v>
          </cell>
          <cell r="E263">
            <v>1.2616666666666667E-2</v>
          </cell>
          <cell r="F263">
            <v>0.15140000000000001</v>
          </cell>
          <cell r="G263">
            <v>3.7125032913083222E-2</v>
          </cell>
          <cell r="H263">
            <v>0.14850013165233289</v>
          </cell>
          <cell r="I263">
            <v>0.14557641498541618</v>
          </cell>
          <cell r="K263">
            <v>0.13668333333333332</v>
          </cell>
        </row>
        <row r="264">
          <cell r="A264">
            <v>198101</v>
          </cell>
          <cell r="B264">
            <v>1981</v>
          </cell>
          <cell r="C264">
            <v>1</v>
          </cell>
          <cell r="D264">
            <v>15.03</v>
          </cell>
          <cell r="E264">
            <v>1.2525E-2</v>
          </cell>
          <cell r="F264">
            <v>0.15029999999999999</v>
          </cell>
        </row>
        <row r="265">
          <cell r="A265">
            <v>198102</v>
          </cell>
          <cell r="C265">
            <v>2</v>
          </cell>
          <cell r="D265">
            <v>15.37</v>
          </cell>
          <cell r="E265">
            <v>1.2808333333333333E-2</v>
          </cell>
          <cell r="F265">
            <v>0.1537</v>
          </cell>
        </row>
        <row r="266">
          <cell r="A266">
            <v>198103</v>
          </cell>
          <cell r="C266">
            <v>3</v>
          </cell>
          <cell r="D266">
            <v>15.34</v>
          </cell>
          <cell r="E266">
            <v>1.2783333333333334E-2</v>
          </cell>
          <cell r="F266">
            <v>0.15340000000000001</v>
          </cell>
          <cell r="G266">
            <v>3.8602986244371307E-2</v>
          </cell>
          <cell r="H266">
            <v>0.15441194497748523</v>
          </cell>
        </row>
        <row r="267">
          <cell r="A267">
            <v>198104</v>
          </cell>
          <cell r="C267">
            <v>4</v>
          </cell>
          <cell r="D267">
            <v>15.56</v>
          </cell>
          <cell r="E267">
            <v>1.2966666666666666E-2</v>
          </cell>
          <cell r="F267">
            <v>0.15559999999999999</v>
          </cell>
        </row>
        <row r="268">
          <cell r="A268">
            <v>198105</v>
          </cell>
          <cell r="C268">
            <v>5</v>
          </cell>
          <cell r="D268">
            <v>15.95</v>
          </cell>
          <cell r="E268">
            <v>1.3291666666666667E-2</v>
          </cell>
          <cell r="F268">
            <v>0.1595</v>
          </cell>
        </row>
        <row r="269">
          <cell r="A269">
            <v>198106</v>
          </cell>
          <cell r="C269">
            <v>6</v>
          </cell>
          <cell r="D269">
            <v>15.8</v>
          </cell>
          <cell r="E269">
            <v>1.3166666666666667E-2</v>
          </cell>
          <cell r="F269">
            <v>0.158</v>
          </cell>
          <cell r="G269">
            <v>3.994535259004639E-2</v>
          </cell>
          <cell r="H269">
            <v>0.15978141036018556</v>
          </cell>
        </row>
        <row r="270">
          <cell r="A270">
            <v>198107</v>
          </cell>
          <cell r="C270">
            <v>7</v>
          </cell>
          <cell r="D270">
            <v>16.170000000000002</v>
          </cell>
          <cell r="E270">
            <v>1.3475000000000001E-2</v>
          </cell>
          <cell r="F270">
            <v>0.16170000000000001</v>
          </cell>
        </row>
        <row r="271">
          <cell r="A271">
            <v>198108</v>
          </cell>
          <cell r="C271">
            <v>8</v>
          </cell>
          <cell r="D271">
            <v>16.34</v>
          </cell>
          <cell r="E271">
            <v>1.3616666666666666E-2</v>
          </cell>
          <cell r="F271">
            <v>0.16339999999999999</v>
          </cell>
        </row>
        <row r="272">
          <cell r="A272">
            <v>198109</v>
          </cell>
          <cell r="C272">
            <v>9</v>
          </cell>
          <cell r="D272">
            <v>16.920000000000002</v>
          </cell>
          <cell r="E272">
            <v>1.4100000000000001E-2</v>
          </cell>
          <cell r="F272">
            <v>0.16920000000000002</v>
          </cell>
          <cell r="G272">
            <v>4.1759730882624746E-2</v>
          </cell>
          <cell r="H272">
            <v>0.16703892353049898</v>
          </cell>
        </row>
        <row r="273">
          <cell r="A273">
            <v>198110</v>
          </cell>
          <cell r="C273">
            <v>10</v>
          </cell>
          <cell r="D273">
            <v>17.11</v>
          </cell>
          <cell r="E273">
            <v>1.4258333333333333E-2</v>
          </cell>
          <cell r="F273">
            <v>0.1711</v>
          </cell>
        </row>
        <row r="274">
          <cell r="A274">
            <v>198111</v>
          </cell>
          <cell r="C274">
            <v>11</v>
          </cell>
          <cell r="D274">
            <v>16.39</v>
          </cell>
          <cell r="E274">
            <v>1.3658333333333333E-2</v>
          </cell>
          <cell r="F274">
            <v>0.16389999999999999</v>
          </cell>
        </row>
        <row r="275">
          <cell r="A275">
            <v>198112</v>
          </cell>
          <cell r="C275">
            <v>12</v>
          </cell>
          <cell r="D275">
            <v>16.55</v>
          </cell>
          <cell r="E275">
            <v>1.3791666666666667E-2</v>
          </cell>
          <cell r="F275">
            <v>0.16550000000000001</v>
          </cell>
          <cell r="G275">
            <v>4.2290781622971396E-2</v>
          </cell>
          <cell r="H275">
            <v>0.16916312649188558</v>
          </cell>
          <cell r="I275">
            <v>0.17277999144683331</v>
          </cell>
          <cell r="K275">
            <v>0.1604416666666667</v>
          </cell>
        </row>
        <row r="276">
          <cell r="A276">
            <v>198201</v>
          </cell>
          <cell r="B276">
            <v>1982</v>
          </cell>
          <cell r="C276">
            <v>1</v>
          </cell>
          <cell r="D276">
            <v>17.100000000000001</v>
          </cell>
          <cell r="E276">
            <v>1.4250000000000001E-2</v>
          </cell>
          <cell r="F276">
            <v>0.17100000000000001</v>
          </cell>
        </row>
        <row r="277">
          <cell r="A277">
            <v>198202</v>
          </cell>
          <cell r="C277">
            <v>2</v>
          </cell>
          <cell r="D277">
            <v>17.18</v>
          </cell>
          <cell r="E277">
            <v>1.4316666666666667E-2</v>
          </cell>
          <cell r="F277">
            <v>0.17180000000000001</v>
          </cell>
        </row>
        <row r="278">
          <cell r="A278">
            <v>198203</v>
          </cell>
          <cell r="C278">
            <v>3</v>
          </cell>
          <cell r="D278">
            <v>16.82</v>
          </cell>
          <cell r="E278">
            <v>1.4016666666666667E-2</v>
          </cell>
          <cell r="F278">
            <v>0.16820000000000002</v>
          </cell>
          <cell r="G278">
            <v>4.3190614852986142E-2</v>
          </cell>
          <cell r="H278">
            <v>0.17276245941194457</v>
          </cell>
        </row>
        <row r="279">
          <cell r="A279">
            <v>198204</v>
          </cell>
          <cell r="C279">
            <v>4</v>
          </cell>
          <cell r="D279">
            <v>16.78</v>
          </cell>
          <cell r="E279">
            <v>1.3983333333333334E-2</v>
          </cell>
          <cell r="F279">
            <v>0.1678</v>
          </cell>
        </row>
        <row r="280">
          <cell r="A280">
            <v>198205</v>
          </cell>
          <cell r="C280">
            <v>5</v>
          </cell>
          <cell r="D280">
            <v>16.64</v>
          </cell>
          <cell r="E280">
            <v>1.3866666666666668E-2</v>
          </cell>
          <cell r="F280">
            <v>0.16640000000000002</v>
          </cell>
        </row>
        <row r="281">
          <cell r="A281">
            <v>198206</v>
          </cell>
          <cell r="C281">
            <v>6</v>
          </cell>
          <cell r="D281">
            <v>16.920000000000002</v>
          </cell>
          <cell r="E281">
            <v>1.4100000000000001E-2</v>
          </cell>
          <cell r="F281">
            <v>0.16920000000000002</v>
          </cell>
          <cell r="G281">
            <v>4.2539321243555417E-2</v>
          </cell>
          <cell r="H281">
            <v>0.17015728497422167</v>
          </cell>
        </row>
        <row r="282">
          <cell r="A282">
            <v>198207</v>
          </cell>
          <cell r="C282">
            <v>7</v>
          </cell>
          <cell r="D282">
            <v>16.8</v>
          </cell>
          <cell r="E282">
            <v>1.4E-2</v>
          </cell>
          <cell r="F282">
            <v>0.16800000000000001</v>
          </cell>
        </row>
        <row r="283">
          <cell r="A283">
            <v>198208</v>
          </cell>
          <cell r="C283">
            <v>8</v>
          </cell>
          <cell r="D283">
            <v>16.32</v>
          </cell>
          <cell r="E283">
            <v>1.3600000000000001E-2</v>
          </cell>
          <cell r="F283">
            <v>0.16320000000000001</v>
          </cell>
        </row>
        <row r="284">
          <cell r="A284">
            <v>198209</v>
          </cell>
          <cell r="C284">
            <v>9</v>
          </cell>
          <cell r="D284">
            <v>15.63</v>
          </cell>
          <cell r="E284">
            <v>1.3025E-2</v>
          </cell>
          <cell r="F284">
            <v>0.15629999999999999</v>
          </cell>
          <cell r="G284">
            <v>4.1177369959999988E-2</v>
          </cell>
          <cell r="H284">
            <v>0.16470947983999995</v>
          </cell>
        </row>
        <row r="285">
          <cell r="A285">
            <v>198210</v>
          </cell>
          <cell r="C285">
            <v>10</v>
          </cell>
          <cell r="D285">
            <v>14.73</v>
          </cell>
          <cell r="E285">
            <v>1.2275000000000001E-2</v>
          </cell>
          <cell r="F285">
            <v>0.14730000000000001</v>
          </cell>
        </row>
        <row r="286">
          <cell r="A286">
            <v>198211</v>
          </cell>
          <cell r="C286">
            <v>11</v>
          </cell>
          <cell r="D286">
            <v>14.3</v>
          </cell>
          <cell r="E286">
            <v>1.1916666666666667E-2</v>
          </cell>
          <cell r="F286">
            <v>0.14300000000000002</v>
          </cell>
        </row>
        <row r="287">
          <cell r="A287">
            <v>198212</v>
          </cell>
          <cell r="C287">
            <v>12</v>
          </cell>
          <cell r="D287">
            <v>14.14</v>
          </cell>
          <cell r="E287">
            <v>1.1783333333333333E-2</v>
          </cell>
          <cell r="F287">
            <v>0.1414</v>
          </cell>
          <cell r="G287">
            <v>3.6408059187187369E-2</v>
          </cell>
          <cell r="H287">
            <v>0.14563223674874948</v>
          </cell>
          <cell r="I287">
            <v>0.1735770741141256</v>
          </cell>
          <cell r="K287">
            <v>0.16113333333333332</v>
          </cell>
        </row>
        <row r="288">
          <cell r="A288">
            <v>198301</v>
          </cell>
          <cell r="B288">
            <v>1983</v>
          </cell>
          <cell r="C288">
            <v>1</v>
          </cell>
          <cell r="D288">
            <v>13.94</v>
          </cell>
          <cell r="E288">
            <v>1.1616666666666666E-2</v>
          </cell>
          <cell r="F288">
            <v>0.1394</v>
          </cell>
        </row>
        <row r="289">
          <cell r="A289">
            <v>198302</v>
          </cell>
          <cell r="C289">
            <v>2</v>
          </cell>
          <cell r="D289">
            <v>13.95</v>
          </cell>
          <cell r="E289">
            <v>1.1625E-2</v>
          </cell>
          <cell r="F289">
            <v>0.13950000000000001</v>
          </cell>
        </row>
        <row r="290">
          <cell r="A290">
            <v>198303</v>
          </cell>
          <cell r="C290">
            <v>3</v>
          </cell>
          <cell r="D290">
            <v>13.61</v>
          </cell>
          <cell r="E290">
            <v>1.1341666666666667E-2</v>
          </cell>
          <cell r="F290">
            <v>0.1361</v>
          </cell>
          <cell r="G290">
            <v>3.49835079406422E-2</v>
          </cell>
          <cell r="H290">
            <v>0.1399340317625688</v>
          </cell>
        </row>
        <row r="291">
          <cell r="A291">
            <v>198304</v>
          </cell>
          <cell r="C291">
            <v>4</v>
          </cell>
          <cell r="D291">
            <v>13.29</v>
          </cell>
          <cell r="E291">
            <v>1.1075E-2</v>
          </cell>
          <cell r="F291">
            <v>0.13289999999999999</v>
          </cell>
        </row>
        <row r="292">
          <cell r="A292">
            <v>198305</v>
          </cell>
          <cell r="C292">
            <v>5</v>
          </cell>
          <cell r="D292">
            <v>13.09</v>
          </cell>
          <cell r="E292">
            <v>1.0908333333333332E-2</v>
          </cell>
          <cell r="F292">
            <v>0.13089999999999999</v>
          </cell>
        </row>
        <row r="293">
          <cell r="A293">
            <v>198306</v>
          </cell>
          <cell r="C293">
            <v>6</v>
          </cell>
          <cell r="D293">
            <v>13.37</v>
          </cell>
          <cell r="E293">
            <v>1.1141666666666666E-2</v>
          </cell>
          <cell r="F293">
            <v>0.13369999999999999</v>
          </cell>
          <cell r="G293">
            <v>3.3492086786317543E-2</v>
          </cell>
          <cell r="H293">
            <v>0.13396834714527017</v>
          </cell>
        </row>
        <row r="294">
          <cell r="A294">
            <v>198307</v>
          </cell>
          <cell r="C294">
            <v>7</v>
          </cell>
          <cell r="D294">
            <v>13.39</v>
          </cell>
          <cell r="E294">
            <v>1.1158333333333334E-2</v>
          </cell>
          <cell r="F294">
            <v>0.13390000000000002</v>
          </cell>
        </row>
        <row r="295">
          <cell r="A295">
            <v>198308</v>
          </cell>
          <cell r="C295">
            <v>8</v>
          </cell>
          <cell r="D295">
            <v>13.64</v>
          </cell>
          <cell r="E295">
            <v>1.1366666666666667E-2</v>
          </cell>
          <cell r="F295">
            <v>0.13640000000000002</v>
          </cell>
        </row>
        <row r="296">
          <cell r="A296">
            <v>198309</v>
          </cell>
          <cell r="C296">
            <v>9</v>
          </cell>
          <cell r="D296">
            <v>13.55</v>
          </cell>
          <cell r="E296">
            <v>1.1291666666666667E-2</v>
          </cell>
          <cell r="F296">
            <v>0.13550000000000001</v>
          </cell>
          <cell r="G296">
            <v>3.4199276670474621E-2</v>
          </cell>
          <cell r="H296">
            <v>0.13679710668189848</v>
          </cell>
        </row>
        <row r="297">
          <cell r="A297">
            <v>198310</v>
          </cell>
          <cell r="C297">
            <v>10</v>
          </cell>
          <cell r="D297">
            <v>13.46</v>
          </cell>
          <cell r="E297">
            <v>1.1216666666666668E-2</v>
          </cell>
          <cell r="F297">
            <v>0.13460000000000003</v>
          </cell>
        </row>
        <row r="298">
          <cell r="A298">
            <v>198311</v>
          </cell>
          <cell r="C298">
            <v>11</v>
          </cell>
          <cell r="D298">
            <v>13.61</v>
          </cell>
          <cell r="E298">
            <v>1.1341666666666667E-2</v>
          </cell>
          <cell r="F298">
            <v>0.1361</v>
          </cell>
        </row>
        <row r="299">
          <cell r="A299">
            <v>198312</v>
          </cell>
          <cell r="C299">
            <v>12</v>
          </cell>
          <cell r="D299">
            <v>13.75</v>
          </cell>
          <cell r="E299">
            <v>1.1458333333333333E-2</v>
          </cell>
          <cell r="F299">
            <v>0.13749999999999998</v>
          </cell>
          <cell r="G299">
            <v>3.4403820943720964E-2</v>
          </cell>
          <cell r="H299">
            <v>0.13761528377488386</v>
          </cell>
          <cell r="I299">
            <v>0.14428691294658447</v>
          </cell>
          <cell r="K299">
            <v>0.13554166666666664</v>
          </cell>
        </row>
        <row r="300">
          <cell r="A300">
            <v>198401</v>
          </cell>
          <cell r="B300">
            <v>1984</v>
          </cell>
          <cell r="C300">
            <v>1</v>
          </cell>
          <cell r="D300">
            <v>13.65</v>
          </cell>
          <cell r="E300">
            <v>1.1375E-2</v>
          </cell>
          <cell r="F300">
            <v>0.13650000000000001</v>
          </cell>
        </row>
        <row r="301">
          <cell r="A301">
            <v>198402</v>
          </cell>
          <cell r="C301">
            <v>2</v>
          </cell>
          <cell r="D301">
            <v>13.59</v>
          </cell>
          <cell r="E301">
            <v>1.1325E-2</v>
          </cell>
          <cell r="F301">
            <v>0.13589999999999999</v>
          </cell>
        </row>
        <row r="302">
          <cell r="A302">
            <v>198403</v>
          </cell>
          <cell r="C302">
            <v>3</v>
          </cell>
          <cell r="D302">
            <v>13.99</v>
          </cell>
          <cell r="E302">
            <v>1.1658333333333333E-2</v>
          </cell>
          <cell r="F302">
            <v>0.1399</v>
          </cell>
          <cell r="G302">
            <v>3.4753301223359179E-2</v>
          </cell>
          <cell r="H302">
            <v>0.13901320489343671</v>
          </cell>
        </row>
        <row r="303">
          <cell r="A303">
            <v>198404</v>
          </cell>
          <cell r="C303">
            <v>4</v>
          </cell>
          <cell r="D303">
            <v>14.31</v>
          </cell>
          <cell r="E303">
            <v>1.1925E-2</v>
          </cell>
          <cell r="F303">
            <v>0.1431</v>
          </cell>
        </row>
        <row r="304">
          <cell r="A304">
            <v>198405</v>
          </cell>
          <cell r="C304">
            <v>5</v>
          </cell>
          <cell r="D304">
            <v>14.74</v>
          </cell>
          <cell r="E304">
            <v>1.2283333333333334E-2</v>
          </cell>
          <cell r="F304">
            <v>0.1474</v>
          </cell>
        </row>
        <row r="305">
          <cell r="A305">
            <v>198406</v>
          </cell>
          <cell r="C305">
            <v>6</v>
          </cell>
          <cell r="D305">
            <v>15.05</v>
          </cell>
          <cell r="E305">
            <v>1.2541666666666668E-2</v>
          </cell>
          <cell r="F305">
            <v>0.15050000000000002</v>
          </cell>
          <cell r="G305">
            <v>3.7201928684878594E-2</v>
          </cell>
          <cell r="H305">
            <v>0.14880771473951437</v>
          </cell>
        </row>
        <row r="306">
          <cell r="A306">
            <v>198407</v>
          </cell>
          <cell r="C306">
            <v>7</v>
          </cell>
          <cell r="D306">
            <v>15.15</v>
          </cell>
          <cell r="E306">
            <v>1.2625000000000001E-2</v>
          </cell>
          <cell r="F306">
            <v>0.15150000000000002</v>
          </cell>
        </row>
        <row r="307">
          <cell r="A307">
            <v>198408</v>
          </cell>
          <cell r="C307">
            <v>8</v>
          </cell>
          <cell r="D307">
            <v>14.63</v>
          </cell>
          <cell r="E307">
            <v>1.2191666666666667E-2</v>
          </cell>
          <cell r="F307">
            <v>0.14629999999999999</v>
          </cell>
        </row>
        <row r="308">
          <cell r="A308">
            <v>198409</v>
          </cell>
          <cell r="C308">
            <v>9</v>
          </cell>
          <cell r="D308">
            <v>14.35</v>
          </cell>
          <cell r="E308">
            <v>1.1958333333333333E-2</v>
          </cell>
          <cell r="F308">
            <v>0.14349999999999999</v>
          </cell>
          <cell r="G308">
            <v>3.7227526388064147E-2</v>
          </cell>
          <cell r="H308">
            <v>0.14891010555225659</v>
          </cell>
        </row>
        <row r="309">
          <cell r="A309">
            <v>198410</v>
          </cell>
          <cell r="C309">
            <v>10</v>
          </cell>
          <cell r="D309">
            <v>13.94</v>
          </cell>
          <cell r="E309">
            <v>1.1616666666666666E-2</v>
          </cell>
          <cell r="F309">
            <v>0.1394</v>
          </cell>
        </row>
        <row r="310">
          <cell r="A310">
            <v>198411</v>
          </cell>
          <cell r="C310">
            <v>11</v>
          </cell>
          <cell r="D310">
            <v>13.48</v>
          </cell>
          <cell r="E310">
            <v>1.1233333333333333E-2</v>
          </cell>
          <cell r="F310">
            <v>0.1348</v>
          </cell>
        </row>
        <row r="311">
          <cell r="A311">
            <v>198412</v>
          </cell>
          <cell r="C311">
            <v>12</v>
          </cell>
          <cell r="D311">
            <v>13.4</v>
          </cell>
          <cell r="E311">
            <v>1.1166666666666667E-2</v>
          </cell>
          <cell r="F311">
            <v>0.13400000000000001</v>
          </cell>
          <cell r="G311">
            <v>3.4403776070648151E-2</v>
          </cell>
          <cell r="H311">
            <v>0.1376151042825926</v>
          </cell>
          <cell r="I311">
            <v>0.15150086171175747</v>
          </cell>
          <cell r="K311">
            <v>0.1419</v>
          </cell>
        </row>
        <row r="312">
          <cell r="A312">
            <v>198501</v>
          </cell>
          <cell r="B312">
            <v>1985</v>
          </cell>
          <cell r="C312">
            <v>1</v>
          </cell>
          <cell r="D312">
            <v>13.26</v>
          </cell>
          <cell r="E312">
            <v>1.1049999999999999E-2</v>
          </cell>
          <cell r="F312">
            <v>0.1326</v>
          </cell>
        </row>
        <row r="313">
          <cell r="A313">
            <v>198502</v>
          </cell>
          <cell r="C313">
            <v>2</v>
          </cell>
          <cell r="D313">
            <v>13.23</v>
          </cell>
          <cell r="E313">
            <v>1.1025E-2</v>
          </cell>
          <cell r="F313">
            <v>0.1323</v>
          </cell>
        </row>
        <row r="314">
          <cell r="A314">
            <v>198503</v>
          </cell>
          <cell r="C314">
            <v>3</v>
          </cell>
          <cell r="D314">
            <v>13.69</v>
          </cell>
          <cell r="E314">
            <v>1.1408333333333333E-2</v>
          </cell>
          <cell r="F314">
            <v>0.13689999999999999</v>
          </cell>
          <cell r="G314">
            <v>3.3858388376135418E-2</v>
          </cell>
          <cell r="H314">
            <v>0.13543355350454167</v>
          </cell>
        </row>
        <row r="315">
          <cell r="A315">
            <v>198504</v>
          </cell>
          <cell r="C315">
            <v>4</v>
          </cell>
          <cell r="D315">
            <v>13.51</v>
          </cell>
          <cell r="E315">
            <v>1.1258333333333334E-2</v>
          </cell>
          <cell r="F315">
            <v>0.1351</v>
          </cell>
        </row>
        <row r="316">
          <cell r="A316">
            <v>198505</v>
          </cell>
          <cell r="C316">
            <v>5</v>
          </cell>
          <cell r="D316">
            <v>13.15</v>
          </cell>
          <cell r="E316">
            <v>1.0958333333333334E-2</v>
          </cell>
          <cell r="F316">
            <v>0.13150000000000001</v>
          </cell>
        </row>
        <row r="317">
          <cell r="A317">
            <v>198506</v>
          </cell>
          <cell r="C317">
            <v>6</v>
          </cell>
          <cell r="D317">
            <v>12.4</v>
          </cell>
          <cell r="E317">
            <v>1.0333333333333333E-2</v>
          </cell>
          <cell r="F317">
            <v>0.124</v>
          </cell>
          <cell r="G317">
            <v>3.2904219641550991E-2</v>
          </cell>
          <cell r="H317">
            <v>0.13161687856620397</v>
          </cell>
        </row>
        <row r="318">
          <cell r="A318">
            <v>198507</v>
          </cell>
          <cell r="C318">
            <v>7</v>
          </cell>
          <cell r="D318">
            <v>12.43</v>
          </cell>
          <cell r="E318">
            <v>1.0358333333333332E-2</v>
          </cell>
          <cell r="F318">
            <v>0.12429999999999999</v>
          </cell>
        </row>
        <row r="319">
          <cell r="A319">
            <v>198508</v>
          </cell>
          <cell r="C319">
            <v>8</v>
          </cell>
          <cell r="D319">
            <v>12.5</v>
          </cell>
          <cell r="E319">
            <v>1.0416666666666666E-2</v>
          </cell>
          <cell r="F319">
            <v>0.125</v>
          </cell>
        </row>
        <row r="320">
          <cell r="A320">
            <v>198509</v>
          </cell>
          <cell r="C320">
            <v>9</v>
          </cell>
          <cell r="D320">
            <v>12.48</v>
          </cell>
          <cell r="E320">
            <v>1.04E-2</v>
          </cell>
          <cell r="F320">
            <v>0.12479999999999999</v>
          </cell>
          <cell r="G320">
            <v>3.1500081458333495E-2</v>
          </cell>
          <cell r="H320">
            <v>0.12600032583333398</v>
          </cell>
        </row>
        <row r="321">
          <cell r="A321">
            <v>198510</v>
          </cell>
          <cell r="C321">
            <v>10</v>
          </cell>
          <cell r="D321">
            <v>12.36</v>
          </cell>
          <cell r="E321">
            <v>1.03E-2</v>
          </cell>
          <cell r="F321">
            <v>0.1236</v>
          </cell>
        </row>
        <row r="322">
          <cell r="A322">
            <v>198511</v>
          </cell>
          <cell r="C322">
            <v>11</v>
          </cell>
          <cell r="D322">
            <v>11.99</v>
          </cell>
          <cell r="E322">
            <v>9.9916666666666661E-3</v>
          </cell>
          <cell r="F322">
            <v>0.11989999999999999</v>
          </cell>
        </row>
        <row r="323">
          <cell r="A323">
            <v>198512</v>
          </cell>
          <cell r="C323">
            <v>12</v>
          </cell>
          <cell r="D323">
            <v>11.58</v>
          </cell>
          <cell r="E323">
            <v>9.6500000000000006E-3</v>
          </cell>
          <cell r="F323">
            <v>0.11580000000000001</v>
          </cell>
          <cell r="G323">
            <v>3.0241388538374769E-2</v>
          </cell>
          <cell r="H323">
            <v>0.12096555415349908</v>
          </cell>
          <cell r="I323">
            <v>0.13482623455656251</v>
          </cell>
          <cell r="K323">
            <v>0.12715000000000004</v>
          </cell>
        </row>
        <row r="324">
          <cell r="A324">
            <v>198601</v>
          </cell>
          <cell r="B324">
            <v>1986</v>
          </cell>
          <cell r="C324">
            <v>1</v>
          </cell>
          <cell r="D324">
            <v>11.44</v>
          </cell>
          <cell r="E324">
            <v>9.5333333333333329E-3</v>
          </cell>
          <cell r="F324">
            <v>0.1144</v>
          </cell>
        </row>
        <row r="325">
          <cell r="A325">
            <v>198602</v>
          </cell>
          <cell r="C325">
            <v>2</v>
          </cell>
          <cell r="D325">
            <v>11.11</v>
          </cell>
          <cell r="E325">
            <v>9.2583333333333337E-3</v>
          </cell>
          <cell r="F325">
            <v>0.1111</v>
          </cell>
        </row>
        <row r="326">
          <cell r="A326">
            <v>198603</v>
          </cell>
          <cell r="C326">
            <v>3</v>
          </cell>
          <cell r="D326">
            <v>10.5</v>
          </cell>
          <cell r="E326">
            <v>8.7500000000000008E-3</v>
          </cell>
          <cell r="F326">
            <v>0.10500000000000001</v>
          </cell>
          <cell r="G326">
            <v>2.779512882708346E-2</v>
          </cell>
          <cell r="H326">
            <v>0.11118051530833384</v>
          </cell>
        </row>
        <row r="327">
          <cell r="A327">
            <v>198604</v>
          </cell>
          <cell r="C327">
            <v>4</v>
          </cell>
          <cell r="D327">
            <v>10.19</v>
          </cell>
          <cell r="E327">
            <v>8.4916666666666665E-3</v>
          </cell>
          <cell r="F327">
            <v>0.10189999999999999</v>
          </cell>
        </row>
        <row r="328">
          <cell r="A328">
            <v>198605</v>
          </cell>
          <cell r="C328">
            <v>5</v>
          </cell>
          <cell r="D328">
            <v>10.29</v>
          </cell>
          <cell r="E328">
            <v>8.5749999999999993E-3</v>
          </cell>
          <cell r="F328">
            <v>0.10289999999999999</v>
          </cell>
        </row>
        <row r="329">
          <cell r="A329">
            <v>198606</v>
          </cell>
          <cell r="C329">
            <v>6</v>
          </cell>
          <cell r="D329">
            <v>10.34</v>
          </cell>
          <cell r="E329">
            <v>8.6166666666666666E-3</v>
          </cell>
          <cell r="F329">
            <v>0.10339999999999999</v>
          </cell>
          <cell r="G329">
            <v>2.590383458433676E-2</v>
          </cell>
          <cell r="H329">
            <v>0.10361533833734704</v>
          </cell>
        </row>
        <row r="330">
          <cell r="A330">
            <v>198607</v>
          </cell>
          <cell r="C330">
            <v>7</v>
          </cell>
          <cell r="D330">
            <v>10.16</v>
          </cell>
          <cell r="E330">
            <v>8.4666666666666675E-3</v>
          </cell>
          <cell r="F330">
            <v>0.10160000000000001</v>
          </cell>
        </row>
        <row r="331">
          <cell r="A331">
            <v>198608</v>
          </cell>
          <cell r="C331">
            <v>8</v>
          </cell>
          <cell r="D331">
            <v>10.18</v>
          </cell>
          <cell r="E331">
            <v>8.4833333333333323E-3</v>
          </cell>
          <cell r="F331">
            <v>0.10179999999999999</v>
          </cell>
        </row>
        <row r="332">
          <cell r="A332">
            <v>198609</v>
          </cell>
          <cell r="C332">
            <v>9</v>
          </cell>
          <cell r="D332">
            <v>10.199999999999999</v>
          </cell>
          <cell r="E332">
            <v>8.4999999999999989E-3</v>
          </cell>
          <cell r="F332">
            <v>0.10199999999999998</v>
          </cell>
          <cell r="G332">
            <v>2.5666511072777842E-2</v>
          </cell>
          <cell r="H332">
            <v>0.10266604429111137</v>
          </cell>
        </row>
        <row r="333">
          <cell r="A333">
            <v>198610</v>
          </cell>
          <cell r="C333">
            <v>10</v>
          </cell>
          <cell r="D333">
            <v>10.24</v>
          </cell>
          <cell r="E333">
            <v>8.5333333333333337E-3</v>
          </cell>
          <cell r="F333">
            <v>0.1024</v>
          </cell>
        </row>
        <row r="334">
          <cell r="A334">
            <v>198611</v>
          </cell>
          <cell r="C334">
            <v>11</v>
          </cell>
          <cell r="D334">
            <v>10.07</v>
          </cell>
          <cell r="E334">
            <v>8.3916666666666671E-3</v>
          </cell>
          <cell r="F334">
            <v>0.10070000000000001</v>
          </cell>
        </row>
        <row r="335">
          <cell r="A335">
            <v>198612</v>
          </cell>
          <cell r="C335">
            <v>12</v>
          </cell>
          <cell r="D335">
            <v>9.9700000000000006</v>
          </cell>
          <cell r="E335">
            <v>8.3083333333333342E-3</v>
          </cell>
          <cell r="F335">
            <v>9.9700000000000011E-2</v>
          </cell>
          <cell r="G335">
            <v>2.5446155714407226E-2</v>
          </cell>
          <cell r="H335">
            <v>0.1017846228576289</v>
          </cell>
          <cell r="I335">
            <v>0.10900178480976264</v>
          </cell>
          <cell r="K335">
            <v>0.10390833333333331</v>
          </cell>
        </row>
        <row r="336">
          <cell r="A336">
            <v>198701</v>
          </cell>
          <cell r="B336">
            <v>1987</v>
          </cell>
          <cell r="C336">
            <v>1</v>
          </cell>
          <cell r="D336">
            <v>9.7200000000000006</v>
          </cell>
          <cell r="E336">
            <v>8.1000000000000013E-3</v>
          </cell>
          <cell r="F336">
            <v>9.7200000000000009E-2</v>
          </cell>
        </row>
        <row r="337">
          <cell r="A337">
            <v>198702</v>
          </cell>
          <cell r="C337">
            <v>2</v>
          </cell>
          <cell r="D337">
            <v>9.65</v>
          </cell>
          <cell r="E337">
            <v>8.0416666666666674E-3</v>
          </cell>
          <cell r="F337">
            <v>9.6500000000000002E-2</v>
          </cell>
        </row>
        <row r="338">
          <cell r="A338">
            <v>198703</v>
          </cell>
          <cell r="C338">
            <v>3</v>
          </cell>
          <cell r="D338">
            <v>9.61</v>
          </cell>
          <cell r="E338">
            <v>8.0083333333333326E-3</v>
          </cell>
          <cell r="F338">
            <v>9.6099999999999991E-2</v>
          </cell>
          <cell r="G338">
            <v>2.4344926990034876E-2</v>
          </cell>
          <cell r="H338">
            <v>9.7379707960139505E-2</v>
          </cell>
        </row>
        <row r="339">
          <cell r="A339">
            <v>198704</v>
          </cell>
          <cell r="C339">
            <v>4</v>
          </cell>
          <cell r="D339">
            <v>10.039999999999999</v>
          </cell>
          <cell r="E339">
            <v>8.3666666666666663E-3</v>
          </cell>
          <cell r="F339">
            <v>0.10039999999999999</v>
          </cell>
        </row>
        <row r="340">
          <cell r="A340">
            <v>198705</v>
          </cell>
          <cell r="C340">
            <v>5</v>
          </cell>
          <cell r="D340">
            <v>10.51</v>
          </cell>
          <cell r="E340">
            <v>8.7583333333333332E-3</v>
          </cell>
          <cell r="F340">
            <v>0.1051</v>
          </cell>
        </row>
        <row r="341">
          <cell r="A341">
            <v>198706</v>
          </cell>
          <cell r="C341">
            <v>6</v>
          </cell>
          <cell r="D341">
            <v>10.52</v>
          </cell>
          <cell r="E341">
            <v>8.7666666666666657E-3</v>
          </cell>
          <cell r="F341">
            <v>0.10519999999999999</v>
          </cell>
          <cell r="G341">
            <v>2.6115716293175772E-2</v>
          </cell>
          <cell r="H341">
            <v>0.10446286517270309</v>
          </cell>
        </row>
        <row r="342">
          <cell r="A342">
            <v>198707</v>
          </cell>
          <cell r="C342">
            <v>7</v>
          </cell>
          <cell r="D342">
            <v>10.61</v>
          </cell>
          <cell r="E342">
            <v>8.8416666666666661E-3</v>
          </cell>
          <cell r="F342">
            <v>0.1061</v>
          </cell>
        </row>
        <row r="343">
          <cell r="A343">
            <v>198708</v>
          </cell>
          <cell r="C343">
            <v>8</v>
          </cell>
          <cell r="D343">
            <v>10.8</v>
          </cell>
          <cell r="E343">
            <v>9.0000000000000011E-3</v>
          </cell>
          <cell r="F343">
            <v>0.10800000000000001</v>
          </cell>
        </row>
        <row r="344">
          <cell r="A344">
            <v>198709</v>
          </cell>
          <cell r="C344">
            <v>9</v>
          </cell>
          <cell r="D344">
            <v>11.31</v>
          </cell>
          <cell r="E344">
            <v>9.4250000000000011E-3</v>
          </cell>
          <cell r="F344">
            <v>0.11310000000000001</v>
          </cell>
          <cell r="G344">
            <v>2.7515149369374825E-2</v>
          </cell>
          <cell r="H344">
            <v>0.1100605974774993</v>
          </cell>
        </row>
        <row r="345">
          <cell r="A345">
            <v>198710</v>
          </cell>
          <cell r="C345">
            <v>10</v>
          </cell>
          <cell r="D345">
            <v>11.62</v>
          </cell>
          <cell r="E345">
            <v>9.683333333333332E-3</v>
          </cell>
          <cell r="F345">
            <v>0.11619999999999998</v>
          </cell>
        </row>
        <row r="346">
          <cell r="A346">
            <v>198711</v>
          </cell>
          <cell r="C346">
            <v>11</v>
          </cell>
          <cell r="D346">
            <v>11.23</v>
          </cell>
          <cell r="E346">
            <v>9.3583333333333331E-3</v>
          </cell>
          <cell r="F346">
            <v>0.1123</v>
          </cell>
        </row>
        <row r="347">
          <cell r="A347">
            <v>198712</v>
          </cell>
          <cell r="C347">
            <v>12</v>
          </cell>
          <cell r="D347">
            <v>11.29</v>
          </cell>
          <cell r="E347">
            <v>9.4083333333333328E-3</v>
          </cell>
          <cell r="F347">
            <v>0.1129</v>
          </cell>
          <cell r="G347">
            <v>2.8720622790193051E-2</v>
          </cell>
          <cell r="H347">
            <v>0.1148824911607722</v>
          </cell>
          <cell r="I347">
            <v>0.11103627905235158</v>
          </cell>
          <cell r="K347">
            <v>0.10575833333333334</v>
          </cell>
        </row>
        <row r="348">
          <cell r="A348">
            <v>198801</v>
          </cell>
          <cell r="B348">
            <v>1988</v>
          </cell>
          <cell r="C348">
            <v>1</v>
          </cell>
          <cell r="D348">
            <v>11.07</v>
          </cell>
          <cell r="E348">
            <v>9.2250000000000006E-3</v>
          </cell>
          <cell r="F348">
            <v>0.11070000000000001</v>
          </cell>
        </row>
        <row r="349">
          <cell r="A349">
            <v>198802</v>
          </cell>
          <cell r="C349">
            <v>2</v>
          </cell>
          <cell r="D349">
            <v>10.62</v>
          </cell>
          <cell r="E349">
            <v>8.8499999999999985E-3</v>
          </cell>
          <cell r="F349">
            <v>0.10619999999999999</v>
          </cell>
        </row>
        <row r="350">
          <cell r="A350">
            <v>198803</v>
          </cell>
          <cell r="C350">
            <v>3</v>
          </cell>
          <cell r="D350">
            <v>10.57</v>
          </cell>
          <cell r="E350">
            <v>8.8083333333333329E-3</v>
          </cell>
          <cell r="F350">
            <v>0.10569999999999999</v>
          </cell>
          <cell r="G350">
            <v>2.7124904331677024E-2</v>
          </cell>
          <cell r="H350">
            <v>0.1084996173267081</v>
          </cell>
        </row>
        <row r="351">
          <cell r="A351">
            <v>198804</v>
          </cell>
          <cell r="C351">
            <v>4</v>
          </cell>
          <cell r="D351">
            <v>10.9</v>
          </cell>
          <cell r="E351">
            <v>9.0833333333333339E-3</v>
          </cell>
          <cell r="F351">
            <v>0.10900000000000001</v>
          </cell>
        </row>
        <row r="352">
          <cell r="A352">
            <v>198805</v>
          </cell>
          <cell r="C352">
            <v>5</v>
          </cell>
          <cell r="D352">
            <v>11.04</v>
          </cell>
          <cell r="E352">
            <v>9.1999999999999998E-3</v>
          </cell>
          <cell r="F352">
            <v>0.1104</v>
          </cell>
        </row>
        <row r="353">
          <cell r="A353">
            <v>198806</v>
          </cell>
          <cell r="C353">
            <v>6</v>
          </cell>
          <cell r="D353">
            <v>11</v>
          </cell>
          <cell r="E353">
            <v>9.1666666666666667E-3</v>
          </cell>
          <cell r="F353">
            <v>0.11</v>
          </cell>
          <cell r="G353">
            <v>2.7701929916666979E-2</v>
          </cell>
          <cell r="H353">
            <v>0.11080771966666791</v>
          </cell>
        </row>
        <row r="354">
          <cell r="A354">
            <v>198807</v>
          </cell>
          <cell r="C354">
            <v>7</v>
          </cell>
          <cell r="D354">
            <v>11.11</v>
          </cell>
          <cell r="E354">
            <v>9.2583333333333337E-3</v>
          </cell>
          <cell r="F354">
            <v>0.1111</v>
          </cell>
        </row>
        <row r="355">
          <cell r="A355">
            <v>198808</v>
          </cell>
          <cell r="C355">
            <v>8</v>
          </cell>
          <cell r="D355">
            <v>11.21</v>
          </cell>
          <cell r="E355">
            <v>9.3416666666666665E-3</v>
          </cell>
          <cell r="F355">
            <v>0.11210000000000001</v>
          </cell>
        </row>
        <row r="356">
          <cell r="A356">
            <v>198809</v>
          </cell>
          <cell r="C356">
            <v>9</v>
          </cell>
          <cell r="D356">
            <v>10.9</v>
          </cell>
          <cell r="E356">
            <v>9.0833333333333339E-3</v>
          </cell>
          <cell r="F356">
            <v>0.10900000000000001</v>
          </cell>
          <cell r="G356">
            <v>2.7939557198952469E-2</v>
          </cell>
          <cell r="H356">
            <v>0.11175822879580988</v>
          </cell>
        </row>
        <row r="357">
          <cell r="A357">
            <v>198810</v>
          </cell>
          <cell r="C357">
            <v>10</v>
          </cell>
          <cell r="D357">
            <v>10.41</v>
          </cell>
          <cell r="E357">
            <v>8.6750000000000004E-3</v>
          </cell>
          <cell r="F357">
            <v>0.1041</v>
          </cell>
        </row>
        <row r="358">
          <cell r="A358">
            <v>198811</v>
          </cell>
          <cell r="C358">
            <v>11</v>
          </cell>
          <cell r="D358">
            <v>10.48</v>
          </cell>
          <cell r="E358">
            <v>8.7333333333333343E-3</v>
          </cell>
          <cell r="F358">
            <v>0.1048</v>
          </cell>
        </row>
        <row r="359">
          <cell r="A359">
            <v>198812</v>
          </cell>
          <cell r="C359">
            <v>12</v>
          </cell>
          <cell r="D359">
            <v>10.65</v>
          </cell>
          <cell r="E359">
            <v>8.8750000000000009E-3</v>
          </cell>
          <cell r="F359">
            <v>0.10650000000000001</v>
          </cell>
          <cell r="G359">
            <v>2.6514266343124815E-2</v>
          </cell>
          <cell r="H359">
            <v>0.10605706537249926</v>
          </cell>
          <cell r="I359">
            <v>0.11384048706561867</v>
          </cell>
          <cell r="K359">
            <v>0.10829999999999998</v>
          </cell>
        </row>
        <row r="360">
          <cell r="A360">
            <v>198901</v>
          </cell>
          <cell r="B360">
            <v>1989</v>
          </cell>
          <cell r="C360">
            <v>1</v>
          </cell>
          <cell r="D360">
            <v>10.65</v>
          </cell>
          <cell r="E360">
            <v>8.8750000000000009E-3</v>
          </cell>
          <cell r="F360">
            <v>0.10650000000000001</v>
          </cell>
        </row>
        <row r="361">
          <cell r="A361">
            <v>198902</v>
          </cell>
          <cell r="C361">
            <v>2</v>
          </cell>
          <cell r="D361">
            <v>10.61</v>
          </cell>
          <cell r="E361">
            <v>8.8416666666666661E-3</v>
          </cell>
          <cell r="F361">
            <v>0.1061</v>
          </cell>
        </row>
        <row r="362">
          <cell r="A362">
            <v>198903</v>
          </cell>
          <cell r="C362">
            <v>3</v>
          </cell>
          <cell r="D362">
            <v>10.67</v>
          </cell>
          <cell r="E362">
            <v>8.8916666666666658E-3</v>
          </cell>
          <cell r="F362">
            <v>0.10669999999999999</v>
          </cell>
          <cell r="G362">
            <v>2.6845031546675502E-2</v>
          </cell>
          <cell r="H362">
            <v>0.10738012618670201</v>
          </cell>
        </row>
        <row r="363">
          <cell r="A363">
            <v>198904</v>
          </cell>
          <cell r="C363">
            <v>4</v>
          </cell>
          <cell r="D363">
            <v>10.61</v>
          </cell>
          <cell r="E363">
            <v>8.8416666666666661E-3</v>
          </cell>
          <cell r="F363">
            <v>0.1061</v>
          </cell>
        </row>
        <row r="364">
          <cell r="A364">
            <v>198905</v>
          </cell>
          <cell r="C364">
            <v>5</v>
          </cell>
          <cell r="D364">
            <v>10.46</v>
          </cell>
          <cell r="E364">
            <v>8.7166666666666677E-3</v>
          </cell>
          <cell r="F364">
            <v>0.10460000000000001</v>
          </cell>
        </row>
        <row r="365">
          <cell r="A365">
            <v>198906</v>
          </cell>
          <cell r="C365">
            <v>6</v>
          </cell>
          <cell r="D365">
            <v>10.029999999999999</v>
          </cell>
          <cell r="E365">
            <v>8.3583333333333322E-3</v>
          </cell>
          <cell r="F365">
            <v>0.10029999999999999</v>
          </cell>
          <cell r="G365">
            <v>2.6141139106144573E-2</v>
          </cell>
          <cell r="H365">
            <v>0.10456455642457829</v>
          </cell>
        </row>
        <row r="366">
          <cell r="A366">
            <v>198907</v>
          </cell>
          <cell r="C366">
            <v>7</v>
          </cell>
          <cell r="D366">
            <v>9.8699999999999992</v>
          </cell>
          <cell r="E366">
            <v>8.2249999999999997E-3</v>
          </cell>
          <cell r="F366">
            <v>9.8699999999999996E-2</v>
          </cell>
        </row>
        <row r="367">
          <cell r="A367">
            <v>198908</v>
          </cell>
          <cell r="C367">
            <v>8</v>
          </cell>
          <cell r="D367">
            <v>9.8800000000000008</v>
          </cell>
          <cell r="E367">
            <v>8.2333333333333338E-3</v>
          </cell>
          <cell r="F367">
            <v>9.8799999999999999E-2</v>
          </cell>
        </row>
        <row r="368">
          <cell r="A368">
            <v>198909</v>
          </cell>
          <cell r="C368">
            <v>9</v>
          </cell>
          <cell r="D368">
            <v>9.91</v>
          </cell>
          <cell r="E368">
            <v>8.2583333333333328E-3</v>
          </cell>
          <cell r="F368">
            <v>9.9099999999999994E-2</v>
          </cell>
          <cell r="G368">
            <v>2.4920863483562261E-2</v>
          </cell>
          <cell r="H368">
            <v>9.9683453934249044E-2</v>
          </cell>
        </row>
        <row r="369">
          <cell r="A369">
            <v>198910</v>
          </cell>
          <cell r="C369">
            <v>10</v>
          </cell>
          <cell r="D369">
            <v>9.81</v>
          </cell>
          <cell r="E369">
            <v>8.175E-3</v>
          </cell>
          <cell r="F369">
            <v>9.8099999999999993E-2</v>
          </cell>
        </row>
        <row r="370">
          <cell r="A370">
            <v>198911</v>
          </cell>
          <cell r="C370">
            <v>11</v>
          </cell>
          <cell r="D370">
            <v>9.81</v>
          </cell>
          <cell r="E370">
            <v>8.175E-3</v>
          </cell>
          <cell r="F370">
            <v>9.8099999999999993E-2</v>
          </cell>
        </row>
        <row r="371">
          <cell r="A371">
            <v>198912</v>
          </cell>
          <cell r="C371">
            <v>12</v>
          </cell>
          <cell r="D371">
            <v>9.82</v>
          </cell>
          <cell r="E371">
            <v>8.1833333333333341E-3</v>
          </cell>
          <cell r="F371">
            <v>9.820000000000001E-2</v>
          </cell>
          <cell r="G371">
            <v>2.4734508355614748E-2</v>
          </cell>
          <cell r="H371">
            <v>9.8938033422458993E-2</v>
          </cell>
          <cell r="I371">
            <v>0.10665869517231652</v>
          </cell>
          <cell r="K371">
            <v>0.101775</v>
          </cell>
        </row>
        <row r="372">
          <cell r="A372">
            <v>199001</v>
          </cell>
          <cell r="B372">
            <v>1990</v>
          </cell>
          <cell r="C372">
            <v>1</v>
          </cell>
          <cell r="D372">
            <v>9.94</v>
          </cell>
          <cell r="E372">
            <v>8.2833333333333335E-3</v>
          </cell>
          <cell r="F372">
            <v>9.9400000000000002E-2</v>
          </cell>
        </row>
        <row r="373">
          <cell r="A373">
            <v>199002</v>
          </cell>
          <cell r="C373">
            <v>2</v>
          </cell>
          <cell r="D373">
            <v>10.14</v>
          </cell>
          <cell r="E373">
            <v>8.4500000000000009E-3</v>
          </cell>
          <cell r="F373">
            <v>0.10140000000000002</v>
          </cell>
        </row>
        <row r="374">
          <cell r="A374">
            <v>199003</v>
          </cell>
          <cell r="C374">
            <v>3</v>
          </cell>
          <cell r="D374">
            <v>10.210000000000001</v>
          </cell>
          <cell r="E374">
            <v>8.5083333333333348E-3</v>
          </cell>
          <cell r="F374">
            <v>0.10210000000000002</v>
          </cell>
          <cell r="G374">
            <v>2.5454629144812557E-2</v>
          </cell>
          <cell r="H374">
            <v>0.10181851657925023</v>
          </cell>
        </row>
        <row r="375">
          <cell r="A375">
            <v>199004</v>
          </cell>
          <cell r="C375">
            <v>4</v>
          </cell>
          <cell r="D375">
            <v>10.3</v>
          </cell>
          <cell r="E375">
            <v>8.5833333333333334E-3</v>
          </cell>
          <cell r="F375">
            <v>0.10300000000000001</v>
          </cell>
        </row>
        <row r="376">
          <cell r="A376">
            <v>199005</v>
          </cell>
          <cell r="C376">
            <v>5</v>
          </cell>
          <cell r="D376">
            <v>10.41</v>
          </cell>
          <cell r="E376">
            <v>8.6750000000000004E-3</v>
          </cell>
          <cell r="F376">
            <v>0.1041</v>
          </cell>
        </row>
        <row r="377">
          <cell r="A377">
            <v>199006</v>
          </cell>
          <cell r="C377">
            <v>6</v>
          </cell>
          <cell r="D377">
            <v>10.220000000000001</v>
          </cell>
          <cell r="E377">
            <v>8.5166666666666672E-3</v>
          </cell>
          <cell r="F377">
            <v>0.10220000000000001</v>
          </cell>
          <cell r="G377">
            <v>2.5997078043437538E-2</v>
          </cell>
          <cell r="H377">
            <v>0.10398831217375015</v>
          </cell>
        </row>
        <row r="378">
          <cell r="A378">
            <v>199007</v>
          </cell>
          <cell r="C378">
            <v>7</v>
          </cell>
          <cell r="D378">
            <v>10.199999999999999</v>
          </cell>
          <cell r="E378">
            <v>8.4999999999999989E-3</v>
          </cell>
          <cell r="F378">
            <v>0.10199999999999998</v>
          </cell>
        </row>
        <row r="379">
          <cell r="A379">
            <v>199008</v>
          </cell>
          <cell r="C379">
            <v>8</v>
          </cell>
          <cell r="D379">
            <v>10.41</v>
          </cell>
          <cell r="E379">
            <v>8.6750000000000004E-3</v>
          </cell>
          <cell r="F379">
            <v>0.1041</v>
          </cell>
        </row>
        <row r="380">
          <cell r="A380">
            <v>199009</v>
          </cell>
          <cell r="C380">
            <v>9</v>
          </cell>
          <cell r="D380">
            <v>10.64</v>
          </cell>
          <cell r="E380">
            <v>8.8666666666666668E-3</v>
          </cell>
          <cell r="F380">
            <v>0.10639999999999999</v>
          </cell>
          <cell r="G380">
            <v>2.6268342972499692E-2</v>
          </cell>
          <cell r="H380">
            <v>0.10507337188999877</v>
          </cell>
        </row>
        <row r="381">
          <cell r="A381">
            <v>199010</v>
          </cell>
          <cell r="C381">
            <v>10</v>
          </cell>
          <cell r="D381">
            <v>10.74</v>
          </cell>
          <cell r="E381">
            <v>8.9499999999999996E-3</v>
          </cell>
          <cell r="F381">
            <v>0.1074</v>
          </cell>
        </row>
        <row r="382">
          <cell r="A382">
            <v>199011</v>
          </cell>
          <cell r="C382">
            <v>11</v>
          </cell>
          <cell r="D382">
            <v>10.62</v>
          </cell>
          <cell r="E382">
            <v>8.8499999999999985E-3</v>
          </cell>
          <cell r="F382">
            <v>0.10619999999999999</v>
          </cell>
        </row>
        <row r="383">
          <cell r="A383">
            <v>199012</v>
          </cell>
          <cell r="C383">
            <v>12</v>
          </cell>
          <cell r="D383">
            <v>10.43</v>
          </cell>
          <cell r="E383">
            <v>8.691666666666667E-3</v>
          </cell>
          <cell r="F383">
            <v>0.1043</v>
          </cell>
          <cell r="G383">
            <v>2.6726274278521034E-2</v>
          </cell>
          <cell r="H383">
            <v>0.10690509711408414</v>
          </cell>
          <cell r="I383">
            <v>0.10860844437033657</v>
          </cell>
          <cell r="K383">
            <v>0.10354999999999999</v>
          </cell>
        </row>
        <row r="384">
          <cell r="A384">
            <v>199101</v>
          </cell>
          <cell r="B384">
            <v>1991</v>
          </cell>
          <cell r="C384">
            <v>1</v>
          </cell>
          <cell r="D384">
            <v>10.45</v>
          </cell>
          <cell r="E384">
            <v>8.7083333333333336E-3</v>
          </cell>
          <cell r="F384">
            <v>0.10450000000000001</v>
          </cell>
        </row>
        <row r="385">
          <cell r="A385">
            <v>199102</v>
          </cell>
          <cell r="C385">
            <v>2</v>
          </cell>
          <cell r="D385">
            <v>10.07</v>
          </cell>
          <cell r="E385">
            <v>8.3916666666666671E-3</v>
          </cell>
          <cell r="F385">
            <v>0.10070000000000001</v>
          </cell>
        </row>
        <row r="386">
          <cell r="A386">
            <v>199103</v>
          </cell>
          <cell r="C386">
            <v>3</v>
          </cell>
          <cell r="D386">
            <v>10.09</v>
          </cell>
          <cell r="E386">
            <v>8.4083333333333336E-3</v>
          </cell>
          <cell r="F386">
            <v>0.1009</v>
          </cell>
          <cell r="G386">
            <v>2.5725807723284033E-2</v>
          </cell>
          <cell r="H386">
            <v>0.10290323089313613</v>
          </cell>
        </row>
        <row r="387">
          <cell r="A387">
            <v>199104</v>
          </cell>
          <cell r="C387">
            <v>4</v>
          </cell>
          <cell r="D387">
            <v>9.94</v>
          </cell>
          <cell r="E387">
            <v>8.2833333333333335E-3</v>
          </cell>
          <cell r="F387">
            <v>9.9400000000000002E-2</v>
          </cell>
        </row>
        <row r="388">
          <cell r="A388">
            <v>199105</v>
          </cell>
          <cell r="C388">
            <v>5</v>
          </cell>
          <cell r="D388">
            <v>9.86</v>
          </cell>
          <cell r="E388">
            <v>8.2166666666666655E-3</v>
          </cell>
          <cell r="F388">
            <v>9.8599999999999993E-2</v>
          </cell>
        </row>
        <row r="389">
          <cell r="A389">
            <v>199106</v>
          </cell>
          <cell r="C389">
            <v>6</v>
          </cell>
          <cell r="D389">
            <v>9.9600000000000009</v>
          </cell>
          <cell r="E389">
            <v>8.3000000000000001E-3</v>
          </cell>
          <cell r="F389">
            <v>9.9599999999999994E-2</v>
          </cell>
          <cell r="G389">
            <v>2.500557629841671E-2</v>
          </cell>
          <cell r="H389">
            <v>0.10002230519366684</v>
          </cell>
        </row>
        <row r="390">
          <cell r="A390">
            <v>199107</v>
          </cell>
          <cell r="C390">
            <v>7</v>
          </cell>
          <cell r="D390">
            <v>9.89</v>
          </cell>
          <cell r="E390">
            <v>8.241666666666668E-3</v>
          </cell>
          <cell r="F390">
            <v>9.8900000000000016E-2</v>
          </cell>
        </row>
        <row r="391">
          <cell r="A391">
            <v>199108</v>
          </cell>
          <cell r="C391">
            <v>8</v>
          </cell>
          <cell r="D391">
            <v>9.65</v>
          </cell>
          <cell r="E391">
            <v>8.0416666666666674E-3</v>
          </cell>
          <cell r="F391">
            <v>9.6500000000000002E-2</v>
          </cell>
        </row>
        <row r="392">
          <cell r="A392">
            <v>199109</v>
          </cell>
          <cell r="C392">
            <v>9</v>
          </cell>
          <cell r="D392">
            <v>9.51</v>
          </cell>
          <cell r="E392">
            <v>7.9249999999999998E-3</v>
          </cell>
          <cell r="F392">
            <v>9.509999999999999E-2</v>
          </cell>
          <cell r="G392">
            <v>2.4404180729244773E-2</v>
          </cell>
          <cell r="H392">
            <v>9.7616722916979093E-2</v>
          </cell>
        </row>
        <row r="393">
          <cell r="A393">
            <v>199110</v>
          </cell>
          <cell r="C393">
            <v>10</v>
          </cell>
          <cell r="D393">
            <v>9.49</v>
          </cell>
          <cell r="E393">
            <v>7.9083333333333332E-3</v>
          </cell>
          <cell r="F393">
            <v>9.4899999999999998E-2</v>
          </cell>
        </row>
        <row r="394">
          <cell r="A394">
            <v>199111</v>
          </cell>
          <cell r="C394">
            <v>11</v>
          </cell>
          <cell r="D394">
            <v>9.4499999999999993</v>
          </cell>
          <cell r="E394">
            <v>7.8750000000000001E-3</v>
          </cell>
          <cell r="F394">
            <v>9.4500000000000001E-2</v>
          </cell>
        </row>
        <row r="395">
          <cell r="A395">
            <v>199112</v>
          </cell>
          <cell r="C395">
            <v>12</v>
          </cell>
          <cell r="D395">
            <v>9.26</v>
          </cell>
          <cell r="E395">
            <v>7.7166666666666668E-3</v>
          </cell>
          <cell r="F395">
            <v>9.2600000000000002E-2</v>
          </cell>
          <cell r="G395">
            <v>2.3684553426753574E-2</v>
          </cell>
          <cell r="H395">
            <v>9.4738213707014296E-2</v>
          </cell>
          <cell r="I395">
            <v>0.1025416465940745</v>
          </cell>
          <cell r="K395">
            <v>9.8016666666666682E-2</v>
          </cell>
        </row>
        <row r="396">
          <cell r="A396">
            <v>199201</v>
          </cell>
          <cell r="B396">
            <v>1992</v>
          </cell>
          <cell r="C396">
            <v>1</v>
          </cell>
          <cell r="D396">
            <v>9.1300000000000008</v>
          </cell>
          <cell r="E396">
            <v>7.6083333333333341E-3</v>
          </cell>
          <cell r="F396">
            <v>9.1300000000000006E-2</v>
          </cell>
        </row>
        <row r="397">
          <cell r="A397">
            <v>199202</v>
          </cell>
          <cell r="C397">
            <v>2</v>
          </cell>
          <cell r="D397">
            <v>9.23</v>
          </cell>
          <cell r="E397">
            <v>7.691666666666667E-3</v>
          </cell>
          <cell r="F397">
            <v>9.2300000000000007E-2</v>
          </cell>
        </row>
        <row r="398">
          <cell r="A398">
            <v>199203</v>
          </cell>
          <cell r="C398">
            <v>3</v>
          </cell>
          <cell r="D398">
            <v>9.25</v>
          </cell>
          <cell r="E398">
            <v>7.7083333333333335E-3</v>
          </cell>
          <cell r="F398">
            <v>9.2499999999999999E-2</v>
          </cell>
          <cell r="G398">
            <v>2.3185242694777397E-2</v>
          </cell>
          <cell r="H398">
            <v>9.2740970779109588E-2</v>
          </cell>
        </row>
        <row r="399">
          <cell r="A399">
            <v>199204</v>
          </cell>
          <cell r="C399">
            <v>4</v>
          </cell>
          <cell r="D399">
            <v>9.2100000000000009</v>
          </cell>
          <cell r="E399">
            <v>7.6750000000000004E-3</v>
          </cell>
          <cell r="F399">
            <v>9.2100000000000001E-2</v>
          </cell>
        </row>
        <row r="400">
          <cell r="A400">
            <v>199205</v>
          </cell>
          <cell r="C400">
            <v>5</v>
          </cell>
          <cell r="D400">
            <v>9.1300000000000008</v>
          </cell>
          <cell r="E400">
            <v>7.6083333333333341E-3</v>
          </cell>
          <cell r="F400">
            <v>9.1300000000000006E-2</v>
          </cell>
        </row>
        <row r="401">
          <cell r="A401">
            <v>199206</v>
          </cell>
          <cell r="C401">
            <v>6</v>
          </cell>
          <cell r="D401">
            <v>9.0500000000000007</v>
          </cell>
          <cell r="E401">
            <v>7.541666666666667E-3</v>
          </cell>
          <cell r="F401">
            <v>9.0499999999999997E-2</v>
          </cell>
          <cell r="G401">
            <v>2.2999096151658183E-2</v>
          </cell>
          <cell r="H401">
            <v>9.1996384606632731E-2</v>
          </cell>
        </row>
        <row r="402">
          <cell r="A402">
            <v>199207</v>
          </cell>
          <cell r="C402">
            <v>7</v>
          </cell>
          <cell r="D402">
            <v>8.84</v>
          </cell>
          <cell r="E402">
            <v>7.3666666666666663E-3</v>
          </cell>
          <cell r="F402">
            <v>8.8399999999999992E-2</v>
          </cell>
        </row>
        <row r="403">
          <cell r="A403">
            <v>199208</v>
          </cell>
          <cell r="C403">
            <v>8</v>
          </cell>
          <cell r="D403">
            <v>8.65</v>
          </cell>
          <cell r="E403">
            <v>7.208333333333334E-3</v>
          </cell>
          <cell r="F403">
            <v>8.6500000000000007E-2</v>
          </cell>
        </row>
        <row r="404">
          <cell r="A404">
            <v>199209</v>
          </cell>
          <cell r="C404">
            <v>9</v>
          </cell>
          <cell r="D404">
            <v>8.6199999999999992</v>
          </cell>
          <cell r="E404">
            <v>7.1833333333333324E-3</v>
          </cell>
          <cell r="F404">
            <v>8.6199999999999985E-2</v>
          </cell>
          <cell r="G404">
            <v>2.1916513250532343E-2</v>
          </cell>
          <cell r="H404">
            <v>8.7666053002129374E-2</v>
          </cell>
        </row>
        <row r="405">
          <cell r="A405">
            <v>199210</v>
          </cell>
          <cell r="C405">
            <v>10</v>
          </cell>
          <cell r="D405">
            <v>8.84</v>
          </cell>
          <cell r="E405">
            <v>7.3666666666666663E-3</v>
          </cell>
          <cell r="F405">
            <v>8.8399999999999992E-2</v>
          </cell>
        </row>
        <row r="406">
          <cell r="A406">
            <v>199211</v>
          </cell>
          <cell r="C406">
            <v>11</v>
          </cell>
          <cell r="D406">
            <v>8.9600000000000009</v>
          </cell>
          <cell r="E406">
            <v>7.4666666666666675E-3</v>
          </cell>
          <cell r="F406">
            <v>8.9600000000000013E-2</v>
          </cell>
        </row>
        <row r="407">
          <cell r="A407">
            <v>199212</v>
          </cell>
          <cell r="C407">
            <v>12</v>
          </cell>
          <cell r="D407">
            <v>8.81</v>
          </cell>
          <cell r="E407">
            <v>7.3416666666666673E-3</v>
          </cell>
          <cell r="F407">
            <v>8.8100000000000012E-2</v>
          </cell>
          <cell r="G407">
            <v>2.2339309657629647E-2</v>
          </cell>
          <cell r="H407">
            <v>8.9357238630518587E-2</v>
          </cell>
          <cell r="I407">
            <v>9.355339895229009E-2</v>
          </cell>
          <cell r="K407">
            <v>8.9766666666666689E-2</v>
          </cell>
        </row>
        <row r="408">
          <cell r="A408">
            <v>199301</v>
          </cell>
          <cell r="B408">
            <v>1993</v>
          </cell>
          <cell r="C408">
            <v>1</v>
          </cell>
          <cell r="D408">
            <v>8.67</v>
          </cell>
          <cell r="E408">
            <v>7.2249999999999997E-3</v>
          </cell>
          <cell r="F408">
            <v>8.6699999999999999E-2</v>
          </cell>
        </row>
        <row r="409">
          <cell r="A409">
            <v>199302</v>
          </cell>
          <cell r="C409">
            <v>2</v>
          </cell>
          <cell r="D409">
            <v>8.39</v>
          </cell>
          <cell r="E409">
            <v>6.9916666666666669E-3</v>
          </cell>
          <cell r="F409">
            <v>8.3900000000000002E-2</v>
          </cell>
        </row>
        <row r="410">
          <cell r="A410">
            <v>199303</v>
          </cell>
          <cell r="C410">
            <v>3</v>
          </cell>
          <cell r="D410">
            <v>8.15</v>
          </cell>
          <cell r="E410">
            <v>6.7916666666666672E-3</v>
          </cell>
          <cell r="F410">
            <v>8.1500000000000003E-2</v>
          </cell>
          <cell r="G410">
            <v>2.1155746065738112E-2</v>
          </cell>
          <cell r="H410">
            <v>8.462298426295245E-2</v>
          </cell>
        </row>
        <row r="411">
          <cell r="A411">
            <v>199304</v>
          </cell>
          <cell r="C411">
            <v>4</v>
          </cell>
          <cell r="D411">
            <v>8.14</v>
          </cell>
          <cell r="E411">
            <v>6.7833333333333339E-3</v>
          </cell>
          <cell r="F411">
            <v>8.14E-2</v>
          </cell>
        </row>
        <row r="412">
          <cell r="A412">
            <v>199305</v>
          </cell>
          <cell r="C412">
            <v>5</v>
          </cell>
          <cell r="D412">
            <v>8.2100000000000009</v>
          </cell>
          <cell r="E412">
            <v>6.8416666666666678E-3</v>
          </cell>
          <cell r="F412">
            <v>8.2100000000000006E-2</v>
          </cell>
        </row>
        <row r="413">
          <cell r="A413">
            <v>199306</v>
          </cell>
          <cell r="C413">
            <v>6</v>
          </cell>
          <cell r="D413">
            <v>8.07</v>
          </cell>
          <cell r="E413">
            <v>6.7250000000000001E-3</v>
          </cell>
          <cell r="F413">
            <v>8.0699999999999994E-2</v>
          </cell>
          <cell r="G413">
            <v>2.0488349533135608E-2</v>
          </cell>
          <cell r="H413">
            <v>8.1953398132542432E-2</v>
          </cell>
        </row>
        <row r="414">
          <cell r="A414">
            <v>199307</v>
          </cell>
          <cell r="C414">
            <v>7</v>
          </cell>
          <cell r="D414">
            <v>7.93</v>
          </cell>
          <cell r="E414">
            <v>6.6083333333333332E-3</v>
          </cell>
          <cell r="F414">
            <v>7.9299999999999995E-2</v>
          </cell>
        </row>
        <row r="415">
          <cell r="A415">
            <v>199308</v>
          </cell>
          <cell r="C415">
            <v>8</v>
          </cell>
          <cell r="D415">
            <v>7.6</v>
          </cell>
          <cell r="E415">
            <v>6.3333333333333332E-3</v>
          </cell>
          <cell r="F415">
            <v>7.5999999999999998E-2</v>
          </cell>
        </row>
        <row r="416">
          <cell r="A416">
            <v>199309</v>
          </cell>
          <cell r="C416">
            <v>9</v>
          </cell>
          <cell r="D416">
            <v>7.34</v>
          </cell>
          <cell r="E416">
            <v>6.116666666666667E-3</v>
          </cell>
          <cell r="F416">
            <v>7.3400000000000007E-2</v>
          </cell>
          <cell r="G416">
            <v>1.9179601971712978E-2</v>
          </cell>
          <cell r="H416">
            <v>7.6718407886851914E-2</v>
          </cell>
        </row>
        <row r="417">
          <cell r="A417">
            <v>199310</v>
          </cell>
          <cell r="C417">
            <v>10</v>
          </cell>
          <cell r="D417">
            <v>7.31</v>
          </cell>
          <cell r="E417">
            <v>6.0916666666666662E-3</v>
          </cell>
          <cell r="F417">
            <v>7.3099999999999998E-2</v>
          </cell>
        </row>
        <row r="418">
          <cell r="A418">
            <v>199311</v>
          </cell>
          <cell r="C418">
            <v>11</v>
          </cell>
          <cell r="D418">
            <v>7.66</v>
          </cell>
          <cell r="E418">
            <v>6.3833333333333337E-3</v>
          </cell>
          <cell r="F418">
            <v>7.6600000000000001E-2</v>
          </cell>
        </row>
        <row r="419">
          <cell r="A419">
            <v>199312</v>
          </cell>
          <cell r="C419">
            <v>12</v>
          </cell>
          <cell r="D419">
            <v>7.69</v>
          </cell>
          <cell r="E419">
            <v>6.4083333333333336E-3</v>
          </cell>
          <cell r="F419">
            <v>7.6899999999999996E-2</v>
          </cell>
          <cell r="G419">
            <v>1.9002411619487347E-2</v>
          </cell>
          <cell r="H419">
            <v>7.6009646477949389E-2</v>
          </cell>
          <cell r="I419">
            <v>8.224595500476295E-2</v>
          </cell>
          <cell r="K419">
            <v>7.9299999999999995E-2</v>
          </cell>
        </row>
        <row r="420">
          <cell r="A420">
            <v>199401</v>
          </cell>
          <cell r="B420">
            <v>1994</v>
          </cell>
          <cell r="C420">
            <v>1</v>
          </cell>
          <cell r="D420">
            <v>7.65</v>
          </cell>
          <cell r="E420">
            <v>6.3750000000000005E-3</v>
          </cell>
          <cell r="F420">
            <v>7.6500000000000012E-2</v>
          </cell>
        </row>
        <row r="421">
          <cell r="A421">
            <v>199402</v>
          </cell>
          <cell r="C421">
            <v>2</v>
          </cell>
          <cell r="D421">
            <v>7.76</v>
          </cell>
          <cell r="E421">
            <v>6.4666666666666666E-3</v>
          </cell>
          <cell r="F421">
            <v>7.7600000000000002E-2</v>
          </cell>
        </row>
        <row r="422">
          <cell r="A422">
            <v>199403</v>
          </cell>
          <cell r="C422">
            <v>3</v>
          </cell>
          <cell r="D422">
            <v>8.1300000000000008</v>
          </cell>
          <cell r="E422">
            <v>6.7750000000000006E-3</v>
          </cell>
          <cell r="F422">
            <v>8.1300000000000011E-2</v>
          </cell>
          <cell r="G422">
            <v>1.9745173257708304E-2</v>
          </cell>
          <cell r="H422">
            <v>7.8980693030833216E-2</v>
          </cell>
        </row>
        <row r="423">
          <cell r="A423">
            <v>199404</v>
          </cell>
          <cell r="C423">
            <v>4</v>
          </cell>
          <cell r="D423">
            <v>8.52</v>
          </cell>
          <cell r="E423">
            <v>7.0999999999999995E-3</v>
          </cell>
          <cell r="F423">
            <v>8.5199999999999998E-2</v>
          </cell>
        </row>
        <row r="424">
          <cell r="A424">
            <v>199405</v>
          </cell>
          <cell r="C424">
            <v>5</v>
          </cell>
          <cell r="D424">
            <v>8.6199999999999992</v>
          </cell>
          <cell r="E424">
            <v>7.1833333333333324E-3</v>
          </cell>
          <cell r="F424">
            <v>8.6199999999999985E-2</v>
          </cell>
        </row>
        <row r="425">
          <cell r="A425">
            <v>199406</v>
          </cell>
          <cell r="C425">
            <v>6</v>
          </cell>
          <cell r="D425">
            <v>8.65</v>
          </cell>
          <cell r="E425">
            <v>7.208333333333334E-3</v>
          </cell>
          <cell r="F425">
            <v>8.6500000000000007E-2</v>
          </cell>
          <cell r="G425">
            <v>2.1645994998124918E-2</v>
          </cell>
          <cell r="H425">
            <v>8.6583979992499671E-2</v>
          </cell>
        </row>
        <row r="426">
          <cell r="A426">
            <v>199407</v>
          </cell>
          <cell r="C426">
            <v>7</v>
          </cell>
          <cell r="D426">
            <v>8.8000000000000007</v>
          </cell>
          <cell r="E426">
            <v>7.3333333333333341E-3</v>
          </cell>
          <cell r="F426">
            <v>8.8000000000000009E-2</v>
          </cell>
        </row>
        <row r="427">
          <cell r="A427">
            <v>199408</v>
          </cell>
          <cell r="C427">
            <v>8</v>
          </cell>
          <cell r="D427">
            <v>8.74</v>
          </cell>
          <cell r="E427">
            <v>7.2833333333333335E-3</v>
          </cell>
          <cell r="F427">
            <v>8.7400000000000005E-2</v>
          </cell>
        </row>
        <row r="428">
          <cell r="A428">
            <v>199409</v>
          </cell>
          <cell r="C428">
            <v>9</v>
          </cell>
          <cell r="D428">
            <v>8.98</v>
          </cell>
          <cell r="E428">
            <v>7.483333333333334E-3</v>
          </cell>
          <cell r="F428">
            <v>8.9800000000000005E-2</v>
          </cell>
          <cell r="G428">
            <v>2.2263192193147985E-2</v>
          </cell>
          <cell r="H428">
            <v>8.9052768772591939E-2</v>
          </cell>
        </row>
        <row r="429">
          <cell r="A429">
            <v>199410</v>
          </cell>
          <cell r="C429">
            <v>10</v>
          </cell>
          <cell r="D429">
            <v>9.1999999999999993</v>
          </cell>
          <cell r="E429">
            <v>7.6666666666666662E-3</v>
          </cell>
          <cell r="F429">
            <v>9.1999999999999998E-2</v>
          </cell>
        </row>
        <row r="430">
          <cell r="A430">
            <v>199411</v>
          </cell>
          <cell r="C430">
            <v>11</v>
          </cell>
          <cell r="D430">
            <v>9.32</v>
          </cell>
          <cell r="E430">
            <v>7.7666666666666665E-3</v>
          </cell>
          <cell r="F430">
            <v>9.3200000000000005E-2</v>
          </cell>
        </row>
        <row r="431">
          <cell r="A431">
            <v>199412</v>
          </cell>
          <cell r="C431">
            <v>12</v>
          </cell>
          <cell r="D431">
            <v>9.1</v>
          </cell>
          <cell r="E431">
            <v>7.5833333333333334E-3</v>
          </cell>
          <cell r="F431">
            <v>9.0999999999999998E-2</v>
          </cell>
          <cell r="G431">
            <v>2.3193698767592696E-2</v>
          </cell>
          <cell r="H431">
            <v>9.2774795070370786E-2</v>
          </cell>
          <cell r="I431">
            <v>8.9714364866444685E-2</v>
          </cell>
          <cell r="K431">
            <v>8.622500000000001E-2</v>
          </cell>
        </row>
        <row r="432">
          <cell r="A432">
            <v>199501</v>
          </cell>
          <cell r="B432">
            <v>1995</v>
          </cell>
          <cell r="C432">
            <v>1</v>
          </cell>
          <cell r="D432">
            <v>9.08</v>
          </cell>
          <cell r="E432">
            <v>7.5666666666666669E-3</v>
          </cell>
          <cell r="F432">
            <v>9.0800000000000006E-2</v>
          </cell>
        </row>
        <row r="433">
          <cell r="A433">
            <v>199502</v>
          </cell>
          <cell r="C433">
            <v>2</v>
          </cell>
          <cell r="D433">
            <v>8.85</v>
          </cell>
          <cell r="E433">
            <v>7.3749999999999996E-3</v>
          </cell>
          <cell r="F433">
            <v>8.8499999999999995E-2</v>
          </cell>
        </row>
        <row r="434">
          <cell r="A434">
            <v>199503</v>
          </cell>
          <cell r="C434">
            <v>3</v>
          </cell>
          <cell r="D434">
            <v>8.6999999999999993</v>
          </cell>
          <cell r="E434">
            <v>7.2499999999999995E-3</v>
          </cell>
          <cell r="F434">
            <v>8.6999999999999994E-2</v>
          </cell>
          <cell r="G434">
            <v>2.2356202496875088E-2</v>
          </cell>
          <cell r="H434">
            <v>8.9424809987500353E-2</v>
          </cell>
        </row>
        <row r="435">
          <cell r="A435">
            <v>199504</v>
          </cell>
          <cell r="C435">
            <v>4</v>
          </cell>
          <cell r="D435">
            <v>8.6</v>
          </cell>
          <cell r="E435">
            <v>7.1666666666666667E-3</v>
          </cell>
          <cell r="F435">
            <v>8.5999999999999993E-2</v>
          </cell>
        </row>
        <row r="436">
          <cell r="A436">
            <v>199505</v>
          </cell>
          <cell r="C436">
            <v>5</v>
          </cell>
          <cell r="D436">
            <v>8.1999999999999993</v>
          </cell>
          <cell r="E436">
            <v>6.8333333333333328E-3</v>
          </cell>
          <cell r="F436">
            <v>8.199999999999999E-2</v>
          </cell>
        </row>
        <row r="437">
          <cell r="A437">
            <v>199506</v>
          </cell>
          <cell r="C437">
            <v>6</v>
          </cell>
          <cell r="D437">
            <v>7.9</v>
          </cell>
          <cell r="E437">
            <v>6.5833333333333334E-3</v>
          </cell>
          <cell r="F437">
            <v>7.9000000000000001E-2</v>
          </cell>
          <cell r="G437">
            <v>2.0724794622685394E-2</v>
          </cell>
          <cell r="H437">
            <v>8.2899178490741576E-2</v>
          </cell>
        </row>
        <row r="438">
          <cell r="A438">
            <v>199507</v>
          </cell>
          <cell r="C438">
            <v>7</v>
          </cell>
          <cell r="D438">
            <v>8.0399999999999991</v>
          </cell>
          <cell r="E438">
            <v>6.6999999999999994E-3</v>
          </cell>
          <cell r="F438">
            <v>8.0399999999999999E-2</v>
          </cell>
        </row>
        <row r="439">
          <cell r="A439">
            <v>199508</v>
          </cell>
          <cell r="C439">
            <v>8</v>
          </cell>
          <cell r="D439">
            <v>8.19</v>
          </cell>
          <cell r="E439">
            <v>6.8249999999999995E-3</v>
          </cell>
          <cell r="F439">
            <v>8.1900000000000001E-2</v>
          </cell>
        </row>
        <row r="440">
          <cell r="A440">
            <v>199509</v>
          </cell>
          <cell r="C440">
            <v>9</v>
          </cell>
          <cell r="D440">
            <v>7.93</v>
          </cell>
          <cell r="E440">
            <v>6.6083333333333332E-3</v>
          </cell>
          <cell r="F440">
            <v>7.9299999999999995E-2</v>
          </cell>
          <cell r="G440">
            <v>2.0268740724229239E-2</v>
          </cell>
          <cell r="H440">
            <v>8.1074962896916958E-2</v>
          </cell>
        </row>
        <row r="441">
          <cell r="A441">
            <v>199510</v>
          </cell>
          <cell r="C441">
            <v>10</v>
          </cell>
          <cell r="D441">
            <v>7.75</v>
          </cell>
          <cell r="E441">
            <v>6.4583333333333333E-3</v>
          </cell>
          <cell r="F441">
            <v>7.7499999999999999E-2</v>
          </cell>
        </row>
        <row r="442">
          <cell r="A442">
            <v>199511</v>
          </cell>
          <cell r="C442">
            <v>11</v>
          </cell>
          <cell r="D442">
            <v>7.68</v>
          </cell>
          <cell r="E442">
            <v>6.3999999999999994E-3</v>
          </cell>
          <cell r="F442">
            <v>7.6799999999999993E-2</v>
          </cell>
        </row>
        <row r="443">
          <cell r="A443">
            <v>199512</v>
          </cell>
          <cell r="C443">
            <v>12</v>
          </cell>
          <cell r="D443">
            <v>7.49</v>
          </cell>
          <cell r="E443">
            <v>6.2416666666666671E-3</v>
          </cell>
          <cell r="F443">
            <v>7.4900000000000008E-2</v>
          </cell>
          <cell r="G443">
            <v>1.922184875277777E-2</v>
          </cell>
          <cell r="H443">
            <v>7.6887395011111082E-2</v>
          </cell>
          <cell r="I443">
            <v>8.516107301133502E-2</v>
          </cell>
          <cell r="K443">
            <v>8.2008333333333322E-2</v>
          </cell>
        </row>
        <row r="444">
          <cell r="A444">
            <v>199601</v>
          </cell>
          <cell r="B444">
            <v>1996</v>
          </cell>
          <cell r="C444">
            <v>1</v>
          </cell>
          <cell r="D444">
            <v>7.47</v>
          </cell>
          <cell r="E444">
            <v>6.2249999999999996E-3</v>
          </cell>
          <cell r="F444">
            <v>7.4699999999999989E-2</v>
          </cell>
        </row>
        <row r="445">
          <cell r="A445">
            <v>199602</v>
          </cell>
          <cell r="C445">
            <v>2</v>
          </cell>
          <cell r="D445">
            <v>7.63</v>
          </cell>
          <cell r="E445">
            <v>6.358333333333333E-3</v>
          </cell>
          <cell r="F445">
            <v>7.6299999999999993E-2</v>
          </cell>
        </row>
        <row r="446">
          <cell r="A446">
            <v>199603</v>
          </cell>
          <cell r="C446">
            <v>3</v>
          </cell>
          <cell r="D446">
            <v>8.0299999999999994</v>
          </cell>
          <cell r="E446">
            <v>6.6916666666666661E-3</v>
          </cell>
          <cell r="F446">
            <v>8.0299999999999996E-2</v>
          </cell>
          <cell r="G446">
            <v>1.9399048957571052E-2</v>
          </cell>
          <cell r="H446">
            <v>7.7596195830284209E-2</v>
          </cell>
        </row>
        <row r="447">
          <cell r="A447">
            <v>199604</v>
          </cell>
          <cell r="C447">
            <v>4</v>
          </cell>
          <cell r="D447">
            <v>8.19</v>
          </cell>
          <cell r="E447">
            <v>6.8249999999999995E-3</v>
          </cell>
          <cell r="F447">
            <v>8.1900000000000001E-2</v>
          </cell>
        </row>
        <row r="448">
          <cell r="A448">
            <v>199605</v>
          </cell>
          <cell r="C448">
            <v>5</v>
          </cell>
          <cell r="D448">
            <v>8.3000000000000007</v>
          </cell>
          <cell r="E448">
            <v>6.9166666666666673E-3</v>
          </cell>
          <cell r="F448">
            <v>8.3000000000000004E-2</v>
          </cell>
        </row>
        <row r="449">
          <cell r="A449">
            <v>199606</v>
          </cell>
          <cell r="C449">
            <v>6</v>
          </cell>
          <cell r="D449">
            <v>8.4</v>
          </cell>
          <cell r="E449">
            <v>7.0000000000000001E-3</v>
          </cell>
          <cell r="F449">
            <v>8.4000000000000005E-2</v>
          </cell>
          <cell r="G449">
            <v>2.0885395027083531E-2</v>
          </cell>
          <cell r="H449">
            <v>8.3541580108334124E-2</v>
          </cell>
        </row>
        <row r="450">
          <cell r="A450">
            <v>199607</v>
          </cell>
          <cell r="C450">
            <v>7</v>
          </cell>
          <cell r="D450">
            <v>8.35</v>
          </cell>
          <cell r="E450">
            <v>6.9583333333333329E-3</v>
          </cell>
          <cell r="F450">
            <v>8.3499999999999991E-2</v>
          </cell>
        </row>
        <row r="451">
          <cell r="A451">
            <v>199608</v>
          </cell>
          <cell r="C451">
            <v>8</v>
          </cell>
          <cell r="D451">
            <v>8.18</v>
          </cell>
          <cell r="E451">
            <v>6.8166666666666662E-3</v>
          </cell>
          <cell r="F451">
            <v>8.1799999999999998E-2</v>
          </cell>
        </row>
        <row r="452">
          <cell r="A452">
            <v>199609</v>
          </cell>
          <cell r="C452">
            <v>9</v>
          </cell>
          <cell r="D452">
            <v>8.35</v>
          </cell>
          <cell r="E452">
            <v>6.9583333333333329E-3</v>
          </cell>
          <cell r="F452">
            <v>8.3499999999999991E-2</v>
          </cell>
          <cell r="G452">
            <v>2.0876947066001295E-2</v>
          </cell>
          <cell r="H452">
            <v>8.3507788264005178E-2</v>
          </cell>
        </row>
        <row r="453">
          <cell r="A453">
            <v>199610</v>
          </cell>
          <cell r="C453">
            <v>10</v>
          </cell>
          <cell r="D453">
            <v>8.07</v>
          </cell>
          <cell r="E453">
            <v>6.7250000000000001E-3</v>
          </cell>
          <cell r="F453">
            <v>8.0699999999999994E-2</v>
          </cell>
        </row>
        <row r="454">
          <cell r="A454">
            <v>199611</v>
          </cell>
          <cell r="C454">
            <v>11</v>
          </cell>
          <cell r="D454">
            <v>7.79</v>
          </cell>
          <cell r="E454">
            <v>6.4916666666666664E-3</v>
          </cell>
          <cell r="F454">
            <v>7.7899999999999997E-2</v>
          </cell>
        </row>
        <row r="455">
          <cell r="A455">
            <v>199612</v>
          </cell>
          <cell r="C455">
            <v>12</v>
          </cell>
          <cell r="D455">
            <v>7.89</v>
          </cell>
          <cell r="E455">
            <v>6.5750000000000001E-3</v>
          </cell>
          <cell r="F455">
            <v>7.8899999999999998E-2</v>
          </cell>
          <cell r="G455">
            <v>1.9922509749546791E-2</v>
          </cell>
          <cell r="H455">
            <v>7.9690038998187163E-2</v>
          </cell>
          <cell r="I455">
            <v>8.3582016059207564E-2</v>
          </cell>
          <cell r="K455">
            <v>8.0541666666666678E-2</v>
          </cell>
        </row>
        <row r="456">
          <cell r="A456">
            <v>199701</v>
          </cell>
          <cell r="B456">
            <v>1997</v>
          </cell>
          <cell r="C456">
            <v>1</v>
          </cell>
          <cell r="D456">
            <v>8.09</v>
          </cell>
          <cell r="E456">
            <v>6.7416666666666666E-3</v>
          </cell>
          <cell r="F456">
            <v>8.09E-2</v>
          </cell>
        </row>
        <row r="457">
          <cell r="A457">
            <v>199702</v>
          </cell>
          <cell r="C457">
            <v>2</v>
          </cell>
          <cell r="D457">
            <v>7.94</v>
          </cell>
          <cell r="E457">
            <v>6.6166666666666674E-3</v>
          </cell>
          <cell r="F457">
            <v>7.9400000000000012E-2</v>
          </cell>
        </row>
        <row r="458">
          <cell r="A458">
            <v>199703</v>
          </cell>
          <cell r="C458">
            <v>3</v>
          </cell>
          <cell r="D458">
            <v>8.18</v>
          </cell>
          <cell r="E458">
            <v>6.8166666666666662E-3</v>
          </cell>
          <cell r="F458">
            <v>8.1799999999999998E-2</v>
          </cell>
          <cell r="G458">
            <v>2.0310970740178291E-2</v>
          </cell>
          <cell r="H458">
            <v>8.1243882960713165E-2</v>
          </cell>
        </row>
        <row r="459">
          <cell r="A459">
            <v>199704</v>
          </cell>
          <cell r="C459">
            <v>4</v>
          </cell>
          <cell r="D459">
            <v>8.34</v>
          </cell>
          <cell r="E459">
            <v>6.9499999999999996E-3</v>
          </cell>
          <cell r="F459">
            <v>8.3400000000000002E-2</v>
          </cell>
        </row>
        <row r="460">
          <cell r="A460">
            <v>199705</v>
          </cell>
          <cell r="C460">
            <v>5</v>
          </cell>
          <cell r="D460">
            <v>8.1999999999999993</v>
          </cell>
          <cell r="E460">
            <v>6.8333333333333328E-3</v>
          </cell>
          <cell r="F460">
            <v>8.199999999999999E-2</v>
          </cell>
        </row>
        <row r="461">
          <cell r="A461">
            <v>199706</v>
          </cell>
          <cell r="C461">
            <v>6</v>
          </cell>
          <cell r="D461">
            <v>8.02</v>
          </cell>
          <cell r="E461">
            <v>6.6833333333333328E-3</v>
          </cell>
          <cell r="F461">
            <v>8.0199999999999994E-2</v>
          </cell>
          <cell r="G461">
            <v>2.0606594347083229E-2</v>
          </cell>
          <cell r="H461">
            <v>8.2426377388332916E-2</v>
          </cell>
        </row>
        <row r="462">
          <cell r="A462">
            <v>199707</v>
          </cell>
          <cell r="C462">
            <v>7</v>
          </cell>
          <cell r="D462">
            <v>7.75</v>
          </cell>
          <cell r="E462">
            <v>6.4583333333333333E-3</v>
          </cell>
          <cell r="F462">
            <v>7.7499999999999999E-2</v>
          </cell>
        </row>
        <row r="463">
          <cell r="A463">
            <v>199708</v>
          </cell>
          <cell r="C463">
            <v>8</v>
          </cell>
          <cell r="D463">
            <v>7.82</v>
          </cell>
          <cell r="E463">
            <v>6.5166666666666671E-3</v>
          </cell>
          <cell r="F463">
            <v>7.8200000000000006E-2</v>
          </cell>
        </row>
        <row r="464">
          <cell r="A464">
            <v>199709</v>
          </cell>
          <cell r="C464">
            <v>9</v>
          </cell>
          <cell r="D464">
            <v>7.7</v>
          </cell>
          <cell r="E464">
            <v>6.4166666666666669E-3</v>
          </cell>
          <cell r="F464">
            <v>7.6999999999999999E-2</v>
          </cell>
          <cell r="G464">
            <v>1.9517279779224461E-2</v>
          </cell>
          <cell r="H464">
            <v>7.8069119116897845E-2</v>
          </cell>
        </row>
        <row r="465">
          <cell r="A465">
            <v>199710</v>
          </cell>
          <cell r="C465">
            <v>10</v>
          </cell>
          <cell r="D465">
            <v>7.57</v>
          </cell>
          <cell r="E465">
            <v>6.3083333333333333E-3</v>
          </cell>
          <cell r="F465">
            <v>7.5700000000000003E-2</v>
          </cell>
        </row>
        <row r="466">
          <cell r="A466">
            <v>199711</v>
          </cell>
          <cell r="C466">
            <v>11</v>
          </cell>
          <cell r="D466">
            <v>7.42</v>
          </cell>
          <cell r="E466">
            <v>6.1833333333333332E-3</v>
          </cell>
          <cell r="F466">
            <v>7.4200000000000002E-2</v>
          </cell>
        </row>
        <row r="467">
          <cell r="A467">
            <v>199712</v>
          </cell>
          <cell r="C467">
            <v>12</v>
          </cell>
          <cell r="D467">
            <v>7.32</v>
          </cell>
          <cell r="E467">
            <v>6.1000000000000004E-3</v>
          </cell>
          <cell r="F467">
            <v>7.3200000000000001E-2</v>
          </cell>
          <cell r="G467">
            <v>1.8707110300930641E-2</v>
          </cell>
          <cell r="H467">
            <v>7.4828441203722562E-2</v>
          </cell>
          <cell r="I467">
            <v>8.1520746714693004E-2</v>
          </cell>
          <cell r="K467">
            <v>7.8625000000000014E-2</v>
          </cell>
        </row>
        <row r="468">
          <cell r="A468">
            <v>199801</v>
          </cell>
          <cell r="B468">
            <v>1998</v>
          </cell>
          <cell r="C468">
            <v>1</v>
          </cell>
          <cell r="D468">
            <v>7.19</v>
          </cell>
          <cell r="E468">
            <v>5.9916666666666668E-3</v>
          </cell>
          <cell r="F468">
            <v>7.1900000000000006E-2</v>
          </cell>
        </row>
        <row r="469">
          <cell r="A469">
            <v>199802</v>
          </cell>
          <cell r="C469">
            <v>2</v>
          </cell>
          <cell r="D469">
            <v>7.25</v>
          </cell>
          <cell r="E469">
            <v>6.0416666666666665E-3</v>
          </cell>
          <cell r="F469">
            <v>7.2499999999999995E-2</v>
          </cell>
        </row>
        <row r="470">
          <cell r="A470">
            <v>199803</v>
          </cell>
          <cell r="C470">
            <v>3</v>
          </cell>
          <cell r="D470">
            <v>7.32</v>
          </cell>
          <cell r="E470">
            <v>6.1000000000000004E-3</v>
          </cell>
          <cell r="F470">
            <v>7.3200000000000001E-2</v>
          </cell>
          <cell r="G470">
            <v>1.8243157137326493E-2</v>
          </cell>
          <cell r="H470">
            <v>7.2972628549305973E-2</v>
          </cell>
        </row>
        <row r="471">
          <cell r="A471">
            <v>199804</v>
          </cell>
          <cell r="C471">
            <v>4</v>
          </cell>
          <cell r="D471">
            <v>7.33</v>
          </cell>
          <cell r="E471">
            <v>6.1083333333333337E-3</v>
          </cell>
          <cell r="F471">
            <v>7.3300000000000004E-2</v>
          </cell>
        </row>
        <row r="472">
          <cell r="A472">
            <v>199805</v>
          </cell>
          <cell r="C472">
            <v>5</v>
          </cell>
          <cell r="D472">
            <v>7.3</v>
          </cell>
          <cell r="E472">
            <v>6.083333333333333E-3</v>
          </cell>
          <cell r="F472">
            <v>7.2999999999999995E-2</v>
          </cell>
        </row>
        <row r="473">
          <cell r="A473">
            <v>199806</v>
          </cell>
          <cell r="C473">
            <v>6</v>
          </cell>
          <cell r="D473">
            <v>7.13</v>
          </cell>
          <cell r="E473">
            <v>5.9416666666666663E-3</v>
          </cell>
          <cell r="F473">
            <v>7.1300000000000002E-2</v>
          </cell>
          <cell r="G473">
            <v>1.8243151967112459E-2</v>
          </cell>
          <cell r="H473">
            <v>7.2972607868449835E-2</v>
          </cell>
        </row>
        <row r="474">
          <cell r="A474">
            <v>199807</v>
          </cell>
          <cell r="C474">
            <v>7</v>
          </cell>
          <cell r="D474">
            <v>7.15</v>
          </cell>
          <cell r="E474">
            <v>5.9583333333333337E-3</v>
          </cell>
          <cell r="F474">
            <v>7.1500000000000008E-2</v>
          </cell>
        </row>
        <row r="475">
          <cell r="A475">
            <v>199808</v>
          </cell>
          <cell r="C475">
            <v>8</v>
          </cell>
          <cell r="D475">
            <v>7.14</v>
          </cell>
          <cell r="E475">
            <v>5.9499999999999996E-3</v>
          </cell>
          <cell r="F475">
            <v>7.1399999999999991E-2</v>
          </cell>
        </row>
        <row r="476">
          <cell r="A476">
            <v>199809</v>
          </cell>
          <cell r="C476">
            <v>9</v>
          </cell>
          <cell r="D476">
            <v>7.09</v>
          </cell>
          <cell r="E476">
            <v>5.9083333333333331E-3</v>
          </cell>
          <cell r="F476">
            <v>7.0899999999999991E-2</v>
          </cell>
          <cell r="G476">
            <v>1.7922686615503558E-2</v>
          </cell>
          <cell r="H476">
            <v>7.1690746462014232E-2</v>
          </cell>
        </row>
        <row r="477">
          <cell r="A477">
            <v>199810</v>
          </cell>
          <cell r="C477">
            <v>10</v>
          </cell>
          <cell r="D477">
            <v>7.18</v>
          </cell>
          <cell r="E477">
            <v>5.9833333333333327E-3</v>
          </cell>
          <cell r="F477">
            <v>7.1799999999999989E-2</v>
          </cell>
        </row>
        <row r="478">
          <cell r="A478">
            <v>199811</v>
          </cell>
          <cell r="C478">
            <v>11</v>
          </cell>
          <cell r="D478">
            <v>7.34</v>
          </cell>
          <cell r="E478">
            <v>6.116666666666667E-3</v>
          </cell>
          <cell r="F478">
            <v>7.3400000000000007E-2</v>
          </cell>
        </row>
        <row r="479">
          <cell r="A479">
            <v>199812</v>
          </cell>
          <cell r="C479">
            <v>12</v>
          </cell>
          <cell r="D479">
            <v>7.23</v>
          </cell>
          <cell r="E479">
            <v>6.025E-3</v>
          </cell>
          <cell r="F479">
            <v>7.2300000000000003E-2</v>
          </cell>
          <cell r="G479">
            <v>1.8234721058840053E-2</v>
          </cell>
          <cell r="H479">
            <v>7.2938884235360213E-2</v>
          </cell>
          <cell r="I479">
            <v>7.4646661703041906E-2</v>
          </cell>
          <cell r="K479">
            <v>7.2208333333333347E-2</v>
          </cell>
        </row>
        <row r="480">
          <cell r="A480">
            <v>199901</v>
          </cell>
          <cell r="B480">
            <v>1999</v>
          </cell>
          <cell r="C480">
            <v>1</v>
          </cell>
          <cell r="D480">
            <v>7.29</v>
          </cell>
          <cell r="E480">
            <v>6.0749999999999997E-3</v>
          </cell>
          <cell r="F480">
            <v>7.2899999999999993E-2</v>
          </cell>
        </row>
        <row r="481">
          <cell r="A481">
            <v>199902</v>
          </cell>
          <cell r="C481">
            <v>2</v>
          </cell>
          <cell r="D481">
            <v>7.39</v>
          </cell>
          <cell r="E481">
            <v>6.1583333333333334E-3</v>
          </cell>
          <cell r="F481">
            <v>7.3899999999999993E-2</v>
          </cell>
        </row>
        <row r="482">
          <cell r="A482">
            <v>199903</v>
          </cell>
          <cell r="C482">
            <v>3</v>
          </cell>
          <cell r="D482">
            <v>7.53</v>
          </cell>
          <cell r="E482">
            <v>6.2750000000000002E-3</v>
          </cell>
          <cell r="F482">
            <v>7.5300000000000006E-2</v>
          </cell>
          <cell r="G482">
            <v>1.8622744134515479E-2</v>
          </cell>
          <cell r="H482">
            <v>7.4490976538061915E-2</v>
          </cell>
        </row>
        <row r="483">
          <cell r="A483">
            <v>199904</v>
          </cell>
          <cell r="C483">
            <v>4</v>
          </cell>
          <cell r="D483">
            <v>7.48</v>
          </cell>
          <cell r="E483">
            <v>6.2333333333333338E-3</v>
          </cell>
          <cell r="F483">
            <v>7.4800000000000005E-2</v>
          </cell>
        </row>
        <row r="484">
          <cell r="A484">
            <v>199905</v>
          </cell>
          <cell r="C484">
            <v>5</v>
          </cell>
          <cell r="D484">
            <v>7.72</v>
          </cell>
          <cell r="E484">
            <v>6.4333333333333334E-3</v>
          </cell>
          <cell r="F484">
            <v>7.7200000000000005E-2</v>
          </cell>
        </row>
        <row r="485">
          <cell r="A485">
            <v>199906</v>
          </cell>
          <cell r="C485">
            <v>6</v>
          </cell>
          <cell r="D485">
            <v>8.02</v>
          </cell>
          <cell r="E485">
            <v>6.6833333333333328E-3</v>
          </cell>
          <cell r="F485">
            <v>8.0199999999999994E-2</v>
          </cell>
          <cell r="G485">
            <v>1.9475024675759123E-2</v>
          </cell>
          <cell r="H485">
            <v>7.7900098703036491E-2</v>
          </cell>
        </row>
        <row r="486">
          <cell r="A486">
            <v>199907</v>
          </cell>
          <cell r="C486">
            <v>7</v>
          </cell>
          <cell r="D486">
            <v>7.95</v>
          </cell>
          <cell r="E486">
            <v>6.6249999999999998E-3</v>
          </cell>
          <cell r="F486">
            <v>7.9500000000000001E-2</v>
          </cell>
        </row>
        <row r="487">
          <cell r="A487">
            <v>199908</v>
          </cell>
          <cell r="C487">
            <v>8</v>
          </cell>
          <cell r="D487">
            <v>8.15</v>
          </cell>
          <cell r="E487">
            <v>6.7916666666666672E-3</v>
          </cell>
          <cell r="F487">
            <v>8.1500000000000003E-2</v>
          </cell>
        </row>
        <row r="488">
          <cell r="A488">
            <v>199909</v>
          </cell>
          <cell r="C488">
            <v>9</v>
          </cell>
          <cell r="D488">
            <v>8.1999999999999993</v>
          </cell>
          <cell r="E488">
            <v>6.8333333333333328E-3</v>
          </cell>
          <cell r="F488">
            <v>8.199999999999999E-2</v>
          </cell>
          <cell r="G488">
            <v>2.0386982811632093E-2</v>
          </cell>
          <cell r="H488">
            <v>8.1547931246528371E-2</v>
          </cell>
        </row>
        <row r="489">
          <cell r="A489">
            <v>199910</v>
          </cell>
          <cell r="C489">
            <v>10</v>
          </cell>
          <cell r="D489">
            <v>8.3800000000000008</v>
          </cell>
          <cell r="E489">
            <v>6.9833333333333336E-3</v>
          </cell>
          <cell r="F489">
            <v>8.3799999999999999E-2</v>
          </cell>
        </row>
        <row r="490">
          <cell r="A490">
            <v>199911</v>
          </cell>
          <cell r="C490">
            <v>11</v>
          </cell>
          <cell r="D490">
            <v>8.15</v>
          </cell>
          <cell r="E490">
            <v>6.7916666666666672E-3</v>
          </cell>
          <cell r="F490">
            <v>8.1500000000000003E-2</v>
          </cell>
        </row>
        <row r="491">
          <cell r="A491">
            <v>199912</v>
          </cell>
          <cell r="C491">
            <v>12</v>
          </cell>
          <cell r="D491">
            <v>8.19</v>
          </cell>
          <cell r="E491">
            <v>6.8249999999999995E-3</v>
          </cell>
          <cell r="F491">
            <v>8.1900000000000001E-2</v>
          </cell>
          <cell r="G491">
            <v>2.074176654654547E-2</v>
          </cell>
          <cell r="H491">
            <v>8.2967066186181881E-2</v>
          </cell>
          <cell r="I491">
            <v>8.1610152164741212E-2</v>
          </cell>
          <cell r="K491">
            <v>7.8708333333333338E-2</v>
          </cell>
        </row>
        <row r="492">
          <cell r="A492">
            <v>200001</v>
          </cell>
          <cell r="B492">
            <v>2000</v>
          </cell>
          <cell r="C492">
            <v>1</v>
          </cell>
          <cell r="D492">
            <v>8.33</v>
          </cell>
          <cell r="E492">
            <v>6.9416666666666663E-3</v>
          </cell>
          <cell r="F492">
            <v>8.3299999999999999E-2</v>
          </cell>
        </row>
        <row r="493">
          <cell r="A493">
            <v>200002</v>
          </cell>
          <cell r="C493">
            <v>2</v>
          </cell>
          <cell r="D493">
            <v>8.2899999999999991</v>
          </cell>
          <cell r="E493">
            <v>6.9083333333333323E-3</v>
          </cell>
          <cell r="F493">
            <v>8.2899999999999988E-2</v>
          </cell>
        </row>
        <row r="494">
          <cell r="A494">
            <v>200003</v>
          </cell>
          <cell r="C494">
            <v>3</v>
          </cell>
          <cell r="D494">
            <v>8.3699999999999992</v>
          </cell>
          <cell r="E494">
            <v>6.9749999999999994E-3</v>
          </cell>
          <cell r="F494">
            <v>8.3699999999999997E-2</v>
          </cell>
          <cell r="G494">
            <v>2.0969893585768951E-2</v>
          </cell>
          <cell r="H494">
            <v>8.3879574343075802E-2</v>
          </cell>
        </row>
        <row r="495">
          <cell r="A495">
            <v>200004</v>
          </cell>
          <cell r="C495">
            <v>4</v>
          </cell>
          <cell r="D495">
            <v>8.4</v>
          </cell>
          <cell r="E495">
            <v>7.0000000000000001E-3</v>
          </cell>
          <cell r="F495">
            <v>8.4000000000000005E-2</v>
          </cell>
        </row>
        <row r="496">
          <cell r="A496">
            <v>200005</v>
          </cell>
          <cell r="C496">
            <v>5</v>
          </cell>
          <cell r="D496">
            <v>8.9</v>
          </cell>
          <cell r="E496">
            <v>7.4166666666666669E-3</v>
          </cell>
          <cell r="F496">
            <v>8.8999999999999996E-2</v>
          </cell>
        </row>
        <row r="497">
          <cell r="A497">
            <v>200006</v>
          </cell>
          <cell r="C497">
            <v>6</v>
          </cell>
          <cell r="D497">
            <v>8.48</v>
          </cell>
          <cell r="E497">
            <v>7.0666666666666673E-3</v>
          </cell>
          <cell r="F497">
            <v>8.4800000000000014E-2</v>
          </cell>
          <cell r="G497">
            <v>2.1637494655555534E-2</v>
          </cell>
          <cell r="H497">
            <v>8.6549978622222135E-2</v>
          </cell>
        </row>
        <row r="498">
          <cell r="A498">
            <v>200007</v>
          </cell>
          <cell r="C498">
            <v>7</v>
          </cell>
          <cell r="D498">
            <v>8.35</v>
          </cell>
          <cell r="E498">
            <v>6.9583333333333329E-3</v>
          </cell>
          <cell r="F498">
            <v>8.3499999999999991E-2</v>
          </cell>
        </row>
        <row r="499">
          <cell r="A499">
            <v>200008</v>
          </cell>
          <cell r="C499">
            <v>8</v>
          </cell>
          <cell r="D499">
            <v>8.26</v>
          </cell>
          <cell r="E499">
            <v>6.8833333333333333E-3</v>
          </cell>
          <cell r="F499">
            <v>8.2600000000000007E-2</v>
          </cell>
        </row>
        <row r="500">
          <cell r="A500">
            <v>200009</v>
          </cell>
          <cell r="C500">
            <v>9</v>
          </cell>
          <cell r="D500">
            <v>8.35</v>
          </cell>
          <cell r="E500">
            <v>6.9583333333333329E-3</v>
          </cell>
          <cell r="F500">
            <v>8.3499999999999991E-2</v>
          </cell>
          <cell r="G500">
            <v>2.0944544738339177E-2</v>
          </cell>
          <cell r="H500">
            <v>8.3778178953356708E-2</v>
          </cell>
        </row>
        <row r="501">
          <cell r="A501">
            <v>200010</v>
          </cell>
          <cell r="C501">
            <v>10</v>
          </cell>
          <cell r="D501">
            <v>8.34</v>
          </cell>
          <cell r="E501">
            <v>6.9499999999999996E-3</v>
          </cell>
          <cell r="F501">
            <v>8.3400000000000002E-2</v>
          </cell>
        </row>
        <row r="502">
          <cell r="A502">
            <v>200011</v>
          </cell>
          <cell r="C502">
            <v>11</v>
          </cell>
          <cell r="D502">
            <v>8.2799999999999994</v>
          </cell>
          <cell r="E502">
            <v>6.8999999999999999E-3</v>
          </cell>
          <cell r="F502">
            <v>8.2799999999999999E-2</v>
          </cell>
        </row>
        <row r="503">
          <cell r="A503">
            <v>200012</v>
          </cell>
          <cell r="C503">
            <v>12</v>
          </cell>
          <cell r="D503">
            <v>8.02</v>
          </cell>
          <cell r="E503">
            <v>6.6833333333333328E-3</v>
          </cell>
          <cell r="F503">
            <v>8.0199999999999994E-2</v>
          </cell>
          <cell r="G503">
            <v>2.0674172999250118E-2</v>
          </cell>
          <cell r="H503">
            <v>8.2696691997000471E-2</v>
          </cell>
          <cell r="I503">
            <v>8.6923647800765336E-2</v>
          </cell>
          <cell r="K503">
            <v>8.3641666666666656E-2</v>
          </cell>
        </row>
        <row r="504">
          <cell r="A504">
            <v>200101</v>
          </cell>
          <cell r="B504">
            <v>2001</v>
          </cell>
          <cell r="C504">
            <v>1</v>
          </cell>
          <cell r="D504">
            <v>7.93</v>
          </cell>
          <cell r="E504">
            <v>6.6083333333333332E-3</v>
          </cell>
          <cell r="F504">
            <v>7.9299999999999995E-2</v>
          </cell>
        </row>
        <row r="505">
          <cell r="A505">
            <v>200102</v>
          </cell>
          <cell r="C505">
            <v>2</v>
          </cell>
          <cell r="D505">
            <v>7.87</v>
          </cell>
          <cell r="E505">
            <v>6.5583333333333335E-3</v>
          </cell>
          <cell r="F505">
            <v>7.8700000000000006E-2</v>
          </cell>
        </row>
        <row r="506">
          <cell r="A506">
            <v>200103</v>
          </cell>
          <cell r="C506">
            <v>3</v>
          </cell>
          <cell r="D506">
            <v>7.84</v>
          </cell>
          <cell r="E506">
            <v>6.5333333333333328E-3</v>
          </cell>
          <cell r="F506">
            <v>7.8399999999999997E-2</v>
          </cell>
          <cell r="G506">
            <v>1.9829645027398035E-2</v>
          </cell>
          <cell r="H506">
            <v>7.9318580109592141E-2</v>
          </cell>
        </row>
        <row r="507">
          <cell r="A507">
            <v>200104</v>
          </cell>
          <cell r="C507">
            <v>4</v>
          </cell>
          <cell r="D507">
            <v>8.07</v>
          </cell>
          <cell r="E507">
            <v>6.7250000000000001E-3</v>
          </cell>
          <cell r="F507">
            <v>8.0699999999999994E-2</v>
          </cell>
        </row>
        <row r="508">
          <cell r="A508">
            <v>200105</v>
          </cell>
          <cell r="C508">
            <v>5</v>
          </cell>
          <cell r="D508">
            <v>8.07</v>
          </cell>
          <cell r="E508">
            <v>6.7250000000000001E-3</v>
          </cell>
          <cell r="F508">
            <v>8.0699999999999994E-2</v>
          </cell>
        </row>
        <row r="509">
          <cell r="A509">
            <v>200106</v>
          </cell>
          <cell r="C509">
            <v>6</v>
          </cell>
          <cell r="D509">
            <v>7.97</v>
          </cell>
          <cell r="E509">
            <v>6.6416666666666664E-3</v>
          </cell>
          <cell r="F509">
            <v>7.9699999999999993E-2</v>
          </cell>
          <cell r="G509">
            <v>2.0226523081859682E-2</v>
          </cell>
          <cell r="H509">
            <v>8.0906092327438728E-2</v>
          </cell>
        </row>
        <row r="510">
          <cell r="A510">
            <v>200107</v>
          </cell>
          <cell r="C510">
            <v>7</v>
          </cell>
          <cell r="D510">
            <v>7.97</v>
          </cell>
          <cell r="E510">
            <v>6.6416666666666664E-3</v>
          </cell>
          <cell r="F510">
            <v>7.9699999999999993E-2</v>
          </cell>
        </row>
        <row r="511">
          <cell r="A511">
            <v>200108</v>
          </cell>
          <cell r="C511">
            <v>8</v>
          </cell>
          <cell r="D511">
            <v>7.85</v>
          </cell>
          <cell r="E511">
            <v>6.5416666666666661E-3</v>
          </cell>
          <cell r="F511">
            <v>7.8499999999999986E-2</v>
          </cell>
        </row>
        <row r="512">
          <cell r="A512">
            <v>200109</v>
          </cell>
          <cell r="C512">
            <v>9</v>
          </cell>
          <cell r="D512">
            <v>8.0299999999999994</v>
          </cell>
          <cell r="E512">
            <v>6.6916666666666661E-3</v>
          </cell>
          <cell r="F512">
            <v>8.0299999999999996E-2</v>
          </cell>
          <cell r="G512">
            <v>2.0006956778318985E-2</v>
          </cell>
          <cell r="H512">
            <v>8.002782711327594E-2</v>
          </cell>
        </row>
        <row r="513">
          <cell r="A513">
            <v>200110</v>
          </cell>
          <cell r="C513">
            <v>10</v>
          </cell>
          <cell r="D513">
            <v>7.91</v>
          </cell>
          <cell r="E513">
            <v>6.5916666666666667E-3</v>
          </cell>
          <cell r="F513">
            <v>7.9100000000000004E-2</v>
          </cell>
        </row>
        <row r="514">
          <cell r="A514">
            <v>200111</v>
          </cell>
          <cell r="C514">
            <v>11</v>
          </cell>
          <cell r="D514">
            <v>7.81</v>
          </cell>
          <cell r="E514">
            <v>6.508333333333333E-3</v>
          </cell>
          <cell r="F514">
            <v>7.8100000000000003E-2</v>
          </cell>
        </row>
        <row r="515">
          <cell r="A515">
            <v>200112</v>
          </cell>
          <cell r="C515">
            <v>12</v>
          </cell>
          <cell r="D515">
            <v>8.0500000000000007</v>
          </cell>
          <cell r="E515">
            <v>6.7083333333333335E-3</v>
          </cell>
          <cell r="F515">
            <v>8.0500000000000002E-2</v>
          </cell>
          <cell r="G515">
            <v>1.9939401056513484E-2</v>
          </cell>
          <cell r="H515">
            <v>7.9757604226053935E-2</v>
          </cell>
          <cell r="I515">
            <v>8.2434796832512314E-2</v>
          </cell>
          <cell r="K515">
            <v>7.947499999999999E-2</v>
          </cell>
        </row>
        <row r="516">
          <cell r="A516">
            <v>200201</v>
          </cell>
          <cell r="B516">
            <v>2002</v>
          </cell>
          <cell r="C516">
            <v>1</v>
          </cell>
          <cell r="D516">
            <v>7.87</v>
          </cell>
          <cell r="E516">
            <v>6.5583333333333335E-3</v>
          </cell>
          <cell r="F516">
            <v>7.8700000000000006E-2</v>
          </cell>
        </row>
        <row r="517">
          <cell r="A517">
            <v>200202</v>
          </cell>
          <cell r="C517">
            <v>2</v>
          </cell>
          <cell r="D517">
            <v>7.89</v>
          </cell>
          <cell r="E517">
            <v>6.5750000000000001E-3</v>
          </cell>
          <cell r="F517">
            <v>7.8899999999999998E-2</v>
          </cell>
        </row>
        <row r="518">
          <cell r="A518">
            <v>200203</v>
          </cell>
          <cell r="C518">
            <v>3</v>
          </cell>
          <cell r="D518">
            <v>8.11</v>
          </cell>
          <cell r="E518">
            <v>6.7583333333333332E-3</v>
          </cell>
          <cell r="F518">
            <v>8.1100000000000005E-2</v>
          </cell>
          <cell r="G518">
            <v>2.0023838579151354E-2</v>
          </cell>
          <cell r="H518">
            <v>8.0095354316605416E-2</v>
          </cell>
        </row>
        <row r="519">
          <cell r="A519">
            <v>200204</v>
          </cell>
          <cell r="C519">
            <v>4</v>
          </cell>
          <cell r="D519">
            <v>8.0299999999999994</v>
          </cell>
          <cell r="E519">
            <v>6.6916666666666661E-3</v>
          </cell>
          <cell r="F519">
            <v>8.0299999999999996E-2</v>
          </cell>
        </row>
        <row r="520">
          <cell r="A520">
            <v>200205</v>
          </cell>
          <cell r="C520">
            <v>5</v>
          </cell>
          <cell r="D520">
            <v>8.09</v>
          </cell>
          <cell r="E520">
            <v>6.7416666666666666E-3</v>
          </cell>
          <cell r="F520">
            <v>8.09E-2</v>
          </cell>
        </row>
        <row r="521">
          <cell r="A521">
            <v>200206</v>
          </cell>
          <cell r="C521">
            <v>6</v>
          </cell>
          <cell r="D521">
            <v>7.95</v>
          </cell>
          <cell r="E521">
            <v>6.6249999999999998E-3</v>
          </cell>
          <cell r="F521">
            <v>7.9500000000000001E-2</v>
          </cell>
          <cell r="G521">
            <v>2.0192741026310967E-2</v>
          </cell>
          <cell r="H521">
            <v>8.077096410524387E-2</v>
          </cell>
        </row>
        <row r="522">
          <cell r="A522">
            <v>200207</v>
          </cell>
          <cell r="C522">
            <v>7</v>
          </cell>
          <cell r="D522">
            <v>7.9</v>
          </cell>
          <cell r="E522">
            <v>6.5833333333333334E-3</v>
          </cell>
          <cell r="F522">
            <v>7.9000000000000001E-2</v>
          </cell>
        </row>
        <row r="523">
          <cell r="A523">
            <v>200208</v>
          </cell>
          <cell r="C523">
            <v>8</v>
          </cell>
          <cell r="D523">
            <v>7.58</v>
          </cell>
          <cell r="E523">
            <v>6.3166666666666666E-3</v>
          </cell>
          <cell r="F523">
            <v>7.5800000000000006E-2</v>
          </cell>
        </row>
        <row r="524">
          <cell r="A524">
            <v>200209</v>
          </cell>
          <cell r="C524">
            <v>9</v>
          </cell>
          <cell r="D524">
            <v>7.4</v>
          </cell>
          <cell r="E524">
            <v>6.1666666666666667E-3</v>
          </cell>
          <cell r="F524">
            <v>7.3999999999999996E-2</v>
          </cell>
          <cell r="G524">
            <v>1.9188057828009253E-2</v>
          </cell>
          <cell r="H524">
            <v>7.6752231312037011E-2</v>
          </cell>
        </row>
        <row r="525">
          <cell r="A525">
            <v>200210</v>
          </cell>
          <cell r="C525">
            <v>10</v>
          </cell>
          <cell r="D525">
            <v>7.73</v>
          </cell>
          <cell r="E525">
            <v>6.4416666666666667E-3</v>
          </cell>
          <cell r="F525">
            <v>7.7300000000000008E-2</v>
          </cell>
        </row>
        <row r="526">
          <cell r="A526">
            <v>200211</v>
          </cell>
          <cell r="C526">
            <v>11</v>
          </cell>
          <cell r="D526">
            <v>7.62</v>
          </cell>
          <cell r="E526">
            <v>6.3499999999999997E-3</v>
          </cell>
          <cell r="F526">
            <v>7.619999999999999E-2</v>
          </cell>
        </row>
        <row r="527">
          <cell r="A527">
            <v>200212</v>
          </cell>
          <cell r="C527">
            <v>12</v>
          </cell>
          <cell r="D527">
            <v>7.45</v>
          </cell>
          <cell r="E527">
            <v>6.2083333333333331E-3</v>
          </cell>
          <cell r="F527">
            <v>7.4499999999999997E-2</v>
          </cell>
          <cell r="G527">
            <v>1.9120573463177193E-2</v>
          </cell>
          <cell r="H527">
            <v>7.6482293852708771E-2</v>
          </cell>
          <cell r="I527">
            <v>8.0867468711041335E-2</v>
          </cell>
          <cell r="K527">
            <v>7.8016666666666665E-2</v>
          </cell>
        </row>
        <row r="528">
          <cell r="A528">
            <v>200301</v>
          </cell>
          <cell r="B528">
            <v>2003</v>
          </cell>
          <cell r="C528">
            <v>1</v>
          </cell>
          <cell r="D528">
            <v>7.35</v>
          </cell>
          <cell r="E528">
            <v>6.1249999999999994E-3</v>
          </cell>
          <cell r="F528">
            <v>7.3499999999999996E-2</v>
          </cell>
        </row>
        <row r="529">
          <cell r="A529">
            <v>200302</v>
          </cell>
          <cell r="C529">
            <v>2</v>
          </cell>
          <cell r="D529">
            <v>7.06</v>
          </cell>
          <cell r="E529">
            <v>5.8833333333333333E-3</v>
          </cell>
          <cell r="F529">
            <v>7.0599999999999996E-2</v>
          </cell>
        </row>
        <row r="530">
          <cell r="A530">
            <v>200303</v>
          </cell>
          <cell r="C530">
            <v>3</v>
          </cell>
          <cell r="D530">
            <v>6.95</v>
          </cell>
          <cell r="E530">
            <v>5.7916666666666672E-3</v>
          </cell>
          <cell r="F530">
            <v>6.9500000000000006E-2</v>
          </cell>
          <cell r="G530">
            <v>1.7905792385676911E-2</v>
          </cell>
          <cell r="H530">
            <v>7.1623169542707643E-2</v>
          </cell>
        </row>
        <row r="531">
          <cell r="A531">
            <v>200304</v>
          </cell>
          <cell r="C531">
            <v>4</v>
          </cell>
          <cell r="D531">
            <v>6.85</v>
          </cell>
          <cell r="E531">
            <v>5.7083333333333326E-3</v>
          </cell>
          <cell r="F531">
            <v>6.8499999999999991E-2</v>
          </cell>
        </row>
        <row r="532">
          <cell r="A532">
            <v>200305</v>
          </cell>
          <cell r="C532">
            <v>5</v>
          </cell>
          <cell r="D532">
            <v>6.38</v>
          </cell>
          <cell r="E532">
            <v>5.3166666666666666E-3</v>
          </cell>
          <cell r="F532">
            <v>6.3799999999999996E-2</v>
          </cell>
        </row>
        <row r="533">
          <cell r="A533">
            <v>200306</v>
          </cell>
          <cell r="C533">
            <v>6</v>
          </cell>
          <cell r="D533">
            <v>6.19</v>
          </cell>
          <cell r="E533">
            <v>5.1583333333333333E-3</v>
          </cell>
          <cell r="F533">
            <v>6.1899999999999997E-2</v>
          </cell>
          <cell r="G533">
            <v>1.6270709815723539E-2</v>
          </cell>
          <cell r="H533">
            <v>6.5082839262894154E-2</v>
          </cell>
        </row>
        <row r="534">
          <cell r="A534">
            <v>200307</v>
          </cell>
          <cell r="C534">
            <v>7</v>
          </cell>
          <cell r="D534">
            <v>6.62</v>
          </cell>
          <cell r="E534">
            <v>5.5166666666666671E-3</v>
          </cell>
          <cell r="F534">
            <v>6.6200000000000009E-2</v>
          </cell>
        </row>
        <row r="535">
          <cell r="A535">
            <v>200308</v>
          </cell>
          <cell r="C535">
            <v>8</v>
          </cell>
          <cell r="D535">
            <v>7.01</v>
          </cell>
          <cell r="E535">
            <v>5.8416666666666669E-3</v>
          </cell>
          <cell r="F535">
            <v>7.0099999999999996E-2</v>
          </cell>
        </row>
        <row r="536">
          <cell r="A536">
            <v>200309</v>
          </cell>
          <cell r="C536">
            <v>9</v>
          </cell>
          <cell r="D536">
            <v>6.79</v>
          </cell>
          <cell r="E536">
            <v>5.6583333333333338E-3</v>
          </cell>
          <cell r="F536">
            <v>6.7900000000000002E-2</v>
          </cell>
          <cell r="G536">
            <v>1.7113344778991735E-2</v>
          </cell>
          <cell r="H536">
            <v>6.8453379115966939E-2</v>
          </cell>
        </row>
        <row r="537">
          <cell r="A537">
            <v>200310</v>
          </cell>
          <cell r="C537">
            <v>10</v>
          </cell>
          <cell r="D537">
            <v>6.73</v>
          </cell>
          <cell r="E537">
            <v>5.6083333333333341E-3</v>
          </cell>
          <cell r="F537">
            <v>6.7300000000000013E-2</v>
          </cell>
        </row>
        <row r="538">
          <cell r="A538">
            <v>200311</v>
          </cell>
          <cell r="C538">
            <v>11</v>
          </cell>
          <cell r="D538">
            <v>6.66</v>
          </cell>
          <cell r="E538">
            <v>5.5500000000000002E-3</v>
          </cell>
          <cell r="F538">
            <v>6.6600000000000006E-2</v>
          </cell>
        </row>
        <row r="539">
          <cell r="A539">
            <v>200312</v>
          </cell>
          <cell r="C539">
            <v>12</v>
          </cell>
          <cell r="D539">
            <v>6.6</v>
          </cell>
          <cell r="E539">
            <v>5.4999999999999997E-3</v>
          </cell>
          <cell r="F539">
            <v>6.6000000000000003E-2</v>
          </cell>
          <cell r="G539">
            <v>1.6751001611041705E-2</v>
          </cell>
          <cell r="H539">
            <v>6.7004006444166819E-2</v>
          </cell>
          <cell r="I539">
            <v>6.979596590224757E-2</v>
          </cell>
          <cell r="K539">
            <v>6.765833333333332E-2</v>
          </cell>
        </row>
        <row r="540">
          <cell r="A540">
            <v>200401</v>
          </cell>
          <cell r="B540">
            <v>2004</v>
          </cell>
          <cell r="C540">
            <v>1</v>
          </cell>
          <cell r="D540">
            <v>6.44</v>
          </cell>
          <cell r="E540">
            <v>5.3666666666666672E-3</v>
          </cell>
          <cell r="F540">
            <v>6.4400000000000013E-2</v>
          </cell>
        </row>
        <row r="541">
          <cell r="A541">
            <v>200402</v>
          </cell>
          <cell r="C541">
            <v>2</v>
          </cell>
          <cell r="D541">
            <v>6.27</v>
          </cell>
          <cell r="E541">
            <v>5.2249999999999996E-3</v>
          </cell>
          <cell r="F541">
            <v>6.2699999999999992E-2</v>
          </cell>
        </row>
        <row r="542">
          <cell r="A542">
            <v>200403</v>
          </cell>
          <cell r="C542">
            <v>3</v>
          </cell>
          <cell r="D542">
            <v>6.11</v>
          </cell>
          <cell r="E542">
            <v>5.0916666666666671E-3</v>
          </cell>
          <cell r="F542">
            <v>6.1100000000000002E-2</v>
          </cell>
          <cell r="G542">
            <v>1.5765446177354203E-2</v>
          </cell>
          <cell r="H542">
            <v>6.3061784709416813E-2</v>
          </cell>
        </row>
        <row r="543">
          <cell r="A543">
            <v>200404</v>
          </cell>
          <cell r="C543">
            <v>4</v>
          </cell>
          <cell r="D543">
            <v>6.46</v>
          </cell>
          <cell r="E543">
            <v>5.3833333333333337E-3</v>
          </cell>
          <cell r="F543">
            <v>6.4600000000000005E-2</v>
          </cell>
        </row>
        <row r="544">
          <cell r="A544">
            <v>200405</v>
          </cell>
          <cell r="C544">
            <v>5</v>
          </cell>
          <cell r="D544">
            <v>6.75</v>
          </cell>
          <cell r="E544">
            <v>5.6249999999999998E-3</v>
          </cell>
          <cell r="F544">
            <v>6.7500000000000004E-2</v>
          </cell>
        </row>
        <row r="545">
          <cell r="A545">
            <v>200406</v>
          </cell>
          <cell r="C545">
            <v>6</v>
          </cell>
          <cell r="D545">
            <v>6.78</v>
          </cell>
          <cell r="E545">
            <v>5.6500000000000005E-3</v>
          </cell>
          <cell r="F545">
            <v>6.7799999999999999E-2</v>
          </cell>
          <cell r="G545">
            <v>1.675098275572906E-2</v>
          </cell>
          <cell r="H545">
            <v>6.7003931022916241E-2</v>
          </cell>
        </row>
        <row r="546">
          <cell r="A546">
            <v>200407</v>
          </cell>
          <cell r="C546">
            <v>7</v>
          </cell>
          <cell r="D546">
            <v>6.62</v>
          </cell>
          <cell r="E546">
            <v>5.5166666666666671E-3</v>
          </cell>
          <cell r="F546">
            <v>6.6200000000000009E-2</v>
          </cell>
        </row>
        <row r="547">
          <cell r="A547">
            <v>200408</v>
          </cell>
          <cell r="C547">
            <v>8</v>
          </cell>
          <cell r="D547">
            <v>6.46</v>
          </cell>
          <cell r="E547">
            <v>5.3833333333333337E-3</v>
          </cell>
          <cell r="F547">
            <v>6.4600000000000005E-2</v>
          </cell>
        </row>
        <row r="548">
          <cell r="A548">
            <v>200409</v>
          </cell>
          <cell r="C548">
            <v>9</v>
          </cell>
          <cell r="D548">
            <v>6.27</v>
          </cell>
          <cell r="E548">
            <v>5.2249999999999996E-3</v>
          </cell>
          <cell r="F548">
            <v>6.2699999999999992E-2</v>
          </cell>
          <cell r="G548">
            <v>1.6211805727895934E-2</v>
          </cell>
          <cell r="H548">
            <v>6.4847222911583735E-2</v>
          </cell>
        </row>
        <row r="549">
          <cell r="A549">
            <v>200410</v>
          </cell>
          <cell r="C549">
            <v>10</v>
          </cell>
          <cell r="D549">
            <v>6.21</v>
          </cell>
          <cell r="E549">
            <v>5.1749999999999999E-3</v>
          </cell>
          <cell r="F549">
            <v>6.2100000000000002E-2</v>
          </cell>
        </row>
        <row r="550">
          <cell r="A550">
            <v>200411</v>
          </cell>
          <cell r="C550">
            <v>11</v>
          </cell>
          <cell r="D550">
            <v>6.2</v>
          </cell>
          <cell r="E550">
            <v>5.1666666666666666E-3</v>
          </cell>
          <cell r="F550">
            <v>6.2E-2</v>
          </cell>
        </row>
        <row r="551">
          <cell r="A551">
            <v>200412</v>
          </cell>
          <cell r="C551">
            <v>12</v>
          </cell>
          <cell r="D551">
            <v>6.15</v>
          </cell>
          <cell r="E551">
            <v>5.1250000000000002E-3</v>
          </cell>
          <cell r="F551">
            <v>6.1499999999999999E-2</v>
          </cell>
          <cell r="G551">
            <v>1.5546542238020988E-2</v>
          </cell>
          <cell r="H551">
            <v>6.2186168952083953E-2</v>
          </cell>
          <cell r="I551">
            <v>6.5840218081026691E-2</v>
          </cell>
          <cell r="K551">
            <v>6.3933333333333342E-2</v>
          </cell>
        </row>
        <row r="552">
          <cell r="A552">
            <v>200501</v>
          </cell>
          <cell r="B552">
            <v>2005</v>
          </cell>
          <cell r="C552">
            <v>1</v>
          </cell>
          <cell r="D552">
            <v>6.02</v>
          </cell>
          <cell r="E552">
            <v>5.0166666666666667E-3</v>
          </cell>
          <cell r="F552">
            <v>6.0200000000000004E-2</v>
          </cell>
        </row>
        <row r="553">
          <cell r="A553">
            <v>200502</v>
          </cell>
          <cell r="C553">
            <v>2</v>
          </cell>
          <cell r="D553">
            <v>5.82</v>
          </cell>
          <cell r="E553">
            <v>4.8500000000000001E-3</v>
          </cell>
          <cell r="F553">
            <v>5.8200000000000002E-2</v>
          </cell>
        </row>
        <row r="554">
          <cell r="A554">
            <v>200503</v>
          </cell>
          <cell r="C554">
            <v>3</v>
          </cell>
          <cell r="D554">
            <v>6.06</v>
          </cell>
          <cell r="E554">
            <v>5.0499999999999998E-3</v>
          </cell>
          <cell r="F554">
            <v>6.0600000000000001E-2</v>
          </cell>
          <cell r="G554">
            <v>1.4990947037375024E-2</v>
          </cell>
          <cell r="H554">
            <v>5.9963788149500097E-2</v>
          </cell>
        </row>
        <row r="555">
          <cell r="A555">
            <v>200504</v>
          </cell>
          <cell r="C555">
            <v>4</v>
          </cell>
          <cell r="D555">
            <v>6.05</v>
          </cell>
          <cell r="E555">
            <v>5.0416666666666665E-3</v>
          </cell>
          <cell r="F555">
            <v>6.0499999999999998E-2</v>
          </cell>
        </row>
        <row r="556">
          <cell r="A556">
            <v>200505</v>
          </cell>
          <cell r="C556">
            <v>5</v>
          </cell>
          <cell r="D556">
            <v>6.01</v>
          </cell>
          <cell r="E556">
            <v>5.0083333333333334E-3</v>
          </cell>
          <cell r="F556">
            <v>6.0100000000000001E-2</v>
          </cell>
        </row>
        <row r="557">
          <cell r="A557">
            <v>200506</v>
          </cell>
          <cell r="C557">
            <v>6</v>
          </cell>
          <cell r="D557">
            <v>5.86</v>
          </cell>
          <cell r="E557">
            <v>4.8833333333333333E-3</v>
          </cell>
          <cell r="F557">
            <v>5.8599999999999999E-2</v>
          </cell>
          <cell r="G557">
            <v>1.5007784486417819E-2</v>
          </cell>
          <cell r="H557">
            <v>6.0031137945671276E-2</v>
          </cell>
        </row>
        <row r="558">
          <cell r="A558">
            <v>200507</v>
          </cell>
          <cell r="C558">
            <v>7</v>
          </cell>
          <cell r="D558">
            <v>5.95</v>
          </cell>
          <cell r="E558">
            <v>4.9583333333333337E-3</v>
          </cell>
          <cell r="F558">
            <v>5.9500000000000004E-2</v>
          </cell>
        </row>
        <row r="559">
          <cell r="A559">
            <v>200508</v>
          </cell>
          <cell r="C559">
            <v>8</v>
          </cell>
          <cell r="D559">
            <v>5.96</v>
          </cell>
          <cell r="E559">
            <v>4.966666666666667E-3</v>
          </cell>
          <cell r="F559">
            <v>5.96E-2</v>
          </cell>
        </row>
        <row r="560">
          <cell r="A560">
            <v>200509</v>
          </cell>
          <cell r="C560">
            <v>9</v>
          </cell>
          <cell r="D560">
            <v>6.03</v>
          </cell>
          <cell r="E560">
            <v>5.025E-3</v>
          </cell>
          <cell r="F560">
            <v>6.0299999999999999E-2</v>
          </cell>
          <cell r="G560">
            <v>1.5024623261493009E-2</v>
          </cell>
          <cell r="H560">
            <v>6.0098493045972035E-2</v>
          </cell>
        </row>
        <row r="561">
          <cell r="A561">
            <v>200510</v>
          </cell>
          <cell r="C561">
            <v>10</v>
          </cell>
          <cell r="D561">
            <v>6.3</v>
          </cell>
          <cell r="E561">
            <v>5.2499999999999995E-3</v>
          </cell>
          <cell r="F561">
            <v>6.3E-2</v>
          </cell>
        </row>
        <row r="562">
          <cell r="A562">
            <v>200511</v>
          </cell>
          <cell r="C562">
            <v>11</v>
          </cell>
          <cell r="D562">
            <v>6.39</v>
          </cell>
          <cell r="E562">
            <v>5.3249999999999999E-3</v>
          </cell>
          <cell r="F562">
            <v>6.3899999999999998E-2</v>
          </cell>
        </row>
        <row r="563">
          <cell r="A563">
            <v>200512</v>
          </cell>
          <cell r="C563">
            <v>12</v>
          </cell>
          <cell r="D563">
            <v>6.32</v>
          </cell>
          <cell r="E563">
            <v>5.2666666666666669E-3</v>
          </cell>
          <cell r="F563">
            <v>6.3200000000000006E-2</v>
          </cell>
          <cell r="G563">
            <v>1.5925465152916818E-2</v>
          </cell>
          <cell r="H563">
            <v>6.3701860611667271E-2</v>
          </cell>
          <cell r="I563">
            <v>6.2355733278593783E-2</v>
          </cell>
          <cell r="K563">
            <v>6.0641666666666677E-2</v>
          </cell>
        </row>
        <row r="564">
          <cell r="A564">
            <v>200601</v>
          </cell>
          <cell r="B564">
            <v>2006</v>
          </cell>
          <cell r="C564">
            <v>1</v>
          </cell>
          <cell r="D564">
            <v>6.24</v>
          </cell>
          <cell r="E564">
            <v>5.1999999999999998E-3</v>
          </cell>
          <cell r="F564">
            <v>6.2399999999999997E-2</v>
          </cell>
          <cell r="K564" t="str">
            <v xml:space="preserve"> </v>
          </cell>
        </row>
        <row r="565">
          <cell r="A565">
            <v>200602</v>
          </cell>
          <cell r="C565">
            <v>2</v>
          </cell>
          <cell r="D565">
            <v>6.27</v>
          </cell>
          <cell r="E565">
            <v>5.2249999999999996E-3</v>
          </cell>
          <cell r="F565">
            <v>6.2699999999999992E-2</v>
          </cell>
        </row>
        <row r="566">
          <cell r="A566">
            <v>200603</v>
          </cell>
          <cell r="C566">
            <v>3</v>
          </cell>
          <cell r="D566">
            <v>6.41</v>
          </cell>
          <cell r="E566">
            <v>5.3416666666666664E-3</v>
          </cell>
          <cell r="F566">
            <v>6.409999999999999E-2</v>
          </cell>
          <cell r="G566">
            <v>1.5849668674750017E-2</v>
          </cell>
          <cell r="H566">
            <v>6.3398674699000068E-2</v>
          </cell>
        </row>
        <row r="567">
          <cell r="A567">
            <v>200604</v>
          </cell>
          <cell r="C567">
            <v>4</v>
          </cell>
          <cell r="D567">
            <v>6.68</v>
          </cell>
          <cell r="E567">
            <v>5.5666666666666668E-3</v>
          </cell>
          <cell r="F567">
            <v>6.6799999999999998E-2</v>
          </cell>
        </row>
        <row r="568">
          <cell r="A568">
            <v>200605</v>
          </cell>
          <cell r="C568">
            <v>5</v>
          </cell>
          <cell r="D568">
            <v>6.75</v>
          </cell>
          <cell r="E568">
            <v>5.6249999999999998E-3</v>
          </cell>
          <cell r="F568">
            <v>6.7500000000000004E-2</v>
          </cell>
        </row>
        <row r="569">
          <cell r="A569">
            <v>200606</v>
          </cell>
          <cell r="C569">
            <v>6</v>
          </cell>
          <cell r="D569">
            <v>6.78</v>
          </cell>
          <cell r="E569">
            <v>5.6500000000000005E-3</v>
          </cell>
          <cell r="F569">
            <v>6.7799999999999999E-2</v>
          </cell>
          <cell r="G569">
            <v>1.6936388998958218E-2</v>
          </cell>
          <cell r="H569">
            <v>6.7745555995832873E-2</v>
          </cell>
        </row>
        <row r="570">
          <cell r="A570">
            <v>200607</v>
          </cell>
          <cell r="C570">
            <v>7</v>
          </cell>
          <cell r="D570">
            <v>6.76</v>
          </cell>
          <cell r="E570">
            <v>5.6333333333333331E-3</v>
          </cell>
          <cell r="F570">
            <v>6.7599999999999993E-2</v>
          </cell>
        </row>
        <row r="571">
          <cell r="A571">
            <v>200608</v>
          </cell>
          <cell r="C571">
            <v>8</v>
          </cell>
          <cell r="D571">
            <v>6.59</v>
          </cell>
          <cell r="E571">
            <v>5.4916666666666664E-3</v>
          </cell>
          <cell r="F571">
            <v>6.59E-2</v>
          </cell>
        </row>
        <row r="572">
          <cell r="A572">
            <v>200609</v>
          </cell>
          <cell r="C572">
            <v>9</v>
          </cell>
          <cell r="D572">
            <v>6.43</v>
          </cell>
          <cell r="E572">
            <v>5.358333333333333E-3</v>
          </cell>
          <cell r="F572">
            <v>6.4299999999999996E-2</v>
          </cell>
          <cell r="G572">
            <v>1.6574046948039323E-2</v>
          </cell>
          <cell r="H572">
            <v>6.6296187792157291E-2</v>
          </cell>
        </row>
        <row r="573">
          <cell r="A573">
            <v>200610</v>
          </cell>
          <cell r="C573">
            <v>10</v>
          </cell>
          <cell r="D573">
            <v>6.42</v>
          </cell>
          <cell r="E573">
            <v>5.3499999999999997E-3</v>
          </cell>
          <cell r="F573">
            <v>6.4199999999999993E-2</v>
          </cell>
        </row>
        <row r="574">
          <cell r="A574">
            <v>200611</v>
          </cell>
          <cell r="C574">
            <v>11</v>
          </cell>
          <cell r="D574">
            <v>6.2</v>
          </cell>
          <cell r="E574">
            <v>5.1666666666666666E-3</v>
          </cell>
          <cell r="F574">
            <v>6.2E-2</v>
          </cell>
        </row>
        <row r="575">
          <cell r="A575">
            <v>200612</v>
          </cell>
          <cell r="C575">
            <v>12</v>
          </cell>
          <cell r="D575">
            <v>6.22</v>
          </cell>
          <cell r="E575">
            <v>5.1833333333333332E-3</v>
          </cell>
          <cell r="F575">
            <v>6.2199999999999998E-2</v>
          </cell>
          <cell r="G575">
            <v>1.5782296331527945E-2</v>
          </cell>
          <cell r="H575">
            <v>6.3129185326111781E-2</v>
          </cell>
          <cell r="I575">
            <v>6.6750582456507113E-2</v>
          </cell>
          <cell r="K575">
            <v>6.4791666666666664E-2</v>
          </cell>
        </row>
        <row r="576">
          <cell r="A576">
            <v>200701</v>
          </cell>
          <cell r="B576">
            <v>2007</v>
          </cell>
          <cell r="C576">
            <v>1</v>
          </cell>
          <cell r="D576">
            <v>6.34</v>
          </cell>
          <cell r="E576">
            <v>5.2833333333333335E-3</v>
          </cell>
          <cell r="F576">
            <v>6.3399999999999998E-2</v>
          </cell>
          <cell r="K576" t="str">
            <v xml:space="preserve"> </v>
          </cell>
        </row>
        <row r="577">
          <cell r="A577">
            <v>200702</v>
          </cell>
          <cell r="C577">
            <v>2</v>
          </cell>
          <cell r="D577">
            <v>6.28</v>
          </cell>
          <cell r="E577">
            <v>5.2333333333333338E-3</v>
          </cell>
          <cell r="F577">
            <v>6.2800000000000009E-2</v>
          </cell>
        </row>
        <row r="578">
          <cell r="A578">
            <v>200703</v>
          </cell>
          <cell r="C578">
            <v>3</v>
          </cell>
          <cell r="D578">
            <v>6.27</v>
          </cell>
          <cell r="E578">
            <v>5.2249999999999996E-3</v>
          </cell>
          <cell r="F578">
            <v>6.2699999999999992E-2</v>
          </cell>
          <cell r="G578">
            <v>1.5824410162791791E-2</v>
          </cell>
          <cell r="H578">
            <v>6.3297640651167164E-2</v>
          </cell>
        </row>
        <row r="579">
          <cell r="A579">
            <v>200704</v>
          </cell>
          <cell r="C579">
            <v>4</v>
          </cell>
          <cell r="D579">
            <v>6.39</v>
          </cell>
          <cell r="E579">
            <v>5.3249999999999999E-3</v>
          </cell>
          <cell r="F579">
            <v>6.3899999999999998E-2</v>
          </cell>
        </row>
        <row r="580">
          <cell r="A580">
            <v>200705</v>
          </cell>
          <cell r="C580">
            <v>5</v>
          </cell>
          <cell r="D580">
            <v>6.39</v>
          </cell>
          <cell r="E580">
            <v>5.3249999999999999E-3</v>
          </cell>
          <cell r="F580">
            <v>6.3899999999999998E-2</v>
          </cell>
        </row>
        <row r="581">
          <cell r="A581">
            <v>200706</v>
          </cell>
          <cell r="C581">
            <v>6</v>
          </cell>
          <cell r="D581">
            <v>6.7</v>
          </cell>
          <cell r="E581">
            <v>5.5833333333333334E-3</v>
          </cell>
          <cell r="F581">
            <v>6.7000000000000004E-2</v>
          </cell>
          <cell r="G581">
            <v>1.6321309777239668E-2</v>
          </cell>
          <cell r="H581">
            <v>6.528523910895867E-2</v>
          </cell>
        </row>
        <row r="582">
          <cell r="A582">
            <v>200707</v>
          </cell>
          <cell r="C582">
            <v>7</v>
          </cell>
          <cell r="D582">
            <v>6.65</v>
          </cell>
          <cell r="E582">
            <v>5.541666666666667E-3</v>
          </cell>
          <cell r="F582">
            <v>6.6500000000000004E-2</v>
          </cell>
        </row>
        <row r="583">
          <cell r="A583">
            <v>200708</v>
          </cell>
          <cell r="C583">
            <v>8</v>
          </cell>
          <cell r="D583">
            <v>6.65</v>
          </cell>
          <cell r="E583">
            <v>5.541666666666667E-3</v>
          </cell>
          <cell r="F583">
            <v>6.6500000000000004E-2</v>
          </cell>
        </row>
        <row r="584">
          <cell r="A584">
            <v>200709</v>
          </cell>
          <cell r="C584">
            <v>9</v>
          </cell>
          <cell r="D584">
            <v>6.59</v>
          </cell>
          <cell r="E584">
            <v>5.4916666666666664E-3</v>
          </cell>
          <cell r="F584">
            <v>6.59E-2</v>
          </cell>
          <cell r="G584">
            <v>1.6666744691131719E-2</v>
          </cell>
          <cell r="H584">
            <v>6.6666978764526874E-2</v>
          </cell>
        </row>
        <row r="585">
          <cell r="A585">
            <v>200710</v>
          </cell>
          <cell r="C585">
            <v>10</v>
          </cell>
          <cell r="D585">
            <v>6.48</v>
          </cell>
          <cell r="E585">
            <v>5.4000000000000003E-3</v>
          </cell>
          <cell r="F585">
            <v>6.4799999999999996E-2</v>
          </cell>
        </row>
        <row r="586">
          <cell r="A586">
            <v>200711</v>
          </cell>
          <cell r="C586">
            <v>11</v>
          </cell>
          <cell r="D586">
            <v>6.4</v>
          </cell>
          <cell r="E586">
            <v>5.333333333333334E-3</v>
          </cell>
          <cell r="F586">
            <v>6.4000000000000001E-2</v>
          </cell>
        </row>
        <row r="587">
          <cell r="A587">
            <v>200712</v>
          </cell>
          <cell r="C587">
            <v>12</v>
          </cell>
          <cell r="D587">
            <v>6.65</v>
          </cell>
          <cell r="E587">
            <v>5.541666666666667E-3</v>
          </cell>
          <cell r="F587">
            <v>6.6500000000000004E-2</v>
          </cell>
          <cell r="G587">
            <v>1.6363440155555686E-2</v>
          </cell>
          <cell r="H587">
            <v>6.5453760622222745E-2</v>
          </cell>
          <cell r="I587">
            <v>6.6786052500922066E-2</v>
          </cell>
          <cell r="K587">
            <v>6.4825000000000021E-2</v>
          </cell>
        </row>
        <row r="588">
          <cell r="A588">
            <v>200801</v>
          </cell>
          <cell r="B588">
            <v>2008</v>
          </cell>
          <cell r="C588">
            <v>1</v>
          </cell>
          <cell r="D588">
            <v>6.54</v>
          </cell>
          <cell r="E588">
            <v>5.45E-3</v>
          </cell>
          <cell r="F588">
            <v>6.54E-2</v>
          </cell>
          <cell r="K588" t="str">
            <v xml:space="preserve"> </v>
          </cell>
        </row>
        <row r="589">
          <cell r="A589">
            <v>200802</v>
          </cell>
          <cell r="C589">
            <v>2</v>
          </cell>
          <cell r="D589">
            <v>6.82</v>
          </cell>
          <cell r="E589">
            <v>5.6833333333333336E-3</v>
          </cell>
          <cell r="F589">
            <v>6.8200000000000011E-2</v>
          </cell>
        </row>
        <row r="590">
          <cell r="A590">
            <v>200803</v>
          </cell>
          <cell r="C590">
            <v>3</v>
          </cell>
          <cell r="D590">
            <v>6.89</v>
          </cell>
          <cell r="E590">
            <v>5.7416666666666666E-3</v>
          </cell>
          <cell r="F590">
            <v>6.8900000000000003E-2</v>
          </cell>
          <cell r="G590">
            <v>1.6970075898895765E-2</v>
          </cell>
          <cell r="H590">
            <v>6.7880303595583058E-2</v>
          </cell>
        </row>
        <row r="591">
          <cell r="A591">
            <v>200804</v>
          </cell>
          <cell r="C591">
            <v>4</v>
          </cell>
          <cell r="D591">
            <v>6.97</v>
          </cell>
          <cell r="E591">
            <v>5.8083333333333329E-3</v>
          </cell>
          <cell r="F591">
            <v>6.9699999999999998E-2</v>
          </cell>
        </row>
        <row r="592">
          <cell r="A592">
            <v>200805</v>
          </cell>
          <cell r="C592">
            <v>5</v>
          </cell>
          <cell r="D592">
            <v>6.93</v>
          </cell>
          <cell r="E592">
            <v>5.7749999999999998E-3</v>
          </cell>
          <cell r="F592">
            <v>6.93E-2</v>
          </cell>
        </row>
        <row r="593">
          <cell r="A593">
            <v>200806</v>
          </cell>
          <cell r="C593">
            <v>6</v>
          </cell>
          <cell r="D593">
            <v>7.07</v>
          </cell>
          <cell r="E593">
            <v>5.8916666666666666E-3</v>
          </cell>
          <cell r="F593">
            <v>7.0699999999999999E-2</v>
          </cell>
          <cell r="G593">
            <v>1.7576985888800412E-2</v>
          </cell>
          <cell r="H593">
            <v>7.0307943555201646E-2</v>
          </cell>
        </row>
        <row r="594">
          <cell r="A594">
            <v>200807</v>
          </cell>
          <cell r="C594">
            <v>7</v>
          </cell>
          <cell r="D594">
            <v>7.16</v>
          </cell>
          <cell r="E594">
            <v>5.966666666666667E-3</v>
          </cell>
          <cell r="F594">
            <v>7.1599999999999997E-2</v>
          </cell>
        </row>
        <row r="595">
          <cell r="A595">
            <v>200808</v>
          </cell>
          <cell r="C595">
            <v>8</v>
          </cell>
          <cell r="D595">
            <v>7.15</v>
          </cell>
          <cell r="E595">
            <v>5.9583333333333337E-3</v>
          </cell>
          <cell r="F595">
            <v>7.1500000000000008E-2</v>
          </cell>
        </row>
        <row r="596">
          <cell r="A596">
            <v>200809</v>
          </cell>
          <cell r="C596">
            <v>9</v>
          </cell>
          <cell r="D596">
            <v>7.31</v>
          </cell>
          <cell r="E596">
            <v>6.0916666666666662E-3</v>
          </cell>
          <cell r="F596">
            <v>7.3099999999999998E-2</v>
          </cell>
          <cell r="G596">
            <v>1.8125077747766172E-2</v>
          </cell>
          <cell r="H596">
            <v>7.2500310991064687E-2</v>
          </cell>
        </row>
        <row r="597">
          <cell r="A597">
            <v>200810</v>
          </cell>
          <cell r="C597">
            <v>10</v>
          </cell>
          <cell r="D597">
            <v>8.8800000000000008</v>
          </cell>
          <cell r="E597">
            <v>7.4000000000000003E-3</v>
          </cell>
          <cell r="F597">
            <v>8.8800000000000004E-2</v>
          </cell>
        </row>
        <row r="598">
          <cell r="A598">
            <v>200811</v>
          </cell>
          <cell r="C598">
            <v>11</v>
          </cell>
          <cell r="D598">
            <v>9.2100000000000009</v>
          </cell>
          <cell r="E598">
            <v>7.6750000000000004E-3</v>
          </cell>
          <cell r="F598">
            <v>9.2100000000000001E-2</v>
          </cell>
        </row>
        <row r="599">
          <cell r="A599">
            <v>200812</v>
          </cell>
          <cell r="C599">
            <v>12</v>
          </cell>
          <cell r="D599">
            <v>8.43</v>
          </cell>
          <cell r="E599">
            <v>7.025E-3</v>
          </cell>
          <cell r="F599">
            <v>8.43E-2</v>
          </cell>
          <cell r="G599">
            <v>2.2263095859875293E-2</v>
          </cell>
          <cell r="H599">
            <v>8.905238343950117E-2</v>
          </cell>
          <cell r="I599">
            <v>7.7058439154721325E-2</v>
          </cell>
          <cell r="K599">
            <v>7.4466666666666681E-2</v>
          </cell>
        </row>
        <row r="600">
          <cell r="A600">
            <v>200901</v>
          </cell>
          <cell r="B600">
            <v>2009</v>
          </cell>
          <cell r="C600">
            <v>1</v>
          </cell>
          <cell r="D600">
            <v>8.14</v>
          </cell>
          <cell r="E600">
            <v>6.7833333333333339E-3</v>
          </cell>
          <cell r="F600">
            <v>8.14E-2</v>
          </cell>
          <cell r="K600" t="str">
            <v xml:space="preserve"> </v>
          </cell>
        </row>
        <row r="601">
          <cell r="A601">
            <v>200902</v>
          </cell>
          <cell r="C601">
            <v>2</v>
          </cell>
          <cell r="D601">
            <v>8.08</v>
          </cell>
          <cell r="E601">
            <v>6.7333333333333334E-3</v>
          </cell>
          <cell r="F601">
            <v>8.0799999999999997E-2</v>
          </cell>
        </row>
        <row r="602">
          <cell r="A602">
            <v>200903</v>
          </cell>
          <cell r="C602">
            <v>3</v>
          </cell>
          <cell r="D602">
            <v>8.42</v>
          </cell>
          <cell r="E602">
            <v>7.0166666666666667E-3</v>
          </cell>
          <cell r="F602">
            <v>8.4199999999999997E-2</v>
          </cell>
          <cell r="G602">
            <v>2.067417020457385E-2</v>
          </cell>
          <cell r="H602">
            <v>8.2696680818295398E-2</v>
          </cell>
        </row>
        <row r="603">
          <cell r="A603">
            <v>200904</v>
          </cell>
          <cell r="C603">
            <v>4</v>
          </cell>
          <cell r="D603">
            <v>8.39</v>
          </cell>
          <cell r="E603">
            <v>6.9916666666666669E-3</v>
          </cell>
          <cell r="F603">
            <v>8.3900000000000002E-2</v>
          </cell>
        </row>
        <row r="604">
          <cell r="A604">
            <v>200905</v>
          </cell>
          <cell r="C604">
            <v>5</v>
          </cell>
          <cell r="D604">
            <v>8.06</v>
          </cell>
          <cell r="E604">
            <v>6.7166666666666668E-3</v>
          </cell>
          <cell r="F604">
            <v>8.0600000000000005E-2</v>
          </cell>
        </row>
        <row r="605">
          <cell r="A605">
            <v>200906</v>
          </cell>
          <cell r="C605">
            <v>6</v>
          </cell>
          <cell r="D605">
            <v>7.5</v>
          </cell>
          <cell r="E605">
            <v>6.2500000000000003E-3</v>
          </cell>
          <cell r="F605">
            <v>7.5000000000000011E-2</v>
          </cell>
          <cell r="G605">
            <v>2.0091264615451632E-2</v>
          </cell>
          <cell r="H605">
            <v>8.0365058461806527E-2</v>
          </cell>
        </row>
        <row r="606">
          <cell r="A606">
            <v>200907</v>
          </cell>
          <cell r="C606">
            <v>7</v>
          </cell>
          <cell r="D606">
            <v>7.09</v>
          </cell>
          <cell r="E606">
            <v>5.9083333333333331E-3</v>
          </cell>
          <cell r="F606">
            <v>7.0899999999999991E-2</v>
          </cell>
        </row>
        <row r="607">
          <cell r="A607">
            <v>200908</v>
          </cell>
          <cell r="C607">
            <v>8</v>
          </cell>
          <cell r="D607">
            <v>6.58</v>
          </cell>
          <cell r="E607">
            <v>5.4833333333333331E-3</v>
          </cell>
          <cell r="F607">
            <v>6.5799999999999997E-2</v>
          </cell>
        </row>
        <row r="608">
          <cell r="A608">
            <v>200909</v>
          </cell>
          <cell r="C608">
            <v>9</v>
          </cell>
          <cell r="D608">
            <v>6.31</v>
          </cell>
          <cell r="E608">
            <v>5.2583333333333327E-3</v>
          </cell>
          <cell r="F608">
            <v>6.3099999999999989E-2</v>
          </cell>
          <cell r="G608">
            <v>1.674246889779063E-2</v>
          </cell>
          <cell r="H608">
            <v>6.696987559116252E-2</v>
          </cell>
        </row>
        <row r="609">
          <cell r="A609">
            <v>200910</v>
          </cell>
          <cell r="C609">
            <v>10</v>
          </cell>
          <cell r="D609">
            <v>6.29</v>
          </cell>
          <cell r="E609">
            <v>5.241666666666667E-3</v>
          </cell>
          <cell r="F609">
            <v>6.2900000000000011E-2</v>
          </cell>
        </row>
        <row r="610">
          <cell r="A610">
            <v>200911</v>
          </cell>
          <cell r="C610">
            <v>11</v>
          </cell>
          <cell r="D610">
            <v>6.32</v>
          </cell>
          <cell r="E610">
            <v>5.2666666666666669E-3</v>
          </cell>
          <cell r="F610">
            <v>6.3200000000000006E-2</v>
          </cell>
        </row>
        <row r="611">
          <cell r="A611">
            <v>200912</v>
          </cell>
          <cell r="C611">
            <v>12</v>
          </cell>
          <cell r="D611">
            <v>6.37</v>
          </cell>
          <cell r="E611">
            <v>5.3083333333333333E-3</v>
          </cell>
          <cell r="F611">
            <v>6.3700000000000007E-2</v>
          </cell>
          <cell r="G611">
            <v>1.59002010563285E-2</v>
          </cell>
          <cell r="H611">
            <v>6.3600804225314E-2</v>
          </cell>
          <cell r="I611">
            <v>7.5444897732939609E-2</v>
          </cell>
          <cell r="K611">
            <v>7.2958333333333347E-2</v>
          </cell>
        </row>
        <row r="612">
          <cell r="A612">
            <v>201001</v>
          </cell>
          <cell r="B612">
            <v>2010</v>
          </cell>
          <cell r="C612">
            <v>1</v>
          </cell>
          <cell r="D612">
            <v>6.25</v>
          </cell>
          <cell r="E612">
            <v>5.208333333333333E-3</v>
          </cell>
          <cell r="F612">
            <v>6.25E-2</v>
          </cell>
          <cell r="K612" t="str">
            <v xml:space="preserve"> </v>
          </cell>
        </row>
        <row r="613">
          <cell r="A613">
            <v>201002</v>
          </cell>
          <cell r="C613">
            <v>2</v>
          </cell>
          <cell r="D613">
            <v>6.34</v>
          </cell>
          <cell r="E613">
            <v>5.2833333333333335E-3</v>
          </cell>
          <cell r="F613">
            <v>6.3399999999999998E-2</v>
          </cell>
        </row>
        <row r="614">
          <cell r="A614">
            <v>201003</v>
          </cell>
          <cell r="C614">
            <v>3</v>
          </cell>
          <cell r="D614">
            <v>6.27</v>
          </cell>
          <cell r="E614">
            <v>5.2249999999999996E-3</v>
          </cell>
          <cell r="F614">
            <v>6.2699999999999992E-2</v>
          </cell>
          <cell r="G614">
            <v>1.5799146764322813E-2</v>
          </cell>
          <cell r="H614">
            <v>6.3196587057291254E-2</v>
          </cell>
        </row>
        <row r="615">
          <cell r="A615">
            <v>201004</v>
          </cell>
          <cell r="C615">
            <v>4</v>
          </cell>
          <cell r="D615">
            <v>6.25</v>
          </cell>
          <cell r="E615">
            <v>5.208333333333333E-3</v>
          </cell>
          <cell r="F615">
            <v>6.25E-2</v>
          </cell>
        </row>
        <row r="616">
          <cell r="A616">
            <v>201005</v>
          </cell>
          <cell r="C616">
            <v>5</v>
          </cell>
          <cell r="D616">
            <v>6.05</v>
          </cell>
          <cell r="E616">
            <v>5.0416666666666665E-3</v>
          </cell>
          <cell r="F616">
            <v>6.0499999999999998E-2</v>
          </cell>
        </row>
        <row r="617">
          <cell r="A617">
            <v>201006</v>
          </cell>
          <cell r="C617">
            <v>6</v>
          </cell>
          <cell r="D617">
            <v>6.23</v>
          </cell>
          <cell r="E617">
            <v>5.1916666666666673E-3</v>
          </cell>
          <cell r="F617">
            <v>6.2300000000000008E-2</v>
          </cell>
          <cell r="G617">
            <v>1.5521276256871941E-2</v>
          </cell>
          <cell r="H617">
            <v>6.2085105027487764E-2</v>
          </cell>
        </row>
        <row r="618">
          <cell r="A618">
            <v>201007</v>
          </cell>
          <cell r="C618">
            <v>7</v>
          </cell>
          <cell r="D618">
            <v>6.01</v>
          </cell>
          <cell r="E618">
            <v>5.0083333333333334E-3</v>
          </cell>
          <cell r="F618">
            <v>6.0100000000000001E-2</v>
          </cell>
        </row>
        <row r="619">
          <cell r="A619">
            <v>201008</v>
          </cell>
          <cell r="C619">
            <v>8</v>
          </cell>
          <cell r="D619">
            <v>5.66</v>
          </cell>
          <cell r="E619">
            <v>4.7166666666666668E-3</v>
          </cell>
          <cell r="F619">
            <v>5.6599999999999998E-2</v>
          </cell>
        </row>
        <row r="620">
          <cell r="A620">
            <v>201009</v>
          </cell>
          <cell r="C620">
            <v>9</v>
          </cell>
          <cell r="D620">
            <v>5.66</v>
          </cell>
          <cell r="E620">
            <v>4.7166666666666668E-3</v>
          </cell>
          <cell r="F620">
            <v>5.6599999999999998E-2</v>
          </cell>
          <cell r="G620">
            <v>1.4511270309002455E-2</v>
          </cell>
          <cell r="H620">
            <v>5.8045081236009821E-2</v>
          </cell>
        </row>
        <row r="621">
          <cell r="A621">
            <v>201010</v>
          </cell>
          <cell r="C621">
            <v>10</v>
          </cell>
          <cell r="D621">
            <v>5.72</v>
          </cell>
          <cell r="E621">
            <v>4.7666666666666664E-3</v>
          </cell>
          <cell r="F621">
            <v>5.7200000000000001E-2</v>
          </cell>
        </row>
        <row r="622">
          <cell r="A622">
            <v>201011</v>
          </cell>
          <cell r="C622">
            <v>11</v>
          </cell>
          <cell r="D622">
            <v>5.92</v>
          </cell>
          <cell r="E622">
            <v>4.933333333333333E-3</v>
          </cell>
          <cell r="F622">
            <v>5.9199999999999996E-2</v>
          </cell>
        </row>
        <row r="623">
          <cell r="A623">
            <v>201012</v>
          </cell>
          <cell r="C623">
            <v>12</v>
          </cell>
          <cell r="D623">
            <v>6.1</v>
          </cell>
          <cell r="E623">
            <v>5.0833333333333329E-3</v>
          </cell>
          <cell r="F623">
            <v>6.0999999999999999E-2</v>
          </cell>
          <cell r="G623">
            <v>1.4856276759629417E-2</v>
          </cell>
          <cell r="H623">
            <v>5.9425107038517666E-2</v>
          </cell>
          <cell r="I623">
            <v>6.2082587082984197E-2</v>
          </cell>
          <cell r="K623">
            <v>6.0383333333333331E-2</v>
          </cell>
        </row>
        <row r="624">
          <cell r="A624">
            <v>201101</v>
          </cell>
          <cell r="B624">
            <v>2011</v>
          </cell>
          <cell r="C624">
            <v>1</v>
          </cell>
          <cell r="D624">
            <v>6.09</v>
          </cell>
          <cell r="E624">
            <v>5.0749999999999997E-3</v>
          </cell>
          <cell r="F624">
            <v>6.0899999999999996E-2</v>
          </cell>
          <cell r="K624" t="str">
            <v xml:space="preserve"> </v>
          </cell>
        </row>
        <row r="625">
          <cell r="A625">
            <v>201102</v>
          </cell>
          <cell r="C625">
            <v>2</v>
          </cell>
          <cell r="D625">
            <v>6.15</v>
          </cell>
          <cell r="E625">
            <v>5.1250000000000002E-3</v>
          </cell>
          <cell r="F625">
            <v>6.1499999999999999E-2</v>
          </cell>
        </row>
        <row r="626">
          <cell r="A626">
            <v>201103</v>
          </cell>
          <cell r="C626">
            <v>3</v>
          </cell>
          <cell r="D626">
            <v>6.03</v>
          </cell>
          <cell r="E626">
            <v>5.025E-3</v>
          </cell>
          <cell r="F626">
            <v>6.0299999999999999E-2</v>
          </cell>
          <cell r="G626">
            <v>1.5302395072109398E-2</v>
          </cell>
          <cell r="H626">
            <v>6.1209580288437593E-2</v>
          </cell>
        </row>
        <row r="627">
          <cell r="A627">
            <v>201104</v>
          </cell>
          <cell r="C627">
            <v>4</v>
          </cell>
          <cell r="D627">
            <v>6.02</v>
          </cell>
          <cell r="E627">
            <v>5.0166666666666667E-3</v>
          </cell>
          <cell r="F627">
            <v>6.0200000000000004E-2</v>
          </cell>
        </row>
        <row r="628">
          <cell r="A628">
            <v>201105</v>
          </cell>
          <cell r="C628">
            <v>5</v>
          </cell>
          <cell r="D628">
            <v>5.78</v>
          </cell>
          <cell r="E628">
            <v>4.816666666666667E-3</v>
          </cell>
          <cell r="F628">
            <v>5.7800000000000004E-2</v>
          </cell>
        </row>
        <row r="629">
          <cell r="A629">
            <v>201106</v>
          </cell>
          <cell r="C629">
            <v>6</v>
          </cell>
          <cell r="D629">
            <v>5.75</v>
          </cell>
          <cell r="E629">
            <v>4.7916666666666663E-3</v>
          </cell>
          <cell r="F629">
            <v>5.7499999999999996E-2</v>
          </cell>
          <cell r="G629">
            <v>1.4696397450636667E-2</v>
          </cell>
          <cell r="H629">
            <v>5.8785589802546667E-2</v>
          </cell>
        </row>
        <row r="630">
          <cell r="A630">
            <v>201107</v>
          </cell>
          <cell r="C630">
            <v>7</v>
          </cell>
          <cell r="D630">
            <v>5.76</v>
          </cell>
          <cell r="E630">
            <v>4.7999999999999996E-3</v>
          </cell>
          <cell r="F630">
            <v>5.7599999999999998E-2</v>
          </cell>
        </row>
        <row r="631">
          <cell r="A631">
            <v>201108</v>
          </cell>
          <cell r="C631">
            <v>8</v>
          </cell>
          <cell r="D631">
            <v>5.36</v>
          </cell>
          <cell r="E631">
            <v>4.4666666666666665E-3</v>
          </cell>
          <cell r="F631">
            <v>5.3599999999999995E-2</v>
          </cell>
        </row>
        <row r="632">
          <cell r="A632">
            <v>201109</v>
          </cell>
          <cell r="C632">
            <v>9</v>
          </cell>
          <cell r="D632">
            <v>5.27</v>
          </cell>
          <cell r="E632">
            <v>4.3916666666666661E-3</v>
          </cell>
          <cell r="F632">
            <v>5.2699999999999997E-2</v>
          </cell>
          <cell r="G632">
            <v>1.3720563601777647E-2</v>
          </cell>
          <cell r="H632">
            <v>5.4882254407110587E-2</v>
          </cell>
        </row>
        <row r="633">
          <cell r="A633">
            <v>201110</v>
          </cell>
          <cell r="C633">
            <v>10</v>
          </cell>
          <cell r="D633">
            <v>5.37</v>
          </cell>
          <cell r="E633">
            <v>4.4749999999999998E-3</v>
          </cell>
          <cell r="F633">
            <v>5.3699999999999998E-2</v>
          </cell>
        </row>
        <row r="634">
          <cell r="A634">
            <v>201111</v>
          </cell>
          <cell r="C634">
            <v>11</v>
          </cell>
          <cell r="D634">
            <v>5.14</v>
          </cell>
          <cell r="E634">
            <v>4.2833333333333334E-3</v>
          </cell>
          <cell r="F634">
            <v>5.1400000000000001E-2</v>
          </cell>
        </row>
        <row r="635">
          <cell r="A635">
            <v>201112</v>
          </cell>
          <cell r="C635">
            <v>12</v>
          </cell>
          <cell r="D635">
            <v>5.25</v>
          </cell>
          <cell r="E635">
            <v>4.3750000000000004E-3</v>
          </cell>
          <cell r="F635">
            <v>5.2500000000000005E-2</v>
          </cell>
          <cell r="G635">
            <v>1.3190902817968864E-2</v>
          </cell>
          <cell r="H635">
            <v>5.2763611271875455E-2</v>
          </cell>
          <cell r="I635">
            <v>5.8134969345131404E-2</v>
          </cell>
          <cell r="K635">
            <v>5.6641666666666667E-2</v>
          </cell>
        </row>
        <row r="636">
          <cell r="A636">
            <v>201201</v>
          </cell>
          <cell r="C636">
            <v>1</v>
          </cell>
          <cell r="D636">
            <v>5.23</v>
          </cell>
          <cell r="E636">
            <v>4.3583333333333339E-3</v>
          </cell>
          <cell r="F636">
            <v>5.2300000000000006E-2</v>
          </cell>
          <cell r="K636" t="str">
            <v xml:space="preserve"> </v>
          </cell>
        </row>
        <row r="637">
          <cell r="A637">
            <v>201202</v>
          </cell>
          <cell r="C637">
            <v>2</v>
          </cell>
          <cell r="D637">
            <v>5.14</v>
          </cell>
          <cell r="E637">
            <v>4.2833333333333334E-3</v>
          </cell>
          <cell r="F637">
            <v>5.1400000000000001E-2</v>
          </cell>
        </row>
        <row r="638">
          <cell r="A638">
            <v>201203</v>
          </cell>
          <cell r="C638">
            <v>3</v>
          </cell>
          <cell r="D638">
            <v>5.23</v>
          </cell>
          <cell r="E638">
            <v>4.3583333333333339E-3</v>
          </cell>
          <cell r="F638">
            <v>5.2300000000000006E-2</v>
          </cell>
          <cell r="G638">
            <v>1.3056412820547481E-2</v>
          </cell>
          <cell r="H638">
            <v>5.2225651282189922E-2</v>
          </cell>
        </row>
        <row r="639">
          <cell r="A639">
            <v>201204</v>
          </cell>
          <cell r="C639">
            <v>4</v>
          </cell>
          <cell r="D639">
            <v>5.19</v>
          </cell>
          <cell r="E639">
            <v>4.3250000000000007E-3</v>
          </cell>
          <cell r="F639">
            <v>5.1900000000000009E-2</v>
          </cell>
        </row>
        <row r="640">
          <cell r="A640">
            <v>201205</v>
          </cell>
          <cell r="C640">
            <v>5</v>
          </cell>
          <cell r="D640">
            <v>5.07</v>
          </cell>
          <cell r="E640">
            <v>4.2250000000000005E-3</v>
          </cell>
          <cell r="F640">
            <v>5.0700000000000009E-2</v>
          </cell>
        </row>
        <row r="641">
          <cell r="C641">
            <v>6</v>
          </cell>
          <cell r="D641">
            <v>5.0199999999999996</v>
          </cell>
          <cell r="E641">
            <v>4.1833333333333332E-3</v>
          </cell>
          <cell r="F641">
            <v>5.0199999999999995E-2</v>
          </cell>
          <cell r="G641">
            <v>1.2787450400906231E-2</v>
          </cell>
          <cell r="H641">
            <v>5.1149801603624923E-2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2.6010821452810307E-2</v>
          </cell>
          <cell r="K647">
            <v>5.1466666666666674</v>
          </cell>
        </row>
      </sheetData>
      <sheetData sheetId="31">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0</v>
          </cell>
        </row>
        <row r="12">
          <cell r="A12">
            <v>196001</v>
          </cell>
          <cell r="B12">
            <v>1960</v>
          </cell>
          <cell r="C12">
            <v>1</v>
          </cell>
          <cell r="D12">
            <v>0</v>
          </cell>
        </row>
        <row r="13">
          <cell r="A13">
            <v>196002</v>
          </cell>
          <cell r="C13">
            <v>2</v>
          </cell>
          <cell r="D13">
            <v>0</v>
          </cell>
        </row>
        <row r="14">
          <cell r="A14">
            <v>196003</v>
          </cell>
          <cell r="C14">
            <v>3</v>
          </cell>
          <cell r="D14">
            <v>0</v>
          </cell>
        </row>
        <row r="15">
          <cell r="A15">
            <v>196004</v>
          </cell>
          <cell r="C15">
            <v>4</v>
          </cell>
          <cell r="D15">
            <v>0</v>
          </cell>
        </row>
        <row r="16">
          <cell r="A16">
            <v>196005</v>
          </cell>
          <cell r="C16">
            <v>5</v>
          </cell>
          <cell r="D16">
            <v>0</v>
          </cell>
        </row>
        <row r="17">
          <cell r="A17">
            <v>196006</v>
          </cell>
          <cell r="C17">
            <v>6</v>
          </cell>
          <cell r="D17">
            <v>0</v>
          </cell>
        </row>
        <row r="18">
          <cell r="A18">
            <v>196007</v>
          </cell>
          <cell r="C18">
            <v>7</v>
          </cell>
          <cell r="D18">
            <v>0</v>
          </cell>
        </row>
        <row r="19">
          <cell r="A19">
            <v>196008</v>
          </cell>
          <cell r="C19">
            <v>8</v>
          </cell>
          <cell r="D19">
            <v>0</v>
          </cell>
        </row>
        <row r="20">
          <cell r="A20">
            <v>196009</v>
          </cell>
          <cell r="C20">
            <v>9</v>
          </cell>
          <cell r="D20">
            <v>0</v>
          </cell>
        </row>
        <row r="21">
          <cell r="A21">
            <v>196010</v>
          </cell>
          <cell r="C21">
            <v>10</v>
          </cell>
          <cell r="D21">
            <v>0</v>
          </cell>
        </row>
        <row r="22">
          <cell r="A22">
            <v>196011</v>
          </cell>
          <cell r="C22">
            <v>11</v>
          </cell>
          <cell r="D22">
            <v>0</v>
          </cell>
        </row>
        <row r="23">
          <cell r="A23">
            <v>196012</v>
          </cell>
          <cell r="C23">
            <v>12</v>
          </cell>
          <cell r="D23">
            <v>0</v>
          </cell>
        </row>
        <row r="24">
          <cell r="A24">
            <v>196101</v>
          </cell>
          <cell r="B24">
            <v>1961</v>
          </cell>
          <cell r="C24">
            <v>1</v>
          </cell>
          <cell r="D24">
            <v>0</v>
          </cell>
        </row>
        <row r="25">
          <cell r="A25">
            <v>196102</v>
          </cell>
          <cell r="C25">
            <v>2</v>
          </cell>
          <cell r="D25">
            <v>0</v>
          </cell>
        </row>
        <row r="26">
          <cell r="A26">
            <v>196103</v>
          </cell>
          <cell r="C26">
            <v>3</v>
          </cell>
          <cell r="D26">
            <v>0</v>
          </cell>
        </row>
        <row r="27">
          <cell r="A27">
            <v>196104</v>
          </cell>
          <cell r="C27">
            <v>4</v>
          </cell>
          <cell r="D27">
            <v>0</v>
          </cell>
        </row>
        <row r="28">
          <cell r="A28">
            <v>196105</v>
          </cell>
          <cell r="C28">
            <v>5</v>
          </cell>
          <cell r="D28">
            <v>0</v>
          </cell>
        </row>
        <row r="29">
          <cell r="A29">
            <v>196106</v>
          </cell>
          <cell r="C29">
            <v>6</v>
          </cell>
          <cell r="D29">
            <v>0</v>
          </cell>
        </row>
        <row r="30">
          <cell r="A30">
            <v>196107</v>
          </cell>
          <cell r="C30">
            <v>7</v>
          </cell>
          <cell r="D30">
            <v>0</v>
          </cell>
        </row>
        <row r="31">
          <cell r="A31">
            <v>196108</v>
          </cell>
          <cell r="C31">
            <v>8</v>
          </cell>
          <cell r="D31">
            <v>0</v>
          </cell>
        </row>
        <row r="32">
          <cell r="A32">
            <v>196109</v>
          </cell>
          <cell r="C32">
            <v>9</v>
          </cell>
          <cell r="D32">
            <v>0</v>
          </cell>
        </row>
        <row r="33">
          <cell r="A33">
            <v>196110</v>
          </cell>
          <cell r="C33">
            <v>10</v>
          </cell>
          <cell r="D33">
            <v>0</v>
          </cell>
        </row>
        <row r="34">
          <cell r="A34">
            <v>196111</v>
          </cell>
          <cell r="C34">
            <v>11</v>
          </cell>
          <cell r="D34">
            <v>0</v>
          </cell>
        </row>
        <row r="35">
          <cell r="A35">
            <v>196112</v>
          </cell>
          <cell r="C35">
            <v>12</v>
          </cell>
          <cell r="D35">
            <v>0</v>
          </cell>
        </row>
        <row r="36">
          <cell r="A36">
            <v>196201</v>
          </cell>
          <cell r="B36">
            <v>1962</v>
          </cell>
          <cell r="C36">
            <v>1</v>
          </cell>
          <cell r="D36">
            <v>0</v>
          </cell>
        </row>
        <row r="37">
          <cell r="A37">
            <v>196202</v>
          </cell>
          <cell r="C37">
            <v>2</v>
          </cell>
          <cell r="D37">
            <v>0</v>
          </cell>
        </row>
        <row r="38">
          <cell r="A38">
            <v>196203</v>
          </cell>
          <cell r="C38">
            <v>3</v>
          </cell>
          <cell r="D38">
            <v>0</v>
          </cell>
        </row>
        <row r="39">
          <cell r="A39">
            <v>196204</v>
          </cell>
          <cell r="C39">
            <v>4</v>
          </cell>
          <cell r="D39">
            <v>0</v>
          </cell>
        </row>
        <row r="40">
          <cell r="A40">
            <v>196205</v>
          </cell>
          <cell r="C40">
            <v>5</v>
          </cell>
          <cell r="D40">
            <v>0</v>
          </cell>
        </row>
        <row r="41">
          <cell r="A41">
            <v>196206</v>
          </cell>
          <cell r="C41">
            <v>6</v>
          </cell>
          <cell r="D41">
            <v>0</v>
          </cell>
        </row>
        <row r="42">
          <cell r="A42">
            <v>196207</v>
          </cell>
          <cell r="C42">
            <v>7</v>
          </cell>
          <cell r="D42">
            <v>0</v>
          </cell>
        </row>
        <row r="43">
          <cell r="A43">
            <v>196208</v>
          </cell>
          <cell r="C43">
            <v>8</v>
          </cell>
          <cell r="D43">
            <v>0</v>
          </cell>
        </row>
        <row r="44">
          <cell r="A44">
            <v>196209</v>
          </cell>
          <cell r="C44">
            <v>9</v>
          </cell>
          <cell r="D44">
            <v>0</v>
          </cell>
        </row>
        <row r="45">
          <cell r="A45">
            <v>196210</v>
          </cell>
          <cell r="C45">
            <v>10</v>
          </cell>
          <cell r="D45">
            <v>0</v>
          </cell>
        </row>
        <row r="46">
          <cell r="A46">
            <v>196211</v>
          </cell>
          <cell r="C46">
            <v>11</v>
          </cell>
          <cell r="D46">
            <v>0</v>
          </cell>
        </row>
        <row r="47">
          <cell r="A47">
            <v>196212</v>
          </cell>
          <cell r="C47">
            <v>12</v>
          </cell>
          <cell r="D47">
            <v>0</v>
          </cell>
        </row>
        <row r="48">
          <cell r="A48">
            <v>196301</v>
          </cell>
          <cell r="B48">
            <v>1963</v>
          </cell>
          <cell r="C48">
            <v>1</v>
          </cell>
          <cell r="D48">
            <v>0</v>
          </cell>
        </row>
        <row r="49">
          <cell r="A49">
            <v>196302</v>
          </cell>
          <cell r="C49">
            <v>2</v>
          </cell>
          <cell r="D49">
            <v>0</v>
          </cell>
        </row>
        <row r="50">
          <cell r="A50">
            <v>196303</v>
          </cell>
          <cell r="C50">
            <v>3</v>
          </cell>
          <cell r="D50">
            <v>0</v>
          </cell>
        </row>
        <row r="51">
          <cell r="A51">
            <v>196304</v>
          </cell>
          <cell r="C51">
            <v>4</v>
          </cell>
          <cell r="D51">
            <v>0</v>
          </cell>
        </row>
        <row r="52">
          <cell r="A52">
            <v>196305</v>
          </cell>
          <cell r="C52">
            <v>5</v>
          </cell>
          <cell r="D52">
            <v>0</v>
          </cell>
        </row>
        <row r="53">
          <cell r="A53">
            <v>196306</v>
          </cell>
          <cell r="C53">
            <v>6</v>
          </cell>
          <cell r="D53">
            <v>0</v>
          </cell>
        </row>
        <row r="54">
          <cell r="A54">
            <v>196307</v>
          </cell>
          <cell r="C54">
            <v>7</v>
          </cell>
          <cell r="D54">
            <v>0</v>
          </cell>
        </row>
        <row r="55">
          <cell r="A55">
            <v>196308</v>
          </cell>
          <cell r="C55">
            <v>8</v>
          </cell>
          <cell r="D55">
            <v>0</v>
          </cell>
        </row>
        <row r="56">
          <cell r="A56">
            <v>196309</v>
          </cell>
          <cell r="C56">
            <v>9</v>
          </cell>
          <cell r="D56">
            <v>0</v>
          </cell>
        </row>
        <row r="57">
          <cell r="A57">
            <v>196310</v>
          </cell>
          <cell r="C57">
            <v>10</v>
          </cell>
          <cell r="D57">
            <v>0</v>
          </cell>
        </row>
        <row r="58">
          <cell r="A58">
            <v>196311</v>
          </cell>
          <cell r="C58">
            <v>11</v>
          </cell>
          <cell r="D58">
            <v>0</v>
          </cell>
        </row>
        <row r="59">
          <cell r="A59">
            <v>196312</v>
          </cell>
          <cell r="C59">
            <v>12</v>
          </cell>
          <cell r="D59">
            <v>0</v>
          </cell>
        </row>
        <row r="60">
          <cell r="A60">
            <v>196401</v>
          </cell>
          <cell r="B60">
            <v>1964</v>
          </cell>
          <cell r="C60">
            <v>1</v>
          </cell>
          <cell r="D60">
            <v>0</v>
          </cell>
        </row>
        <row r="61">
          <cell r="A61">
            <v>196402</v>
          </cell>
          <cell r="C61">
            <v>2</v>
          </cell>
          <cell r="D61">
            <v>0</v>
          </cell>
        </row>
        <row r="62">
          <cell r="A62">
            <v>196403</v>
          </cell>
          <cell r="C62">
            <v>3</v>
          </cell>
          <cell r="D62">
            <v>0</v>
          </cell>
        </row>
        <row r="63">
          <cell r="A63">
            <v>196404</v>
          </cell>
          <cell r="C63">
            <v>4</v>
          </cell>
          <cell r="D63">
            <v>0</v>
          </cell>
        </row>
        <row r="64">
          <cell r="A64">
            <v>196405</v>
          </cell>
          <cell r="C64">
            <v>5</v>
          </cell>
          <cell r="D64">
            <v>0</v>
          </cell>
        </row>
        <row r="65">
          <cell r="A65">
            <v>196406</v>
          </cell>
          <cell r="C65">
            <v>6</v>
          </cell>
          <cell r="D65">
            <v>0</v>
          </cell>
        </row>
        <row r="66">
          <cell r="A66">
            <v>196407</v>
          </cell>
          <cell r="C66">
            <v>7</v>
          </cell>
          <cell r="D66">
            <v>0</v>
          </cell>
        </row>
        <row r="67">
          <cell r="A67">
            <v>196408</v>
          </cell>
          <cell r="C67">
            <v>8</v>
          </cell>
          <cell r="D67">
            <v>0</v>
          </cell>
        </row>
        <row r="68">
          <cell r="A68">
            <v>196409</v>
          </cell>
          <cell r="C68">
            <v>9</v>
          </cell>
          <cell r="D68">
            <v>0</v>
          </cell>
        </row>
        <row r="69">
          <cell r="A69">
            <v>196410</v>
          </cell>
          <cell r="C69">
            <v>10</v>
          </cell>
          <cell r="D69">
            <v>0</v>
          </cell>
        </row>
        <row r="70">
          <cell r="A70">
            <v>196411</v>
          </cell>
          <cell r="C70">
            <v>11</v>
          </cell>
          <cell r="D70">
            <v>0</v>
          </cell>
        </row>
        <row r="71">
          <cell r="A71">
            <v>196412</v>
          </cell>
          <cell r="C71">
            <v>12</v>
          </cell>
          <cell r="D71">
            <v>0</v>
          </cell>
        </row>
        <row r="72">
          <cell r="A72">
            <v>196501</v>
          </cell>
          <cell r="B72">
            <v>1965</v>
          </cell>
          <cell r="C72">
            <v>1</v>
          </cell>
          <cell r="D72">
            <v>0</v>
          </cell>
        </row>
        <row r="73">
          <cell r="A73">
            <v>196502</v>
          </cell>
          <cell r="C73">
            <v>2</v>
          </cell>
          <cell r="D73">
            <v>0</v>
          </cell>
        </row>
        <row r="74">
          <cell r="A74">
            <v>196503</v>
          </cell>
          <cell r="C74">
            <v>3</v>
          </cell>
          <cell r="D74">
            <v>0</v>
          </cell>
        </row>
        <row r="75">
          <cell r="A75">
            <v>196504</v>
          </cell>
          <cell r="C75">
            <v>4</v>
          </cell>
          <cell r="D75">
            <v>0</v>
          </cell>
        </row>
        <row r="76">
          <cell r="A76">
            <v>196505</v>
          </cell>
          <cell r="C76">
            <v>5</v>
          </cell>
          <cell r="D76">
            <v>0</v>
          </cell>
        </row>
        <row r="77">
          <cell r="A77">
            <v>196506</v>
          </cell>
          <cell r="C77">
            <v>6</v>
          </cell>
          <cell r="D77">
            <v>0</v>
          </cell>
        </row>
        <row r="78">
          <cell r="A78">
            <v>196507</v>
          </cell>
          <cell r="C78">
            <v>7</v>
          </cell>
          <cell r="D78">
            <v>0</v>
          </cell>
        </row>
        <row r="79">
          <cell r="A79">
            <v>196508</v>
          </cell>
          <cell r="C79">
            <v>8</v>
          </cell>
          <cell r="D79">
            <v>0</v>
          </cell>
        </row>
        <row r="80">
          <cell r="A80">
            <v>196509</v>
          </cell>
          <cell r="C80">
            <v>9</v>
          </cell>
          <cell r="D80">
            <v>0</v>
          </cell>
        </row>
        <row r="81">
          <cell r="A81">
            <v>196510</v>
          </cell>
          <cell r="C81">
            <v>10</v>
          </cell>
          <cell r="D81">
            <v>0</v>
          </cell>
        </row>
        <row r="82">
          <cell r="A82">
            <v>196511</v>
          </cell>
          <cell r="C82">
            <v>11</v>
          </cell>
          <cell r="D82">
            <v>0</v>
          </cell>
        </row>
        <row r="83">
          <cell r="A83">
            <v>196512</v>
          </cell>
          <cell r="C83">
            <v>12</v>
          </cell>
          <cell r="D83">
            <v>0</v>
          </cell>
        </row>
        <row r="84">
          <cell r="A84">
            <v>196601</v>
          </cell>
          <cell r="B84">
            <v>1966</v>
          </cell>
          <cell r="C84">
            <v>1</v>
          </cell>
          <cell r="D84">
            <v>0</v>
          </cell>
        </row>
        <row r="85">
          <cell r="A85">
            <v>196602</v>
          </cell>
          <cell r="C85">
            <v>2</v>
          </cell>
          <cell r="D85">
            <v>0</v>
          </cell>
        </row>
        <row r="86">
          <cell r="A86">
            <v>196603</v>
          </cell>
          <cell r="C86">
            <v>3</v>
          </cell>
          <cell r="D86">
            <v>0</v>
          </cell>
        </row>
        <row r="87">
          <cell r="A87">
            <v>196604</v>
          </cell>
          <cell r="C87">
            <v>4</v>
          </cell>
          <cell r="D87">
            <v>0</v>
          </cell>
        </row>
        <row r="88">
          <cell r="A88">
            <v>196605</v>
          </cell>
          <cell r="C88">
            <v>5</v>
          </cell>
          <cell r="D88">
            <v>0</v>
          </cell>
        </row>
        <row r="89">
          <cell r="A89">
            <v>196606</v>
          </cell>
          <cell r="C89">
            <v>6</v>
          </cell>
          <cell r="D89">
            <v>0</v>
          </cell>
        </row>
        <row r="90">
          <cell r="A90">
            <v>196607</v>
          </cell>
          <cell r="C90">
            <v>7</v>
          </cell>
          <cell r="D90">
            <v>0</v>
          </cell>
        </row>
        <row r="91">
          <cell r="A91">
            <v>196608</v>
          </cell>
          <cell r="C91">
            <v>8</v>
          </cell>
          <cell r="D91">
            <v>0</v>
          </cell>
        </row>
        <row r="92">
          <cell r="A92">
            <v>196609</v>
          </cell>
          <cell r="C92">
            <v>9</v>
          </cell>
          <cell r="D92">
            <v>0</v>
          </cell>
        </row>
        <row r="93">
          <cell r="A93">
            <v>196610</v>
          </cell>
          <cell r="C93">
            <v>10</v>
          </cell>
          <cell r="D93">
            <v>0</v>
          </cell>
        </row>
        <row r="94">
          <cell r="A94">
            <v>196611</v>
          </cell>
          <cell r="C94">
            <v>11</v>
          </cell>
          <cell r="D94">
            <v>0</v>
          </cell>
        </row>
        <row r="95">
          <cell r="A95">
            <v>196612</v>
          </cell>
          <cell r="C95">
            <v>12</v>
          </cell>
          <cell r="D95">
            <v>0</v>
          </cell>
        </row>
        <row r="96">
          <cell r="A96">
            <v>196701</v>
          </cell>
          <cell r="B96">
            <v>1967</v>
          </cell>
          <cell r="C96">
            <v>1</v>
          </cell>
          <cell r="D96">
            <v>0</v>
          </cell>
        </row>
        <row r="97">
          <cell r="A97">
            <v>196702</v>
          </cell>
          <cell r="C97">
            <v>2</v>
          </cell>
          <cell r="D97">
            <v>0</v>
          </cell>
        </row>
        <row r="98">
          <cell r="A98">
            <v>196703</v>
          </cell>
          <cell r="C98">
            <v>3</v>
          </cell>
          <cell r="D98">
            <v>0</v>
          </cell>
        </row>
        <row r="99">
          <cell r="A99">
            <v>196704</v>
          </cell>
          <cell r="C99">
            <v>4</v>
          </cell>
          <cell r="D99">
            <v>0</v>
          </cell>
        </row>
        <row r="100">
          <cell r="A100">
            <v>196705</v>
          </cell>
          <cell r="C100">
            <v>5</v>
          </cell>
          <cell r="D100">
            <v>0</v>
          </cell>
        </row>
        <row r="101">
          <cell r="A101">
            <v>196706</v>
          </cell>
          <cell r="C101">
            <v>6</v>
          </cell>
          <cell r="D101">
            <v>0</v>
          </cell>
        </row>
        <row r="102">
          <cell r="A102">
            <v>196707</v>
          </cell>
          <cell r="C102">
            <v>7</v>
          </cell>
          <cell r="D102">
            <v>0</v>
          </cell>
        </row>
        <row r="103">
          <cell r="A103">
            <v>196708</v>
          </cell>
          <cell r="C103">
            <v>8</v>
          </cell>
          <cell r="D103">
            <v>0</v>
          </cell>
        </row>
        <row r="104">
          <cell r="A104">
            <v>196709</v>
          </cell>
          <cell r="C104">
            <v>9</v>
          </cell>
          <cell r="D104">
            <v>0</v>
          </cell>
        </row>
        <row r="105">
          <cell r="A105">
            <v>196710</v>
          </cell>
          <cell r="C105">
            <v>10</v>
          </cell>
          <cell r="D105">
            <v>0</v>
          </cell>
        </row>
        <row r="106">
          <cell r="A106">
            <v>196711</v>
          </cell>
          <cell r="C106">
            <v>11</v>
          </cell>
          <cell r="D106">
            <v>0</v>
          </cell>
        </row>
        <row r="107">
          <cell r="A107">
            <v>196712</v>
          </cell>
          <cell r="C107">
            <v>12</v>
          </cell>
          <cell r="D107">
            <v>0</v>
          </cell>
        </row>
        <row r="108">
          <cell r="A108">
            <v>196801</v>
          </cell>
          <cell r="B108">
            <v>1968</v>
          </cell>
          <cell r="C108">
            <v>1</v>
          </cell>
          <cell r="D108">
            <v>0</v>
          </cell>
        </row>
        <row r="109">
          <cell r="A109">
            <v>196802</v>
          </cell>
          <cell r="C109">
            <v>2</v>
          </cell>
          <cell r="D109">
            <v>0</v>
          </cell>
        </row>
        <row r="110">
          <cell r="A110">
            <v>196803</v>
          </cell>
          <cell r="C110">
            <v>3</v>
          </cell>
          <cell r="D110">
            <v>0</v>
          </cell>
        </row>
        <row r="111">
          <cell r="A111">
            <v>196804</v>
          </cell>
          <cell r="C111">
            <v>4</v>
          </cell>
          <cell r="D111">
            <v>0</v>
          </cell>
        </row>
        <row r="112">
          <cell r="A112">
            <v>196805</v>
          </cell>
          <cell r="C112">
            <v>5</v>
          </cell>
          <cell r="D112">
            <v>0</v>
          </cell>
        </row>
        <row r="113">
          <cell r="A113">
            <v>196806</v>
          </cell>
          <cell r="C113">
            <v>6</v>
          </cell>
          <cell r="D113">
            <v>0</v>
          </cell>
        </row>
        <row r="114">
          <cell r="A114">
            <v>196807</v>
          </cell>
          <cell r="C114">
            <v>7</v>
          </cell>
          <cell r="D114">
            <v>0</v>
          </cell>
        </row>
        <row r="115">
          <cell r="A115">
            <v>196808</v>
          </cell>
          <cell r="C115">
            <v>8</v>
          </cell>
          <cell r="D115">
            <v>0</v>
          </cell>
        </row>
        <row r="116">
          <cell r="A116">
            <v>196809</v>
          </cell>
          <cell r="C116">
            <v>9</v>
          </cell>
          <cell r="D116">
            <v>0</v>
          </cell>
        </row>
        <row r="117">
          <cell r="A117">
            <v>196810</v>
          </cell>
          <cell r="C117">
            <v>10</v>
          </cell>
          <cell r="D117">
            <v>0</v>
          </cell>
        </row>
        <row r="118">
          <cell r="A118">
            <v>196811</v>
          </cell>
          <cell r="C118">
            <v>11</v>
          </cell>
          <cell r="D118">
            <v>0</v>
          </cell>
        </row>
        <row r="119">
          <cell r="A119">
            <v>196812</v>
          </cell>
          <cell r="C119">
            <v>12</v>
          </cell>
          <cell r="D119">
            <v>0</v>
          </cell>
        </row>
        <row r="120">
          <cell r="A120">
            <v>196901</v>
          </cell>
          <cell r="B120">
            <v>1969</v>
          </cell>
          <cell r="C120">
            <v>1</v>
          </cell>
          <cell r="D120">
            <v>0</v>
          </cell>
        </row>
        <row r="121">
          <cell r="A121">
            <v>196902</v>
          </cell>
          <cell r="C121">
            <v>2</v>
          </cell>
          <cell r="D121">
            <v>0</v>
          </cell>
        </row>
        <row r="122">
          <cell r="A122">
            <v>196903</v>
          </cell>
          <cell r="C122">
            <v>3</v>
          </cell>
          <cell r="D122">
            <v>0</v>
          </cell>
        </row>
        <row r="123">
          <cell r="A123">
            <v>196904</v>
          </cell>
          <cell r="C123">
            <v>4</v>
          </cell>
          <cell r="D123">
            <v>0</v>
          </cell>
        </row>
        <row r="124">
          <cell r="A124">
            <v>196905</v>
          </cell>
          <cell r="C124">
            <v>5</v>
          </cell>
          <cell r="D124">
            <v>0</v>
          </cell>
        </row>
        <row r="125">
          <cell r="A125">
            <v>196906</v>
          </cell>
          <cell r="C125">
            <v>6</v>
          </cell>
          <cell r="D125">
            <v>0</v>
          </cell>
        </row>
        <row r="126">
          <cell r="A126">
            <v>196907</v>
          </cell>
          <cell r="C126">
            <v>7</v>
          </cell>
          <cell r="D126">
            <v>0</v>
          </cell>
        </row>
        <row r="127">
          <cell r="A127">
            <v>196908</v>
          </cell>
          <cell r="C127">
            <v>8</v>
          </cell>
          <cell r="D127">
            <v>0</v>
          </cell>
        </row>
        <row r="128">
          <cell r="A128">
            <v>196909</v>
          </cell>
          <cell r="C128">
            <v>9</v>
          </cell>
          <cell r="D128">
            <v>0</v>
          </cell>
        </row>
        <row r="129">
          <cell r="A129">
            <v>196910</v>
          </cell>
          <cell r="C129">
            <v>10</v>
          </cell>
          <cell r="D129">
            <v>0</v>
          </cell>
        </row>
        <row r="130">
          <cell r="A130">
            <v>196911</v>
          </cell>
          <cell r="C130">
            <v>11</v>
          </cell>
          <cell r="D130">
            <v>0</v>
          </cell>
        </row>
        <row r="131">
          <cell r="A131">
            <v>196912</v>
          </cell>
          <cell r="C131">
            <v>12</v>
          </cell>
          <cell r="D131">
            <v>0</v>
          </cell>
        </row>
        <row r="132">
          <cell r="A132">
            <v>197001</v>
          </cell>
          <cell r="B132">
            <v>1970</v>
          </cell>
          <cell r="C132">
            <v>1</v>
          </cell>
          <cell r="D132">
            <v>0</v>
          </cell>
        </row>
        <row r="133">
          <cell r="A133">
            <v>197002</v>
          </cell>
          <cell r="C133">
            <v>2</v>
          </cell>
          <cell r="D133">
            <v>0</v>
          </cell>
        </row>
        <row r="134">
          <cell r="A134">
            <v>197003</v>
          </cell>
          <cell r="C134">
            <v>3</v>
          </cell>
          <cell r="D134">
            <v>0</v>
          </cell>
        </row>
        <row r="135">
          <cell r="A135">
            <v>197004</v>
          </cell>
          <cell r="C135">
            <v>4</v>
          </cell>
          <cell r="D135">
            <v>0</v>
          </cell>
        </row>
        <row r="136">
          <cell r="A136">
            <v>197005</v>
          </cell>
          <cell r="C136">
            <v>5</v>
          </cell>
          <cell r="D136">
            <v>0</v>
          </cell>
        </row>
        <row r="137">
          <cell r="A137">
            <v>197006</v>
          </cell>
          <cell r="C137">
            <v>6</v>
          </cell>
          <cell r="D137">
            <v>0</v>
          </cell>
        </row>
        <row r="138">
          <cell r="A138">
            <v>197007</v>
          </cell>
          <cell r="C138">
            <v>7</v>
          </cell>
          <cell r="D138">
            <v>0</v>
          </cell>
        </row>
        <row r="139">
          <cell r="A139">
            <v>197008</v>
          </cell>
          <cell r="C139">
            <v>8</v>
          </cell>
          <cell r="D139">
            <v>0</v>
          </cell>
        </row>
        <row r="140">
          <cell r="A140">
            <v>197009</v>
          </cell>
          <cell r="C140">
            <v>9</v>
          </cell>
          <cell r="D140">
            <v>0</v>
          </cell>
        </row>
        <row r="141">
          <cell r="A141">
            <v>197010</v>
          </cell>
          <cell r="C141">
            <v>10</v>
          </cell>
          <cell r="D141">
            <v>0</v>
          </cell>
        </row>
        <row r="142">
          <cell r="A142">
            <v>197011</v>
          </cell>
          <cell r="C142">
            <v>11</v>
          </cell>
          <cell r="D142">
            <v>0</v>
          </cell>
        </row>
        <row r="143">
          <cell r="A143">
            <v>197012</v>
          </cell>
          <cell r="C143">
            <v>12</v>
          </cell>
          <cell r="D143">
            <v>0</v>
          </cell>
        </row>
        <row r="144">
          <cell r="A144">
            <v>197101</v>
          </cell>
          <cell r="B144">
            <v>1971</v>
          </cell>
          <cell r="C144">
            <v>1</v>
          </cell>
          <cell r="D144">
            <v>0</v>
          </cell>
        </row>
        <row r="145">
          <cell r="A145">
            <v>197102</v>
          </cell>
          <cell r="C145">
            <v>2</v>
          </cell>
          <cell r="D145">
            <v>0</v>
          </cell>
        </row>
        <row r="146">
          <cell r="A146">
            <v>197103</v>
          </cell>
          <cell r="C146">
            <v>3</v>
          </cell>
          <cell r="D146">
            <v>0</v>
          </cell>
        </row>
        <row r="147">
          <cell r="A147">
            <v>197104</v>
          </cell>
          <cell r="C147">
            <v>4</v>
          </cell>
          <cell r="D147">
            <v>0</v>
          </cell>
        </row>
        <row r="148">
          <cell r="A148">
            <v>197105</v>
          </cell>
          <cell r="C148">
            <v>5</v>
          </cell>
          <cell r="D148">
            <v>0</v>
          </cell>
        </row>
        <row r="149">
          <cell r="A149">
            <v>197106</v>
          </cell>
          <cell r="C149">
            <v>6</v>
          </cell>
          <cell r="D149">
            <v>0</v>
          </cell>
        </row>
        <row r="150">
          <cell r="A150">
            <v>197107</v>
          </cell>
          <cell r="C150">
            <v>7</v>
          </cell>
          <cell r="D150">
            <v>0</v>
          </cell>
        </row>
        <row r="151">
          <cell r="A151">
            <v>197108</v>
          </cell>
          <cell r="C151">
            <v>8</v>
          </cell>
          <cell r="D151">
            <v>0</v>
          </cell>
        </row>
        <row r="152">
          <cell r="A152">
            <v>197109</v>
          </cell>
          <cell r="C152">
            <v>9</v>
          </cell>
          <cell r="D152">
            <v>0</v>
          </cell>
        </row>
        <row r="153">
          <cell r="A153">
            <v>197110</v>
          </cell>
          <cell r="C153">
            <v>10</v>
          </cell>
          <cell r="D153">
            <v>0</v>
          </cell>
        </row>
        <row r="154">
          <cell r="A154">
            <v>197111</v>
          </cell>
          <cell r="C154">
            <v>11</v>
          </cell>
          <cell r="D154">
            <v>0</v>
          </cell>
        </row>
        <row r="155">
          <cell r="A155">
            <v>197112</v>
          </cell>
          <cell r="C155">
            <v>12</v>
          </cell>
          <cell r="D155">
            <v>0</v>
          </cell>
        </row>
        <row r="156">
          <cell r="A156">
            <v>197201</v>
          </cell>
          <cell r="B156">
            <v>1972</v>
          </cell>
          <cell r="C156">
            <v>1</v>
          </cell>
          <cell r="D156">
            <v>0</v>
          </cell>
        </row>
        <row r="157">
          <cell r="A157">
            <v>197202</v>
          </cell>
          <cell r="C157">
            <v>2</v>
          </cell>
          <cell r="D157">
            <v>0</v>
          </cell>
        </row>
        <row r="158">
          <cell r="A158">
            <v>197203</v>
          </cell>
          <cell r="C158">
            <v>3</v>
          </cell>
          <cell r="D158">
            <v>0</v>
          </cell>
        </row>
        <row r="159">
          <cell r="A159">
            <v>197204</v>
          </cell>
          <cell r="C159">
            <v>4</v>
          </cell>
          <cell r="D159">
            <v>0</v>
          </cell>
        </row>
        <row r="160">
          <cell r="A160">
            <v>197205</v>
          </cell>
          <cell r="C160">
            <v>5</v>
          </cell>
          <cell r="D160">
            <v>0</v>
          </cell>
        </row>
        <row r="161">
          <cell r="A161">
            <v>197206</v>
          </cell>
          <cell r="C161">
            <v>6</v>
          </cell>
          <cell r="D161">
            <v>0</v>
          </cell>
        </row>
        <row r="162">
          <cell r="A162">
            <v>197207</v>
          </cell>
          <cell r="C162">
            <v>7</v>
          </cell>
          <cell r="D162">
            <v>0</v>
          </cell>
        </row>
        <row r="163">
          <cell r="A163">
            <v>197208</v>
          </cell>
          <cell r="C163">
            <v>8</v>
          </cell>
          <cell r="D163">
            <v>0</v>
          </cell>
        </row>
        <row r="164">
          <cell r="A164">
            <v>197209</v>
          </cell>
          <cell r="C164">
            <v>9</v>
          </cell>
          <cell r="D164">
            <v>0</v>
          </cell>
        </row>
        <row r="165">
          <cell r="A165">
            <v>197210</v>
          </cell>
          <cell r="C165">
            <v>10</v>
          </cell>
          <cell r="D165">
            <v>0</v>
          </cell>
        </row>
        <row r="166">
          <cell r="A166">
            <v>197211</v>
          </cell>
          <cell r="C166">
            <v>11</v>
          </cell>
          <cell r="D166">
            <v>0</v>
          </cell>
        </row>
        <row r="167">
          <cell r="A167">
            <v>197212</v>
          </cell>
          <cell r="C167">
            <v>12</v>
          </cell>
          <cell r="D167">
            <v>0</v>
          </cell>
        </row>
        <row r="168">
          <cell r="A168">
            <v>197301</v>
          </cell>
          <cell r="B168">
            <v>1973</v>
          </cell>
          <cell r="C168">
            <v>1</v>
          </cell>
          <cell r="D168">
            <v>0</v>
          </cell>
        </row>
        <row r="169">
          <cell r="A169">
            <v>197302</v>
          </cell>
          <cell r="C169">
            <v>2</v>
          </cell>
          <cell r="D169">
            <v>0</v>
          </cell>
        </row>
        <row r="170">
          <cell r="A170">
            <v>197303</v>
          </cell>
          <cell r="C170">
            <v>3</v>
          </cell>
          <cell r="D170">
            <v>0</v>
          </cell>
        </row>
        <row r="171">
          <cell r="A171">
            <v>197304</v>
          </cell>
          <cell r="C171">
            <v>4</v>
          </cell>
          <cell r="D171">
            <v>0</v>
          </cell>
        </row>
        <row r="172">
          <cell r="A172">
            <v>197305</v>
          </cell>
          <cell r="C172">
            <v>5</v>
          </cell>
          <cell r="D172">
            <v>0</v>
          </cell>
        </row>
        <row r="173">
          <cell r="A173">
            <v>197306</v>
          </cell>
          <cell r="C173">
            <v>6</v>
          </cell>
          <cell r="D173">
            <v>0</v>
          </cell>
        </row>
        <row r="174">
          <cell r="A174">
            <v>197307</v>
          </cell>
          <cell r="C174">
            <v>7</v>
          </cell>
          <cell r="D174">
            <v>0</v>
          </cell>
        </row>
        <row r="175">
          <cell r="A175">
            <v>197308</v>
          </cell>
          <cell r="C175">
            <v>8</v>
          </cell>
          <cell r="D175">
            <v>0</v>
          </cell>
        </row>
        <row r="176">
          <cell r="A176">
            <v>197309</v>
          </cell>
          <cell r="C176">
            <v>9</v>
          </cell>
          <cell r="D176">
            <v>0</v>
          </cell>
        </row>
        <row r="177">
          <cell r="A177">
            <v>197310</v>
          </cell>
          <cell r="C177">
            <v>10</v>
          </cell>
          <cell r="D177">
            <v>0</v>
          </cell>
        </row>
        <row r="178">
          <cell r="A178">
            <v>197311</v>
          </cell>
          <cell r="C178">
            <v>11</v>
          </cell>
          <cell r="D178">
            <v>0</v>
          </cell>
        </row>
        <row r="179">
          <cell r="A179">
            <v>197312</v>
          </cell>
          <cell r="C179">
            <v>12</v>
          </cell>
          <cell r="D179">
            <v>0</v>
          </cell>
        </row>
        <row r="180">
          <cell r="A180">
            <v>197401</v>
          </cell>
          <cell r="B180">
            <v>1974</v>
          </cell>
          <cell r="C180">
            <v>1</v>
          </cell>
          <cell r="D180">
            <v>0</v>
          </cell>
        </row>
        <row r="181">
          <cell r="A181">
            <v>197402</v>
          </cell>
          <cell r="C181">
            <v>2</v>
          </cell>
          <cell r="D181">
            <v>0</v>
          </cell>
        </row>
        <row r="182">
          <cell r="A182">
            <v>197403</v>
          </cell>
          <cell r="C182">
            <v>3</v>
          </cell>
          <cell r="D182">
            <v>0</v>
          </cell>
        </row>
        <row r="183">
          <cell r="A183">
            <v>197404</v>
          </cell>
          <cell r="C183">
            <v>4</v>
          </cell>
          <cell r="D183">
            <v>0</v>
          </cell>
        </row>
        <row r="184">
          <cell r="A184">
            <v>197405</v>
          </cell>
          <cell r="C184">
            <v>5</v>
          </cell>
          <cell r="D184">
            <v>0</v>
          </cell>
        </row>
        <row r="185">
          <cell r="A185">
            <v>197406</v>
          </cell>
          <cell r="C185">
            <v>6</v>
          </cell>
          <cell r="D185">
            <v>0</v>
          </cell>
        </row>
        <row r="186">
          <cell r="A186">
            <v>197407</v>
          </cell>
          <cell r="C186">
            <v>7</v>
          </cell>
          <cell r="D186">
            <v>0</v>
          </cell>
        </row>
        <row r="187">
          <cell r="A187">
            <v>197408</v>
          </cell>
          <cell r="C187">
            <v>8</v>
          </cell>
          <cell r="D187">
            <v>0</v>
          </cell>
        </row>
        <row r="188">
          <cell r="A188">
            <v>197409</v>
          </cell>
          <cell r="C188">
            <v>9</v>
          </cell>
          <cell r="D188">
            <v>0</v>
          </cell>
        </row>
        <row r="189">
          <cell r="A189">
            <v>197410</v>
          </cell>
          <cell r="C189">
            <v>10</v>
          </cell>
          <cell r="D189">
            <v>0</v>
          </cell>
        </row>
        <row r="190">
          <cell r="A190">
            <v>197411</v>
          </cell>
          <cell r="C190">
            <v>11</v>
          </cell>
          <cell r="D190">
            <v>0</v>
          </cell>
        </row>
        <row r="191">
          <cell r="A191">
            <v>197412</v>
          </cell>
          <cell r="C191">
            <v>12</v>
          </cell>
          <cell r="D191">
            <v>0</v>
          </cell>
        </row>
        <row r="192">
          <cell r="A192">
            <v>197501</v>
          </cell>
          <cell r="B192">
            <v>1975</v>
          </cell>
          <cell r="C192">
            <v>1</v>
          </cell>
          <cell r="D192">
            <v>0</v>
          </cell>
        </row>
        <row r="193">
          <cell r="A193">
            <v>197502</v>
          </cell>
          <cell r="C193">
            <v>2</v>
          </cell>
          <cell r="D193">
            <v>0</v>
          </cell>
        </row>
        <row r="194">
          <cell r="A194">
            <v>197503</v>
          </cell>
          <cell r="C194">
            <v>3</v>
          </cell>
          <cell r="D194">
            <v>0</v>
          </cell>
        </row>
        <row r="195">
          <cell r="A195">
            <v>197504</v>
          </cell>
          <cell r="C195">
            <v>4</v>
          </cell>
          <cell r="D195">
            <v>0</v>
          </cell>
        </row>
        <row r="196">
          <cell r="A196">
            <v>197505</v>
          </cell>
          <cell r="C196">
            <v>5</v>
          </cell>
          <cell r="D196">
            <v>0</v>
          </cell>
        </row>
        <row r="197">
          <cell r="A197">
            <v>197506</v>
          </cell>
          <cell r="C197">
            <v>6</v>
          </cell>
          <cell r="D197">
            <v>0</v>
          </cell>
        </row>
        <row r="198">
          <cell r="A198">
            <v>197507</v>
          </cell>
          <cell r="C198">
            <v>7</v>
          </cell>
          <cell r="D198">
            <v>0</v>
          </cell>
        </row>
        <row r="199">
          <cell r="A199">
            <v>197508</v>
          </cell>
          <cell r="C199">
            <v>8</v>
          </cell>
          <cell r="D199">
            <v>0</v>
          </cell>
        </row>
        <row r="200">
          <cell r="A200">
            <v>197509</v>
          </cell>
          <cell r="C200">
            <v>9</v>
          </cell>
          <cell r="D200">
            <v>0</v>
          </cell>
        </row>
        <row r="201">
          <cell r="A201">
            <v>197510</v>
          </cell>
          <cell r="C201">
            <v>10</v>
          </cell>
          <cell r="D201">
            <v>0</v>
          </cell>
        </row>
        <row r="202">
          <cell r="A202">
            <v>197511</v>
          </cell>
          <cell r="C202">
            <v>11</v>
          </cell>
          <cell r="D202">
            <v>0</v>
          </cell>
        </row>
        <row r="203">
          <cell r="A203">
            <v>197512</v>
          </cell>
          <cell r="C203">
            <v>12</v>
          </cell>
          <cell r="D203">
            <v>0</v>
          </cell>
        </row>
        <row r="204">
          <cell r="A204">
            <v>197601</v>
          </cell>
          <cell r="B204">
            <v>1976</v>
          </cell>
          <cell r="C204">
            <v>1</v>
          </cell>
          <cell r="D204">
            <v>0</v>
          </cell>
        </row>
        <row r="205">
          <cell r="A205">
            <v>197602</v>
          </cell>
          <cell r="C205">
            <v>2</v>
          </cell>
          <cell r="D205">
            <v>0</v>
          </cell>
        </row>
        <row r="206">
          <cell r="A206">
            <v>197603</v>
          </cell>
          <cell r="C206">
            <v>3</v>
          </cell>
          <cell r="D206">
            <v>0</v>
          </cell>
        </row>
        <row r="207">
          <cell r="A207">
            <v>197604</v>
          </cell>
          <cell r="C207">
            <v>4</v>
          </cell>
          <cell r="D207">
            <v>0</v>
          </cell>
        </row>
        <row r="208">
          <cell r="A208">
            <v>197605</v>
          </cell>
          <cell r="C208">
            <v>5</v>
          </cell>
          <cell r="D208">
            <v>0</v>
          </cell>
        </row>
        <row r="209">
          <cell r="A209">
            <v>197606</v>
          </cell>
          <cell r="C209">
            <v>6</v>
          </cell>
          <cell r="D209">
            <v>0</v>
          </cell>
        </row>
        <row r="210">
          <cell r="A210">
            <v>197607</v>
          </cell>
          <cell r="C210">
            <v>7</v>
          </cell>
          <cell r="D210">
            <v>0</v>
          </cell>
        </row>
        <row r="211">
          <cell r="A211">
            <v>197608</v>
          </cell>
          <cell r="C211">
            <v>8</v>
          </cell>
          <cell r="D211">
            <v>0</v>
          </cell>
        </row>
        <row r="212">
          <cell r="A212">
            <v>197609</v>
          </cell>
          <cell r="C212">
            <v>9</v>
          </cell>
          <cell r="D212">
            <v>0</v>
          </cell>
        </row>
        <row r="213">
          <cell r="A213">
            <v>197610</v>
          </cell>
          <cell r="C213">
            <v>10</v>
          </cell>
          <cell r="D213">
            <v>0</v>
          </cell>
        </row>
        <row r="214">
          <cell r="A214">
            <v>197611</v>
          </cell>
          <cell r="C214">
            <v>11</v>
          </cell>
          <cell r="D214">
            <v>0</v>
          </cell>
        </row>
        <row r="215">
          <cell r="A215">
            <v>197612</v>
          </cell>
          <cell r="C215">
            <v>12</v>
          </cell>
          <cell r="D215">
            <v>0</v>
          </cell>
        </row>
        <row r="216">
          <cell r="A216">
            <v>197701</v>
          </cell>
          <cell r="B216">
            <v>1977</v>
          </cell>
          <cell r="C216">
            <v>1</v>
          </cell>
          <cell r="D216">
            <v>0</v>
          </cell>
        </row>
        <row r="217">
          <cell r="A217">
            <v>197702</v>
          </cell>
          <cell r="C217">
            <v>2</v>
          </cell>
          <cell r="D217">
            <v>0</v>
          </cell>
        </row>
        <row r="218">
          <cell r="A218">
            <v>197703</v>
          </cell>
          <cell r="C218">
            <v>3</v>
          </cell>
          <cell r="D218">
            <v>0</v>
          </cell>
        </row>
        <row r="219">
          <cell r="A219">
            <v>197704</v>
          </cell>
          <cell r="C219">
            <v>4</v>
          </cell>
          <cell r="D219">
            <v>0</v>
          </cell>
        </row>
        <row r="220">
          <cell r="A220">
            <v>197705</v>
          </cell>
          <cell r="C220">
            <v>5</v>
          </cell>
          <cell r="D220">
            <v>0</v>
          </cell>
        </row>
        <row r="221">
          <cell r="A221">
            <v>197706</v>
          </cell>
          <cell r="C221">
            <v>6</v>
          </cell>
          <cell r="D221">
            <v>0</v>
          </cell>
        </row>
        <row r="222">
          <cell r="A222">
            <v>197707</v>
          </cell>
          <cell r="C222">
            <v>7</v>
          </cell>
          <cell r="D222">
            <v>0</v>
          </cell>
        </row>
        <row r="223">
          <cell r="A223">
            <v>197708</v>
          </cell>
          <cell r="C223">
            <v>8</v>
          </cell>
          <cell r="D223">
            <v>0</v>
          </cell>
        </row>
        <row r="224">
          <cell r="A224">
            <v>197709</v>
          </cell>
          <cell r="C224">
            <v>9</v>
          </cell>
          <cell r="D224">
            <v>0</v>
          </cell>
        </row>
        <row r="225">
          <cell r="A225">
            <v>197710</v>
          </cell>
          <cell r="C225">
            <v>10</v>
          </cell>
          <cell r="D225">
            <v>0</v>
          </cell>
        </row>
        <row r="226">
          <cell r="A226">
            <v>197711</v>
          </cell>
          <cell r="C226">
            <v>11</v>
          </cell>
          <cell r="D226">
            <v>0</v>
          </cell>
        </row>
        <row r="227">
          <cell r="A227">
            <v>197712</v>
          </cell>
          <cell r="C227">
            <v>12</v>
          </cell>
          <cell r="D227">
            <v>0</v>
          </cell>
        </row>
        <row r="228">
          <cell r="A228">
            <v>197801</v>
          </cell>
          <cell r="B228">
            <v>1978</v>
          </cell>
          <cell r="C228">
            <v>1</v>
          </cell>
          <cell r="D228">
            <v>0</v>
          </cell>
        </row>
        <row r="229">
          <cell r="A229">
            <v>197802</v>
          </cell>
          <cell r="C229">
            <v>2</v>
          </cell>
          <cell r="D229">
            <v>0</v>
          </cell>
        </row>
        <row r="230">
          <cell r="A230">
            <v>197803</v>
          </cell>
          <cell r="C230">
            <v>3</v>
          </cell>
          <cell r="D230">
            <v>0</v>
          </cell>
        </row>
        <row r="231">
          <cell r="A231">
            <v>197804</v>
          </cell>
          <cell r="C231">
            <v>4</v>
          </cell>
          <cell r="D231">
            <v>0</v>
          </cell>
        </row>
        <row r="232">
          <cell r="A232">
            <v>197805</v>
          </cell>
          <cell r="C232">
            <v>5</v>
          </cell>
          <cell r="D232">
            <v>0</v>
          </cell>
        </row>
        <row r="233">
          <cell r="A233">
            <v>197806</v>
          </cell>
          <cell r="C233">
            <v>6</v>
          </cell>
          <cell r="D233">
            <v>0</v>
          </cell>
        </row>
        <row r="234">
          <cell r="A234">
            <v>197807</v>
          </cell>
          <cell r="C234">
            <v>7</v>
          </cell>
          <cell r="D234">
            <v>0</v>
          </cell>
        </row>
        <row r="235">
          <cell r="A235">
            <v>197808</v>
          </cell>
          <cell r="C235">
            <v>8</v>
          </cell>
          <cell r="D235">
            <v>0</v>
          </cell>
        </row>
        <row r="236">
          <cell r="A236">
            <v>197809</v>
          </cell>
          <cell r="C236">
            <v>9</v>
          </cell>
          <cell r="D236">
            <v>0</v>
          </cell>
        </row>
        <row r="237">
          <cell r="A237">
            <v>197810</v>
          </cell>
          <cell r="C237">
            <v>10</v>
          </cell>
          <cell r="D237">
            <v>0</v>
          </cell>
        </row>
        <row r="238">
          <cell r="A238">
            <v>197811</v>
          </cell>
          <cell r="C238">
            <v>11</v>
          </cell>
          <cell r="D238">
            <v>0</v>
          </cell>
        </row>
        <row r="239">
          <cell r="A239">
            <v>197812</v>
          </cell>
          <cell r="C239">
            <v>12</v>
          </cell>
          <cell r="D239">
            <v>0</v>
          </cell>
        </row>
        <row r="240">
          <cell r="A240">
            <v>197901</v>
          </cell>
          <cell r="B240">
            <v>1979</v>
          </cell>
          <cell r="C240">
            <v>1</v>
          </cell>
          <cell r="D240">
            <v>0</v>
          </cell>
        </row>
        <row r="241">
          <cell r="A241">
            <v>197902</v>
          </cell>
          <cell r="C241">
            <v>2</v>
          </cell>
          <cell r="D241">
            <v>0</v>
          </cell>
        </row>
        <row r="242">
          <cell r="A242">
            <v>197903</v>
          </cell>
          <cell r="C242">
            <v>3</v>
          </cell>
          <cell r="D242">
            <v>0</v>
          </cell>
        </row>
        <row r="243">
          <cell r="A243">
            <v>197904</v>
          </cell>
          <cell r="C243">
            <v>4</v>
          </cell>
          <cell r="D243">
            <v>0</v>
          </cell>
        </row>
        <row r="244">
          <cell r="A244">
            <v>197905</v>
          </cell>
          <cell r="C244">
            <v>5</v>
          </cell>
          <cell r="D244">
            <v>0</v>
          </cell>
        </row>
        <row r="245">
          <cell r="A245">
            <v>197906</v>
          </cell>
          <cell r="C245">
            <v>6</v>
          </cell>
          <cell r="D245">
            <v>0</v>
          </cell>
        </row>
        <row r="246">
          <cell r="A246">
            <v>197907</v>
          </cell>
          <cell r="C246">
            <v>7</v>
          </cell>
          <cell r="D246">
            <v>0</v>
          </cell>
        </row>
        <row r="247">
          <cell r="A247">
            <v>197908</v>
          </cell>
          <cell r="C247">
            <v>8</v>
          </cell>
          <cell r="D247">
            <v>0</v>
          </cell>
        </row>
        <row r="248">
          <cell r="A248">
            <v>197909</v>
          </cell>
          <cell r="C248">
            <v>9</v>
          </cell>
          <cell r="D248">
            <v>0</v>
          </cell>
        </row>
        <row r="249">
          <cell r="A249">
            <v>197910</v>
          </cell>
          <cell r="C249">
            <v>10</v>
          </cell>
          <cell r="D249">
            <v>0</v>
          </cell>
        </row>
        <row r="250">
          <cell r="A250">
            <v>197911</v>
          </cell>
          <cell r="C250">
            <v>11</v>
          </cell>
          <cell r="D250">
            <v>0</v>
          </cell>
        </row>
        <row r="251">
          <cell r="A251">
            <v>197912</v>
          </cell>
          <cell r="C251">
            <v>12</v>
          </cell>
          <cell r="D251">
            <v>0</v>
          </cell>
        </row>
        <row r="252">
          <cell r="A252">
            <v>198001</v>
          </cell>
          <cell r="B252">
            <v>1980</v>
          </cell>
          <cell r="C252">
            <v>1</v>
          </cell>
          <cell r="D252">
            <v>0</v>
          </cell>
        </row>
        <row r="253">
          <cell r="A253">
            <v>198002</v>
          </cell>
          <cell r="C253">
            <v>2</v>
          </cell>
          <cell r="D253">
            <v>0</v>
          </cell>
        </row>
        <row r="254">
          <cell r="A254">
            <v>198003</v>
          </cell>
          <cell r="C254">
            <v>3</v>
          </cell>
          <cell r="D254">
            <v>0</v>
          </cell>
        </row>
        <row r="255">
          <cell r="A255">
            <v>198004</v>
          </cell>
          <cell r="C255">
            <v>4</v>
          </cell>
          <cell r="D255">
            <v>0</v>
          </cell>
        </row>
        <row r="256">
          <cell r="A256">
            <v>198005</v>
          </cell>
          <cell r="C256">
            <v>5</v>
          </cell>
          <cell r="D256">
            <v>0</v>
          </cell>
        </row>
        <row r="257">
          <cell r="A257">
            <v>198006</v>
          </cell>
          <cell r="C257">
            <v>6</v>
          </cell>
          <cell r="D257">
            <v>0</v>
          </cell>
        </row>
        <row r="258">
          <cell r="A258">
            <v>198007</v>
          </cell>
          <cell r="C258">
            <v>7</v>
          </cell>
          <cell r="D258">
            <v>0</v>
          </cell>
        </row>
        <row r="259">
          <cell r="A259">
            <v>198008</v>
          </cell>
          <cell r="C259">
            <v>8</v>
          </cell>
          <cell r="D259">
            <v>0</v>
          </cell>
        </row>
        <row r="260">
          <cell r="A260">
            <v>198009</v>
          </cell>
          <cell r="C260">
            <v>9</v>
          </cell>
          <cell r="D260">
            <v>0</v>
          </cell>
        </row>
        <row r="261">
          <cell r="A261">
            <v>198010</v>
          </cell>
          <cell r="C261">
            <v>10</v>
          </cell>
          <cell r="D261">
            <v>0</v>
          </cell>
        </row>
        <row r="262">
          <cell r="A262">
            <v>198011</v>
          </cell>
          <cell r="C262">
            <v>11</v>
          </cell>
          <cell r="D262">
            <v>0</v>
          </cell>
        </row>
        <row r="263">
          <cell r="A263">
            <v>198012</v>
          </cell>
          <cell r="C263">
            <v>12</v>
          </cell>
          <cell r="D263">
            <v>0</v>
          </cell>
        </row>
        <row r="264">
          <cell r="A264">
            <v>198101</v>
          </cell>
          <cell r="B264">
            <v>1981</v>
          </cell>
          <cell r="C264">
            <v>1</v>
          </cell>
          <cell r="D264">
            <v>0</v>
          </cell>
        </row>
        <row r="265">
          <cell r="A265">
            <v>198102</v>
          </cell>
          <cell r="C265">
            <v>2</v>
          </cell>
          <cell r="D265">
            <v>0</v>
          </cell>
        </row>
        <row r="266">
          <cell r="A266">
            <v>198103</v>
          </cell>
          <cell r="C266">
            <v>3</v>
          </cell>
          <cell r="D266">
            <v>0</v>
          </cell>
        </row>
        <row r="267">
          <cell r="A267">
            <v>198104</v>
          </cell>
          <cell r="C267">
            <v>4</v>
          </cell>
          <cell r="D267">
            <v>0</v>
          </cell>
        </row>
        <row r="268">
          <cell r="A268">
            <v>198105</v>
          </cell>
          <cell r="C268">
            <v>5</v>
          </cell>
          <cell r="D268">
            <v>0</v>
          </cell>
        </row>
        <row r="269">
          <cell r="A269">
            <v>198106</v>
          </cell>
          <cell r="C269">
            <v>6</v>
          </cell>
          <cell r="D269">
            <v>0</v>
          </cell>
        </row>
        <row r="270">
          <cell r="A270">
            <v>198107</v>
          </cell>
          <cell r="C270">
            <v>7</v>
          </cell>
          <cell r="D270">
            <v>0</v>
          </cell>
        </row>
        <row r="271">
          <cell r="A271">
            <v>198108</v>
          </cell>
          <cell r="C271">
            <v>8</v>
          </cell>
          <cell r="D271">
            <v>0</v>
          </cell>
        </row>
        <row r="272">
          <cell r="A272">
            <v>198109</v>
          </cell>
          <cell r="C272">
            <v>9</v>
          </cell>
          <cell r="D272">
            <v>0</v>
          </cell>
        </row>
        <row r="273">
          <cell r="A273">
            <v>198110</v>
          </cell>
          <cell r="C273">
            <v>10</v>
          </cell>
          <cell r="D273">
            <v>0</v>
          </cell>
        </row>
        <row r="274">
          <cell r="A274">
            <v>198111</v>
          </cell>
          <cell r="C274">
            <v>11</v>
          </cell>
          <cell r="D274">
            <v>0</v>
          </cell>
        </row>
        <row r="275">
          <cell r="A275">
            <v>198112</v>
          </cell>
          <cell r="C275">
            <v>12</v>
          </cell>
          <cell r="D275">
            <v>0</v>
          </cell>
        </row>
        <row r="276">
          <cell r="A276">
            <v>198201</v>
          </cell>
          <cell r="B276">
            <v>1982</v>
          </cell>
          <cell r="C276">
            <v>1</v>
          </cell>
          <cell r="D276">
            <v>0</v>
          </cell>
        </row>
        <row r="277">
          <cell r="A277">
            <v>198202</v>
          </cell>
          <cell r="C277">
            <v>2</v>
          </cell>
          <cell r="D277">
            <v>0</v>
          </cell>
        </row>
        <row r="278">
          <cell r="A278">
            <v>198203</v>
          </cell>
          <cell r="C278">
            <v>3</v>
          </cell>
          <cell r="D278">
            <v>0</v>
          </cell>
        </row>
        <row r="279">
          <cell r="A279">
            <v>198204</v>
          </cell>
          <cell r="C279">
            <v>4</v>
          </cell>
          <cell r="D279">
            <v>0</v>
          </cell>
        </row>
        <row r="280">
          <cell r="A280">
            <v>198205</v>
          </cell>
          <cell r="C280">
            <v>5</v>
          </cell>
          <cell r="D280">
            <v>0</v>
          </cell>
        </row>
        <row r="281">
          <cell r="A281">
            <v>198206</v>
          </cell>
          <cell r="C281">
            <v>6</v>
          </cell>
          <cell r="D281">
            <v>0</v>
          </cell>
        </row>
        <row r="282">
          <cell r="A282">
            <v>198207</v>
          </cell>
          <cell r="C282">
            <v>7</v>
          </cell>
          <cell r="D282">
            <v>0</v>
          </cell>
        </row>
        <row r="283">
          <cell r="A283">
            <v>198208</v>
          </cell>
          <cell r="C283">
            <v>8</v>
          </cell>
          <cell r="D283">
            <v>0</v>
          </cell>
        </row>
        <row r="284">
          <cell r="A284">
            <v>198209</v>
          </cell>
          <cell r="C284">
            <v>9</v>
          </cell>
          <cell r="D284">
            <v>0</v>
          </cell>
        </row>
        <row r="285">
          <cell r="A285">
            <v>198210</v>
          </cell>
          <cell r="C285">
            <v>10</v>
          </cell>
          <cell r="D285">
            <v>0</v>
          </cell>
        </row>
        <row r="286">
          <cell r="A286">
            <v>198211</v>
          </cell>
          <cell r="C286">
            <v>11</v>
          </cell>
          <cell r="D286">
            <v>0</v>
          </cell>
        </row>
        <row r="287">
          <cell r="A287">
            <v>198212</v>
          </cell>
          <cell r="C287">
            <v>12</v>
          </cell>
          <cell r="D287">
            <v>0</v>
          </cell>
        </row>
        <row r="288">
          <cell r="A288">
            <v>198301</v>
          </cell>
          <cell r="B288">
            <v>1983</v>
          </cell>
          <cell r="C288">
            <v>1</v>
          </cell>
          <cell r="D288">
            <v>0</v>
          </cell>
        </row>
        <row r="289">
          <cell r="A289">
            <v>198302</v>
          </cell>
          <cell r="C289">
            <v>2</v>
          </cell>
          <cell r="D289">
            <v>0</v>
          </cell>
        </row>
        <row r="290">
          <cell r="A290">
            <v>198303</v>
          </cell>
          <cell r="C290">
            <v>3</v>
          </cell>
          <cell r="D290">
            <v>0</v>
          </cell>
        </row>
        <row r="291">
          <cell r="A291">
            <v>198304</v>
          </cell>
          <cell r="C291">
            <v>4</v>
          </cell>
          <cell r="D291">
            <v>0</v>
          </cell>
        </row>
        <row r="292">
          <cell r="A292">
            <v>198305</v>
          </cell>
          <cell r="C292">
            <v>5</v>
          </cell>
          <cell r="D292">
            <v>0</v>
          </cell>
        </row>
        <row r="293">
          <cell r="A293">
            <v>198306</v>
          </cell>
          <cell r="C293">
            <v>6</v>
          </cell>
          <cell r="D293">
            <v>0</v>
          </cell>
        </row>
        <row r="294">
          <cell r="A294">
            <v>198307</v>
          </cell>
          <cell r="C294">
            <v>7</v>
          </cell>
          <cell r="D294">
            <v>0</v>
          </cell>
        </row>
        <row r="295">
          <cell r="A295">
            <v>198308</v>
          </cell>
          <cell r="C295">
            <v>8</v>
          </cell>
          <cell r="D295">
            <v>0</v>
          </cell>
        </row>
        <row r="296">
          <cell r="A296">
            <v>198309</v>
          </cell>
          <cell r="C296">
            <v>9</v>
          </cell>
          <cell r="D296">
            <v>0</v>
          </cell>
        </row>
        <row r="297">
          <cell r="A297">
            <v>198310</v>
          </cell>
          <cell r="C297">
            <v>10</v>
          </cell>
          <cell r="D297">
            <v>0</v>
          </cell>
        </row>
        <row r="298">
          <cell r="A298">
            <v>198311</v>
          </cell>
          <cell r="C298">
            <v>11</v>
          </cell>
          <cell r="D298">
            <v>0</v>
          </cell>
        </row>
        <row r="299">
          <cell r="A299">
            <v>198312</v>
          </cell>
          <cell r="C299">
            <v>12</v>
          </cell>
          <cell r="D299">
            <v>0</v>
          </cell>
        </row>
        <row r="300">
          <cell r="A300">
            <v>198401</v>
          </cell>
          <cell r="B300">
            <v>1984</v>
          </cell>
          <cell r="C300">
            <v>1</v>
          </cell>
          <cell r="D300">
            <v>0</v>
          </cell>
        </row>
        <row r="301">
          <cell r="A301">
            <v>198402</v>
          </cell>
          <cell r="C301">
            <v>2</v>
          </cell>
          <cell r="D301">
            <v>0</v>
          </cell>
        </row>
        <row r="302">
          <cell r="A302">
            <v>198403</v>
          </cell>
          <cell r="C302">
            <v>3</v>
          </cell>
          <cell r="D302">
            <v>0</v>
          </cell>
        </row>
        <row r="303">
          <cell r="A303">
            <v>198404</v>
          </cell>
          <cell r="C303">
            <v>4</v>
          </cell>
          <cell r="D303">
            <v>0</v>
          </cell>
        </row>
        <row r="304">
          <cell r="A304">
            <v>198405</v>
          </cell>
          <cell r="C304">
            <v>5</v>
          </cell>
          <cell r="D304">
            <v>0</v>
          </cell>
        </row>
        <row r="305">
          <cell r="A305">
            <v>198406</v>
          </cell>
          <cell r="C305">
            <v>6</v>
          </cell>
          <cell r="D305">
            <v>0</v>
          </cell>
        </row>
        <row r="306">
          <cell r="A306">
            <v>198407</v>
          </cell>
          <cell r="C306">
            <v>7</v>
          </cell>
          <cell r="D306">
            <v>0</v>
          </cell>
        </row>
        <row r="307">
          <cell r="A307">
            <v>198408</v>
          </cell>
          <cell r="C307">
            <v>8</v>
          </cell>
          <cell r="D307">
            <v>0</v>
          </cell>
        </row>
        <row r="308">
          <cell r="A308">
            <v>198409</v>
          </cell>
          <cell r="C308">
            <v>9</v>
          </cell>
          <cell r="D308">
            <v>0</v>
          </cell>
        </row>
        <row r="309">
          <cell r="A309">
            <v>198410</v>
          </cell>
          <cell r="C309">
            <v>10</v>
          </cell>
          <cell r="D309">
            <v>0</v>
          </cell>
        </row>
        <row r="310">
          <cell r="A310">
            <v>198411</v>
          </cell>
          <cell r="C310">
            <v>11</v>
          </cell>
          <cell r="D310">
            <v>0</v>
          </cell>
        </row>
        <row r="311">
          <cell r="A311">
            <v>198412</v>
          </cell>
          <cell r="C311">
            <v>12</v>
          </cell>
          <cell r="D311">
            <v>0</v>
          </cell>
        </row>
        <row r="312">
          <cell r="A312">
            <v>198501</v>
          </cell>
          <cell r="B312">
            <v>1985</v>
          </cell>
          <cell r="C312">
            <v>1</v>
          </cell>
          <cell r="D312">
            <v>0</v>
          </cell>
        </row>
        <row r="313">
          <cell r="A313">
            <v>198502</v>
          </cell>
          <cell r="C313">
            <v>2</v>
          </cell>
          <cell r="D313">
            <v>0</v>
          </cell>
        </row>
        <row r="314">
          <cell r="A314">
            <v>198503</v>
          </cell>
          <cell r="C314">
            <v>3</v>
          </cell>
          <cell r="D314">
            <v>0</v>
          </cell>
        </row>
        <row r="315">
          <cell r="A315">
            <v>198504</v>
          </cell>
          <cell r="C315">
            <v>4</v>
          </cell>
          <cell r="D315">
            <v>0</v>
          </cell>
        </row>
        <row r="316">
          <cell r="A316">
            <v>198505</v>
          </cell>
          <cell r="C316">
            <v>5</v>
          </cell>
          <cell r="D316">
            <v>0</v>
          </cell>
        </row>
        <row r="317">
          <cell r="A317">
            <v>198506</v>
          </cell>
          <cell r="C317">
            <v>6</v>
          </cell>
          <cell r="D317">
            <v>0</v>
          </cell>
        </row>
        <row r="318">
          <cell r="A318">
            <v>198507</v>
          </cell>
          <cell r="C318">
            <v>7</v>
          </cell>
          <cell r="D318">
            <v>0</v>
          </cell>
        </row>
        <row r="319">
          <cell r="A319">
            <v>198508</v>
          </cell>
          <cell r="C319">
            <v>8</v>
          </cell>
          <cell r="D319">
            <v>0</v>
          </cell>
        </row>
        <row r="320">
          <cell r="A320">
            <v>198509</v>
          </cell>
          <cell r="C320">
            <v>9</v>
          </cell>
          <cell r="D320">
            <v>0</v>
          </cell>
        </row>
        <row r="321">
          <cell r="A321">
            <v>198510</v>
          </cell>
          <cell r="C321">
            <v>10</v>
          </cell>
          <cell r="D321">
            <v>0</v>
          </cell>
        </row>
        <row r="322">
          <cell r="A322">
            <v>198511</v>
          </cell>
          <cell r="C322">
            <v>11</v>
          </cell>
          <cell r="D322">
            <v>0</v>
          </cell>
        </row>
        <row r="323">
          <cell r="A323">
            <v>198512</v>
          </cell>
          <cell r="C323">
            <v>12</v>
          </cell>
          <cell r="D323">
            <v>0</v>
          </cell>
        </row>
        <row r="324">
          <cell r="A324">
            <v>198601</v>
          </cell>
          <cell r="B324">
            <v>1986</v>
          </cell>
          <cell r="C324">
            <v>1</v>
          </cell>
          <cell r="D324">
            <v>0</v>
          </cell>
        </row>
        <row r="325">
          <cell r="A325">
            <v>198602</v>
          </cell>
          <cell r="C325">
            <v>2</v>
          </cell>
          <cell r="D325">
            <v>0</v>
          </cell>
        </row>
        <row r="326">
          <cell r="A326">
            <v>198603</v>
          </cell>
          <cell r="C326">
            <v>3</v>
          </cell>
          <cell r="D326">
            <v>0</v>
          </cell>
        </row>
        <row r="327">
          <cell r="A327">
            <v>198604</v>
          </cell>
          <cell r="C327">
            <v>4</v>
          </cell>
          <cell r="D327">
            <v>0</v>
          </cell>
        </row>
        <row r="328">
          <cell r="A328">
            <v>198605</v>
          </cell>
          <cell r="C328">
            <v>5</v>
          </cell>
          <cell r="D328">
            <v>0</v>
          </cell>
        </row>
        <row r="329">
          <cell r="A329">
            <v>198606</v>
          </cell>
          <cell r="C329">
            <v>6</v>
          </cell>
          <cell r="D329">
            <v>0</v>
          </cell>
        </row>
        <row r="330">
          <cell r="A330">
            <v>198607</v>
          </cell>
          <cell r="C330">
            <v>7</v>
          </cell>
          <cell r="D330">
            <v>0</v>
          </cell>
        </row>
        <row r="331">
          <cell r="A331">
            <v>198608</v>
          </cell>
          <cell r="C331">
            <v>8</v>
          </cell>
          <cell r="D331">
            <v>0</v>
          </cell>
        </row>
        <row r="332">
          <cell r="A332">
            <v>198609</v>
          </cell>
          <cell r="C332">
            <v>9</v>
          </cell>
          <cell r="D332">
            <v>0</v>
          </cell>
        </row>
        <row r="333">
          <cell r="A333">
            <v>198610</v>
          </cell>
          <cell r="C333">
            <v>10</v>
          </cell>
          <cell r="D333">
            <v>0</v>
          </cell>
        </row>
        <row r="334">
          <cell r="A334">
            <v>198611</v>
          </cell>
          <cell r="C334">
            <v>11</v>
          </cell>
          <cell r="D334">
            <v>0</v>
          </cell>
        </row>
        <row r="335">
          <cell r="A335">
            <v>198612</v>
          </cell>
          <cell r="C335">
            <v>12</v>
          </cell>
          <cell r="D335">
            <v>0</v>
          </cell>
        </row>
        <row r="336">
          <cell r="A336">
            <v>198701</v>
          </cell>
          <cell r="B336">
            <v>1987</v>
          </cell>
          <cell r="C336">
            <v>1</v>
          </cell>
          <cell r="D336">
            <v>0</v>
          </cell>
        </row>
        <row r="337">
          <cell r="A337">
            <v>198702</v>
          </cell>
          <cell r="C337">
            <v>2</v>
          </cell>
          <cell r="D337">
            <v>0</v>
          </cell>
        </row>
        <row r="338">
          <cell r="A338">
            <v>198703</v>
          </cell>
          <cell r="C338">
            <v>3</v>
          </cell>
          <cell r="D338">
            <v>0</v>
          </cell>
        </row>
        <row r="339">
          <cell r="A339">
            <v>198704</v>
          </cell>
          <cell r="C339">
            <v>4</v>
          </cell>
          <cell r="D339">
            <v>0</v>
          </cell>
        </row>
        <row r="340">
          <cell r="A340">
            <v>198705</v>
          </cell>
          <cell r="C340">
            <v>5</v>
          </cell>
          <cell r="D340">
            <v>0</v>
          </cell>
        </row>
        <row r="341">
          <cell r="A341">
            <v>198706</v>
          </cell>
          <cell r="C341">
            <v>6</v>
          </cell>
          <cell r="D341">
            <v>0</v>
          </cell>
        </row>
        <row r="342">
          <cell r="A342">
            <v>198707</v>
          </cell>
          <cell r="C342">
            <v>7</v>
          </cell>
          <cell r="D342">
            <v>0</v>
          </cell>
        </row>
        <row r="343">
          <cell r="A343">
            <v>198708</v>
          </cell>
          <cell r="C343">
            <v>8</v>
          </cell>
          <cell r="D343">
            <v>0</v>
          </cell>
        </row>
        <row r="344">
          <cell r="A344">
            <v>198709</v>
          </cell>
          <cell r="C344">
            <v>9</v>
          </cell>
          <cell r="D344">
            <v>0</v>
          </cell>
        </row>
        <row r="345">
          <cell r="A345">
            <v>198710</v>
          </cell>
          <cell r="C345">
            <v>10</v>
          </cell>
          <cell r="D345">
            <v>0</v>
          </cell>
        </row>
        <row r="346">
          <cell r="A346">
            <v>198711</v>
          </cell>
          <cell r="C346">
            <v>11</v>
          </cell>
          <cell r="D346">
            <v>0</v>
          </cell>
        </row>
        <row r="347">
          <cell r="A347">
            <v>198712</v>
          </cell>
          <cell r="C347">
            <v>12</v>
          </cell>
          <cell r="D347">
            <v>0</v>
          </cell>
        </row>
        <row r="348">
          <cell r="A348">
            <v>198801</v>
          </cell>
          <cell r="B348">
            <v>1988</v>
          </cell>
          <cell r="C348">
            <v>1</v>
          </cell>
          <cell r="D348">
            <v>0</v>
          </cell>
        </row>
        <row r="349">
          <cell r="A349">
            <v>198802</v>
          </cell>
          <cell r="C349">
            <v>2</v>
          </cell>
          <cell r="D349">
            <v>0</v>
          </cell>
        </row>
        <row r="350">
          <cell r="A350">
            <v>198803</v>
          </cell>
          <cell r="C350">
            <v>3</v>
          </cell>
          <cell r="D350">
            <v>0</v>
          </cell>
        </row>
        <row r="351">
          <cell r="A351">
            <v>198804</v>
          </cell>
          <cell r="C351">
            <v>4</v>
          </cell>
          <cell r="D351">
            <v>0</v>
          </cell>
        </row>
        <row r="352">
          <cell r="A352">
            <v>198805</v>
          </cell>
          <cell r="C352">
            <v>5</v>
          </cell>
          <cell r="D352">
            <v>0</v>
          </cell>
        </row>
        <row r="353">
          <cell r="A353">
            <v>198806</v>
          </cell>
          <cell r="C353">
            <v>6</v>
          </cell>
          <cell r="D353">
            <v>0</v>
          </cell>
        </row>
        <row r="354">
          <cell r="A354">
            <v>198807</v>
          </cell>
          <cell r="C354">
            <v>7</v>
          </cell>
          <cell r="D354">
            <v>0</v>
          </cell>
        </row>
        <row r="355">
          <cell r="A355">
            <v>198808</v>
          </cell>
          <cell r="C355">
            <v>8</v>
          </cell>
          <cell r="D355">
            <v>0</v>
          </cell>
        </row>
        <row r="356">
          <cell r="A356">
            <v>198809</v>
          </cell>
          <cell r="C356">
            <v>9</v>
          </cell>
          <cell r="D356">
            <v>0</v>
          </cell>
        </row>
        <row r="357">
          <cell r="A357">
            <v>198810</v>
          </cell>
          <cell r="C357">
            <v>10</v>
          </cell>
          <cell r="D357">
            <v>0</v>
          </cell>
        </row>
        <row r="358">
          <cell r="A358">
            <v>198811</v>
          </cell>
          <cell r="C358">
            <v>11</v>
          </cell>
          <cell r="D358">
            <v>0</v>
          </cell>
        </row>
        <row r="359">
          <cell r="A359">
            <v>198812</v>
          </cell>
          <cell r="C359">
            <v>12</v>
          </cell>
          <cell r="D359">
            <v>0</v>
          </cell>
        </row>
        <row r="360">
          <cell r="A360">
            <v>198901</v>
          </cell>
          <cell r="B360">
            <v>1989</v>
          </cell>
          <cell r="C360">
            <v>1</v>
          </cell>
          <cell r="D360">
            <v>0</v>
          </cell>
        </row>
        <row r="361">
          <cell r="A361">
            <v>198902</v>
          </cell>
          <cell r="C361">
            <v>2</v>
          </cell>
          <cell r="D361">
            <v>0</v>
          </cell>
        </row>
        <row r="362">
          <cell r="A362">
            <v>198903</v>
          </cell>
          <cell r="C362">
            <v>3</v>
          </cell>
          <cell r="D362">
            <v>0</v>
          </cell>
        </row>
        <row r="363">
          <cell r="A363">
            <v>198904</v>
          </cell>
          <cell r="C363">
            <v>4</v>
          </cell>
          <cell r="D363">
            <v>0</v>
          </cell>
        </row>
        <row r="364">
          <cell r="A364">
            <v>198905</v>
          </cell>
          <cell r="C364">
            <v>5</v>
          </cell>
          <cell r="D364">
            <v>0</v>
          </cell>
        </row>
        <row r="365">
          <cell r="A365">
            <v>198906</v>
          </cell>
          <cell r="C365">
            <v>6</v>
          </cell>
          <cell r="D365">
            <v>0</v>
          </cell>
        </row>
        <row r="366">
          <cell r="A366">
            <v>198907</v>
          </cell>
          <cell r="C366">
            <v>7</v>
          </cell>
          <cell r="D366">
            <v>0</v>
          </cell>
        </row>
        <row r="367">
          <cell r="A367">
            <v>198908</v>
          </cell>
          <cell r="C367">
            <v>8</v>
          </cell>
          <cell r="D367">
            <v>0</v>
          </cell>
        </row>
        <row r="368">
          <cell r="A368">
            <v>198909</v>
          </cell>
          <cell r="C368">
            <v>9</v>
          </cell>
          <cell r="D368">
            <v>0</v>
          </cell>
        </row>
        <row r="369">
          <cell r="A369">
            <v>198910</v>
          </cell>
          <cell r="C369">
            <v>10</v>
          </cell>
          <cell r="D369">
            <v>0</v>
          </cell>
        </row>
        <row r="370">
          <cell r="A370">
            <v>198911</v>
          </cell>
          <cell r="C370">
            <v>11</v>
          </cell>
          <cell r="D370">
            <v>0</v>
          </cell>
        </row>
        <row r="371">
          <cell r="A371">
            <v>198912</v>
          </cell>
          <cell r="C371">
            <v>12</v>
          </cell>
          <cell r="D371">
            <v>0</v>
          </cell>
        </row>
        <row r="372">
          <cell r="A372">
            <v>199001</v>
          </cell>
          <cell r="B372">
            <v>1990</v>
          </cell>
          <cell r="C372">
            <v>1</v>
          </cell>
          <cell r="D372">
            <v>0</v>
          </cell>
        </row>
        <row r="373">
          <cell r="A373">
            <v>199002</v>
          </cell>
          <cell r="C373">
            <v>2</v>
          </cell>
          <cell r="D373">
            <v>0</v>
          </cell>
        </row>
        <row r="374">
          <cell r="A374">
            <v>199003</v>
          </cell>
          <cell r="C374">
            <v>3</v>
          </cell>
          <cell r="D374">
            <v>0</v>
          </cell>
        </row>
        <row r="375">
          <cell r="A375">
            <v>199004</v>
          </cell>
          <cell r="C375">
            <v>4</v>
          </cell>
          <cell r="D375">
            <v>0</v>
          </cell>
        </row>
        <row r="376">
          <cell r="A376">
            <v>199005</v>
          </cell>
          <cell r="C376">
            <v>5</v>
          </cell>
          <cell r="D376">
            <v>0</v>
          </cell>
        </row>
        <row r="377">
          <cell r="A377">
            <v>199006</v>
          </cell>
          <cell r="C377">
            <v>6</v>
          </cell>
          <cell r="D377">
            <v>0</v>
          </cell>
        </row>
        <row r="378">
          <cell r="A378">
            <v>199007</v>
          </cell>
          <cell r="C378">
            <v>7</v>
          </cell>
          <cell r="D378">
            <v>0</v>
          </cell>
        </row>
        <row r="379">
          <cell r="A379">
            <v>199008</v>
          </cell>
          <cell r="C379">
            <v>8</v>
          </cell>
          <cell r="D379">
            <v>0</v>
          </cell>
        </row>
        <row r="380">
          <cell r="A380">
            <v>199009</v>
          </cell>
          <cell r="C380">
            <v>9</v>
          </cell>
          <cell r="D380">
            <v>0</v>
          </cell>
        </row>
        <row r="381">
          <cell r="A381">
            <v>199010</v>
          </cell>
          <cell r="C381">
            <v>10</v>
          </cell>
          <cell r="D381">
            <v>0</v>
          </cell>
        </row>
        <row r="382">
          <cell r="A382">
            <v>199011</v>
          </cell>
          <cell r="C382">
            <v>11</v>
          </cell>
          <cell r="D382">
            <v>0</v>
          </cell>
        </row>
        <row r="383">
          <cell r="A383">
            <v>199012</v>
          </cell>
          <cell r="C383">
            <v>12</v>
          </cell>
          <cell r="D383">
            <v>0</v>
          </cell>
        </row>
        <row r="384">
          <cell r="A384">
            <v>199101</v>
          </cell>
          <cell r="B384">
            <v>1991</v>
          </cell>
          <cell r="C384">
            <v>1</v>
          </cell>
          <cell r="D384">
            <v>0</v>
          </cell>
        </row>
        <row r="385">
          <cell r="A385">
            <v>199102</v>
          </cell>
          <cell r="C385">
            <v>2</v>
          </cell>
          <cell r="D385">
            <v>0</v>
          </cell>
        </row>
        <row r="386">
          <cell r="A386">
            <v>199103</v>
          </cell>
          <cell r="C386">
            <v>3</v>
          </cell>
          <cell r="D386">
            <v>0</v>
          </cell>
        </row>
        <row r="387">
          <cell r="A387">
            <v>199104</v>
          </cell>
          <cell r="C387">
            <v>4</v>
          </cell>
          <cell r="D387">
            <v>0</v>
          </cell>
        </row>
        <row r="388">
          <cell r="A388">
            <v>199105</v>
          </cell>
          <cell r="C388">
            <v>5</v>
          </cell>
          <cell r="D388">
            <v>0</v>
          </cell>
        </row>
        <row r="389">
          <cell r="A389">
            <v>199106</v>
          </cell>
          <cell r="C389">
            <v>6</v>
          </cell>
          <cell r="D389">
            <v>0</v>
          </cell>
        </row>
        <row r="390">
          <cell r="A390">
            <v>199107</v>
          </cell>
          <cell r="C390">
            <v>7</v>
          </cell>
          <cell r="D390">
            <v>0</v>
          </cell>
        </row>
        <row r="391">
          <cell r="A391">
            <v>199108</v>
          </cell>
          <cell r="C391">
            <v>8</v>
          </cell>
          <cell r="D391">
            <v>0</v>
          </cell>
        </row>
        <row r="392">
          <cell r="A392">
            <v>199109</v>
          </cell>
          <cell r="C392">
            <v>9</v>
          </cell>
          <cell r="D392">
            <v>0</v>
          </cell>
        </row>
        <row r="393">
          <cell r="A393">
            <v>199110</v>
          </cell>
          <cell r="C393">
            <v>10</v>
          </cell>
          <cell r="D393">
            <v>0</v>
          </cell>
        </row>
        <row r="394">
          <cell r="A394">
            <v>199111</v>
          </cell>
          <cell r="C394">
            <v>11</v>
          </cell>
          <cell r="D394">
            <v>0</v>
          </cell>
        </row>
        <row r="395">
          <cell r="A395">
            <v>199112</v>
          </cell>
          <cell r="C395">
            <v>12</v>
          </cell>
          <cell r="D395">
            <v>0</v>
          </cell>
        </row>
        <row r="396">
          <cell r="A396">
            <v>199201</v>
          </cell>
          <cell r="B396">
            <v>1992</v>
          </cell>
          <cell r="C396">
            <v>1</v>
          </cell>
          <cell r="D396">
            <v>0</v>
          </cell>
        </row>
        <row r="397">
          <cell r="A397">
            <v>199202</v>
          </cell>
          <cell r="C397">
            <v>2</v>
          </cell>
          <cell r="D397">
            <v>0</v>
          </cell>
        </row>
        <row r="398">
          <cell r="A398">
            <v>199203</v>
          </cell>
          <cell r="C398">
            <v>3</v>
          </cell>
          <cell r="D398">
            <v>0</v>
          </cell>
        </row>
        <row r="399">
          <cell r="A399">
            <v>199204</v>
          </cell>
          <cell r="C399">
            <v>4</v>
          </cell>
          <cell r="D399">
            <v>0</v>
          </cell>
        </row>
        <row r="400">
          <cell r="A400">
            <v>199205</v>
          </cell>
          <cell r="C400">
            <v>5</v>
          </cell>
          <cell r="D400">
            <v>0</v>
          </cell>
        </row>
        <row r="401">
          <cell r="A401">
            <v>199206</v>
          </cell>
          <cell r="C401">
            <v>6</v>
          </cell>
          <cell r="D401">
            <v>0</v>
          </cell>
        </row>
        <row r="402">
          <cell r="A402">
            <v>199207</v>
          </cell>
          <cell r="C402">
            <v>7</v>
          </cell>
          <cell r="D402">
            <v>0</v>
          </cell>
        </row>
        <row r="403">
          <cell r="A403">
            <v>199208</v>
          </cell>
          <cell r="C403">
            <v>8</v>
          </cell>
          <cell r="D403">
            <v>0</v>
          </cell>
        </row>
        <row r="404">
          <cell r="A404">
            <v>199209</v>
          </cell>
          <cell r="C404">
            <v>9</v>
          </cell>
          <cell r="D404">
            <v>0</v>
          </cell>
        </row>
        <row r="405">
          <cell r="A405">
            <v>199210</v>
          </cell>
          <cell r="C405">
            <v>10</v>
          </cell>
          <cell r="D405">
            <v>0</v>
          </cell>
        </row>
        <row r="406">
          <cell r="A406">
            <v>199211</v>
          </cell>
          <cell r="C406">
            <v>11</v>
          </cell>
          <cell r="D406">
            <v>0</v>
          </cell>
        </row>
        <row r="407">
          <cell r="A407">
            <v>199212</v>
          </cell>
          <cell r="C407">
            <v>12</v>
          </cell>
          <cell r="D407">
            <v>0</v>
          </cell>
        </row>
        <row r="408">
          <cell r="A408">
            <v>199301</v>
          </cell>
          <cell r="B408">
            <v>1993</v>
          </cell>
          <cell r="C408">
            <v>1</v>
          </cell>
          <cell r="D408">
            <v>0</v>
          </cell>
        </row>
        <row r="409">
          <cell r="A409">
            <v>199302</v>
          </cell>
          <cell r="C409">
            <v>2</v>
          </cell>
          <cell r="D409">
            <v>0</v>
          </cell>
        </row>
        <row r="410">
          <cell r="A410">
            <v>199303</v>
          </cell>
          <cell r="C410">
            <v>3</v>
          </cell>
          <cell r="D410">
            <v>0</v>
          </cell>
        </row>
        <row r="411">
          <cell r="A411">
            <v>199304</v>
          </cell>
          <cell r="C411">
            <v>4</v>
          </cell>
          <cell r="D411">
            <v>0</v>
          </cell>
        </row>
        <row r="412">
          <cell r="A412">
            <v>199305</v>
          </cell>
          <cell r="C412">
            <v>5</v>
          </cell>
          <cell r="D412">
            <v>0</v>
          </cell>
        </row>
        <row r="413">
          <cell r="A413">
            <v>199306</v>
          </cell>
          <cell r="C413">
            <v>6</v>
          </cell>
          <cell r="D413">
            <v>0</v>
          </cell>
        </row>
        <row r="414">
          <cell r="A414">
            <v>199307</v>
          </cell>
          <cell r="C414">
            <v>7</v>
          </cell>
          <cell r="D414">
            <v>0</v>
          </cell>
        </row>
        <row r="415">
          <cell r="A415">
            <v>199308</v>
          </cell>
          <cell r="C415">
            <v>8</v>
          </cell>
          <cell r="D415">
            <v>0</v>
          </cell>
        </row>
        <row r="416">
          <cell r="A416">
            <v>199309</v>
          </cell>
          <cell r="C416">
            <v>9</v>
          </cell>
          <cell r="D416">
            <v>0</v>
          </cell>
        </row>
        <row r="417">
          <cell r="A417">
            <v>199310</v>
          </cell>
          <cell r="C417">
            <v>10</v>
          </cell>
          <cell r="D417">
            <v>0</v>
          </cell>
        </row>
        <row r="418">
          <cell r="A418">
            <v>199311</v>
          </cell>
          <cell r="C418">
            <v>11</v>
          </cell>
          <cell r="D418">
            <v>0</v>
          </cell>
        </row>
        <row r="419">
          <cell r="A419">
            <v>199312</v>
          </cell>
          <cell r="C419">
            <v>12</v>
          </cell>
          <cell r="D419">
            <v>0</v>
          </cell>
        </row>
        <row r="420">
          <cell r="A420">
            <v>199401</v>
          </cell>
          <cell r="B420">
            <v>1994</v>
          </cell>
          <cell r="C420">
            <v>1</v>
          </cell>
          <cell r="D420">
            <v>0</v>
          </cell>
        </row>
        <row r="421">
          <cell r="A421">
            <v>199402</v>
          </cell>
          <cell r="C421">
            <v>2</v>
          </cell>
          <cell r="D421">
            <v>0</v>
          </cell>
        </row>
        <row r="422">
          <cell r="A422">
            <v>199403</v>
          </cell>
          <cell r="C422">
            <v>3</v>
          </cell>
          <cell r="D422">
            <v>0</v>
          </cell>
        </row>
        <row r="423">
          <cell r="A423">
            <v>199404</v>
          </cell>
          <cell r="C423">
            <v>4</v>
          </cell>
          <cell r="D423">
            <v>0</v>
          </cell>
        </row>
        <row r="424">
          <cell r="A424">
            <v>199405</v>
          </cell>
          <cell r="C424">
            <v>5</v>
          </cell>
          <cell r="D424">
            <v>0</v>
          </cell>
        </row>
        <row r="425">
          <cell r="A425">
            <v>199406</v>
          </cell>
          <cell r="C425">
            <v>6</v>
          </cell>
          <cell r="D425">
            <v>0</v>
          </cell>
        </row>
        <row r="426">
          <cell r="A426">
            <v>199407</v>
          </cell>
          <cell r="C426">
            <v>7</v>
          </cell>
          <cell r="D426">
            <v>0</v>
          </cell>
        </row>
        <row r="427">
          <cell r="A427">
            <v>199408</v>
          </cell>
          <cell r="C427">
            <v>8</v>
          </cell>
          <cell r="D427">
            <v>0</v>
          </cell>
        </row>
        <row r="428">
          <cell r="A428">
            <v>199409</v>
          </cell>
          <cell r="C428">
            <v>9</v>
          </cell>
          <cell r="D428">
            <v>0</v>
          </cell>
        </row>
        <row r="429">
          <cell r="A429">
            <v>199410</v>
          </cell>
          <cell r="C429">
            <v>10</v>
          </cell>
          <cell r="D429">
            <v>0</v>
          </cell>
        </row>
        <row r="430">
          <cell r="A430">
            <v>199411</v>
          </cell>
          <cell r="C430">
            <v>11</v>
          </cell>
          <cell r="D430">
            <v>0</v>
          </cell>
        </row>
        <row r="431">
          <cell r="A431">
            <v>199412</v>
          </cell>
          <cell r="C431">
            <v>12</v>
          </cell>
          <cell r="D431">
            <v>0</v>
          </cell>
        </row>
        <row r="432">
          <cell r="A432">
            <v>199501</v>
          </cell>
          <cell r="B432">
            <v>1995</v>
          </cell>
          <cell r="C432">
            <v>1</v>
          </cell>
          <cell r="D432">
            <v>0</v>
          </cell>
        </row>
        <row r="433">
          <cell r="A433">
            <v>199502</v>
          </cell>
          <cell r="C433">
            <v>2</v>
          </cell>
          <cell r="D433">
            <v>0</v>
          </cell>
        </row>
        <row r="434">
          <cell r="A434">
            <v>199503</v>
          </cell>
          <cell r="C434">
            <v>3</v>
          </cell>
          <cell r="D434">
            <v>0</v>
          </cell>
        </row>
        <row r="435">
          <cell r="A435">
            <v>199504</v>
          </cell>
          <cell r="C435">
            <v>4</v>
          </cell>
          <cell r="D435">
            <v>0</v>
          </cell>
        </row>
        <row r="436">
          <cell r="A436">
            <v>199505</v>
          </cell>
          <cell r="C436">
            <v>5</v>
          </cell>
          <cell r="D436">
            <v>0</v>
          </cell>
        </row>
        <row r="437">
          <cell r="A437">
            <v>199506</v>
          </cell>
          <cell r="C437">
            <v>6</v>
          </cell>
          <cell r="D437">
            <v>0</v>
          </cell>
        </row>
        <row r="438">
          <cell r="A438">
            <v>199507</v>
          </cell>
          <cell r="C438">
            <v>7</v>
          </cell>
          <cell r="D438">
            <v>0</v>
          </cell>
        </row>
        <row r="439">
          <cell r="A439">
            <v>199508</v>
          </cell>
          <cell r="C439">
            <v>8</v>
          </cell>
          <cell r="D439">
            <v>0</v>
          </cell>
        </row>
        <row r="440">
          <cell r="A440">
            <v>199509</v>
          </cell>
          <cell r="C440">
            <v>9</v>
          </cell>
          <cell r="D440">
            <v>0</v>
          </cell>
        </row>
        <row r="441">
          <cell r="A441">
            <v>199510</v>
          </cell>
          <cell r="C441">
            <v>10</v>
          </cell>
          <cell r="D441">
            <v>0</v>
          </cell>
        </row>
        <row r="442">
          <cell r="A442">
            <v>199511</v>
          </cell>
          <cell r="C442">
            <v>11</v>
          </cell>
          <cell r="D442">
            <v>0</v>
          </cell>
        </row>
        <row r="443">
          <cell r="A443">
            <v>199512</v>
          </cell>
          <cell r="C443">
            <v>12</v>
          </cell>
          <cell r="D443">
            <v>0</v>
          </cell>
        </row>
        <row r="444">
          <cell r="A444">
            <v>199601</v>
          </cell>
          <cell r="B444">
            <v>1996</v>
          </cell>
          <cell r="C444">
            <v>1</v>
          </cell>
          <cell r="D444">
            <v>0</v>
          </cell>
        </row>
        <row r="445">
          <cell r="A445">
            <v>199602</v>
          </cell>
          <cell r="C445">
            <v>2</v>
          </cell>
          <cell r="D445">
            <v>0</v>
          </cell>
        </row>
        <row r="446">
          <cell r="A446">
            <v>199603</v>
          </cell>
          <cell r="C446">
            <v>3</v>
          </cell>
          <cell r="D446">
            <v>0</v>
          </cell>
        </row>
        <row r="447">
          <cell r="A447">
            <v>199604</v>
          </cell>
          <cell r="C447">
            <v>4</v>
          </cell>
          <cell r="D447">
            <v>0</v>
          </cell>
        </row>
        <row r="448">
          <cell r="A448">
            <v>199605</v>
          </cell>
          <cell r="C448">
            <v>5</v>
          </cell>
          <cell r="D448">
            <v>0</v>
          </cell>
        </row>
        <row r="449">
          <cell r="A449">
            <v>199606</v>
          </cell>
          <cell r="C449">
            <v>6</v>
          </cell>
          <cell r="D449">
            <v>0</v>
          </cell>
        </row>
        <row r="450">
          <cell r="A450">
            <v>199607</v>
          </cell>
          <cell r="C450">
            <v>7</v>
          </cell>
          <cell r="D450">
            <v>0</v>
          </cell>
        </row>
        <row r="451">
          <cell r="A451">
            <v>199608</v>
          </cell>
          <cell r="C451">
            <v>8</v>
          </cell>
          <cell r="D451">
            <v>0</v>
          </cell>
        </row>
        <row r="452">
          <cell r="A452">
            <v>199609</v>
          </cell>
          <cell r="C452">
            <v>9</v>
          </cell>
          <cell r="D452">
            <v>0</v>
          </cell>
        </row>
        <row r="453">
          <cell r="A453">
            <v>199610</v>
          </cell>
          <cell r="C453">
            <v>10</v>
          </cell>
          <cell r="D453">
            <v>0</v>
          </cell>
        </row>
        <row r="454">
          <cell r="A454">
            <v>199611</v>
          </cell>
          <cell r="C454">
            <v>11</v>
          </cell>
          <cell r="D454">
            <v>0</v>
          </cell>
        </row>
        <row r="455">
          <cell r="A455">
            <v>199612</v>
          </cell>
          <cell r="C455">
            <v>12</v>
          </cell>
          <cell r="D455">
            <v>0</v>
          </cell>
        </row>
        <row r="456">
          <cell r="A456">
            <v>199701</v>
          </cell>
          <cell r="B456">
            <v>1997</v>
          </cell>
          <cell r="C456">
            <v>1</v>
          </cell>
          <cell r="D456">
            <v>5.3</v>
          </cell>
          <cell r="E456">
            <v>4.4166666666666668E-3</v>
          </cell>
          <cell r="F456">
            <v>5.3000000000000005E-2</v>
          </cell>
          <cell r="K456" t="str">
            <v xml:space="preserve"> </v>
          </cell>
        </row>
        <row r="457">
          <cell r="A457">
            <v>199702</v>
          </cell>
          <cell r="C457">
            <v>2</v>
          </cell>
          <cell r="D457">
            <v>5.27</v>
          </cell>
          <cell r="E457">
            <v>4.3916666666666661E-3</v>
          </cell>
          <cell r="F457">
            <v>5.2699999999999997E-2</v>
          </cell>
        </row>
        <row r="458">
          <cell r="A458">
            <v>199703</v>
          </cell>
          <cell r="C458">
            <v>3</v>
          </cell>
          <cell r="D458">
            <v>5.39</v>
          </cell>
          <cell r="E458">
            <v>4.4916666666666664E-3</v>
          </cell>
          <cell r="F458">
            <v>5.3899999999999997E-2</v>
          </cell>
          <cell r="G458">
            <v>1.3359047747736996E-2</v>
          </cell>
          <cell r="H458">
            <v>5.3436190990947985E-2</v>
          </cell>
        </row>
        <row r="459">
          <cell r="A459">
            <v>199704</v>
          </cell>
          <cell r="C459">
            <v>4</v>
          </cell>
          <cell r="D459">
            <v>5.57</v>
          </cell>
          <cell r="E459">
            <v>4.6416666666666672E-3</v>
          </cell>
          <cell r="F459">
            <v>5.5700000000000006E-2</v>
          </cell>
        </row>
        <row r="460">
          <cell r="A460">
            <v>199705</v>
          </cell>
          <cell r="C460">
            <v>5</v>
          </cell>
          <cell r="D460">
            <v>5.57</v>
          </cell>
          <cell r="E460">
            <v>4.6416666666666672E-3</v>
          </cell>
          <cell r="F460">
            <v>5.5700000000000006E-2</v>
          </cell>
        </row>
        <row r="461">
          <cell r="A461">
            <v>199706</v>
          </cell>
          <cell r="C461">
            <v>6</v>
          </cell>
          <cell r="D461">
            <v>5.54</v>
          </cell>
          <cell r="E461">
            <v>4.6166666666666665E-3</v>
          </cell>
          <cell r="F461">
            <v>5.5399999999999998E-2</v>
          </cell>
          <cell r="G461">
            <v>1.3964502591404138E-2</v>
          </cell>
          <cell r="H461">
            <v>5.5858010365616551E-2</v>
          </cell>
        </row>
        <row r="462">
          <cell r="A462">
            <v>199707</v>
          </cell>
          <cell r="C462">
            <v>7</v>
          </cell>
          <cell r="D462">
            <v>5.49</v>
          </cell>
          <cell r="E462">
            <v>4.5750000000000001E-3</v>
          </cell>
          <cell r="F462">
            <v>5.4900000000000004E-2</v>
          </cell>
        </row>
        <row r="463">
          <cell r="A463">
            <v>199708</v>
          </cell>
          <cell r="C463">
            <v>8</v>
          </cell>
          <cell r="D463">
            <v>5.48</v>
          </cell>
          <cell r="E463">
            <v>4.5666666666666668E-3</v>
          </cell>
          <cell r="F463">
            <v>5.4800000000000001E-2</v>
          </cell>
        </row>
        <row r="464">
          <cell r="A464">
            <v>199709</v>
          </cell>
          <cell r="C464">
            <v>9</v>
          </cell>
          <cell r="D464">
            <v>5.48</v>
          </cell>
          <cell r="E464">
            <v>4.5666666666666668E-3</v>
          </cell>
          <cell r="F464">
            <v>5.4800000000000001E-2</v>
          </cell>
          <cell r="G464">
            <v>1.3771068186861024E-2</v>
          </cell>
          <cell r="H464">
            <v>5.5084272747444096E-2</v>
          </cell>
        </row>
        <row r="465">
          <cell r="A465">
            <v>199710</v>
          </cell>
          <cell r="C465">
            <v>10</v>
          </cell>
          <cell r="D465">
            <v>5.51</v>
          </cell>
          <cell r="E465">
            <v>4.5916666666666666E-3</v>
          </cell>
          <cell r="F465">
            <v>5.5099999999999996E-2</v>
          </cell>
        </row>
        <row r="466">
          <cell r="A466">
            <v>199711</v>
          </cell>
          <cell r="C466">
            <v>11</v>
          </cell>
          <cell r="D466">
            <v>5.6</v>
          </cell>
          <cell r="E466">
            <v>4.6666666666666662E-3</v>
          </cell>
          <cell r="F466">
            <v>5.5999999999999994E-2</v>
          </cell>
        </row>
        <row r="467">
          <cell r="A467">
            <v>199712</v>
          </cell>
          <cell r="C467">
            <v>12</v>
          </cell>
          <cell r="D467">
            <v>5.67</v>
          </cell>
          <cell r="E467">
            <v>4.725E-3</v>
          </cell>
          <cell r="F467">
            <v>5.67E-2</v>
          </cell>
          <cell r="G467">
            <v>1.4048607982361183E-2</v>
          </cell>
          <cell r="H467">
            <v>5.6194431929444733E-2</v>
          </cell>
          <cell r="I467">
            <v>5.6293887678716903E-2</v>
          </cell>
          <cell r="K467">
            <v>5.4891666666666665E-2</v>
          </cell>
        </row>
        <row r="468">
          <cell r="A468">
            <v>199801</v>
          </cell>
          <cell r="B468">
            <v>1998</v>
          </cell>
          <cell r="C468">
            <v>1</v>
          </cell>
          <cell r="D468">
            <v>5.42</v>
          </cell>
          <cell r="E468">
            <v>4.5166666666666662E-3</v>
          </cell>
          <cell r="F468">
            <v>5.4199999999999998E-2</v>
          </cell>
        </row>
        <row r="469">
          <cell r="A469">
            <v>199802</v>
          </cell>
          <cell r="C469">
            <v>2</v>
          </cell>
          <cell r="D469">
            <v>5.42</v>
          </cell>
          <cell r="E469">
            <v>4.5166666666666662E-3</v>
          </cell>
          <cell r="F469">
            <v>5.4199999999999998E-2</v>
          </cell>
        </row>
        <row r="470">
          <cell r="A470">
            <v>199803</v>
          </cell>
          <cell r="C470">
            <v>3</v>
          </cell>
          <cell r="D470">
            <v>5.46</v>
          </cell>
          <cell r="E470">
            <v>4.5500000000000002E-3</v>
          </cell>
          <cell r="F470">
            <v>5.4600000000000003E-2</v>
          </cell>
          <cell r="G470">
            <v>1.3644928099041831E-2</v>
          </cell>
          <cell r="H470">
            <v>5.4579712396167324E-2</v>
          </cell>
        </row>
        <row r="471">
          <cell r="A471">
            <v>199804</v>
          </cell>
          <cell r="C471">
            <v>4</v>
          </cell>
          <cell r="D471">
            <v>5.46</v>
          </cell>
          <cell r="E471">
            <v>4.5500000000000002E-3</v>
          </cell>
          <cell r="F471">
            <v>5.4600000000000003E-2</v>
          </cell>
        </row>
        <row r="472">
          <cell r="A472">
            <v>199805</v>
          </cell>
          <cell r="C472">
            <v>5</v>
          </cell>
          <cell r="D472">
            <v>5.48</v>
          </cell>
          <cell r="E472">
            <v>4.5666666666666668E-3</v>
          </cell>
          <cell r="F472">
            <v>5.4800000000000001E-2</v>
          </cell>
        </row>
        <row r="473">
          <cell r="A473">
            <v>199806</v>
          </cell>
          <cell r="C473">
            <v>6</v>
          </cell>
          <cell r="D473">
            <v>5.48</v>
          </cell>
          <cell r="E473">
            <v>4.5666666666666668E-3</v>
          </cell>
          <cell r="F473">
            <v>5.4800000000000001E-2</v>
          </cell>
          <cell r="G473">
            <v>1.3745839332166554E-2</v>
          </cell>
          <cell r="H473">
            <v>5.4983357328666216E-2</v>
          </cell>
        </row>
        <row r="474">
          <cell r="A474">
            <v>199807</v>
          </cell>
          <cell r="C474">
            <v>7</v>
          </cell>
          <cell r="D474">
            <v>5.48</v>
          </cell>
          <cell r="E474">
            <v>4.5666666666666668E-3</v>
          </cell>
          <cell r="F474">
            <v>5.4800000000000001E-2</v>
          </cell>
        </row>
        <row r="475">
          <cell r="A475">
            <v>199808</v>
          </cell>
          <cell r="C475">
            <v>8</v>
          </cell>
          <cell r="D475">
            <v>5.48</v>
          </cell>
          <cell r="E475">
            <v>4.5666666666666668E-3</v>
          </cell>
          <cell r="F475">
            <v>5.4800000000000001E-2</v>
          </cell>
        </row>
        <row r="476">
          <cell r="A476">
            <v>199809</v>
          </cell>
          <cell r="C476">
            <v>9</v>
          </cell>
          <cell r="D476">
            <v>5.31</v>
          </cell>
          <cell r="E476">
            <v>4.4249999999999992E-3</v>
          </cell>
          <cell r="F476">
            <v>5.3099999999999994E-2</v>
          </cell>
          <cell r="G476">
            <v>1.3619695058694203E-2</v>
          </cell>
          <cell r="H476">
            <v>5.4478780234776814E-2</v>
          </cell>
        </row>
        <row r="477">
          <cell r="A477">
            <v>199810</v>
          </cell>
          <cell r="C477">
            <v>10</v>
          </cell>
          <cell r="D477">
            <v>5.04</v>
          </cell>
          <cell r="E477">
            <v>4.1999999999999997E-3</v>
          </cell>
          <cell r="F477">
            <v>5.04E-2</v>
          </cell>
        </row>
        <row r="478">
          <cell r="A478">
            <v>199811</v>
          </cell>
          <cell r="C478">
            <v>11</v>
          </cell>
          <cell r="D478">
            <v>5.0599999999999996</v>
          </cell>
          <cell r="E478">
            <v>4.2166666666666663E-3</v>
          </cell>
          <cell r="F478">
            <v>5.0599999999999992E-2</v>
          </cell>
        </row>
        <row r="479">
          <cell r="A479">
            <v>199812</v>
          </cell>
          <cell r="C479">
            <v>12</v>
          </cell>
          <cell r="D479">
            <v>5</v>
          </cell>
          <cell r="E479">
            <v>4.1666666666666666E-3</v>
          </cell>
          <cell r="F479">
            <v>0.05</v>
          </cell>
          <cell r="G479">
            <v>1.2636186569444652E-2</v>
          </cell>
          <cell r="H479">
            <v>5.0544746277778607E-2</v>
          </cell>
          <cell r="I479">
            <v>5.4735150641102459E-2</v>
          </cell>
          <cell r="K479">
            <v>5.3408333333333335E-2</v>
          </cell>
        </row>
        <row r="480">
          <cell r="A480">
            <v>199901</v>
          </cell>
          <cell r="B480">
            <v>1999</v>
          </cell>
          <cell r="C480">
            <v>1</v>
          </cell>
          <cell r="D480">
            <v>4.7699999999999996</v>
          </cell>
          <cell r="E480">
            <v>3.9749999999999994E-3</v>
          </cell>
          <cell r="F480">
            <v>4.7699999999999992E-2</v>
          </cell>
        </row>
        <row r="481">
          <cell r="A481">
            <v>199902</v>
          </cell>
          <cell r="C481">
            <v>2</v>
          </cell>
          <cell r="D481">
            <v>4.79</v>
          </cell>
          <cell r="E481">
            <v>3.9916666666666668E-3</v>
          </cell>
          <cell r="F481">
            <v>4.7899999999999998E-2</v>
          </cell>
        </row>
        <row r="482">
          <cell r="A482">
            <v>199903</v>
          </cell>
          <cell r="C482">
            <v>3</v>
          </cell>
          <cell r="D482">
            <v>4.8099999999999996</v>
          </cell>
          <cell r="E482">
            <v>4.0083333333333334E-3</v>
          </cell>
          <cell r="F482">
            <v>4.8100000000000004E-2</v>
          </cell>
          <cell r="G482">
            <v>1.2022863530279704E-2</v>
          </cell>
          <cell r="H482">
            <v>4.8091454121118815E-2</v>
          </cell>
        </row>
        <row r="483">
          <cell r="A483">
            <v>199904</v>
          </cell>
          <cell r="C483">
            <v>4</v>
          </cell>
          <cell r="D483">
            <v>4.79</v>
          </cell>
          <cell r="E483">
            <v>3.9916666666666668E-3</v>
          </cell>
          <cell r="F483">
            <v>4.7899999999999998E-2</v>
          </cell>
        </row>
        <row r="484">
          <cell r="A484">
            <v>199905</v>
          </cell>
          <cell r="C484">
            <v>5</v>
          </cell>
          <cell r="D484">
            <v>4.8099999999999996</v>
          </cell>
          <cell r="E484">
            <v>4.0083333333333334E-3</v>
          </cell>
          <cell r="F484">
            <v>4.8100000000000004E-2</v>
          </cell>
        </row>
        <row r="485">
          <cell r="A485">
            <v>199906</v>
          </cell>
          <cell r="C485">
            <v>6</v>
          </cell>
          <cell r="D485">
            <v>4.9800000000000004</v>
          </cell>
          <cell r="E485">
            <v>4.15E-3</v>
          </cell>
          <cell r="F485">
            <v>4.9799999999999997E-2</v>
          </cell>
          <cell r="G485">
            <v>1.2199266330267466E-2</v>
          </cell>
          <cell r="H485">
            <v>4.8797065321069866E-2</v>
          </cell>
        </row>
        <row r="486">
          <cell r="A486">
            <v>199907</v>
          </cell>
          <cell r="C486">
            <v>7</v>
          </cell>
          <cell r="D486">
            <v>5.1100000000000003</v>
          </cell>
          <cell r="E486">
            <v>4.2583333333333336E-3</v>
          </cell>
          <cell r="F486">
            <v>5.1100000000000007E-2</v>
          </cell>
        </row>
        <row r="487">
          <cell r="A487">
            <v>199908</v>
          </cell>
          <cell r="C487">
            <v>8</v>
          </cell>
          <cell r="D487">
            <v>5.25</v>
          </cell>
          <cell r="E487">
            <v>4.3750000000000004E-3</v>
          </cell>
          <cell r="F487">
            <v>5.2500000000000005E-2</v>
          </cell>
        </row>
        <row r="488">
          <cell r="A488">
            <v>199909</v>
          </cell>
          <cell r="C488">
            <v>9</v>
          </cell>
          <cell r="D488">
            <v>5.32</v>
          </cell>
          <cell r="E488">
            <v>4.4333333333333334E-3</v>
          </cell>
          <cell r="F488">
            <v>5.3199999999999997E-2</v>
          </cell>
          <cell r="G488">
            <v>1.3123653913367894E-2</v>
          </cell>
          <cell r="H488">
            <v>5.2494615653471577E-2</v>
          </cell>
        </row>
        <row r="489">
          <cell r="A489">
            <v>199910</v>
          </cell>
          <cell r="C489">
            <v>10</v>
          </cell>
          <cell r="D489">
            <v>5.88</v>
          </cell>
          <cell r="E489">
            <v>4.8999999999999998E-3</v>
          </cell>
          <cell r="F489">
            <v>5.8799999999999998E-2</v>
          </cell>
        </row>
        <row r="490">
          <cell r="A490">
            <v>199911</v>
          </cell>
          <cell r="C490">
            <v>11</v>
          </cell>
          <cell r="D490">
            <v>5.81</v>
          </cell>
          <cell r="E490">
            <v>4.841666666666666E-3</v>
          </cell>
          <cell r="F490">
            <v>5.8099999999999992E-2</v>
          </cell>
        </row>
        <row r="491">
          <cell r="A491">
            <v>199912</v>
          </cell>
          <cell r="C491">
            <v>12</v>
          </cell>
          <cell r="D491">
            <v>5.87</v>
          </cell>
          <cell r="E491">
            <v>4.8916666666666666E-3</v>
          </cell>
          <cell r="F491">
            <v>5.8700000000000002E-2</v>
          </cell>
          <cell r="G491">
            <v>1.4704826536826365E-2</v>
          </cell>
          <cell r="H491">
            <v>5.8819306147305461E-2</v>
          </cell>
          <cell r="I491">
            <v>5.3073110869730433E-2</v>
          </cell>
          <cell r="K491">
            <v>5.1825000000000003E-2</v>
          </cell>
        </row>
        <row r="492">
          <cell r="A492">
            <v>200001</v>
          </cell>
          <cell r="B492">
            <v>2000</v>
          </cell>
          <cell r="C492">
            <v>1</v>
          </cell>
          <cell r="D492">
            <v>5.74</v>
          </cell>
          <cell r="E492">
            <v>4.7833333333333339E-3</v>
          </cell>
          <cell r="F492">
            <v>5.7400000000000007E-2</v>
          </cell>
        </row>
        <row r="493">
          <cell r="A493">
            <v>200002</v>
          </cell>
          <cell r="C493">
            <v>2</v>
          </cell>
          <cell r="D493">
            <v>5.87</v>
          </cell>
          <cell r="E493">
            <v>4.8916666666666666E-3</v>
          </cell>
          <cell r="F493">
            <v>5.8700000000000002E-2</v>
          </cell>
        </row>
        <row r="494">
          <cell r="A494">
            <v>200003</v>
          </cell>
          <cell r="C494">
            <v>3</v>
          </cell>
          <cell r="D494">
            <v>6</v>
          </cell>
          <cell r="E494">
            <v>5.0000000000000001E-3</v>
          </cell>
          <cell r="F494">
            <v>0.06</v>
          </cell>
          <cell r="G494">
            <v>1.4746890464583329E-2</v>
          </cell>
          <cell r="H494">
            <v>5.8987561858333315E-2</v>
          </cell>
        </row>
        <row r="495">
          <cell r="A495">
            <v>200004</v>
          </cell>
          <cell r="C495">
            <v>4</v>
          </cell>
          <cell r="D495">
            <v>6.11</v>
          </cell>
          <cell r="E495">
            <v>5.0916666666666671E-3</v>
          </cell>
          <cell r="F495">
            <v>6.1100000000000002E-2</v>
          </cell>
        </row>
        <row r="496">
          <cell r="A496">
            <v>200005</v>
          </cell>
          <cell r="C496">
            <v>5</v>
          </cell>
          <cell r="D496">
            <v>6.54</v>
          </cell>
          <cell r="E496">
            <v>5.45E-3</v>
          </cell>
          <cell r="F496">
            <v>6.54E-2</v>
          </cell>
        </row>
        <row r="497">
          <cell r="A497">
            <v>200006</v>
          </cell>
          <cell r="C497">
            <v>6</v>
          </cell>
          <cell r="D497">
            <v>6.57</v>
          </cell>
          <cell r="E497">
            <v>5.4749999999999998E-3</v>
          </cell>
          <cell r="F497">
            <v>6.5699999999999995E-2</v>
          </cell>
          <cell r="G497">
            <v>1.6102283803968831E-2</v>
          </cell>
          <cell r="H497">
            <v>6.4409135215875324E-2</v>
          </cell>
        </row>
        <row r="498">
          <cell r="A498">
            <v>200007</v>
          </cell>
          <cell r="C498">
            <v>7</v>
          </cell>
          <cell r="D498">
            <v>6.52</v>
          </cell>
          <cell r="E498">
            <v>5.4333333333333326E-3</v>
          </cell>
          <cell r="F498">
            <v>6.5199999999999994E-2</v>
          </cell>
        </row>
        <row r="499">
          <cell r="A499">
            <v>200008</v>
          </cell>
          <cell r="C499">
            <v>8</v>
          </cell>
          <cell r="D499">
            <v>6.49</v>
          </cell>
          <cell r="E499">
            <v>5.4083333333333336E-3</v>
          </cell>
          <cell r="F499">
            <v>6.4899999999999999E-2</v>
          </cell>
        </row>
        <row r="500">
          <cell r="A500">
            <v>200009</v>
          </cell>
          <cell r="C500">
            <v>9</v>
          </cell>
          <cell r="D500">
            <v>6.47</v>
          </cell>
          <cell r="E500">
            <v>5.3916666666666661E-3</v>
          </cell>
          <cell r="F500">
            <v>6.4699999999999994E-2</v>
          </cell>
          <cell r="G500">
            <v>1.6321331699511443E-2</v>
          </cell>
          <cell r="H500">
            <v>6.5285326798045773E-2</v>
          </cell>
        </row>
        <row r="501">
          <cell r="A501">
            <v>200010</v>
          </cell>
          <cell r="C501">
            <v>10</v>
          </cell>
          <cell r="D501">
            <v>6.51</v>
          </cell>
          <cell r="E501">
            <v>5.4250000000000001E-3</v>
          </cell>
          <cell r="F501">
            <v>6.5100000000000005E-2</v>
          </cell>
        </row>
        <row r="502">
          <cell r="A502">
            <v>200011</v>
          </cell>
          <cell r="C502">
            <v>11</v>
          </cell>
          <cell r="D502">
            <v>6.5</v>
          </cell>
          <cell r="E502">
            <v>5.4166666666666669E-3</v>
          </cell>
          <cell r="F502">
            <v>6.5000000000000002E-2</v>
          </cell>
        </row>
        <row r="503">
          <cell r="A503">
            <v>200012</v>
          </cell>
          <cell r="C503">
            <v>12</v>
          </cell>
          <cell r="D503">
            <v>6.34</v>
          </cell>
          <cell r="E503">
            <v>5.2833333333333335E-3</v>
          </cell>
          <cell r="F503">
            <v>6.3399999999999998E-2</v>
          </cell>
          <cell r="G503">
            <v>1.6211820808506916E-2</v>
          </cell>
          <cell r="H503">
            <v>6.4847283234027664E-2</v>
          </cell>
          <cell r="I503">
            <v>6.4903955542085612E-2</v>
          </cell>
          <cell r="K503">
            <v>6.3049999999999995E-2</v>
          </cell>
        </row>
        <row r="504">
          <cell r="A504">
            <v>200101</v>
          </cell>
          <cell r="B504">
            <v>2001</v>
          </cell>
          <cell r="C504">
            <v>1</v>
          </cell>
          <cell r="D504">
            <v>5.49</v>
          </cell>
          <cell r="E504">
            <v>4.5750000000000001E-3</v>
          </cell>
          <cell r="F504">
            <v>5.4900000000000004E-2</v>
          </cell>
        </row>
        <row r="505">
          <cell r="A505">
            <v>200102</v>
          </cell>
          <cell r="C505">
            <v>2</v>
          </cell>
          <cell r="D505">
            <v>5.14</v>
          </cell>
          <cell r="E505">
            <v>4.2833333333333334E-3</v>
          </cell>
          <cell r="F505">
            <v>5.1400000000000001E-2</v>
          </cell>
        </row>
        <row r="506">
          <cell r="A506">
            <v>200103</v>
          </cell>
          <cell r="C506">
            <v>3</v>
          </cell>
          <cell r="D506">
            <v>4.78</v>
          </cell>
          <cell r="E506">
            <v>3.9833333333333335E-3</v>
          </cell>
          <cell r="F506">
            <v>4.7800000000000002E-2</v>
          </cell>
          <cell r="G506">
            <v>1.2896626669506972E-2</v>
          </cell>
          <cell r="H506">
            <v>5.1586506678027888E-2</v>
          </cell>
        </row>
        <row r="507">
          <cell r="A507">
            <v>200104</v>
          </cell>
          <cell r="C507">
            <v>4</v>
          </cell>
          <cell r="D507">
            <v>4.4400000000000004</v>
          </cell>
          <cell r="E507">
            <v>3.7000000000000002E-3</v>
          </cell>
          <cell r="F507">
            <v>4.4400000000000002E-2</v>
          </cell>
        </row>
        <row r="508">
          <cell r="A508">
            <v>200105</v>
          </cell>
          <cell r="C508">
            <v>5</v>
          </cell>
          <cell r="D508">
            <v>3.93</v>
          </cell>
          <cell r="E508">
            <v>3.2750000000000001E-3</v>
          </cell>
          <cell r="F508">
            <v>3.9300000000000002E-2</v>
          </cell>
        </row>
        <row r="509">
          <cell r="A509">
            <v>200106</v>
          </cell>
          <cell r="C509">
            <v>6</v>
          </cell>
          <cell r="D509">
            <v>3.67</v>
          </cell>
          <cell r="E509">
            <v>3.0583333333333335E-3</v>
          </cell>
          <cell r="F509">
            <v>3.6700000000000003E-2</v>
          </cell>
          <cell r="G509">
            <v>1.006681976768764E-2</v>
          </cell>
          <cell r="H509">
            <v>4.0267279070750561E-2</v>
          </cell>
        </row>
        <row r="510">
          <cell r="A510">
            <v>200107</v>
          </cell>
          <cell r="C510">
            <v>7</v>
          </cell>
          <cell r="D510">
            <v>3.59</v>
          </cell>
          <cell r="E510">
            <v>2.9916666666666663E-3</v>
          </cell>
          <cell r="F510">
            <v>3.5899999999999994E-2</v>
          </cell>
        </row>
        <row r="511">
          <cell r="A511">
            <v>200108</v>
          </cell>
          <cell r="C511">
            <v>8</v>
          </cell>
          <cell r="D511">
            <v>3.42</v>
          </cell>
          <cell r="E511">
            <v>2.8500000000000001E-3</v>
          </cell>
          <cell r="F511">
            <v>3.4200000000000001E-2</v>
          </cell>
        </row>
        <row r="512">
          <cell r="A512">
            <v>200109</v>
          </cell>
          <cell r="C512">
            <v>9</v>
          </cell>
          <cell r="D512">
            <v>2.81</v>
          </cell>
          <cell r="E512">
            <v>2.3416666666666668E-3</v>
          </cell>
          <cell r="F512">
            <v>2.81E-2</v>
          </cell>
          <cell r="G512">
            <v>8.2055587850800027E-3</v>
          </cell>
          <cell r="H512">
            <v>3.2822235140320011E-2</v>
          </cell>
        </row>
        <row r="513">
          <cell r="A513">
            <v>200110</v>
          </cell>
          <cell r="C513">
            <v>10</v>
          </cell>
          <cell r="D513">
            <v>2.2799999999999998</v>
          </cell>
          <cell r="E513">
            <v>1.8999999999999998E-3</v>
          </cell>
          <cell r="F513">
            <v>2.2799999999999997E-2</v>
          </cell>
        </row>
        <row r="514">
          <cell r="A514">
            <v>200111</v>
          </cell>
          <cell r="C514">
            <v>11</v>
          </cell>
          <cell r="D514">
            <v>1.97</v>
          </cell>
          <cell r="E514">
            <v>1.6416666666666667E-3</v>
          </cell>
          <cell r="F514">
            <v>1.9700000000000002E-2</v>
          </cell>
        </row>
        <row r="515">
          <cell r="A515">
            <v>200112</v>
          </cell>
          <cell r="C515">
            <v>12</v>
          </cell>
          <cell r="D515">
            <v>1.78</v>
          </cell>
          <cell r="E515">
            <v>1.4833333333333332E-3</v>
          </cell>
          <cell r="F515">
            <v>1.78E-2</v>
          </cell>
          <cell r="G515">
            <v>5.0333772656530051E-3</v>
          </cell>
          <cell r="H515">
            <v>2.0133509062612021E-2</v>
          </cell>
          <cell r="I515">
            <v>3.6680196351824179E-2</v>
          </cell>
          <cell r="K515">
            <v>3.6083333333333335E-2</v>
          </cell>
        </row>
        <row r="516">
          <cell r="A516">
            <v>200201</v>
          </cell>
          <cell r="B516">
            <v>2002</v>
          </cell>
          <cell r="C516">
            <v>1</v>
          </cell>
          <cell r="D516">
            <v>1.7</v>
          </cell>
          <cell r="E516">
            <v>1.4166666666666666E-3</v>
          </cell>
          <cell r="F516">
            <v>1.6999999999999998E-2</v>
          </cell>
        </row>
        <row r="517">
          <cell r="A517">
            <v>200202</v>
          </cell>
          <cell r="C517">
            <v>2</v>
          </cell>
          <cell r="D517">
            <v>1.79</v>
          </cell>
          <cell r="E517">
            <v>1.4916666666666667E-3</v>
          </cell>
          <cell r="F517">
            <v>1.7899999999999999E-2</v>
          </cell>
        </row>
        <row r="518">
          <cell r="A518">
            <v>200203</v>
          </cell>
          <cell r="C518">
            <v>3</v>
          </cell>
          <cell r="D518">
            <v>1.86</v>
          </cell>
          <cell r="E518">
            <v>1.5500000000000002E-3</v>
          </cell>
          <cell r="F518">
            <v>1.8600000000000002E-2</v>
          </cell>
          <cell r="G518">
            <v>4.4649577198958568E-3</v>
          </cell>
          <cell r="H518">
            <v>1.7859830879583427E-2</v>
          </cell>
        </row>
        <row r="519">
          <cell r="A519">
            <v>200204</v>
          </cell>
          <cell r="C519">
            <v>4</v>
          </cell>
          <cell r="D519">
            <v>1.81</v>
          </cell>
          <cell r="E519">
            <v>1.5083333333333333E-3</v>
          </cell>
          <cell r="F519">
            <v>1.8099999999999998E-2</v>
          </cell>
        </row>
        <row r="520">
          <cell r="A520">
            <v>200205</v>
          </cell>
          <cell r="C520">
            <v>5</v>
          </cell>
          <cell r="D520">
            <v>1.78</v>
          </cell>
          <cell r="E520">
            <v>1.4833333333333332E-3</v>
          </cell>
          <cell r="F520">
            <v>1.78E-2</v>
          </cell>
        </row>
        <row r="521">
          <cell r="A521">
            <v>200206</v>
          </cell>
          <cell r="C521">
            <v>6</v>
          </cell>
          <cell r="D521">
            <v>1.76</v>
          </cell>
          <cell r="E521">
            <v>1.4666666666666667E-3</v>
          </cell>
          <cell r="F521">
            <v>1.7600000000000001E-2</v>
          </cell>
          <cell r="G521">
            <v>4.4649617536849373E-3</v>
          </cell>
          <cell r="H521">
            <v>1.7859847014739749E-2</v>
          </cell>
        </row>
        <row r="522">
          <cell r="A522">
            <v>200207</v>
          </cell>
          <cell r="C522">
            <v>7</v>
          </cell>
          <cell r="D522">
            <v>1.75</v>
          </cell>
          <cell r="E522">
            <v>1.4583333333333334E-3</v>
          </cell>
          <cell r="F522">
            <v>1.7500000000000002E-2</v>
          </cell>
        </row>
        <row r="523">
          <cell r="A523">
            <v>200208</v>
          </cell>
          <cell r="C523">
            <v>8</v>
          </cell>
          <cell r="D523">
            <v>1.7</v>
          </cell>
          <cell r="E523">
            <v>1.4166666666666666E-3</v>
          </cell>
          <cell r="F523">
            <v>1.6999999999999998E-2</v>
          </cell>
        </row>
        <row r="524">
          <cell r="A524">
            <v>200209</v>
          </cell>
          <cell r="C524">
            <v>9</v>
          </cell>
          <cell r="D524">
            <v>1.72</v>
          </cell>
          <cell r="E524">
            <v>1.4333333333333333E-3</v>
          </cell>
          <cell r="F524">
            <v>1.72E-2</v>
          </cell>
          <cell r="G524">
            <v>4.3145231001158191E-3</v>
          </cell>
          <cell r="H524">
            <v>1.7258092400463276E-2</v>
          </cell>
        </row>
        <row r="525">
          <cell r="A525">
            <v>200210</v>
          </cell>
          <cell r="C525">
            <v>10</v>
          </cell>
          <cell r="D525">
            <v>1.7</v>
          </cell>
          <cell r="E525">
            <v>1.4166666666666666E-3</v>
          </cell>
          <cell r="F525">
            <v>1.6999999999999998E-2</v>
          </cell>
        </row>
        <row r="526">
          <cell r="A526">
            <v>200211</v>
          </cell>
          <cell r="C526">
            <v>11</v>
          </cell>
          <cell r="D526">
            <v>1.36</v>
          </cell>
          <cell r="E526">
            <v>1.1333333333333334E-3</v>
          </cell>
          <cell r="F526">
            <v>1.3600000000000001E-2</v>
          </cell>
        </row>
        <row r="527">
          <cell r="A527">
            <v>200212</v>
          </cell>
          <cell r="C527">
            <v>12</v>
          </cell>
          <cell r="D527">
            <v>1.31</v>
          </cell>
          <cell r="E527">
            <v>1.0916666666666668E-3</v>
          </cell>
          <cell r="F527">
            <v>1.3100000000000001E-2</v>
          </cell>
          <cell r="G527">
            <v>3.6460577249539661E-3</v>
          </cell>
          <cell r="H527">
            <v>1.4584230899815864E-2</v>
          </cell>
          <cell r="I527">
            <v>1.6997554001356274E-2</v>
          </cell>
          <cell r="K527">
            <v>1.6866666666666665E-2</v>
          </cell>
        </row>
        <row r="528">
          <cell r="A528">
            <v>200301</v>
          </cell>
          <cell r="B528">
            <v>2003</v>
          </cell>
          <cell r="C528">
            <v>1</v>
          </cell>
          <cell r="D528">
            <v>1.26</v>
          </cell>
          <cell r="E528">
            <v>1.0499999999999999E-3</v>
          </cell>
          <cell r="F528">
            <v>1.26E-2</v>
          </cell>
        </row>
        <row r="529">
          <cell r="A529">
            <v>200302</v>
          </cell>
          <cell r="C529">
            <v>2</v>
          </cell>
          <cell r="D529">
            <v>1.26</v>
          </cell>
          <cell r="E529">
            <v>1.0499999999999999E-3</v>
          </cell>
          <cell r="F529">
            <v>1.26E-2</v>
          </cell>
        </row>
        <row r="530">
          <cell r="A530">
            <v>200303</v>
          </cell>
          <cell r="C530">
            <v>3</v>
          </cell>
          <cell r="D530">
            <v>1.19</v>
          </cell>
          <cell r="E530">
            <v>9.9166666666666652E-4</v>
          </cell>
          <cell r="F530">
            <v>1.1899999999999997E-2</v>
          </cell>
          <cell r="G530">
            <v>3.0948527599792275E-3</v>
          </cell>
          <cell r="H530">
            <v>1.237941103991691E-2</v>
          </cell>
        </row>
        <row r="531">
          <cell r="A531">
            <v>200304</v>
          </cell>
          <cell r="C531">
            <v>4</v>
          </cell>
          <cell r="D531">
            <v>1.2</v>
          </cell>
          <cell r="E531">
            <v>1E-3</v>
          </cell>
          <cell r="F531">
            <v>1.2E-2</v>
          </cell>
        </row>
        <row r="532">
          <cell r="A532">
            <v>200305</v>
          </cell>
          <cell r="C532">
            <v>5</v>
          </cell>
          <cell r="D532">
            <v>1.19</v>
          </cell>
          <cell r="E532">
            <v>9.9166666666666652E-4</v>
          </cell>
          <cell r="F532">
            <v>1.1899999999999997E-2</v>
          </cell>
        </row>
        <row r="533">
          <cell r="A533">
            <v>200306</v>
          </cell>
          <cell r="C533">
            <v>6</v>
          </cell>
          <cell r="D533">
            <v>1.01</v>
          </cell>
          <cell r="E533">
            <v>8.4166666666666667E-4</v>
          </cell>
          <cell r="F533">
            <v>1.01E-2</v>
          </cell>
          <cell r="G533">
            <v>2.8360021540969615E-3</v>
          </cell>
          <cell r="H533">
            <v>1.1344008616387846E-2</v>
          </cell>
        </row>
        <row r="534">
          <cell r="A534">
            <v>200307</v>
          </cell>
          <cell r="C534">
            <v>7</v>
          </cell>
          <cell r="D534">
            <v>1.01</v>
          </cell>
          <cell r="E534">
            <v>8.4166666666666667E-4</v>
          </cell>
          <cell r="F534">
            <v>1.01E-2</v>
          </cell>
        </row>
        <row r="535">
          <cell r="A535">
            <v>200308</v>
          </cell>
          <cell r="C535">
            <v>8</v>
          </cell>
          <cell r="D535">
            <v>1.04</v>
          </cell>
          <cell r="E535">
            <v>8.6666666666666674E-4</v>
          </cell>
          <cell r="F535">
            <v>1.0400000000000001E-2</v>
          </cell>
        </row>
        <row r="536">
          <cell r="A536">
            <v>200309</v>
          </cell>
          <cell r="C536">
            <v>9</v>
          </cell>
          <cell r="D536">
            <v>1.04</v>
          </cell>
          <cell r="E536">
            <v>8.6666666666666674E-4</v>
          </cell>
          <cell r="F536">
            <v>1.0400000000000001E-2</v>
          </cell>
          <cell r="G536">
            <v>2.5772106321848565E-3</v>
          </cell>
          <cell r="H536">
            <v>1.0308842528739426E-2</v>
          </cell>
        </row>
        <row r="537">
          <cell r="A537">
            <v>200310</v>
          </cell>
          <cell r="C537">
            <v>10</v>
          </cell>
          <cell r="D537">
            <v>1.05</v>
          </cell>
          <cell r="E537">
            <v>8.7500000000000002E-4</v>
          </cell>
          <cell r="F537">
            <v>1.0500000000000001E-2</v>
          </cell>
        </row>
        <row r="538">
          <cell r="A538">
            <v>200311</v>
          </cell>
          <cell r="C538">
            <v>11</v>
          </cell>
          <cell r="D538">
            <v>1.06</v>
          </cell>
          <cell r="E538">
            <v>8.8333333333333341E-4</v>
          </cell>
          <cell r="F538">
            <v>1.0600000000000002E-2</v>
          </cell>
        </row>
        <row r="539">
          <cell r="A539">
            <v>200312</v>
          </cell>
          <cell r="C539">
            <v>12</v>
          </cell>
          <cell r="D539">
            <v>1.05</v>
          </cell>
          <cell r="E539">
            <v>8.7500000000000002E-4</v>
          </cell>
          <cell r="F539">
            <v>1.0500000000000001E-2</v>
          </cell>
          <cell r="G539">
            <v>2.6356454679687946E-3</v>
          </cell>
          <cell r="H539">
            <v>1.0542581871875178E-2</v>
          </cell>
          <cell r="I539">
            <v>1.1190283428974102E-2</v>
          </cell>
          <cell r="K539">
            <v>1.1133333333333335E-2</v>
          </cell>
        </row>
        <row r="540">
          <cell r="A540">
            <v>200401</v>
          </cell>
          <cell r="B540">
            <v>2004</v>
          </cell>
          <cell r="C540">
            <v>1</v>
          </cell>
          <cell r="D540">
            <v>1.01</v>
          </cell>
          <cell r="E540">
            <v>8.4166666666666667E-4</v>
          </cell>
          <cell r="F540">
            <v>1.01E-2</v>
          </cell>
        </row>
        <row r="541">
          <cell r="A541">
            <v>200402</v>
          </cell>
          <cell r="C541">
            <v>2</v>
          </cell>
          <cell r="D541">
            <v>1.01</v>
          </cell>
          <cell r="E541">
            <v>8.4166666666666667E-4</v>
          </cell>
          <cell r="F541">
            <v>1.01E-2</v>
          </cell>
        </row>
        <row r="542">
          <cell r="A542">
            <v>200403</v>
          </cell>
          <cell r="C542">
            <v>3</v>
          </cell>
          <cell r="D542">
            <v>1</v>
          </cell>
          <cell r="E542">
            <v>8.3333333333333339E-4</v>
          </cell>
          <cell r="F542">
            <v>0.01</v>
          </cell>
          <cell r="G542">
            <v>2.5187784375577671E-3</v>
          </cell>
          <cell r="H542">
            <v>1.0075113750231068E-2</v>
          </cell>
        </row>
        <row r="543">
          <cell r="A543">
            <v>200404</v>
          </cell>
          <cell r="C543">
            <v>4</v>
          </cell>
          <cell r="D543">
            <v>1.05</v>
          </cell>
          <cell r="E543">
            <v>8.7500000000000002E-4</v>
          </cell>
          <cell r="F543">
            <v>1.0500000000000001E-2</v>
          </cell>
        </row>
        <row r="544">
          <cell r="A544">
            <v>200405</v>
          </cell>
          <cell r="C544">
            <v>5</v>
          </cell>
          <cell r="D544">
            <v>1.07</v>
          </cell>
          <cell r="E544">
            <v>8.9166666666666669E-4</v>
          </cell>
          <cell r="F544">
            <v>1.0700000000000001E-2</v>
          </cell>
        </row>
        <row r="545">
          <cell r="A545">
            <v>200406</v>
          </cell>
          <cell r="C545">
            <v>6</v>
          </cell>
          <cell r="D545">
            <v>1.34</v>
          </cell>
          <cell r="E545">
            <v>1.1166666666666666E-3</v>
          </cell>
          <cell r="F545">
            <v>1.3399999999999999E-2</v>
          </cell>
          <cell r="G545">
            <v>2.8860871906770669E-3</v>
          </cell>
          <cell r="H545">
            <v>1.1544348762708267E-2</v>
          </cell>
        </row>
        <row r="546">
          <cell r="A546">
            <v>200407</v>
          </cell>
          <cell r="C546">
            <v>7</v>
          </cell>
          <cell r="D546">
            <v>1.5</v>
          </cell>
          <cell r="E546">
            <v>1.25E-3</v>
          </cell>
          <cell r="F546">
            <v>1.4999999999999999E-2</v>
          </cell>
        </row>
        <row r="547">
          <cell r="A547">
            <v>200408</v>
          </cell>
          <cell r="C547">
            <v>8</v>
          </cell>
          <cell r="D547">
            <v>1.62</v>
          </cell>
          <cell r="E547">
            <v>1.3500000000000001E-3</v>
          </cell>
          <cell r="F547">
            <v>1.6199999999999999E-2</v>
          </cell>
        </row>
        <row r="548">
          <cell r="A548">
            <v>200409</v>
          </cell>
          <cell r="C548">
            <v>9</v>
          </cell>
          <cell r="D548">
            <v>1.75</v>
          </cell>
          <cell r="E548">
            <v>1.4583333333333334E-3</v>
          </cell>
          <cell r="F548">
            <v>1.7500000000000002E-2</v>
          </cell>
          <cell r="G548">
            <v>4.0638149609373286E-3</v>
          </cell>
          <cell r="H548">
            <v>1.6255259843749315E-2</v>
          </cell>
        </row>
        <row r="549">
          <cell r="A549">
            <v>200410</v>
          </cell>
          <cell r="C549">
            <v>10</v>
          </cell>
          <cell r="D549">
            <v>1.95</v>
          </cell>
          <cell r="E549">
            <v>1.6249999999999999E-3</v>
          </cell>
          <cell r="F549">
            <v>1.95E-2</v>
          </cell>
        </row>
        <row r="550">
          <cell r="A550">
            <v>200411</v>
          </cell>
          <cell r="C550">
            <v>11</v>
          </cell>
          <cell r="D550">
            <v>2.1800000000000002</v>
          </cell>
          <cell r="E550">
            <v>1.8166666666666667E-3</v>
          </cell>
          <cell r="F550">
            <v>2.18E-2</v>
          </cell>
        </row>
        <row r="551">
          <cell r="A551">
            <v>200412</v>
          </cell>
          <cell r="C551">
            <v>12</v>
          </cell>
          <cell r="D551">
            <v>2.34</v>
          </cell>
          <cell r="E551">
            <v>1.9499999999999999E-3</v>
          </cell>
          <cell r="F551">
            <v>2.3399999999999997E-2</v>
          </cell>
          <cell r="G551">
            <v>5.4013357565623199E-3</v>
          </cell>
          <cell r="H551">
            <v>2.160534302624928E-2</v>
          </cell>
          <cell r="I551">
            <v>1.4950581259377316E-2</v>
          </cell>
          <cell r="K551">
            <v>1.485E-2</v>
          </cell>
        </row>
        <row r="552">
          <cell r="A552">
            <v>200501</v>
          </cell>
          <cell r="B552">
            <v>2005</v>
          </cell>
          <cell r="C552">
            <v>1</v>
          </cell>
          <cell r="D552">
            <v>2.5299999999999998</v>
          </cell>
          <cell r="E552">
            <v>2.1083333333333332E-3</v>
          </cell>
          <cell r="F552">
            <v>2.5299999999999996E-2</v>
          </cell>
        </row>
        <row r="553">
          <cell r="A553">
            <v>200502</v>
          </cell>
          <cell r="C553">
            <v>2</v>
          </cell>
          <cell r="D553" t="str">
            <v>ND</v>
          </cell>
          <cell r="E553" t="e">
            <v>#VALUE!</v>
          </cell>
          <cell r="F553" t="e">
            <v>#VALUE!</v>
          </cell>
        </row>
        <row r="554">
          <cell r="A554">
            <v>200503</v>
          </cell>
          <cell r="C554">
            <v>3</v>
          </cell>
          <cell r="D554">
            <v>2.82</v>
          </cell>
          <cell r="E554">
            <v>2.3499999999999997E-3</v>
          </cell>
          <cell r="F554">
            <v>2.8199999999999996E-2</v>
          </cell>
          <cell r="G554" t="e">
            <v>#VALUE!</v>
          </cell>
          <cell r="H554" t="e">
            <v>#VALUE!</v>
          </cell>
        </row>
        <row r="555">
          <cell r="A555">
            <v>200504</v>
          </cell>
          <cell r="C555">
            <v>4</v>
          </cell>
          <cell r="D555">
            <v>2.97</v>
          </cell>
          <cell r="E555">
            <v>2.4750000000000002E-3</v>
          </cell>
          <cell r="F555">
            <v>2.9700000000000004E-2</v>
          </cell>
        </row>
        <row r="556">
          <cell r="A556">
            <v>200505</v>
          </cell>
          <cell r="C556">
            <v>5</v>
          </cell>
          <cell r="D556">
            <v>3.09</v>
          </cell>
          <cell r="E556">
            <v>2.575E-3</v>
          </cell>
          <cell r="F556">
            <v>3.09E-2</v>
          </cell>
        </row>
        <row r="557">
          <cell r="A557">
            <v>200506</v>
          </cell>
          <cell r="C557">
            <v>6</v>
          </cell>
          <cell r="D557">
            <v>3.27</v>
          </cell>
          <cell r="E557">
            <v>2.725E-3</v>
          </cell>
          <cell r="F557">
            <v>3.27E-2</v>
          </cell>
          <cell r="G557">
            <v>7.7951517417655936E-3</v>
          </cell>
          <cell r="H557">
            <v>3.1180606967062374E-2</v>
          </cell>
        </row>
        <row r="558">
          <cell r="A558">
            <v>200507</v>
          </cell>
          <cell r="C558">
            <v>7</v>
          </cell>
          <cell r="D558">
            <v>3.47</v>
          </cell>
          <cell r="E558">
            <v>2.891666666666667E-3</v>
          </cell>
          <cell r="F558">
            <v>3.4700000000000002E-2</v>
          </cell>
        </row>
        <row r="559">
          <cell r="A559">
            <v>200508</v>
          </cell>
          <cell r="C559">
            <v>8</v>
          </cell>
          <cell r="D559">
            <v>3.64</v>
          </cell>
          <cell r="E559">
            <v>3.0333333333333336E-3</v>
          </cell>
          <cell r="F559">
            <v>3.6400000000000002E-2</v>
          </cell>
        </row>
        <row r="560">
          <cell r="A560">
            <v>200509</v>
          </cell>
          <cell r="C560">
            <v>9</v>
          </cell>
          <cell r="D560">
            <v>3.72</v>
          </cell>
          <cell r="E560">
            <v>3.1000000000000003E-3</v>
          </cell>
          <cell r="F560">
            <v>3.7200000000000004E-2</v>
          </cell>
          <cell r="G560">
            <v>9.0521660801947679E-3</v>
          </cell>
          <cell r="H560">
            <v>3.6208664320779071E-2</v>
          </cell>
        </row>
        <row r="561">
          <cell r="A561">
            <v>200510</v>
          </cell>
          <cell r="C561">
            <v>10</v>
          </cell>
          <cell r="D561">
            <v>4.01</v>
          </cell>
          <cell r="E561">
            <v>3.3416666666666664E-3</v>
          </cell>
          <cell r="F561">
            <v>4.0099999999999997E-2</v>
          </cell>
        </row>
        <row r="562">
          <cell r="A562">
            <v>200511</v>
          </cell>
          <cell r="C562">
            <v>11</v>
          </cell>
          <cell r="D562">
            <v>4.2300000000000004</v>
          </cell>
          <cell r="E562">
            <v>3.5250000000000004E-3</v>
          </cell>
          <cell r="F562">
            <v>4.2300000000000004E-2</v>
          </cell>
        </row>
        <row r="563">
          <cell r="A563">
            <v>200512</v>
          </cell>
          <cell r="C563">
            <v>12</v>
          </cell>
          <cell r="D563" t="str">
            <v>ND</v>
          </cell>
          <cell r="E563" t="e">
            <v>#VALUE!</v>
          </cell>
          <cell r="F563" t="e">
            <v>#VALUE!</v>
          </cell>
          <cell r="G563" t="e">
            <v>#VALUE!</v>
          </cell>
          <cell r="H563" t="e">
            <v>#VALUE!</v>
          </cell>
          <cell r="I563" t="e">
            <v>#VALUE!</v>
          </cell>
          <cell r="K563">
            <v>3.3750000000000002E-2</v>
          </cell>
        </row>
        <row r="564">
          <cell r="A564">
            <v>200601</v>
          </cell>
          <cell r="B564">
            <v>2006</v>
          </cell>
          <cell r="C564">
            <v>1</v>
          </cell>
          <cell r="D564" t="str">
            <v>ND</v>
          </cell>
          <cell r="E564" t="e">
            <v>#VALUE!</v>
          </cell>
          <cell r="F564" t="e">
            <v>#VALUE!</v>
          </cell>
        </row>
        <row r="565">
          <cell r="A565">
            <v>200602</v>
          </cell>
          <cell r="C565">
            <v>2</v>
          </cell>
          <cell r="D565">
            <v>4.55</v>
          </cell>
          <cell r="E565">
            <v>3.7916666666666667E-3</v>
          </cell>
          <cell r="F565">
            <v>4.5499999999999999E-2</v>
          </cell>
        </row>
        <row r="566">
          <cell r="A566">
            <v>200603</v>
          </cell>
          <cell r="C566">
            <v>3</v>
          </cell>
          <cell r="D566">
            <v>4.76</v>
          </cell>
          <cell r="E566">
            <v>3.9666666666666661E-3</v>
          </cell>
          <cell r="F566">
            <v>4.759999999999999E-2</v>
          </cell>
          <cell r="G566" t="e">
            <v>#VALUE!</v>
          </cell>
          <cell r="H566" t="e">
            <v>#VALUE!</v>
          </cell>
        </row>
        <row r="567">
          <cell r="A567">
            <v>200604</v>
          </cell>
          <cell r="C567">
            <v>4</v>
          </cell>
          <cell r="D567">
            <v>4.87</v>
          </cell>
          <cell r="E567">
            <v>4.0583333333333331E-3</v>
          </cell>
          <cell r="F567">
            <v>4.8699999999999993E-2</v>
          </cell>
        </row>
        <row r="568">
          <cell r="A568">
            <v>200605</v>
          </cell>
          <cell r="C568">
            <v>5</v>
          </cell>
          <cell r="D568">
            <v>5.01</v>
          </cell>
          <cell r="E568">
            <v>4.1749999999999999E-3</v>
          </cell>
          <cell r="F568">
            <v>5.0099999999999999E-2</v>
          </cell>
        </row>
        <row r="569">
          <cell r="A569">
            <v>200606</v>
          </cell>
          <cell r="C569">
            <v>6</v>
          </cell>
          <cell r="D569">
            <v>5.29</v>
          </cell>
          <cell r="E569">
            <v>4.4083333333333335E-3</v>
          </cell>
          <cell r="F569">
            <v>5.2900000000000003E-2</v>
          </cell>
          <cell r="G569">
            <v>1.269498017889048E-2</v>
          </cell>
          <cell r="H569">
            <v>5.0779920715561921E-2</v>
          </cell>
        </row>
        <row r="570">
          <cell r="A570">
            <v>200607</v>
          </cell>
          <cell r="C570">
            <v>7</v>
          </cell>
          <cell r="D570" t="str">
            <v>ND</v>
          </cell>
          <cell r="E570" t="e">
            <v>#VALUE!</v>
          </cell>
          <cell r="F570" t="e">
            <v>#VALUE!</v>
          </cell>
        </row>
        <row r="571">
          <cell r="A571">
            <v>200608</v>
          </cell>
          <cell r="C571">
            <v>8</v>
          </cell>
          <cell r="D571">
            <v>5.21</v>
          </cell>
          <cell r="E571">
            <v>4.3416666666666664E-3</v>
          </cell>
          <cell r="F571">
            <v>5.2099999999999994E-2</v>
          </cell>
        </row>
        <row r="572">
          <cell r="A572">
            <v>200609</v>
          </cell>
          <cell r="C572">
            <v>9</v>
          </cell>
          <cell r="D572">
            <v>5.21</v>
          </cell>
          <cell r="E572">
            <v>4.3416666666666664E-3</v>
          </cell>
          <cell r="F572">
            <v>5.2099999999999994E-2</v>
          </cell>
          <cell r="G572" t="e">
            <v>#VALUE!</v>
          </cell>
          <cell r="H572" t="e">
            <v>#VALUE!</v>
          </cell>
        </row>
        <row r="573">
          <cell r="A573">
            <v>200610</v>
          </cell>
          <cell r="C573">
            <v>10</v>
          </cell>
          <cell r="D573">
            <v>5.19</v>
          </cell>
          <cell r="E573">
            <v>4.3250000000000007E-3</v>
          </cell>
          <cell r="F573">
            <v>5.1900000000000009E-2</v>
          </cell>
        </row>
        <row r="574">
          <cell r="A574">
            <v>200611</v>
          </cell>
          <cell r="C574">
            <v>11</v>
          </cell>
          <cell r="D574">
            <v>5.17</v>
          </cell>
          <cell r="E574">
            <v>4.3083333333333333E-3</v>
          </cell>
          <cell r="F574">
            <v>5.1699999999999996E-2</v>
          </cell>
        </row>
        <row r="575">
          <cell r="A575">
            <v>200612</v>
          </cell>
          <cell r="C575">
            <v>12</v>
          </cell>
          <cell r="D575">
            <v>5.19</v>
          </cell>
          <cell r="E575">
            <v>4.3250000000000007E-3</v>
          </cell>
          <cell r="F575">
            <v>5.1900000000000009E-2</v>
          </cell>
          <cell r="G575">
            <v>1.3014386631734265E-2</v>
          </cell>
          <cell r="H575">
            <v>5.205754652693706E-2</v>
          </cell>
          <cell r="I575" t="e">
            <v>#VALUE!</v>
          </cell>
          <cell r="K575">
            <v>5.0450000000000002E-2</v>
          </cell>
        </row>
        <row r="576">
          <cell r="A576">
            <v>200701</v>
          </cell>
          <cell r="B576">
            <v>2007</v>
          </cell>
          <cell r="C576">
            <v>1</v>
          </cell>
          <cell r="D576">
            <v>5.17</v>
          </cell>
          <cell r="E576">
            <v>4.3083333333333333E-3</v>
          </cell>
          <cell r="F576">
            <v>5.1699999999999996E-2</v>
          </cell>
        </row>
        <row r="577">
          <cell r="A577">
            <v>200702</v>
          </cell>
          <cell r="C577">
            <v>2</v>
          </cell>
          <cell r="D577">
            <v>5.18</v>
          </cell>
          <cell r="E577">
            <v>4.3166666666666666E-3</v>
          </cell>
          <cell r="F577">
            <v>5.1799999999999999E-2</v>
          </cell>
        </row>
        <row r="578">
          <cell r="A578">
            <v>200703</v>
          </cell>
          <cell r="C578">
            <v>3</v>
          </cell>
          <cell r="D578">
            <v>5.2</v>
          </cell>
          <cell r="E578">
            <v>4.3333333333333331E-3</v>
          </cell>
          <cell r="F578">
            <v>5.1999999999999998E-2</v>
          </cell>
          <cell r="G578">
            <v>1.3014386561990721E-2</v>
          </cell>
          <cell r="H578">
            <v>5.2057546247962883E-2</v>
          </cell>
        </row>
        <row r="579">
          <cell r="A579">
            <v>200704</v>
          </cell>
          <cell r="C579">
            <v>4</v>
          </cell>
          <cell r="D579">
            <v>5.2</v>
          </cell>
          <cell r="E579">
            <v>4.3333333333333331E-3</v>
          </cell>
          <cell r="F579">
            <v>5.1999999999999998E-2</v>
          </cell>
        </row>
        <row r="580">
          <cell r="A580">
            <v>200705</v>
          </cell>
          <cell r="C580">
            <v>5</v>
          </cell>
          <cell r="D580">
            <v>5.19</v>
          </cell>
          <cell r="E580">
            <v>4.3250000000000007E-3</v>
          </cell>
          <cell r="F580">
            <v>5.1900000000000009E-2</v>
          </cell>
        </row>
        <row r="581">
          <cell r="A581">
            <v>200706</v>
          </cell>
          <cell r="C581">
            <v>6</v>
          </cell>
          <cell r="D581">
            <v>5.23</v>
          </cell>
          <cell r="E581">
            <v>4.3583333333333339E-3</v>
          </cell>
          <cell r="F581">
            <v>5.2300000000000006E-2</v>
          </cell>
          <cell r="G581">
            <v>1.307322591854132E-2</v>
          </cell>
          <cell r="H581">
            <v>5.2292903674165281E-2</v>
          </cell>
        </row>
        <row r="582">
          <cell r="A582">
            <v>200707</v>
          </cell>
          <cell r="C582">
            <v>7</v>
          </cell>
          <cell r="D582">
            <v>5.22</v>
          </cell>
          <cell r="E582">
            <v>4.3499999999999997E-3</v>
          </cell>
          <cell r="F582">
            <v>5.2199999999999996E-2</v>
          </cell>
        </row>
        <row r="583">
          <cell r="A583">
            <v>200708</v>
          </cell>
          <cell r="C583">
            <v>8</v>
          </cell>
          <cell r="D583">
            <v>5.25</v>
          </cell>
          <cell r="E583">
            <v>4.3750000000000004E-3</v>
          </cell>
          <cell r="F583">
            <v>5.2500000000000005E-2</v>
          </cell>
        </row>
        <row r="584">
          <cell r="A584">
            <v>200709</v>
          </cell>
          <cell r="C584">
            <v>9</v>
          </cell>
          <cell r="D584">
            <v>4.92</v>
          </cell>
          <cell r="E584">
            <v>4.1000000000000003E-3</v>
          </cell>
          <cell r="F584">
            <v>4.9200000000000008E-2</v>
          </cell>
          <cell r="G584">
            <v>1.2879881778125046E-2</v>
          </cell>
          <cell r="H584">
            <v>5.1519527112500185E-2</v>
          </cell>
        </row>
        <row r="585">
          <cell r="A585">
            <v>200710</v>
          </cell>
          <cell r="C585">
            <v>10</v>
          </cell>
          <cell r="D585">
            <v>4.63</v>
          </cell>
          <cell r="E585">
            <v>3.8583333333333334E-3</v>
          </cell>
          <cell r="F585">
            <v>4.6300000000000001E-2</v>
          </cell>
        </row>
        <row r="586">
          <cell r="A586">
            <v>200711</v>
          </cell>
          <cell r="C586">
            <v>11</v>
          </cell>
          <cell r="D586">
            <v>4.42</v>
          </cell>
          <cell r="E586">
            <v>3.6833333333333332E-3</v>
          </cell>
          <cell r="F586">
            <v>4.4199999999999996E-2</v>
          </cell>
        </row>
        <row r="587">
          <cell r="A587">
            <v>200712</v>
          </cell>
          <cell r="C587">
            <v>12</v>
          </cell>
          <cell r="D587">
            <v>4.2300000000000004</v>
          </cell>
          <cell r="E587">
            <v>3.5250000000000004E-3</v>
          </cell>
          <cell r="F587">
            <v>4.2300000000000004E-2</v>
          </cell>
          <cell r="G587">
            <v>1.11075126650797E-2</v>
          </cell>
          <cell r="H587">
            <v>4.4430050660318798E-2</v>
          </cell>
          <cell r="I587">
            <v>5.102182198040861E-2</v>
          </cell>
          <cell r="K587">
            <v>4.986666666666667E-2</v>
          </cell>
        </row>
        <row r="588">
          <cell r="A588">
            <v>200801</v>
          </cell>
          <cell r="B588">
            <v>2008</v>
          </cell>
          <cell r="C588">
            <v>1</v>
          </cell>
          <cell r="D588">
            <v>3.25</v>
          </cell>
          <cell r="E588">
            <v>2.7083333333333334E-3</v>
          </cell>
          <cell r="F588">
            <v>3.2500000000000001E-2</v>
          </cell>
        </row>
        <row r="589">
          <cell r="A589">
            <v>200802</v>
          </cell>
          <cell r="C589">
            <v>2</v>
          </cell>
          <cell r="D589">
            <v>2.72</v>
          </cell>
          <cell r="E589">
            <v>2.2666666666666668E-3</v>
          </cell>
          <cell r="F589">
            <v>2.7200000000000002E-2</v>
          </cell>
        </row>
        <row r="590">
          <cell r="A590">
            <v>200803</v>
          </cell>
          <cell r="C590">
            <v>3</v>
          </cell>
          <cell r="D590">
            <v>2.35</v>
          </cell>
          <cell r="E590">
            <v>1.9583333333333332E-3</v>
          </cell>
          <cell r="F590">
            <v>2.35E-2</v>
          </cell>
          <cell r="G590">
            <v>6.9492269525461836E-3</v>
          </cell>
          <cell r="H590">
            <v>2.7796907810184734E-2</v>
          </cell>
        </row>
        <row r="591">
          <cell r="A591">
            <v>200804</v>
          </cell>
          <cell r="C591">
            <v>4</v>
          </cell>
          <cell r="D591">
            <v>1.99</v>
          </cell>
          <cell r="E591">
            <v>1.6583333333333333E-3</v>
          </cell>
          <cell r="F591">
            <v>1.9900000000000001E-2</v>
          </cell>
        </row>
        <row r="592">
          <cell r="A592">
            <v>200805</v>
          </cell>
          <cell r="C592">
            <v>5</v>
          </cell>
          <cell r="D592">
            <v>2</v>
          </cell>
          <cell r="E592">
            <v>1.6666666666666668E-3</v>
          </cell>
          <cell r="F592">
            <v>0.02</v>
          </cell>
        </row>
        <row r="593">
          <cell r="A593">
            <v>200806</v>
          </cell>
          <cell r="C593">
            <v>6</v>
          </cell>
          <cell r="D593">
            <v>2.21</v>
          </cell>
          <cell r="E593">
            <v>1.8416666666666666E-3</v>
          </cell>
          <cell r="F593">
            <v>2.2099999999999998E-2</v>
          </cell>
          <cell r="G593">
            <v>5.1755591873843265E-3</v>
          </cell>
          <cell r="H593">
            <v>2.0702236749537306E-2</v>
          </cell>
        </row>
        <row r="594">
          <cell r="A594">
            <v>200807</v>
          </cell>
          <cell r="C594">
            <v>7</v>
          </cell>
          <cell r="D594">
            <v>2.1800000000000002</v>
          </cell>
          <cell r="E594">
            <v>1.8166666666666667E-3</v>
          </cell>
          <cell r="F594">
            <v>2.18E-2</v>
          </cell>
        </row>
        <row r="595">
          <cell r="A595">
            <v>200808</v>
          </cell>
          <cell r="C595">
            <v>8</v>
          </cell>
          <cell r="D595">
            <v>2.08</v>
          </cell>
          <cell r="E595">
            <v>1.7333333333333335E-3</v>
          </cell>
          <cell r="F595">
            <v>2.0800000000000003E-2</v>
          </cell>
        </row>
        <row r="596">
          <cell r="A596">
            <v>200809</v>
          </cell>
          <cell r="C596">
            <v>9</v>
          </cell>
          <cell r="D596">
            <v>2.13</v>
          </cell>
          <cell r="E596">
            <v>1.7749999999999999E-3</v>
          </cell>
          <cell r="F596">
            <v>2.1299999999999999E-2</v>
          </cell>
          <cell r="G596">
            <v>5.3344557281667093E-3</v>
          </cell>
          <cell r="H596">
            <v>2.1337822912666837E-2</v>
          </cell>
        </row>
        <row r="597">
          <cell r="A597">
            <v>200810</v>
          </cell>
          <cell r="C597">
            <v>10</v>
          </cell>
          <cell r="D597">
            <v>2.0699999999999998</v>
          </cell>
          <cell r="E597">
            <v>1.725E-3</v>
          </cell>
          <cell r="F597">
            <v>2.07E-2</v>
          </cell>
        </row>
        <row r="598">
          <cell r="A598">
            <v>200811</v>
          </cell>
          <cell r="C598">
            <v>11</v>
          </cell>
          <cell r="D598">
            <v>1.45</v>
          </cell>
          <cell r="E598">
            <v>1.2083333333333334E-3</v>
          </cell>
          <cell r="F598">
            <v>1.4500000000000001E-2</v>
          </cell>
        </row>
        <row r="599">
          <cell r="A599">
            <v>200812</v>
          </cell>
          <cell r="C599">
            <v>12</v>
          </cell>
          <cell r="D599">
            <v>0.97</v>
          </cell>
          <cell r="E599">
            <v>8.0833333333333332E-4</v>
          </cell>
          <cell r="F599">
            <v>9.7000000000000003E-3</v>
          </cell>
          <cell r="G599">
            <v>3.746123837647275E-3</v>
          </cell>
          <cell r="H599">
            <v>1.49844953505891E-2</v>
          </cell>
          <cell r="I599">
            <v>2.1371985066303889E-2</v>
          </cell>
          <cell r="K599">
            <v>2.1166666666666667E-2</v>
          </cell>
        </row>
        <row r="600">
          <cell r="A600">
            <v>200901</v>
          </cell>
          <cell r="B600">
            <v>2009</v>
          </cell>
          <cell r="C600">
            <v>1</v>
          </cell>
          <cell r="D600">
            <v>0.31</v>
          </cell>
          <cell r="E600">
            <v>2.5833333333333334E-4</v>
          </cell>
          <cell r="F600">
            <v>3.1000000000000003E-3</v>
          </cell>
        </row>
        <row r="601">
          <cell r="A601">
            <v>200902</v>
          </cell>
          <cell r="C601">
            <v>2</v>
          </cell>
          <cell r="D601">
            <v>0.48</v>
          </cell>
          <cell r="E601">
            <v>3.9999999999999996E-4</v>
          </cell>
          <cell r="F601">
            <v>4.7999999999999996E-3</v>
          </cell>
        </row>
        <row r="602">
          <cell r="A602">
            <v>200903</v>
          </cell>
          <cell r="C602">
            <v>3</v>
          </cell>
          <cell r="D602">
            <v>0.37</v>
          </cell>
          <cell r="E602">
            <v>3.0833333333333331E-4</v>
          </cell>
          <cell r="F602">
            <v>3.6999999999999997E-3</v>
          </cell>
          <cell r="G602">
            <v>9.6697301797199486E-4</v>
          </cell>
          <cell r="H602">
            <v>3.8678920718879795E-3</v>
          </cell>
        </row>
        <row r="603">
          <cell r="A603">
            <v>200904</v>
          </cell>
          <cell r="C603">
            <v>4</v>
          </cell>
          <cell r="D603">
            <v>0.28000000000000003</v>
          </cell>
          <cell r="E603">
            <v>2.3333333333333336E-4</v>
          </cell>
          <cell r="F603">
            <v>2.8000000000000004E-3</v>
          </cell>
        </row>
        <row r="604">
          <cell r="A604">
            <v>200905</v>
          </cell>
          <cell r="C604">
            <v>5</v>
          </cell>
          <cell r="D604">
            <v>0.23</v>
          </cell>
          <cell r="E604">
            <v>1.9166666666666667E-4</v>
          </cell>
          <cell r="F604">
            <v>2.3E-3</v>
          </cell>
        </row>
        <row r="605">
          <cell r="A605">
            <v>200906</v>
          </cell>
          <cell r="C605">
            <v>6</v>
          </cell>
          <cell r="D605">
            <v>0.26</v>
          </cell>
          <cell r="E605">
            <v>2.1666666666666668E-4</v>
          </cell>
          <cell r="F605">
            <v>2.6000000000000003E-3</v>
          </cell>
          <cell r="G605">
            <v>6.4180348191200665E-4</v>
          </cell>
          <cell r="H605">
            <v>2.5672139276480266E-3</v>
          </cell>
        </row>
        <row r="606">
          <cell r="A606">
            <v>200907</v>
          </cell>
          <cell r="C606">
            <v>7</v>
          </cell>
          <cell r="D606">
            <v>0.28000000000000003</v>
          </cell>
          <cell r="E606">
            <v>2.3333333333333336E-4</v>
          </cell>
          <cell r="F606">
            <v>2.8000000000000004E-3</v>
          </cell>
        </row>
        <row r="607">
          <cell r="A607">
            <v>200908</v>
          </cell>
          <cell r="C607">
            <v>8</v>
          </cell>
          <cell r="D607">
            <v>0.24</v>
          </cell>
          <cell r="E607">
            <v>1.9999999999999998E-4</v>
          </cell>
          <cell r="F607">
            <v>2.3999999999999998E-3</v>
          </cell>
        </row>
        <row r="608">
          <cell r="A608">
            <v>200909</v>
          </cell>
          <cell r="C608">
            <v>9</v>
          </cell>
          <cell r="D608">
            <v>0.19</v>
          </cell>
          <cell r="E608">
            <v>1.5833333333333332E-4</v>
          </cell>
          <cell r="F608">
            <v>1.8999999999999998E-3</v>
          </cell>
          <cell r="G608">
            <v>5.917819518332923E-4</v>
          </cell>
          <cell r="H608">
            <v>2.3671278073331692E-3</v>
          </cell>
        </row>
        <row r="609">
          <cell r="A609">
            <v>200910</v>
          </cell>
          <cell r="C609">
            <v>10</v>
          </cell>
          <cell r="D609">
            <v>0.19</v>
          </cell>
          <cell r="E609">
            <v>1.5833333333333332E-4</v>
          </cell>
          <cell r="F609">
            <v>1.8999999999999998E-3</v>
          </cell>
        </row>
        <row r="610">
          <cell r="A610">
            <v>200911</v>
          </cell>
          <cell r="C610">
            <v>11</v>
          </cell>
          <cell r="D610">
            <v>0.15</v>
          </cell>
          <cell r="E610">
            <v>1.25E-4</v>
          </cell>
          <cell r="F610">
            <v>1.5E-3</v>
          </cell>
        </row>
        <row r="611">
          <cell r="A611">
            <v>200912</v>
          </cell>
          <cell r="C611">
            <v>12</v>
          </cell>
          <cell r="D611">
            <v>0.16</v>
          </cell>
          <cell r="E611">
            <v>1.3333333333333334E-4</v>
          </cell>
          <cell r="F611">
            <v>1.6000000000000001E-3</v>
          </cell>
          <cell r="G611">
            <v>4.1672423874983267E-4</v>
          </cell>
          <cell r="H611">
            <v>1.6668969549993307E-3</v>
          </cell>
          <cell r="I611">
            <v>2.6197733908386311E-3</v>
          </cell>
          <cell r="K611">
            <v>2.6166666666666664E-3</v>
          </cell>
        </row>
        <row r="612">
          <cell r="A612">
            <v>201001</v>
          </cell>
          <cell r="B612">
            <v>2010</v>
          </cell>
          <cell r="C612">
            <v>1</v>
          </cell>
          <cell r="D612">
            <v>0.13</v>
          </cell>
          <cell r="E612">
            <v>1.0833333333333334E-4</v>
          </cell>
          <cell r="F612">
            <v>1.3000000000000002E-3</v>
          </cell>
        </row>
        <row r="613">
          <cell r="A613">
            <v>201002</v>
          </cell>
          <cell r="C613">
            <v>2</v>
          </cell>
          <cell r="D613">
            <v>0.15</v>
          </cell>
          <cell r="E613">
            <v>1.25E-4</v>
          </cell>
          <cell r="F613">
            <v>1.5E-3</v>
          </cell>
        </row>
        <row r="614">
          <cell r="A614">
            <v>201003</v>
          </cell>
          <cell r="C614">
            <v>3</v>
          </cell>
          <cell r="D614">
            <v>0.2</v>
          </cell>
          <cell r="E614">
            <v>1.6666666666666669E-4</v>
          </cell>
          <cell r="F614">
            <v>2E-3</v>
          </cell>
          <cell r="G614">
            <v>4.0005243281249214E-4</v>
          </cell>
          <cell r="H614">
            <v>1.6002097312499686E-3</v>
          </cell>
        </row>
        <row r="615">
          <cell r="A615">
            <v>201004</v>
          </cell>
          <cell r="C615">
            <v>4</v>
          </cell>
          <cell r="D615">
            <v>0.23</v>
          </cell>
          <cell r="E615">
            <v>1.9166666666666667E-4</v>
          </cell>
          <cell r="F615">
            <v>2.3E-3</v>
          </cell>
        </row>
        <row r="616">
          <cell r="A616">
            <v>201005</v>
          </cell>
          <cell r="C616">
            <v>5</v>
          </cell>
          <cell r="D616">
            <v>0.28000000000000003</v>
          </cell>
          <cell r="E616">
            <v>2.3333333333333336E-4</v>
          </cell>
          <cell r="F616">
            <v>2.8000000000000004E-3</v>
          </cell>
        </row>
        <row r="617">
          <cell r="A617">
            <v>201006</v>
          </cell>
          <cell r="C617">
            <v>6</v>
          </cell>
          <cell r="D617">
            <v>0.32</v>
          </cell>
          <cell r="E617">
            <v>2.6666666666666668E-4</v>
          </cell>
          <cell r="F617">
            <v>3.2000000000000002E-3</v>
          </cell>
          <cell r="G617">
            <v>6.9182473414786116E-4</v>
          </cell>
          <cell r="H617">
            <v>2.7672989365914447E-3</v>
          </cell>
        </row>
        <row r="618">
          <cell r="A618">
            <v>201007</v>
          </cell>
          <cell r="C618">
            <v>7</v>
          </cell>
          <cell r="D618">
            <v>0.27</v>
          </cell>
          <cell r="E618">
            <v>2.2500000000000002E-4</v>
          </cell>
          <cell r="F618">
            <v>2.7000000000000001E-3</v>
          </cell>
        </row>
        <row r="619">
          <cell r="A619">
            <v>201008</v>
          </cell>
          <cell r="C619">
            <v>8</v>
          </cell>
          <cell r="D619">
            <v>0.25</v>
          </cell>
          <cell r="E619">
            <v>2.0833333333333335E-4</v>
          </cell>
          <cell r="F619">
            <v>2.5000000000000001E-3</v>
          </cell>
        </row>
        <row r="620">
          <cell r="A620">
            <v>201009</v>
          </cell>
          <cell r="C620">
            <v>9</v>
          </cell>
          <cell r="D620">
            <v>0.24</v>
          </cell>
          <cell r="E620">
            <v>1.9999999999999998E-4</v>
          </cell>
          <cell r="F620">
            <v>2.3999999999999998E-3</v>
          </cell>
          <cell r="G620">
            <v>6.3346688437504461E-4</v>
          </cell>
          <cell r="H620">
            <v>2.5338675375001785E-3</v>
          </cell>
        </row>
        <row r="621">
          <cell r="A621">
            <v>201010</v>
          </cell>
          <cell r="C621">
            <v>10</v>
          </cell>
          <cell r="D621">
            <v>0.23</v>
          </cell>
          <cell r="E621">
            <v>1.9166666666666667E-4</v>
          </cell>
          <cell r="F621">
            <v>2.3E-3</v>
          </cell>
        </row>
        <row r="622">
          <cell r="A622">
            <v>201011</v>
          </cell>
          <cell r="C622">
            <v>11</v>
          </cell>
          <cell r="D622">
            <v>0.23</v>
          </cell>
          <cell r="E622">
            <v>1.9166666666666667E-4</v>
          </cell>
          <cell r="F622">
            <v>2.3E-3</v>
          </cell>
        </row>
        <row r="623">
          <cell r="A623">
            <v>201012</v>
          </cell>
          <cell r="C623">
            <v>12</v>
          </cell>
          <cell r="D623">
            <v>0.23</v>
          </cell>
          <cell r="E623">
            <v>1.9166666666666667E-4</v>
          </cell>
          <cell r="F623">
            <v>2.3E-3</v>
          </cell>
          <cell r="G623">
            <v>5.7511021537415274E-4</v>
          </cell>
          <cell r="H623">
            <v>2.300440861496611E-3</v>
          </cell>
          <cell r="I623">
            <v>2.3024156962729858E-3</v>
          </cell>
          <cell r="K623">
            <v>2.3E-3</v>
          </cell>
        </row>
        <row r="624">
          <cell r="A624">
            <v>201101</v>
          </cell>
          <cell r="B624">
            <v>2011</v>
          </cell>
          <cell r="C624">
            <v>1</v>
          </cell>
          <cell r="D624">
            <v>0.24</v>
          </cell>
          <cell r="E624">
            <v>1.9999999999999998E-4</v>
          </cell>
          <cell r="F624">
            <v>2.3999999999999998E-3</v>
          </cell>
        </row>
        <row r="625">
          <cell r="A625">
            <v>201102</v>
          </cell>
          <cell r="C625">
            <v>2</v>
          </cell>
          <cell r="D625">
            <v>0.23</v>
          </cell>
          <cell r="E625">
            <v>1.9166666666666667E-4</v>
          </cell>
          <cell r="F625">
            <v>2.3E-3</v>
          </cell>
        </row>
        <row r="626">
          <cell r="A626">
            <v>201103</v>
          </cell>
          <cell r="C626">
            <v>3</v>
          </cell>
          <cell r="D626">
            <v>0.23</v>
          </cell>
          <cell r="E626">
            <v>1.9166666666666667E-4</v>
          </cell>
          <cell r="F626">
            <v>2.3E-3</v>
          </cell>
          <cell r="G626">
            <v>5.8344674345822689E-4</v>
          </cell>
          <cell r="H626">
            <v>2.3337869738329076E-3</v>
          </cell>
        </row>
        <row r="627">
          <cell r="A627">
            <v>201104</v>
          </cell>
          <cell r="C627">
            <v>4</v>
          </cell>
          <cell r="D627">
            <v>0.2</v>
          </cell>
          <cell r="E627">
            <v>1.6666666666666669E-4</v>
          </cell>
          <cell r="F627">
            <v>2E-3</v>
          </cell>
        </row>
        <row r="628">
          <cell r="A628">
            <v>201105</v>
          </cell>
          <cell r="C628">
            <v>5</v>
          </cell>
          <cell r="D628">
            <v>0.16</v>
          </cell>
          <cell r="E628">
            <v>1.3333333333333334E-4</v>
          </cell>
          <cell r="F628">
            <v>1.6000000000000001E-3</v>
          </cell>
        </row>
        <row r="629">
          <cell r="A629">
            <v>201106</v>
          </cell>
          <cell r="C629">
            <v>6</v>
          </cell>
          <cell r="D629">
            <v>0.15</v>
          </cell>
          <cell r="E629">
            <v>1.25E-4</v>
          </cell>
          <cell r="F629">
            <v>1.5E-3</v>
          </cell>
          <cell r="G629">
            <v>4.2505972499995437E-4</v>
          </cell>
          <cell r="H629">
            <v>1.7002388999998175E-3</v>
          </cell>
        </row>
        <row r="630">
          <cell r="A630">
            <v>201107</v>
          </cell>
          <cell r="C630">
            <v>7</v>
          </cell>
          <cell r="D630">
            <v>0.14000000000000001</v>
          </cell>
          <cell r="E630">
            <v>1.1666666666666668E-4</v>
          </cell>
          <cell r="F630">
            <v>1.4000000000000002E-3</v>
          </cell>
        </row>
        <row r="631">
          <cell r="A631">
            <v>201108</v>
          </cell>
          <cell r="C631">
            <v>8</v>
          </cell>
          <cell r="D631">
            <v>0.16</v>
          </cell>
          <cell r="E631">
            <v>1.3333333333333334E-4</v>
          </cell>
          <cell r="F631">
            <v>1.6000000000000001E-3</v>
          </cell>
        </row>
        <row r="632">
          <cell r="A632">
            <v>201109</v>
          </cell>
          <cell r="C632">
            <v>9</v>
          </cell>
          <cell r="D632">
            <v>0.14000000000000001</v>
          </cell>
          <cell r="E632">
            <v>1.1666666666666668E-4</v>
          </cell>
          <cell r="F632">
            <v>1.4000000000000002E-3</v>
          </cell>
          <cell r="G632">
            <v>3.6671139070376668E-4</v>
          </cell>
          <cell r="H632">
            <v>1.4668455628150667E-3</v>
          </cell>
        </row>
        <row r="633">
          <cell r="A633">
            <v>201110</v>
          </cell>
          <cell r="C633">
            <v>10</v>
          </cell>
          <cell r="D633">
            <v>0.15</v>
          </cell>
          <cell r="E633">
            <v>1.25E-4</v>
          </cell>
          <cell r="F633">
            <v>1.5E-3</v>
          </cell>
        </row>
        <row r="634">
          <cell r="A634">
            <v>201111</v>
          </cell>
          <cell r="C634">
            <v>11</v>
          </cell>
          <cell r="D634">
            <v>0.14000000000000001</v>
          </cell>
          <cell r="E634">
            <v>1.1666666666666668E-4</v>
          </cell>
          <cell r="F634">
            <v>1.4000000000000002E-3</v>
          </cell>
        </row>
        <row r="635">
          <cell r="A635">
            <v>201112</v>
          </cell>
          <cell r="C635">
            <v>12</v>
          </cell>
          <cell r="D635">
            <v>0.14000000000000001</v>
          </cell>
          <cell r="E635">
            <v>1.1666666666666668E-4</v>
          </cell>
          <cell r="F635">
            <v>1.4000000000000002E-3</v>
          </cell>
          <cell r="G635">
            <v>3.5837611281275272E-4</v>
          </cell>
          <cell r="H635">
            <v>1.4335044512510109E-3</v>
          </cell>
          <cell r="I635">
            <v>1.7347049601197373E-3</v>
          </cell>
          <cell r="K635">
            <v>1.733333333333333E-3</v>
          </cell>
        </row>
        <row r="636">
          <cell r="A636">
            <v>201201</v>
          </cell>
          <cell r="C636">
            <v>1</v>
          </cell>
          <cell r="D636">
            <v>0.14000000000000001</v>
          </cell>
          <cell r="E636">
            <v>1.1666666666666668E-4</v>
          </cell>
          <cell r="F636">
            <v>1.4000000000000002E-3</v>
          </cell>
        </row>
        <row r="637">
          <cell r="A637">
            <v>201202</v>
          </cell>
          <cell r="C637">
            <v>2</v>
          </cell>
          <cell r="D637">
            <v>0.17</v>
          </cell>
          <cell r="E637">
            <v>1.4166666666666668E-4</v>
          </cell>
          <cell r="F637">
            <v>1.7000000000000001E-3</v>
          </cell>
        </row>
        <row r="638">
          <cell r="A638">
            <v>201203</v>
          </cell>
          <cell r="C638">
            <v>3</v>
          </cell>
          <cell r="D638">
            <v>0.18</v>
          </cell>
          <cell r="E638">
            <v>1.4999999999999999E-4</v>
          </cell>
          <cell r="F638">
            <v>1.8E-3</v>
          </cell>
          <cell r="G638">
            <v>4.0838861359060452E-4</v>
          </cell>
          <cell r="H638">
            <v>1.6335544543624181E-3</v>
          </cell>
        </row>
        <row r="639">
          <cell r="A639">
            <v>201204</v>
          </cell>
          <cell r="C639">
            <v>4</v>
          </cell>
          <cell r="D639">
            <v>0.2</v>
          </cell>
          <cell r="E639">
            <v>1.6666666666666669E-4</v>
          </cell>
          <cell r="F639">
            <v>2E-3</v>
          </cell>
        </row>
        <row r="640">
          <cell r="A640">
            <v>201205</v>
          </cell>
          <cell r="C640">
            <v>5</v>
          </cell>
          <cell r="D640">
            <v>0.19</v>
          </cell>
          <cell r="E640">
            <v>1.5833333333333332E-4</v>
          </cell>
          <cell r="F640">
            <v>1.8999999999999998E-3</v>
          </cell>
        </row>
        <row r="641">
          <cell r="A641">
            <v>201206</v>
          </cell>
          <cell r="C641">
            <v>6</v>
          </cell>
          <cell r="D641">
            <v>0.21</v>
          </cell>
          <cell r="E641">
            <v>1.75E-4</v>
          </cell>
          <cell r="F641">
            <v>2.0999999999999999E-3</v>
          </cell>
          <cell r="G641">
            <v>5.0008326850692342E-4</v>
          </cell>
          <cell r="H641">
            <v>2.0003330740276937E-3</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9.0867611041023366E-4</v>
          </cell>
          <cell r="K647">
            <v>1.8166666666666667E-3</v>
          </cell>
        </row>
        <row r="659">
          <cell r="K659" t="e">
            <v>#DIV/0!</v>
          </cell>
        </row>
        <row r="671">
          <cell r="K671" t="e">
            <v>#DIV/0!</v>
          </cell>
        </row>
        <row r="683">
          <cell r="K683" t="e">
            <v>#DIV/0!</v>
          </cell>
        </row>
        <row r="695">
          <cell r="K695" t="e">
            <v>#DIV/0!</v>
          </cell>
        </row>
      </sheetData>
      <sheetData sheetId="32">
        <row r="10">
          <cell r="B10" t="str">
            <v>Year</v>
          </cell>
          <cell r="C10" t="str">
            <v>Month</v>
          </cell>
          <cell r="E10" t="str">
            <v>(absolute)</v>
          </cell>
          <cell r="F10" t="str">
            <v>(annualized)</v>
          </cell>
          <cell r="G10" t="str">
            <v>(absolute)</v>
          </cell>
          <cell r="H10" t="str">
            <v>(annualized)</v>
          </cell>
          <cell r="I10" t="str">
            <v>(abs.=ann.)</v>
          </cell>
          <cell r="K10" t="str">
            <v xml:space="preserve">Simple AVE </v>
          </cell>
        </row>
        <row r="11">
          <cell r="A11">
            <v>195912</v>
          </cell>
          <cell r="B11">
            <v>1959</v>
          </cell>
          <cell r="C11">
            <v>12</v>
          </cell>
          <cell r="D11">
            <v>0</v>
          </cell>
        </row>
        <row r="12">
          <cell r="A12">
            <v>196001</v>
          </cell>
          <cell r="B12">
            <v>1960</v>
          </cell>
          <cell r="C12">
            <v>1</v>
          </cell>
          <cell r="D12">
            <v>0</v>
          </cell>
        </row>
        <row r="13">
          <cell r="A13">
            <v>196002</v>
          </cell>
          <cell r="C13">
            <v>2</v>
          </cell>
          <cell r="D13">
            <v>0</v>
          </cell>
        </row>
        <row r="14">
          <cell r="A14">
            <v>196003</v>
          </cell>
          <cell r="C14">
            <v>3</v>
          </cell>
          <cell r="D14">
            <v>0</v>
          </cell>
        </row>
        <row r="15">
          <cell r="A15">
            <v>196004</v>
          </cell>
          <cell r="C15">
            <v>4</v>
          </cell>
          <cell r="D15">
            <v>0</v>
          </cell>
        </row>
        <row r="16">
          <cell r="A16">
            <v>196005</v>
          </cell>
          <cell r="C16">
            <v>5</v>
          </cell>
          <cell r="D16">
            <v>0</v>
          </cell>
        </row>
        <row r="17">
          <cell r="A17">
            <v>196006</v>
          </cell>
          <cell r="C17">
            <v>6</v>
          </cell>
          <cell r="D17">
            <v>0</v>
          </cell>
        </row>
        <row r="18">
          <cell r="A18">
            <v>196007</v>
          </cell>
          <cell r="C18">
            <v>7</v>
          </cell>
          <cell r="D18">
            <v>0</v>
          </cell>
        </row>
        <row r="19">
          <cell r="A19">
            <v>196008</v>
          </cell>
          <cell r="C19">
            <v>8</v>
          </cell>
          <cell r="D19">
            <v>0</v>
          </cell>
        </row>
        <row r="20">
          <cell r="A20">
            <v>196009</v>
          </cell>
          <cell r="C20">
            <v>9</v>
          </cell>
          <cell r="D20">
            <v>0</v>
          </cell>
        </row>
        <row r="21">
          <cell r="A21">
            <v>196010</v>
          </cell>
          <cell r="C21">
            <v>10</v>
          </cell>
          <cell r="D21">
            <v>0</v>
          </cell>
        </row>
        <row r="22">
          <cell r="A22">
            <v>196011</v>
          </cell>
          <cell r="C22">
            <v>11</v>
          </cell>
          <cell r="D22">
            <v>0</v>
          </cell>
        </row>
        <row r="23">
          <cell r="A23">
            <v>196012</v>
          </cell>
          <cell r="C23">
            <v>12</v>
          </cell>
          <cell r="D23">
            <v>0</v>
          </cell>
          <cell r="K23" t="e">
            <v>#DIV/0!</v>
          </cell>
        </row>
        <row r="24">
          <cell r="A24">
            <v>196101</v>
          </cell>
          <cell r="B24">
            <v>1961</v>
          </cell>
          <cell r="C24">
            <v>1</v>
          </cell>
          <cell r="D24">
            <v>0</v>
          </cell>
        </row>
        <row r="25">
          <cell r="A25">
            <v>196102</v>
          </cell>
          <cell r="C25">
            <v>2</v>
          </cell>
          <cell r="D25">
            <v>0</v>
          </cell>
        </row>
        <row r="26">
          <cell r="A26">
            <v>196103</v>
          </cell>
          <cell r="C26">
            <v>3</v>
          </cell>
          <cell r="D26">
            <v>0</v>
          </cell>
        </row>
        <row r="27">
          <cell r="A27">
            <v>196104</v>
          </cell>
          <cell r="C27">
            <v>4</v>
          </cell>
          <cell r="D27">
            <v>0</v>
          </cell>
        </row>
        <row r="28">
          <cell r="A28">
            <v>196105</v>
          </cell>
          <cell r="C28">
            <v>5</v>
          </cell>
          <cell r="D28">
            <v>0</v>
          </cell>
        </row>
        <row r="29">
          <cell r="A29">
            <v>196106</v>
          </cell>
          <cell r="C29">
            <v>6</v>
          </cell>
          <cell r="D29">
            <v>0</v>
          </cell>
        </row>
        <row r="30">
          <cell r="A30">
            <v>196107</v>
          </cell>
          <cell r="C30">
            <v>7</v>
          </cell>
          <cell r="D30">
            <v>0</v>
          </cell>
        </row>
        <row r="31">
          <cell r="A31">
            <v>196108</v>
          </cell>
          <cell r="C31">
            <v>8</v>
          </cell>
          <cell r="D31">
            <v>0</v>
          </cell>
        </row>
        <row r="32">
          <cell r="A32">
            <v>196109</v>
          </cell>
          <cell r="C32">
            <v>9</v>
          </cell>
          <cell r="D32">
            <v>0</v>
          </cell>
        </row>
        <row r="33">
          <cell r="A33">
            <v>196110</v>
          </cell>
          <cell r="C33">
            <v>10</v>
          </cell>
          <cell r="D33">
            <v>0</v>
          </cell>
        </row>
        <row r="34">
          <cell r="A34">
            <v>196111</v>
          </cell>
          <cell r="C34">
            <v>11</v>
          </cell>
          <cell r="D34">
            <v>0</v>
          </cell>
        </row>
        <row r="35">
          <cell r="A35">
            <v>196112</v>
          </cell>
          <cell r="C35">
            <v>12</v>
          </cell>
          <cell r="D35">
            <v>0</v>
          </cell>
          <cell r="K35" t="e">
            <v>#DIV/0!</v>
          </cell>
        </row>
        <row r="36">
          <cell r="A36">
            <v>196201</v>
          </cell>
          <cell r="B36">
            <v>1962</v>
          </cell>
          <cell r="C36">
            <v>1</v>
          </cell>
          <cell r="D36">
            <v>0</v>
          </cell>
        </row>
        <row r="37">
          <cell r="A37">
            <v>196202</v>
          </cell>
          <cell r="C37">
            <v>2</v>
          </cell>
          <cell r="D37">
            <v>0</v>
          </cell>
        </row>
        <row r="38">
          <cell r="A38">
            <v>196203</v>
          </cell>
          <cell r="C38">
            <v>3</v>
          </cell>
          <cell r="D38">
            <v>0</v>
          </cell>
        </row>
        <row r="39">
          <cell r="A39">
            <v>196204</v>
          </cell>
          <cell r="C39">
            <v>4</v>
          </cell>
          <cell r="D39">
            <v>0</v>
          </cell>
        </row>
        <row r="40">
          <cell r="A40">
            <v>196205</v>
          </cell>
          <cell r="C40">
            <v>5</v>
          </cell>
          <cell r="D40">
            <v>0</v>
          </cell>
        </row>
        <row r="41">
          <cell r="A41">
            <v>196206</v>
          </cell>
          <cell r="C41">
            <v>6</v>
          </cell>
          <cell r="D41">
            <v>0</v>
          </cell>
        </row>
        <row r="42">
          <cell r="A42">
            <v>196207</v>
          </cell>
          <cell r="C42">
            <v>7</v>
          </cell>
          <cell r="D42">
            <v>0</v>
          </cell>
        </row>
        <row r="43">
          <cell r="A43">
            <v>196208</v>
          </cell>
          <cell r="C43">
            <v>8</v>
          </cell>
          <cell r="D43">
            <v>0</v>
          </cell>
        </row>
        <row r="44">
          <cell r="A44">
            <v>196209</v>
          </cell>
          <cell r="C44">
            <v>9</v>
          </cell>
          <cell r="D44">
            <v>0</v>
          </cell>
        </row>
        <row r="45">
          <cell r="A45">
            <v>196210</v>
          </cell>
          <cell r="C45">
            <v>10</v>
          </cell>
          <cell r="D45">
            <v>0</v>
          </cell>
        </row>
        <row r="46">
          <cell r="A46">
            <v>196211</v>
          </cell>
          <cell r="C46">
            <v>11</v>
          </cell>
          <cell r="D46">
            <v>0</v>
          </cell>
        </row>
        <row r="47">
          <cell r="A47">
            <v>196212</v>
          </cell>
          <cell r="C47">
            <v>12</v>
          </cell>
          <cell r="D47">
            <v>0</v>
          </cell>
          <cell r="K47" t="e">
            <v>#DIV/0!</v>
          </cell>
        </row>
        <row r="48">
          <cell r="A48">
            <v>196301</v>
          </cell>
          <cell r="B48">
            <v>1963</v>
          </cell>
          <cell r="C48">
            <v>1</v>
          </cell>
          <cell r="D48">
            <v>0</v>
          </cell>
        </row>
        <row r="49">
          <cell r="A49">
            <v>196302</v>
          </cell>
          <cell r="C49">
            <v>2</v>
          </cell>
          <cell r="D49">
            <v>0</v>
          </cell>
        </row>
        <row r="50">
          <cell r="A50">
            <v>196303</v>
          </cell>
          <cell r="C50">
            <v>3</v>
          </cell>
          <cell r="D50">
            <v>0</v>
          </cell>
        </row>
        <row r="51">
          <cell r="A51">
            <v>196304</v>
          </cell>
          <cell r="C51">
            <v>4</v>
          </cell>
          <cell r="D51">
            <v>0</v>
          </cell>
        </row>
        <row r="52">
          <cell r="A52">
            <v>196305</v>
          </cell>
          <cell r="C52">
            <v>5</v>
          </cell>
          <cell r="D52">
            <v>0</v>
          </cell>
        </row>
        <row r="53">
          <cell r="A53">
            <v>196306</v>
          </cell>
          <cell r="C53">
            <v>6</v>
          </cell>
          <cell r="D53">
            <v>0</v>
          </cell>
        </row>
        <row r="54">
          <cell r="A54">
            <v>196307</v>
          </cell>
          <cell r="C54">
            <v>7</v>
          </cell>
          <cell r="D54">
            <v>0</v>
          </cell>
        </row>
        <row r="55">
          <cell r="A55">
            <v>196308</v>
          </cell>
          <cell r="C55">
            <v>8</v>
          </cell>
          <cell r="D55">
            <v>0</v>
          </cell>
        </row>
        <row r="56">
          <cell r="A56">
            <v>196309</v>
          </cell>
          <cell r="C56">
            <v>9</v>
          </cell>
          <cell r="D56">
            <v>0</v>
          </cell>
        </row>
        <row r="57">
          <cell r="A57">
            <v>196310</v>
          </cell>
          <cell r="C57">
            <v>10</v>
          </cell>
          <cell r="D57">
            <v>0</v>
          </cell>
        </row>
        <row r="58">
          <cell r="A58">
            <v>196311</v>
          </cell>
          <cell r="C58">
            <v>11</v>
          </cell>
          <cell r="D58">
            <v>0</v>
          </cell>
        </row>
        <row r="59">
          <cell r="A59">
            <v>196312</v>
          </cell>
          <cell r="C59">
            <v>12</v>
          </cell>
          <cell r="D59">
            <v>0</v>
          </cell>
          <cell r="K59" t="e">
            <v>#DIV/0!</v>
          </cell>
        </row>
        <row r="60">
          <cell r="A60">
            <v>196401</v>
          </cell>
          <cell r="B60">
            <v>1964</v>
          </cell>
          <cell r="C60">
            <v>1</v>
          </cell>
          <cell r="D60">
            <v>0</v>
          </cell>
        </row>
        <row r="61">
          <cell r="A61">
            <v>196402</v>
          </cell>
          <cell r="C61">
            <v>2</v>
          </cell>
          <cell r="D61">
            <v>0</v>
          </cell>
        </row>
        <row r="62">
          <cell r="A62">
            <v>196403</v>
          </cell>
          <cell r="C62">
            <v>3</v>
          </cell>
          <cell r="D62">
            <v>0</v>
          </cell>
        </row>
        <row r="63">
          <cell r="A63">
            <v>196404</v>
          </cell>
          <cell r="C63">
            <v>4</v>
          </cell>
          <cell r="D63">
            <v>0</v>
          </cell>
        </row>
        <row r="64">
          <cell r="A64">
            <v>196405</v>
          </cell>
          <cell r="C64">
            <v>5</v>
          </cell>
          <cell r="D64">
            <v>0</v>
          </cell>
        </row>
        <row r="65">
          <cell r="A65">
            <v>196406</v>
          </cell>
          <cell r="C65">
            <v>6</v>
          </cell>
          <cell r="D65">
            <v>0</v>
          </cell>
        </row>
        <row r="66">
          <cell r="A66">
            <v>196407</v>
          </cell>
          <cell r="C66">
            <v>7</v>
          </cell>
          <cell r="D66">
            <v>0</v>
          </cell>
        </row>
        <row r="67">
          <cell r="A67">
            <v>196408</v>
          </cell>
          <cell r="C67">
            <v>8</v>
          </cell>
          <cell r="D67">
            <v>0</v>
          </cell>
        </row>
        <row r="68">
          <cell r="A68">
            <v>196409</v>
          </cell>
          <cell r="C68">
            <v>9</v>
          </cell>
          <cell r="D68">
            <v>0</v>
          </cell>
        </row>
        <row r="69">
          <cell r="A69">
            <v>196410</v>
          </cell>
          <cell r="C69">
            <v>10</v>
          </cell>
          <cell r="D69">
            <v>0</v>
          </cell>
        </row>
        <row r="70">
          <cell r="A70">
            <v>196411</v>
          </cell>
          <cell r="C70">
            <v>11</v>
          </cell>
          <cell r="D70">
            <v>0</v>
          </cell>
        </row>
        <row r="71">
          <cell r="A71">
            <v>196412</v>
          </cell>
          <cell r="C71">
            <v>12</v>
          </cell>
          <cell r="D71">
            <v>0</v>
          </cell>
          <cell r="K71" t="e">
            <v>#DIV/0!</v>
          </cell>
        </row>
        <row r="72">
          <cell r="A72">
            <v>196501</v>
          </cell>
          <cell r="B72">
            <v>1965</v>
          </cell>
          <cell r="C72">
            <v>1</v>
          </cell>
          <cell r="D72">
            <v>0</v>
          </cell>
        </row>
        <row r="73">
          <cell r="A73">
            <v>196502</v>
          </cell>
          <cell r="C73">
            <v>2</v>
          </cell>
          <cell r="D73">
            <v>0</v>
          </cell>
        </row>
        <row r="74">
          <cell r="A74">
            <v>196503</v>
          </cell>
          <cell r="C74">
            <v>3</v>
          </cell>
          <cell r="D74">
            <v>0</v>
          </cell>
        </row>
        <row r="75">
          <cell r="A75">
            <v>196504</v>
          </cell>
          <cell r="C75">
            <v>4</v>
          </cell>
          <cell r="D75">
            <v>0</v>
          </cell>
        </row>
        <row r="76">
          <cell r="A76">
            <v>196505</v>
          </cell>
          <cell r="C76">
            <v>5</v>
          </cell>
          <cell r="D76">
            <v>0</v>
          </cell>
        </row>
        <row r="77">
          <cell r="A77">
            <v>196506</v>
          </cell>
          <cell r="C77">
            <v>6</v>
          </cell>
          <cell r="D77">
            <v>0</v>
          </cell>
        </row>
        <row r="78">
          <cell r="A78">
            <v>196507</v>
          </cell>
          <cell r="C78">
            <v>7</v>
          </cell>
          <cell r="D78">
            <v>0</v>
          </cell>
        </row>
        <row r="79">
          <cell r="A79">
            <v>196508</v>
          </cell>
          <cell r="C79">
            <v>8</v>
          </cell>
          <cell r="D79">
            <v>0</v>
          </cell>
        </row>
        <row r="80">
          <cell r="A80">
            <v>196509</v>
          </cell>
          <cell r="C80">
            <v>9</v>
          </cell>
          <cell r="D80">
            <v>0</v>
          </cell>
        </row>
        <row r="81">
          <cell r="A81">
            <v>196510</v>
          </cell>
          <cell r="C81">
            <v>10</v>
          </cell>
          <cell r="D81">
            <v>0</v>
          </cell>
        </row>
        <row r="82">
          <cell r="A82">
            <v>196511</v>
          </cell>
          <cell r="C82">
            <v>11</v>
          </cell>
          <cell r="D82">
            <v>0</v>
          </cell>
        </row>
        <row r="83">
          <cell r="A83">
            <v>196512</v>
          </cell>
          <cell r="C83">
            <v>12</v>
          </cell>
          <cell r="D83">
            <v>0</v>
          </cell>
          <cell r="K83" t="e">
            <v>#DIV/0!</v>
          </cell>
        </row>
        <row r="84">
          <cell r="A84">
            <v>196601</v>
          </cell>
          <cell r="B84">
            <v>1966</v>
          </cell>
          <cell r="C84">
            <v>1</v>
          </cell>
          <cell r="D84">
            <v>0</v>
          </cell>
        </row>
        <row r="85">
          <cell r="A85">
            <v>196602</v>
          </cell>
          <cell r="C85">
            <v>2</v>
          </cell>
          <cell r="D85">
            <v>0</v>
          </cell>
        </row>
        <row r="86">
          <cell r="A86">
            <v>196603</v>
          </cell>
          <cell r="C86">
            <v>3</v>
          </cell>
          <cell r="D86">
            <v>0</v>
          </cell>
        </row>
        <row r="87">
          <cell r="A87">
            <v>196604</v>
          </cell>
          <cell r="C87">
            <v>4</v>
          </cell>
          <cell r="D87">
            <v>0</v>
          </cell>
        </row>
        <row r="88">
          <cell r="A88">
            <v>196605</v>
          </cell>
          <cell r="C88">
            <v>5</v>
          </cell>
          <cell r="D88">
            <v>0</v>
          </cell>
        </row>
        <row r="89">
          <cell r="A89">
            <v>196606</v>
          </cell>
          <cell r="C89">
            <v>6</v>
          </cell>
          <cell r="D89">
            <v>0</v>
          </cell>
        </row>
        <row r="90">
          <cell r="A90">
            <v>196607</v>
          </cell>
          <cell r="C90">
            <v>7</v>
          </cell>
          <cell r="D90">
            <v>0</v>
          </cell>
        </row>
        <row r="91">
          <cell r="A91">
            <v>196608</v>
          </cell>
          <cell r="C91">
            <v>8</v>
          </cell>
          <cell r="D91">
            <v>0</v>
          </cell>
        </row>
        <row r="92">
          <cell r="A92">
            <v>196609</v>
          </cell>
          <cell r="C92">
            <v>9</v>
          </cell>
          <cell r="D92">
            <v>0</v>
          </cell>
        </row>
        <row r="93">
          <cell r="A93">
            <v>196610</v>
          </cell>
          <cell r="C93">
            <v>10</v>
          </cell>
          <cell r="D93">
            <v>0</v>
          </cell>
        </row>
        <row r="94">
          <cell r="A94">
            <v>196611</v>
          </cell>
          <cell r="C94">
            <v>11</v>
          </cell>
          <cell r="D94">
            <v>0</v>
          </cell>
        </row>
        <row r="95">
          <cell r="A95">
            <v>196612</v>
          </cell>
          <cell r="C95">
            <v>12</v>
          </cell>
          <cell r="D95">
            <v>0</v>
          </cell>
          <cell r="K95" t="e">
            <v>#DIV/0!</v>
          </cell>
        </row>
        <row r="96">
          <cell r="A96">
            <v>196701</v>
          </cell>
          <cell r="B96">
            <v>1967</v>
          </cell>
          <cell r="C96">
            <v>1</v>
          </cell>
          <cell r="D96">
            <v>0</v>
          </cell>
        </row>
        <row r="97">
          <cell r="A97">
            <v>196702</v>
          </cell>
          <cell r="C97">
            <v>2</v>
          </cell>
          <cell r="D97">
            <v>0</v>
          </cell>
        </row>
        <row r="98">
          <cell r="A98">
            <v>196703</v>
          </cell>
          <cell r="C98">
            <v>3</v>
          </cell>
          <cell r="D98">
            <v>0</v>
          </cell>
        </row>
        <row r="99">
          <cell r="A99">
            <v>196704</v>
          </cell>
          <cell r="C99">
            <v>4</v>
          </cell>
          <cell r="D99">
            <v>0</v>
          </cell>
        </row>
        <row r="100">
          <cell r="A100">
            <v>196705</v>
          </cell>
          <cell r="C100">
            <v>5</v>
          </cell>
          <cell r="D100">
            <v>0</v>
          </cell>
        </row>
        <row r="101">
          <cell r="A101">
            <v>196706</v>
          </cell>
          <cell r="C101">
            <v>6</v>
          </cell>
          <cell r="D101">
            <v>0</v>
          </cell>
        </row>
        <row r="102">
          <cell r="A102">
            <v>196707</v>
          </cell>
          <cell r="C102">
            <v>7</v>
          </cell>
          <cell r="D102">
            <v>0</v>
          </cell>
        </row>
        <row r="103">
          <cell r="A103">
            <v>196708</v>
          </cell>
          <cell r="C103">
            <v>8</v>
          </cell>
          <cell r="D103">
            <v>0</v>
          </cell>
        </row>
        <row r="104">
          <cell r="A104">
            <v>196709</v>
          </cell>
          <cell r="C104">
            <v>9</v>
          </cell>
          <cell r="D104">
            <v>0</v>
          </cell>
        </row>
        <row r="105">
          <cell r="A105">
            <v>196710</v>
          </cell>
          <cell r="C105">
            <v>10</v>
          </cell>
          <cell r="D105">
            <v>0</v>
          </cell>
        </row>
        <row r="106">
          <cell r="A106">
            <v>196711</v>
          </cell>
          <cell r="C106">
            <v>11</v>
          </cell>
          <cell r="D106">
            <v>0</v>
          </cell>
        </row>
        <row r="107">
          <cell r="A107">
            <v>196712</v>
          </cell>
          <cell r="C107">
            <v>12</v>
          </cell>
          <cell r="D107">
            <v>0</v>
          </cell>
          <cell r="K107" t="e">
            <v>#DIV/0!</v>
          </cell>
        </row>
        <row r="108">
          <cell r="A108">
            <v>196801</v>
          </cell>
          <cell r="B108">
            <v>1968</v>
          </cell>
          <cell r="C108">
            <v>1</v>
          </cell>
          <cell r="D108">
            <v>0</v>
          </cell>
        </row>
        <row r="109">
          <cell r="A109">
            <v>196802</v>
          </cell>
          <cell r="C109">
            <v>2</v>
          </cell>
          <cell r="D109">
            <v>0</v>
          </cell>
        </row>
        <row r="110">
          <cell r="A110">
            <v>196803</v>
          </cell>
          <cell r="C110">
            <v>3</v>
          </cell>
          <cell r="D110">
            <v>0</v>
          </cell>
        </row>
        <row r="111">
          <cell r="A111">
            <v>196804</v>
          </cell>
          <cell r="C111">
            <v>4</v>
          </cell>
          <cell r="D111">
            <v>0</v>
          </cell>
        </row>
        <row r="112">
          <cell r="A112">
            <v>196805</v>
          </cell>
          <cell r="C112">
            <v>5</v>
          </cell>
          <cell r="D112">
            <v>0</v>
          </cell>
        </row>
        <row r="113">
          <cell r="A113">
            <v>196806</v>
          </cell>
          <cell r="C113">
            <v>6</v>
          </cell>
          <cell r="D113">
            <v>0</v>
          </cell>
        </row>
        <row r="114">
          <cell r="A114">
            <v>196807</v>
          </cell>
          <cell r="C114">
            <v>7</v>
          </cell>
          <cell r="D114">
            <v>0</v>
          </cell>
        </row>
        <row r="115">
          <cell r="A115">
            <v>196808</v>
          </cell>
          <cell r="C115">
            <v>8</v>
          </cell>
          <cell r="D115">
            <v>0</v>
          </cell>
        </row>
        <row r="116">
          <cell r="A116">
            <v>196809</v>
          </cell>
          <cell r="C116">
            <v>9</v>
          </cell>
          <cell r="D116">
            <v>0</v>
          </cell>
        </row>
        <row r="117">
          <cell r="A117">
            <v>196810</v>
          </cell>
          <cell r="C117">
            <v>10</v>
          </cell>
          <cell r="D117">
            <v>0</v>
          </cell>
        </row>
        <row r="118">
          <cell r="A118">
            <v>196811</v>
          </cell>
          <cell r="C118">
            <v>11</v>
          </cell>
          <cell r="D118">
            <v>0</v>
          </cell>
        </row>
        <row r="119">
          <cell r="A119">
            <v>196812</v>
          </cell>
          <cell r="C119">
            <v>12</v>
          </cell>
          <cell r="D119">
            <v>0</v>
          </cell>
          <cell r="K119" t="e">
            <v>#DIV/0!</v>
          </cell>
        </row>
        <row r="120">
          <cell r="A120">
            <v>196901</v>
          </cell>
          <cell r="B120">
            <v>1969</v>
          </cell>
          <cell r="C120">
            <v>1</v>
          </cell>
          <cell r="D120">
            <v>0</v>
          </cell>
        </row>
        <row r="121">
          <cell r="A121">
            <v>196902</v>
          </cell>
          <cell r="C121">
            <v>2</v>
          </cell>
          <cell r="D121">
            <v>0</v>
          </cell>
        </row>
        <row r="122">
          <cell r="A122">
            <v>196903</v>
          </cell>
          <cell r="C122">
            <v>3</v>
          </cell>
          <cell r="D122">
            <v>0</v>
          </cell>
        </row>
        <row r="123">
          <cell r="A123">
            <v>196904</v>
          </cell>
          <cell r="C123">
            <v>4</v>
          </cell>
          <cell r="D123">
            <v>0</v>
          </cell>
        </row>
        <row r="124">
          <cell r="A124">
            <v>196905</v>
          </cell>
          <cell r="C124">
            <v>5</v>
          </cell>
          <cell r="D124">
            <v>0</v>
          </cell>
        </row>
        <row r="125">
          <cell r="A125">
            <v>196906</v>
          </cell>
          <cell r="C125">
            <v>6</v>
          </cell>
          <cell r="D125">
            <v>0</v>
          </cell>
        </row>
        <row r="126">
          <cell r="A126">
            <v>196907</v>
          </cell>
          <cell r="C126">
            <v>7</v>
          </cell>
          <cell r="D126">
            <v>0</v>
          </cell>
        </row>
        <row r="127">
          <cell r="A127">
            <v>196908</v>
          </cell>
          <cell r="C127">
            <v>8</v>
          </cell>
          <cell r="D127">
            <v>0</v>
          </cell>
        </row>
        <row r="128">
          <cell r="A128">
            <v>196909</v>
          </cell>
          <cell r="C128">
            <v>9</v>
          </cell>
          <cell r="D128">
            <v>0</v>
          </cell>
        </row>
        <row r="129">
          <cell r="A129">
            <v>196910</v>
          </cell>
          <cell r="C129">
            <v>10</v>
          </cell>
          <cell r="D129">
            <v>0</v>
          </cell>
        </row>
        <row r="130">
          <cell r="A130">
            <v>196911</v>
          </cell>
          <cell r="C130">
            <v>11</v>
          </cell>
          <cell r="D130">
            <v>0</v>
          </cell>
        </row>
        <row r="131">
          <cell r="A131">
            <v>196912</v>
          </cell>
          <cell r="C131">
            <v>12</v>
          </cell>
          <cell r="D131">
            <v>0</v>
          </cell>
          <cell r="K131" t="e">
            <v>#DIV/0!</v>
          </cell>
        </row>
        <row r="132">
          <cell r="A132">
            <v>197001</v>
          </cell>
          <cell r="B132">
            <v>1970</v>
          </cell>
          <cell r="C132">
            <v>1</v>
          </cell>
          <cell r="D132">
            <v>0</v>
          </cell>
        </row>
        <row r="133">
          <cell r="A133">
            <v>197002</v>
          </cell>
          <cell r="C133">
            <v>2</v>
          </cell>
          <cell r="D133">
            <v>0</v>
          </cell>
        </row>
        <row r="134">
          <cell r="A134">
            <v>197003</v>
          </cell>
          <cell r="C134">
            <v>3</v>
          </cell>
          <cell r="D134">
            <v>0</v>
          </cell>
        </row>
        <row r="135">
          <cell r="A135">
            <v>197004</v>
          </cell>
          <cell r="C135">
            <v>4</v>
          </cell>
          <cell r="D135">
            <v>0</v>
          </cell>
        </row>
        <row r="136">
          <cell r="A136">
            <v>197005</v>
          </cell>
          <cell r="C136">
            <v>5</v>
          </cell>
          <cell r="D136">
            <v>0</v>
          </cell>
        </row>
        <row r="137">
          <cell r="A137">
            <v>197006</v>
          </cell>
          <cell r="C137">
            <v>6</v>
          </cell>
          <cell r="D137">
            <v>0</v>
          </cell>
        </row>
        <row r="138">
          <cell r="A138">
            <v>197007</v>
          </cell>
          <cell r="C138">
            <v>7</v>
          </cell>
          <cell r="D138">
            <v>0</v>
          </cell>
        </row>
        <row r="139">
          <cell r="A139">
            <v>197008</v>
          </cell>
          <cell r="C139">
            <v>8</v>
          </cell>
          <cell r="D139">
            <v>0</v>
          </cell>
        </row>
        <row r="140">
          <cell r="A140">
            <v>197009</v>
          </cell>
          <cell r="C140">
            <v>9</v>
          </cell>
          <cell r="D140">
            <v>0</v>
          </cell>
        </row>
        <row r="141">
          <cell r="A141">
            <v>197010</v>
          </cell>
          <cell r="C141">
            <v>10</v>
          </cell>
          <cell r="D141">
            <v>0</v>
          </cell>
        </row>
        <row r="142">
          <cell r="A142">
            <v>197011</v>
          </cell>
          <cell r="C142">
            <v>11</v>
          </cell>
          <cell r="D142">
            <v>0</v>
          </cell>
        </row>
        <row r="143">
          <cell r="A143">
            <v>197012</v>
          </cell>
          <cell r="C143">
            <v>12</v>
          </cell>
          <cell r="D143">
            <v>0</v>
          </cell>
          <cell r="K143" t="e">
            <v>#DIV/0!</v>
          </cell>
        </row>
        <row r="144">
          <cell r="A144">
            <v>197101</v>
          </cell>
          <cell r="B144">
            <v>1971</v>
          </cell>
          <cell r="C144">
            <v>1</v>
          </cell>
          <cell r="D144">
            <v>0</v>
          </cell>
        </row>
        <row r="145">
          <cell r="A145">
            <v>197102</v>
          </cell>
          <cell r="C145">
            <v>2</v>
          </cell>
          <cell r="D145">
            <v>0</v>
          </cell>
        </row>
        <row r="146">
          <cell r="A146">
            <v>197103</v>
          </cell>
          <cell r="C146">
            <v>3</v>
          </cell>
          <cell r="D146">
            <v>0</v>
          </cell>
        </row>
        <row r="147">
          <cell r="A147">
            <v>197104</v>
          </cell>
          <cell r="C147">
            <v>4</v>
          </cell>
          <cell r="D147">
            <v>7.31</v>
          </cell>
          <cell r="E147">
            <v>6.0916666666666662E-3</v>
          </cell>
          <cell r="F147">
            <v>7.3099999999999998E-2</v>
          </cell>
        </row>
        <row r="148">
          <cell r="A148">
            <v>197105</v>
          </cell>
          <cell r="C148">
            <v>5</v>
          </cell>
          <cell r="D148">
            <v>7.43</v>
          </cell>
          <cell r="E148">
            <v>6.1916666666666665E-3</v>
          </cell>
          <cell r="F148">
            <v>7.4300000000000005E-2</v>
          </cell>
        </row>
        <row r="149">
          <cell r="A149">
            <v>197106</v>
          </cell>
          <cell r="C149">
            <v>6</v>
          </cell>
          <cell r="D149">
            <v>7.53</v>
          </cell>
          <cell r="E149">
            <v>6.2750000000000002E-3</v>
          </cell>
          <cell r="F149">
            <v>7.5300000000000006E-2</v>
          </cell>
          <cell r="G149">
            <v>1.8673365497192451E-2</v>
          </cell>
          <cell r="H149">
            <v>7.4693461988769805E-2</v>
          </cell>
        </row>
        <row r="150">
          <cell r="A150">
            <v>197107</v>
          </cell>
          <cell r="C150">
            <v>7</v>
          </cell>
          <cell r="D150">
            <v>7.6</v>
          </cell>
          <cell r="E150">
            <v>6.3333333333333332E-3</v>
          </cell>
          <cell r="F150">
            <v>7.5999999999999998E-2</v>
          </cell>
        </row>
        <row r="151">
          <cell r="A151">
            <v>197108</v>
          </cell>
          <cell r="C151">
            <v>8</v>
          </cell>
          <cell r="D151">
            <v>7.7</v>
          </cell>
          <cell r="E151">
            <v>6.4166666666666669E-3</v>
          </cell>
          <cell r="F151">
            <v>7.6999999999999999E-2</v>
          </cell>
        </row>
        <row r="152">
          <cell r="A152">
            <v>197109</v>
          </cell>
          <cell r="C152">
            <v>9</v>
          </cell>
          <cell r="D152">
            <v>7.69</v>
          </cell>
          <cell r="E152">
            <v>6.4083333333333336E-3</v>
          </cell>
          <cell r="F152">
            <v>7.6899999999999996E-2</v>
          </cell>
          <cell r="G152">
            <v>1.9280938899768563E-2</v>
          </cell>
          <cell r="H152">
            <v>7.7123755599074251E-2</v>
          </cell>
        </row>
        <row r="153">
          <cell r="A153">
            <v>197110</v>
          </cell>
          <cell r="C153">
            <v>10</v>
          </cell>
          <cell r="D153">
            <v>7.63</v>
          </cell>
          <cell r="E153">
            <v>6.358333333333333E-3</v>
          </cell>
          <cell r="F153">
            <v>7.6299999999999993E-2</v>
          </cell>
        </row>
        <row r="154">
          <cell r="A154">
            <v>197111</v>
          </cell>
          <cell r="C154">
            <v>11</v>
          </cell>
          <cell r="D154">
            <v>7.55</v>
          </cell>
          <cell r="E154">
            <v>6.2916666666666668E-3</v>
          </cell>
          <cell r="F154">
            <v>7.5499999999999998E-2</v>
          </cell>
        </row>
        <row r="155">
          <cell r="A155">
            <v>197112</v>
          </cell>
          <cell r="C155">
            <v>12</v>
          </cell>
          <cell r="D155">
            <v>7.48</v>
          </cell>
          <cell r="E155">
            <v>6.2333333333333338E-3</v>
          </cell>
          <cell r="F155">
            <v>7.4800000000000005E-2</v>
          </cell>
          <cell r="G155">
            <v>1.9002438875358463E-2</v>
          </cell>
          <cell r="H155">
            <v>7.6009755501433851E-2</v>
          </cell>
          <cell r="I155">
            <v>5.8044849279341504E-2</v>
          </cell>
          <cell r="K155">
            <v>7.5466666666666668E-2</v>
          </cell>
        </row>
        <row r="156">
          <cell r="A156">
            <v>197201</v>
          </cell>
          <cell r="B156">
            <v>1972</v>
          </cell>
          <cell r="C156">
            <v>1</v>
          </cell>
          <cell r="D156">
            <v>7.44</v>
          </cell>
          <cell r="E156">
            <v>6.2000000000000006E-3</v>
          </cell>
          <cell r="F156">
            <v>7.4400000000000008E-2</v>
          </cell>
        </row>
        <row r="157">
          <cell r="A157">
            <v>197202</v>
          </cell>
          <cell r="C157">
            <v>2</v>
          </cell>
          <cell r="D157">
            <v>7.33</v>
          </cell>
          <cell r="E157">
            <v>6.1083333333333337E-3</v>
          </cell>
          <cell r="F157">
            <v>7.3300000000000004E-2</v>
          </cell>
        </row>
        <row r="158">
          <cell r="A158">
            <v>197203</v>
          </cell>
          <cell r="C158">
            <v>3</v>
          </cell>
          <cell r="D158">
            <v>7.3</v>
          </cell>
          <cell r="E158">
            <v>6.083333333333333E-3</v>
          </cell>
          <cell r="F158">
            <v>7.2999999999999995E-2</v>
          </cell>
          <cell r="G158">
            <v>1.8504644413750215E-2</v>
          </cell>
          <cell r="H158">
            <v>7.4018577655000861E-2</v>
          </cell>
        </row>
        <row r="159">
          <cell r="A159">
            <v>197204</v>
          </cell>
          <cell r="C159">
            <v>4</v>
          </cell>
          <cell r="D159">
            <v>7.29</v>
          </cell>
          <cell r="E159">
            <v>6.0749999999999997E-3</v>
          </cell>
          <cell r="F159">
            <v>7.2899999999999993E-2</v>
          </cell>
        </row>
        <row r="160">
          <cell r="A160">
            <v>197205</v>
          </cell>
          <cell r="C160">
            <v>5</v>
          </cell>
          <cell r="D160">
            <v>7.37</v>
          </cell>
          <cell r="E160">
            <v>6.1416666666666668E-3</v>
          </cell>
          <cell r="F160">
            <v>7.3700000000000002E-2</v>
          </cell>
        </row>
        <row r="161">
          <cell r="A161">
            <v>197206</v>
          </cell>
          <cell r="C161">
            <v>6</v>
          </cell>
          <cell r="D161">
            <v>7.37</v>
          </cell>
          <cell r="E161">
            <v>6.1416666666666668E-3</v>
          </cell>
          <cell r="F161">
            <v>7.3700000000000002E-2</v>
          </cell>
          <cell r="G161">
            <v>1.8470903802199734E-2</v>
          </cell>
          <cell r="H161">
            <v>7.3883615208798936E-2</v>
          </cell>
        </row>
        <row r="162">
          <cell r="A162">
            <v>197207</v>
          </cell>
          <cell r="C162">
            <v>7</v>
          </cell>
          <cell r="D162">
            <v>7.4</v>
          </cell>
          <cell r="E162">
            <v>6.1666666666666667E-3</v>
          </cell>
          <cell r="F162">
            <v>7.3999999999999996E-2</v>
          </cell>
        </row>
        <row r="163">
          <cell r="A163">
            <v>197208</v>
          </cell>
          <cell r="C163">
            <v>8</v>
          </cell>
          <cell r="D163">
            <v>7.4</v>
          </cell>
          <cell r="E163">
            <v>6.1666666666666667E-3</v>
          </cell>
          <cell r="F163">
            <v>7.3999999999999996E-2</v>
          </cell>
        </row>
        <row r="164">
          <cell r="A164">
            <v>197209</v>
          </cell>
          <cell r="C164">
            <v>9</v>
          </cell>
          <cell r="D164">
            <v>7.42</v>
          </cell>
          <cell r="E164">
            <v>6.1833333333333332E-3</v>
          </cell>
          <cell r="F164">
            <v>7.4200000000000002E-2</v>
          </cell>
          <cell r="G164">
            <v>1.8631190693981559E-2</v>
          </cell>
          <cell r="H164">
            <v>7.4524762775926234E-2</v>
          </cell>
        </row>
        <row r="165">
          <cell r="A165">
            <v>197210</v>
          </cell>
          <cell r="C165">
            <v>10</v>
          </cell>
          <cell r="D165">
            <v>7.42</v>
          </cell>
          <cell r="E165">
            <v>6.1833333333333332E-3</v>
          </cell>
          <cell r="F165">
            <v>7.4200000000000002E-2</v>
          </cell>
        </row>
        <row r="166">
          <cell r="A166">
            <v>197211</v>
          </cell>
          <cell r="C166">
            <v>11</v>
          </cell>
          <cell r="D166">
            <v>7.43</v>
          </cell>
          <cell r="E166">
            <v>6.1916666666666665E-3</v>
          </cell>
          <cell r="F166">
            <v>7.4300000000000005E-2</v>
          </cell>
        </row>
        <row r="167">
          <cell r="A167">
            <v>197212</v>
          </cell>
          <cell r="C167">
            <v>12</v>
          </cell>
          <cell r="D167">
            <v>7.44</v>
          </cell>
          <cell r="E167">
            <v>6.2000000000000006E-3</v>
          </cell>
          <cell r="F167">
            <v>7.4400000000000008E-2</v>
          </cell>
          <cell r="G167">
            <v>1.869024750675008E-2</v>
          </cell>
          <cell r="H167">
            <v>7.4760990027000318E-2</v>
          </cell>
          <cell r="I167">
            <v>7.6392737205711825E-2</v>
          </cell>
          <cell r="K167">
            <v>7.3841666666666653E-2</v>
          </cell>
        </row>
        <row r="168">
          <cell r="A168">
            <v>197301</v>
          </cell>
          <cell r="B168">
            <v>1973</v>
          </cell>
          <cell r="C168">
            <v>1</v>
          </cell>
          <cell r="D168">
            <v>7.44</v>
          </cell>
          <cell r="E168">
            <v>6.2000000000000006E-3</v>
          </cell>
          <cell r="F168">
            <v>7.4400000000000008E-2</v>
          </cell>
        </row>
        <row r="169">
          <cell r="A169">
            <v>197302</v>
          </cell>
          <cell r="C169">
            <v>2</v>
          </cell>
          <cell r="D169">
            <v>7.44</v>
          </cell>
          <cell r="E169">
            <v>6.2000000000000006E-3</v>
          </cell>
          <cell r="F169">
            <v>7.4400000000000008E-2</v>
          </cell>
        </row>
        <row r="170">
          <cell r="A170">
            <v>197303</v>
          </cell>
          <cell r="C170">
            <v>3</v>
          </cell>
          <cell r="D170">
            <v>7.46</v>
          </cell>
          <cell r="E170">
            <v>6.2166666666666663E-3</v>
          </cell>
          <cell r="F170">
            <v>7.46E-2</v>
          </cell>
          <cell r="G170">
            <v>1.8732432301999946E-2</v>
          </cell>
          <cell r="H170">
            <v>7.4929729207999785E-2</v>
          </cell>
        </row>
        <row r="171">
          <cell r="A171">
            <v>197304</v>
          </cell>
          <cell r="C171">
            <v>4</v>
          </cell>
          <cell r="D171">
            <v>7.54</v>
          </cell>
          <cell r="E171">
            <v>6.2833333333333335E-3</v>
          </cell>
          <cell r="F171">
            <v>7.5399999999999995E-2</v>
          </cell>
        </row>
        <row r="172">
          <cell r="A172">
            <v>197305</v>
          </cell>
          <cell r="C172">
            <v>5</v>
          </cell>
          <cell r="D172">
            <v>7.65</v>
          </cell>
          <cell r="E172">
            <v>6.3750000000000005E-3</v>
          </cell>
          <cell r="F172">
            <v>7.6500000000000012E-2</v>
          </cell>
        </row>
        <row r="173">
          <cell r="A173">
            <v>197306</v>
          </cell>
          <cell r="C173">
            <v>6</v>
          </cell>
          <cell r="D173">
            <v>7.73</v>
          </cell>
          <cell r="E173">
            <v>6.4416666666666667E-3</v>
          </cell>
          <cell r="F173">
            <v>7.7300000000000008E-2</v>
          </cell>
          <cell r="G173">
            <v>1.9221855042899527E-2</v>
          </cell>
          <cell r="H173">
            <v>7.6887420171598109E-2</v>
          </cell>
        </row>
        <row r="174">
          <cell r="A174">
            <v>197307</v>
          </cell>
          <cell r="C174">
            <v>7</v>
          </cell>
          <cell r="D174">
            <v>8.0500000000000007</v>
          </cell>
          <cell r="E174">
            <v>6.7083333333333335E-3</v>
          </cell>
          <cell r="F174">
            <v>8.0500000000000002E-2</v>
          </cell>
        </row>
        <row r="175">
          <cell r="A175">
            <v>197308</v>
          </cell>
          <cell r="C175">
            <v>8</v>
          </cell>
          <cell r="D175">
            <v>8.5</v>
          </cell>
          <cell r="E175">
            <v>7.083333333333333E-3</v>
          </cell>
          <cell r="F175">
            <v>8.4999999999999992E-2</v>
          </cell>
        </row>
        <row r="176">
          <cell r="A176">
            <v>197309</v>
          </cell>
          <cell r="C176">
            <v>9</v>
          </cell>
          <cell r="D176">
            <v>8.82</v>
          </cell>
          <cell r="E176">
            <v>7.3500000000000006E-3</v>
          </cell>
          <cell r="F176">
            <v>8.8200000000000001E-2</v>
          </cell>
          <cell r="G176">
            <v>2.1290902030381975E-2</v>
          </cell>
          <cell r="H176">
            <v>8.5163608121527901E-2</v>
          </cell>
        </row>
        <row r="177">
          <cell r="A177">
            <v>197310</v>
          </cell>
          <cell r="C177">
            <v>10</v>
          </cell>
          <cell r="D177">
            <v>8.77</v>
          </cell>
          <cell r="E177">
            <v>7.3083333333333333E-3</v>
          </cell>
          <cell r="F177">
            <v>8.77E-2</v>
          </cell>
        </row>
        <row r="178">
          <cell r="A178">
            <v>197311</v>
          </cell>
          <cell r="C178">
            <v>11</v>
          </cell>
          <cell r="D178">
            <v>8.58</v>
          </cell>
          <cell r="E178">
            <v>7.1500000000000001E-3</v>
          </cell>
          <cell r="F178">
            <v>8.5800000000000001E-2</v>
          </cell>
        </row>
        <row r="179">
          <cell r="A179">
            <v>197312</v>
          </cell>
          <cell r="C179">
            <v>12</v>
          </cell>
          <cell r="D179">
            <v>8.5399999999999991</v>
          </cell>
          <cell r="E179">
            <v>7.1166666666666661E-3</v>
          </cell>
          <cell r="F179">
            <v>8.539999999999999E-2</v>
          </cell>
          <cell r="G179">
            <v>2.1730521600673347E-2</v>
          </cell>
          <cell r="H179">
            <v>8.6922086402693388E-2</v>
          </cell>
          <cell r="I179">
            <v>8.3464510383234769E-2</v>
          </cell>
          <cell r="K179">
            <v>8.0433333333333315E-2</v>
          </cell>
        </row>
        <row r="180">
          <cell r="A180">
            <v>197401</v>
          </cell>
          <cell r="B180">
            <v>1974</v>
          </cell>
          <cell r="C180">
            <v>1</v>
          </cell>
          <cell r="D180">
            <v>8.5399999999999991</v>
          </cell>
          <cell r="E180">
            <v>7.1166666666666661E-3</v>
          </cell>
          <cell r="F180">
            <v>8.539999999999999E-2</v>
          </cell>
        </row>
        <row r="181">
          <cell r="A181">
            <v>197402</v>
          </cell>
          <cell r="C181">
            <v>2</v>
          </cell>
          <cell r="D181">
            <v>8.4600000000000009</v>
          </cell>
          <cell r="E181">
            <v>7.0500000000000007E-3</v>
          </cell>
          <cell r="F181">
            <v>8.4600000000000009E-2</v>
          </cell>
        </row>
        <row r="182">
          <cell r="A182">
            <v>197403</v>
          </cell>
          <cell r="C182">
            <v>3</v>
          </cell>
          <cell r="D182">
            <v>8.41</v>
          </cell>
          <cell r="E182">
            <v>7.0083333333333334E-3</v>
          </cell>
          <cell r="F182">
            <v>8.4100000000000008E-2</v>
          </cell>
          <cell r="G182">
            <v>2.1324808847826171E-2</v>
          </cell>
          <cell r="H182">
            <v>8.5299235391304684E-2</v>
          </cell>
        </row>
        <row r="183">
          <cell r="A183">
            <v>197404</v>
          </cell>
          <cell r="C183">
            <v>4</v>
          </cell>
          <cell r="D183">
            <v>8.58</v>
          </cell>
          <cell r="E183">
            <v>7.1500000000000001E-3</v>
          </cell>
          <cell r="F183">
            <v>8.5800000000000001E-2</v>
          </cell>
        </row>
        <row r="184">
          <cell r="A184">
            <v>197405</v>
          </cell>
          <cell r="C184">
            <v>5</v>
          </cell>
          <cell r="D184">
            <v>8.9700000000000006</v>
          </cell>
          <cell r="E184">
            <v>7.4750000000000007E-3</v>
          </cell>
          <cell r="F184">
            <v>8.9700000000000002E-2</v>
          </cell>
        </row>
        <row r="185">
          <cell r="A185">
            <v>197406</v>
          </cell>
          <cell r="C185">
            <v>6</v>
          </cell>
          <cell r="D185">
            <v>9.09</v>
          </cell>
          <cell r="E185">
            <v>7.5750000000000001E-3</v>
          </cell>
          <cell r="F185">
            <v>9.0900000000000009E-2</v>
          </cell>
          <cell r="G185">
            <v>2.2364635480343731E-2</v>
          </cell>
          <cell r="H185">
            <v>8.9458541921374923E-2</v>
          </cell>
        </row>
        <row r="186">
          <cell r="A186">
            <v>197407</v>
          </cell>
          <cell r="C186">
            <v>7</v>
          </cell>
          <cell r="D186">
            <v>9.2799999999999994</v>
          </cell>
          <cell r="E186">
            <v>7.7333333333333325E-3</v>
          </cell>
          <cell r="F186">
            <v>9.2799999999999994E-2</v>
          </cell>
        </row>
        <row r="187">
          <cell r="A187">
            <v>197408</v>
          </cell>
          <cell r="C187">
            <v>8</v>
          </cell>
          <cell r="D187">
            <v>9.59</v>
          </cell>
          <cell r="E187">
            <v>7.991666666666666E-3</v>
          </cell>
          <cell r="F187">
            <v>9.5899999999999985E-2</v>
          </cell>
        </row>
        <row r="188">
          <cell r="A188">
            <v>197409</v>
          </cell>
          <cell r="C188">
            <v>9</v>
          </cell>
          <cell r="D188">
            <v>9.9600000000000009</v>
          </cell>
          <cell r="E188">
            <v>8.3000000000000001E-3</v>
          </cell>
          <cell r="F188">
            <v>9.9599999999999994E-2</v>
          </cell>
          <cell r="G188">
            <v>2.4217832680666795E-2</v>
          </cell>
          <cell r="H188">
            <v>9.6871330722667182E-2</v>
          </cell>
        </row>
        <row r="189">
          <cell r="A189">
            <v>197410</v>
          </cell>
          <cell r="C189">
            <v>10</v>
          </cell>
          <cell r="D189">
            <v>9.98</v>
          </cell>
          <cell r="E189">
            <v>8.3166666666666667E-3</v>
          </cell>
          <cell r="F189">
            <v>9.98E-2</v>
          </cell>
        </row>
        <row r="190">
          <cell r="A190">
            <v>197411</v>
          </cell>
          <cell r="C190">
            <v>11</v>
          </cell>
          <cell r="D190">
            <v>9.7899999999999991</v>
          </cell>
          <cell r="E190">
            <v>8.1583333333333334E-3</v>
          </cell>
          <cell r="F190">
            <v>9.7900000000000001E-2</v>
          </cell>
        </row>
        <row r="191">
          <cell r="A191">
            <v>197412</v>
          </cell>
          <cell r="C191">
            <v>12</v>
          </cell>
          <cell r="D191">
            <v>9.6199999999999992</v>
          </cell>
          <cell r="E191">
            <v>8.0166666666666667E-3</v>
          </cell>
          <cell r="F191">
            <v>9.6200000000000008E-2</v>
          </cell>
          <cell r="G191">
            <v>2.4692135320835584E-2</v>
          </cell>
          <cell r="H191">
            <v>9.8768541283342337E-2</v>
          </cell>
          <cell r="I191">
            <v>9.5860910496337493E-2</v>
          </cell>
          <cell r="K191">
            <v>9.1891666666666663E-2</v>
          </cell>
        </row>
        <row r="192">
          <cell r="A192">
            <v>197501</v>
          </cell>
          <cell r="B192">
            <v>1975</v>
          </cell>
          <cell r="C192">
            <v>1</v>
          </cell>
          <cell r="D192">
            <v>9.43</v>
          </cell>
          <cell r="E192">
            <v>7.8583333333333335E-3</v>
          </cell>
          <cell r="F192">
            <v>9.4299999999999995E-2</v>
          </cell>
        </row>
        <row r="193">
          <cell r="A193">
            <v>197502</v>
          </cell>
          <cell r="C193">
            <v>2</v>
          </cell>
          <cell r="D193">
            <v>9.11</v>
          </cell>
          <cell r="E193">
            <v>7.5916666666666658E-3</v>
          </cell>
          <cell r="F193">
            <v>9.1099999999999987E-2</v>
          </cell>
        </row>
        <row r="194">
          <cell r="A194">
            <v>197503</v>
          </cell>
          <cell r="C194">
            <v>3</v>
          </cell>
          <cell r="D194">
            <v>8.9</v>
          </cell>
          <cell r="E194">
            <v>7.4166666666666669E-3</v>
          </cell>
          <cell r="F194">
            <v>8.8999999999999996E-2</v>
          </cell>
          <cell r="G194">
            <v>2.3041354476255771E-2</v>
          </cell>
          <cell r="H194">
            <v>9.2165417905023084E-2</v>
          </cell>
        </row>
        <row r="195">
          <cell r="A195">
            <v>197504</v>
          </cell>
          <cell r="C195">
            <v>4</v>
          </cell>
          <cell r="D195">
            <v>8.82</v>
          </cell>
          <cell r="E195">
            <v>7.3500000000000006E-3</v>
          </cell>
          <cell r="F195">
            <v>8.8200000000000001E-2</v>
          </cell>
        </row>
        <row r="196">
          <cell r="A196">
            <v>197505</v>
          </cell>
          <cell r="C196">
            <v>5</v>
          </cell>
          <cell r="D196">
            <v>8.91</v>
          </cell>
          <cell r="E196">
            <v>7.4250000000000002E-3</v>
          </cell>
          <cell r="F196">
            <v>8.9099999999999999E-2</v>
          </cell>
        </row>
        <row r="197">
          <cell r="A197">
            <v>197506</v>
          </cell>
          <cell r="C197">
            <v>6</v>
          </cell>
          <cell r="D197">
            <v>8.89</v>
          </cell>
          <cell r="E197">
            <v>7.4083333333333336E-3</v>
          </cell>
          <cell r="F197">
            <v>8.8900000000000007E-2</v>
          </cell>
          <cell r="G197">
            <v>2.2347769508864523E-2</v>
          </cell>
          <cell r="H197">
            <v>8.9391078035458094E-2</v>
          </cell>
        </row>
        <row r="198">
          <cell r="A198">
            <v>197507</v>
          </cell>
          <cell r="C198">
            <v>7</v>
          </cell>
          <cell r="D198">
            <v>8.89</v>
          </cell>
          <cell r="E198">
            <v>7.4083333333333336E-3</v>
          </cell>
          <cell r="F198">
            <v>8.8900000000000007E-2</v>
          </cell>
        </row>
        <row r="199">
          <cell r="A199">
            <v>197508</v>
          </cell>
          <cell r="C199">
            <v>8</v>
          </cell>
          <cell r="D199">
            <v>8.94</v>
          </cell>
          <cell r="E199">
            <v>7.4499999999999992E-3</v>
          </cell>
          <cell r="F199">
            <v>8.9399999999999993E-2</v>
          </cell>
        </row>
        <row r="200">
          <cell r="A200">
            <v>197509</v>
          </cell>
          <cell r="C200">
            <v>9</v>
          </cell>
          <cell r="D200">
            <v>9.1300000000000008</v>
          </cell>
          <cell r="E200">
            <v>7.6083333333333341E-3</v>
          </cell>
          <cell r="F200">
            <v>9.1300000000000006E-2</v>
          </cell>
          <cell r="G200">
            <v>2.2635325822545127E-2</v>
          </cell>
          <cell r="H200">
            <v>9.0541303290180508E-2</v>
          </cell>
        </row>
        <row r="201">
          <cell r="A201">
            <v>197510</v>
          </cell>
          <cell r="C201">
            <v>10</v>
          </cell>
          <cell r="D201">
            <v>9.2200000000000006</v>
          </cell>
          <cell r="E201">
            <v>7.6833333333333337E-3</v>
          </cell>
          <cell r="F201">
            <v>9.2200000000000004E-2</v>
          </cell>
        </row>
        <row r="202">
          <cell r="A202">
            <v>197511</v>
          </cell>
          <cell r="C202">
            <v>11</v>
          </cell>
          <cell r="D202">
            <v>9.15</v>
          </cell>
          <cell r="E202">
            <v>7.6250000000000007E-3</v>
          </cell>
          <cell r="F202">
            <v>9.1500000000000012E-2</v>
          </cell>
        </row>
        <row r="203">
          <cell r="A203">
            <v>197512</v>
          </cell>
          <cell r="C203">
            <v>12</v>
          </cell>
          <cell r="D203">
            <v>9.1</v>
          </cell>
          <cell r="E203">
            <v>7.5833333333333334E-3</v>
          </cell>
          <cell r="F203">
            <v>9.0999999999999998E-2</v>
          </cell>
          <cell r="G203">
            <v>2.306678455052058E-2</v>
          </cell>
          <cell r="H203">
            <v>9.2267138202082322E-2</v>
          </cell>
          <cell r="I203">
            <v>9.4250160850537945E-2</v>
          </cell>
          <cell r="K203">
            <v>9.0408333333333341E-2</v>
          </cell>
        </row>
        <row r="204">
          <cell r="A204">
            <v>197601</v>
          </cell>
          <cell r="B204">
            <v>1976</v>
          </cell>
          <cell r="C204">
            <v>1</v>
          </cell>
          <cell r="D204">
            <v>9.02</v>
          </cell>
          <cell r="E204">
            <v>7.5166666666666663E-3</v>
          </cell>
          <cell r="F204">
            <v>9.0200000000000002E-2</v>
          </cell>
        </row>
        <row r="205">
          <cell r="A205">
            <v>197602</v>
          </cell>
          <cell r="C205">
            <v>2</v>
          </cell>
          <cell r="D205">
            <v>8.81</v>
          </cell>
          <cell r="E205">
            <v>7.3416666666666673E-3</v>
          </cell>
          <cell r="F205">
            <v>8.8100000000000012E-2</v>
          </cell>
        </row>
        <row r="206">
          <cell r="A206">
            <v>197603</v>
          </cell>
          <cell r="C206">
            <v>3</v>
          </cell>
          <cell r="D206">
            <v>8.76</v>
          </cell>
          <cell r="E206">
            <v>7.3000000000000001E-3</v>
          </cell>
          <cell r="F206">
            <v>8.7599999999999997E-2</v>
          </cell>
          <cell r="G206">
            <v>2.2322386877263733E-2</v>
          </cell>
          <cell r="H206">
            <v>8.9289547509054934E-2</v>
          </cell>
        </row>
        <row r="207">
          <cell r="A207">
            <v>197604</v>
          </cell>
          <cell r="C207">
            <v>4</v>
          </cell>
          <cell r="D207">
            <v>8.73</v>
          </cell>
          <cell r="E207">
            <v>7.2750000000000002E-3</v>
          </cell>
          <cell r="F207">
            <v>8.7300000000000003E-2</v>
          </cell>
        </row>
        <row r="208">
          <cell r="A208">
            <v>197605</v>
          </cell>
          <cell r="C208">
            <v>5</v>
          </cell>
          <cell r="D208">
            <v>8.77</v>
          </cell>
          <cell r="E208">
            <v>7.3083333333333333E-3</v>
          </cell>
          <cell r="F208">
            <v>8.77E-2</v>
          </cell>
        </row>
        <row r="209">
          <cell r="A209">
            <v>197606</v>
          </cell>
          <cell r="C209">
            <v>6</v>
          </cell>
          <cell r="D209">
            <v>8.85</v>
          </cell>
          <cell r="E209">
            <v>7.3749999999999996E-3</v>
          </cell>
          <cell r="F209">
            <v>8.8499999999999995E-2</v>
          </cell>
          <cell r="G209">
            <v>2.2119445656588299E-2</v>
          </cell>
          <cell r="H209">
            <v>8.8477782626353196E-2</v>
          </cell>
        </row>
        <row r="210">
          <cell r="A210">
            <v>197607</v>
          </cell>
          <cell r="C210">
            <v>7</v>
          </cell>
          <cell r="D210">
            <v>8.93</v>
          </cell>
          <cell r="E210">
            <v>7.4416666666666667E-3</v>
          </cell>
          <cell r="F210">
            <v>8.9300000000000004E-2</v>
          </cell>
        </row>
        <row r="211">
          <cell r="A211">
            <v>197608</v>
          </cell>
          <cell r="C211">
            <v>8</v>
          </cell>
          <cell r="D211">
            <v>9</v>
          </cell>
          <cell r="E211">
            <v>7.4999999999999997E-3</v>
          </cell>
          <cell r="F211">
            <v>0.09</v>
          </cell>
        </row>
        <row r="212">
          <cell r="A212">
            <v>197609</v>
          </cell>
          <cell r="C212">
            <v>9</v>
          </cell>
          <cell r="D212">
            <v>8.98</v>
          </cell>
          <cell r="E212">
            <v>7.483333333333334E-3</v>
          </cell>
          <cell r="F212">
            <v>8.9800000000000005E-2</v>
          </cell>
          <cell r="G212">
            <v>2.2593043635763976E-2</v>
          </cell>
          <cell r="H212">
            <v>9.0372174543055905E-2</v>
          </cell>
        </row>
        <row r="213">
          <cell r="A213">
            <v>197610</v>
          </cell>
          <cell r="C213">
            <v>10</v>
          </cell>
          <cell r="D213">
            <v>8.93</v>
          </cell>
          <cell r="E213">
            <v>7.4416666666666667E-3</v>
          </cell>
          <cell r="F213">
            <v>8.9300000000000004E-2</v>
          </cell>
        </row>
        <row r="214">
          <cell r="A214">
            <v>197611</v>
          </cell>
          <cell r="C214">
            <v>11</v>
          </cell>
          <cell r="D214">
            <v>8.81</v>
          </cell>
          <cell r="E214">
            <v>7.3416666666666673E-3</v>
          </cell>
          <cell r="F214">
            <v>8.8100000000000012E-2</v>
          </cell>
        </row>
        <row r="215">
          <cell r="A215">
            <v>197612</v>
          </cell>
          <cell r="C215">
            <v>12</v>
          </cell>
          <cell r="D215">
            <v>8.7899999999999991</v>
          </cell>
          <cell r="E215">
            <v>7.324999999999999E-3</v>
          </cell>
          <cell r="F215">
            <v>8.7899999999999992E-2</v>
          </cell>
          <cell r="G215">
            <v>2.227165568189049E-2</v>
          </cell>
          <cell r="H215">
            <v>8.9086622727561959E-2</v>
          </cell>
          <cell r="I215">
            <v>9.2342107851091759E-2</v>
          </cell>
          <cell r="K215">
            <v>8.8650000000000007E-2</v>
          </cell>
        </row>
        <row r="216">
          <cell r="A216">
            <v>197701</v>
          </cell>
          <cell r="B216">
            <v>1977</v>
          </cell>
          <cell r="C216">
            <v>1</v>
          </cell>
          <cell r="D216">
            <v>8.7200000000000006</v>
          </cell>
          <cell r="E216">
            <v>7.2666666666666669E-3</v>
          </cell>
          <cell r="F216">
            <v>8.72E-2</v>
          </cell>
        </row>
        <row r="217">
          <cell r="A217">
            <v>197702</v>
          </cell>
          <cell r="C217">
            <v>2</v>
          </cell>
          <cell r="D217">
            <v>8.67</v>
          </cell>
          <cell r="E217">
            <v>7.2249999999999997E-3</v>
          </cell>
          <cell r="F217">
            <v>8.6699999999999999E-2</v>
          </cell>
        </row>
        <row r="218">
          <cell r="A218">
            <v>197703</v>
          </cell>
          <cell r="C218">
            <v>3</v>
          </cell>
          <cell r="D218">
            <v>8.69</v>
          </cell>
          <cell r="E218">
            <v>7.2416666666666662E-3</v>
          </cell>
          <cell r="F218">
            <v>8.6899999999999991E-2</v>
          </cell>
          <cell r="G218">
            <v>2.1891159019013839E-2</v>
          </cell>
          <cell r="H218">
            <v>8.7564636076055358E-2</v>
          </cell>
        </row>
        <row r="219">
          <cell r="A219">
            <v>197704</v>
          </cell>
          <cell r="C219">
            <v>4</v>
          </cell>
          <cell r="D219">
            <v>8.75</v>
          </cell>
          <cell r="E219">
            <v>7.2916666666666668E-3</v>
          </cell>
          <cell r="F219">
            <v>8.7499999999999994E-2</v>
          </cell>
        </row>
        <row r="220">
          <cell r="A220">
            <v>197705</v>
          </cell>
          <cell r="C220">
            <v>5</v>
          </cell>
          <cell r="D220">
            <v>8.82</v>
          </cell>
          <cell r="E220">
            <v>7.3500000000000006E-3</v>
          </cell>
          <cell r="F220">
            <v>8.8200000000000001E-2</v>
          </cell>
        </row>
        <row r="221">
          <cell r="A221">
            <v>197706</v>
          </cell>
          <cell r="C221">
            <v>6</v>
          </cell>
          <cell r="D221">
            <v>8.86</v>
          </cell>
          <cell r="E221">
            <v>7.3833333333333329E-3</v>
          </cell>
          <cell r="F221">
            <v>8.8599999999999998E-2</v>
          </cell>
          <cell r="G221">
            <v>2.2187093756076193E-2</v>
          </cell>
          <cell r="H221">
            <v>8.8748375024304771E-2</v>
          </cell>
        </row>
        <row r="222">
          <cell r="A222">
            <v>197707</v>
          </cell>
          <cell r="C222">
            <v>7</v>
          </cell>
          <cell r="D222">
            <v>8.94</v>
          </cell>
          <cell r="E222">
            <v>7.4499999999999992E-3</v>
          </cell>
          <cell r="F222">
            <v>8.9399999999999993E-2</v>
          </cell>
        </row>
        <row r="223">
          <cell r="A223">
            <v>197708</v>
          </cell>
          <cell r="C223">
            <v>8</v>
          </cell>
          <cell r="D223">
            <v>8.94</v>
          </cell>
          <cell r="E223">
            <v>7.4499999999999992E-3</v>
          </cell>
          <cell r="F223">
            <v>8.9399999999999993E-2</v>
          </cell>
        </row>
        <row r="224">
          <cell r="A224">
            <v>197709</v>
          </cell>
          <cell r="C224">
            <v>9</v>
          </cell>
          <cell r="D224">
            <v>8.9</v>
          </cell>
          <cell r="E224">
            <v>7.4166666666666669E-3</v>
          </cell>
          <cell r="F224">
            <v>8.8999999999999996E-2</v>
          </cell>
          <cell r="G224">
            <v>2.2483089143541468E-2</v>
          </cell>
          <cell r="H224">
            <v>8.9932356574165873E-2</v>
          </cell>
        </row>
        <row r="225">
          <cell r="A225">
            <v>197710</v>
          </cell>
          <cell r="C225">
            <v>10</v>
          </cell>
          <cell r="D225">
            <v>8.92</v>
          </cell>
          <cell r="E225">
            <v>7.4333333333333335E-3</v>
          </cell>
          <cell r="F225">
            <v>8.9200000000000002E-2</v>
          </cell>
        </row>
        <row r="226">
          <cell r="A226">
            <v>197711</v>
          </cell>
          <cell r="C226">
            <v>11</v>
          </cell>
          <cell r="D226">
            <v>8.92</v>
          </cell>
          <cell r="E226">
            <v>7.4333333333333335E-3</v>
          </cell>
          <cell r="F226">
            <v>8.9200000000000002E-2</v>
          </cell>
        </row>
        <row r="227">
          <cell r="A227">
            <v>197712</v>
          </cell>
          <cell r="C227">
            <v>12</v>
          </cell>
          <cell r="D227">
            <v>8.9600000000000009</v>
          </cell>
          <cell r="E227">
            <v>7.4666666666666675E-3</v>
          </cell>
          <cell r="F227">
            <v>8.9600000000000013E-2</v>
          </cell>
          <cell r="G227">
            <v>2.2500004788741146E-2</v>
          </cell>
          <cell r="H227">
            <v>9.0000019154964583E-2</v>
          </cell>
          <cell r="I227">
            <v>9.2080085596066397E-2</v>
          </cell>
          <cell r="K227">
            <v>8.8408333333333339E-2</v>
          </cell>
        </row>
        <row r="228">
          <cell r="A228">
            <v>197801</v>
          </cell>
          <cell r="B228">
            <v>1978</v>
          </cell>
          <cell r="C228">
            <v>1</v>
          </cell>
          <cell r="D228">
            <v>9.02</v>
          </cell>
          <cell r="E228">
            <v>7.5166666666666663E-3</v>
          </cell>
          <cell r="F228">
            <v>9.0200000000000002E-2</v>
          </cell>
        </row>
        <row r="229">
          <cell r="A229">
            <v>197802</v>
          </cell>
          <cell r="C229">
            <v>2</v>
          </cell>
          <cell r="D229">
            <v>9.16</v>
          </cell>
          <cell r="E229">
            <v>7.6333333333333331E-3</v>
          </cell>
          <cell r="F229">
            <v>9.1600000000000001E-2</v>
          </cell>
        </row>
        <row r="230">
          <cell r="A230">
            <v>197803</v>
          </cell>
          <cell r="C230">
            <v>3</v>
          </cell>
          <cell r="D230">
            <v>9.1999999999999993</v>
          </cell>
          <cell r="E230">
            <v>7.6666666666666662E-3</v>
          </cell>
          <cell r="F230">
            <v>9.1999999999999998E-2</v>
          </cell>
          <cell r="G230">
            <v>2.2990633780926029E-2</v>
          </cell>
          <cell r="H230">
            <v>9.1962535123704114E-2</v>
          </cell>
        </row>
        <row r="231">
          <cell r="A231">
            <v>197804</v>
          </cell>
          <cell r="C231">
            <v>4</v>
          </cell>
          <cell r="D231">
            <v>9.36</v>
          </cell>
          <cell r="E231">
            <v>7.7999999999999996E-3</v>
          </cell>
          <cell r="F231">
            <v>9.3599999999999989E-2</v>
          </cell>
        </row>
        <row r="232">
          <cell r="A232">
            <v>197805</v>
          </cell>
          <cell r="C232">
            <v>5</v>
          </cell>
          <cell r="D232">
            <v>9.58</v>
          </cell>
          <cell r="E232">
            <v>7.9833333333333336E-3</v>
          </cell>
          <cell r="F232">
            <v>9.5799999999999996E-2</v>
          </cell>
        </row>
        <row r="233">
          <cell r="A233">
            <v>197806</v>
          </cell>
          <cell r="C233">
            <v>6</v>
          </cell>
          <cell r="D233">
            <v>9.7100000000000009</v>
          </cell>
          <cell r="E233">
            <v>8.0916666666666671E-3</v>
          </cell>
          <cell r="F233">
            <v>9.7100000000000006E-2</v>
          </cell>
          <cell r="G233">
            <v>2.4065487340305447E-2</v>
          </cell>
          <cell r="H233">
            <v>9.6261949361221788E-2</v>
          </cell>
        </row>
        <row r="234">
          <cell r="A234">
            <v>197807</v>
          </cell>
          <cell r="C234">
            <v>7</v>
          </cell>
          <cell r="D234">
            <v>9.74</v>
          </cell>
          <cell r="E234">
            <v>8.1166666666666661E-3</v>
          </cell>
          <cell r="F234">
            <v>9.7399999999999987E-2</v>
          </cell>
        </row>
        <row r="235">
          <cell r="A235">
            <v>197808</v>
          </cell>
          <cell r="C235">
            <v>8</v>
          </cell>
          <cell r="D235">
            <v>9.7899999999999991</v>
          </cell>
          <cell r="E235">
            <v>8.1583333333333334E-3</v>
          </cell>
          <cell r="F235">
            <v>9.7900000000000001E-2</v>
          </cell>
        </row>
        <row r="236">
          <cell r="A236">
            <v>197809</v>
          </cell>
          <cell r="C236">
            <v>9</v>
          </cell>
          <cell r="D236">
            <v>9.76</v>
          </cell>
          <cell r="E236">
            <v>8.1333333333333327E-3</v>
          </cell>
          <cell r="F236">
            <v>9.7599999999999992E-2</v>
          </cell>
          <cell r="G236">
            <v>2.4607460382463087E-2</v>
          </cell>
          <cell r="H236">
            <v>9.8429841529852347E-2</v>
          </cell>
        </row>
        <row r="237">
          <cell r="A237">
            <v>197810</v>
          </cell>
          <cell r="C237">
            <v>10</v>
          </cell>
          <cell r="D237">
            <v>9.86</v>
          </cell>
          <cell r="E237">
            <v>8.2166666666666655E-3</v>
          </cell>
          <cell r="F237">
            <v>9.8599999999999993E-2</v>
          </cell>
        </row>
        <row r="238">
          <cell r="A238">
            <v>197811</v>
          </cell>
          <cell r="C238">
            <v>11</v>
          </cell>
          <cell r="D238">
            <v>10.11</v>
          </cell>
          <cell r="E238">
            <v>8.4250000000000002E-3</v>
          </cell>
          <cell r="F238">
            <v>0.1011</v>
          </cell>
        </row>
        <row r="239">
          <cell r="A239">
            <v>197812</v>
          </cell>
          <cell r="C239">
            <v>12</v>
          </cell>
          <cell r="D239">
            <v>10.35</v>
          </cell>
          <cell r="E239">
            <v>8.624999999999999E-3</v>
          </cell>
          <cell r="F239">
            <v>0.10349999999999998</v>
          </cell>
          <cell r="G239">
            <v>2.5480023527552298E-2</v>
          </cell>
          <cell r="H239">
            <v>0.10192009411020919</v>
          </cell>
          <cell r="I239">
            <v>0.10073837069161584</v>
          </cell>
          <cell r="K239">
            <v>9.636666666666667E-2</v>
          </cell>
        </row>
        <row r="240">
          <cell r="A240">
            <v>197901</v>
          </cell>
          <cell r="B240">
            <v>1979</v>
          </cell>
          <cell r="C240">
            <v>1</v>
          </cell>
          <cell r="D240">
            <v>10.39</v>
          </cell>
          <cell r="E240">
            <v>8.6583333333333339E-3</v>
          </cell>
          <cell r="F240">
            <v>0.10390000000000001</v>
          </cell>
        </row>
        <row r="241">
          <cell r="A241">
            <v>197902</v>
          </cell>
          <cell r="C241">
            <v>2</v>
          </cell>
          <cell r="D241">
            <v>10.41</v>
          </cell>
          <cell r="E241">
            <v>8.6750000000000004E-3</v>
          </cell>
          <cell r="F241">
            <v>0.1041</v>
          </cell>
        </row>
        <row r="242">
          <cell r="A242">
            <v>197903</v>
          </cell>
          <cell r="C242">
            <v>3</v>
          </cell>
          <cell r="D242">
            <v>10.43</v>
          </cell>
          <cell r="E242">
            <v>8.691666666666667E-3</v>
          </cell>
          <cell r="F242">
            <v>0.1043</v>
          </cell>
          <cell r="G242">
            <v>2.6251419437359536E-2</v>
          </cell>
          <cell r="H242">
            <v>0.10500567774943814</v>
          </cell>
        </row>
        <row r="243">
          <cell r="A243">
            <v>197904</v>
          </cell>
          <cell r="C243">
            <v>4</v>
          </cell>
          <cell r="D243">
            <v>10.5</v>
          </cell>
          <cell r="E243">
            <v>8.7500000000000008E-3</v>
          </cell>
          <cell r="F243">
            <v>0.10500000000000001</v>
          </cell>
        </row>
        <row r="244">
          <cell r="A244">
            <v>197905</v>
          </cell>
          <cell r="C244">
            <v>5</v>
          </cell>
          <cell r="D244">
            <v>10.69</v>
          </cell>
          <cell r="E244">
            <v>8.9083333333333323E-3</v>
          </cell>
          <cell r="F244">
            <v>0.1069</v>
          </cell>
        </row>
        <row r="245">
          <cell r="A245">
            <v>197906</v>
          </cell>
          <cell r="C245">
            <v>6</v>
          </cell>
          <cell r="D245">
            <v>11.04</v>
          </cell>
          <cell r="E245">
            <v>9.1999999999999998E-3</v>
          </cell>
          <cell r="F245">
            <v>0.1104</v>
          </cell>
          <cell r="G245">
            <v>2.7099455037500109E-2</v>
          </cell>
          <cell r="H245">
            <v>0.10839782015000043</v>
          </cell>
        </row>
        <row r="246">
          <cell r="A246">
            <v>197907</v>
          </cell>
          <cell r="C246">
            <v>7</v>
          </cell>
          <cell r="D246">
            <v>11.09</v>
          </cell>
          <cell r="E246">
            <v>9.2416666666666671E-3</v>
          </cell>
          <cell r="F246">
            <v>0.1109</v>
          </cell>
        </row>
        <row r="247">
          <cell r="A247">
            <v>197908</v>
          </cell>
          <cell r="C247">
            <v>8</v>
          </cell>
          <cell r="D247">
            <v>11.09</v>
          </cell>
          <cell r="E247">
            <v>9.2416666666666671E-3</v>
          </cell>
          <cell r="F247">
            <v>0.1109</v>
          </cell>
        </row>
        <row r="248">
          <cell r="A248">
            <v>197909</v>
          </cell>
          <cell r="C248">
            <v>9</v>
          </cell>
          <cell r="D248">
            <v>11.3</v>
          </cell>
          <cell r="E248">
            <v>9.4166666666666669E-3</v>
          </cell>
          <cell r="F248">
            <v>0.113</v>
          </cell>
          <cell r="G248">
            <v>2.8160264054125861E-2</v>
          </cell>
          <cell r="H248">
            <v>0.11264105621650344</v>
          </cell>
        </row>
        <row r="249">
          <cell r="A249">
            <v>197910</v>
          </cell>
          <cell r="C249">
            <v>10</v>
          </cell>
          <cell r="D249">
            <v>11.64</v>
          </cell>
          <cell r="E249">
            <v>9.7000000000000003E-3</v>
          </cell>
          <cell r="F249">
            <v>0.1164</v>
          </cell>
        </row>
        <row r="250">
          <cell r="A250">
            <v>197911</v>
          </cell>
          <cell r="C250">
            <v>11</v>
          </cell>
          <cell r="D250">
            <v>12.83</v>
          </cell>
          <cell r="E250">
            <v>1.0691666666666667E-2</v>
          </cell>
          <cell r="F250">
            <v>0.1283</v>
          </cell>
        </row>
        <row r="251">
          <cell r="A251">
            <v>197912</v>
          </cell>
          <cell r="C251">
            <v>12</v>
          </cell>
          <cell r="D251">
            <v>12.9</v>
          </cell>
          <cell r="E251">
            <v>1.0750000000000001E-2</v>
          </cell>
          <cell r="F251">
            <v>0.129</v>
          </cell>
          <cell r="G251">
            <v>3.1465701123541967E-2</v>
          </cell>
          <cell r="H251">
            <v>0.12586280449416787</v>
          </cell>
          <cell r="I251">
            <v>0.11784574014274729</v>
          </cell>
          <cell r="K251">
            <v>0.11192500000000001</v>
          </cell>
        </row>
        <row r="252">
          <cell r="A252">
            <v>198001</v>
          </cell>
          <cell r="B252">
            <v>1980</v>
          </cell>
          <cell r="C252">
            <v>1</v>
          </cell>
          <cell r="D252">
            <v>12.88</v>
          </cell>
          <cell r="E252">
            <v>1.0733333333333334E-2</v>
          </cell>
          <cell r="F252">
            <v>0.12880000000000003</v>
          </cell>
        </row>
        <row r="253">
          <cell r="A253">
            <v>198002</v>
          </cell>
          <cell r="C253">
            <v>2</v>
          </cell>
          <cell r="D253">
            <v>13.04</v>
          </cell>
          <cell r="E253">
            <v>1.0866666666666665E-2</v>
          </cell>
          <cell r="F253">
            <v>0.13039999999999999</v>
          </cell>
        </row>
        <row r="254">
          <cell r="A254">
            <v>198003</v>
          </cell>
          <cell r="C254">
            <v>3</v>
          </cell>
          <cell r="D254">
            <v>15.28</v>
          </cell>
          <cell r="E254">
            <v>1.2733333333333333E-2</v>
          </cell>
          <cell r="F254">
            <v>0.15279999999999999</v>
          </cell>
          <cell r="G254">
            <v>3.4726494048296086E-2</v>
          </cell>
          <cell r="H254">
            <v>0.13890597619318434</v>
          </cell>
        </row>
        <row r="255">
          <cell r="A255">
            <v>198004</v>
          </cell>
          <cell r="C255">
            <v>4</v>
          </cell>
          <cell r="D255">
            <v>16.329999999999998</v>
          </cell>
          <cell r="E255">
            <v>1.3608333333333332E-2</v>
          </cell>
          <cell r="F255">
            <v>0.16329999999999997</v>
          </cell>
        </row>
        <row r="256">
          <cell r="A256">
            <v>198005</v>
          </cell>
          <cell r="C256">
            <v>5</v>
          </cell>
          <cell r="D256">
            <v>14.26</v>
          </cell>
          <cell r="E256">
            <v>1.1883333333333333E-2</v>
          </cell>
          <cell r="F256">
            <v>0.1426</v>
          </cell>
        </row>
        <row r="257">
          <cell r="A257">
            <v>198006</v>
          </cell>
          <cell r="C257">
            <v>6</v>
          </cell>
          <cell r="D257">
            <v>12.71</v>
          </cell>
          <cell r="E257">
            <v>1.0591666666666668E-2</v>
          </cell>
          <cell r="F257">
            <v>0.12710000000000002</v>
          </cell>
          <cell r="G257">
            <v>3.6516757733980221E-2</v>
          </cell>
          <cell r="H257">
            <v>0.14606703093592088</v>
          </cell>
        </row>
        <row r="258">
          <cell r="A258">
            <v>198007</v>
          </cell>
          <cell r="C258">
            <v>7</v>
          </cell>
          <cell r="D258">
            <v>12.19</v>
          </cell>
          <cell r="E258">
            <v>1.0158333333333333E-2</v>
          </cell>
          <cell r="F258">
            <v>0.12190000000000001</v>
          </cell>
        </row>
        <row r="259">
          <cell r="A259">
            <v>198008</v>
          </cell>
          <cell r="C259">
            <v>8</v>
          </cell>
          <cell r="D259">
            <v>12.56</v>
          </cell>
          <cell r="E259">
            <v>1.0466666666666668E-2</v>
          </cell>
          <cell r="F259">
            <v>0.12560000000000002</v>
          </cell>
        </row>
        <row r="260">
          <cell r="A260">
            <v>198009</v>
          </cell>
          <cell r="C260">
            <v>9</v>
          </cell>
          <cell r="D260">
            <v>13.2</v>
          </cell>
          <cell r="E260">
            <v>1.0999999999999999E-2</v>
          </cell>
          <cell r="F260">
            <v>0.13200000000000001</v>
          </cell>
          <cell r="G260">
            <v>3.1959368451666581E-2</v>
          </cell>
          <cell r="H260">
            <v>0.12783747380666632</v>
          </cell>
        </row>
        <row r="261">
          <cell r="A261">
            <v>198010</v>
          </cell>
          <cell r="C261">
            <v>10</v>
          </cell>
          <cell r="D261">
            <v>13.79</v>
          </cell>
          <cell r="E261">
            <v>1.1491666666666666E-2</v>
          </cell>
          <cell r="F261">
            <v>0.13789999999999999</v>
          </cell>
        </row>
        <row r="262">
          <cell r="A262">
            <v>198011</v>
          </cell>
          <cell r="C262">
            <v>11</v>
          </cell>
          <cell r="D262">
            <v>14.21</v>
          </cell>
          <cell r="E262">
            <v>1.1841666666666667E-2</v>
          </cell>
          <cell r="F262">
            <v>0.1421</v>
          </cell>
        </row>
        <row r="263">
          <cell r="A263">
            <v>198012</v>
          </cell>
          <cell r="C263">
            <v>12</v>
          </cell>
          <cell r="D263">
            <v>14.79</v>
          </cell>
          <cell r="E263">
            <v>1.2324999999999999E-2</v>
          </cell>
          <cell r="F263">
            <v>0.14789999999999998</v>
          </cell>
          <cell r="G263">
            <v>3.6083674344769001E-2</v>
          </cell>
          <cell r="H263">
            <v>0.144334697379076</v>
          </cell>
          <cell r="I263">
            <v>0.14672511885424022</v>
          </cell>
          <cell r="K263">
            <v>0.13770000000000002</v>
          </cell>
        </row>
        <row r="264">
          <cell r="A264">
            <v>198101</v>
          </cell>
          <cell r="B264">
            <v>1981</v>
          </cell>
          <cell r="C264">
            <v>1</v>
          </cell>
          <cell r="D264">
            <v>14.9</v>
          </cell>
          <cell r="E264">
            <v>1.2416666666666666E-2</v>
          </cell>
          <cell r="F264">
            <v>0.14899999999999999</v>
          </cell>
        </row>
        <row r="265">
          <cell r="A265">
            <v>198102</v>
          </cell>
          <cell r="C265">
            <v>2</v>
          </cell>
          <cell r="D265">
            <v>15.13</v>
          </cell>
          <cell r="E265">
            <v>1.2608333333333334E-2</v>
          </cell>
          <cell r="F265">
            <v>0.15130000000000002</v>
          </cell>
        </row>
        <row r="266">
          <cell r="A266">
            <v>198103</v>
          </cell>
          <cell r="C266">
            <v>3</v>
          </cell>
          <cell r="D266">
            <v>15.4</v>
          </cell>
          <cell r="E266">
            <v>1.2833333333333334E-2</v>
          </cell>
          <cell r="F266">
            <v>0.154</v>
          </cell>
          <cell r="G266">
            <v>3.8338050075115815E-2</v>
          </cell>
          <cell r="H266">
            <v>0.15335220030046326</v>
          </cell>
        </row>
        <row r="267">
          <cell r="A267">
            <v>198104</v>
          </cell>
          <cell r="C267">
            <v>4</v>
          </cell>
          <cell r="D267">
            <v>15.58</v>
          </cell>
          <cell r="E267">
            <v>1.2983333333333333E-2</v>
          </cell>
          <cell r="F267">
            <v>0.15579999999999999</v>
          </cell>
        </row>
        <row r="268">
          <cell r="A268">
            <v>198105</v>
          </cell>
          <cell r="C268">
            <v>5</v>
          </cell>
          <cell r="D268">
            <v>16.399999999999999</v>
          </cell>
          <cell r="E268">
            <v>1.3666666666666666E-2</v>
          </cell>
          <cell r="F268">
            <v>0.16399999999999998</v>
          </cell>
        </row>
        <row r="269">
          <cell r="A269">
            <v>198106</v>
          </cell>
          <cell r="C269">
            <v>6</v>
          </cell>
          <cell r="D269">
            <v>16.7</v>
          </cell>
          <cell r="E269">
            <v>1.3916666666666666E-2</v>
          </cell>
          <cell r="F269">
            <v>0.16699999999999998</v>
          </cell>
          <cell r="G269">
            <v>4.1117454080092486E-2</v>
          </cell>
          <cell r="H269">
            <v>0.16446981632036994</v>
          </cell>
        </row>
        <row r="270">
          <cell r="A270">
            <v>198107</v>
          </cell>
          <cell r="C270">
            <v>7</v>
          </cell>
          <cell r="D270">
            <v>16.829999999999998</v>
          </cell>
          <cell r="E270">
            <v>1.4024999999999999E-2</v>
          </cell>
          <cell r="F270">
            <v>0.16830000000000001</v>
          </cell>
        </row>
        <row r="271">
          <cell r="A271">
            <v>198108</v>
          </cell>
          <cell r="C271">
            <v>8</v>
          </cell>
          <cell r="D271">
            <v>17.29</v>
          </cell>
          <cell r="E271">
            <v>1.4408333333333332E-2</v>
          </cell>
          <cell r="F271">
            <v>0.1729</v>
          </cell>
        </row>
        <row r="272">
          <cell r="A272">
            <v>198109</v>
          </cell>
          <cell r="C272">
            <v>9</v>
          </cell>
          <cell r="D272">
            <v>18.16</v>
          </cell>
          <cell r="E272">
            <v>1.5133333333333334E-2</v>
          </cell>
          <cell r="F272">
            <v>0.18160000000000001</v>
          </cell>
          <cell r="G272">
            <v>4.4202092749486166E-2</v>
          </cell>
          <cell r="H272">
            <v>0.17680837099794466</v>
          </cell>
        </row>
        <row r="273">
          <cell r="A273">
            <v>198110</v>
          </cell>
          <cell r="C273">
            <v>10</v>
          </cell>
          <cell r="D273">
            <v>18.45</v>
          </cell>
          <cell r="E273">
            <v>1.5375E-2</v>
          </cell>
          <cell r="F273">
            <v>0.1845</v>
          </cell>
        </row>
        <row r="274">
          <cell r="A274">
            <v>198111</v>
          </cell>
          <cell r="C274">
            <v>11</v>
          </cell>
          <cell r="D274">
            <v>17.829999999999998</v>
          </cell>
          <cell r="E274">
            <v>1.4858333333333333E-2</v>
          </cell>
          <cell r="F274">
            <v>0.17829999999999999</v>
          </cell>
        </row>
        <row r="275">
          <cell r="A275">
            <v>198112</v>
          </cell>
          <cell r="C275">
            <v>12</v>
          </cell>
          <cell r="D275">
            <v>16.920000000000002</v>
          </cell>
          <cell r="E275">
            <v>1.4100000000000001E-2</v>
          </cell>
          <cell r="F275">
            <v>0.16920000000000002</v>
          </cell>
          <cell r="G275">
            <v>4.4991291309270931E-2</v>
          </cell>
          <cell r="H275">
            <v>0.17996516523708372</v>
          </cell>
          <cell r="I275">
            <v>0.17960261573046998</v>
          </cell>
          <cell r="K275">
            <v>0.16632499999999997</v>
          </cell>
        </row>
        <row r="276">
          <cell r="A276">
            <v>198201</v>
          </cell>
          <cell r="B276">
            <v>1982</v>
          </cell>
          <cell r="C276">
            <v>1</v>
          </cell>
          <cell r="D276">
            <v>17.399999999999999</v>
          </cell>
          <cell r="E276">
            <v>1.4499999999999999E-2</v>
          </cell>
          <cell r="F276">
            <v>0.17399999999999999</v>
          </cell>
        </row>
        <row r="277">
          <cell r="A277">
            <v>198202</v>
          </cell>
          <cell r="C277">
            <v>2</v>
          </cell>
          <cell r="D277">
            <v>17.600000000000001</v>
          </cell>
          <cell r="E277">
            <v>1.4666666666666668E-2</v>
          </cell>
          <cell r="F277">
            <v>0.17600000000000002</v>
          </cell>
        </row>
        <row r="278">
          <cell r="A278">
            <v>198203</v>
          </cell>
          <cell r="C278">
            <v>3</v>
          </cell>
          <cell r="D278">
            <v>17.16</v>
          </cell>
          <cell r="E278">
            <v>1.43E-2</v>
          </cell>
          <cell r="F278">
            <v>0.1716</v>
          </cell>
          <cell r="G278">
            <v>4.4099457799999797E-2</v>
          </cell>
          <cell r="H278">
            <v>0.17639783119999919</v>
          </cell>
        </row>
        <row r="279">
          <cell r="A279">
            <v>198204</v>
          </cell>
          <cell r="C279">
            <v>4</v>
          </cell>
          <cell r="D279">
            <v>16.89</v>
          </cell>
          <cell r="E279">
            <v>1.4075000000000001E-2</v>
          </cell>
          <cell r="F279">
            <v>0.16889999999999999</v>
          </cell>
        </row>
        <row r="280">
          <cell r="A280">
            <v>198205</v>
          </cell>
          <cell r="C280">
            <v>5</v>
          </cell>
          <cell r="D280">
            <v>16.68</v>
          </cell>
          <cell r="E280">
            <v>1.3899999999999999E-2</v>
          </cell>
          <cell r="F280">
            <v>0.1668</v>
          </cell>
        </row>
        <row r="281">
          <cell r="A281">
            <v>198206</v>
          </cell>
          <cell r="C281">
            <v>6</v>
          </cell>
          <cell r="D281">
            <v>16.7</v>
          </cell>
          <cell r="E281">
            <v>1.3916666666666666E-2</v>
          </cell>
          <cell r="F281">
            <v>0.16699999999999998</v>
          </cell>
          <cell r="G281">
            <v>4.2479350608125133E-2</v>
          </cell>
          <cell r="H281">
            <v>0.16991740243250053</v>
          </cell>
        </row>
        <row r="282">
          <cell r="A282">
            <v>198207</v>
          </cell>
          <cell r="C282">
            <v>7</v>
          </cell>
          <cell r="D282">
            <v>16.82</v>
          </cell>
          <cell r="E282">
            <v>1.4016666666666667E-2</v>
          </cell>
          <cell r="F282">
            <v>0.16820000000000002</v>
          </cell>
        </row>
        <row r="283">
          <cell r="A283">
            <v>198208</v>
          </cell>
          <cell r="C283">
            <v>8</v>
          </cell>
          <cell r="D283">
            <v>16.27</v>
          </cell>
          <cell r="E283">
            <v>1.3558333333333334E-2</v>
          </cell>
          <cell r="F283">
            <v>0.16270000000000001</v>
          </cell>
        </row>
        <row r="284">
          <cell r="A284">
            <v>198209</v>
          </cell>
          <cell r="C284">
            <v>9</v>
          </cell>
          <cell r="D284">
            <v>15.43</v>
          </cell>
          <cell r="E284">
            <v>1.2858333333333333E-2</v>
          </cell>
          <cell r="F284">
            <v>0.15429999999999999</v>
          </cell>
          <cell r="G284">
            <v>4.0980388145487323E-2</v>
          </cell>
          <cell r="H284">
            <v>0.16392155258194929</v>
          </cell>
        </row>
        <row r="285">
          <cell r="A285">
            <v>198210</v>
          </cell>
          <cell r="C285">
            <v>10</v>
          </cell>
          <cell r="D285">
            <v>14.61</v>
          </cell>
          <cell r="E285">
            <v>1.2175E-2</v>
          </cell>
          <cell r="F285">
            <v>0.14610000000000001</v>
          </cell>
        </row>
        <row r="286">
          <cell r="A286">
            <v>198211</v>
          </cell>
          <cell r="C286">
            <v>11</v>
          </cell>
          <cell r="D286">
            <v>13.83</v>
          </cell>
          <cell r="E286">
            <v>1.1525000000000001E-2</v>
          </cell>
          <cell r="F286">
            <v>0.13830000000000001</v>
          </cell>
        </row>
        <row r="287">
          <cell r="A287">
            <v>198212</v>
          </cell>
          <cell r="C287">
            <v>12</v>
          </cell>
          <cell r="D287">
            <v>13.62</v>
          </cell>
          <cell r="E287">
            <v>1.1349999999999999E-2</v>
          </cell>
          <cell r="F287">
            <v>0.13619999999999999</v>
          </cell>
          <cell r="G287">
            <v>3.5460904471531274E-2</v>
          </cell>
          <cell r="H287">
            <v>0.1418436178861251</v>
          </cell>
          <cell r="I287">
            <v>0.17323655250533609</v>
          </cell>
          <cell r="K287">
            <v>0.16084166666666669</v>
          </cell>
        </row>
        <row r="288">
          <cell r="A288">
            <v>198301</v>
          </cell>
          <cell r="B288">
            <v>1983</v>
          </cell>
          <cell r="C288">
            <v>1</v>
          </cell>
          <cell r="D288">
            <v>13.25</v>
          </cell>
          <cell r="E288">
            <v>1.1041666666666667E-2</v>
          </cell>
          <cell r="F288">
            <v>0.13250000000000001</v>
          </cell>
        </row>
        <row r="289">
          <cell r="A289">
            <v>198302</v>
          </cell>
          <cell r="C289">
            <v>2</v>
          </cell>
          <cell r="D289">
            <v>13.04</v>
          </cell>
          <cell r="E289">
            <v>1.0866666666666665E-2</v>
          </cell>
          <cell r="F289">
            <v>0.13039999999999999</v>
          </cell>
        </row>
        <row r="290">
          <cell r="A290">
            <v>198303</v>
          </cell>
          <cell r="C290">
            <v>3</v>
          </cell>
          <cell r="D290">
            <v>12.8</v>
          </cell>
          <cell r="E290">
            <v>1.0666666666666668E-2</v>
          </cell>
          <cell r="F290">
            <v>0.128</v>
          </cell>
          <cell r="G290">
            <v>3.2929954851851795E-2</v>
          </cell>
          <cell r="H290">
            <v>0.13171981940740718</v>
          </cell>
        </row>
        <row r="291">
          <cell r="A291">
            <v>198304</v>
          </cell>
          <cell r="C291">
            <v>4</v>
          </cell>
          <cell r="D291">
            <v>12.78</v>
          </cell>
          <cell r="E291">
            <v>1.065E-2</v>
          </cell>
          <cell r="F291">
            <v>0.1278</v>
          </cell>
        </row>
        <row r="292">
          <cell r="A292">
            <v>198305</v>
          </cell>
          <cell r="C292">
            <v>5</v>
          </cell>
          <cell r="D292">
            <v>12.63</v>
          </cell>
          <cell r="E292">
            <v>1.0525000000000001E-2</v>
          </cell>
          <cell r="F292">
            <v>0.12630000000000002</v>
          </cell>
        </row>
        <row r="293">
          <cell r="A293">
            <v>198306</v>
          </cell>
          <cell r="C293">
            <v>6</v>
          </cell>
          <cell r="D293">
            <v>12.87</v>
          </cell>
          <cell r="E293">
            <v>1.0725E-2</v>
          </cell>
          <cell r="F293">
            <v>0.12870000000000001</v>
          </cell>
          <cell r="G293">
            <v>3.2240395303656078E-2</v>
          </cell>
          <cell r="H293">
            <v>0.12896158121462431</v>
          </cell>
        </row>
        <row r="294">
          <cell r="A294">
            <v>198307</v>
          </cell>
          <cell r="C294">
            <v>7</v>
          </cell>
          <cell r="D294">
            <v>13.42</v>
          </cell>
          <cell r="E294">
            <v>1.1183333333333333E-2</v>
          </cell>
          <cell r="F294">
            <v>0.13419999999999999</v>
          </cell>
        </row>
        <row r="295">
          <cell r="A295">
            <v>198308</v>
          </cell>
          <cell r="C295">
            <v>8</v>
          </cell>
          <cell r="D295">
            <v>13.81</v>
          </cell>
          <cell r="E295">
            <v>1.1508333333333334E-2</v>
          </cell>
          <cell r="F295">
            <v>0.1381</v>
          </cell>
        </row>
        <row r="296">
          <cell r="A296">
            <v>198309</v>
          </cell>
          <cell r="C296">
            <v>9</v>
          </cell>
          <cell r="D296">
            <v>13.73</v>
          </cell>
          <cell r="E296">
            <v>1.1441666666666668E-2</v>
          </cell>
          <cell r="F296">
            <v>0.13730000000000001</v>
          </cell>
          <cell r="G296">
            <v>3.4523137907202406E-2</v>
          </cell>
          <cell r="H296">
            <v>0.13809255162880962</v>
          </cell>
        </row>
        <row r="297">
          <cell r="A297">
            <v>198310</v>
          </cell>
          <cell r="C297">
            <v>10</v>
          </cell>
          <cell r="D297">
            <v>13.54</v>
          </cell>
          <cell r="E297">
            <v>1.1283333333333333E-2</v>
          </cell>
          <cell r="F297">
            <v>0.13539999999999999</v>
          </cell>
        </row>
        <row r="298">
          <cell r="A298">
            <v>198311</v>
          </cell>
          <cell r="C298">
            <v>11</v>
          </cell>
          <cell r="D298">
            <v>13.44</v>
          </cell>
          <cell r="E298">
            <v>1.12E-2</v>
          </cell>
          <cell r="F298">
            <v>0.13439999999999999</v>
          </cell>
        </row>
        <row r="299">
          <cell r="A299">
            <v>198312</v>
          </cell>
          <cell r="C299">
            <v>12</v>
          </cell>
          <cell r="D299">
            <v>13.42</v>
          </cell>
          <cell r="E299">
            <v>1.1183333333333333E-2</v>
          </cell>
          <cell r="F299">
            <v>0.13419999999999999</v>
          </cell>
          <cell r="G299">
            <v>3.4045891886222313E-2</v>
          </cell>
          <cell r="H299">
            <v>0.13618356754488925</v>
          </cell>
          <cell r="I299">
            <v>0.14059573862401442</v>
          </cell>
          <cell r="K299">
            <v>0.132275</v>
          </cell>
        </row>
        <row r="300">
          <cell r="A300">
            <v>198401</v>
          </cell>
          <cell r="B300">
            <v>1984</v>
          </cell>
          <cell r="C300">
            <v>1</v>
          </cell>
          <cell r="D300">
            <v>13.37</v>
          </cell>
          <cell r="E300">
            <v>1.1141666666666666E-2</v>
          </cell>
          <cell r="F300">
            <v>0.13369999999999999</v>
          </cell>
        </row>
        <row r="301">
          <cell r="A301">
            <v>198402</v>
          </cell>
          <cell r="C301">
            <v>2</v>
          </cell>
          <cell r="D301">
            <v>13.23</v>
          </cell>
          <cell r="E301">
            <v>1.1025E-2</v>
          </cell>
          <cell r="F301">
            <v>0.1323</v>
          </cell>
        </row>
        <row r="302">
          <cell r="A302">
            <v>198403</v>
          </cell>
          <cell r="C302">
            <v>3</v>
          </cell>
          <cell r="D302">
            <v>13.39</v>
          </cell>
          <cell r="E302">
            <v>1.1158333333333334E-2</v>
          </cell>
          <cell r="F302">
            <v>0.13390000000000002</v>
          </cell>
          <cell r="G302">
            <v>3.3696550585352369E-2</v>
          </cell>
          <cell r="H302">
            <v>0.13478620234140948</v>
          </cell>
        </row>
        <row r="303">
          <cell r="A303">
            <v>198404</v>
          </cell>
          <cell r="C303">
            <v>4</v>
          </cell>
          <cell r="D303">
            <v>13.65</v>
          </cell>
          <cell r="E303">
            <v>1.1375E-2</v>
          </cell>
          <cell r="F303">
            <v>0.13650000000000001</v>
          </cell>
        </row>
        <row r="304">
          <cell r="A304">
            <v>198405</v>
          </cell>
          <cell r="C304">
            <v>5</v>
          </cell>
          <cell r="D304">
            <v>13.94</v>
          </cell>
          <cell r="E304">
            <v>1.1616666666666666E-2</v>
          </cell>
          <cell r="F304">
            <v>0.1394</v>
          </cell>
        </row>
        <row r="305">
          <cell r="A305">
            <v>198406</v>
          </cell>
          <cell r="C305">
            <v>6</v>
          </cell>
          <cell r="D305">
            <v>14.42</v>
          </cell>
          <cell r="E305">
            <v>1.2016666666666667E-2</v>
          </cell>
          <cell r="F305">
            <v>0.14419999999999999</v>
          </cell>
          <cell r="G305">
            <v>3.541834398843724E-2</v>
          </cell>
          <cell r="H305">
            <v>0.14167337595374896</v>
          </cell>
        </row>
        <row r="306">
          <cell r="A306">
            <v>198407</v>
          </cell>
          <cell r="C306">
            <v>7</v>
          </cell>
          <cell r="D306">
            <v>14.67</v>
          </cell>
          <cell r="E306">
            <v>1.2225E-2</v>
          </cell>
          <cell r="F306">
            <v>0.1467</v>
          </cell>
        </row>
        <row r="307">
          <cell r="A307">
            <v>198408</v>
          </cell>
          <cell r="C307">
            <v>8</v>
          </cell>
          <cell r="D307">
            <v>14.47</v>
          </cell>
          <cell r="E307">
            <v>1.2058333333333334E-2</v>
          </cell>
          <cell r="F307">
            <v>0.1447</v>
          </cell>
        </row>
        <row r="308">
          <cell r="A308">
            <v>198409</v>
          </cell>
          <cell r="C308">
            <v>9</v>
          </cell>
          <cell r="D308">
            <v>14.35</v>
          </cell>
          <cell r="E308">
            <v>1.1958333333333333E-2</v>
          </cell>
          <cell r="F308">
            <v>0.14349999999999999</v>
          </cell>
          <cell r="G308">
            <v>3.6681230801397513E-2</v>
          </cell>
          <cell r="H308">
            <v>0.14672492320559005</v>
          </cell>
        </row>
        <row r="309">
          <cell r="A309">
            <v>198410</v>
          </cell>
          <cell r="C309">
            <v>10</v>
          </cell>
          <cell r="D309">
            <v>14.13</v>
          </cell>
          <cell r="E309">
            <v>1.1775000000000001E-2</v>
          </cell>
          <cell r="F309">
            <v>0.14130000000000001</v>
          </cell>
        </row>
        <row r="310">
          <cell r="A310">
            <v>198411</v>
          </cell>
          <cell r="C310">
            <v>11</v>
          </cell>
          <cell r="D310">
            <v>13.64</v>
          </cell>
          <cell r="E310">
            <v>1.1366666666666667E-2</v>
          </cell>
          <cell r="F310">
            <v>0.13640000000000002</v>
          </cell>
        </row>
        <row r="311">
          <cell r="A311">
            <v>198412</v>
          </cell>
          <cell r="C311">
            <v>12</v>
          </cell>
          <cell r="D311">
            <v>13.18</v>
          </cell>
          <cell r="E311">
            <v>1.0983333333333333E-2</v>
          </cell>
          <cell r="F311">
            <v>0.1318</v>
          </cell>
          <cell r="G311">
            <v>3.4514485175680676E-2</v>
          </cell>
          <cell r="H311">
            <v>0.1380579407027227</v>
          </cell>
          <cell r="I311">
            <v>0.14786478792440438</v>
          </cell>
          <cell r="K311">
            <v>0.13869999999999999</v>
          </cell>
        </row>
        <row r="312">
          <cell r="A312">
            <v>198501</v>
          </cell>
          <cell r="B312">
            <v>1985</v>
          </cell>
          <cell r="C312">
            <v>1</v>
          </cell>
          <cell r="D312">
            <v>13.08</v>
          </cell>
          <cell r="E312">
            <v>1.09E-2</v>
          </cell>
          <cell r="F312">
            <v>0.1308</v>
          </cell>
        </row>
        <row r="313">
          <cell r="A313">
            <v>198502</v>
          </cell>
          <cell r="C313">
            <v>2</v>
          </cell>
          <cell r="D313">
            <v>12.92</v>
          </cell>
          <cell r="E313">
            <v>1.0766666666666667E-2</v>
          </cell>
          <cell r="F313">
            <v>0.12920000000000001</v>
          </cell>
        </row>
        <row r="314">
          <cell r="A314">
            <v>198503</v>
          </cell>
          <cell r="C314">
            <v>3</v>
          </cell>
          <cell r="D314">
            <v>13.17</v>
          </cell>
          <cell r="E314">
            <v>1.0975E-2</v>
          </cell>
          <cell r="F314">
            <v>0.13170000000000001</v>
          </cell>
          <cell r="G314">
            <v>3.2998102989416411E-2</v>
          </cell>
          <cell r="H314">
            <v>0.13199241195766565</v>
          </cell>
        </row>
        <row r="315">
          <cell r="A315">
            <v>198504</v>
          </cell>
          <cell r="C315">
            <v>4</v>
          </cell>
          <cell r="D315">
            <v>13.2</v>
          </cell>
          <cell r="E315">
            <v>1.0999999999999999E-2</v>
          </cell>
          <cell r="F315">
            <v>0.13200000000000001</v>
          </cell>
        </row>
        <row r="316">
          <cell r="A316">
            <v>198505</v>
          </cell>
          <cell r="C316">
            <v>5</v>
          </cell>
          <cell r="D316">
            <v>12.91</v>
          </cell>
          <cell r="E316">
            <v>1.0758333333333333E-2</v>
          </cell>
          <cell r="F316">
            <v>0.12909999999999999</v>
          </cell>
        </row>
        <row r="317">
          <cell r="A317">
            <v>198506</v>
          </cell>
          <cell r="C317">
            <v>6</v>
          </cell>
          <cell r="D317">
            <v>12.22</v>
          </cell>
          <cell r="E317">
            <v>1.0183333333333334E-2</v>
          </cell>
          <cell r="F317">
            <v>0.1222</v>
          </cell>
          <cell r="G317">
            <v>3.2282785807083325E-2</v>
          </cell>
          <cell r="H317">
            <v>0.1291311432283333</v>
          </cell>
        </row>
        <row r="318">
          <cell r="A318">
            <v>198507</v>
          </cell>
          <cell r="C318">
            <v>7</v>
          </cell>
          <cell r="D318">
            <v>12.03</v>
          </cell>
          <cell r="E318">
            <v>1.0024999999999999E-2</v>
          </cell>
          <cell r="F318">
            <v>0.12029999999999999</v>
          </cell>
        </row>
        <row r="319">
          <cell r="A319">
            <v>198508</v>
          </cell>
          <cell r="C319">
            <v>8</v>
          </cell>
          <cell r="D319">
            <v>12.19</v>
          </cell>
          <cell r="E319">
            <v>1.0158333333333333E-2</v>
          </cell>
          <cell r="F319">
            <v>0.12190000000000001</v>
          </cell>
        </row>
        <row r="320">
          <cell r="A320">
            <v>198509</v>
          </cell>
          <cell r="C320">
            <v>9</v>
          </cell>
          <cell r="D320">
            <v>12.19</v>
          </cell>
          <cell r="E320">
            <v>1.0158333333333333E-2</v>
          </cell>
          <cell r="F320">
            <v>0.12190000000000001</v>
          </cell>
          <cell r="G320">
            <v>3.0649567483265416E-2</v>
          </cell>
          <cell r="H320">
            <v>0.12259826993306167</v>
          </cell>
        </row>
        <row r="321">
          <cell r="A321">
            <v>198510</v>
          </cell>
          <cell r="C321">
            <v>10</v>
          </cell>
          <cell r="D321">
            <v>12.14</v>
          </cell>
          <cell r="E321">
            <v>1.0116666666666668E-2</v>
          </cell>
          <cell r="F321">
            <v>0.12140000000000001</v>
          </cell>
        </row>
        <row r="322">
          <cell r="A322">
            <v>198511</v>
          </cell>
          <cell r="C322">
            <v>11</v>
          </cell>
          <cell r="D322">
            <v>11.78</v>
          </cell>
          <cell r="E322">
            <v>9.8166666666666662E-3</v>
          </cell>
          <cell r="F322">
            <v>0.11779999999999999</v>
          </cell>
        </row>
        <row r="323">
          <cell r="A323">
            <v>198512</v>
          </cell>
          <cell r="C323">
            <v>12</v>
          </cell>
          <cell r="D323">
            <v>11.26</v>
          </cell>
          <cell r="E323">
            <v>9.3833333333333338E-3</v>
          </cell>
          <cell r="F323">
            <v>0.11260000000000001</v>
          </cell>
          <cell r="G323">
            <v>2.9603951599300737E-2</v>
          </cell>
          <cell r="H323">
            <v>0.11841580639720295</v>
          </cell>
          <cell r="I323">
            <v>0.1315648155447926</v>
          </cell>
          <cell r="K323">
            <v>0.12424166666666664</v>
          </cell>
        </row>
        <row r="324">
          <cell r="A324">
            <v>198601</v>
          </cell>
          <cell r="B324">
            <v>1986</v>
          </cell>
          <cell r="C324">
            <v>1</v>
          </cell>
          <cell r="D324">
            <v>10.88</v>
          </cell>
          <cell r="E324">
            <v>9.0666666666666673E-3</v>
          </cell>
          <cell r="F324">
            <v>0.10880000000000001</v>
          </cell>
        </row>
        <row r="325">
          <cell r="A325">
            <v>198602</v>
          </cell>
          <cell r="C325">
            <v>2</v>
          </cell>
          <cell r="D325">
            <v>10.71</v>
          </cell>
          <cell r="E325">
            <v>8.9250000000000006E-3</v>
          </cell>
          <cell r="F325">
            <v>0.1071</v>
          </cell>
        </row>
        <row r="326">
          <cell r="A326">
            <v>198603</v>
          </cell>
          <cell r="C326">
            <v>3</v>
          </cell>
          <cell r="D326">
            <v>10.08</v>
          </cell>
          <cell r="E326">
            <v>8.3999999999999995E-3</v>
          </cell>
          <cell r="F326">
            <v>0.1008</v>
          </cell>
          <cell r="G326">
            <v>2.6624396394666627E-2</v>
          </cell>
          <cell r="H326">
            <v>0.10649758557866651</v>
          </cell>
        </row>
        <row r="327">
          <cell r="A327">
            <v>198604</v>
          </cell>
          <cell r="C327">
            <v>4</v>
          </cell>
          <cell r="D327">
            <v>9.94</v>
          </cell>
          <cell r="E327">
            <v>8.2833333333333335E-3</v>
          </cell>
          <cell r="F327">
            <v>9.9400000000000002E-2</v>
          </cell>
        </row>
        <row r="328">
          <cell r="A328">
            <v>198605</v>
          </cell>
          <cell r="C328">
            <v>5</v>
          </cell>
          <cell r="D328">
            <v>10.14</v>
          </cell>
          <cell r="E328">
            <v>8.4500000000000009E-3</v>
          </cell>
          <cell r="F328">
            <v>0.10140000000000002</v>
          </cell>
        </row>
        <row r="329">
          <cell r="A329">
            <v>198606</v>
          </cell>
          <cell r="C329">
            <v>6</v>
          </cell>
          <cell r="D329">
            <v>10.68</v>
          </cell>
          <cell r="E329">
            <v>8.8999999999999999E-3</v>
          </cell>
          <cell r="F329">
            <v>0.10680000000000001</v>
          </cell>
          <cell r="G329">
            <v>2.5852877114749928E-2</v>
          </cell>
          <cell r="H329">
            <v>0.10341150845899971</v>
          </cell>
        </row>
        <row r="330">
          <cell r="A330">
            <v>198607</v>
          </cell>
          <cell r="C330">
            <v>7</v>
          </cell>
          <cell r="D330">
            <v>10.51</v>
          </cell>
          <cell r="E330">
            <v>8.7583333333333332E-3</v>
          </cell>
          <cell r="F330">
            <v>0.1051</v>
          </cell>
        </row>
        <row r="331">
          <cell r="A331">
            <v>198608</v>
          </cell>
          <cell r="C331">
            <v>8</v>
          </cell>
          <cell r="D331">
            <v>10.199999999999999</v>
          </cell>
          <cell r="E331">
            <v>8.4999999999999989E-3</v>
          </cell>
          <cell r="F331">
            <v>0.10199999999999998</v>
          </cell>
        </row>
        <row r="332">
          <cell r="A332">
            <v>198609</v>
          </cell>
          <cell r="C332">
            <v>9</v>
          </cell>
          <cell r="D332">
            <v>10.01</v>
          </cell>
          <cell r="E332">
            <v>8.3416666666666656E-3</v>
          </cell>
          <cell r="F332">
            <v>0.10009999999999999</v>
          </cell>
          <cell r="G332">
            <v>2.5819030099548668E-2</v>
          </cell>
          <cell r="H332">
            <v>0.10327612039819467</v>
          </cell>
        </row>
        <row r="333">
          <cell r="A333">
            <v>198610</v>
          </cell>
          <cell r="C333">
            <v>10</v>
          </cell>
          <cell r="D333">
            <v>9.9700000000000006</v>
          </cell>
          <cell r="E333">
            <v>8.3083333333333342E-3</v>
          </cell>
          <cell r="F333">
            <v>9.9700000000000011E-2</v>
          </cell>
        </row>
        <row r="334">
          <cell r="A334">
            <v>198611</v>
          </cell>
          <cell r="C334">
            <v>11</v>
          </cell>
          <cell r="D334">
            <v>9.6999999999999993</v>
          </cell>
          <cell r="E334">
            <v>8.083333333333333E-3</v>
          </cell>
          <cell r="F334">
            <v>9.7000000000000003E-2</v>
          </cell>
        </row>
        <row r="335">
          <cell r="A335">
            <v>198612</v>
          </cell>
          <cell r="C335">
            <v>12</v>
          </cell>
          <cell r="D335">
            <v>9.31</v>
          </cell>
          <cell r="E335">
            <v>7.7583333333333341E-3</v>
          </cell>
          <cell r="F335">
            <v>9.3100000000000016E-2</v>
          </cell>
          <cell r="G335">
            <v>2.434485208379078E-2</v>
          </cell>
          <cell r="H335">
            <v>9.737940833516312E-2</v>
          </cell>
          <cell r="I335">
            <v>0.10665844362934362</v>
          </cell>
          <cell r="K335">
            <v>0.101775</v>
          </cell>
        </row>
        <row r="336">
          <cell r="A336">
            <v>198701</v>
          </cell>
          <cell r="B336">
            <v>1987</v>
          </cell>
          <cell r="C336">
            <v>1</v>
          </cell>
          <cell r="D336">
            <v>9.1999999999999993</v>
          </cell>
          <cell r="E336">
            <v>7.6666666666666662E-3</v>
          </cell>
          <cell r="F336">
            <v>9.1999999999999998E-2</v>
          </cell>
        </row>
        <row r="337">
          <cell r="A337">
            <v>198702</v>
          </cell>
          <cell r="C337">
            <v>2</v>
          </cell>
          <cell r="D337">
            <v>9.08</v>
          </cell>
          <cell r="E337">
            <v>7.5666666666666669E-3</v>
          </cell>
          <cell r="F337">
            <v>9.0800000000000006E-2</v>
          </cell>
        </row>
        <row r="338">
          <cell r="A338">
            <v>198703</v>
          </cell>
          <cell r="C338">
            <v>3</v>
          </cell>
          <cell r="D338">
            <v>9.0399999999999991</v>
          </cell>
          <cell r="E338">
            <v>7.5333333333333329E-3</v>
          </cell>
          <cell r="F338">
            <v>9.0399999999999994E-2</v>
          </cell>
          <cell r="G338">
            <v>2.2939872572592668E-2</v>
          </cell>
          <cell r="H338">
            <v>9.1759490290370671E-2</v>
          </cell>
        </row>
        <row r="339">
          <cell r="A339">
            <v>198704</v>
          </cell>
          <cell r="C339">
            <v>4</v>
          </cell>
          <cell r="D339">
            <v>9.83</v>
          </cell>
          <cell r="E339">
            <v>8.1916666666666665E-3</v>
          </cell>
          <cell r="F339">
            <v>9.8299999999999998E-2</v>
          </cell>
        </row>
        <row r="340">
          <cell r="A340">
            <v>198705</v>
          </cell>
          <cell r="C340">
            <v>5</v>
          </cell>
          <cell r="D340">
            <v>10.6</v>
          </cell>
          <cell r="E340">
            <v>8.8333333333333337E-3</v>
          </cell>
          <cell r="F340">
            <v>0.10600000000000001</v>
          </cell>
        </row>
        <row r="341">
          <cell r="A341">
            <v>198706</v>
          </cell>
          <cell r="C341">
            <v>6</v>
          </cell>
          <cell r="D341">
            <v>10.54</v>
          </cell>
          <cell r="E341">
            <v>8.7833333333333322E-3</v>
          </cell>
          <cell r="F341">
            <v>0.10539999999999999</v>
          </cell>
          <cell r="G341">
            <v>2.6030864865115744E-2</v>
          </cell>
          <cell r="H341">
            <v>0.10412345946046297</v>
          </cell>
        </row>
        <row r="342">
          <cell r="A342">
            <v>198707</v>
          </cell>
          <cell r="C342">
            <v>7</v>
          </cell>
          <cell r="D342">
            <v>10.28</v>
          </cell>
          <cell r="E342">
            <v>8.5666666666666669E-3</v>
          </cell>
          <cell r="F342">
            <v>0.1028</v>
          </cell>
        </row>
        <row r="343">
          <cell r="A343">
            <v>198708</v>
          </cell>
          <cell r="C343">
            <v>8</v>
          </cell>
          <cell r="D343">
            <v>10.33</v>
          </cell>
          <cell r="E343">
            <v>8.6083333333333342E-3</v>
          </cell>
          <cell r="F343">
            <v>0.1033</v>
          </cell>
        </row>
        <row r="344">
          <cell r="A344">
            <v>198709</v>
          </cell>
          <cell r="C344">
            <v>9</v>
          </cell>
          <cell r="D344">
            <v>10.89</v>
          </cell>
          <cell r="E344">
            <v>9.0749999999999997E-3</v>
          </cell>
          <cell r="F344">
            <v>0.1089</v>
          </cell>
          <cell r="G344">
            <v>2.648027708057632E-2</v>
          </cell>
          <cell r="H344">
            <v>0.10592110832230528</v>
          </cell>
        </row>
        <row r="345">
          <cell r="A345">
            <v>198710</v>
          </cell>
          <cell r="C345">
            <v>10</v>
          </cell>
          <cell r="D345">
            <v>11.26</v>
          </cell>
          <cell r="E345">
            <v>9.3833333333333338E-3</v>
          </cell>
          <cell r="F345">
            <v>0.11260000000000001</v>
          </cell>
        </row>
        <row r="346">
          <cell r="A346">
            <v>198711</v>
          </cell>
          <cell r="C346">
            <v>11</v>
          </cell>
          <cell r="D346">
            <v>10.65</v>
          </cell>
          <cell r="E346">
            <v>8.8750000000000009E-3</v>
          </cell>
          <cell r="F346">
            <v>0.10650000000000001</v>
          </cell>
        </row>
        <row r="347">
          <cell r="A347">
            <v>198712</v>
          </cell>
          <cell r="C347">
            <v>12</v>
          </cell>
          <cell r="D347">
            <v>10.65</v>
          </cell>
          <cell r="E347">
            <v>8.8750000000000009E-3</v>
          </cell>
          <cell r="F347">
            <v>0.10650000000000001</v>
          </cell>
          <cell r="G347">
            <v>2.7379392209114339E-2</v>
          </cell>
          <cell r="H347">
            <v>0.10951756883645736</v>
          </cell>
          <cell r="I347">
            <v>0.10685821248608174</v>
          </cell>
          <cell r="K347">
            <v>0.10195833333333335</v>
          </cell>
        </row>
        <row r="348">
          <cell r="A348">
            <v>198801</v>
          </cell>
          <cell r="B348">
            <v>1988</v>
          </cell>
          <cell r="C348">
            <v>1</v>
          </cell>
          <cell r="D348">
            <v>10.43</v>
          </cell>
          <cell r="E348">
            <v>8.691666666666667E-3</v>
          </cell>
          <cell r="F348">
            <v>0.1043</v>
          </cell>
        </row>
        <row r="349">
          <cell r="A349">
            <v>198802</v>
          </cell>
          <cell r="C349">
            <v>2</v>
          </cell>
          <cell r="D349">
            <v>9.89</v>
          </cell>
          <cell r="E349">
            <v>8.241666666666668E-3</v>
          </cell>
          <cell r="F349">
            <v>9.8900000000000016E-2</v>
          </cell>
        </row>
        <row r="350">
          <cell r="A350">
            <v>198803</v>
          </cell>
          <cell r="C350">
            <v>3</v>
          </cell>
          <cell r="D350">
            <v>9.93</v>
          </cell>
          <cell r="E350">
            <v>8.2749999999999994E-3</v>
          </cell>
          <cell r="F350">
            <v>9.9299999999999999E-2</v>
          </cell>
          <cell r="G350">
            <v>2.5420683255967136E-2</v>
          </cell>
          <cell r="H350">
            <v>0.10168273302386854</v>
          </cell>
        </row>
        <row r="351">
          <cell r="A351">
            <v>198804</v>
          </cell>
          <cell r="C351">
            <v>4</v>
          </cell>
          <cell r="D351">
            <v>10.199999999999999</v>
          </cell>
          <cell r="E351">
            <v>8.4999999999999989E-3</v>
          </cell>
          <cell r="F351">
            <v>0.10199999999999998</v>
          </cell>
        </row>
        <row r="352">
          <cell r="A352">
            <v>198805</v>
          </cell>
          <cell r="C352">
            <v>5</v>
          </cell>
          <cell r="D352">
            <v>10.46</v>
          </cell>
          <cell r="E352">
            <v>8.7166666666666677E-3</v>
          </cell>
          <cell r="F352">
            <v>0.10460000000000001</v>
          </cell>
        </row>
        <row r="353">
          <cell r="A353">
            <v>198806</v>
          </cell>
          <cell r="C353">
            <v>6</v>
          </cell>
          <cell r="D353">
            <v>10.46</v>
          </cell>
          <cell r="E353">
            <v>8.7166666666666677E-3</v>
          </cell>
          <cell r="F353">
            <v>0.10460000000000001</v>
          </cell>
          <cell r="G353">
            <v>2.6158142776805615E-2</v>
          </cell>
          <cell r="H353">
            <v>0.10463257110722246</v>
          </cell>
        </row>
        <row r="354">
          <cell r="A354">
            <v>198807</v>
          </cell>
          <cell r="C354">
            <v>7</v>
          </cell>
          <cell r="D354">
            <v>10.43</v>
          </cell>
          <cell r="E354">
            <v>8.691666666666667E-3</v>
          </cell>
          <cell r="F354">
            <v>0.1043</v>
          </cell>
        </row>
        <row r="355">
          <cell r="A355">
            <v>198808</v>
          </cell>
          <cell r="C355">
            <v>8</v>
          </cell>
          <cell r="D355">
            <v>10.6</v>
          </cell>
          <cell r="E355">
            <v>8.8333333333333337E-3</v>
          </cell>
          <cell r="F355">
            <v>0.10600000000000001</v>
          </cell>
        </row>
        <row r="356">
          <cell r="A356">
            <v>198809</v>
          </cell>
          <cell r="C356">
            <v>9</v>
          </cell>
          <cell r="D356">
            <v>10.48</v>
          </cell>
          <cell r="E356">
            <v>8.7333333333333343E-3</v>
          </cell>
          <cell r="F356">
            <v>0.1048</v>
          </cell>
          <cell r="G356">
            <v>2.648883190268525E-2</v>
          </cell>
          <cell r="H356">
            <v>0.105955327610741</v>
          </cell>
        </row>
        <row r="357">
          <cell r="A357">
            <v>198810</v>
          </cell>
          <cell r="C357">
            <v>10</v>
          </cell>
          <cell r="D357">
            <v>10.3</v>
          </cell>
          <cell r="E357">
            <v>8.5833333333333334E-3</v>
          </cell>
          <cell r="F357">
            <v>0.10300000000000001</v>
          </cell>
        </row>
        <row r="358">
          <cell r="A358">
            <v>198811</v>
          </cell>
          <cell r="C358">
            <v>11</v>
          </cell>
          <cell r="D358">
            <v>10.27</v>
          </cell>
          <cell r="E358">
            <v>8.5583333333333327E-3</v>
          </cell>
          <cell r="F358">
            <v>0.10269999999999999</v>
          </cell>
        </row>
        <row r="359">
          <cell r="A359">
            <v>198812</v>
          </cell>
          <cell r="C359">
            <v>12</v>
          </cell>
          <cell r="D359">
            <v>10.61</v>
          </cell>
          <cell r="E359">
            <v>8.8416666666666661E-3</v>
          </cell>
          <cell r="F359">
            <v>0.1061</v>
          </cell>
          <cell r="G359">
            <v>2.6209002764125966E-2</v>
          </cell>
          <cell r="H359">
            <v>0.10483601105650386</v>
          </cell>
          <cell r="I359">
            <v>0.10842526874742053</v>
          </cell>
          <cell r="K359">
            <v>0.10338333333333333</v>
          </cell>
        </row>
        <row r="360">
          <cell r="A360">
            <v>198901</v>
          </cell>
          <cell r="B360">
            <v>1989</v>
          </cell>
          <cell r="C360">
            <v>1</v>
          </cell>
          <cell r="D360">
            <v>10.73</v>
          </cell>
          <cell r="E360">
            <v>8.9416666666666672E-3</v>
          </cell>
          <cell r="F360">
            <v>0.10730000000000001</v>
          </cell>
        </row>
        <row r="361">
          <cell r="A361">
            <v>198902</v>
          </cell>
          <cell r="C361">
            <v>2</v>
          </cell>
          <cell r="D361">
            <v>10.65</v>
          </cell>
          <cell r="E361">
            <v>8.8750000000000009E-3</v>
          </cell>
          <cell r="F361">
            <v>0.10650000000000001</v>
          </cell>
        </row>
        <row r="362">
          <cell r="A362">
            <v>198903</v>
          </cell>
          <cell r="C362">
            <v>3</v>
          </cell>
          <cell r="D362">
            <v>11.03</v>
          </cell>
          <cell r="E362">
            <v>9.1916666666666657E-3</v>
          </cell>
          <cell r="F362">
            <v>0.11029999999999998</v>
          </cell>
          <cell r="G362">
            <v>2.7252184911883637E-2</v>
          </cell>
          <cell r="H362">
            <v>0.10900873964753455</v>
          </cell>
        </row>
        <row r="363">
          <cell r="A363">
            <v>198904</v>
          </cell>
          <cell r="C363">
            <v>4</v>
          </cell>
          <cell r="D363">
            <v>11.05</v>
          </cell>
          <cell r="E363">
            <v>9.208333333333334E-3</v>
          </cell>
          <cell r="F363">
            <v>0.11050000000000001</v>
          </cell>
        </row>
        <row r="364">
          <cell r="A364">
            <v>198905</v>
          </cell>
          <cell r="C364">
            <v>5</v>
          </cell>
          <cell r="D364">
            <v>10.77</v>
          </cell>
          <cell r="E364">
            <v>8.9750000000000003E-3</v>
          </cell>
          <cell r="F364">
            <v>0.1077</v>
          </cell>
        </row>
        <row r="365">
          <cell r="A365">
            <v>198906</v>
          </cell>
          <cell r="C365">
            <v>6</v>
          </cell>
          <cell r="D365">
            <v>10.199999999999999</v>
          </cell>
          <cell r="E365">
            <v>8.4999999999999989E-3</v>
          </cell>
          <cell r="F365">
            <v>0.10199999999999998</v>
          </cell>
          <cell r="G365">
            <v>2.6921238939062286E-2</v>
          </cell>
          <cell r="H365">
            <v>0.10768495575624915</v>
          </cell>
        </row>
        <row r="366">
          <cell r="A366">
            <v>198907</v>
          </cell>
          <cell r="C366">
            <v>7</v>
          </cell>
          <cell r="D366">
            <v>9.8800000000000008</v>
          </cell>
          <cell r="E366">
            <v>8.2333333333333338E-3</v>
          </cell>
          <cell r="F366">
            <v>9.8799999999999999E-2</v>
          </cell>
        </row>
        <row r="367">
          <cell r="A367">
            <v>198908</v>
          </cell>
          <cell r="C367">
            <v>8</v>
          </cell>
          <cell r="D367">
            <v>9.99</v>
          </cell>
          <cell r="E367">
            <v>8.3250000000000008E-3</v>
          </cell>
          <cell r="F367">
            <v>9.9900000000000017E-2</v>
          </cell>
        </row>
        <row r="368">
          <cell r="A368">
            <v>198909</v>
          </cell>
          <cell r="C368">
            <v>9</v>
          </cell>
          <cell r="D368">
            <v>10.130000000000001</v>
          </cell>
          <cell r="E368">
            <v>8.4416666666666668E-3</v>
          </cell>
          <cell r="F368">
            <v>0.1013</v>
          </cell>
          <cell r="G368">
            <v>2.5208901043493048E-2</v>
          </cell>
          <cell r="H368">
            <v>0.10083560417397219</v>
          </cell>
        </row>
        <row r="369">
          <cell r="A369">
            <v>198910</v>
          </cell>
          <cell r="C369">
            <v>10</v>
          </cell>
          <cell r="D369">
            <v>9.9499999999999993</v>
          </cell>
          <cell r="E369">
            <v>8.2916666666666659E-3</v>
          </cell>
          <cell r="F369">
            <v>9.9499999999999991E-2</v>
          </cell>
        </row>
        <row r="370">
          <cell r="A370">
            <v>198911</v>
          </cell>
          <cell r="C370">
            <v>11</v>
          </cell>
          <cell r="D370">
            <v>9.77</v>
          </cell>
          <cell r="E370">
            <v>8.1416666666666668E-3</v>
          </cell>
          <cell r="F370">
            <v>9.7700000000000009E-2</v>
          </cell>
        </row>
        <row r="371">
          <cell r="A371">
            <v>198912</v>
          </cell>
          <cell r="C371">
            <v>12</v>
          </cell>
          <cell r="D371">
            <v>9.74</v>
          </cell>
          <cell r="E371">
            <v>8.1166666666666661E-3</v>
          </cell>
          <cell r="F371">
            <v>9.7399999999999987E-2</v>
          </cell>
          <cell r="G371">
            <v>2.4751439814820753E-2</v>
          </cell>
          <cell r="H371">
            <v>9.900575925928301E-2</v>
          </cell>
          <cell r="I371">
            <v>0.10826882028036833</v>
          </cell>
          <cell r="K371">
            <v>0.10324166666666665</v>
          </cell>
        </row>
        <row r="372">
          <cell r="A372">
            <v>199001</v>
          </cell>
          <cell r="B372">
            <v>1990</v>
          </cell>
          <cell r="C372">
            <v>1</v>
          </cell>
          <cell r="D372">
            <v>9.9</v>
          </cell>
          <cell r="E372">
            <v>8.2500000000000004E-3</v>
          </cell>
          <cell r="F372">
            <v>9.9000000000000005E-2</v>
          </cell>
        </row>
        <row r="373">
          <cell r="A373">
            <v>199002</v>
          </cell>
          <cell r="C373">
            <v>2</v>
          </cell>
          <cell r="D373">
            <v>10.199999999999999</v>
          </cell>
          <cell r="E373">
            <v>8.4999999999999989E-3</v>
          </cell>
          <cell r="F373">
            <v>0.10199999999999998</v>
          </cell>
        </row>
        <row r="374">
          <cell r="A374">
            <v>199003</v>
          </cell>
          <cell r="C374">
            <v>3</v>
          </cell>
          <cell r="D374">
            <v>10.27</v>
          </cell>
          <cell r="E374">
            <v>8.5583333333333327E-3</v>
          </cell>
          <cell r="F374">
            <v>0.10269999999999999</v>
          </cell>
          <cell r="G374">
            <v>2.5522410569791543E-2</v>
          </cell>
          <cell r="H374">
            <v>0.10208964227916617</v>
          </cell>
        </row>
        <row r="375">
          <cell r="A375">
            <v>199004</v>
          </cell>
          <cell r="C375">
            <v>4</v>
          </cell>
          <cell r="D375">
            <v>10.37</v>
          </cell>
          <cell r="E375">
            <v>8.6416666666666656E-3</v>
          </cell>
          <cell r="F375">
            <v>0.10369999999999999</v>
          </cell>
        </row>
        <row r="376">
          <cell r="A376">
            <v>199005</v>
          </cell>
          <cell r="C376">
            <v>5</v>
          </cell>
          <cell r="D376">
            <v>10.48</v>
          </cell>
          <cell r="E376">
            <v>8.7333333333333343E-3</v>
          </cell>
          <cell r="F376">
            <v>0.1048</v>
          </cell>
        </row>
        <row r="377">
          <cell r="A377">
            <v>199006</v>
          </cell>
          <cell r="C377">
            <v>6</v>
          </cell>
          <cell r="D377">
            <v>10.16</v>
          </cell>
          <cell r="E377">
            <v>8.4666666666666675E-3</v>
          </cell>
          <cell r="F377">
            <v>0.10160000000000001</v>
          </cell>
          <cell r="G377">
            <v>2.6064884539592326E-2</v>
          </cell>
          <cell r="H377">
            <v>0.1042595381583693</v>
          </cell>
        </row>
        <row r="378">
          <cell r="A378">
            <v>199007</v>
          </cell>
          <cell r="C378">
            <v>7</v>
          </cell>
          <cell r="D378">
            <v>10.039999999999999</v>
          </cell>
          <cell r="E378">
            <v>8.3666666666666663E-3</v>
          </cell>
          <cell r="F378">
            <v>0.10039999999999999</v>
          </cell>
        </row>
        <row r="379">
          <cell r="A379">
            <v>199008</v>
          </cell>
          <cell r="C379">
            <v>8</v>
          </cell>
          <cell r="D379">
            <v>10.1</v>
          </cell>
          <cell r="E379">
            <v>8.416666666666666E-3</v>
          </cell>
          <cell r="F379">
            <v>0.10099999999999999</v>
          </cell>
        </row>
        <row r="380">
          <cell r="A380">
            <v>199009</v>
          </cell>
          <cell r="C380">
            <v>9</v>
          </cell>
          <cell r="D380">
            <v>10.18</v>
          </cell>
          <cell r="E380">
            <v>8.4833333333333323E-3</v>
          </cell>
          <cell r="F380">
            <v>0.10179999999999999</v>
          </cell>
          <cell r="G380">
            <v>2.5480062113842683E-2</v>
          </cell>
          <cell r="H380">
            <v>0.10192024845537073</v>
          </cell>
        </row>
        <row r="381">
          <cell r="A381">
            <v>199010</v>
          </cell>
          <cell r="C381">
            <v>10</v>
          </cell>
          <cell r="D381">
            <v>10.18</v>
          </cell>
          <cell r="E381">
            <v>8.4833333333333323E-3</v>
          </cell>
          <cell r="F381">
            <v>0.10179999999999999</v>
          </cell>
        </row>
        <row r="382">
          <cell r="A382">
            <v>199011</v>
          </cell>
          <cell r="C382">
            <v>11</v>
          </cell>
          <cell r="D382">
            <v>10.01</v>
          </cell>
          <cell r="E382">
            <v>8.3416666666666656E-3</v>
          </cell>
          <cell r="F382">
            <v>0.10009999999999999</v>
          </cell>
        </row>
        <row r="383">
          <cell r="A383">
            <v>199012</v>
          </cell>
          <cell r="C383">
            <v>12</v>
          </cell>
          <cell r="D383">
            <v>9.67</v>
          </cell>
          <cell r="E383">
            <v>8.058333333333334E-3</v>
          </cell>
          <cell r="F383">
            <v>9.6700000000000008E-2</v>
          </cell>
          <cell r="G383">
            <v>2.5090250179633067E-2</v>
          </cell>
          <cell r="H383">
            <v>0.10036100071853227</v>
          </cell>
          <cell r="I383">
            <v>0.1061379792767112</v>
          </cell>
          <cell r="K383">
            <v>0.1013</v>
          </cell>
        </row>
        <row r="384">
          <cell r="A384">
            <v>199101</v>
          </cell>
          <cell r="B384">
            <v>1991</v>
          </cell>
          <cell r="C384">
            <v>1</v>
          </cell>
          <cell r="D384">
            <v>9.64</v>
          </cell>
          <cell r="E384">
            <v>8.0333333333333333E-3</v>
          </cell>
          <cell r="F384">
            <v>9.64E-2</v>
          </cell>
        </row>
        <row r="385">
          <cell r="A385">
            <v>199102</v>
          </cell>
          <cell r="C385">
            <v>2</v>
          </cell>
          <cell r="D385">
            <v>9.3699999999999992</v>
          </cell>
          <cell r="E385">
            <v>7.8083333333333329E-3</v>
          </cell>
          <cell r="F385">
            <v>9.3699999999999992E-2</v>
          </cell>
        </row>
        <row r="386">
          <cell r="A386">
            <v>199103</v>
          </cell>
          <cell r="C386">
            <v>3</v>
          </cell>
          <cell r="D386">
            <v>9.5</v>
          </cell>
          <cell r="E386">
            <v>7.9166666666666673E-3</v>
          </cell>
          <cell r="F386">
            <v>9.5000000000000001E-2</v>
          </cell>
          <cell r="G386">
            <v>2.3946970060532369E-2</v>
          </cell>
          <cell r="H386">
            <v>9.5787880242129475E-2</v>
          </cell>
        </row>
        <row r="387">
          <cell r="A387">
            <v>199104</v>
          </cell>
          <cell r="C387">
            <v>4</v>
          </cell>
          <cell r="D387">
            <v>9.49</v>
          </cell>
          <cell r="E387">
            <v>7.9083333333333332E-3</v>
          </cell>
          <cell r="F387">
            <v>9.4899999999999998E-2</v>
          </cell>
        </row>
        <row r="388">
          <cell r="A388">
            <v>199105</v>
          </cell>
          <cell r="C388">
            <v>5</v>
          </cell>
          <cell r="D388">
            <v>9.4700000000000006</v>
          </cell>
          <cell r="E388">
            <v>7.8916666666666666E-3</v>
          </cell>
          <cell r="F388">
            <v>9.4700000000000006E-2</v>
          </cell>
        </row>
        <row r="389">
          <cell r="A389">
            <v>199106</v>
          </cell>
          <cell r="C389">
            <v>6</v>
          </cell>
          <cell r="D389">
            <v>9.6199999999999992</v>
          </cell>
          <cell r="E389">
            <v>8.0166666666666667E-3</v>
          </cell>
          <cell r="F389">
            <v>9.6200000000000008E-2</v>
          </cell>
          <cell r="G389">
            <v>2.4006240250165289E-2</v>
          </cell>
          <cell r="H389">
            <v>9.6024961000661158E-2</v>
          </cell>
        </row>
        <row r="390">
          <cell r="A390">
            <v>199107</v>
          </cell>
          <cell r="C390">
            <v>7</v>
          </cell>
          <cell r="D390">
            <v>9.58</v>
          </cell>
          <cell r="E390">
            <v>7.9833333333333336E-3</v>
          </cell>
          <cell r="F390">
            <v>9.5799999999999996E-2</v>
          </cell>
        </row>
        <row r="391">
          <cell r="A391">
            <v>199108</v>
          </cell>
          <cell r="C391">
            <v>8</v>
          </cell>
          <cell r="D391">
            <v>9.24</v>
          </cell>
          <cell r="E391">
            <v>7.7000000000000002E-3</v>
          </cell>
          <cell r="F391">
            <v>9.240000000000001E-2</v>
          </cell>
        </row>
        <row r="392">
          <cell r="A392">
            <v>199109</v>
          </cell>
          <cell r="C392">
            <v>9</v>
          </cell>
          <cell r="D392">
            <v>9.01</v>
          </cell>
          <cell r="E392">
            <v>7.508333333333333E-3</v>
          </cell>
          <cell r="F392">
            <v>9.01E-2</v>
          </cell>
          <cell r="G392">
            <v>2.3371355577541442E-2</v>
          </cell>
          <cell r="H392">
            <v>9.3485422310165767E-2</v>
          </cell>
        </row>
        <row r="393">
          <cell r="A393">
            <v>199110</v>
          </cell>
          <cell r="C393">
            <v>10</v>
          </cell>
          <cell r="D393">
            <v>8.86</v>
          </cell>
          <cell r="E393">
            <v>7.3833333333333329E-3</v>
          </cell>
          <cell r="F393">
            <v>8.8599999999999998E-2</v>
          </cell>
        </row>
        <row r="394">
          <cell r="A394">
            <v>199111</v>
          </cell>
          <cell r="C394">
            <v>11</v>
          </cell>
          <cell r="D394">
            <v>8.7100000000000009</v>
          </cell>
          <cell r="E394">
            <v>7.2583333333333337E-3</v>
          </cell>
          <cell r="F394">
            <v>8.7100000000000011E-2</v>
          </cell>
        </row>
        <row r="395">
          <cell r="A395">
            <v>199112</v>
          </cell>
          <cell r="C395">
            <v>12</v>
          </cell>
          <cell r="D395">
            <v>8.5</v>
          </cell>
          <cell r="E395">
            <v>7.083333333333333E-3</v>
          </cell>
          <cell r="F395">
            <v>8.4999999999999992E-2</v>
          </cell>
          <cell r="G395">
            <v>2.1882682100752504E-2</v>
          </cell>
          <cell r="H395">
            <v>8.7530728403010016E-2</v>
          </cell>
          <cell r="I395">
            <v>9.6514463148473562E-2</v>
          </cell>
          <cell r="K395">
            <v>9.249166666666668E-2</v>
          </cell>
        </row>
        <row r="396">
          <cell r="A396">
            <v>199201</v>
          </cell>
          <cell r="B396">
            <v>1992</v>
          </cell>
          <cell r="C396">
            <v>1</v>
          </cell>
          <cell r="D396">
            <v>8.43</v>
          </cell>
          <cell r="E396">
            <v>7.025E-3</v>
          </cell>
          <cell r="F396">
            <v>8.43E-2</v>
          </cell>
        </row>
        <row r="397">
          <cell r="A397">
            <v>199202</v>
          </cell>
          <cell r="C397">
            <v>2</v>
          </cell>
          <cell r="D397">
            <v>8.76</v>
          </cell>
          <cell r="E397">
            <v>7.3000000000000001E-3</v>
          </cell>
          <cell r="F397">
            <v>8.7599999999999997E-2</v>
          </cell>
        </row>
        <row r="398">
          <cell r="A398">
            <v>199203</v>
          </cell>
          <cell r="C398">
            <v>3</v>
          </cell>
          <cell r="D398">
            <v>8.94</v>
          </cell>
          <cell r="E398">
            <v>7.4499999999999992E-3</v>
          </cell>
          <cell r="F398">
            <v>8.9399999999999993E-2</v>
          </cell>
          <cell r="G398">
            <v>2.1933385804625116E-2</v>
          </cell>
          <cell r="H398">
            <v>8.7733543218500465E-2</v>
          </cell>
        </row>
        <row r="399">
          <cell r="A399">
            <v>199204</v>
          </cell>
          <cell r="C399">
            <v>4</v>
          </cell>
          <cell r="D399">
            <v>8.85</v>
          </cell>
          <cell r="E399">
            <v>7.3749999999999996E-3</v>
          </cell>
          <cell r="F399">
            <v>8.8499999999999995E-2</v>
          </cell>
        </row>
        <row r="400">
          <cell r="A400">
            <v>199205</v>
          </cell>
          <cell r="C400">
            <v>5</v>
          </cell>
          <cell r="D400">
            <v>8.67</v>
          </cell>
          <cell r="E400">
            <v>7.2249999999999997E-3</v>
          </cell>
          <cell r="F400">
            <v>8.6699999999999999E-2</v>
          </cell>
        </row>
        <row r="401">
          <cell r="A401">
            <v>199206</v>
          </cell>
          <cell r="C401">
            <v>6</v>
          </cell>
          <cell r="D401">
            <v>8.51</v>
          </cell>
          <cell r="E401">
            <v>7.0916666666666663E-3</v>
          </cell>
          <cell r="F401">
            <v>8.5099999999999995E-2</v>
          </cell>
          <cell r="G401">
            <v>2.1848867250026105E-2</v>
          </cell>
          <cell r="H401">
            <v>8.739546900010442E-2</v>
          </cell>
        </row>
        <row r="402">
          <cell r="A402">
            <v>199207</v>
          </cell>
          <cell r="C402">
            <v>7</v>
          </cell>
          <cell r="D402">
            <v>8.1300000000000008</v>
          </cell>
          <cell r="E402">
            <v>6.7750000000000006E-3</v>
          </cell>
          <cell r="F402">
            <v>8.1300000000000011E-2</v>
          </cell>
        </row>
        <row r="403">
          <cell r="A403">
            <v>199208</v>
          </cell>
          <cell r="C403">
            <v>8</v>
          </cell>
          <cell r="D403">
            <v>7.98</v>
          </cell>
          <cell r="E403">
            <v>6.6500000000000005E-3</v>
          </cell>
          <cell r="F403">
            <v>7.980000000000001E-2</v>
          </cell>
        </row>
        <row r="404">
          <cell r="A404">
            <v>199209</v>
          </cell>
          <cell r="C404">
            <v>9</v>
          </cell>
          <cell r="D404">
            <v>7.92</v>
          </cell>
          <cell r="E404">
            <v>6.6E-3</v>
          </cell>
          <cell r="F404">
            <v>7.9199999999999993E-2</v>
          </cell>
          <cell r="G404">
            <v>2.0158956104749937E-2</v>
          </cell>
          <cell r="H404">
            <v>8.0635824418999746E-2</v>
          </cell>
        </row>
        <row r="405">
          <cell r="A405">
            <v>199210</v>
          </cell>
          <cell r="C405">
            <v>10</v>
          </cell>
          <cell r="D405">
            <v>8.09</v>
          </cell>
          <cell r="E405">
            <v>6.7416666666666666E-3</v>
          </cell>
          <cell r="F405">
            <v>8.09E-2</v>
          </cell>
        </row>
        <row r="406">
          <cell r="A406">
            <v>199211</v>
          </cell>
          <cell r="C406">
            <v>11</v>
          </cell>
          <cell r="D406">
            <v>8.31</v>
          </cell>
          <cell r="E406">
            <v>6.9250000000000006E-3</v>
          </cell>
          <cell r="F406">
            <v>8.3100000000000007E-2</v>
          </cell>
        </row>
        <row r="407">
          <cell r="A407">
            <v>199212</v>
          </cell>
          <cell r="C407">
            <v>12</v>
          </cell>
          <cell r="D407">
            <v>8.2200000000000006</v>
          </cell>
          <cell r="E407">
            <v>6.8500000000000002E-3</v>
          </cell>
          <cell r="F407">
            <v>8.2199999999999995E-2</v>
          </cell>
          <cell r="G407">
            <v>2.0657289174385474E-2</v>
          </cell>
          <cell r="H407">
            <v>8.2629156697541895E-2</v>
          </cell>
          <cell r="I407">
            <v>8.7319166257875613E-2</v>
          </cell>
          <cell r="K407">
            <v>8.4008333333333324E-2</v>
          </cell>
        </row>
        <row r="408">
          <cell r="A408">
            <v>199301</v>
          </cell>
          <cell r="B408">
            <v>1993</v>
          </cell>
          <cell r="C408">
            <v>1</v>
          </cell>
          <cell r="D408">
            <v>8.02</v>
          </cell>
          <cell r="E408">
            <v>6.6833333333333328E-3</v>
          </cell>
          <cell r="F408">
            <v>8.0199999999999994E-2</v>
          </cell>
        </row>
        <row r="409">
          <cell r="A409">
            <v>199302</v>
          </cell>
          <cell r="C409">
            <v>2</v>
          </cell>
          <cell r="D409">
            <v>7.68</v>
          </cell>
          <cell r="E409">
            <v>6.3999999999999994E-3</v>
          </cell>
          <cell r="F409">
            <v>7.6799999999999993E-2</v>
          </cell>
        </row>
        <row r="410">
          <cell r="A410">
            <v>199303</v>
          </cell>
          <cell r="C410">
            <v>3</v>
          </cell>
          <cell r="D410">
            <v>7.5</v>
          </cell>
          <cell r="E410">
            <v>6.2500000000000003E-3</v>
          </cell>
          <cell r="F410">
            <v>7.5000000000000011E-2</v>
          </cell>
          <cell r="G410">
            <v>1.9458144833333302E-2</v>
          </cell>
          <cell r="H410">
            <v>7.7832579333333207E-2</v>
          </cell>
        </row>
        <row r="411">
          <cell r="A411">
            <v>199304</v>
          </cell>
          <cell r="C411">
            <v>4</v>
          </cell>
          <cell r="D411">
            <v>7.47</v>
          </cell>
          <cell r="E411">
            <v>6.2249999999999996E-3</v>
          </cell>
          <cell r="F411">
            <v>7.4699999999999989E-2</v>
          </cell>
        </row>
        <row r="412">
          <cell r="A412">
            <v>199305</v>
          </cell>
          <cell r="C412">
            <v>5</v>
          </cell>
          <cell r="D412">
            <v>7.47</v>
          </cell>
          <cell r="E412">
            <v>6.2249999999999996E-3</v>
          </cell>
          <cell r="F412">
            <v>7.4699999999999989E-2</v>
          </cell>
        </row>
        <row r="413">
          <cell r="A413">
            <v>199306</v>
          </cell>
          <cell r="C413">
            <v>6</v>
          </cell>
          <cell r="D413">
            <v>7.42</v>
          </cell>
          <cell r="E413">
            <v>6.1833333333333332E-3</v>
          </cell>
          <cell r="F413">
            <v>7.4200000000000002E-2</v>
          </cell>
          <cell r="G413">
            <v>1.874930606636438E-2</v>
          </cell>
          <cell r="H413">
            <v>7.4997224265457518E-2</v>
          </cell>
        </row>
        <row r="414">
          <cell r="A414">
            <v>199307</v>
          </cell>
          <cell r="C414">
            <v>7</v>
          </cell>
          <cell r="D414">
            <v>7.21</v>
          </cell>
          <cell r="E414">
            <v>6.0083333333333334E-3</v>
          </cell>
          <cell r="F414">
            <v>7.2099999999999997E-2</v>
          </cell>
        </row>
        <row r="415">
          <cell r="A415">
            <v>199308</v>
          </cell>
          <cell r="C415">
            <v>8</v>
          </cell>
          <cell r="D415">
            <v>7.11</v>
          </cell>
          <cell r="E415">
            <v>5.9250000000000006E-3</v>
          </cell>
          <cell r="F415">
            <v>7.110000000000001E-2</v>
          </cell>
        </row>
        <row r="416">
          <cell r="A416">
            <v>199309</v>
          </cell>
          <cell r="C416">
            <v>9</v>
          </cell>
          <cell r="D416">
            <v>6.92</v>
          </cell>
          <cell r="E416">
            <v>5.7666666666666665E-3</v>
          </cell>
          <cell r="F416">
            <v>6.9199999999999998E-2</v>
          </cell>
          <cell r="G416">
            <v>1.7804620220284839E-2</v>
          </cell>
          <cell r="H416">
            <v>7.1218480881139357E-2</v>
          </cell>
        </row>
        <row r="417">
          <cell r="A417">
            <v>199310</v>
          </cell>
          <cell r="C417">
            <v>10</v>
          </cell>
          <cell r="D417">
            <v>6.83</v>
          </cell>
          <cell r="E417">
            <v>5.6916666666666669E-3</v>
          </cell>
          <cell r="F417">
            <v>6.83E-2</v>
          </cell>
        </row>
        <row r="418">
          <cell r="A418">
            <v>199311</v>
          </cell>
          <cell r="C418">
            <v>11</v>
          </cell>
          <cell r="D418">
            <v>7.16</v>
          </cell>
          <cell r="E418">
            <v>5.966666666666667E-3</v>
          </cell>
          <cell r="F418">
            <v>7.1599999999999997E-2</v>
          </cell>
        </row>
        <row r="419">
          <cell r="A419">
            <v>199312</v>
          </cell>
          <cell r="C419">
            <v>12</v>
          </cell>
          <cell r="D419">
            <v>7.17</v>
          </cell>
          <cell r="E419">
            <v>5.9750000000000003E-3</v>
          </cell>
          <cell r="F419">
            <v>7.17E-2</v>
          </cell>
          <cell r="G419">
            <v>1.7737155065437493E-2</v>
          </cell>
          <cell r="H419">
            <v>7.0948620261749973E-2</v>
          </cell>
          <cell r="I419">
            <v>7.5812964684213835E-2</v>
          </cell>
          <cell r="K419">
            <v>7.329999999999999E-2</v>
          </cell>
        </row>
        <row r="420">
          <cell r="A420">
            <v>199401</v>
          </cell>
          <cell r="B420">
            <v>1994</v>
          </cell>
          <cell r="C420">
            <v>1</v>
          </cell>
          <cell r="D420">
            <v>7.06</v>
          </cell>
          <cell r="E420">
            <v>5.8833333333333333E-3</v>
          </cell>
          <cell r="F420">
            <v>7.0599999999999996E-2</v>
          </cell>
        </row>
        <row r="421">
          <cell r="A421">
            <v>199402</v>
          </cell>
          <cell r="C421">
            <v>2</v>
          </cell>
          <cell r="D421">
            <v>7.15</v>
          </cell>
          <cell r="E421">
            <v>5.9583333333333337E-3</v>
          </cell>
          <cell r="F421">
            <v>7.1500000000000008E-2</v>
          </cell>
        </row>
        <row r="422">
          <cell r="A422">
            <v>199403</v>
          </cell>
          <cell r="C422">
            <v>3</v>
          </cell>
          <cell r="D422">
            <v>7.68</v>
          </cell>
          <cell r="E422">
            <v>6.3999999999999994E-3</v>
          </cell>
          <cell r="F422">
            <v>7.6799999999999993E-2</v>
          </cell>
          <cell r="G422">
            <v>1.8352732545555472E-2</v>
          </cell>
          <cell r="H422">
            <v>7.341093018222189E-2</v>
          </cell>
        </row>
        <row r="423">
          <cell r="A423">
            <v>199404</v>
          </cell>
          <cell r="C423">
            <v>4</v>
          </cell>
          <cell r="D423">
            <v>8.32</v>
          </cell>
          <cell r="E423">
            <v>6.9333333333333339E-3</v>
          </cell>
          <cell r="F423">
            <v>8.320000000000001E-2</v>
          </cell>
        </row>
        <row r="424">
          <cell r="A424">
            <v>199405</v>
          </cell>
          <cell r="C424">
            <v>5</v>
          </cell>
          <cell r="D424">
            <v>8.6</v>
          </cell>
          <cell r="E424">
            <v>7.1666666666666667E-3</v>
          </cell>
          <cell r="F424">
            <v>8.5999999999999993E-2</v>
          </cell>
        </row>
        <row r="425">
          <cell r="A425">
            <v>199406</v>
          </cell>
          <cell r="C425">
            <v>6</v>
          </cell>
          <cell r="D425">
            <v>8.4</v>
          </cell>
          <cell r="E425">
            <v>7.0000000000000001E-3</v>
          </cell>
          <cell r="F425">
            <v>8.4000000000000005E-2</v>
          </cell>
          <cell r="G425">
            <v>2.1248736711110938E-2</v>
          </cell>
          <cell r="H425">
            <v>8.4994946844443753E-2</v>
          </cell>
        </row>
        <row r="426">
          <cell r="A426">
            <v>199407</v>
          </cell>
          <cell r="C426">
            <v>7</v>
          </cell>
          <cell r="D426">
            <v>8.61</v>
          </cell>
          <cell r="E426">
            <v>7.175E-3</v>
          </cell>
          <cell r="F426">
            <v>8.6099999999999996E-2</v>
          </cell>
        </row>
        <row r="427">
          <cell r="A427">
            <v>199408</v>
          </cell>
          <cell r="C427">
            <v>8</v>
          </cell>
          <cell r="D427">
            <v>8.51</v>
          </cell>
          <cell r="E427">
            <v>7.0916666666666663E-3</v>
          </cell>
          <cell r="F427">
            <v>8.5099999999999995E-2</v>
          </cell>
        </row>
        <row r="428">
          <cell r="A428">
            <v>199409</v>
          </cell>
          <cell r="C428">
            <v>9</v>
          </cell>
          <cell r="D428">
            <v>8.64</v>
          </cell>
          <cell r="E428">
            <v>7.2000000000000007E-3</v>
          </cell>
          <cell r="F428">
            <v>8.6400000000000005E-2</v>
          </cell>
          <cell r="G428">
            <v>2.1620635730500215E-2</v>
          </cell>
          <cell r="H428">
            <v>8.648254292200086E-2</v>
          </cell>
        </row>
        <row r="429">
          <cell r="A429">
            <v>199410</v>
          </cell>
          <cell r="C429">
            <v>10</v>
          </cell>
          <cell r="D429">
            <v>8.93</v>
          </cell>
          <cell r="E429">
            <v>7.4416666666666667E-3</v>
          </cell>
          <cell r="F429">
            <v>8.9300000000000004E-2</v>
          </cell>
        </row>
        <row r="430">
          <cell r="A430">
            <v>199411</v>
          </cell>
          <cell r="C430">
            <v>11</v>
          </cell>
          <cell r="D430">
            <v>9.17</v>
          </cell>
          <cell r="E430">
            <v>7.6416666666666664E-3</v>
          </cell>
          <cell r="F430">
            <v>9.1700000000000004E-2</v>
          </cell>
        </row>
        <row r="431">
          <cell r="A431">
            <v>199412</v>
          </cell>
          <cell r="C431">
            <v>12</v>
          </cell>
          <cell r="D431">
            <v>9.1999999999999993</v>
          </cell>
          <cell r="E431">
            <v>7.6666666666666662E-3</v>
          </cell>
          <cell r="F431">
            <v>9.1999999999999998E-2</v>
          </cell>
          <cell r="G431">
            <v>2.2922941603310321E-2</v>
          </cell>
          <cell r="H431">
            <v>9.1691766413241282E-2</v>
          </cell>
          <cell r="I431">
            <v>8.6831809517070369E-2</v>
          </cell>
          <cell r="K431">
            <v>8.3558333333333346E-2</v>
          </cell>
        </row>
        <row r="432">
          <cell r="A432">
            <v>199501</v>
          </cell>
          <cell r="B432">
            <v>1995</v>
          </cell>
          <cell r="C432">
            <v>1</v>
          </cell>
          <cell r="D432">
            <v>9.15</v>
          </cell>
          <cell r="E432">
            <v>7.6250000000000007E-3</v>
          </cell>
          <cell r="F432">
            <v>9.1500000000000012E-2</v>
          </cell>
        </row>
        <row r="433">
          <cell r="A433">
            <v>199502</v>
          </cell>
          <cell r="C433">
            <v>2</v>
          </cell>
          <cell r="D433">
            <v>8.83</v>
          </cell>
          <cell r="E433">
            <v>7.358333333333333E-3</v>
          </cell>
          <cell r="F433">
            <v>8.829999999999999E-2</v>
          </cell>
        </row>
        <row r="434">
          <cell r="A434">
            <v>199503</v>
          </cell>
          <cell r="C434">
            <v>3</v>
          </cell>
          <cell r="D434">
            <v>8.4600000000000009</v>
          </cell>
          <cell r="E434">
            <v>7.0500000000000007E-3</v>
          </cell>
          <cell r="F434">
            <v>8.4600000000000009E-2</v>
          </cell>
          <cell r="G434">
            <v>2.2195468681406316E-2</v>
          </cell>
          <cell r="H434">
            <v>8.8781874725625265E-2</v>
          </cell>
        </row>
        <row r="435">
          <cell r="A435">
            <v>199504</v>
          </cell>
          <cell r="C435">
            <v>4</v>
          </cell>
          <cell r="D435">
            <v>8.32</v>
          </cell>
          <cell r="E435">
            <v>6.9333333333333339E-3</v>
          </cell>
          <cell r="F435">
            <v>8.320000000000001E-2</v>
          </cell>
        </row>
        <row r="436">
          <cell r="A436">
            <v>199505</v>
          </cell>
          <cell r="C436">
            <v>5</v>
          </cell>
          <cell r="D436">
            <v>7.96</v>
          </cell>
          <cell r="E436">
            <v>6.6333333333333331E-3</v>
          </cell>
          <cell r="F436">
            <v>7.9600000000000004E-2</v>
          </cell>
        </row>
        <row r="437">
          <cell r="A437">
            <v>199506</v>
          </cell>
          <cell r="C437">
            <v>6</v>
          </cell>
          <cell r="D437">
            <v>7.57</v>
          </cell>
          <cell r="E437">
            <v>6.3083333333333333E-3</v>
          </cell>
          <cell r="F437">
            <v>7.5700000000000003E-2</v>
          </cell>
          <cell r="G437">
            <v>2.000686429392573E-2</v>
          </cell>
          <cell r="H437">
            <v>8.0027457175702921E-2</v>
          </cell>
        </row>
        <row r="438">
          <cell r="A438">
            <v>199507</v>
          </cell>
          <cell r="C438">
            <v>7</v>
          </cell>
          <cell r="D438">
            <v>7.61</v>
          </cell>
          <cell r="E438">
            <v>6.3416666666666673E-3</v>
          </cell>
          <cell r="F438">
            <v>7.6100000000000001E-2</v>
          </cell>
        </row>
        <row r="439">
          <cell r="A439">
            <v>199508</v>
          </cell>
          <cell r="C439">
            <v>8</v>
          </cell>
          <cell r="D439">
            <v>7.86</v>
          </cell>
          <cell r="E439">
            <v>6.5500000000000003E-3</v>
          </cell>
          <cell r="F439">
            <v>7.8600000000000003E-2</v>
          </cell>
        </row>
        <row r="440">
          <cell r="A440">
            <v>199509</v>
          </cell>
          <cell r="C440">
            <v>9</v>
          </cell>
          <cell r="D440">
            <v>7.64</v>
          </cell>
          <cell r="E440">
            <v>6.3666666666666663E-3</v>
          </cell>
          <cell r="F440">
            <v>7.6399999999999996E-2</v>
          </cell>
          <cell r="G440">
            <v>1.9382212652514053E-2</v>
          </cell>
          <cell r="H440">
            <v>7.752885061005621E-2</v>
          </cell>
        </row>
        <row r="441">
          <cell r="A441">
            <v>199510</v>
          </cell>
          <cell r="C441">
            <v>10</v>
          </cell>
          <cell r="D441">
            <v>7.48</v>
          </cell>
          <cell r="E441">
            <v>6.2333333333333338E-3</v>
          </cell>
          <cell r="F441">
            <v>7.4800000000000005E-2</v>
          </cell>
        </row>
        <row r="442">
          <cell r="A442">
            <v>199511</v>
          </cell>
          <cell r="C442">
            <v>11</v>
          </cell>
          <cell r="D442">
            <v>7.38</v>
          </cell>
          <cell r="E442">
            <v>6.1500000000000001E-3</v>
          </cell>
          <cell r="F442">
            <v>7.3800000000000004E-2</v>
          </cell>
        </row>
        <row r="443">
          <cell r="A443">
            <v>199512</v>
          </cell>
          <cell r="C443">
            <v>12</v>
          </cell>
          <cell r="D443">
            <v>7.2</v>
          </cell>
          <cell r="E443">
            <v>6.0000000000000001E-3</v>
          </cell>
          <cell r="F443">
            <v>7.2000000000000008E-2</v>
          </cell>
          <cell r="G443">
            <v>1.8496198343333381E-2</v>
          </cell>
          <cell r="H443">
            <v>7.3984793373333524E-2</v>
          </cell>
          <cell r="I443">
            <v>8.2513969231921003E-2</v>
          </cell>
          <cell r="K443">
            <v>7.955000000000001E-2</v>
          </cell>
        </row>
        <row r="444">
          <cell r="A444">
            <v>199601</v>
          </cell>
          <cell r="B444">
            <v>1996</v>
          </cell>
          <cell r="C444">
            <v>1</v>
          </cell>
          <cell r="D444">
            <v>7.03</v>
          </cell>
          <cell r="E444">
            <v>5.8583333333333334E-3</v>
          </cell>
          <cell r="F444">
            <v>7.0300000000000001E-2</v>
          </cell>
        </row>
        <row r="445">
          <cell r="A445">
            <v>199602</v>
          </cell>
          <cell r="C445">
            <v>2</v>
          </cell>
          <cell r="D445">
            <v>7.08</v>
          </cell>
          <cell r="E445">
            <v>5.8999999999999999E-3</v>
          </cell>
          <cell r="F445">
            <v>7.0800000000000002E-2</v>
          </cell>
        </row>
        <row r="446">
          <cell r="A446">
            <v>199603</v>
          </cell>
          <cell r="C446">
            <v>3</v>
          </cell>
          <cell r="D446">
            <v>7.62</v>
          </cell>
          <cell r="E446">
            <v>6.3499999999999997E-3</v>
          </cell>
          <cell r="F446">
            <v>7.619999999999999E-2</v>
          </cell>
          <cell r="G446">
            <v>1.8217782399124971E-2</v>
          </cell>
          <cell r="H446">
            <v>7.2871129596499884E-2</v>
          </cell>
        </row>
        <row r="447">
          <cell r="A447">
            <v>199604</v>
          </cell>
          <cell r="C447">
            <v>4</v>
          </cell>
          <cell r="D447">
            <v>7.93</v>
          </cell>
          <cell r="E447">
            <v>6.6083333333333332E-3</v>
          </cell>
          <cell r="F447">
            <v>7.9299999999999995E-2</v>
          </cell>
        </row>
        <row r="448">
          <cell r="A448">
            <v>199605</v>
          </cell>
          <cell r="C448">
            <v>5</v>
          </cell>
          <cell r="D448">
            <v>8.07</v>
          </cell>
          <cell r="E448">
            <v>6.7250000000000001E-3</v>
          </cell>
          <cell r="F448">
            <v>8.0699999999999994E-2</v>
          </cell>
        </row>
        <row r="449">
          <cell r="A449">
            <v>199606</v>
          </cell>
          <cell r="C449">
            <v>6</v>
          </cell>
          <cell r="D449">
            <v>8.32</v>
          </cell>
          <cell r="E449">
            <v>6.9333333333333339E-3</v>
          </cell>
          <cell r="F449">
            <v>8.320000000000001E-2</v>
          </cell>
          <cell r="G449">
            <v>2.0403860277333319E-2</v>
          </cell>
          <cell r="H449">
            <v>8.1615441109333275E-2</v>
          </cell>
        </row>
        <row r="450">
          <cell r="A450">
            <v>199607</v>
          </cell>
          <cell r="C450">
            <v>7</v>
          </cell>
          <cell r="D450">
            <v>8.25</v>
          </cell>
          <cell r="E450">
            <v>6.875E-3</v>
          </cell>
          <cell r="F450">
            <v>8.2500000000000004E-2</v>
          </cell>
        </row>
        <row r="451">
          <cell r="A451">
            <v>199608</v>
          </cell>
          <cell r="C451">
            <v>8</v>
          </cell>
          <cell r="D451">
            <v>8</v>
          </cell>
          <cell r="E451">
            <v>6.6666666666666671E-3</v>
          </cell>
          <cell r="F451">
            <v>0.08</v>
          </cell>
        </row>
        <row r="452">
          <cell r="A452">
            <v>199609</v>
          </cell>
          <cell r="C452">
            <v>9</v>
          </cell>
          <cell r="D452">
            <v>8.23</v>
          </cell>
          <cell r="E452">
            <v>6.8583333333333335E-3</v>
          </cell>
          <cell r="F452">
            <v>8.2299999999999998E-2</v>
          </cell>
          <cell r="G452">
            <v>2.0539020937500041E-2</v>
          </cell>
          <cell r="H452">
            <v>8.2156083750000164E-2</v>
          </cell>
        </row>
        <row r="453">
          <cell r="A453">
            <v>199610</v>
          </cell>
          <cell r="C453">
            <v>10</v>
          </cell>
          <cell r="D453">
            <v>7.92</v>
          </cell>
          <cell r="E453">
            <v>6.6E-3</v>
          </cell>
          <cell r="F453">
            <v>7.9199999999999993E-2</v>
          </cell>
        </row>
        <row r="454">
          <cell r="A454">
            <v>199611</v>
          </cell>
          <cell r="C454">
            <v>11</v>
          </cell>
          <cell r="D454">
            <v>7.62</v>
          </cell>
          <cell r="E454">
            <v>6.3499999999999997E-3</v>
          </cell>
          <cell r="F454">
            <v>7.619999999999999E-2</v>
          </cell>
        </row>
        <row r="455">
          <cell r="A455">
            <v>199612</v>
          </cell>
          <cell r="C455">
            <v>12</v>
          </cell>
          <cell r="D455">
            <v>7.6</v>
          </cell>
          <cell r="E455">
            <v>6.3333333333333332E-3</v>
          </cell>
          <cell r="F455">
            <v>7.5999999999999998E-2</v>
          </cell>
          <cell r="G455">
            <v>1.9407525429999906E-2</v>
          </cell>
          <cell r="H455">
            <v>7.7630101719999622E-2</v>
          </cell>
          <cell r="I455">
            <v>8.091170679856452E-2</v>
          </cell>
          <cell r="K455">
            <v>7.8058333333333327E-2</v>
          </cell>
        </row>
        <row r="456">
          <cell r="A456">
            <v>199701</v>
          </cell>
          <cell r="B456">
            <v>1997</v>
          </cell>
          <cell r="C456">
            <v>1</v>
          </cell>
          <cell r="D456">
            <v>7.82</v>
          </cell>
          <cell r="E456">
            <v>6.5166666666666671E-3</v>
          </cell>
          <cell r="F456">
            <v>7.8200000000000006E-2</v>
          </cell>
        </row>
        <row r="457">
          <cell r="A457">
            <v>199702</v>
          </cell>
          <cell r="C457">
            <v>2</v>
          </cell>
          <cell r="D457">
            <v>7.65</v>
          </cell>
          <cell r="E457">
            <v>6.3750000000000005E-3</v>
          </cell>
          <cell r="F457">
            <v>7.6500000000000012E-2</v>
          </cell>
        </row>
        <row r="458">
          <cell r="A458">
            <v>199703</v>
          </cell>
          <cell r="C458">
            <v>3</v>
          </cell>
          <cell r="D458">
            <v>7.9</v>
          </cell>
          <cell r="E458">
            <v>6.5833333333333334E-3</v>
          </cell>
          <cell r="F458">
            <v>7.9000000000000001E-2</v>
          </cell>
          <cell r="G458">
            <v>1.9601687385243372E-2</v>
          </cell>
          <cell r="H458">
            <v>7.8406749540973486E-2</v>
          </cell>
        </row>
        <row r="459">
          <cell r="A459">
            <v>199704</v>
          </cell>
          <cell r="C459">
            <v>4</v>
          </cell>
          <cell r="D459">
            <v>8.14</v>
          </cell>
          <cell r="E459">
            <v>6.7833333333333339E-3</v>
          </cell>
          <cell r="F459">
            <v>8.14E-2</v>
          </cell>
        </row>
        <row r="460">
          <cell r="A460">
            <v>199705</v>
          </cell>
          <cell r="C460">
            <v>5</v>
          </cell>
          <cell r="D460">
            <v>7.94</v>
          </cell>
          <cell r="E460">
            <v>6.6166666666666674E-3</v>
          </cell>
          <cell r="F460">
            <v>7.9400000000000012E-2</v>
          </cell>
        </row>
        <row r="461">
          <cell r="A461">
            <v>199706</v>
          </cell>
          <cell r="C461">
            <v>6</v>
          </cell>
          <cell r="D461">
            <v>7.69</v>
          </cell>
          <cell r="E461">
            <v>6.4083333333333336E-3</v>
          </cell>
          <cell r="F461">
            <v>7.6899999999999996E-2</v>
          </cell>
          <cell r="G461">
            <v>1.9939375681136573E-2</v>
          </cell>
          <cell r="H461">
            <v>7.9757502724546292E-2</v>
          </cell>
        </row>
        <row r="462">
          <cell r="A462">
            <v>199707</v>
          </cell>
          <cell r="C462">
            <v>7</v>
          </cell>
          <cell r="D462">
            <v>7.5</v>
          </cell>
          <cell r="E462">
            <v>6.2500000000000003E-3</v>
          </cell>
          <cell r="F462">
            <v>7.5000000000000011E-2</v>
          </cell>
        </row>
        <row r="463">
          <cell r="A463">
            <v>199708</v>
          </cell>
          <cell r="C463">
            <v>8</v>
          </cell>
          <cell r="D463">
            <v>7.48</v>
          </cell>
          <cell r="E463">
            <v>6.2333333333333338E-3</v>
          </cell>
          <cell r="F463">
            <v>7.4800000000000005E-2</v>
          </cell>
        </row>
        <row r="464">
          <cell r="A464">
            <v>199709</v>
          </cell>
          <cell r="C464">
            <v>9</v>
          </cell>
          <cell r="D464">
            <v>7.43</v>
          </cell>
          <cell r="E464">
            <v>6.1916666666666665E-3</v>
          </cell>
          <cell r="F464">
            <v>7.4300000000000005E-2</v>
          </cell>
          <cell r="G464">
            <v>1.8791492189236036E-2</v>
          </cell>
          <cell r="H464">
            <v>7.5165968756944146E-2</v>
          </cell>
        </row>
        <row r="465">
          <cell r="A465">
            <v>199710</v>
          </cell>
          <cell r="C465">
            <v>10</v>
          </cell>
          <cell r="D465">
            <v>7.29</v>
          </cell>
          <cell r="E465">
            <v>6.0749999999999997E-3</v>
          </cell>
          <cell r="F465">
            <v>7.2899999999999993E-2</v>
          </cell>
        </row>
        <row r="466">
          <cell r="A466">
            <v>199711</v>
          </cell>
          <cell r="C466">
            <v>11</v>
          </cell>
          <cell r="D466">
            <v>7.21</v>
          </cell>
          <cell r="E466">
            <v>6.0083333333333334E-3</v>
          </cell>
          <cell r="F466">
            <v>7.2099999999999997E-2</v>
          </cell>
        </row>
        <row r="467">
          <cell r="A467">
            <v>199712</v>
          </cell>
          <cell r="C467">
            <v>12</v>
          </cell>
          <cell r="D467">
            <v>7.1</v>
          </cell>
          <cell r="E467">
            <v>5.9166666666666664E-3</v>
          </cell>
          <cell r="F467">
            <v>7.0999999999999994E-2</v>
          </cell>
          <cell r="G467">
            <v>1.8108209642586859E-2</v>
          </cell>
          <cell r="H467">
            <v>7.2432838570347435E-2</v>
          </cell>
          <cell r="I467">
            <v>7.8658954144328774E-2</v>
          </cell>
          <cell r="K467">
            <v>7.5958333333333336E-2</v>
          </cell>
        </row>
        <row r="468">
          <cell r="A468">
            <v>199801</v>
          </cell>
          <cell r="B468">
            <v>1998</v>
          </cell>
          <cell r="C468">
            <v>1</v>
          </cell>
          <cell r="D468">
            <v>6.99</v>
          </cell>
          <cell r="E468">
            <v>5.8250000000000003E-3</v>
          </cell>
          <cell r="F468">
            <v>6.9900000000000004E-2</v>
          </cell>
        </row>
        <row r="469">
          <cell r="A469">
            <v>199802</v>
          </cell>
          <cell r="C469">
            <v>2</v>
          </cell>
          <cell r="D469">
            <v>7.04</v>
          </cell>
          <cell r="E469">
            <v>5.8666666666666667E-3</v>
          </cell>
          <cell r="F469">
            <v>7.0400000000000004E-2</v>
          </cell>
        </row>
        <row r="470">
          <cell r="A470">
            <v>199803</v>
          </cell>
          <cell r="C470">
            <v>3</v>
          </cell>
          <cell r="D470">
            <v>7.13</v>
          </cell>
          <cell r="E470">
            <v>5.9416666666666663E-3</v>
          </cell>
          <cell r="F470">
            <v>7.1300000000000002E-2</v>
          </cell>
          <cell r="G470">
            <v>1.7737177699333362E-2</v>
          </cell>
          <cell r="H470">
            <v>7.0948710797333447E-2</v>
          </cell>
        </row>
        <row r="471">
          <cell r="A471">
            <v>199804</v>
          </cell>
          <cell r="C471">
            <v>4</v>
          </cell>
          <cell r="D471">
            <v>7.14</v>
          </cell>
          <cell r="E471">
            <v>5.9499999999999996E-3</v>
          </cell>
          <cell r="F471">
            <v>7.1399999999999991E-2</v>
          </cell>
        </row>
        <row r="472">
          <cell r="A472">
            <v>199805</v>
          </cell>
          <cell r="C472">
            <v>5</v>
          </cell>
          <cell r="D472">
            <v>7.14</v>
          </cell>
          <cell r="E472">
            <v>5.9499999999999996E-3</v>
          </cell>
          <cell r="F472">
            <v>7.1399999999999991E-2</v>
          </cell>
        </row>
        <row r="473">
          <cell r="A473">
            <v>199806</v>
          </cell>
          <cell r="C473">
            <v>6</v>
          </cell>
          <cell r="D473">
            <v>7</v>
          </cell>
          <cell r="E473">
            <v>5.8333333333333336E-3</v>
          </cell>
          <cell r="F473">
            <v>7.0000000000000007E-2</v>
          </cell>
          <cell r="G473">
            <v>1.7838359014583194E-2</v>
          </cell>
          <cell r="H473">
            <v>7.1353436058332775E-2</v>
          </cell>
        </row>
        <row r="474">
          <cell r="A474">
            <v>199807</v>
          </cell>
          <cell r="C474">
            <v>7</v>
          </cell>
          <cell r="D474">
            <v>6.95</v>
          </cell>
          <cell r="E474">
            <v>5.7916666666666672E-3</v>
          </cell>
          <cell r="F474">
            <v>6.9500000000000006E-2</v>
          </cell>
        </row>
        <row r="475">
          <cell r="A475">
            <v>199808</v>
          </cell>
          <cell r="C475">
            <v>8</v>
          </cell>
          <cell r="D475">
            <v>6.92</v>
          </cell>
          <cell r="E475">
            <v>5.7666666666666665E-3</v>
          </cell>
          <cell r="F475">
            <v>6.9199999999999998E-2</v>
          </cell>
        </row>
        <row r="476">
          <cell r="A476">
            <v>199809</v>
          </cell>
          <cell r="C476">
            <v>9</v>
          </cell>
          <cell r="D476">
            <v>6.72</v>
          </cell>
          <cell r="E476">
            <v>5.5999999999999999E-3</v>
          </cell>
          <cell r="F476">
            <v>6.7199999999999996E-2</v>
          </cell>
          <cell r="G476">
            <v>1.7256645643333401E-2</v>
          </cell>
          <cell r="H476">
            <v>6.9026582573333606E-2</v>
          </cell>
        </row>
        <row r="477">
          <cell r="A477">
            <v>199810</v>
          </cell>
          <cell r="C477">
            <v>10</v>
          </cell>
          <cell r="D477">
            <v>6.71</v>
          </cell>
          <cell r="E477">
            <v>5.5916666666666667E-3</v>
          </cell>
          <cell r="F477">
            <v>6.7099999999999993E-2</v>
          </cell>
        </row>
        <row r="478">
          <cell r="A478">
            <v>199811</v>
          </cell>
          <cell r="C478">
            <v>11</v>
          </cell>
          <cell r="D478">
            <v>6.87</v>
          </cell>
          <cell r="E478">
            <v>5.7250000000000001E-3</v>
          </cell>
          <cell r="F478">
            <v>6.8699999999999997E-2</v>
          </cell>
        </row>
        <row r="479">
          <cell r="A479">
            <v>199812</v>
          </cell>
          <cell r="C479">
            <v>12</v>
          </cell>
          <cell r="D479">
            <v>6.72</v>
          </cell>
          <cell r="E479">
            <v>5.5999999999999999E-3</v>
          </cell>
          <cell r="F479">
            <v>6.7199999999999996E-2</v>
          </cell>
          <cell r="G479">
            <v>1.7012231560499913E-2</v>
          </cell>
          <cell r="H479">
            <v>6.8048926241999652E-2</v>
          </cell>
          <cell r="I479">
            <v>7.1694903500328921E-2</v>
          </cell>
          <cell r="K479">
            <v>6.9441666666666665E-2</v>
          </cell>
        </row>
        <row r="480">
          <cell r="A480">
            <v>199901</v>
          </cell>
          <cell r="B480">
            <v>1999</v>
          </cell>
          <cell r="C480">
            <v>1</v>
          </cell>
          <cell r="D480">
            <v>6.79</v>
          </cell>
          <cell r="E480">
            <v>5.6583333333333338E-3</v>
          </cell>
          <cell r="F480">
            <v>6.7900000000000002E-2</v>
          </cell>
        </row>
        <row r="481">
          <cell r="A481">
            <v>199902</v>
          </cell>
          <cell r="C481">
            <v>2</v>
          </cell>
          <cell r="D481">
            <v>6.81</v>
          </cell>
          <cell r="E481">
            <v>5.6749999999999995E-3</v>
          </cell>
          <cell r="F481">
            <v>6.8099999999999994E-2</v>
          </cell>
        </row>
        <row r="482">
          <cell r="A482">
            <v>199903</v>
          </cell>
          <cell r="C482">
            <v>3</v>
          </cell>
          <cell r="D482">
            <v>7.04</v>
          </cell>
          <cell r="E482">
            <v>5.8666666666666667E-3</v>
          </cell>
          <cell r="F482">
            <v>7.0400000000000004E-2</v>
          </cell>
          <cell r="G482">
            <v>1.7298788315333269E-2</v>
          </cell>
          <cell r="H482">
            <v>6.9195153261333076E-2</v>
          </cell>
        </row>
        <row r="483">
          <cell r="A483">
            <v>199904</v>
          </cell>
          <cell r="C483">
            <v>4</v>
          </cell>
          <cell r="D483">
            <v>6.92</v>
          </cell>
          <cell r="E483">
            <v>5.7666666666666665E-3</v>
          </cell>
          <cell r="F483">
            <v>6.9199999999999998E-2</v>
          </cell>
        </row>
        <row r="484">
          <cell r="A484">
            <v>199905</v>
          </cell>
          <cell r="C484">
            <v>5</v>
          </cell>
          <cell r="D484">
            <v>7.15</v>
          </cell>
          <cell r="E484">
            <v>5.9583333333333337E-3</v>
          </cell>
          <cell r="F484">
            <v>7.1500000000000008E-2</v>
          </cell>
        </row>
        <row r="485">
          <cell r="A485">
            <v>199906</v>
          </cell>
          <cell r="C485">
            <v>6</v>
          </cell>
          <cell r="D485">
            <v>7.55</v>
          </cell>
          <cell r="E485">
            <v>6.2916666666666668E-3</v>
          </cell>
          <cell r="F485">
            <v>7.5499999999999998E-2</v>
          </cell>
          <cell r="G485">
            <v>1.8125012360474591E-2</v>
          </cell>
          <cell r="H485">
            <v>7.2500049441898362E-2</v>
          </cell>
        </row>
        <row r="486">
          <cell r="A486">
            <v>199907</v>
          </cell>
          <cell r="C486">
            <v>7</v>
          </cell>
          <cell r="D486">
            <v>7.63</v>
          </cell>
          <cell r="E486">
            <v>6.358333333333333E-3</v>
          </cell>
          <cell r="F486">
            <v>7.6299999999999993E-2</v>
          </cell>
        </row>
        <row r="487">
          <cell r="A487">
            <v>199908</v>
          </cell>
          <cell r="C487">
            <v>8</v>
          </cell>
          <cell r="D487">
            <v>7.94</v>
          </cell>
          <cell r="E487">
            <v>6.6166666666666674E-3</v>
          </cell>
          <cell r="F487">
            <v>7.9400000000000012E-2</v>
          </cell>
        </row>
        <row r="488">
          <cell r="A488">
            <v>199909</v>
          </cell>
          <cell r="C488">
            <v>9</v>
          </cell>
          <cell r="D488">
            <v>7.82</v>
          </cell>
          <cell r="E488">
            <v>6.5166666666666671E-3</v>
          </cell>
          <cell r="F488">
            <v>7.8200000000000006E-2</v>
          </cell>
          <cell r="G488">
            <v>1.9618565551391187E-2</v>
          </cell>
          <cell r="H488">
            <v>7.8474262205564749E-2</v>
          </cell>
        </row>
        <row r="489">
          <cell r="A489">
            <v>199910</v>
          </cell>
          <cell r="C489">
            <v>10</v>
          </cell>
          <cell r="D489">
            <v>7.85</v>
          </cell>
          <cell r="E489">
            <v>6.5416666666666661E-3</v>
          </cell>
          <cell r="F489">
            <v>7.8499999999999986E-2</v>
          </cell>
        </row>
        <row r="490">
          <cell r="A490">
            <v>199911</v>
          </cell>
          <cell r="C490">
            <v>11</v>
          </cell>
          <cell r="D490">
            <v>7.74</v>
          </cell>
          <cell r="E490">
            <v>6.45E-3</v>
          </cell>
          <cell r="F490">
            <v>7.7399999999999997E-2</v>
          </cell>
        </row>
        <row r="491">
          <cell r="A491">
            <v>199912</v>
          </cell>
          <cell r="C491">
            <v>12</v>
          </cell>
          <cell r="D491">
            <v>7.91</v>
          </cell>
          <cell r="E491">
            <v>6.5916666666666667E-3</v>
          </cell>
          <cell r="F491">
            <v>7.9100000000000004E-2</v>
          </cell>
          <cell r="G491">
            <v>1.9711441946580033E-2</v>
          </cell>
          <cell r="H491">
            <v>7.8845767786320131E-2</v>
          </cell>
          <cell r="I491">
            <v>7.6873429043092578E-2</v>
          </cell>
          <cell r="K491">
            <v>7.4291666666666659E-2</v>
          </cell>
        </row>
        <row r="492">
          <cell r="A492">
            <v>200001</v>
          </cell>
          <cell r="B492">
            <v>2000</v>
          </cell>
          <cell r="C492">
            <v>1</v>
          </cell>
          <cell r="D492">
            <v>8.2100000000000009</v>
          </cell>
          <cell r="E492">
            <v>6.8416666666666678E-3</v>
          </cell>
          <cell r="F492">
            <v>8.2100000000000006E-2</v>
          </cell>
        </row>
        <row r="493">
          <cell r="A493">
            <v>200002</v>
          </cell>
          <cell r="C493">
            <v>2</v>
          </cell>
          <cell r="D493">
            <v>8.33</v>
          </cell>
          <cell r="E493">
            <v>6.9416666666666663E-3</v>
          </cell>
          <cell r="F493">
            <v>8.3299999999999999E-2</v>
          </cell>
        </row>
        <row r="494">
          <cell r="A494">
            <v>200003</v>
          </cell>
          <cell r="C494">
            <v>3</v>
          </cell>
          <cell r="D494">
            <v>8.24</v>
          </cell>
          <cell r="E494">
            <v>6.8666666666666668E-3</v>
          </cell>
          <cell r="F494">
            <v>8.2400000000000001E-2</v>
          </cell>
          <cell r="G494">
            <v>2.0792464240643405E-2</v>
          </cell>
          <cell r="H494">
            <v>8.3169856962573618E-2</v>
          </cell>
        </row>
        <row r="495">
          <cell r="A495">
            <v>200004</v>
          </cell>
          <cell r="C495">
            <v>4</v>
          </cell>
          <cell r="D495">
            <v>8.15</v>
          </cell>
          <cell r="E495">
            <v>6.7916666666666672E-3</v>
          </cell>
          <cell r="F495">
            <v>8.1500000000000003E-2</v>
          </cell>
        </row>
        <row r="496">
          <cell r="A496">
            <v>200005</v>
          </cell>
          <cell r="C496">
            <v>5</v>
          </cell>
          <cell r="D496">
            <v>8.52</v>
          </cell>
          <cell r="E496">
            <v>7.0999999999999995E-3</v>
          </cell>
          <cell r="F496">
            <v>8.5199999999999998E-2</v>
          </cell>
        </row>
        <row r="497">
          <cell r="A497">
            <v>200006</v>
          </cell>
          <cell r="C497">
            <v>6</v>
          </cell>
          <cell r="D497">
            <v>8.2899999999999991</v>
          </cell>
          <cell r="E497">
            <v>6.9083333333333323E-3</v>
          </cell>
          <cell r="F497">
            <v>8.2899999999999988E-2</v>
          </cell>
          <cell r="G497">
            <v>2.0944522222812845E-2</v>
          </cell>
          <cell r="H497">
            <v>8.3778088891251379E-2</v>
          </cell>
        </row>
        <row r="498">
          <cell r="A498">
            <v>200007</v>
          </cell>
          <cell r="C498">
            <v>7</v>
          </cell>
          <cell r="D498">
            <v>8.15</v>
          </cell>
          <cell r="E498">
            <v>6.7916666666666672E-3</v>
          </cell>
          <cell r="F498">
            <v>8.1500000000000003E-2</v>
          </cell>
        </row>
        <row r="499">
          <cell r="A499">
            <v>200008</v>
          </cell>
          <cell r="C499">
            <v>8</v>
          </cell>
          <cell r="D499">
            <v>8.0299999999999994</v>
          </cell>
          <cell r="E499">
            <v>6.6916666666666661E-3</v>
          </cell>
          <cell r="F499">
            <v>8.0299999999999996E-2</v>
          </cell>
        </row>
        <row r="500">
          <cell r="A500">
            <v>200009</v>
          </cell>
          <cell r="C500">
            <v>9</v>
          </cell>
          <cell r="D500">
            <v>7.91</v>
          </cell>
          <cell r="E500">
            <v>6.5916666666666667E-3</v>
          </cell>
          <cell r="F500">
            <v>7.9100000000000004E-2</v>
          </cell>
          <cell r="G500">
            <v>2.0209624783562141E-2</v>
          </cell>
          <cell r="H500">
            <v>8.0838499134248565E-2</v>
          </cell>
        </row>
        <row r="501">
          <cell r="A501">
            <v>200010</v>
          </cell>
          <cell r="C501">
            <v>10</v>
          </cell>
          <cell r="D501">
            <v>7.8</v>
          </cell>
          <cell r="E501">
            <v>6.4999999999999997E-3</v>
          </cell>
          <cell r="F501">
            <v>7.8E-2</v>
          </cell>
        </row>
        <row r="502">
          <cell r="A502">
            <v>200011</v>
          </cell>
          <cell r="C502">
            <v>11</v>
          </cell>
          <cell r="D502">
            <v>7.75</v>
          </cell>
          <cell r="E502">
            <v>6.4583333333333333E-3</v>
          </cell>
          <cell r="F502">
            <v>7.7499999999999999E-2</v>
          </cell>
        </row>
        <row r="503">
          <cell r="A503">
            <v>200012</v>
          </cell>
          <cell r="C503">
            <v>12</v>
          </cell>
          <cell r="D503">
            <v>7.38</v>
          </cell>
          <cell r="E503">
            <v>6.1500000000000001E-3</v>
          </cell>
          <cell r="F503">
            <v>7.3800000000000004E-2</v>
          </cell>
          <cell r="G503">
            <v>1.9230264421874921E-2</v>
          </cell>
          <cell r="H503">
            <v>7.6921057687499683E-2</v>
          </cell>
          <cell r="I503">
            <v>8.3680667816050658E-2</v>
          </cell>
          <cell r="K503">
            <v>8.0633333333333321E-2</v>
          </cell>
        </row>
        <row r="504">
          <cell r="A504">
            <v>200101</v>
          </cell>
          <cell r="B504">
            <v>2001</v>
          </cell>
          <cell r="C504">
            <v>1</v>
          </cell>
          <cell r="D504">
            <v>7.03</v>
          </cell>
          <cell r="E504">
            <v>5.8583333333333334E-3</v>
          </cell>
          <cell r="F504">
            <v>7.0300000000000001E-2</v>
          </cell>
        </row>
        <row r="505">
          <cell r="A505">
            <v>200102</v>
          </cell>
          <cell r="C505">
            <v>2</v>
          </cell>
          <cell r="D505">
            <v>7.05</v>
          </cell>
          <cell r="E505">
            <v>5.875E-3</v>
          </cell>
          <cell r="F505">
            <v>7.0500000000000007E-2</v>
          </cell>
        </row>
        <row r="506">
          <cell r="A506">
            <v>200103</v>
          </cell>
          <cell r="C506">
            <v>3</v>
          </cell>
          <cell r="D506">
            <v>6.95</v>
          </cell>
          <cell r="E506">
            <v>5.7916666666666672E-3</v>
          </cell>
          <cell r="F506">
            <v>6.9500000000000006E-2</v>
          </cell>
          <cell r="G506">
            <v>1.7627572599782981E-2</v>
          </cell>
          <cell r="H506">
            <v>7.0510290399131925E-2</v>
          </cell>
        </row>
        <row r="507">
          <cell r="A507">
            <v>200104</v>
          </cell>
          <cell r="C507">
            <v>4</v>
          </cell>
          <cell r="D507">
            <v>7.08</v>
          </cell>
          <cell r="E507">
            <v>5.8999999999999999E-3</v>
          </cell>
          <cell r="F507">
            <v>7.0800000000000002E-2</v>
          </cell>
        </row>
        <row r="508">
          <cell r="A508">
            <v>200105</v>
          </cell>
          <cell r="C508">
            <v>5</v>
          </cell>
          <cell r="D508">
            <v>7.15</v>
          </cell>
          <cell r="E508">
            <v>5.9583333333333337E-3</v>
          </cell>
          <cell r="F508">
            <v>7.1500000000000008E-2</v>
          </cell>
        </row>
        <row r="509">
          <cell r="A509">
            <v>200106</v>
          </cell>
          <cell r="C509">
            <v>6</v>
          </cell>
          <cell r="D509">
            <v>7.16</v>
          </cell>
          <cell r="E509">
            <v>5.966666666666667E-3</v>
          </cell>
          <cell r="F509">
            <v>7.1599999999999997E-2</v>
          </cell>
          <cell r="G509">
            <v>1.793111864208341E-2</v>
          </cell>
          <cell r="H509">
            <v>7.172447456833364E-2</v>
          </cell>
        </row>
        <row r="510">
          <cell r="A510">
            <v>200107</v>
          </cell>
          <cell r="C510">
            <v>7</v>
          </cell>
          <cell r="D510">
            <v>7.13</v>
          </cell>
          <cell r="E510">
            <v>5.9416666666666663E-3</v>
          </cell>
          <cell r="F510">
            <v>7.1300000000000002E-2</v>
          </cell>
        </row>
        <row r="511">
          <cell r="A511">
            <v>200108</v>
          </cell>
          <cell r="C511">
            <v>8</v>
          </cell>
          <cell r="D511">
            <v>6.95</v>
          </cell>
          <cell r="E511">
            <v>5.7916666666666672E-3</v>
          </cell>
          <cell r="F511">
            <v>6.9500000000000006E-2</v>
          </cell>
        </row>
        <row r="512">
          <cell r="A512">
            <v>200109</v>
          </cell>
          <cell r="C512">
            <v>9</v>
          </cell>
          <cell r="D512">
            <v>6.82</v>
          </cell>
          <cell r="E512">
            <v>5.6833333333333336E-3</v>
          </cell>
          <cell r="F512">
            <v>6.8200000000000011E-2</v>
          </cell>
          <cell r="G512">
            <v>1.7517958839623704E-2</v>
          </cell>
          <cell r="H512">
            <v>7.0071835358494816E-2</v>
          </cell>
        </row>
        <row r="513">
          <cell r="A513">
            <v>200110</v>
          </cell>
          <cell r="C513">
            <v>10</v>
          </cell>
          <cell r="D513">
            <v>6.62</v>
          </cell>
          <cell r="E513">
            <v>5.5166666666666671E-3</v>
          </cell>
          <cell r="F513">
            <v>6.6200000000000009E-2</v>
          </cell>
        </row>
        <row r="514">
          <cell r="A514">
            <v>200111</v>
          </cell>
          <cell r="C514">
            <v>11</v>
          </cell>
          <cell r="D514">
            <v>6.66</v>
          </cell>
          <cell r="E514">
            <v>5.5500000000000002E-3</v>
          </cell>
          <cell r="F514">
            <v>6.6600000000000006E-2</v>
          </cell>
        </row>
        <row r="515">
          <cell r="A515">
            <v>200112</v>
          </cell>
          <cell r="C515">
            <v>12</v>
          </cell>
          <cell r="D515">
            <v>7.07</v>
          </cell>
          <cell r="E515">
            <v>5.8916666666666666E-3</v>
          </cell>
          <cell r="F515">
            <v>7.0699999999999999E-2</v>
          </cell>
          <cell r="G515">
            <v>1.7054332332548494E-2</v>
          </cell>
          <cell r="H515">
            <v>6.8217329330193976E-2</v>
          </cell>
          <cell r="I515">
            <v>7.199681255404955E-2</v>
          </cell>
          <cell r="K515">
            <v>6.9725000000000009E-2</v>
          </cell>
        </row>
        <row r="516">
          <cell r="A516">
            <v>200201</v>
          </cell>
          <cell r="B516">
            <v>2002</v>
          </cell>
          <cell r="C516">
            <v>1</v>
          </cell>
          <cell r="D516">
            <v>7</v>
          </cell>
          <cell r="E516">
            <v>5.8333333333333336E-3</v>
          </cell>
          <cell r="F516">
            <v>7.0000000000000007E-2</v>
          </cell>
        </row>
        <row r="517">
          <cell r="A517">
            <v>200202</v>
          </cell>
          <cell r="C517">
            <v>2</v>
          </cell>
          <cell r="D517">
            <v>6.89</v>
          </cell>
          <cell r="E517">
            <v>5.7416666666666666E-3</v>
          </cell>
          <cell r="F517">
            <v>6.8900000000000003E-2</v>
          </cell>
        </row>
        <row r="518">
          <cell r="A518">
            <v>200203</v>
          </cell>
          <cell r="C518">
            <v>3</v>
          </cell>
          <cell r="D518">
            <v>7.01</v>
          </cell>
          <cell r="E518">
            <v>5.8416666666666669E-3</v>
          </cell>
          <cell r="F518">
            <v>7.0099999999999996E-2</v>
          </cell>
          <cell r="G518">
            <v>1.7517972669155446E-2</v>
          </cell>
          <cell r="H518">
            <v>7.0071890676621784E-2</v>
          </cell>
        </row>
        <row r="519">
          <cell r="A519">
            <v>200204</v>
          </cell>
          <cell r="C519">
            <v>4</v>
          </cell>
          <cell r="D519">
            <v>6.99</v>
          </cell>
          <cell r="E519">
            <v>5.8250000000000003E-3</v>
          </cell>
          <cell r="F519">
            <v>6.9900000000000004E-2</v>
          </cell>
        </row>
        <row r="520">
          <cell r="A520">
            <v>200205</v>
          </cell>
          <cell r="C520">
            <v>5</v>
          </cell>
          <cell r="D520">
            <v>6.81</v>
          </cell>
          <cell r="E520">
            <v>5.6749999999999995E-3</v>
          </cell>
          <cell r="F520">
            <v>6.8099999999999994E-2</v>
          </cell>
        </row>
        <row r="521">
          <cell r="A521">
            <v>200206</v>
          </cell>
          <cell r="C521">
            <v>6</v>
          </cell>
          <cell r="D521">
            <v>6.65</v>
          </cell>
          <cell r="E521">
            <v>5.541666666666667E-3</v>
          </cell>
          <cell r="F521">
            <v>6.6500000000000004E-2</v>
          </cell>
          <cell r="G521">
            <v>1.7138635898515719E-2</v>
          </cell>
          <cell r="H521">
            <v>6.8554543594062878E-2</v>
          </cell>
        </row>
        <row r="522">
          <cell r="A522">
            <v>200207</v>
          </cell>
          <cell r="C522">
            <v>7</v>
          </cell>
          <cell r="D522">
            <v>6.49</v>
          </cell>
          <cell r="E522">
            <v>5.4083333333333336E-3</v>
          </cell>
          <cell r="F522">
            <v>6.4899999999999999E-2</v>
          </cell>
        </row>
        <row r="523">
          <cell r="A523">
            <v>200208</v>
          </cell>
          <cell r="C523">
            <v>8</v>
          </cell>
          <cell r="D523">
            <v>6.29</v>
          </cell>
          <cell r="E523">
            <v>5.241666666666667E-3</v>
          </cell>
          <cell r="F523">
            <v>6.2900000000000011E-2</v>
          </cell>
        </row>
        <row r="524">
          <cell r="A524">
            <v>200209</v>
          </cell>
          <cell r="C524">
            <v>9</v>
          </cell>
          <cell r="D524">
            <v>6.09</v>
          </cell>
          <cell r="E524">
            <v>5.0749999999999997E-3</v>
          </cell>
          <cell r="F524">
            <v>6.0899999999999996E-2</v>
          </cell>
          <cell r="G524">
            <v>1.5807541300109085E-2</v>
          </cell>
          <cell r="H524">
            <v>6.3230165200436339E-2</v>
          </cell>
        </row>
        <row r="525">
          <cell r="A525">
            <v>200210</v>
          </cell>
          <cell r="C525">
            <v>10</v>
          </cell>
          <cell r="D525">
            <v>6.11</v>
          </cell>
          <cell r="E525">
            <v>5.0916666666666671E-3</v>
          </cell>
          <cell r="F525">
            <v>6.1100000000000002E-2</v>
          </cell>
        </row>
        <row r="526">
          <cell r="A526">
            <v>200211</v>
          </cell>
          <cell r="C526">
            <v>11</v>
          </cell>
          <cell r="D526">
            <v>6.07</v>
          </cell>
          <cell r="E526">
            <v>5.058333333333334E-3</v>
          </cell>
          <cell r="F526">
            <v>6.0700000000000004E-2</v>
          </cell>
        </row>
        <row r="527">
          <cell r="A527">
            <v>200212</v>
          </cell>
          <cell r="C527">
            <v>12</v>
          </cell>
          <cell r="D527">
            <v>6.05</v>
          </cell>
          <cell r="E527">
            <v>5.0416666666666665E-3</v>
          </cell>
          <cell r="F527">
            <v>6.0499999999999998E-2</v>
          </cell>
          <cell r="G527">
            <v>1.5268724780431286E-2</v>
          </cell>
          <cell r="H527">
            <v>6.1074899121725146E-2</v>
          </cell>
          <cell r="I527">
            <v>6.73692351652595E-2</v>
          </cell>
          <cell r="K527">
            <v>6.5375000000000003E-2</v>
          </cell>
        </row>
        <row r="528">
          <cell r="A528">
            <v>200301</v>
          </cell>
          <cell r="B528">
            <v>2003</v>
          </cell>
          <cell r="C528">
            <v>1</v>
          </cell>
          <cell r="D528">
            <v>5.92</v>
          </cell>
          <cell r="E528">
            <v>4.933333333333333E-3</v>
          </cell>
          <cell r="F528">
            <v>5.9199999999999996E-2</v>
          </cell>
        </row>
        <row r="529">
          <cell r="A529">
            <v>200302</v>
          </cell>
          <cell r="C529">
            <v>2</v>
          </cell>
          <cell r="D529">
            <v>5.84</v>
          </cell>
          <cell r="E529">
            <v>4.8666666666666667E-3</v>
          </cell>
          <cell r="F529">
            <v>5.8400000000000001E-2</v>
          </cell>
        </row>
        <row r="530">
          <cell r="A530">
            <v>200303</v>
          </cell>
          <cell r="C530">
            <v>3</v>
          </cell>
          <cell r="D530">
            <v>5.75</v>
          </cell>
          <cell r="E530">
            <v>4.7916666666666663E-3</v>
          </cell>
          <cell r="F530">
            <v>5.7499999999999996E-2</v>
          </cell>
          <cell r="G530">
            <v>1.4662748931481451E-2</v>
          </cell>
          <cell r="H530">
            <v>5.8650995725925803E-2</v>
          </cell>
        </row>
        <row r="531">
          <cell r="A531">
            <v>200304</v>
          </cell>
          <cell r="C531">
            <v>4</v>
          </cell>
          <cell r="D531">
            <v>5.81</v>
          </cell>
          <cell r="E531">
            <v>4.841666666666666E-3</v>
          </cell>
          <cell r="F531">
            <v>5.8099999999999992E-2</v>
          </cell>
        </row>
        <row r="532">
          <cell r="A532">
            <v>200305</v>
          </cell>
          <cell r="C532">
            <v>5</v>
          </cell>
          <cell r="D532">
            <v>5.48</v>
          </cell>
          <cell r="E532">
            <v>4.5666666666666668E-3</v>
          </cell>
          <cell r="F532">
            <v>5.4800000000000001E-2</v>
          </cell>
        </row>
        <row r="533">
          <cell r="A533">
            <v>200306</v>
          </cell>
          <cell r="C533">
            <v>6</v>
          </cell>
          <cell r="D533">
            <v>5.23</v>
          </cell>
          <cell r="E533">
            <v>4.3583333333333339E-3</v>
          </cell>
          <cell r="F533">
            <v>5.2300000000000006E-2</v>
          </cell>
          <cell r="G533">
            <v>1.3829877961182735E-2</v>
          </cell>
          <cell r="H533">
            <v>5.531951184473094E-2</v>
          </cell>
        </row>
        <row r="534">
          <cell r="A534">
            <v>200307</v>
          </cell>
          <cell r="C534">
            <v>7</v>
          </cell>
          <cell r="D534">
            <v>5.63</v>
          </cell>
          <cell r="E534">
            <v>4.6916666666666669E-3</v>
          </cell>
          <cell r="F534">
            <v>5.6300000000000003E-2</v>
          </cell>
        </row>
        <row r="535">
          <cell r="A535">
            <v>200308</v>
          </cell>
          <cell r="C535">
            <v>8</v>
          </cell>
          <cell r="D535">
            <v>6.26</v>
          </cell>
          <cell r="E535">
            <v>5.2166666666666663E-3</v>
          </cell>
          <cell r="F535">
            <v>6.2599999999999989E-2</v>
          </cell>
        </row>
        <row r="536">
          <cell r="A536">
            <v>200309</v>
          </cell>
          <cell r="C536">
            <v>9</v>
          </cell>
          <cell r="D536">
            <v>6.15</v>
          </cell>
          <cell r="E536">
            <v>5.1250000000000002E-3</v>
          </cell>
          <cell r="F536">
            <v>6.1499999999999999E-2</v>
          </cell>
          <cell r="G536">
            <v>1.510871383644119E-2</v>
          </cell>
          <cell r="H536">
            <v>6.043485534576476E-2</v>
          </cell>
        </row>
        <row r="537">
          <cell r="A537">
            <v>200310</v>
          </cell>
          <cell r="C537">
            <v>10</v>
          </cell>
          <cell r="D537">
            <v>5.95</v>
          </cell>
          <cell r="E537">
            <v>4.9583333333333337E-3</v>
          </cell>
          <cell r="F537">
            <v>5.9500000000000004E-2</v>
          </cell>
        </row>
        <row r="538">
          <cell r="A538">
            <v>200311</v>
          </cell>
          <cell r="C538">
            <v>11</v>
          </cell>
          <cell r="D538">
            <v>5.93</v>
          </cell>
          <cell r="E538">
            <v>4.9416666666666663E-3</v>
          </cell>
          <cell r="F538">
            <v>5.9299999999999992E-2</v>
          </cell>
        </row>
        <row r="539">
          <cell r="A539">
            <v>200312</v>
          </cell>
          <cell r="C539">
            <v>12</v>
          </cell>
          <cell r="D539">
            <v>5.88</v>
          </cell>
          <cell r="E539">
            <v>4.8999999999999998E-3</v>
          </cell>
          <cell r="F539">
            <v>5.8799999999999998E-2</v>
          </cell>
          <cell r="G539">
            <v>1.4873132492465357E-2</v>
          </cell>
          <cell r="H539">
            <v>5.949252996986143E-2</v>
          </cell>
          <cell r="I539">
            <v>5.9768760810902988E-2</v>
          </cell>
          <cell r="K539">
            <v>5.8191666666666669E-2</v>
          </cell>
        </row>
        <row r="540">
          <cell r="A540">
            <v>200401</v>
          </cell>
          <cell r="B540">
            <v>2004</v>
          </cell>
          <cell r="C540">
            <v>1</v>
          </cell>
          <cell r="D540">
            <v>5.74</v>
          </cell>
          <cell r="E540">
            <v>4.7833333333333339E-3</v>
          </cell>
          <cell r="F540">
            <v>5.7400000000000007E-2</v>
          </cell>
        </row>
        <row r="541">
          <cell r="A541">
            <v>200402</v>
          </cell>
          <cell r="C541">
            <v>2</v>
          </cell>
          <cell r="D541">
            <v>5.64</v>
          </cell>
          <cell r="E541">
            <v>4.6999999999999993E-3</v>
          </cell>
          <cell r="F541">
            <v>5.6399999999999992E-2</v>
          </cell>
        </row>
        <row r="542">
          <cell r="A542">
            <v>200403</v>
          </cell>
          <cell r="C542">
            <v>3</v>
          </cell>
          <cell r="D542">
            <v>5.45</v>
          </cell>
          <cell r="E542">
            <v>4.5416666666666669E-3</v>
          </cell>
          <cell r="F542">
            <v>5.4500000000000007E-2</v>
          </cell>
          <cell r="G542">
            <v>1.4090653909791584E-2</v>
          </cell>
          <cell r="H542">
            <v>5.6362615639166336E-2</v>
          </cell>
        </row>
        <row r="543">
          <cell r="A543">
            <v>200404</v>
          </cell>
          <cell r="C543">
            <v>4</v>
          </cell>
          <cell r="D543">
            <v>5.83</v>
          </cell>
          <cell r="E543">
            <v>4.8583333333333334E-3</v>
          </cell>
          <cell r="F543">
            <v>5.8300000000000005E-2</v>
          </cell>
        </row>
        <row r="544">
          <cell r="A544">
            <v>200405</v>
          </cell>
          <cell r="C544">
            <v>5</v>
          </cell>
          <cell r="D544">
            <v>6.27</v>
          </cell>
          <cell r="E544">
            <v>5.2249999999999996E-3</v>
          </cell>
          <cell r="F544">
            <v>6.2699999999999992E-2</v>
          </cell>
        </row>
        <row r="545">
          <cell r="A545">
            <v>200406</v>
          </cell>
          <cell r="C545">
            <v>6</v>
          </cell>
          <cell r="D545">
            <v>6.29</v>
          </cell>
          <cell r="E545">
            <v>5.241666666666667E-3</v>
          </cell>
          <cell r="F545">
            <v>6.2900000000000011E-2</v>
          </cell>
          <cell r="G545">
            <v>1.5403371322505244E-2</v>
          </cell>
          <cell r="H545">
            <v>6.1613485290020975E-2</v>
          </cell>
        </row>
        <row r="546">
          <cell r="A546">
            <v>200407</v>
          </cell>
          <cell r="C546">
            <v>7</v>
          </cell>
          <cell r="D546">
            <v>6.06</v>
          </cell>
          <cell r="E546">
            <v>5.0499999999999998E-3</v>
          </cell>
          <cell r="F546">
            <v>6.0600000000000001E-2</v>
          </cell>
        </row>
        <row r="547">
          <cell r="A547">
            <v>200408</v>
          </cell>
          <cell r="C547">
            <v>8</v>
          </cell>
          <cell r="D547">
            <v>5.87</v>
          </cell>
          <cell r="E547">
            <v>4.8916666666666666E-3</v>
          </cell>
          <cell r="F547">
            <v>5.8700000000000002E-2</v>
          </cell>
        </row>
        <row r="548">
          <cell r="A548">
            <v>200409</v>
          </cell>
          <cell r="C548">
            <v>9</v>
          </cell>
          <cell r="D548">
            <v>5.75</v>
          </cell>
          <cell r="E548">
            <v>4.7916666666666663E-3</v>
          </cell>
          <cell r="F548">
            <v>5.7499999999999996E-2</v>
          </cell>
          <cell r="G548">
            <v>1.480579177092034E-2</v>
          </cell>
          <cell r="H548">
            <v>5.9223167083681361E-2</v>
          </cell>
        </row>
        <row r="549">
          <cell r="A549">
            <v>200410</v>
          </cell>
          <cell r="C549">
            <v>10</v>
          </cell>
          <cell r="D549">
            <v>5.72</v>
          </cell>
          <cell r="E549">
            <v>4.7666666666666664E-3</v>
          </cell>
          <cell r="F549">
            <v>5.7200000000000001E-2</v>
          </cell>
        </row>
        <row r="550">
          <cell r="A550">
            <v>200411</v>
          </cell>
          <cell r="C550">
            <v>11</v>
          </cell>
          <cell r="D550">
            <v>5.73</v>
          </cell>
          <cell r="E550">
            <v>4.7750000000000006E-3</v>
          </cell>
          <cell r="F550">
            <v>5.7300000000000004E-2</v>
          </cell>
        </row>
        <row r="551">
          <cell r="A551">
            <v>200412</v>
          </cell>
          <cell r="C551">
            <v>12</v>
          </cell>
          <cell r="D551">
            <v>5.75</v>
          </cell>
          <cell r="E551">
            <v>4.7916666666666663E-3</v>
          </cell>
          <cell r="F551">
            <v>5.7499999999999996E-2</v>
          </cell>
          <cell r="G551">
            <v>1.4401923715104292E-2</v>
          </cell>
          <cell r="H551">
            <v>5.7607694860417169E-2</v>
          </cell>
          <cell r="I551">
            <v>6.0006143967953784E-2</v>
          </cell>
          <cell r="K551">
            <v>5.8416666666666658E-2</v>
          </cell>
        </row>
        <row r="552">
          <cell r="A552">
            <v>200501</v>
          </cell>
          <cell r="B552">
            <v>2005</v>
          </cell>
          <cell r="C552">
            <v>1</v>
          </cell>
          <cell r="D552">
            <v>5.71</v>
          </cell>
          <cell r="E552">
            <v>4.7583333333333332E-3</v>
          </cell>
          <cell r="F552">
            <v>5.7099999999999998E-2</v>
          </cell>
        </row>
        <row r="553">
          <cell r="A553">
            <v>200502</v>
          </cell>
          <cell r="C553">
            <v>2</v>
          </cell>
          <cell r="D553">
            <v>5.63</v>
          </cell>
          <cell r="E553">
            <v>4.6916666666666669E-3</v>
          </cell>
          <cell r="F553">
            <v>5.6300000000000003E-2</v>
          </cell>
        </row>
        <row r="554">
          <cell r="A554">
            <v>200503</v>
          </cell>
          <cell r="C554">
            <v>3</v>
          </cell>
          <cell r="D554">
            <v>5.93</v>
          </cell>
          <cell r="E554">
            <v>4.9416666666666663E-3</v>
          </cell>
          <cell r="F554">
            <v>5.9299999999999992E-2</v>
          </cell>
          <cell r="G554">
            <v>1.4460800250861716E-2</v>
          </cell>
          <cell r="H554">
            <v>5.7843201003446865E-2</v>
          </cell>
        </row>
        <row r="555">
          <cell r="A555">
            <v>200504</v>
          </cell>
          <cell r="C555">
            <v>4</v>
          </cell>
          <cell r="D555">
            <v>5.86</v>
          </cell>
          <cell r="E555">
            <v>4.8833333333333333E-3</v>
          </cell>
          <cell r="F555">
            <v>5.8599999999999999E-2</v>
          </cell>
        </row>
        <row r="556">
          <cell r="A556">
            <v>200505</v>
          </cell>
          <cell r="C556">
            <v>5</v>
          </cell>
          <cell r="D556">
            <v>5.72</v>
          </cell>
          <cell r="E556">
            <v>4.7666666666666664E-3</v>
          </cell>
          <cell r="F556">
            <v>5.7200000000000001E-2</v>
          </cell>
        </row>
        <row r="557">
          <cell r="A557">
            <v>200506</v>
          </cell>
          <cell r="C557">
            <v>6</v>
          </cell>
          <cell r="D557">
            <v>5.58</v>
          </cell>
          <cell r="E557">
            <v>4.6500000000000005E-3</v>
          </cell>
          <cell r="F557">
            <v>5.5800000000000002E-2</v>
          </cell>
          <cell r="G557">
            <v>1.4368257961305586E-2</v>
          </cell>
          <cell r="H557">
            <v>5.7473031845222344E-2</v>
          </cell>
        </row>
        <row r="558">
          <cell r="A558">
            <v>200507</v>
          </cell>
          <cell r="C558">
            <v>7</v>
          </cell>
          <cell r="D558">
            <v>5.7</v>
          </cell>
          <cell r="E558">
            <v>4.7499999999999999E-3</v>
          </cell>
          <cell r="F558">
            <v>5.6999999999999995E-2</v>
          </cell>
        </row>
        <row r="559">
          <cell r="A559">
            <v>200508</v>
          </cell>
          <cell r="C559">
            <v>8</v>
          </cell>
          <cell r="D559">
            <v>5.82</v>
          </cell>
          <cell r="E559">
            <v>4.8500000000000001E-3</v>
          </cell>
          <cell r="F559">
            <v>5.8200000000000002E-2</v>
          </cell>
        </row>
        <row r="560">
          <cell r="A560">
            <v>200509</v>
          </cell>
          <cell r="C560">
            <v>9</v>
          </cell>
          <cell r="D560">
            <v>5.77</v>
          </cell>
          <cell r="E560">
            <v>4.8083333333333329E-3</v>
          </cell>
          <cell r="F560">
            <v>5.7699999999999994E-2</v>
          </cell>
          <cell r="G560">
            <v>1.447764160531273E-2</v>
          </cell>
          <cell r="H560">
            <v>5.791056642125092E-2</v>
          </cell>
        </row>
        <row r="561">
          <cell r="A561">
            <v>200510</v>
          </cell>
          <cell r="C561">
            <v>10</v>
          </cell>
          <cell r="D561">
            <v>6.07</v>
          </cell>
          <cell r="E561">
            <v>5.058333333333334E-3</v>
          </cell>
          <cell r="F561">
            <v>6.0700000000000004E-2</v>
          </cell>
        </row>
        <row r="562">
          <cell r="A562">
            <v>200511</v>
          </cell>
          <cell r="C562">
            <v>11</v>
          </cell>
          <cell r="D562">
            <v>6.33</v>
          </cell>
          <cell r="E562">
            <v>5.2750000000000002E-3</v>
          </cell>
          <cell r="F562">
            <v>6.3299999999999995E-2</v>
          </cell>
        </row>
        <row r="563">
          <cell r="A563">
            <v>200512</v>
          </cell>
          <cell r="C563">
            <v>12</v>
          </cell>
          <cell r="D563">
            <v>6.27</v>
          </cell>
          <cell r="E563">
            <v>5.2249999999999996E-3</v>
          </cell>
          <cell r="F563">
            <v>6.2699999999999992E-2</v>
          </cell>
          <cell r="G563">
            <v>1.5639147125484421E-2</v>
          </cell>
          <cell r="H563">
            <v>6.2556588501937682E-2</v>
          </cell>
          <cell r="I563">
            <v>6.0261112096168024E-2</v>
          </cell>
          <cell r="K563">
            <v>5.865833333333334E-2</v>
          </cell>
        </row>
        <row r="564">
          <cell r="A564">
            <v>200601</v>
          </cell>
          <cell r="B564">
            <v>2006</v>
          </cell>
          <cell r="C564">
            <v>1</v>
          </cell>
          <cell r="D564">
            <v>6.15</v>
          </cell>
          <cell r="E564">
            <v>5.1250000000000002E-3</v>
          </cell>
          <cell r="F564">
            <v>6.1499999999999999E-2</v>
          </cell>
          <cell r="K564" t="str">
            <v xml:space="preserve"> </v>
          </cell>
        </row>
        <row r="565">
          <cell r="A565">
            <v>200602</v>
          </cell>
          <cell r="C565">
            <v>2</v>
          </cell>
          <cell r="D565">
            <v>6.25</v>
          </cell>
          <cell r="E565">
            <v>5.208333333333333E-3</v>
          </cell>
          <cell r="F565">
            <v>6.25E-2</v>
          </cell>
        </row>
        <row r="566">
          <cell r="A566">
            <v>200603</v>
          </cell>
          <cell r="C566">
            <v>3</v>
          </cell>
          <cell r="D566">
            <v>6.32</v>
          </cell>
          <cell r="E566">
            <v>5.2666666666666669E-3</v>
          </cell>
          <cell r="F566">
            <v>6.3200000000000006E-2</v>
          </cell>
          <cell r="G566">
            <v>1.5681255512153047E-2</v>
          </cell>
          <cell r="H566">
            <v>6.2725022048612189E-2</v>
          </cell>
        </row>
        <row r="567">
          <cell r="A567">
            <v>200604</v>
          </cell>
          <cell r="C567">
            <v>4</v>
          </cell>
          <cell r="D567">
            <v>6.51</v>
          </cell>
          <cell r="E567">
            <v>5.4250000000000001E-3</v>
          </cell>
          <cell r="F567">
            <v>6.5100000000000005E-2</v>
          </cell>
        </row>
        <row r="568">
          <cell r="A568">
            <v>200605</v>
          </cell>
          <cell r="C568">
            <v>5</v>
          </cell>
          <cell r="D568">
            <v>6.6</v>
          </cell>
          <cell r="E568">
            <v>5.4999999999999997E-3</v>
          </cell>
          <cell r="F568">
            <v>6.6000000000000003E-2</v>
          </cell>
        </row>
        <row r="569">
          <cell r="A569">
            <v>200606</v>
          </cell>
          <cell r="C569">
            <v>6</v>
          </cell>
          <cell r="D569">
            <v>6.68</v>
          </cell>
          <cell r="E569">
            <v>5.5666666666666668E-3</v>
          </cell>
          <cell r="F569">
            <v>6.6799999999999998E-2</v>
          </cell>
          <cell r="G569">
            <v>1.6582486095416904E-2</v>
          </cell>
          <cell r="H569">
            <v>6.6329944381667616E-2</v>
          </cell>
        </row>
        <row r="570">
          <cell r="A570">
            <v>200607</v>
          </cell>
          <cell r="C570">
            <v>7</v>
          </cell>
          <cell r="D570">
            <v>6.76</v>
          </cell>
          <cell r="E570">
            <v>5.6333333333333331E-3</v>
          </cell>
          <cell r="F570">
            <v>6.7599999999999993E-2</v>
          </cell>
        </row>
        <row r="571">
          <cell r="A571">
            <v>200608</v>
          </cell>
          <cell r="C571">
            <v>8</v>
          </cell>
          <cell r="D571">
            <v>6.52</v>
          </cell>
          <cell r="E571">
            <v>5.4333333333333326E-3</v>
          </cell>
          <cell r="F571">
            <v>6.5199999999999994E-2</v>
          </cell>
        </row>
        <row r="572">
          <cell r="A572">
            <v>200609</v>
          </cell>
          <cell r="C572">
            <v>9</v>
          </cell>
          <cell r="D572">
            <v>6.4</v>
          </cell>
          <cell r="E572">
            <v>5.333333333333334E-3</v>
          </cell>
          <cell r="F572">
            <v>6.4000000000000001E-2</v>
          </cell>
          <cell r="G572">
            <v>1.6489793241481809E-2</v>
          </cell>
          <cell r="H572">
            <v>6.5959172965927237E-2</v>
          </cell>
        </row>
        <row r="573">
          <cell r="A573">
            <v>200610</v>
          </cell>
          <cell r="C573">
            <v>10</v>
          </cell>
          <cell r="D573">
            <v>6.36</v>
          </cell>
          <cell r="E573">
            <v>5.3E-3</v>
          </cell>
          <cell r="F573">
            <v>6.3600000000000004E-2</v>
          </cell>
        </row>
        <row r="574">
          <cell r="A574">
            <v>200611</v>
          </cell>
          <cell r="C574">
            <v>11</v>
          </cell>
          <cell r="D574">
            <v>6.24</v>
          </cell>
          <cell r="E574">
            <v>5.1999999999999998E-3</v>
          </cell>
          <cell r="F574">
            <v>6.2399999999999997E-2</v>
          </cell>
        </row>
        <row r="575">
          <cell r="A575">
            <v>200612</v>
          </cell>
          <cell r="C575">
            <v>12</v>
          </cell>
          <cell r="D575">
            <v>6.14</v>
          </cell>
          <cell r="E575">
            <v>5.1166666666666661E-3</v>
          </cell>
          <cell r="F575">
            <v>6.1399999999999996E-2</v>
          </cell>
          <cell r="G575">
            <v>1.5698092682000064E-2</v>
          </cell>
          <cell r="H575">
            <v>6.2792370728000257E-2</v>
          </cell>
          <cell r="I575">
            <v>6.6025810670095719E-2</v>
          </cell>
          <cell r="K575">
            <v>6.4108333333333323E-2</v>
          </cell>
        </row>
        <row r="576">
          <cell r="A576">
            <v>200701</v>
          </cell>
          <cell r="B576">
            <v>2007</v>
          </cell>
          <cell r="C576">
            <v>1</v>
          </cell>
          <cell r="D576">
            <v>6.22</v>
          </cell>
          <cell r="E576">
            <v>5.1833333333333332E-3</v>
          </cell>
          <cell r="F576">
            <v>6.2199999999999998E-2</v>
          </cell>
          <cell r="K576" t="str">
            <v xml:space="preserve"> </v>
          </cell>
        </row>
        <row r="577">
          <cell r="A577">
            <v>200702</v>
          </cell>
          <cell r="C577">
            <v>2</v>
          </cell>
          <cell r="D577">
            <v>6.29</v>
          </cell>
          <cell r="E577">
            <v>5.241666666666667E-3</v>
          </cell>
          <cell r="F577">
            <v>6.2900000000000011E-2</v>
          </cell>
        </row>
        <row r="578">
          <cell r="A578">
            <v>200703</v>
          </cell>
          <cell r="C578">
            <v>3</v>
          </cell>
          <cell r="D578">
            <v>6.16</v>
          </cell>
          <cell r="E578">
            <v>5.1333333333333335E-3</v>
          </cell>
          <cell r="F578">
            <v>6.1600000000000002E-2</v>
          </cell>
          <cell r="G578">
            <v>1.5639157107990798E-2</v>
          </cell>
          <cell r="H578">
            <v>6.255662843196319E-2</v>
          </cell>
        </row>
        <row r="579">
          <cell r="A579">
            <v>200704</v>
          </cell>
          <cell r="C579">
            <v>4</v>
          </cell>
          <cell r="D579">
            <v>6.18</v>
          </cell>
          <cell r="E579">
            <v>5.1500000000000001E-3</v>
          </cell>
          <cell r="F579">
            <v>6.1800000000000001E-2</v>
          </cell>
        </row>
        <row r="580">
          <cell r="A580">
            <v>200705</v>
          </cell>
          <cell r="C580">
            <v>5</v>
          </cell>
          <cell r="D580">
            <v>6.26</v>
          </cell>
          <cell r="E580">
            <v>5.2166666666666663E-3</v>
          </cell>
          <cell r="F580">
            <v>6.2599999999999989E-2</v>
          </cell>
        </row>
        <row r="581">
          <cell r="A581">
            <v>200706</v>
          </cell>
          <cell r="C581">
            <v>6</v>
          </cell>
          <cell r="D581">
            <v>6.66</v>
          </cell>
          <cell r="E581">
            <v>5.5500000000000002E-3</v>
          </cell>
          <cell r="F581">
            <v>6.6600000000000006E-2</v>
          </cell>
          <cell r="G581">
            <v>1.6001216605374902E-2</v>
          </cell>
          <cell r="H581">
            <v>6.4004866421499607E-2</v>
          </cell>
        </row>
        <row r="582">
          <cell r="A582">
            <v>200707</v>
          </cell>
          <cell r="C582">
            <v>7</v>
          </cell>
          <cell r="D582">
            <v>6.7</v>
          </cell>
          <cell r="E582">
            <v>5.5833333333333334E-3</v>
          </cell>
          <cell r="F582">
            <v>6.7000000000000004E-2</v>
          </cell>
        </row>
        <row r="583">
          <cell r="A583">
            <v>200708</v>
          </cell>
          <cell r="C583">
            <v>8</v>
          </cell>
          <cell r="D583">
            <v>6.57</v>
          </cell>
          <cell r="E583">
            <v>5.4749999999999998E-3</v>
          </cell>
          <cell r="F583">
            <v>6.5699999999999995E-2</v>
          </cell>
        </row>
        <row r="584">
          <cell r="A584">
            <v>200709</v>
          </cell>
          <cell r="C584">
            <v>9</v>
          </cell>
          <cell r="D584">
            <v>6.38</v>
          </cell>
          <cell r="E584">
            <v>5.3166666666666666E-3</v>
          </cell>
          <cell r="F584">
            <v>6.3799999999999996E-2</v>
          </cell>
          <cell r="G584">
            <v>1.6464524746076181E-2</v>
          </cell>
          <cell r="H584">
            <v>6.5858098984304725E-2</v>
          </cell>
        </row>
        <row r="585">
          <cell r="A585">
            <v>200710</v>
          </cell>
          <cell r="C585">
            <v>10</v>
          </cell>
          <cell r="D585">
            <v>6.38</v>
          </cell>
          <cell r="E585">
            <v>5.3166666666666666E-3</v>
          </cell>
          <cell r="F585">
            <v>6.3799999999999996E-2</v>
          </cell>
        </row>
        <row r="586">
          <cell r="A586">
            <v>200711</v>
          </cell>
          <cell r="C586">
            <v>11</v>
          </cell>
          <cell r="D586">
            <v>6.21</v>
          </cell>
          <cell r="E586">
            <v>5.1749999999999999E-3</v>
          </cell>
          <cell r="F586">
            <v>6.2100000000000002E-2</v>
          </cell>
        </row>
        <row r="587">
          <cell r="A587">
            <v>200712</v>
          </cell>
          <cell r="C587">
            <v>12</v>
          </cell>
          <cell r="D587">
            <v>6.1</v>
          </cell>
          <cell r="E587">
            <v>5.0833333333333329E-3</v>
          </cell>
          <cell r="F587">
            <v>6.0999999999999999E-2</v>
          </cell>
          <cell r="G587">
            <v>1.5655986250451281E-2</v>
          </cell>
          <cell r="H587">
            <v>6.2623945001805126E-2</v>
          </cell>
          <cell r="I587">
            <v>6.5301462002815835E-2</v>
          </cell>
          <cell r="K587">
            <v>6.3425000000000009E-2</v>
          </cell>
        </row>
        <row r="588">
          <cell r="A588">
            <v>200801</v>
          </cell>
          <cell r="B588">
            <v>2008</v>
          </cell>
          <cell r="C588">
            <v>1</v>
          </cell>
          <cell r="D588">
            <v>5.76</v>
          </cell>
          <cell r="E588">
            <v>4.7999999999999996E-3</v>
          </cell>
          <cell r="F588">
            <v>5.7599999999999998E-2</v>
          </cell>
          <cell r="K588" t="str">
            <v xml:space="preserve"> </v>
          </cell>
        </row>
        <row r="589">
          <cell r="A589">
            <v>200802</v>
          </cell>
          <cell r="C589">
            <v>2</v>
          </cell>
          <cell r="D589">
            <v>5.92</v>
          </cell>
          <cell r="E589">
            <v>4.933333333333333E-3</v>
          </cell>
          <cell r="F589">
            <v>5.9199999999999996E-2</v>
          </cell>
        </row>
        <row r="590">
          <cell r="A590">
            <v>200803</v>
          </cell>
          <cell r="C590">
            <v>3</v>
          </cell>
          <cell r="D590">
            <v>5.97</v>
          </cell>
          <cell r="E590">
            <v>4.9749999999999994E-3</v>
          </cell>
          <cell r="F590">
            <v>5.9699999999999989E-2</v>
          </cell>
          <cell r="G590">
            <v>1.4780554474666419E-2</v>
          </cell>
          <cell r="H590">
            <v>5.9122217898665674E-2</v>
          </cell>
        </row>
        <row r="591">
          <cell r="A591">
            <v>200804</v>
          </cell>
          <cell r="C591">
            <v>4</v>
          </cell>
          <cell r="D591">
            <v>5.92</v>
          </cell>
          <cell r="E591">
            <v>4.933333333333333E-3</v>
          </cell>
          <cell r="F591">
            <v>5.9199999999999996E-2</v>
          </cell>
        </row>
        <row r="592">
          <cell r="A592">
            <v>200805</v>
          </cell>
          <cell r="C592">
            <v>5</v>
          </cell>
          <cell r="D592">
            <v>6.04</v>
          </cell>
          <cell r="E592">
            <v>5.0333333333333332E-3</v>
          </cell>
          <cell r="F592">
            <v>6.0399999999999995E-2</v>
          </cell>
        </row>
        <row r="593">
          <cell r="A593">
            <v>200806</v>
          </cell>
          <cell r="C593">
            <v>6</v>
          </cell>
          <cell r="D593">
            <v>6.32</v>
          </cell>
          <cell r="E593">
            <v>5.2666666666666669E-3</v>
          </cell>
          <cell r="F593">
            <v>6.3200000000000006E-2</v>
          </cell>
          <cell r="G593">
            <v>1.5310786332740633E-2</v>
          </cell>
          <cell r="H593">
            <v>6.1243145330962534E-2</v>
          </cell>
        </row>
        <row r="594">
          <cell r="A594">
            <v>200807</v>
          </cell>
          <cell r="C594">
            <v>7</v>
          </cell>
          <cell r="D594">
            <v>6.43</v>
          </cell>
          <cell r="E594">
            <v>5.358333333333333E-3</v>
          </cell>
          <cell r="F594">
            <v>6.4299999999999996E-2</v>
          </cell>
        </row>
        <row r="595">
          <cell r="A595">
            <v>200808</v>
          </cell>
          <cell r="C595">
            <v>8</v>
          </cell>
          <cell r="D595">
            <v>6.48</v>
          </cell>
          <cell r="E595">
            <v>5.4000000000000003E-3</v>
          </cell>
          <cell r="F595">
            <v>6.4799999999999996E-2</v>
          </cell>
        </row>
        <row r="596">
          <cell r="A596">
            <v>200809</v>
          </cell>
          <cell r="C596">
            <v>9</v>
          </cell>
          <cell r="D596">
            <v>6.04</v>
          </cell>
          <cell r="E596">
            <v>5.0333333333333332E-3</v>
          </cell>
          <cell r="F596">
            <v>6.0399999999999995E-2</v>
          </cell>
          <cell r="G596">
            <v>1.5874897583944447E-2</v>
          </cell>
          <cell r="H596">
            <v>6.3499590335777789E-2</v>
          </cell>
        </row>
        <row r="597">
          <cell r="A597">
            <v>200810</v>
          </cell>
          <cell r="C597">
            <v>10</v>
          </cell>
          <cell r="D597">
            <v>6.2</v>
          </cell>
          <cell r="E597">
            <v>5.1666666666666666E-3</v>
          </cell>
          <cell r="F597">
            <v>6.2E-2</v>
          </cell>
        </row>
        <row r="598">
          <cell r="A598">
            <v>200811</v>
          </cell>
          <cell r="C598">
            <v>11</v>
          </cell>
          <cell r="D598">
            <v>6.09</v>
          </cell>
          <cell r="E598">
            <v>5.0749999999999997E-3</v>
          </cell>
          <cell r="F598">
            <v>6.0899999999999996E-2</v>
          </cell>
        </row>
        <row r="599">
          <cell r="A599">
            <v>200812</v>
          </cell>
          <cell r="C599">
            <v>12</v>
          </cell>
          <cell r="D599">
            <v>5.33</v>
          </cell>
          <cell r="E599">
            <v>4.4416666666666667E-3</v>
          </cell>
          <cell r="F599">
            <v>5.33E-2</v>
          </cell>
          <cell r="G599">
            <v>1.4755160700312464E-2</v>
          </cell>
          <cell r="H599">
            <v>5.9020642801249856E-2</v>
          </cell>
          <cell r="I599">
            <v>6.2117670335096298E-2</v>
          </cell>
          <cell r="K599">
            <v>6.0416666666666667E-2</v>
          </cell>
        </row>
        <row r="600">
          <cell r="A600">
            <v>200901</v>
          </cell>
          <cell r="B600">
            <v>2009</v>
          </cell>
          <cell r="C600">
            <v>1</v>
          </cell>
          <cell r="D600">
            <v>5.0599999999999996</v>
          </cell>
          <cell r="E600">
            <v>4.2166666666666663E-3</v>
          </cell>
          <cell r="F600">
            <v>5.0599999999999992E-2</v>
          </cell>
          <cell r="K600" t="str">
            <v xml:space="preserve"> </v>
          </cell>
        </row>
        <row r="601">
          <cell r="A601">
            <v>200902</v>
          </cell>
          <cell r="C601">
            <v>2</v>
          </cell>
          <cell r="D601">
            <v>5.13</v>
          </cell>
          <cell r="E601">
            <v>4.2750000000000002E-3</v>
          </cell>
          <cell r="F601">
            <v>5.1299999999999998E-2</v>
          </cell>
        </row>
        <row r="602">
          <cell r="A602">
            <v>200903</v>
          </cell>
          <cell r="C602">
            <v>3</v>
          </cell>
          <cell r="D602">
            <v>5</v>
          </cell>
          <cell r="E602">
            <v>4.1666666666666666E-3</v>
          </cell>
          <cell r="F602">
            <v>0.05</v>
          </cell>
          <cell r="G602">
            <v>1.2711816637152928E-2</v>
          </cell>
          <cell r="H602">
            <v>5.0847266548611714E-2</v>
          </cell>
        </row>
        <row r="603">
          <cell r="A603">
            <v>200904</v>
          </cell>
          <cell r="C603">
            <v>4</v>
          </cell>
          <cell r="D603">
            <v>4.8099999999999996</v>
          </cell>
          <cell r="E603">
            <v>4.0083333333333334E-3</v>
          </cell>
          <cell r="F603">
            <v>4.8100000000000004E-2</v>
          </cell>
        </row>
        <row r="604">
          <cell r="A604">
            <v>200905</v>
          </cell>
          <cell r="C604">
            <v>5</v>
          </cell>
          <cell r="D604">
            <v>4.8600000000000003</v>
          </cell>
          <cell r="E604">
            <v>4.0500000000000006E-3</v>
          </cell>
          <cell r="F604">
            <v>4.8600000000000004E-2</v>
          </cell>
        </row>
        <row r="605">
          <cell r="A605">
            <v>200906</v>
          </cell>
          <cell r="C605">
            <v>6</v>
          </cell>
          <cell r="D605">
            <v>5.42</v>
          </cell>
          <cell r="E605">
            <v>4.5166666666666662E-3</v>
          </cell>
          <cell r="F605">
            <v>5.4199999999999998E-2</v>
          </cell>
          <cell r="G605">
            <v>1.262770387799339E-2</v>
          </cell>
          <cell r="H605">
            <v>5.0510815511973561E-2</v>
          </cell>
        </row>
        <row r="606">
          <cell r="A606">
            <v>200907</v>
          </cell>
          <cell r="C606">
            <v>7</v>
          </cell>
          <cell r="D606">
            <v>5.22</v>
          </cell>
          <cell r="E606">
            <v>4.3499999999999997E-3</v>
          </cell>
          <cell r="F606">
            <v>5.2199999999999996E-2</v>
          </cell>
        </row>
        <row r="607">
          <cell r="A607">
            <v>200908</v>
          </cell>
          <cell r="C607">
            <v>8</v>
          </cell>
          <cell r="D607">
            <v>5.19</v>
          </cell>
          <cell r="E607">
            <v>4.3250000000000007E-3</v>
          </cell>
          <cell r="F607">
            <v>5.1900000000000009E-2</v>
          </cell>
        </row>
        <row r="608">
          <cell r="A608">
            <v>200909</v>
          </cell>
          <cell r="C608">
            <v>9</v>
          </cell>
          <cell r="D608">
            <v>5.0599999999999996</v>
          </cell>
          <cell r="E608">
            <v>4.2166666666666663E-3</v>
          </cell>
          <cell r="F608">
            <v>5.0599999999999992E-2</v>
          </cell>
          <cell r="G608">
            <v>1.2947139331312529E-2</v>
          </cell>
          <cell r="H608">
            <v>5.1788557325250117E-2</v>
          </cell>
        </row>
        <row r="609">
          <cell r="A609">
            <v>200910</v>
          </cell>
          <cell r="C609">
            <v>10</v>
          </cell>
          <cell r="D609">
            <v>4.95</v>
          </cell>
          <cell r="E609">
            <v>4.1250000000000002E-3</v>
          </cell>
          <cell r="F609">
            <v>4.9500000000000002E-2</v>
          </cell>
        </row>
        <row r="610">
          <cell r="A610">
            <v>200911</v>
          </cell>
          <cell r="C610">
            <v>11</v>
          </cell>
          <cell r="D610">
            <v>4.88</v>
          </cell>
          <cell r="E610">
            <v>4.0666666666666663E-3</v>
          </cell>
          <cell r="F610">
            <v>4.8799999999999996E-2</v>
          </cell>
        </row>
        <row r="611">
          <cell r="A611">
            <v>200912</v>
          </cell>
          <cell r="C611">
            <v>12</v>
          </cell>
          <cell r="D611">
            <v>4.93</v>
          </cell>
          <cell r="E611">
            <v>4.1083333333333328E-3</v>
          </cell>
          <cell r="F611">
            <v>4.9299999999999997E-2</v>
          </cell>
          <cell r="G611">
            <v>1.2350498014513933E-2</v>
          </cell>
          <cell r="H611">
            <v>4.9401992058055733E-2</v>
          </cell>
          <cell r="I611">
            <v>5.1606750888721464E-2</v>
          </cell>
          <cell r="K611">
            <v>5.0425000000000005E-2</v>
          </cell>
        </row>
        <row r="612">
          <cell r="A612">
            <v>201001</v>
          </cell>
          <cell r="B612">
            <v>2010</v>
          </cell>
          <cell r="C612">
            <v>1</v>
          </cell>
          <cell r="D612">
            <v>5.03</v>
          </cell>
          <cell r="E612">
            <v>4.1916666666666665E-3</v>
          </cell>
          <cell r="F612">
            <v>5.0299999999999997E-2</v>
          </cell>
          <cell r="K612" t="str">
            <v xml:space="preserve"> </v>
          </cell>
        </row>
        <row r="613">
          <cell r="A613">
            <v>201002</v>
          </cell>
          <cell r="C613">
            <v>2</v>
          </cell>
          <cell r="D613">
            <v>4.99</v>
          </cell>
          <cell r="E613">
            <v>4.1583333333333333E-3</v>
          </cell>
          <cell r="F613">
            <v>4.99E-2</v>
          </cell>
        </row>
        <row r="614">
          <cell r="A614">
            <v>201003</v>
          </cell>
          <cell r="C614">
            <v>3</v>
          </cell>
          <cell r="D614">
            <v>4.97</v>
          </cell>
          <cell r="E614">
            <v>4.1416666666666668E-3</v>
          </cell>
          <cell r="F614">
            <v>4.9700000000000001E-2</v>
          </cell>
          <cell r="G614">
            <v>1.2543752121243479E-2</v>
          </cell>
          <cell r="H614">
            <v>5.0175008484973915E-2</v>
          </cell>
        </row>
        <row r="615">
          <cell r="A615">
            <v>201004</v>
          </cell>
          <cell r="C615">
            <v>4</v>
          </cell>
          <cell r="D615">
            <v>5.0999999999999996</v>
          </cell>
          <cell r="E615">
            <v>4.2499999999999994E-3</v>
          </cell>
          <cell r="F615">
            <v>5.099999999999999E-2</v>
          </cell>
        </row>
        <row r="616">
          <cell r="A616">
            <v>201005</v>
          </cell>
          <cell r="C616">
            <v>5</v>
          </cell>
          <cell r="D616">
            <v>4.8899999999999997</v>
          </cell>
          <cell r="E616">
            <v>4.0749999999999996E-3</v>
          </cell>
          <cell r="F616">
            <v>4.8899999999999999E-2</v>
          </cell>
        </row>
        <row r="617">
          <cell r="A617">
            <v>201006</v>
          </cell>
          <cell r="C617">
            <v>6</v>
          </cell>
          <cell r="D617">
            <v>4.74</v>
          </cell>
          <cell r="E617">
            <v>3.9500000000000004E-3</v>
          </cell>
          <cell r="F617">
            <v>4.7400000000000005E-2</v>
          </cell>
          <cell r="G617">
            <v>1.2325270909062658E-2</v>
          </cell>
          <cell r="H617">
            <v>4.9301083636250631E-2</v>
          </cell>
        </row>
        <row r="618">
          <cell r="A618">
            <v>201007</v>
          </cell>
          <cell r="C618">
            <v>7</v>
          </cell>
          <cell r="D618">
            <v>4.5599999999999996</v>
          </cell>
          <cell r="E618">
            <v>3.7999999999999996E-3</v>
          </cell>
          <cell r="F618">
            <v>4.5599999999999995E-2</v>
          </cell>
        </row>
        <row r="619">
          <cell r="A619">
            <v>201008</v>
          </cell>
          <cell r="C619">
            <v>8</v>
          </cell>
          <cell r="D619">
            <v>4.43</v>
          </cell>
          <cell r="E619">
            <v>3.6916666666666664E-3</v>
          </cell>
          <cell r="F619">
            <v>4.4299999999999999E-2</v>
          </cell>
        </row>
        <row r="620">
          <cell r="A620">
            <v>201009</v>
          </cell>
          <cell r="C620">
            <v>9</v>
          </cell>
          <cell r="D620">
            <v>4.3499999999999996</v>
          </cell>
          <cell r="E620">
            <v>3.6249999999999998E-3</v>
          </cell>
          <cell r="F620">
            <v>4.3499999999999997E-2</v>
          </cell>
          <cell r="G620">
            <v>1.1157903144375148E-2</v>
          </cell>
          <cell r="H620">
            <v>4.463161257750059E-2</v>
          </cell>
        </row>
        <row r="621">
          <cell r="A621">
            <v>201010</v>
          </cell>
          <cell r="C621">
            <v>10</v>
          </cell>
          <cell r="D621">
            <v>4.2300000000000004</v>
          </cell>
          <cell r="E621">
            <v>3.5250000000000004E-3</v>
          </cell>
          <cell r="F621">
            <v>4.2300000000000004E-2</v>
          </cell>
        </row>
        <row r="622">
          <cell r="A622">
            <v>201011</v>
          </cell>
          <cell r="C622">
            <v>11</v>
          </cell>
          <cell r="D622">
            <v>4.3</v>
          </cell>
          <cell r="E622">
            <v>3.5833333333333333E-3</v>
          </cell>
          <cell r="F622">
            <v>4.2999999999999997E-2</v>
          </cell>
        </row>
        <row r="623">
          <cell r="A623">
            <v>201012</v>
          </cell>
          <cell r="C623">
            <v>12</v>
          </cell>
          <cell r="D623">
            <v>4.71</v>
          </cell>
          <cell r="E623">
            <v>3.9249999999999997E-3</v>
          </cell>
          <cell r="F623">
            <v>4.7099999999999996E-2</v>
          </cell>
          <cell r="G623">
            <v>1.1073914369322813E-2</v>
          </cell>
          <cell r="H623">
            <v>4.429565747729125E-2</v>
          </cell>
          <cell r="I623">
            <v>4.7938420047294095E-2</v>
          </cell>
          <cell r="K623">
            <v>4.6916666666666676E-2</v>
          </cell>
        </row>
        <row r="624">
          <cell r="A624">
            <v>201101</v>
          </cell>
          <cell r="B624">
            <v>2011</v>
          </cell>
          <cell r="C624">
            <v>1</v>
          </cell>
          <cell r="D624">
            <v>4.76</v>
          </cell>
          <cell r="E624">
            <v>3.9666666666666661E-3</v>
          </cell>
          <cell r="F624">
            <v>4.759999999999999E-2</v>
          </cell>
          <cell r="K624" t="str">
            <v xml:space="preserve"> </v>
          </cell>
        </row>
        <row r="625">
          <cell r="A625">
            <v>201102</v>
          </cell>
          <cell r="C625">
            <v>2</v>
          </cell>
          <cell r="D625">
            <v>4.95</v>
          </cell>
          <cell r="E625">
            <v>4.1250000000000002E-3</v>
          </cell>
          <cell r="F625">
            <v>4.9500000000000002E-2</v>
          </cell>
        </row>
        <row r="626">
          <cell r="A626">
            <v>201103</v>
          </cell>
          <cell r="C626">
            <v>3</v>
          </cell>
          <cell r="D626">
            <v>4.84</v>
          </cell>
          <cell r="E626">
            <v>4.0333333333333332E-3</v>
          </cell>
          <cell r="F626">
            <v>4.8399999999999999E-2</v>
          </cell>
          <cell r="G626">
            <v>1.2174064884305613E-2</v>
          </cell>
          <cell r="H626">
            <v>4.8696259537222453E-2</v>
          </cell>
        </row>
        <row r="627">
          <cell r="A627">
            <v>201104</v>
          </cell>
          <cell r="C627">
            <v>4</v>
          </cell>
          <cell r="D627">
            <v>4.84</v>
          </cell>
          <cell r="E627">
            <v>4.0333333333333332E-3</v>
          </cell>
          <cell r="F627">
            <v>4.8399999999999999E-2</v>
          </cell>
        </row>
        <row r="628">
          <cell r="A628">
            <v>201105</v>
          </cell>
          <cell r="C628">
            <v>5</v>
          </cell>
          <cell r="D628">
            <v>4.6399999999999997</v>
          </cell>
          <cell r="E628">
            <v>3.8666666666666663E-3</v>
          </cell>
          <cell r="F628">
            <v>4.6399999999999997E-2</v>
          </cell>
        </row>
        <row r="629">
          <cell r="A629">
            <v>201106</v>
          </cell>
          <cell r="C629">
            <v>6</v>
          </cell>
          <cell r="D629">
            <v>4.51</v>
          </cell>
          <cell r="E629">
            <v>3.7583333333333331E-3</v>
          </cell>
          <cell r="F629">
            <v>4.5100000000000001E-2</v>
          </cell>
          <cell r="G629">
            <v>1.1703678335518664E-2</v>
          </cell>
          <cell r="H629">
            <v>4.6814713342074654E-2</v>
          </cell>
        </row>
        <row r="630">
          <cell r="A630">
            <v>201107</v>
          </cell>
          <cell r="C630">
            <v>7</v>
          </cell>
          <cell r="D630">
            <v>4.55</v>
          </cell>
          <cell r="E630">
            <v>3.7916666666666667E-3</v>
          </cell>
          <cell r="F630">
            <v>4.5499999999999999E-2</v>
          </cell>
        </row>
        <row r="631">
          <cell r="A631">
            <v>201108</v>
          </cell>
          <cell r="C631">
            <v>8</v>
          </cell>
          <cell r="D631">
            <v>4.2699999999999996</v>
          </cell>
          <cell r="E631">
            <v>3.5583333333333331E-3</v>
          </cell>
          <cell r="F631">
            <v>4.2699999999999995E-2</v>
          </cell>
        </row>
        <row r="632">
          <cell r="A632">
            <v>201109</v>
          </cell>
          <cell r="C632">
            <v>9</v>
          </cell>
          <cell r="D632">
            <v>4.1100000000000003</v>
          </cell>
          <cell r="E632">
            <v>3.4250000000000001E-3</v>
          </cell>
          <cell r="F632">
            <v>4.1099999999999998E-2</v>
          </cell>
          <cell r="G632">
            <v>1.0813711974036355E-2</v>
          </cell>
          <cell r="H632">
            <v>4.3254847896145421E-2</v>
          </cell>
        </row>
        <row r="633">
          <cell r="A633">
            <v>201110</v>
          </cell>
          <cell r="C633">
            <v>10</v>
          </cell>
          <cell r="D633">
            <v>4.07</v>
          </cell>
          <cell r="E633">
            <v>3.391666666666667E-3</v>
          </cell>
          <cell r="F633">
            <v>4.07E-2</v>
          </cell>
        </row>
        <row r="634">
          <cell r="A634">
            <v>201111</v>
          </cell>
          <cell r="C634">
            <v>11</v>
          </cell>
          <cell r="D634">
            <v>3.99</v>
          </cell>
          <cell r="E634">
            <v>3.3250000000000003E-3</v>
          </cell>
          <cell r="F634">
            <v>3.9900000000000005E-2</v>
          </cell>
        </row>
        <row r="635">
          <cell r="A635">
            <v>201112</v>
          </cell>
          <cell r="C635">
            <v>12</v>
          </cell>
          <cell r="D635">
            <v>3.96</v>
          </cell>
          <cell r="E635">
            <v>3.3E-3</v>
          </cell>
          <cell r="F635">
            <v>3.9599999999999996E-2</v>
          </cell>
          <cell r="G635">
            <v>1.0050146173395946E-2</v>
          </cell>
          <cell r="H635">
            <v>4.0200584693583785E-2</v>
          </cell>
          <cell r="I635">
            <v>4.5496527153845445E-2</v>
          </cell>
          <cell r="K635">
            <v>4.4575000000000004E-2</v>
          </cell>
        </row>
        <row r="636">
          <cell r="A636">
            <v>201201</v>
          </cell>
          <cell r="C636">
            <v>1</v>
          </cell>
          <cell r="D636">
            <v>3.92</v>
          </cell>
          <cell r="E636">
            <v>3.2666666666666664E-3</v>
          </cell>
          <cell r="F636">
            <v>3.9199999999999999E-2</v>
          </cell>
          <cell r="K636" t="str">
            <v xml:space="preserve"> </v>
          </cell>
        </row>
        <row r="637">
          <cell r="A637">
            <v>201202</v>
          </cell>
          <cell r="C637">
            <v>2</v>
          </cell>
          <cell r="D637">
            <v>3.89</v>
          </cell>
          <cell r="E637">
            <v>3.2416666666666666E-3</v>
          </cell>
          <cell r="F637">
            <v>3.8899999999999997E-2</v>
          </cell>
        </row>
        <row r="638">
          <cell r="A638">
            <v>201203</v>
          </cell>
          <cell r="C638">
            <v>3</v>
          </cell>
          <cell r="D638">
            <v>3.95</v>
          </cell>
          <cell r="E638">
            <v>3.2916666666666667E-3</v>
          </cell>
          <cell r="F638">
            <v>3.95E-2</v>
          </cell>
          <cell r="G638">
            <v>9.8320475652546868E-3</v>
          </cell>
          <cell r="H638">
            <v>3.9328190261018747E-2</v>
          </cell>
        </row>
        <row r="639">
          <cell r="A639">
            <v>201204</v>
          </cell>
          <cell r="C639">
            <v>4</v>
          </cell>
          <cell r="D639">
            <v>3.91</v>
          </cell>
          <cell r="E639">
            <v>3.2583333333333336E-3</v>
          </cell>
          <cell r="F639">
            <v>3.9100000000000003E-2</v>
          </cell>
        </row>
        <row r="640">
          <cell r="A640">
            <v>201205</v>
          </cell>
          <cell r="C640">
            <v>5</v>
          </cell>
          <cell r="D640">
            <v>3.8</v>
          </cell>
          <cell r="E640">
            <v>3.1666666666666666E-3</v>
          </cell>
          <cell r="F640">
            <v>3.7999999999999999E-2</v>
          </cell>
        </row>
        <row r="641">
          <cell r="A641">
            <v>201206</v>
          </cell>
          <cell r="C641">
            <v>6</v>
          </cell>
          <cell r="D641">
            <v>3.68</v>
          </cell>
          <cell r="E641">
            <v>3.0666666666666668E-3</v>
          </cell>
          <cell r="F641">
            <v>3.6799999999999999E-2</v>
          </cell>
          <cell r="G641">
            <v>9.5217196975927454E-3</v>
          </cell>
          <cell r="H641">
            <v>3.8086878790370982E-2</v>
          </cell>
        </row>
        <row r="642">
          <cell r="E642">
            <v>0</v>
          </cell>
          <cell r="F642">
            <v>0</v>
          </cell>
        </row>
        <row r="643">
          <cell r="E643">
            <v>0</v>
          </cell>
          <cell r="F643">
            <v>0</v>
          </cell>
        </row>
        <row r="644">
          <cell r="E644">
            <v>0</v>
          </cell>
          <cell r="F644">
            <v>0</v>
          </cell>
          <cell r="G644">
            <v>0</v>
          </cell>
          <cell r="H644">
            <v>0</v>
          </cell>
        </row>
        <row r="645">
          <cell r="E645">
            <v>0</v>
          </cell>
          <cell r="F645">
            <v>0</v>
          </cell>
        </row>
        <row r="646">
          <cell r="E646">
            <v>0</v>
          </cell>
          <cell r="F646">
            <v>0</v>
          </cell>
        </row>
        <row r="647">
          <cell r="E647">
            <v>0</v>
          </cell>
          <cell r="F647">
            <v>0</v>
          </cell>
          <cell r="G647">
            <v>0</v>
          </cell>
          <cell r="H647">
            <v>0</v>
          </cell>
          <cell r="I647">
            <v>1.9447385263817285E-2</v>
          </cell>
          <cell r="K647">
            <v>3.8583333333333338</v>
          </cell>
        </row>
      </sheetData>
      <sheetData sheetId="33">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cell r="D11">
            <v>434.6</v>
          </cell>
        </row>
        <row r="12">
          <cell r="A12">
            <v>196001</v>
          </cell>
          <cell r="B12">
            <v>1960</v>
          </cell>
          <cell r="C12">
            <v>1</v>
          </cell>
          <cell r="D12">
            <v>436.5</v>
          </cell>
          <cell r="E12">
            <v>4.3718361711918476E-3</v>
          </cell>
          <cell r="F12">
            <v>5.2462034054302172E-2</v>
          </cell>
        </row>
        <row r="13">
          <cell r="A13">
            <v>196002</v>
          </cell>
          <cell r="C13">
            <v>2</v>
          </cell>
          <cell r="D13">
            <v>429.7</v>
          </cell>
          <cell r="E13">
            <v>-1.5578465063001172E-2</v>
          </cell>
          <cell r="F13">
            <v>-0.18694158075601405</v>
          </cell>
        </row>
        <row r="14">
          <cell r="A14">
            <v>196003</v>
          </cell>
          <cell r="C14">
            <v>3</v>
          </cell>
          <cell r="D14">
            <v>430.1</v>
          </cell>
          <cell r="E14">
            <v>9.3088201070522247E-4</v>
          </cell>
          <cell r="F14">
            <v>1.117058412846267E-2</v>
          </cell>
          <cell r="G14">
            <v>-1.0354348826507209E-2</v>
          </cell>
          <cell r="H14">
            <v>-4.1417395306028837E-2</v>
          </cell>
        </row>
        <row r="15">
          <cell r="A15">
            <v>196004</v>
          </cell>
          <cell r="C15">
            <v>4</v>
          </cell>
          <cell r="D15">
            <v>429.7</v>
          </cell>
          <cell r="E15">
            <v>-9.3001627528489675E-4</v>
          </cell>
          <cell r="F15">
            <v>-1.116019530341876E-2</v>
          </cell>
        </row>
        <row r="16">
          <cell r="A16">
            <v>196005</v>
          </cell>
          <cell r="C16">
            <v>5</v>
          </cell>
          <cell r="D16">
            <v>427.2</v>
          </cell>
          <cell r="E16">
            <v>-5.8180125669071445E-3</v>
          </cell>
          <cell r="F16">
            <v>-6.9816150802885737E-2</v>
          </cell>
        </row>
        <row r="17">
          <cell r="A17">
            <v>196006</v>
          </cell>
          <cell r="C17">
            <v>6</v>
          </cell>
          <cell r="D17">
            <v>422.2</v>
          </cell>
          <cell r="E17">
            <v>-1.1704119850187267E-2</v>
          </cell>
          <cell r="F17">
            <v>-0.1404494382022472</v>
          </cell>
          <cell r="G17">
            <v>-1.8367821436875209E-2</v>
          </cell>
          <cell r="H17">
            <v>-7.3471285747500836E-2</v>
          </cell>
        </row>
        <row r="18">
          <cell r="A18">
            <v>196007</v>
          </cell>
          <cell r="C18">
            <v>7</v>
          </cell>
          <cell r="D18">
            <v>422.7</v>
          </cell>
          <cell r="E18">
            <v>1.1842728564661299E-3</v>
          </cell>
          <cell r="F18">
            <v>1.4211274277593559E-2</v>
          </cell>
        </row>
        <row r="19">
          <cell r="A19">
            <v>196008</v>
          </cell>
          <cell r="C19">
            <v>8</v>
          </cell>
          <cell r="D19">
            <v>416.1</v>
          </cell>
          <cell r="E19">
            <v>-1.5613910574875718E-2</v>
          </cell>
          <cell r="F19">
            <v>-0.18736692689850862</v>
          </cell>
        </row>
        <row r="20">
          <cell r="A20">
            <v>196009</v>
          </cell>
          <cell r="C20">
            <v>9</v>
          </cell>
          <cell r="D20">
            <v>412.2</v>
          </cell>
          <cell r="E20">
            <v>-9.3727469358328135E-3</v>
          </cell>
          <cell r="F20">
            <v>-0.11247296322999376</v>
          </cell>
          <cell r="G20">
            <v>-2.3685457129322574E-2</v>
          </cell>
          <cell r="H20">
            <v>-9.4741828517290294E-2</v>
          </cell>
        </row>
        <row r="21">
          <cell r="A21">
            <v>196010</v>
          </cell>
          <cell r="C21">
            <v>10</v>
          </cell>
          <cell r="D21">
            <v>410.4</v>
          </cell>
          <cell r="E21">
            <v>-4.3668122270742633E-3</v>
          </cell>
          <cell r="F21">
            <v>-5.240174672489116E-2</v>
          </cell>
        </row>
        <row r="22">
          <cell r="A22">
            <v>196011</v>
          </cell>
          <cell r="C22">
            <v>11</v>
          </cell>
          <cell r="D22">
            <v>407.2</v>
          </cell>
          <cell r="E22">
            <v>-7.7972709551656647E-3</v>
          </cell>
          <cell r="F22">
            <v>-9.356725146198798E-2</v>
          </cell>
        </row>
        <row r="23">
          <cell r="A23">
            <v>196012</v>
          </cell>
          <cell r="C23">
            <v>12</v>
          </cell>
          <cell r="D23">
            <v>406.1</v>
          </cell>
          <cell r="E23">
            <v>-2.701375245579484E-3</v>
          </cell>
          <cell r="F23">
            <v>-3.2416502946953807E-2</v>
          </cell>
          <cell r="G23">
            <v>-1.4798641436195914E-2</v>
          </cell>
          <cell r="H23">
            <v>-5.9194565744783656E-2</v>
          </cell>
          <cell r="I23">
            <v>-6.5577542567878511E-2</v>
          </cell>
          <cell r="K23">
            <v>-6.7826633130077155E-2</v>
          </cell>
        </row>
        <row r="24">
          <cell r="A24">
            <v>196101</v>
          </cell>
          <cell r="B24">
            <v>1961</v>
          </cell>
          <cell r="C24">
            <v>1</v>
          </cell>
          <cell r="D24">
            <v>409.1</v>
          </cell>
          <cell r="E24">
            <v>7.387343018960847E-3</v>
          </cell>
          <cell r="F24">
            <v>8.864811622753016E-2</v>
          </cell>
        </row>
        <row r="25">
          <cell r="A25">
            <v>196102</v>
          </cell>
          <cell r="C25">
            <v>2</v>
          </cell>
          <cell r="D25">
            <v>413.3</v>
          </cell>
          <cell r="E25">
            <v>1.0266438523588337E-2</v>
          </cell>
          <cell r="F25">
            <v>0.12319726228306005</v>
          </cell>
        </row>
        <row r="26">
          <cell r="A26">
            <v>196103</v>
          </cell>
          <cell r="C26">
            <v>3</v>
          </cell>
          <cell r="D26">
            <v>414.7</v>
          </cell>
          <cell r="E26">
            <v>3.3873699491893958E-3</v>
          </cell>
          <cell r="F26">
            <v>4.0648439390272753E-2</v>
          </cell>
          <cell r="G26">
            <v>2.1177049987687546E-2</v>
          </cell>
          <cell r="H26">
            <v>8.4708199950750185E-2</v>
          </cell>
        </row>
        <row r="27">
          <cell r="A27">
            <v>196104</v>
          </cell>
          <cell r="C27">
            <v>4</v>
          </cell>
          <cell r="D27">
            <v>424.7</v>
          </cell>
          <cell r="E27">
            <v>2.4113817217265493E-2</v>
          </cell>
          <cell r="F27">
            <v>0.28936580660718592</v>
          </cell>
        </row>
        <row r="28">
          <cell r="A28">
            <v>196105</v>
          </cell>
          <cell r="C28">
            <v>5</v>
          </cell>
          <cell r="D28">
            <v>422.8</v>
          </cell>
          <cell r="E28">
            <v>-4.473746173769666E-3</v>
          </cell>
          <cell r="F28">
            <v>-5.3684954085235992E-2</v>
          </cell>
        </row>
        <row r="29">
          <cell r="A29">
            <v>196106</v>
          </cell>
          <cell r="C29">
            <v>6</v>
          </cell>
          <cell r="D29">
            <v>417.4</v>
          </cell>
          <cell r="E29">
            <v>-1.2771996215704906E-2</v>
          </cell>
          <cell r="F29">
            <v>-0.15326395458845887</v>
          </cell>
          <cell r="G29">
            <v>6.5107306486618111E-3</v>
          </cell>
          <cell r="H29">
            <v>2.6042922594647244E-2</v>
          </cell>
        </row>
        <row r="30">
          <cell r="A30">
            <v>196107</v>
          </cell>
          <cell r="C30">
            <v>7</v>
          </cell>
          <cell r="D30">
            <v>417.7</v>
          </cell>
          <cell r="E30">
            <v>7.1873502635364493E-4</v>
          </cell>
          <cell r="F30">
            <v>8.6248203162437396E-3</v>
          </cell>
        </row>
        <row r="31">
          <cell r="A31">
            <v>196108</v>
          </cell>
          <cell r="C31">
            <v>8</v>
          </cell>
          <cell r="D31">
            <v>415.3</v>
          </cell>
          <cell r="E31">
            <v>-5.7457505386640587E-3</v>
          </cell>
          <cell r="F31">
            <v>-6.8949006463968704E-2</v>
          </cell>
        </row>
        <row r="32">
          <cell r="A32">
            <v>196109</v>
          </cell>
          <cell r="C32">
            <v>9</v>
          </cell>
          <cell r="D32">
            <v>410</v>
          </cell>
          <cell r="E32">
            <v>-1.2761858897182787E-2</v>
          </cell>
          <cell r="F32">
            <v>-0.15314230676619345</v>
          </cell>
          <cell r="G32">
            <v>-1.7728797316722611E-2</v>
          </cell>
          <cell r="H32">
            <v>-7.0915189266890444E-2</v>
          </cell>
        </row>
        <row r="33">
          <cell r="A33">
            <v>196110</v>
          </cell>
          <cell r="C33">
            <v>10</v>
          </cell>
          <cell r="D33">
            <v>408.2</v>
          </cell>
          <cell r="E33">
            <v>-4.3902439024390517E-3</v>
          </cell>
          <cell r="F33">
            <v>-5.2682926829268617E-2</v>
          </cell>
        </row>
        <row r="34">
          <cell r="A34">
            <v>196111</v>
          </cell>
          <cell r="C34">
            <v>11</v>
          </cell>
          <cell r="D34">
            <v>413.2</v>
          </cell>
          <cell r="E34">
            <v>1.2248897599216071E-2</v>
          </cell>
          <cell r="F34">
            <v>0.14698677119059284</v>
          </cell>
        </row>
        <row r="35">
          <cell r="A35">
            <v>196112</v>
          </cell>
          <cell r="C35">
            <v>12</v>
          </cell>
          <cell r="D35">
            <v>412.4</v>
          </cell>
          <cell r="E35">
            <v>-1.9361084220716636E-3</v>
          </cell>
          <cell r="F35">
            <v>-2.3233301064859962E-2</v>
          </cell>
          <cell r="G35">
            <v>5.8536585365853711E-3</v>
          </cell>
          <cell r="H35">
            <v>2.3414634146341484E-2</v>
          </cell>
          <cell r="I35">
            <v>1.5513420339817729E-2</v>
          </cell>
          <cell r="K35">
            <v>1.5394317450552706E-2</v>
          </cell>
        </row>
        <row r="36">
          <cell r="A36">
            <v>196201</v>
          </cell>
          <cell r="B36">
            <v>1962</v>
          </cell>
          <cell r="C36">
            <v>1</v>
          </cell>
          <cell r="D36">
            <v>408.6</v>
          </cell>
          <cell r="E36">
            <v>-9.2143549951502306E-3</v>
          </cell>
          <cell r="F36">
            <v>-0.11057225994180277</v>
          </cell>
        </row>
        <row r="37">
          <cell r="A37">
            <v>196202</v>
          </cell>
          <cell r="C37">
            <v>2</v>
          </cell>
          <cell r="D37">
            <v>409.2</v>
          </cell>
          <cell r="E37">
            <v>1.468428781204028E-3</v>
          </cell>
          <cell r="F37">
            <v>1.7621145374448338E-2</v>
          </cell>
        </row>
        <row r="38">
          <cell r="A38">
            <v>196203</v>
          </cell>
          <cell r="C38">
            <v>3</v>
          </cell>
          <cell r="D38">
            <v>416.5</v>
          </cell>
          <cell r="E38">
            <v>1.7839687194525933E-2</v>
          </cell>
          <cell r="F38">
            <v>0.21407624633431122</v>
          </cell>
          <cell r="G38">
            <v>9.9418040737149216E-3</v>
          </cell>
          <cell r="H38">
            <v>3.9767216294859686E-2</v>
          </cell>
        </row>
        <row r="39">
          <cell r="A39">
            <v>196204</v>
          </cell>
          <cell r="C39">
            <v>4</v>
          </cell>
          <cell r="D39">
            <v>412.4</v>
          </cell>
          <cell r="E39">
            <v>-9.8439375750300658E-3</v>
          </cell>
          <cell r="F39">
            <v>-0.11812725090036079</v>
          </cell>
        </row>
        <row r="40">
          <cell r="A40">
            <v>196205</v>
          </cell>
          <cell r="C40">
            <v>5</v>
          </cell>
          <cell r="D40">
            <v>410</v>
          </cell>
          <cell r="E40">
            <v>-5.8195926285159487E-3</v>
          </cell>
          <cell r="F40">
            <v>-6.983511154219138E-2</v>
          </cell>
        </row>
        <row r="41">
          <cell r="A41">
            <v>196206</v>
          </cell>
          <cell r="C41">
            <v>6</v>
          </cell>
          <cell r="D41">
            <v>408.5</v>
          </cell>
          <cell r="E41">
            <v>-3.6585365853658539E-3</v>
          </cell>
          <cell r="F41">
            <v>-4.3902439024390248E-2</v>
          </cell>
          <cell r="G41">
            <v>-1.9207683073229287E-2</v>
          </cell>
          <cell r="H41">
            <v>-7.6830732292917148E-2</v>
          </cell>
        </row>
        <row r="42">
          <cell r="A42">
            <v>196207</v>
          </cell>
          <cell r="C42">
            <v>7</v>
          </cell>
          <cell r="D42">
            <v>408.4</v>
          </cell>
          <cell r="E42">
            <v>-2.4479804161572276E-4</v>
          </cell>
          <cell r="F42">
            <v>-2.9375764993886731E-3</v>
          </cell>
        </row>
        <row r="43">
          <cell r="A43">
            <v>196208</v>
          </cell>
          <cell r="C43">
            <v>8</v>
          </cell>
          <cell r="D43">
            <v>410.3</v>
          </cell>
          <cell r="E43">
            <v>4.6523016650343637E-3</v>
          </cell>
          <cell r="F43">
            <v>5.5827619980412364E-2</v>
          </cell>
        </row>
        <row r="44">
          <cell r="A44">
            <v>196209</v>
          </cell>
          <cell r="C44">
            <v>9</v>
          </cell>
          <cell r="D44">
            <v>408.4</v>
          </cell>
          <cell r="E44">
            <v>-4.6307579819644994E-3</v>
          </cell>
          <cell r="F44">
            <v>-5.5569095783573996E-2</v>
          </cell>
          <cell r="G44">
            <v>-2.4479804161559038E-4</v>
          </cell>
          <cell r="H44">
            <v>-9.7919216646236151E-4</v>
          </cell>
        </row>
        <row r="45">
          <cell r="A45">
            <v>196210</v>
          </cell>
          <cell r="C45">
            <v>10</v>
          </cell>
          <cell r="D45">
            <v>416</v>
          </cell>
          <cell r="E45">
            <v>1.8609206660137177E-2</v>
          </cell>
          <cell r="F45">
            <v>0.22331047992164613</v>
          </cell>
        </row>
        <row r="46">
          <cell r="A46">
            <v>196211</v>
          </cell>
          <cell r="C46">
            <v>11</v>
          </cell>
          <cell r="D46">
            <v>424.3</v>
          </cell>
          <cell r="E46">
            <v>1.9951923076923103E-2</v>
          </cell>
          <cell r="F46">
            <v>0.23942307692307724</v>
          </cell>
        </row>
        <row r="47">
          <cell r="A47">
            <v>196212</v>
          </cell>
          <cell r="C47">
            <v>12</v>
          </cell>
          <cell r="D47">
            <v>435.3</v>
          </cell>
          <cell r="E47">
            <v>2.5925053028517556E-2</v>
          </cell>
          <cell r="F47">
            <v>0.31110063634221069</v>
          </cell>
          <cell r="G47">
            <v>6.5866797257590592E-2</v>
          </cell>
          <cell r="H47">
            <v>0.26346718903036237</v>
          </cell>
          <cell r="I47">
            <v>5.5528612997090221E-2</v>
          </cell>
          <cell r="K47">
            <v>5.404169641544701E-2</v>
          </cell>
        </row>
        <row r="48">
          <cell r="A48">
            <v>196301</v>
          </cell>
          <cell r="B48">
            <v>1963</v>
          </cell>
          <cell r="C48">
            <v>1</v>
          </cell>
          <cell r="D48">
            <v>450.9</v>
          </cell>
          <cell r="E48">
            <v>3.583735354927628E-2</v>
          </cell>
          <cell r="F48">
            <v>0.43004824259131536</v>
          </cell>
        </row>
        <row r="49">
          <cell r="A49">
            <v>196302</v>
          </cell>
          <cell r="C49">
            <v>2</v>
          </cell>
          <cell r="D49">
            <v>451.3</v>
          </cell>
          <cell r="E49">
            <v>8.8711465956982513E-4</v>
          </cell>
          <cell r="F49">
            <v>1.0645375914837902E-2</v>
          </cell>
        </row>
        <row r="50">
          <cell r="A50">
            <v>196303</v>
          </cell>
          <cell r="C50">
            <v>3</v>
          </cell>
          <cell r="D50">
            <v>457.8</v>
          </cell>
          <cell r="E50">
            <v>1.4402836250830933E-2</v>
          </cell>
          <cell r="F50">
            <v>0.17283403500997119</v>
          </cell>
          <cell r="G50">
            <v>5.168849069607151E-2</v>
          </cell>
          <cell r="H50">
            <v>0.20675396278428604</v>
          </cell>
        </row>
        <row r="51">
          <cell r="A51">
            <v>196304</v>
          </cell>
          <cell r="C51">
            <v>4</v>
          </cell>
          <cell r="D51">
            <v>461.6</v>
          </cell>
          <cell r="E51">
            <v>8.3005679335954805E-3</v>
          </cell>
          <cell r="F51">
            <v>9.9606815203145765E-2</v>
          </cell>
        </row>
        <row r="52">
          <cell r="A52">
            <v>196305</v>
          </cell>
          <cell r="C52">
            <v>5</v>
          </cell>
          <cell r="D52">
            <v>476.5</v>
          </cell>
          <cell r="E52">
            <v>3.2279029462738251E-2</v>
          </cell>
          <cell r="F52">
            <v>0.38734835355285901</v>
          </cell>
        </row>
        <row r="53">
          <cell r="A53">
            <v>196306</v>
          </cell>
          <cell r="C53">
            <v>6</v>
          </cell>
          <cell r="D53">
            <v>467.6</v>
          </cell>
          <cell r="E53">
            <v>-1.8677859391395546E-2</v>
          </cell>
          <cell r="F53">
            <v>-0.22413431269674655</v>
          </cell>
          <cell r="G53">
            <v>2.1406727828746197E-2</v>
          </cell>
          <cell r="H53">
            <v>8.5626911314984788E-2</v>
          </cell>
        </row>
        <row r="54">
          <cell r="A54">
            <v>196307</v>
          </cell>
          <cell r="C54">
            <v>7</v>
          </cell>
          <cell r="D54">
            <v>459.2</v>
          </cell>
          <cell r="E54">
            <v>-1.7964071856287497E-2</v>
          </cell>
          <cell r="F54">
            <v>-0.21556886227544997</v>
          </cell>
        </row>
        <row r="55">
          <cell r="A55">
            <v>196308</v>
          </cell>
          <cell r="C55">
            <v>8</v>
          </cell>
          <cell r="D55">
            <v>444.6</v>
          </cell>
          <cell r="E55">
            <v>-3.179442508710794E-2</v>
          </cell>
          <cell r="F55">
            <v>-0.38153310104529525</v>
          </cell>
        </row>
        <row r="56">
          <cell r="A56">
            <v>196309</v>
          </cell>
          <cell r="C56">
            <v>9</v>
          </cell>
          <cell r="D56">
            <v>456.8</v>
          </cell>
          <cell r="E56">
            <v>2.7440395861448467E-2</v>
          </cell>
          <cell r="F56">
            <v>0.32928475033738158</v>
          </cell>
          <cell r="G56">
            <v>-2.3096663815226681E-2</v>
          </cell>
          <cell r="H56">
            <v>-9.2386655260906725E-2</v>
          </cell>
        </row>
        <row r="57">
          <cell r="A57">
            <v>196310</v>
          </cell>
          <cell r="C57">
            <v>10</v>
          </cell>
          <cell r="D57">
            <v>489.7</v>
          </cell>
          <cell r="E57">
            <v>7.2022767075306429E-2</v>
          </cell>
          <cell r="F57">
            <v>0.86427320490367721</v>
          </cell>
        </row>
        <row r="58">
          <cell r="A58">
            <v>196311</v>
          </cell>
          <cell r="C58">
            <v>11</v>
          </cell>
          <cell r="D58">
            <v>486.7</v>
          </cell>
          <cell r="E58">
            <v>-6.12619971411068E-3</v>
          </cell>
          <cell r="F58">
            <v>-7.3514396569328164E-2</v>
          </cell>
        </row>
        <row r="59">
          <cell r="A59">
            <v>196312</v>
          </cell>
          <cell r="C59">
            <v>12</v>
          </cell>
          <cell r="D59">
            <v>487</v>
          </cell>
          <cell r="E59">
            <v>6.1639613725089659E-4</v>
          </cell>
          <cell r="F59">
            <v>7.396753647010759E-3</v>
          </cell>
          <cell r="G59">
            <v>6.6112084063047361E-2</v>
          </cell>
          <cell r="H59">
            <v>0.26444833625218944</v>
          </cell>
          <cell r="I59">
            <v>0.11876866528830687</v>
          </cell>
          <cell r="K59">
            <v>0.11222867452433791</v>
          </cell>
        </row>
        <row r="60">
          <cell r="A60">
            <v>196401</v>
          </cell>
          <cell r="B60">
            <v>1964</v>
          </cell>
          <cell r="C60">
            <v>1</v>
          </cell>
          <cell r="D60">
            <v>485.7</v>
          </cell>
          <cell r="E60">
            <v>-2.6694045174538222E-3</v>
          </cell>
          <cell r="F60">
            <v>-3.2032854209445863E-2</v>
          </cell>
        </row>
        <row r="61">
          <cell r="A61">
            <v>196402</v>
          </cell>
          <cell r="C61">
            <v>2</v>
          </cell>
          <cell r="D61">
            <v>484.6</v>
          </cell>
          <cell r="E61">
            <v>-2.2647724933085567E-3</v>
          </cell>
          <cell r="F61">
            <v>-2.7177269919702679E-2</v>
          </cell>
        </row>
        <row r="62">
          <cell r="A62">
            <v>196403</v>
          </cell>
          <cell r="C62">
            <v>3</v>
          </cell>
          <cell r="D62">
            <v>474.8</v>
          </cell>
          <cell r="E62">
            <v>-2.0222864217911703E-2</v>
          </cell>
          <cell r="F62">
            <v>-0.24267437061494043</v>
          </cell>
          <cell r="G62">
            <v>-2.5051334702258732E-2</v>
          </cell>
          <cell r="H62">
            <v>-0.10020533880903493</v>
          </cell>
        </row>
        <row r="63">
          <cell r="A63">
            <v>196404</v>
          </cell>
          <cell r="C63">
            <v>4</v>
          </cell>
          <cell r="D63">
            <v>480.6</v>
          </cell>
          <cell r="E63">
            <v>1.2215669755686628E-2</v>
          </cell>
          <cell r="F63">
            <v>0.14658803706823953</v>
          </cell>
        </row>
        <row r="64">
          <cell r="A64">
            <v>196405</v>
          </cell>
          <cell r="C64">
            <v>5</v>
          </cell>
          <cell r="D64">
            <v>463.5</v>
          </cell>
          <cell r="E64">
            <v>-3.5580524344569334E-2</v>
          </cell>
          <cell r="F64">
            <v>-0.426966292134832</v>
          </cell>
        </row>
        <row r="65">
          <cell r="A65">
            <v>196406</v>
          </cell>
          <cell r="C65">
            <v>6</v>
          </cell>
          <cell r="D65">
            <v>464.2</v>
          </cell>
          <cell r="E65">
            <v>1.5102481121898352E-3</v>
          </cell>
          <cell r="F65">
            <v>1.8122977346278022E-2</v>
          </cell>
          <cell r="G65">
            <v>-2.2325189553496383E-2</v>
          </cell>
          <cell r="H65">
            <v>-8.9300758213985532E-2</v>
          </cell>
        </row>
        <row r="66">
          <cell r="A66">
            <v>196407</v>
          </cell>
          <cell r="C66">
            <v>7</v>
          </cell>
          <cell r="D66">
            <v>460.4</v>
          </cell>
          <cell r="E66">
            <v>-8.1861266695390164E-3</v>
          </cell>
          <cell r="F66">
            <v>-9.8233520034468197E-2</v>
          </cell>
        </row>
        <row r="67">
          <cell r="A67">
            <v>196408</v>
          </cell>
          <cell r="C67">
            <v>8</v>
          </cell>
          <cell r="D67">
            <v>463.2</v>
          </cell>
          <cell r="E67">
            <v>6.0816681146829091E-3</v>
          </cell>
          <cell r="F67">
            <v>7.2980017376194917E-2</v>
          </cell>
        </row>
        <row r="68">
          <cell r="A68">
            <v>196409</v>
          </cell>
          <cell r="C68">
            <v>9</v>
          </cell>
          <cell r="D68">
            <v>473.4</v>
          </cell>
          <cell r="E68">
            <v>2.2020725388601014E-2</v>
          </cell>
          <cell r="F68">
            <v>0.26424870466321215</v>
          </cell>
          <cell r="G68">
            <v>1.9819043515726165E-2</v>
          </cell>
          <cell r="H68">
            <v>7.9276174062904659E-2</v>
          </cell>
        </row>
        <row r="69">
          <cell r="A69">
            <v>196410</v>
          </cell>
          <cell r="C69">
            <v>10</v>
          </cell>
          <cell r="D69">
            <v>484.2</v>
          </cell>
          <cell r="E69">
            <v>2.2813688212927782E-2</v>
          </cell>
          <cell r="F69">
            <v>0.27376425855513337</v>
          </cell>
        </row>
        <row r="70">
          <cell r="A70">
            <v>196411</v>
          </cell>
          <cell r="C70">
            <v>11</v>
          </cell>
          <cell r="D70">
            <v>478.5</v>
          </cell>
          <cell r="E70">
            <v>-1.1771995043370485E-2</v>
          </cell>
          <cell r="F70">
            <v>-0.14126394052044583</v>
          </cell>
        </row>
        <row r="71">
          <cell r="A71">
            <v>196412</v>
          </cell>
          <cell r="C71">
            <v>12</v>
          </cell>
          <cell r="D71">
            <v>459.5</v>
          </cell>
          <cell r="E71">
            <v>-3.9707419017763847E-2</v>
          </cell>
          <cell r="F71">
            <v>-0.47648902821316619</v>
          </cell>
          <cell r="G71">
            <v>-2.9362061681453389E-2</v>
          </cell>
          <cell r="H71">
            <v>-0.11744824672581355</v>
          </cell>
          <cell r="I71">
            <v>-5.6468172484599677E-2</v>
          </cell>
          <cell r="K71">
            <v>-5.8125181286848022E-2</v>
          </cell>
        </row>
        <row r="72">
          <cell r="A72">
            <v>196501</v>
          </cell>
          <cell r="B72">
            <v>1965</v>
          </cell>
          <cell r="C72">
            <v>1</v>
          </cell>
          <cell r="D72">
            <v>452.4</v>
          </cell>
          <cell r="E72">
            <v>-1.54515778019587E-2</v>
          </cell>
          <cell r="F72">
            <v>-0.1854189336235044</v>
          </cell>
        </row>
        <row r="73">
          <cell r="A73">
            <v>196502</v>
          </cell>
          <cell r="C73">
            <v>2</v>
          </cell>
          <cell r="D73">
            <v>451.5</v>
          </cell>
          <cell r="E73">
            <v>-1.9893899204243529E-3</v>
          </cell>
          <cell r="F73">
            <v>-2.3872679045092236E-2</v>
          </cell>
        </row>
        <row r="74">
          <cell r="A74">
            <v>196503</v>
          </cell>
          <cell r="C74">
            <v>3</v>
          </cell>
          <cell r="D74">
            <v>457.5</v>
          </cell>
          <cell r="E74">
            <v>1.3289036544850499E-2</v>
          </cell>
          <cell r="F74">
            <v>0.15946843853820597</v>
          </cell>
          <cell r="G74">
            <v>-4.3525571273121955E-3</v>
          </cell>
          <cell r="H74">
            <v>-1.7410228509248782E-2</v>
          </cell>
        </row>
        <row r="75">
          <cell r="A75">
            <v>196504</v>
          </cell>
          <cell r="C75">
            <v>4</v>
          </cell>
          <cell r="D75">
            <v>460</v>
          </cell>
          <cell r="E75">
            <v>5.4644808743169399E-3</v>
          </cell>
          <cell r="F75">
            <v>6.5573770491803282E-2</v>
          </cell>
        </row>
        <row r="76">
          <cell r="A76">
            <v>196505</v>
          </cell>
          <cell r="C76">
            <v>5</v>
          </cell>
          <cell r="D76">
            <v>453.9</v>
          </cell>
          <cell r="E76">
            <v>-1.326086956521744E-2</v>
          </cell>
          <cell r="F76">
            <v>-0.1591304347826093</v>
          </cell>
        </row>
        <row r="77">
          <cell r="A77">
            <v>196506</v>
          </cell>
          <cell r="C77">
            <v>6</v>
          </cell>
          <cell r="D77">
            <v>448</v>
          </cell>
          <cell r="E77">
            <v>-1.2998457810090279E-2</v>
          </cell>
          <cell r="F77">
            <v>-0.15598149372108336</v>
          </cell>
          <cell r="G77">
            <v>-2.0765027322404372E-2</v>
          </cell>
          <cell r="H77">
            <v>-8.306010928961749E-2</v>
          </cell>
        </row>
        <row r="78">
          <cell r="A78">
            <v>196507</v>
          </cell>
          <cell r="C78">
            <v>7</v>
          </cell>
          <cell r="D78">
            <v>445.5</v>
          </cell>
          <cell r="E78">
            <v>-5.580357142857143E-3</v>
          </cell>
          <cell r="F78">
            <v>-6.6964285714285712E-2</v>
          </cell>
        </row>
        <row r="79">
          <cell r="A79">
            <v>196508</v>
          </cell>
          <cell r="C79">
            <v>8</v>
          </cell>
          <cell r="D79">
            <v>445.3</v>
          </cell>
          <cell r="E79">
            <v>-4.4893378226709007E-4</v>
          </cell>
          <cell r="F79">
            <v>-5.3872053872050813E-3</v>
          </cell>
        </row>
        <row r="80">
          <cell r="A80">
            <v>196509</v>
          </cell>
          <cell r="C80">
            <v>9</v>
          </cell>
          <cell r="D80">
            <v>448.8</v>
          </cell>
          <cell r="E80">
            <v>7.8598697507298448E-3</v>
          </cell>
          <cell r="F80">
            <v>9.4318437008758138E-2</v>
          </cell>
          <cell r="G80">
            <v>1.7857142857145014E-3</v>
          </cell>
          <cell r="H80">
            <v>7.1428571428580057E-3</v>
          </cell>
        </row>
        <row r="81">
          <cell r="A81">
            <v>196510</v>
          </cell>
          <cell r="C81">
            <v>10</v>
          </cell>
          <cell r="D81">
            <v>444.8</v>
          </cell>
          <cell r="E81">
            <v>-8.9126559714795012E-3</v>
          </cell>
          <cell r="F81">
            <v>-0.10695187165775402</v>
          </cell>
        </row>
        <row r="82">
          <cell r="A82">
            <v>196511</v>
          </cell>
          <cell r="C82">
            <v>11</v>
          </cell>
          <cell r="D82">
            <v>450.6</v>
          </cell>
          <cell r="E82">
            <v>1.3039568345323766E-2</v>
          </cell>
          <cell r="F82">
            <v>0.1564748201438852</v>
          </cell>
        </row>
        <row r="83">
          <cell r="A83">
            <v>196512</v>
          </cell>
          <cell r="C83">
            <v>12</v>
          </cell>
          <cell r="D83">
            <v>462.8</v>
          </cell>
          <cell r="E83">
            <v>2.7075011096315996E-2</v>
          </cell>
          <cell r="F83">
            <v>0.32490013315579197</v>
          </cell>
          <cell r="G83">
            <v>3.1194295900178082E-2</v>
          </cell>
          <cell r="H83">
            <v>0.12477718360071233</v>
          </cell>
          <cell r="I83">
            <v>7.181719260065389E-3</v>
          </cell>
          <cell r="K83">
            <v>7.1560535237798692E-3</v>
          </cell>
        </row>
        <row r="84">
          <cell r="A84">
            <v>196601</v>
          </cell>
          <cell r="B84">
            <v>1966</v>
          </cell>
          <cell r="C84">
            <v>1</v>
          </cell>
          <cell r="D84">
            <v>473.3</v>
          </cell>
          <cell r="E84">
            <v>2.2687986171132237E-2</v>
          </cell>
          <cell r="F84">
            <v>0.27225583405358683</v>
          </cell>
        </row>
        <row r="85">
          <cell r="A85">
            <v>196602</v>
          </cell>
          <cell r="C85">
            <v>2</v>
          </cell>
          <cell r="D85">
            <v>468.1</v>
          </cell>
          <cell r="E85">
            <v>-1.0986689203465008E-2</v>
          </cell>
          <cell r="F85">
            <v>-0.13184027044158009</v>
          </cell>
        </row>
        <row r="86">
          <cell r="A86">
            <v>196603</v>
          </cell>
          <cell r="C86">
            <v>3</v>
          </cell>
          <cell r="D86">
            <v>473.3</v>
          </cell>
          <cell r="E86">
            <v>1.1108737449262954E-2</v>
          </cell>
          <cell r="F86">
            <v>0.13330484939115544</v>
          </cell>
          <cell r="G86">
            <v>2.2687986171131991E-2</v>
          </cell>
          <cell r="H86">
            <v>9.0751944684527963E-2</v>
          </cell>
        </row>
        <row r="87">
          <cell r="A87">
            <v>196604</v>
          </cell>
          <cell r="C87">
            <v>4</v>
          </cell>
          <cell r="D87">
            <v>459.9</v>
          </cell>
          <cell r="E87">
            <v>-2.8311852947390734E-2</v>
          </cell>
          <cell r="F87">
            <v>-0.33974223536868881</v>
          </cell>
        </row>
        <row r="88">
          <cell r="A88">
            <v>196605</v>
          </cell>
          <cell r="C88">
            <v>5</v>
          </cell>
          <cell r="D88">
            <v>467.6</v>
          </cell>
          <cell r="E88">
            <v>1.6742770167427801E-2</v>
          </cell>
          <cell r="F88">
            <v>0.20091324200913363</v>
          </cell>
        </row>
        <row r="89">
          <cell r="A89">
            <v>196606</v>
          </cell>
          <cell r="C89">
            <v>6</v>
          </cell>
          <cell r="D89">
            <v>465.3</v>
          </cell>
          <cell r="E89">
            <v>-4.9187339606501521E-3</v>
          </cell>
          <cell r="F89">
            <v>-5.9024807527801829E-2</v>
          </cell>
          <cell r="G89">
            <v>-1.6902598774561461E-2</v>
          </cell>
          <cell r="H89">
            <v>-6.7610395098245846E-2</v>
          </cell>
        </row>
        <row r="90">
          <cell r="A90">
            <v>196607</v>
          </cell>
          <cell r="C90">
            <v>7</v>
          </cell>
          <cell r="D90">
            <v>455.3</v>
          </cell>
          <cell r="E90">
            <v>-2.1491510853212981E-2</v>
          </cell>
          <cell r="F90">
            <v>-0.25789813023855579</v>
          </cell>
        </row>
        <row r="91">
          <cell r="A91">
            <v>196608</v>
          </cell>
          <cell r="C91">
            <v>8</v>
          </cell>
          <cell r="D91">
            <v>432.7</v>
          </cell>
          <cell r="E91">
            <v>-4.9637601581374965E-2</v>
          </cell>
          <cell r="F91">
            <v>-0.59565121897649953</v>
          </cell>
        </row>
        <row r="92">
          <cell r="A92">
            <v>196609</v>
          </cell>
          <cell r="C92">
            <v>9</v>
          </cell>
          <cell r="D92">
            <v>431.1</v>
          </cell>
          <cell r="E92">
            <v>-3.6977120406747536E-3</v>
          </cell>
          <cell r="F92">
            <v>-4.4372544488097042E-2</v>
          </cell>
          <cell r="G92">
            <v>-7.3500967117988369E-2</v>
          </cell>
          <cell r="H92">
            <v>-0.29400386847195348</v>
          </cell>
        </row>
        <row r="93">
          <cell r="A93">
            <v>196610</v>
          </cell>
          <cell r="C93">
            <v>10</v>
          </cell>
          <cell r="D93">
            <v>426.1</v>
          </cell>
          <cell r="E93">
            <v>-1.1598237067965669E-2</v>
          </cell>
          <cell r="F93">
            <v>-0.13917884481558801</v>
          </cell>
        </row>
        <row r="94">
          <cell r="A94">
            <v>196611</v>
          </cell>
          <cell r="C94">
            <v>11</v>
          </cell>
          <cell r="D94">
            <v>422</v>
          </cell>
          <cell r="E94">
            <v>-9.622154423844221E-3</v>
          </cell>
          <cell r="F94">
            <v>-0.11546585308613065</v>
          </cell>
        </row>
        <row r="95">
          <cell r="A95">
            <v>196612</v>
          </cell>
          <cell r="C95">
            <v>12</v>
          </cell>
          <cell r="D95">
            <v>425.7</v>
          </cell>
          <cell r="E95">
            <v>8.7677725118483138E-3</v>
          </cell>
          <cell r="F95">
            <v>0.10521327014217977</v>
          </cell>
          <cell r="G95">
            <v>-1.2526096033403156E-2</v>
          </cell>
          <cell r="H95">
            <v>-5.0104384133612623E-2</v>
          </cell>
          <cell r="I95">
            <v>-8.0164217804667426E-2</v>
          </cell>
          <cell r="K95">
            <v>-8.3560122485414917E-2</v>
          </cell>
        </row>
        <row r="96">
          <cell r="A96">
            <v>196701</v>
          </cell>
          <cell r="B96">
            <v>1967</v>
          </cell>
          <cell r="C96">
            <v>1</v>
          </cell>
          <cell r="D96">
            <v>431.5</v>
          </cell>
          <cell r="E96">
            <v>1.3624618275781094E-2</v>
          </cell>
          <cell r="F96">
            <v>0.16349541930937311</v>
          </cell>
        </row>
        <row r="97">
          <cell r="A97">
            <v>196702</v>
          </cell>
          <cell r="C97">
            <v>2</v>
          </cell>
          <cell r="D97">
            <v>430</v>
          </cell>
          <cell r="E97">
            <v>-3.4762456546929316E-3</v>
          </cell>
          <cell r="F97">
            <v>-4.1714947856315181E-2</v>
          </cell>
        </row>
        <row r="98">
          <cell r="A98">
            <v>196703</v>
          </cell>
          <cell r="C98">
            <v>3</v>
          </cell>
          <cell r="D98">
            <v>427.2</v>
          </cell>
          <cell r="E98">
            <v>-6.5116279069767705E-3</v>
          </cell>
          <cell r="F98">
            <v>-7.8139534883721246E-2</v>
          </cell>
          <cell r="G98">
            <v>3.5236081747709314E-3</v>
          </cell>
          <cell r="H98">
            <v>1.4094432699083725E-2</v>
          </cell>
        </row>
        <row r="99">
          <cell r="A99">
            <v>196704</v>
          </cell>
          <cell r="C99">
            <v>4</v>
          </cell>
          <cell r="D99">
            <v>434.3</v>
          </cell>
          <cell r="E99">
            <v>1.6619850187265972E-2</v>
          </cell>
          <cell r="F99">
            <v>0.19943820224719166</v>
          </cell>
        </row>
        <row r="100">
          <cell r="A100">
            <v>196705</v>
          </cell>
          <cell r="C100">
            <v>5</v>
          </cell>
          <cell r="D100">
            <v>446.1</v>
          </cell>
          <cell r="E100">
            <v>2.7170158876352778E-2</v>
          </cell>
          <cell r="F100">
            <v>0.32604190651623333</v>
          </cell>
        </row>
        <row r="101">
          <cell r="A101">
            <v>196706</v>
          </cell>
          <cell r="C101">
            <v>6</v>
          </cell>
          <cell r="D101">
            <v>434.6</v>
          </cell>
          <cell r="E101">
            <v>-2.5778973324366732E-2</v>
          </cell>
          <cell r="F101">
            <v>-0.30934767989240075</v>
          </cell>
          <cell r="G101">
            <v>1.7322097378277279E-2</v>
          </cell>
          <cell r="H101">
            <v>6.9288389513109117E-2</v>
          </cell>
        </row>
        <row r="102">
          <cell r="A102">
            <v>196707</v>
          </cell>
          <cell r="C102">
            <v>7</v>
          </cell>
          <cell r="D102">
            <v>426.5</v>
          </cell>
          <cell r="E102">
            <v>-1.8637827887712892E-2</v>
          </cell>
          <cell r="F102">
            <v>-0.2236539346525547</v>
          </cell>
        </row>
        <row r="103">
          <cell r="A103">
            <v>196708</v>
          </cell>
          <cell r="C103">
            <v>8</v>
          </cell>
          <cell r="D103">
            <v>415.1</v>
          </cell>
          <cell r="E103">
            <v>-2.6729191090269583E-2</v>
          </cell>
          <cell r="F103">
            <v>-0.32075029308323499</v>
          </cell>
        </row>
        <row r="104">
          <cell r="A104">
            <v>196709</v>
          </cell>
          <cell r="C104">
            <v>9</v>
          </cell>
          <cell r="D104">
            <v>419.3</v>
          </cell>
          <cell r="E104">
            <v>1.0118043844856633E-2</v>
          </cell>
          <cell r="F104">
            <v>0.12141652613827959</v>
          </cell>
          <cell r="G104">
            <v>-3.5204786010124223E-2</v>
          </cell>
          <cell r="H104">
            <v>-0.14081914404049689</v>
          </cell>
        </row>
        <row r="105">
          <cell r="A105">
            <v>196710</v>
          </cell>
          <cell r="C105">
            <v>10</v>
          </cell>
          <cell r="D105">
            <v>433.1</v>
          </cell>
          <cell r="E105">
            <v>3.2911996184116409E-2</v>
          </cell>
          <cell r="F105">
            <v>0.39494395420939687</v>
          </cell>
        </row>
        <row r="106">
          <cell r="A106">
            <v>196711</v>
          </cell>
          <cell r="C106">
            <v>11</v>
          </cell>
          <cell r="D106">
            <v>493.3</v>
          </cell>
          <cell r="E106">
            <v>0.13899792195797733</v>
          </cell>
          <cell r="F106">
            <v>1.667975063495728</v>
          </cell>
        </row>
        <row r="107">
          <cell r="A107">
            <v>196712</v>
          </cell>
          <cell r="C107">
            <v>12</v>
          </cell>
          <cell r="D107">
            <v>507.6</v>
          </cell>
          <cell r="E107">
            <v>2.8988445165213889E-2</v>
          </cell>
          <cell r="F107">
            <v>0.34786134198256669</v>
          </cell>
          <cell r="G107">
            <v>0.21058907703315044</v>
          </cell>
          <cell r="H107">
            <v>0.84235630813260176</v>
          </cell>
          <cell r="I107">
            <v>0.19238900634249467</v>
          </cell>
          <cell r="K107">
            <v>0.17595886300612609</v>
          </cell>
        </row>
        <row r="108">
          <cell r="A108">
            <v>196801</v>
          </cell>
          <cell r="B108">
            <v>1968</v>
          </cell>
          <cell r="C108">
            <v>1</v>
          </cell>
          <cell r="D108">
            <v>509.3</v>
          </cell>
          <cell r="E108">
            <v>3.349093774625667E-3</v>
          </cell>
          <cell r="F108">
            <v>4.0189125295508006E-2</v>
          </cell>
        </row>
        <row r="109">
          <cell r="A109">
            <v>196802</v>
          </cell>
          <cell r="C109">
            <v>2</v>
          </cell>
          <cell r="D109">
            <v>509.1</v>
          </cell>
          <cell r="E109">
            <v>-3.9269585705868572E-4</v>
          </cell>
          <cell r="F109">
            <v>-4.7123502847042286E-3</v>
          </cell>
        </row>
        <row r="110">
          <cell r="A110">
            <v>196803</v>
          </cell>
          <cell r="C110">
            <v>3</v>
          </cell>
          <cell r="D110">
            <v>502.8</v>
          </cell>
          <cell r="E110">
            <v>-1.2374779021803204E-2</v>
          </cell>
          <cell r="F110">
            <v>-0.14849734826163846</v>
          </cell>
          <cell r="G110">
            <v>-9.4562647754137252E-3</v>
          </cell>
          <cell r="H110">
            <v>-3.7825059101654901E-2</v>
          </cell>
        </row>
        <row r="111">
          <cell r="A111">
            <v>196804</v>
          </cell>
          <cell r="C111">
            <v>4</v>
          </cell>
          <cell r="D111">
            <v>487.1</v>
          </cell>
          <cell r="E111">
            <v>-3.1225139220365926E-2</v>
          </cell>
          <cell r="F111">
            <v>-0.37470167064439108</v>
          </cell>
        </row>
        <row r="112">
          <cell r="A112">
            <v>196805</v>
          </cell>
          <cell r="C112">
            <v>5</v>
          </cell>
          <cell r="D112">
            <v>491</v>
          </cell>
          <cell r="E112">
            <v>8.006569492917219E-3</v>
          </cell>
          <cell r="F112">
            <v>9.6078833915006628E-2</v>
          </cell>
        </row>
        <row r="113">
          <cell r="A113">
            <v>196806</v>
          </cell>
          <cell r="C113">
            <v>6</v>
          </cell>
          <cell r="D113">
            <v>484.8</v>
          </cell>
          <cell r="E113">
            <v>-1.2627291242362502E-2</v>
          </cell>
          <cell r="F113">
            <v>-0.15152749490835002</v>
          </cell>
          <cell r="G113">
            <v>-3.5799522673031103E-2</v>
          </cell>
          <cell r="H113">
            <v>-0.14319809069212441</v>
          </cell>
        </row>
        <row r="114">
          <cell r="A114">
            <v>196807</v>
          </cell>
          <cell r="C114">
            <v>7</v>
          </cell>
          <cell r="D114">
            <v>483.6</v>
          </cell>
          <cell r="E114">
            <v>-2.4752475247524519E-3</v>
          </cell>
          <cell r="F114">
            <v>-2.9702970297029424E-2</v>
          </cell>
        </row>
        <row r="115">
          <cell r="A115">
            <v>196808</v>
          </cell>
          <cell r="C115">
            <v>8</v>
          </cell>
          <cell r="D115">
            <v>476.6</v>
          </cell>
          <cell r="E115">
            <v>-1.4474772539288668E-2</v>
          </cell>
          <cell r="F115">
            <v>-0.17369727047146402</v>
          </cell>
        </row>
        <row r="116">
          <cell r="A116">
            <v>196809</v>
          </cell>
          <cell r="C116">
            <v>9</v>
          </cell>
          <cell r="D116">
            <v>480.3</v>
          </cell>
          <cell r="E116">
            <v>7.7633235417540669E-3</v>
          </cell>
          <cell r="F116">
            <v>9.3159882501048799E-2</v>
          </cell>
          <cell r="G116">
            <v>-9.2821782178218459E-3</v>
          </cell>
          <cell r="H116">
            <v>-3.7128712871287384E-2</v>
          </cell>
        </row>
        <row r="117">
          <cell r="A117">
            <v>196810</v>
          </cell>
          <cell r="C117">
            <v>10</v>
          </cell>
          <cell r="D117">
            <v>498.1</v>
          </cell>
          <cell r="E117">
            <v>3.7060170726629212E-2</v>
          </cell>
          <cell r="F117">
            <v>0.44472204871955057</v>
          </cell>
        </row>
        <row r="118">
          <cell r="A118">
            <v>196811</v>
          </cell>
          <cell r="C118">
            <v>11</v>
          </cell>
          <cell r="D118">
            <v>508.8</v>
          </cell>
          <cell r="E118">
            <v>2.148163019473999E-2</v>
          </cell>
          <cell r="F118">
            <v>0.25777956233687987</v>
          </cell>
        </row>
        <row r="119">
          <cell r="A119">
            <v>196812</v>
          </cell>
          <cell r="C119">
            <v>12</v>
          </cell>
          <cell r="D119">
            <v>518.5</v>
          </cell>
          <cell r="E119">
            <v>1.906446540880501E-2</v>
          </cell>
          <cell r="F119">
            <v>0.22877358490566013</v>
          </cell>
          <cell r="G119">
            <v>7.9533624817822224E-2</v>
          </cell>
          <cell r="H119">
            <v>0.3181344992712889</v>
          </cell>
          <cell r="I119">
            <v>2.1473601260835196E-2</v>
          </cell>
          <cell r="K119">
            <v>2.1246291829349319E-2</v>
          </cell>
        </row>
        <row r="120">
          <cell r="A120">
            <v>196901</v>
          </cell>
          <cell r="B120">
            <v>1969</v>
          </cell>
          <cell r="C120">
            <v>1</v>
          </cell>
          <cell r="D120">
            <v>519.70000000000005</v>
          </cell>
          <cell r="E120">
            <v>2.3143683702990269E-3</v>
          </cell>
          <cell r="F120">
            <v>2.7772420443588325E-2</v>
          </cell>
        </row>
        <row r="121">
          <cell r="A121">
            <v>196902</v>
          </cell>
          <cell r="C121">
            <v>2</v>
          </cell>
          <cell r="D121">
            <v>521.6</v>
          </cell>
          <cell r="E121">
            <v>3.6559553588608371E-3</v>
          </cell>
          <cell r="F121">
            <v>4.3871464306330044E-2</v>
          </cell>
        </row>
        <row r="122">
          <cell r="A122">
            <v>196903</v>
          </cell>
          <cell r="C122">
            <v>3</v>
          </cell>
          <cell r="D122">
            <v>525.29999999999995</v>
          </cell>
          <cell r="E122">
            <v>7.0935582822084578E-3</v>
          </cell>
          <cell r="F122">
            <v>8.5122699386501494E-2</v>
          </cell>
          <cell r="G122">
            <v>1.3114754098360715E-2</v>
          </cell>
          <cell r="H122">
            <v>5.2459016393442859E-2</v>
          </cell>
        </row>
        <row r="123">
          <cell r="A123">
            <v>196904</v>
          </cell>
          <cell r="C123">
            <v>4</v>
          </cell>
          <cell r="D123">
            <v>532</v>
          </cell>
          <cell r="E123">
            <v>1.2754616409670752E-2</v>
          </cell>
          <cell r="F123">
            <v>0.15305539691604902</v>
          </cell>
        </row>
        <row r="124">
          <cell r="A124">
            <v>196905</v>
          </cell>
          <cell r="C124">
            <v>5</v>
          </cell>
          <cell r="D124">
            <v>536.9</v>
          </cell>
          <cell r="E124">
            <v>9.2105263157894312E-3</v>
          </cell>
          <cell r="F124">
            <v>0.11052631578947317</v>
          </cell>
        </row>
        <row r="125">
          <cell r="A125">
            <v>196906</v>
          </cell>
          <cell r="C125">
            <v>6</v>
          </cell>
          <cell r="D125">
            <v>528.9</v>
          </cell>
          <cell r="E125">
            <v>-1.4900353883404731E-2</v>
          </cell>
          <cell r="F125">
            <v>-0.17880424660085678</v>
          </cell>
          <cell r="G125">
            <v>6.8532267275842607E-3</v>
          </cell>
          <cell r="H125">
            <v>2.7412906910337043E-2</v>
          </cell>
        </row>
        <row r="126">
          <cell r="A126">
            <v>196907</v>
          </cell>
          <cell r="C126">
            <v>7</v>
          </cell>
          <cell r="D126">
            <v>532.5</v>
          </cell>
          <cell r="E126">
            <v>6.8065796937039572E-3</v>
          </cell>
          <cell r="F126">
            <v>8.1678956324447494E-2</v>
          </cell>
        </row>
        <row r="127">
          <cell r="A127">
            <v>196908</v>
          </cell>
          <cell r="C127">
            <v>8</v>
          </cell>
          <cell r="D127">
            <v>534.29999999999995</v>
          </cell>
          <cell r="E127">
            <v>3.3802816901407598E-3</v>
          </cell>
          <cell r="F127">
            <v>4.056338028168912E-2</v>
          </cell>
        </row>
        <row r="128">
          <cell r="A128">
            <v>196909</v>
          </cell>
          <cell r="C128">
            <v>9</v>
          </cell>
          <cell r="D128">
            <v>537.5</v>
          </cell>
          <cell r="E128">
            <v>5.9891446752761476E-3</v>
          </cell>
          <cell r="F128">
            <v>7.1869736103313764E-2</v>
          </cell>
          <cell r="G128">
            <v>1.6260162601626327E-2</v>
          </cell>
          <cell r="H128">
            <v>6.5040650406505307E-2</v>
          </cell>
        </row>
        <row r="129">
          <cell r="A129">
            <v>196910</v>
          </cell>
          <cell r="C129">
            <v>10</v>
          </cell>
          <cell r="D129">
            <v>551.9</v>
          </cell>
          <cell r="E129">
            <v>2.6790697674418561E-2</v>
          </cell>
          <cell r="F129">
            <v>0.32148837209302272</v>
          </cell>
        </row>
        <row r="130">
          <cell r="A130">
            <v>196911</v>
          </cell>
          <cell r="C130">
            <v>11</v>
          </cell>
          <cell r="D130">
            <v>552</v>
          </cell>
          <cell r="E130">
            <v>1.811922449719564E-4</v>
          </cell>
          <cell r="F130">
            <v>2.1743069396634768E-3</v>
          </cell>
        </row>
        <row r="131">
          <cell r="A131">
            <v>196912</v>
          </cell>
          <cell r="C131">
            <v>12</v>
          </cell>
          <cell r="D131">
            <v>553</v>
          </cell>
          <cell r="E131">
            <v>1.8115942028985507E-3</v>
          </cell>
          <cell r="F131">
            <v>2.1739130434782608E-2</v>
          </cell>
          <cell r="G131">
            <v>2.8837209302325473E-2</v>
          </cell>
          <cell r="H131">
            <v>0.11534883720930189</v>
          </cell>
          <cell r="I131">
            <v>6.6538090646094838E-2</v>
          </cell>
          <cell r="K131">
            <v>6.4417973852752677E-2</v>
          </cell>
        </row>
        <row r="132">
          <cell r="A132">
            <v>197001</v>
          </cell>
          <cell r="B132">
            <v>1970</v>
          </cell>
          <cell r="C132">
            <v>1</v>
          </cell>
          <cell r="D132">
            <v>562.20000000000005</v>
          </cell>
          <cell r="E132">
            <v>1.6636528028933173E-2</v>
          </cell>
          <cell r="F132">
            <v>0.19963833634719808</v>
          </cell>
        </row>
        <row r="133">
          <cell r="A133">
            <v>197002</v>
          </cell>
          <cell r="C133">
            <v>2</v>
          </cell>
          <cell r="D133">
            <v>563.1</v>
          </cell>
          <cell r="E133">
            <v>1.6008537886872593E-3</v>
          </cell>
          <cell r="F133">
            <v>1.9210245464247114E-2</v>
          </cell>
        </row>
        <row r="134">
          <cell r="A134">
            <v>197003</v>
          </cell>
          <cell r="C134">
            <v>3</v>
          </cell>
          <cell r="D134">
            <v>568</v>
          </cell>
          <cell r="E134">
            <v>8.7018291600070626E-3</v>
          </cell>
          <cell r="F134">
            <v>0.10442194992008474</v>
          </cell>
          <cell r="G134">
            <v>2.7124773960217174E-2</v>
          </cell>
          <cell r="H134">
            <v>0.1084990958408687</v>
          </cell>
        </row>
        <row r="135">
          <cell r="A135">
            <v>197004</v>
          </cell>
          <cell r="C135">
            <v>4</v>
          </cell>
          <cell r="D135">
            <v>570.29999999999995</v>
          </cell>
          <cell r="E135">
            <v>4.0492957746478073E-3</v>
          </cell>
          <cell r="F135">
            <v>4.8591549295773688E-2</v>
          </cell>
        </row>
        <row r="136">
          <cell r="A136">
            <v>197005</v>
          </cell>
          <cell r="C136">
            <v>5</v>
          </cell>
          <cell r="D136">
            <v>560.4</v>
          </cell>
          <cell r="E136">
            <v>-1.7359284587059404E-2</v>
          </cell>
          <cell r="F136">
            <v>-0.20831141504471284</v>
          </cell>
        </row>
        <row r="137">
          <cell r="A137">
            <v>197006</v>
          </cell>
          <cell r="C137">
            <v>6</v>
          </cell>
          <cell r="D137">
            <v>556.6</v>
          </cell>
          <cell r="E137">
            <v>-6.7808708065666568E-3</v>
          </cell>
          <cell r="F137">
            <v>-8.1370449678799889E-2</v>
          </cell>
          <cell r="G137">
            <v>-2.0070422535211185E-2</v>
          </cell>
          <cell r="H137">
            <v>-8.0281690140844741E-2</v>
          </cell>
        </row>
        <row r="138">
          <cell r="A138">
            <v>197007</v>
          </cell>
          <cell r="C138">
            <v>7</v>
          </cell>
          <cell r="D138">
            <v>561.4</v>
          </cell>
          <cell r="E138">
            <v>8.6237872799136799E-3</v>
          </cell>
          <cell r="F138">
            <v>0.10348544735896416</v>
          </cell>
        </row>
        <row r="139">
          <cell r="A139">
            <v>197008</v>
          </cell>
          <cell r="C139">
            <v>8</v>
          </cell>
          <cell r="D139">
            <v>558.70000000000005</v>
          </cell>
          <cell r="E139">
            <v>-4.8094050587814963E-3</v>
          </cell>
          <cell r="F139">
            <v>-5.7712860705377955E-2</v>
          </cell>
        </row>
        <row r="140">
          <cell r="A140">
            <v>197009</v>
          </cell>
          <cell r="C140">
            <v>9</v>
          </cell>
          <cell r="D140">
            <v>559.1</v>
          </cell>
          <cell r="E140">
            <v>7.1594773581524476E-4</v>
          </cell>
          <cell r="F140">
            <v>8.5913728297829367E-3</v>
          </cell>
          <cell r="G140">
            <v>4.4915558749549778E-3</v>
          </cell>
          <cell r="H140">
            <v>1.7966223499819911E-2</v>
          </cell>
        </row>
        <row r="141">
          <cell r="A141">
            <v>197010</v>
          </cell>
          <cell r="C141">
            <v>10</v>
          </cell>
          <cell r="D141">
            <v>559</v>
          </cell>
          <cell r="E141">
            <v>-1.7885888034344972E-4</v>
          </cell>
          <cell r="F141">
            <v>-2.1463065641213969E-3</v>
          </cell>
        </row>
        <row r="142">
          <cell r="A142">
            <v>197011</v>
          </cell>
          <cell r="C142">
            <v>11</v>
          </cell>
          <cell r="D142">
            <v>553.20000000000005</v>
          </cell>
          <cell r="E142">
            <v>-1.0375670840787039E-2</v>
          </cell>
          <cell r="F142">
            <v>-0.12450805008944446</v>
          </cell>
        </row>
        <row r="143">
          <cell r="A143">
            <v>197012</v>
          </cell>
          <cell r="C143">
            <v>12</v>
          </cell>
          <cell r="D143">
            <v>547.5</v>
          </cell>
          <cell r="E143">
            <v>-1.0303687635574918E-2</v>
          </cell>
          <cell r="F143">
            <v>-0.12364425162689902</v>
          </cell>
          <cell r="G143">
            <v>-2.0747630119835381E-2</v>
          </cell>
          <cell r="H143">
            <v>-8.2990520479341523E-2</v>
          </cell>
          <cell r="I143">
            <v>-9.9457504520793494E-3</v>
          </cell>
          <cell r="K143">
            <v>-9.9955398316789196E-3</v>
          </cell>
        </row>
        <row r="144">
          <cell r="A144">
            <v>197101</v>
          </cell>
          <cell r="B144">
            <v>1971</v>
          </cell>
          <cell r="C144">
            <v>1</v>
          </cell>
          <cell r="D144">
            <v>552.29999999999995</v>
          </cell>
          <cell r="E144">
            <v>8.767123287671149E-3</v>
          </cell>
          <cell r="F144">
            <v>0.10520547945205379</v>
          </cell>
        </row>
        <row r="145">
          <cell r="A145">
            <v>197102</v>
          </cell>
          <cell r="C145">
            <v>2</v>
          </cell>
          <cell r="D145">
            <v>526.9</v>
          </cell>
          <cell r="E145">
            <v>-4.5989498460981312E-2</v>
          </cell>
          <cell r="F145">
            <v>-0.55187398153177569</v>
          </cell>
        </row>
        <row r="146">
          <cell r="A146">
            <v>197103</v>
          </cell>
          <cell r="C146">
            <v>3</v>
          </cell>
          <cell r="D146">
            <v>536.20000000000005</v>
          </cell>
          <cell r="E146">
            <v>1.7650408047067884E-2</v>
          </cell>
          <cell r="F146">
            <v>0.2118048965648146</v>
          </cell>
          <cell r="G146">
            <v>-2.0639269406392602E-2</v>
          </cell>
          <cell r="H146">
            <v>-8.2557077625570408E-2</v>
          </cell>
        </row>
        <row r="147">
          <cell r="A147">
            <v>197104</v>
          </cell>
          <cell r="C147">
            <v>4</v>
          </cell>
          <cell r="D147">
            <v>530</v>
          </cell>
          <cell r="E147">
            <v>-1.1562849682954205E-2</v>
          </cell>
          <cell r="F147">
            <v>-0.13875419619545046</v>
          </cell>
        </row>
        <row r="148">
          <cell r="A148">
            <v>197105</v>
          </cell>
          <cell r="C148">
            <v>5</v>
          </cell>
          <cell r="D148">
            <v>528.1</v>
          </cell>
          <cell r="E148">
            <v>-3.5849056603773155E-3</v>
          </cell>
          <cell r="F148">
            <v>-4.301886792452779E-2</v>
          </cell>
        </row>
        <row r="149">
          <cell r="A149">
            <v>197106</v>
          </cell>
          <cell r="C149">
            <v>6</v>
          </cell>
          <cell r="D149">
            <v>526.1</v>
          </cell>
          <cell r="E149">
            <v>-3.7871615224389318E-3</v>
          </cell>
          <cell r="F149">
            <v>-4.5445938269267183E-2</v>
          </cell>
          <cell r="G149">
            <v>-1.8836255128683366E-2</v>
          </cell>
          <cell r="H149">
            <v>-7.5345020514733463E-2</v>
          </cell>
        </row>
        <row r="150">
          <cell r="A150">
            <v>197107</v>
          </cell>
          <cell r="C150">
            <v>7</v>
          </cell>
          <cell r="D150">
            <v>524.6</v>
          </cell>
          <cell r="E150">
            <v>-2.8511689792815051E-3</v>
          </cell>
          <cell r="F150">
            <v>-3.4214027751378065E-2</v>
          </cell>
        </row>
        <row r="151">
          <cell r="A151">
            <v>197108</v>
          </cell>
          <cell r="C151">
            <v>8</v>
          </cell>
          <cell r="D151">
            <v>513.79999999999995</v>
          </cell>
          <cell r="E151">
            <v>-2.0587113991612786E-2</v>
          </cell>
          <cell r="F151">
            <v>-0.24704536789935344</v>
          </cell>
        </row>
        <row r="152">
          <cell r="A152">
            <v>197109</v>
          </cell>
          <cell r="C152">
            <v>9</v>
          </cell>
          <cell r="D152">
            <v>502.4</v>
          </cell>
          <cell r="E152">
            <v>-2.2187621642662473E-2</v>
          </cell>
          <cell r="F152">
            <v>-0.26625145971194969</v>
          </cell>
          <cell r="G152">
            <v>-4.5048469872647989E-2</v>
          </cell>
          <cell r="H152">
            <v>-0.18019387949059196</v>
          </cell>
        </row>
        <row r="153">
          <cell r="A153">
            <v>197110</v>
          </cell>
          <cell r="C153">
            <v>10</v>
          </cell>
          <cell r="D153">
            <v>507.7</v>
          </cell>
          <cell r="E153">
            <v>1.0549363057324864E-2</v>
          </cell>
          <cell r="F153">
            <v>0.12659235668789837</v>
          </cell>
        </row>
        <row r="154">
          <cell r="A154">
            <v>197111</v>
          </cell>
          <cell r="C154">
            <v>11</v>
          </cell>
          <cell r="D154">
            <v>512.1</v>
          </cell>
          <cell r="E154">
            <v>8.666535355524984E-3</v>
          </cell>
          <cell r="F154">
            <v>0.10399842426629981</v>
          </cell>
        </row>
        <row r="155">
          <cell r="A155">
            <v>197112</v>
          </cell>
          <cell r="C155">
            <v>12</v>
          </cell>
          <cell r="D155">
            <v>537.4</v>
          </cell>
          <cell r="E155">
            <v>4.9404413200546678E-2</v>
          </cell>
          <cell r="F155">
            <v>0.59285295840656016</v>
          </cell>
          <cell r="G155">
            <v>6.9665605095541538E-2</v>
          </cell>
          <cell r="H155">
            <v>0.27866242038216615</v>
          </cell>
          <cell r="I155">
            <v>-1.844748858447498E-2</v>
          </cell>
          <cell r="K155">
            <v>-1.861976550926513E-2</v>
          </cell>
        </row>
        <row r="156">
          <cell r="A156">
            <v>197201</v>
          </cell>
          <cell r="B156">
            <v>1972</v>
          </cell>
          <cell r="C156">
            <v>1</v>
          </cell>
          <cell r="D156">
            <v>549.20000000000005</v>
          </cell>
          <cell r="E156">
            <v>2.195757350204702E-2</v>
          </cell>
          <cell r="F156">
            <v>0.26349088202456422</v>
          </cell>
        </row>
        <row r="157">
          <cell r="A157">
            <v>197202</v>
          </cell>
          <cell r="C157">
            <v>2</v>
          </cell>
          <cell r="D157">
            <v>554.6</v>
          </cell>
          <cell r="E157">
            <v>9.8324836125272697E-3</v>
          </cell>
          <cell r="F157">
            <v>0.11798980335032724</v>
          </cell>
        </row>
        <row r="158">
          <cell r="A158">
            <v>197203</v>
          </cell>
          <cell r="C158">
            <v>3</v>
          </cell>
          <cell r="D158">
            <v>548.6</v>
          </cell>
          <cell r="E158">
            <v>-1.0818608005769923E-2</v>
          </cell>
          <cell r="F158">
            <v>-0.12982329606923909</v>
          </cell>
          <cell r="G158">
            <v>2.0841086713807133E-2</v>
          </cell>
          <cell r="H158">
            <v>8.3364346855228533E-2</v>
          </cell>
        </row>
        <row r="159">
          <cell r="A159">
            <v>197204</v>
          </cell>
          <cell r="C159">
            <v>4</v>
          </cell>
          <cell r="D159">
            <v>551.20000000000005</v>
          </cell>
          <cell r="E159">
            <v>4.7393364928910364E-3</v>
          </cell>
          <cell r="F159">
            <v>5.6872037914692433E-2</v>
          </cell>
        </row>
        <row r="160">
          <cell r="A160">
            <v>197205</v>
          </cell>
          <cell r="C160">
            <v>5</v>
          </cell>
          <cell r="D160">
            <v>550</v>
          </cell>
          <cell r="E160">
            <v>-2.1770682148041461E-3</v>
          </cell>
          <cell r="F160">
            <v>-2.6124818577649755E-2</v>
          </cell>
        </row>
        <row r="161">
          <cell r="A161">
            <v>197206</v>
          </cell>
          <cell r="C161">
            <v>6</v>
          </cell>
          <cell r="D161">
            <v>559.1</v>
          </cell>
          <cell r="E161">
            <v>1.6545454545454585E-2</v>
          </cell>
          <cell r="F161">
            <v>0.19854545454545502</v>
          </cell>
          <cell r="G161">
            <v>1.9139628144367427E-2</v>
          </cell>
          <cell r="H161">
            <v>7.6558512577469706E-2</v>
          </cell>
        </row>
        <row r="162">
          <cell r="A162">
            <v>197207</v>
          </cell>
          <cell r="C162">
            <v>7</v>
          </cell>
          <cell r="D162">
            <v>576.4</v>
          </cell>
          <cell r="E162">
            <v>3.0942586299409682E-2</v>
          </cell>
          <cell r="F162">
            <v>0.37131103559291617</v>
          </cell>
        </row>
        <row r="163">
          <cell r="A163">
            <v>197208</v>
          </cell>
          <cell r="C163">
            <v>8</v>
          </cell>
          <cell r="D163">
            <v>600.20000000000005</v>
          </cell>
          <cell r="E163">
            <v>4.1290770298404007E-2</v>
          </cell>
          <cell r="F163">
            <v>0.49548924358084812</v>
          </cell>
        </row>
        <row r="164">
          <cell r="A164">
            <v>197209</v>
          </cell>
          <cell r="C164">
            <v>9</v>
          </cell>
          <cell r="D164">
            <v>635.70000000000005</v>
          </cell>
          <cell r="E164">
            <v>5.9146951016327887E-2</v>
          </cell>
          <cell r="F164">
            <v>0.70976341219593464</v>
          </cell>
          <cell r="G164">
            <v>0.13700590234305143</v>
          </cell>
          <cell r="H164">
            <v>0.54802360937220573</v>
          </cell>
        </row>
        <row r="165">
          <cell r="A165">
            <v>197210</v>
          </cell>
          <cell r="C165">
            <v>10</v>
          </cell>
          <cell r="D165">
            <v>666.6</v>
          </cell>
          <cell r="E165">
            <v>4.8607833883907464E-2</v>
          </cell>
          <cell r="F165">
            <v>0.58329400660688957</v>
          </cell>
        </row>
        <row r="166">
          <cell r="A166">
            <v>197211</v>
          </cell>
          <cell r="C166">
            <v>11</v>
          </cell>
          <cell r="D166">
            <v>686.6</v>
          </cell>
          <cell r="E166">
            <v>3.0003000300030003E-2</v>
          </cell>
          <cell r="F166">
            <v>0.36003600360036003</v>
          </cell>
        </row>
        <row r="167">
          <cell r="A167">
            <v>197212</v>
          </cell>
          <cell r="C167">
            <v>12</v>
          </cell>
          <cell r="D167">
            <v>753</v>
          </cell>
          <cell r="E167">
            <v>9.6708418293038126E-2</v>
          </cell>
          <cell r="F167">
            <v>1.1605010195164576</v>
          </cell>
          <cell r="G167">
            <v>0.18452100047192088</v>
          </cell>
          <cell r="H167">
            <v>0.73808400188768353</v>
          </cell>
          <cell r="I167">
            <v>0.40119091924078898</v>
          </cell>
          <cell r="K167">
            <v>0.33732253161850273</v>
          </cell>
        </row>
        <row r="168">
          <cell r="A168">
            <v>197301</v>
          </cell>
          <cell r="B168">
            <v>1973</v>
          </cell>
          <cell r="C168">
            <v>1</v>
          </cell>
          <cell r="D168">
            <v>811.6</v>
          </cell>
          <cell r="E168">
            <v>7.782204515272248E-2</v>
          </cell>
          <cell r="F168">
            <v>0.93386454183266976</v>
          </cell>
        </row>
        <row r="169">
          <cell r="A169">
            <v>197302</v>
          </cell>
          <cell r="C169">
            <v>2</v>
          </cell>
          <cell r="D169">
            <v>853.2</v>
          </cell>
          <cell r="E169">
            <v>5.1256776737309044E-2</v>
          </cell>
          <cell r="F169">
            <v>0.6150813208477085</v>
          </cell>
        </row>
        <row r="170">
          <cell r="A170">
            <v>197303</v>
          </cell>
          <cell r="C170">
            <v>3</v>
          </cell>
          <cell r="D170">
            <v>887.1</v>
          </cell>
          <cell r="E170">
            <v>3.9732770745428941E-2</v>
          </cell>
          <cell r="F170">
            <v>0.4767932489451473</v>
          </cell>
          <cell r="G170">
            <v>0.17808764940239064</v>
          </cell>
          <cell r="H170">
            <v>0.71235059760956254</v>
          </cell>
        </row>
        <row r="171">
          <cell r="A171">
            <v>197304</v>
          </cell>
          <cell r="C171">
            <v>4</v>
          </cell>
          <cell r="D171">
            <v>879</v>
          </cell>
          <cell r="E171">
            <v>-9.1308758877240697E-3</v>
          </cell>
          <cell r="F171">
            <v>-0.10957051065268883</v>
          </cell>
        </row>
        <row r="172">
          <cell r="A172">
            <v>197305</v>
          </cell>
          <cell r="C172">
            <v>5</v>
          </cell>
          <cell r="D172">
            <v>935.8</v>
          </cell>
          <cell r="E172">
            <v>6.4618885096700746E-2</v>
          </cell>
          <cell r="F172">
            <v>0.77542662116040895</v>
          </cell>
        </row>
        <row r="173">
          <cell r="A173">
            <v>197306</v>
          </cell>
          <cell r="C173">
            <v>6</v>
          </cell>
          <cell r="D173">
            <v>1005.1</v>
          </cell>
          <cell r="E173">
            <v>7.4054285103654707E-2</v>
          </cell>
          <cell r="F173">
            <v>0.88865142124385654</v>
          </cell>
          <cell r="G173">
            <v>0.13301769811746134</v>
          </cell>
          <cell r="H173">
            <v>0.53207079246984534</v>
          </cell>
        </row>
        <row r="174">
          <cell r="A174">
            <v>197307</v>
          </cell>
          <cell r="C174">
            <v>7</v>
          </cell>
          <cell r="D174">
            <v>1099.3</v>
          </cell>
          <cell r="E174">
            <v>9.3722017709680555E-2</v>
          </cell>
          <cell r="F174">
            <v>1.1246642125161666</v>
          </cell>
        </row>
        <row r="175">
          <cell r="A175">
            <v>197308</v>
          </cell>
          <cell r="C175">
            <v>8</v>
          </cell>
          <cell r="D175">
            <v>1186.5</v>
          </cell>
          <cell r="E175">
            <v>7.9323205676339534E-2</v>
          </cell>
          <cell r="F175">
            <v>0.95187846811607435</v>
          </cell>
        </row>
        <row r="176">
          <cell r="A176">
            <v>197309</v>
          </cell>
          <cell r="C176">
            <v>9</v>
          </cell>
          <cell r="D176">
            <v>1196.3</v>
          </cell>
          <cell r="E176">
            <v>8.2595870206489293E-3</v>
          </cell>
          <cell r="F176">
            <v>9.9115044247787151E-2</v>
          </cell>
          <cell r="G176">
            <v>0.19022982787782294</v>
          </cell>
          <cell r="H176">
            <v>0.76091931151129177</v>
          </cell>
        </row>
        <row r="177">
          <cell r="A177">
            <v>197310</v>
          </cell>
          <cell r="C177">
            <v>10</v>
          </cell>
          <cell r="D177">
            <v>1160.8</v>
          </cell>
          <cell r="E177">
            <v>-2.9674830728078243E-2</v>
          </cell>
          <cell r="F177">
            <v>-0.35609796873693889</v>
          </cell>
        </row>
        <row r="178">
          <cell r="A178">
            <v>197311</v>
          </cell>
          <cell r="C178">
            <v>11</v>
          </cell>
          <cell r="D178">
            <v>1292.7</v>
          </cell>
          <cell r="E178">
            <v>0.11362853204686431</v>
          </cell>
          <cell r="F178">
            <v>1.3635423845623718</v>
          </cell>
        </row>
        <row r="179">
          <cell r="A179">
            <v>197312</v>
          </cell>
          <cell r="C179">
            <v>12</v>
          </cell>
          <cell r="D179">
            <v>1374.8</v>
          </cell>
          <cell r="E179">
            <v>6.3510481937030946E-2</v>
          </cell>
          <cell r="F179">
            <v>0.7621257832443713</v>
          </cell>
          <cell r="G179">
            <v>0.14921006436512596</v>
          </cell>
          <cell r="H179">
            <v>0.59684025746050384</v>
          </cell>
          <cell r="I179">
            <v>0.8257636122177956</v>
          </cell>
          <cell r="K179">
            <v>0.60199831717578522</v>
          </cell>
        </row>
        <row r="180">
          <cell r="A180">
            <v>197401</v>
          </cell>
          <cell r="B180">
            <v>1974</v>
          </cell>
          <cell r="C180">
            <v>1</v>
          </cell>
          <cell r="D180">
            <v>1431.4</v>
          </cell>
          <cell r="E180">
            <v>4.1169624672679761E-2</v>
          </cell>
          <cell r="F180">
            <v>0.49403549607215713</v>
          </cell>
        </row>
        <row r="181">
          <cell r="A181">
            <v>197402</v>
          </cell>
          <cell r="C181">
            <v>2</v>
          </cell>
          <cell r="D181">
            <v>1439.2</v>
          </cell>
          <cell r="E181">
            <v>5.4492105630850598E-3</v>
          </cell>
          <cell r="F181">
            <v>6.5390526757020714E-2</v>
          </cell>
        </row>
        <row r="182">
          <cell r="A182">
            <v>197403</v>
          </cell>
          <cell r="C182">
            <v>3</v>
          </cell>
          <cell r="D182">
            <v>1386.9</v>
          </cell>
          <cell r="E182">
            <v>-3.6339633129516366E-2</v>
          </cell>
          <cell r="F182">
            <v>-0.43607559755419639</v>
          </cell>
          <cell r="G182">
            <v>8.8012801862089596E-3</v>
          </cell>
          <cell r="H182">
            <v>3.5205120744835838E-2</v>
          </cell>
        </row>
        <row r="183">
          <cell r="A183">
            <v>197404</v>
          </cell>
          <cell r="C183">
            <v>4</v>
          </cell>
          <cell r="D183">
            <v>1405.4</v>
          </cell>
          <cell r="E183">
            <v>1.3339101593481865E-2</v>
          </cell>
          <cell r="F183">
            <v>0.16006921912178237</v>
          </cell>
        </row>
        <row r="184">
          <cell r="A184">
            <v>197405</v>
          </cell>
          <cell r="C184">
            <v>5</v>
          </cell>
          <cell r="D184">
            <v>1296.8</v>
          </cell>
          <cell r="E184">
            <v>-7.7273374128362118E-2</v>
          </cell>
          <cell r="F184">
            <v>-0.92728048954034548</v>
          </cell>
        </row>
        <row r="185">
          <cell r="A185">
            <v>197406</v>
          </cell>
          <cell r="C185">
            <v>6</v>
          </cell>
          <cell r="D185">
            <v>1245.4000000000001</v>
          </cell>
          <cell r="E185">
            <v>-3.9636027143738331E-2</v>
          </cell>
          <cell r="F185">
            <v>-0.47563232572485997</v>
          </cell>
          <cell r="G185">
            <v>-0.10202610137717216</v>
          </cell>
          <cell r="H185">
            <v>-0.40810440550868865</v>
          </cell>
        </row>
        <row r="186">
          <cell r="A186">
            <v>197407</v>
          </cell>
          <cell r="C186">
            <v>7</v>
          </cell>
          <cell r="D186">
            <v>1285.3</v>
          </cell>
          <cell r="E186">
            <v>3.2037899470049674E-2</v>
          </cell>
          <cell r="F186">
            <v>0.38445479364059609</v>
          </cell>
        </row>
        <row r="187">
          <cell r="A187">
            <v>197408</v>
          </cell>
          <cell r="C187">
            <v>8</v>
          </cell>
          <cell r="D187">
            <v>1265.3</v>
          </cell>
          <cell r="E187">
            <v>-1.5560569516844317E-2</v>
          </cell>
          <cell r="F187">
            <v>-0.18672683420213182</v>
          </cell>
        </row>
        <row r="188">
          <cell r="A188">
            <v>197409</v>
          </cell>
          <cell r="C188">
            <v>9</v>
          </cell>
          <cell r="D188">
            <v>1238</v>
          </cell>
          <cell r="E188">
            <v>-2.1575910851181504E-2</v>
          </cell>
          <cell r="F188">
            <v>-0.25891093021417805</v>
          </cell>
          <cell r="G188">
            <v>-5.9418660671272105E-3</v>
          </cell>
          <cell r="H188">
            <v>-2.3767464268508842E-2</v>
          </cell>
        </row>
        <row r="189">
          <cell r="A189">
            <v>197410</v>
          </cell>
          <cell r="C189">
            <v>10</v>
          </cell>
          <cell r="D189">
            <v>1240.9000000000001</v>
          </cell>
          <cell r="E189">
            <v>2.3424878836834336E-3</v>
          </cell>
          <cell r="F189">
            <v>2.8109854604201203E-2</v>
          </cell>
        </row>
        <row r="190">
          <cell r="A190">
            <v>197411</v>
          </cell>
          <cell r="C190">
            <v>11</v>
          </cell>
          <cell r="D190">
            <v>1224.8</v>
          </cell>
          <cell r="E190">
            <v>-1.2974454025304324E-2</v>
          </cell>
          <cell r="F190">
            <v>-0.15569344830365189</v>
          </cell>
        </row>
        <row r="191">
          <cell r="A191">
            <v>197412</v>
          </cell>
          <cell r="C191">
            <v>12</v>
          </cell>
          <cell r="D191">
            <v>1174.3</v>
          </cell>
          <cell r="E191">
            <v>-4.1231221423905944E-2</v>
          </cell>
          <cell r="F191">
            <v>-0.49477465708687129</v>
          </cell>
          <cell r="G191">
            <v>-5.1453957996768884E-2</v>
          </cell>
          <cell r="H191">
            <v>-0.20581583198707554</v>
          </cell>
          <cell r="I191">
            <v>-0.14583939482106489</v>
          </cell>
          <cell r="K191">
            <v>-0.15763604060464337</v>
          </cell>
        </row>
        <row r="192">
          <cell r="A192">
            <v>197501</v>
          </cell>
          <cell r="B192">
            <v>1975</v>
          </cell>
          <cell r="C192">
            <v>1</v>
          </cell>
          <cell r="D192">
            <v>1096.3</v>
          </cell>
          <cell r="E192">
            <v>-6.6422549604019415E-2</v>
          </cell>
          <cell r="F192">
            <v>-0.79707059524823298</v>
          </cell>
        </row>
        <row r="193">
          <cell r="A193">
            <v>197502</v>
          </cell>
          <cell r="C193">
            <v>2</v>
          </cell>
          <cell r="D193">
            <v>1070.8</v>
          </cell>
          <cell r="E193">
            <v>-2.3260056553862995E-2</v>
          </cell>
          <cell r="F193">
            <v>-0.27912067864635592</v>
          </cell>
        </row>
        <row r="194">
          <cell r="A194">
            <v>197503</v>
          </cell>
          <cell r="C194">
            <v>3</v>
          </cell>
          <cell r="D194">
            <v>1091</v>
          </cell>
          <cell r="E194">
            <v>1.8864400448263024E-2</v>
          </cell>
          <cell r="F194">
            <v>0.22637280537915627</v>
          </cell>
          <cell r="G194">
            <v>-7.0935876692497568E-2</v>
          </cell>
          <cell r="H194">
            <v>-0.28374350676999027</v>
          </cell>
        </row>
        <row r="195">
          <cell r="A195">
            <v>197504</v>
          </cell>
          <cell r="C195">
            <v>4</v>
          </cell>
          <cell r="D195">
            <v>1077.5999999999999</v>
          </cell>
          <cell r="E195">
            <v>-1.2282309807516123E-2</v>
          </cell>
          <cell r="F195">
            <v>-0.14738771769019349</v>
          </cell>
        </row>
        <row r="196">
          <cell r="A196">
            <v>197505</v>
          </cell>
          <cell r="C196">
            <v>5</v>
          </cell>
          <cell r="D196">
            <v>1072</v>
          </cell>
          <cell r="E196">
            <v>-5.1967334818113489E-3</v>
          </cell>
          <cell r="F196">
            <v>-6.2360801781736183E-2</v>
          </cell>
        </row>
        <row r="197">
          <cell r="A197">
            <v>197506</v>
          </cell>
          <cell r="C197">
            <v>6</v>
          </cell>
          <cell r="D197">
            <v>1069.0999999999999</v>
          </cell>
          <cell r="E197">
            <v>-2.7052238805970997E-3</v>
          </cell>
          <cell r="F197">
            <v>-3.2462686567165194E-2</v>
          </cell>
          <cell r="G197">
            <v>-2.0073327222731585E-2</v>
          </cell>
          <cell r="H197">
            <v>-8.029330889092634E-2</v>
          </cell>
        </row>
        <row r="198">
          <cell r="A198">
            <v>197507</v>
          </cell>
          <cell r="C198">
            <v>7</v>
          </cell>
          <cell r="D198">
            <v>1139.8</v>
          </cell>
          <cell r="E198">
            <v>6.6130390047703727E-2</v>
          </cell>
          <cell r="F198">
            <v>0.79356468057244478</v>
          </cell>
        </row>
        <row r="199">
          <cell r="A199">
            <v>197508</v>
          </cell>
          <cell r="C199">
            <v>8</v>
          </cell>
          <cell r="D199">
            <v>1167.3</v>
          </cell>
          <cell r="E199">
            <v>2.4127039831549395E-2</v>
          </cell>
          <cell r="F199">
            <v>0.28952447797859271</v>
          </cell>
        </row>
        <row r="200">
          <cell r="A200">
            <v>197509</v>
          </cell>
          <cell r="C200">
            <v>9</v>
          </cell>
          <cell r="D200">
            <v>1157.5</v>
          </cell>
          <cell r="E200">
            <v>-8.3954424740854579E-3</v>
          </cell>
          <cell r="F200">
            <v>-0.10074530968902549</v>
          </cell>
          <cell r="G200">
            <v>8.2686371714526308E-2</v>
          </cell>
          <cell r="H200">
            <v>0.33074548685810523</v>
          </cell>
        </row>
        <row r="201">
          <cell r="A201">
            <v>197510</v>
          </cell>
          <cell r="C201">
            <v>10</v>
          </cell>
          <cell r="D201">
            <v>1144.4000000000001</v>
          </cell>
          <cell r="E201">
            <v>-1.1317494600431887E-2</v>
          </cell>
          <cell r="F201">
            <v>-0.13580993520518264</v>
          </cell>
        </row>
        <row r="202">
          <cell r="A202">
            <v>197511</v>
          </cell>
          <cell r="C202">
            <v>11</v>
          </cell>
          <cell r="D202">
            <v>1143.2</v>
          </cell>
          <cell r="E202">
            <v>-1.0485844110451287E-3</v>
          </cell>
          <cell r="F202">
            <v>-1.2583012932541545E-2</v>
          </cell>
        </row>
        <row r="203">
          <cell r="A203">
            <v>197512</v>
          </cell>
          <cell r="C203">
            <v>12</v>
          </cell>
          <cell r="D203">
            <v>1175.2</v>
          </cell>
          <cell r="E203">
            <v>2.7991602519244225E-2</v>
          </cell>
          <cell r="F203">
            <v>0.33589923023093071</v>
          </cell>
          <cell r="G203">
            <v>1.5291576673865936E-2</v>
          </cell>
          <cell r="H203">
            <v>6.1166306695463746E-2</v>
          </cell>
          <cell r="I203">
            <v>7.6641403389254847E-4</v>
          </cell>
          <cell r="K203">
            <v>7.661204886321042E-4</v>
          </cell>
        </row>
        <row r="204">
          <cell r="A204">
            <v>197601</v>
          </cell>
          <cell r="B204">
            <v>1976</v>
          </cell>
          <cell r="C204">
            <v>1</v>
          </cell>
          <cell r="D204">
            <v>1203.3</v>
          </cell>
          <cell r="E204">
            <v>2.3910823689584672E-2</v>
          </cell>
          <cell r="F204">
            <v>0.28692988427501609</v>
          </cell>
        </row>
        <row r="205">
          <cell r="A205">
            <v>197602</v>
          </cell>
          <cell r="C205">
            <v>2</v>
          </cell>
          <cell r="D205">
            <v>1233.3</v>
          </cell>
          <cell r="E205">
            <v>2.4931438544003991E-2</v>
          </cell>
          <cell r="F205">
            <v>0.29917726252804788</v>
          </cell>
        </row>
        <row r="206">
          <cell r="A206">
            <v>197603</v>
          </cell>
          <cell r="C206">
            <v>3</v>
          </cell>
          <cell r="D206">
            <v>1296.2</v>
          </cell>
          <cell r="E206">
            <v>5.1001378415632931E-2</v>
          </cell>
          <cell r="F206">
            <v>0.61201654098759517</v>
          </cell>
          <cell r="G206">
            <v>0.10296119809394133</v>
          </cell>
          <cell r="H206">
            <v>0.41184479237576532</v>
          </cell>
        </row>
        <row r="207">
          <cell r="A207">
            <v>197604</v>
          </cell>
          <cell r="C207">
            <v>4</v>
          </cell>
          <cell r="D207">
            <v>1410.5</v>
          </cell>
          <cell r="E207">
            <v>8.8180836290695841E-2</v>
          </cell>
          <cell r="F207">
            <v>1.0581700354883501</v>
          </cell>
        </row>
        <row r="208">
          <cell r="A208">
            <v>197605</v>
          </cell>
          <cell r="C208">
            <v>5</v>
          </cell>
          <cell r="D208">
            <v>1469.8</v>
          </cell>
          <cell r="E208">
            <v>4.2041829138603298E-2</v>
          </cell>
          <cell r="F208">
            <v>0.50450194966323958</v>
          </cell>
        </row>
        <row r="209">
          <cell r="A209">
            <v>197606</v>
          </cell>
          <cell r="C209">
            <v>6</v>
          </cell>
          <cell r="D209">
            <v>1538.9</v>
          </cell>
          <cell r="E209">
            <v>4.7013199074704137E-2</v>
          </cell>
          <cell r="F209">
            <v>0.56415838889644965</v>
          </cell>
          <cell r="G209">
            <v>0.18723962351488943</v>
          </cell>
          <cell r="H209">
            <v>0.74895849405955772</v>
          </cell>
        </row>
        <row r="210">
          <cell r="A210">
            <v>197607</v>
          </cell>
          <cell r="C210">
            <v>7</v>
          </cell>
          <cell r="D210">
            <v>1495.7</v>
          </cell>
          <cell r="E210">
            <v>-2.8071999480148185E-2</v>
          </cell>
          <cell r="F210">
            <v>-0.33686399376177822</v>
          </cell>
        </row>
        <row r="211">
          <cell r="A211">
            <v>197608</v>
          </cell>
          <cell r="C211">
            <v>8</v>
          </cell>
          <cell r="D211">
            <v>1471.3</v>
          </cell>
          <cell r="E211">
            <v>-1.6313431837935474E-2</v>
          </cell>
          <cell r="F211">
            <v>-0.19576118205522569</v>
          </cell>
        </row>
        <row r="212">
          <cell r="A212">
            <v>197609</v>
          </cell>
          <cell r="C212">
            <v>9</v>
          </cell>
          <cell r="D212">
            <v>1498.5</v>
          </cell>
          <cell r="E212">
            <v>1.8487052266702948E-2</v>
          </cell>
          <cell r="F212">
            <v>0.22184462720043538</v>
          </cell>
          <cell r="G212">
            <v>-2.6252518032360839E-2</v>
          </cell>
          <cell r="H212">
            <v>-0.10501007212944335</v>
          </cell>
        </row>
        <row r="213">
          <cell r="A213">
            <v>197610</v>
          </cell>
          <cell r="C213">
            <v>10</v>
          </cell>
          <cell r="D213">
            <v>1543.1</v>
          </cell>
          <cell r="E213">
            <v>2.9763096429763037E-2</v>
          </cell>
          <cell r="F213">
            <v>0.35715715715715646</v>
          </cell>
        </row>
        <row r="214">
          <cell r="A214">
            <v>197611</v>
          </cell>
          <cell r="C214">
            <v>11</v>
          </cell>
          <cell r="D214">
            <v>1547.1</v>
          </cell>
          <cell r="E214">
            <v>2.5921845635409244E-3</v>
          </cell>
          <cell r="F214">
            <v>3.1106214762491091E-2</v>
          </cell>
        </row>
        <row r="215">
          <cell r="A215">
            <v>197612</v>
          </cell>
          <cell r="C215">
            <v>12</v>
          </cell>
          <cell r="D215">
            <v>1568.8</v>
          </cell>
          <cell r="E215">
            <v>1.4026242647534127E-2</v>
          </cell>
          <cell r="F215">
            <v>0.16831491177040953</v>
          </cell>
          <cell r="G215">
            <v>4.6913580246913611E-2</v>
          </cell>
          <cell r="H215">
            <v>0.18765432098765444</v>
          </cell>
          <cell r="I215">
            <v>0.33492171545268845</v>
          </cell>
          <cell r="K215">
            <v>0.28887265002246898</v>
          </cell>
        </row>
        <row r="216">
          <cell r="A216">
            <v>197701</v>
          </cell>
          <cell r="B216">
            <v>1977</v>
          </cell>
          <cell r="C216">
            <v>1</v>
          </cell>
          <cell r="D216">
            <v>1613.1</v>
          </cell>
          <cell r="E216">
            <v>2.8238143804181513E-2</v>
          </cell>
          <cell r="F216">
            <v>0.33885772565017813</v>
          </cell>
        </row>
        <row r="217">
          <cell r="A217">
            <v>197702</v>
          </cell>
          <cell r="C217">
            <v>2</v>
          </cell>
          <cell r="D217">
            <v>1669</v>
          </cell>
          <cell r="E217">
            <v>3.4653772239786808E-2</v>
          </cell>
          <cell r="F217">
            <v>0.41584526687744172</v>
          </cell>
        </row>
        <row r="218">
          <cell r="A218">
            <v>197703</v>
          </cell>
          <cell r="C218">
            <v>3</v>
          </cell>
          <cell r="D218">
            <v>1731.2</v>
          </cell>
          <cell r="E218">
            <v>3.7267825044937114E-2</v>
          </cell>
          <cell r="F218">
            <v>0.44721390053924537</v>
          </cell>
          <cell r="G218">
            <v>0.10351861295257514</v>
          </cell>
          <cell r="H218">
            <v>0.41407445181030056</v>
          </cell>
        </row>
        <row r="219">
          <cell r="A219">
            <v>197704</v>
          </cell>
          <cell r="C219">
            <v>4</v>
          </cell>
          <cell r="D219">
            <v>1714.4</v>
          </cell>
          <cell r="E219">
            <v>-9.7042513863216003E-3</v>
          </cell>
          <cell r="F219">
            <v>-0.1164510166358592</v>
          </cell>
        </row>
        <row r="220">
          <cell r="A220">
            <v>197705</v>
          </cell>
          <cell r="C220">
            <v>5</v>
          </cell>
          <cell r="D220">
            <v>1642.9</v>
          </cell>
          <cell r="E220">
            <v>-4.1705552963135786E-2</v>
          </cell>
          <cell r="F220">
            <v>-0.50046663555762949</v>
          </cell>
        </row>
        <row r="221">
          <cell r="A221">
            <v>197706</v>
          </cell>
          <cell r="C221">
            <v>6</v>
          </cell>
          <cell r="D221">
            <v>1569.5</v>
          </cell>
          <cell r="E221">
            <v>-4.4677095380120574E-2</v>
          </cell>
          <cell r="F221">
            <v>-0.53612514456144689</v>
          </cell>
          <cell r="G221">
            <v>-9.3403419593345749E-2</v>
          </cell>
          <cell r="H221">
            <v>-0.373613678373383</v>
          </cell>
        </row>
        <row r="222">
          <cell r="A222">
            <v>197707</v>
          </cell>
          <cell r="C222">
            <v>7</v>
          </cell>
          <cell r="D222">
            <v>1516.7</v>
          </cell>
          <cell r="E222">
            <v>-3.364128703408726E-2</v>
          </cell>
          <cell r="F222">
            <v>-0.40369544440904714</v>
          </cell>
        </row>
        <row r="223">
          <cell r="A223">
            <v>197708</v>
          </cell>
          <cell r="C223">
            <v>8</v>
          </cell>
          <cell r="D223">
            <v>1485.9</v>
          </cell>
          <cell r="E223">
            <v>-2.0307245994593496E-2</v>
          </cell>
          <cell r="F223">
            <v>-0.24368695193512196</v>
          </cell>
        </row>
        <row r="224">
          <cell r="A224">
            <v>197709</v>
          </cell>
          <cell r="C224">
            <v>9</v>
          </cell>
          <cell r="D224">
            <v>1506.9</v>
          </cell>
          <cell r="E224">
            <v>1.4132848778518069E-2</v>
          </cell>
          <cell r="F224">
            <v>0.16959418534221682</v>
          </cell>
          <cell r="G224">
            <v>-3.9885313794201904E-2</v>
          </cell>
          <cell r="H224">
            <v>-0.15954125517680762</v>
          </cell>
        </row>
        <row r="225">
          <cell r="A225">
            <v>197710</v>
          </cell>
          <cell r="C225">
            <v>10</v>
          </cell>
          <cell r="D225">
            <v>1463.8</v>
          </cell>
          <cell r="E225">
            <v>-2.8601765213352004E-2</v>
          </cell>
          <cell r="F225">
            <v>-0.34322118256022405</v>
          </cell>
        </row>
        <row r="226">
          <cell r="A226">
            <v>197711</v>
          </cell>
          <cell r="C226">
            <v>11</v>
          </cell>
          <cell r="D226">
            <v>1490.5</v>
          </cell>
          <cell r="E226">
            <v>1.8240196748189674E-2</v>
          </cell>
          <cell r="F226">
            <v>0.21888236097827607</v>
          </cell>
        </row>
        <row r="227">
          <cell r="A227">
            <v>197712</v>
          </cell>
          <cell r="C227">
            <v>12</v>
          </cell>
          <cell r="D227">
            <v>1421.3</v>
          </cell>
          <cell r="E227">
            <v>-4.6427373364642768E-2</v>
          </cell>
          <cell r="F227">
            <v>-0.55712848037571328</v>
          </cell>
          <cell r="G227">
            <v>-5.6805362001459914E-2</v>
          </cell>
          <cell r="H227">
            <v>-0.22722144800583965</v>
          </cell>
          <cell r="I227">
            <v>-9.4020907700153034E-2</v>
          </cell>
          <cell r="K227">
            <v>-9.873905013717045E-2</v>
          </cell>
        </row>
        <row r="228">
          <cell r="A228">
            <v>197801</v>
          </cell>
          <cell r="B228">
            <v>1978</v>
          </cell>
          <cell r="C228">
            <v>1</v>
          </cell>
          <cell r="D228">
            <v>1401.4</v>
          </cell>
          <cell r="E228">
            <v>-1.400126644621112E-2</v>
          </cell>
          <cell r="F228">
            <v>-0.16801519735453344</v>
          </cell>
        </row>
        <row r="229">
          <cell r="A229">
            <v>197802</v>
          </cell>
          <cell r="C229">
            <v>2</v>
          </cell>
          <cell r="D229">
            <v>1384.9</v>
          </cell>
          <cell r="E229">
            <v>-1.1773940345368916E-2</v>
          </cell>
          <cell r="F229">
            <v>-0.14128728414442698</v>
          </cell>
        </row>
        <row r="230">
          <cell r="A230">
            <v>197803</v>
          </cell>
          <cell r="C230">
            <v>3</v>
          </cell>
          <cell r="D230">
            <v>1434.6</v>
          </cell>
          <cell r="E230">
            <v>3.5887067658314543E-2</v>
          </cell>
          <cell r="F230">
            <v>0.43064481189977455</v>
          </cell>
          <cell r="G230">
            <v>9.3576303384224069E-3</v>
          </cell>
          <cell r="H230">
            <v>3.7430521353689628E-2</v>
          </cell>
        </row>
        <row r="231">
          <cell r="A231">
            <v>197804</v>
          </cell>
          <cell r="C231">
            <v>4</v>
          </cell>
          <cell r="D231">
            <v>1455.3</v>
          </cell>
          <cell r="E231">
            <v>1.4429109159347586E-2</v>
          </cell>
          <cell r="F231">
            <v>0.17314930991217103</v>
          </cell>
        </row>
        <row r="232">
          <cell r="A232">
            <v>197805</v>
          </cell>
          <cell r="C232">
            <v>5</v>
          </cell>
          <cell r="D232">
            <v>1507.4</v>
          </cell>
          <cell r="E232">
            <v>3.5800178657321609E-2</v>
          </cell>
          <cell r="F232">
            <v>0.42960214388785933</v>
          </cell>
        </row>
        <row r="233">
          <cell r="A233">
            <v>197806</v>
          </cell>
          <cell r="C233">
            <v>6</v>
          </cell>
          <cell r="D233">
            <v>1471.2</v>
          </cell>
          <cell r="E233">
            <v>-2.4014860023882211E-2</v>
          </cell>
          <cell r="F233">
            <v>-0.28817832028658652</v>
          </cell>
          <cell r="G233">
            <v>2.5512337933918827E-2</v>
          </cell>
          <cell r="H233">
            <v>0.10204935173567531</v>
          </cell>
        </row>
        <row r="234">
          <cell r="A234">
            <v>197807</v>
          </cell>
          <cell r="C234">
            <v>7</v>
          </cell>
          <cell r="D234">
            <v>1429.4</v>
          </cell>
          <cell r="E234">
            <v>-2.8412180532898283E-2</v>
          </cell>
          <cell r="F234">
            <v>-0.34094616639477937</v>
          </cell>
        </row>
        <row r="235">
          <cell r="A235">
            <v>197808</v>
          </cell>
          <cell r="C235">
            <v>8</v>
          </cell>
          <cell r="D235">
            <v>1461.2</v>
          </cell>
          <cell r="E235">
            <v>2.224709668392329E-2</v>
          </cell>
          <cell r="F235">
            <v>0.2669651602070795</v>
          </cell>
        </row>
        <row r="236">
          <cell r="A236">
            <v>197809</v>
          </cell>
          <cell r="C236">
            <v>9</v>
          </cell>
          <cell r="D236">
            <v>1495.8</v>
          </cell>
          <cell r="E236">
            <v>2.3679167807281624E-2</v>
          </cell>
          <cell r="F236">
            <v>0.28415001368737947</v>
          </cell>
          <cell r="G236">
            <v>1.6721044045676869E-2</v>
          </cell>
          <cell r="H236">
            <v>6.6884176182707478E-2</v>
          </cell>
        </row>
        <row r="237">
          <cell r="A237">
            <v>197810</v>
          </cell>
          <cell r="C237">
            <v>10</v>
          </cell>
          <cell r="D237">
            <v>1529.6</v>
          </cell>
          <cell r="E237">
            <v>2.2596603824040617E-2</v>
          </cell>
          <cell r="F237">
            <v>0.27115924588848739</v>
          </cell>
        </row>
        <row r="238">
          <cell r="A238">
            <v>197811</v>
          </cell>
          <cell r="C238">
            <v>11</v>
          </cell>
          <cell r="D238">
            <v>1516.3</v>
          </cell>
          <cell r="E238">
            <v>-8.6950836820083397E-3</v>
          </cell>
          <cell r="F238">
            <v>-0.10434100418410008</v>
          </cell>
        </row>
        <row r="239">
          <cell r="A239">
            <v>197812</v>
          </cell>
          <cell r="C239">
            <v>12</v>
          </cell>
          <cell r="D239">
            <v>1496</v>
          </cell>
          <cell r="E239">
            <v>-1.3387852008177771E-2</v>
          </cell>
          <cell r="F239">
            <v>-0.16065422409813326</v>
          </cell>
          <cell r="G239">
            <v>1.3370771493503852E-4</v>
          </cell>
          <cell r="H239">
            <v>5.348308597401541E-4</v>
          </cell>
          <cell r="I239">
            <v>5.2557517765425388E-2</v>
          </cell>
          <cell r="K239">
            <v>5.1222933789456457E-2</v>
          </cell>
        </row>
        <row r="240">
          <cell r="A240">
            <v>197901</v>
          </cell>
          <cell r="B240">
            <v>1979</v>
          </cell>
          <cell r="C240">
            <v>1</v>
          </cell>
          <cell r="D240">
            <v>1510.8</v>
          </cell>
          <cell r="E240">
            <v>9.8930481283422151E-3</v>
          </cell>
          <cell r="F240">
            <v>0.11871657754010659</v>
          </cell>
        </row>
        <row r="241">
          <cell r="A241">
            <v>197902</v>
          </cell>
          <cell r="C241">
            <v>2</v>
          </cell>
          <cell r="D241">
            <v>1551.3</v>
          </cell>
          <cell r="E241">
            <v>2.6806989674344719E-2</v>
          </cell>
          <cell r="F241">
            <v>0.32168387609213661</v>
          </cell>
        </row>
        <row r="242">
          <cell r="A242">
            <v>197903</v>
          </cell>
          <cell r="C242">
            <v>3</v>
          </cell>
          <cell r="D242">
            <v>1569.6</v>
          </cell>
          <cell r="E242">
            <v>1.179655772577835E-2</v>
          </cell>
          <cell r="F242">
            <v>0.14155869270934018</v>
          </cell>
          <cell r="G242">
            <v>4.9197860962566731E-2</v>
          </cell>
          <cell r="H242">
            <v>0.19679144385026692</v>
          </cell>
        </row>
        <row r="243">
          <cell r="A243">
            <v>197904</v>
          </cell>
          <cell r="C243">
            <v>4</v>
          </cell>
          <cell r="D243">
            <v>1559.5</v>
          </cell>
          <cell r="E243">
            <v>-6.4347604485218588E-3</v>
          </cell>
          <cell r="F243">
            <v>-7.7217125382262303E-2</v>
          </cell>
        </row>
        <row r="244">
          <cell r="A244">
            <v>197905</v>
          </cell>
          <cell r="C244">
            <v>5</v>
          </cell>
          <cell r="D244">
            <v>1569.6</v>
          </cell>
          <cell r="E244">
            <v>6.4764347547290211E-3</v>
          </cell>
          <cell r="F244">
            <v>7.771721705674825E-2</v>
          </cell>
        </row>
        <row r="245">
          <cell r="A245">
            <v>197906</v>
          </cell>
          <cell r="C245">
            <v>6</v>
          </cell>
          <cell r="D245">
            <v>1617.7</v>
          </cell>
          <cell r="E245">
            <v>3.0644750254842087E-2</v>
          </cell>
          <cell r="F245">
            <v>0.36773700305810503</v>
          </cell>
          <cell r="G245">
            <v>3.0644750254842146E-2</v>
          </cell>
          <cell r="H245">
            <v>0.12257900101936858</v>
          </cell>
        </row>
        <row r="246">
          <cell r="A246">
            <v>197907</v>
          </cell>
          <cell r="C246">
            <v>7</v>
          </cell>
          <cell r="D246">
            <v>1523.1</v>
          </cell>
          <cell r="E246">
            <v>-5.8478086171725369E-2</v>
          </cell>
          <cell r="F246">
            <v>-0.70173703406070442</v>
          </cell>
        </row>
        <row r="247">
          <cell r="A247">
            <v>197908</v>
          </cell>
          <cell r="C247">
            <v>8</v>
          </cell>
          <cell r="D247">
            <v>1590</v>
          </cell>
          <cell r="E247">
            <v>4.392357691550134E-2</v>
          </cell>
          <cell r="F247">
            <v>0.52708292298601611</v>
          </cell>
        </row>
        <row r="248">
          <cell r="A248">
            <v>197909</v>
          </cell>
          <cell r="C248">
            <v>9</v>
          </cell>
          <cell r="D248">
            <v>1659</v>
          </cell>
          <cell r="E248">
            <v>4.3396226415094337E-2</v>
          </cell>
          <cell r="F248">
            <v>0.52075471698113207</v>
          </cell>
          <cell r="G248">
            <v>2.5530073561228939E-2</v>
          </cell>
          <cell r="H248">
            <v>0.10212029424491575</v>
          </cell>
        </row>
        <row r="249">
          <cell r="A249">
            <v>197910</v>
          </cell>
          <cell r="C249">
            <v>10</v>
          </cell>
          <cell r="D249">
            <v>1676.3</v>
          </cell>
          <cell r="E249">
            <v>1.042796865581673E-2</v>
          </cell>
          <cell r="F249">
            <v>0.12513562386980076</v>
          </cell>
        </row>
        <row r="250">
          <cell r="A250">
            <v>197911</v>
          </cell>
          <cell r="C250">
            <v>11</v>
          </cell>
          <cell r="D250">
            <v>1691.2</v>
          </cell>
          <cell r="E250">
            <v>8.8886237546979014E-3</v>
          </cell>
          <cell r="F250">
            <v>0.10666348505637482</v>
          </cell>
        </row>
        <row r="251">
          <cell r="A251">
            <v>197912</v>
          </cell>
          <cell r="C251">
            <v>12</v>
          </cell>
          <cell r="D251">
            <v>1701.2</v>
          </cell>
          <cell r="E251">
            <v>5.9129612109744562E-3</v>
          </cell>
          <cell r="F251">
            <v>7.0955534531693482E-2</v>
          </cell>
          <cell r="G251">
            <v>2.5437010247136849E-2</v>
          </cell>
          <cell r="H251">
            <v>0.10174804098854739</v>
          </cell>
          <cell r="I251">
            <v>0.13716577540106956</v>
          </cell>
          <cell r="K251">
            <v>0.12853900484505595</v>
          </cell>
        </row>
        <row r="252">
          <cell r="A252">
            <v>198001</v>
          </cell>
          <cell r="B252">
            <v>1980</v>
          </cell>
          <cell r="C252">
            <v>1</v>
          </cell>
          <cell r="D252">
            <v>1809.5</v>
          </cell>
          <cell r="E252">
            <v>6.366094521514222E-2</v>
          </cell>
          <cell r="F252">
            <v>0.7639313425817067</v>
          </cell>
        </row>
        <row r="253">
          <cell r="A253">
            <v>198002</v>
          </cell>
          <cell r="C253">
            <v>2</v>
          </cell>
          <cell r="D253">
            <v>1785.7</v>
          </cell>
          <cell r="E253">
            <v>-1.3152804642166319E-2</v>
          </cell>
          <cell r="F253">
            <v>-0.15783365570599583</v>
          </cell>
        </row>
        <row r="254">
          <cell r="A254">
            <v>198003</v>
          </cell>
          <cell r="C254">
            <v>3</v>
          </cell>
          <cell r="D254">
            <v>1706.7</v>
          </cell>
          <cell r="E254">
            <v>-4.4240353922831384E-2</v>
          </cell>
          <cell r="F254">
            <v>-0.53088424707397663</v>
          </cell>
          <cell r="G254">
            <v>3.2330119915353617E-3</v>
          </cell>
          <cell r="H254">
            <v>1.2932047966141447E-2</v>
          </cell>
        </row>
        <row r="255">
          <cell r="A255">
            <v>198004</v>
          </cell>
          <cell r="C255">
            <v>4</v>
          </cell>
          <cell r="D255">
            <v>1682.1</v>
          </cell>
          <cell r="E255">
            <v>-1.4413780980840297E-2</v>
          </cell>
          <cell r="F255">
            <v>-0.17296537177008356</v>
          </cell>
        </row>
        <row r="256">
          <cell r="A256">
            <v>198005</v>
          </cell>
          <cell r="C256">
            <v>5</v>
          </cell>
          <cell r="D256">
            <v>1710</v>
          </cell>
          <cell r="E256">
            <v>1.6586409844836867E-2</v>
          </cell>
          <cell r="F256">
            <v>0.19903691813804242</v>
          </cell>
        </row>
        <row r="257">
          <cell r="A257">
            <v>198006</v>
          </cell>
          <cell r="C257">
            <v>6</v>
          </cell>
          <cell r="D257">
            <v>1675.2</v>
          </cell>
          <cell r="E257">
            <v>-2.0350877192982429E-2</v>
          </cell>
          <cell r="F257">
            <v>-0.24421052631578916</v>
          </cell>
          <cell r="G257">
            <v>-1.8456670768149053E-2</v>
          </cell>
          <cell r="H257">
            <v>-7.3826683072596211E-2</v>
          </cell>
        </row>
        <row r="258">
          <cell r="A258">
            <v>198007</v>
          </cell>
          <cell r="C258">
            <v>7</v>
          </cell>
          <cell r="D258">
            <v>1705.9</v>
          </cell>
          <cell r="E258">
            <v>1.8326170009551127E-2</v>
          </cell>
          <cell r="F258">
            <v>0.21991404011461352</v>
          </cell>
        </row>
        <row r="259">
          <cell r="A259">
            <v>198008</v>
          </cell>
          <cell r="C259">
            <v>8</v>
          </cell>
          <cell r="D259">
            <v>1726.4</v>
          </cell>
          <cell r="E259">
            <v>1.2017117064306231E-2</v>
          </cell>
          <cell r="F259">
            <v>0.14420540477167476</v>
          </cell>
        </row>
        <row r="260">
          <cell r="A260">
            <v>198009</v>
          </cell>
          <cell r="C260">
            <v>9</v>
          </cell>
          <cell r="D260">
            <v>1735.1</v>
          </cell>
          <cell r="E260">
            <v>5.0393883225207468E-3</v>
          </cell>
          <cell r="F260">
            <v>6.0472659870248961E-2</v>
          </cell>
          <cell r="G260">
            <v>3.5756924546322733E-2</v>
          </cell>
          <cell r="H260">
            <v>0.14302769818529093</v>
          </cell>
        </row>
        <row r="261">
          <cell r="A261">
            <v>198010</v>
          </cell>
          <cell r="C261">
            <v>10</v>
          </cell>
          <cell r="D261">
            <v>1749.4</v>
          </cell>
          <cell r="E261">
            <v>8.2415999077864004E-3</v>
          </cell>
          <cell r="F261">
            <v>9.8899198893436804E-2</v>
          </cell>
        </row>
        <row r="262">
          <cell r="A262">
            <v>198011</v>
          </cell>
          <cell r="C262">
            <v>11</v>
          </cell>
          <cell r="D262">
            <v>1759</v>
          </cell>
          <cell r="E262">
            <v>5.4875957471132433E-3</v>
          </cell>
          <cell r="F262">
            <v>6.5851148965358916E-2</v>
          </cell>
        </row>
        <row r="263">
          <cell r="A263">
            <v>198012</v>
          </cell>
          <cell r="C263">
            <v>12</v>
          </cell>
          <cell r="D263">
            <v>1713</v>
          </cell>
          <cell r="E263">
            <v>-2.6151222285389426E-2</v>
          </cell>
          <cell r="F263">
            <v>-0.31381466742467312</v>
          </cell>
          <cell r="G263">
            <v>-1.2737018039306047E-2</v>
          </cell>
          <cell r="H263">
            <v>-5.0948072157224189E-2</v>
          </cell>
          <cell r="I263">
            <v>6.9362802727486184E-3</v>
          </cell>
          <cell r="K263">
            <v>6.9123349446414085E-3</v>
          </cell>
        </row>
        <row r="264">
          <cell r="A264">
            <v>198101</v>
          </cell>
          <cell r="B264">
            <v>1981</v>
          </cell>
          <cell r="C264">
            <v>1</v>
          </cell>
          <cell r="D264">
            <v>1668.1</v>
          </cell>
          <cell r="E264">
            <v>-2.6211325160537122E-2</v>
          </cell>
          <cell r="F264">
            <v>-0.31453590192644548</v>
          </cell>
        </row>
        <row r="265">
          <cell r="A265">
            <v>198102</v>
          </cell>
          <cell r="C265">
            <v>2</v>
          </cell>
          <cell r="D265">
            <v>1742</v>
          </cell>
          <cell r="E265">
            <v>4.430190036568557E-2</v>
          </cell>
          <cell r="F265">
            <v>0.53162280438822684</v>
          </cell>
        </row>
        <row r="266">
          <cell r="A266">
            <v>198103</v>
          </cell>
          <cell r="C266">
            <v>3</v>
          </cell>
          <cell r="D266">
            <v>1693.2</v>
          </cell>
          <cell r="E266">
            <v>-2.8013777267508585E-2</v>
          </cell>
          <cell r="F266">
            <v>-0.336165327210103</v>
          </cell>
          <cell r="G266">
            <v>-1.1558669001751287E-2</v>
          </cell>
          <cell r="H266">
            <v>-4.6234676007005149E-2</v>
          </cell>
        </row>
        <row r="267">
          <cell r="A267">
            <v>198104</v>
          </cell>
          <cell r="C267">
            <v>4</v>
          </cell>
          <cell r="D267">
            <v>1693.6</v>
          </cell>
          <cell r="E267">
            <v>2.3623907394274956E-4</v>
          </cell>
          <cell r="F267">
            <v>2.8348688873129947E-3</v>
          </cell>
        </row>
        <row r="268">
          <cell r="A268">
            <v>198105</v>
          </cell>
          <cell r="C268">
            <v>5</v>
          </cell>
          <cell r="D268">
            <v>1720.4</v>
          </cell>
          <cell r="E268">
            <v>1.5824279641001526E-2</v>
          </cell>
          <cell r="F268">
            <v>0.18989135569201832</v>
          </cell>
        </row>
        <row r="269">
          <cell r="A269">
            <v>198106</v>
          </cell>
          <cell r="C269">
            <v>6</v>
          </cell>
          <cell r="D269">
            <v>1733.7</v>
          </cell>
          <cell r="E269">
            <v>7.7307602883050185E-3</v>
          </cell>
          <cell r="F269">
            <v>9.2769123459660222E-2</v>
          </cell>
          <cell r="G269">
            <v>2.391920623671151E-2</v>
          </cell>
          <cell r="H269">
            <v>9.567682494684604E-2</v>
          </cell>
        </row>
        <row r="270">
          <cell r="A270">
            <v>198107</v>
          </cell>
          <cell r="C270">
            <v>7</v>
          </cell>
          <cell r="D270">
            <v>1750</v>
          </cell>
          <cell r="E270">
            <v>9.4018572994174036E-3</v>
          </cell>
          <cell r="F270">
            <v>0.11282228759300884</v>
          </cell>
        </row>
        <row r="271">
          <cell r="A271">
            <v>198108</v>
          </cell>
          <cell r="C271">
            <v>8</v>
          </cell>
          <cell r="D271">
            <v>1661.3</v>
          </cell>
          <cell r="E271">
            <v>-5.0685714285714313E-2</v>
          </cell>
          <cell r="F271">
            <v>-0.60822857142857178</v>
          </cell>
        </row>
        <row r="272">
          <cell r="A272">
            <v>198109</v>
          </cell>
          <cell r="C272">
            <v>9</v>
          </cell>
          <cell r="D272">
            <v>1670.7</v>
          </cell>
          <cell r="E272">
            <v>5.6582194666827731E-3</v>
          </cell>
          <cell r="F272">
            <v>6.789863360019327E-2</v>
          </cell>
          <cell r="G272">
            <v>-3.6338466862779084E-2</v>
          </cell>
          <cell r="H272">
            <v>-0.14535386745111634</v>
          </cell>
        </row>
        <row r="273">
          <cell r="A273">
            <v>198110</v>
          </cell>
          <cell r="C273">
            <v>10</v>
          </cell>
          <cell r="D273">
            <v>1648.4</v>
          </cell>
          <cell r="E273">
            <v>-1.3347698569461875E-2</v>
          </cell>
          <cell r="F273">
            <v>-0.16017238283354251</v>
          </cell>
        </row>
        <row r="274">
          <cell r="A274">
            <v>198111</v>
          </cell>
          <cell r="C274">
            <v>11</v>
          </cell>
          <cell r="D274">
            <v>1608.3</v>
          </cell>
          <cell r="E274">
            <v>-2.4326619752487341E-2</v>
          </cell>
          <cell r="F274">
            <v>-0.29191943702984807</v>
          </cell>
        </row>
        <row r="275">
          <cell r="A275">
            <v>198112</v>
          </cell>
          <cell r="C275">
            <v>12</v>
          </cell>
          <cell r="D275">
            <v>1614.2</v>
          </cell>
          <cell r="E275">
            <v>3.6684698128459188E-3</v>
          </cell>
          <cell r="F275">
            <v>4.4021637754151022E-2</v>
          </cell>
          <cell r="G275">
            <v>-3.3818160052672464E-2</v>
          </cell>
          <cell r="H275">
            <v>-0.13527264021068985</v>
          </cell>
          <cell r="I275">
            <v>-5.7676590776415626E-2</v>
          </cell>
          <cell r="K275">
            <v>-5.9406741433847929E-2</v>
          </cell>
        </row>
        <row r="276">
          <cell r="A276">
            <v>198201</v>
          </cell>
          <cell r="B276">
            <v>1982</v>
          </cell>
          <cell r="C276">
            <v>1</v>
          </cell>
          <cell r="D276">
            <v>1633.6</v>
          </cell>
          <cell r="E276">
            <v>1.2018337256845412E-2</v>
          </cell>
          <cell r="F276">
            <v>0.14422004708214495</v>
          </cell>
        </row>
        <row r="277">
          <cell r="A277">
            <v>198202</v>
          </cell>
          <cell r="C277">
            <v>2</v>
          </cell>
          <cell r="D277">
            <v>1606</v>
          </cell>
          <cell r="E277">
            <v>-1.6895200783545488E-2</v>
          </cell>
          <cell r="F277">
            <v>-0.20274240940254584</v>
          </cell>
        </row>
        <row r="278">
          <cell r="A278">
            <v>198203</v>
          </cell>
          <cell r="C278">
            <v>3</v>
          </cell>
          <cell r="D278">
            <v>1599.7</v>
          </cell>
          <cell r="E278">
            <v>-3.9227895392278667E-3</v>
          </cell>
          <cell r="F278">
            <v>-4.70734744707344E-2</v>
          </cell>
          <cell r="G278">
            <v>-8.9827778466112784E-3</v>
          </cell>
          <cell r="H278">
            <v>-3.5931111386445114E-2</v>
          </cell>
        </row>
        <row r="279">
          <cell r="A279">
            <v>198204</v>
          </cell>
          <cell r="C279">
            <v>4</v>
          </cell>
          <cell r="D279">
            <v>1610.5</v>
          </cell>
          <cell r="E279">
            <v>6.7512658623491619E-3</v>
          </cell>
          <cell r="F279">
            <v>8.1015190348189936E-2</v>
          </cell>
        </row>
        <row r="280">
          <cell r="A280">
            <v>198205</v>
          </cell>
          <cell r="C280">
            <v>5</v>
          </cell>
          <cell r="D280">
            <v>1539</v>
          </cell>
          <cell r="E280">
            <v>-4.4396150263893201E-2</v>
          </cell>
          <cell r="F280">
            <v>-0.53275380316671839</v>
          </cell>
        </row>
        <row r="281">
          <cell r="A281">
            <v>198206</v>
          </cell>
          <cell r="C281">
            <v>6</v>
          </cell>
          <cell r="D281">
            <v>1543.9</v>
          </cell>
          <cell r="E281">
            <v>3.18388564002605E-3</v>
          </cell>
          <cell r="F281">
            <v>3.8206627680312598E-2</v>
          </cell>
          <cell r="G281">
            <v>-3.4881540288803969E-2</v>
          </cell>
          <cell r="H281">
            <v>-0.13952616115521588</v>
          </cell>
        </row>
        <row r="282">
          <cell r="A282">
            <v>198207</v>
          </cell>
          <cell r="C282">
            <v>7</v>
          </cell>
          <cell r="D282">
            <v>1542</v>
          </cell>
          <cell r="E282">
            <v>-1.2306496534750249E-3</v>
          </cell>
          <cell r="F282">
            <v>-1.4767795841700298E-2</v>
          </cell>
        </row>
        <row r="283">
          <cell r="A283">
            <v>198208</v>
          </cell>
          <cell r="C283">
            <v>8</v>
          </cell>
          <cell r="D283">
            <v>1525.9</v>
          </cell>
          <cell r="E283">
            <v>-1.0440985732814467E-2</v>
          </cell>
          <cell r="F283">
            <v>-0.1252918287937736</v>
          </cell>
        </row>
        <row r="284">
          <cell r="A284">
            <v>198209</v>
          </cell>
          <cell r="C284">
            <v>9</v>
          </cell>
          <cell r="D284">
            <v>1506.3</v>
          </cell>
          <cell r="E284">
            <v>-1.2844878432400638E-2</v>
          </cell>
          <cell r="F284">
            <v>-0.15413854118880765</v>
          </cell>
          <cell r="G284">
            <v>-2.4353908931925794E-2</v>
          </cell>
          <cell r="H284">
            <v>-9.7415635727703176E-2</v>
          </cell>
        </row>
        <row r="285">
          <cell r="A285">
            <v>198210</v>
          </cell>
          <cell r="C285">
            <v>10</v>
          </cell>
          <cell r="D285">
            <v>1518.2</v>
          </cell>
          <cell r="E285">
            <v>7.9001526920268808E-3</v>
          </cell>
          <cell r="F285">
            <v>9.480183230432257E-2</v>
          </cell>
        </row>
        <row r="286">
          <cell r="A286">
            <v>198211</v>
          </cell>
          <cell r="C286">
            <v>11</v>
          </cell>
          <cell r="D286">
            <v>1574.5</v>
          </cell>
          <cell r="E286">
            <v>3.7083388222895503E-2</v>
          </cell>
          <cell r="F286">
            <v>0.44500065867474603</v>
          </cell>
        </row>
        <row r="287">
          <cell r="A287">
            <v>198212</v>
          </cell>
          <cell r="C287">
            <v>12</v>
          </cell>
          <cell r="D287">
            <v>1580.3</v>
          </cell>
          <cell r="E287">
            <v>3.6837091140044169E-3</v>
          </cell>
          <cell r="F287">
            <v>4.4204509368053001E-2</v>
          </cell>
          <cell r="G287">
            <v>4.9126999933612359E-2</v>
          </cell>
          <cell r="H287">
            <v>0.19650799973444943</v>
          </cell>
          <cell r="I287">
            <v>-2.1001115103456591E-2</v>
          </cell>
          <cell r="K287">
            <v>-2.1224775475213991E-2</v>
          </cell>
        </row>
        <row r="288">
          <cell r="A288">
            <v>198301</v>
          </cell>
          <cell r="B288">
            <v>1983</v>
          </cell>
          <cell r="C288">
            <v>1</v>
          </cell>
          <cell r="D288">
            <v>1661.2</v>
          </cell>
          <cell r="E288">
            <v>5.1192811491489014E-2</v>
          </cell>
          <cell r="F288">
            <v>0.61431373789786814</v>
          </cell>
        </row>
        <row r="289">
          <cell r="A289">
            <v>198302</v>
          </cell>
          <cell r="C289">
            <v>2</v>
          </cell>
          <cell r="D289">
            <v>1696.8</v>
          </cell>
          <cell r="E289">
            <v>2.1430291355646464E-2</v>
          </cell>
          <cell r="F289">
            <v>0.25716349626775759</v>
          </cell>
        </row>
        <row r="290">
          <cell r="A290">
            <v>198303</v>
          </cell>
          <cell r="C290">
            <v>3</v>
          </cell>
          <cell r="D290">
            <v>1781.8</v>
          </cell>
          <cell r="E290">
            <v>5.0094295143800094E-2</v>
          </cell>
          <cell r="F290">
            <v>0.60113154172560113</v>
          </cell>
          <cell r="G290">
            <v>0.12750743529709574</v>
          </cell>
          <cell r="H290">
            <v>0.51002974118838296</v>
          </cell>
        </row>
        <row r="291">
          <cell r="A291">
            <v>198304</v>
          </cell>
          <cell r="C291">
            <v>4</v>
          </cell>
          <cell r="D291">
            <v>1779</v>
          </cell>
          <cell r="E291">
            <v>-1.5714446065775926E-3</v>
          </cell>
          <cell r="F291">
            <v>-1.885733527893111E-2</v>
          </cell>
        </row>
        <row r="292">
          <cell r="A292">
            <v>198305</v>
          </cell>
          <cell r="C292">
            <v>5</v>
          </cell>
          <cell r="D292">
            <v>1832.7</v>
          </cell>
          <cell r="E292">
            <v>3.0185497470489063E-2</v>
          </cell>
          <cell r="F292">
            <v>0.36222596964586873</v>
          </cell>
        </row>
        <row r="293">
          <cell r="A293">
            <v>198306</v>
          </cell>
          <cell r="C293">
            <v>6</v>
          </cell>
          <cell r="D293">
            <v>1866.2</v>
          </cell>
          <cell r="E293">
            <v>1.8279041850821191E-2</v>
          </cell>
          <cell r="F293">
            <v>0.2193485022098543</v>
          </cell>
          <cell r="G293">
            <v>4.7367830283982615E-2</v>
          </cell>
          <cell r="H293">
            <v>0.18947132113593046</v>
          </cell>
        </row>
        <row r="294">
          <cell r="A294">
            <v>198307</v>
          </cell>
          <cell r="C294">
            <v>7</v>
          </cell>
          <cell r="D294">
            <v>1899.7</v>
          </cell>
          <cell r="E294">
            <v>1.7950916300503696E-2</v>
          </cell>
          <cell r="F294">
            <v>0.21541099560604435</v>
          </cell>
        </row>
        <row r="295">
          <cell r="A295">
            <v>198308</v>
          </cell>
          <cell r="C295">
            <v>8</v>
          </cell>
          <cell r="D295">
            <v>1911.2</v>
          </cell>
          <cell r="E295">
            <v>6.0535874085381903E-3</v>
          </cell>
          <cell r="F295">
            <v>7.264304890245829E-2</v>
          </cell>
        </row>
        <row r="296">
          <cell r="A296">
            <v>198309</v>
          </cell>
          <cell r="C296">
            <v>9</v>
          </cell>
          <cell r="D296">
            <v>1882.9</v>
          </cell>
          <cell r="E296">
            <v>-1.4807450816241081E-2</v>
          </cell>
          <cell r="F296">
            <v>-0.17768940979489298</v>
          </cell>
          <cell r="G296">
            <v>8.9486657378630152E-3</v>
          </cell>
          <cell r="H296">
            <v>3.5794662951452061E-2</v>
          </cell>
        </row>
        <row r="297">
          <cell r="A297">
            <v>198310</v>
          </cell>
          <cell r="C297">
            <v>10</v>
          </cell>
          <cell r="D297">
            <v>1880.5</v>
          </cell>
          <cell r="E297">
            <v>-1.2746295607839453E-3</v>
          </cell>
          <cell r="F297">
            <v>-1.5295554729407343E-2</v>
          </cell>
        </row>
        <row r="298">
          <cell r="A298">
            <v>198311</v>
          </cell>
          <cell r="C298">
            <v>11</v>
          </cell>
          <cell r="D298">
            <v>1942.2</v>
          </cell>
          <cell r="E298">
            <v>3.2810422759904305E-2</v>
          </cell>
          <cell r="F298">
            <v>0.39372507311885163</v>
          </cell>
        </row>
        <row r="299">
          <cell r="A299">
            <v>198312</v>
          </cell>
          <cell r="C299">
            <v>12</v>
          </cell>
          <cell r="D299">
            <v>1975.9</v>
          </cell>
          <cell r="E299">
            <v>1.7351457110493278E-2</v>
          </cell>
          <cell r="F299">
            <v>0.20821748532591933</v>
          </cell>
          <cell r="G299">
            <v>4.9391895480376036E-2</v>
          </cell>
          <cell r="H299">
            <v>0.19756758192150414</v>
          </cell>
          <cell r="I299">
            <v>0.25033221540213901</v>
          </cell>
          <cell r="K299">
            <v>0.22340928832471382</v>
          </cell>
        </row>
        <row r="300">
          <cell r="A300">
            <v>198401</v>
          </cell>
          <cell r="B300">
            <v>1984</v>
          </cell>
          <cell r="C300">
            <v>1</v>
          </cell>
          <cell r="D300">
            <v>1994.6</v>
          </cell>
          <cell r="E300">
            <v>9.4640417025152173E-3</v>
          </cell>
          <cell r="F300">
            <v>0.1135685004301826</v>
          </cell>
        </row>
        <row r="301">
          <cell r="A301">
            <v>198402</v>
          </cell>
          <cell r="C301">
            <v>2</v>
          </cell>
          <cell r="D301">
            <v>1939.1</v>
          </cell>
          <cell r="E301">
            <v>-2.7825127845181992E-2</v>
          </cell>
          <cell r="F301">
            <v>-0.33390153414218393</v>
          </cell>
        </row>
        <row r="302">
          <cell r="A302">
            <v>198403</v>
          </cell>
          <cell r="C302">
            <v>3</v>
          </cell>
          <cell r="D302">
            <v>2007.4</v>
          </cell>
          <cell r="E302">
            <v>3.5222525914083952E-2</v>
          </cell>
          <cell r="F302">
            <v>0.42267031096900742</v>
          </cell>
          <cell r="G302">
            <v>1.5942102333113883E-2</v>
          </cell>
          <cell r="H302">
            <v>6.3768409332455533E-2</v>
          </cell>
        </row>
        <row r="303">
          <cell r="A303">
            <v>198404</v>
          </cell>
          <cell r="C303">
            <v>4</v>
          </cell>
          <cell r="D303">
            <v>1995.5</v>
          </cell>
          <cell r="E303">
            <v>-5.92806615522571E-3</v>
          </cell>
          <cell r="F303">
            <v>-7.1136793862708519E-2</v>
          </cell>
        </row>
        <row r="304">
          <cell r="A304">
            <v>198405</v>
          </cell>
          <cell r="C304">
            <v>5</v>
          </cell>
          <cell r="D304">
            <v>1974.2</v>
          </cell>
          <cell r="E304">
            <v>-1.0674016537208697E-2</v>
          </cell>
          <cell r="F304">
            <v>-0.12808819844650438</v>
          </cell>
        </row>
        <row r="305">
          <cell r="A305">
            <v>198406</v>
          </cell>
          <cell r="C305">
            <v>6</v>
          </cell>
          <cell r="D305">
            <v>1922.1</v>
          </cell>
          <cell r="E305">
            <v>-2.6390436632560094E-2</v>
          </cell>
          <cell r="F305">
            <v>-0.31668523959072115</v>
          </cell>
          <cell r="G305">
            <v>-4.2492776726113513E-2</v>
          </cell>
          <cell r="H305">
            <v>-0.16997110690445405</v>
          </cell>
        </row>
        <row r="306">
          <cell r="A306">
            <v>198407</v>
          </cell>
          <cell r="C306">
            <v>7</v>
          </cell>
          <cell r="D306">
            <v>1876.9</v>
          </cell>
          <cell r="E306">
            <v>-2.3515946100619019E-2</v>
          </cell>
          <cell r="F306">
            <v>-0.28219135320742822</v>
          </cell>
        </row>
        <row r="307">
          <cell r="A307">
            <v>198408</v>
          </cell>
          <cell r="C307">
            <v>8</v>
          </cell>
          <cell r="D307">
            <v>1867.1</v>
          </cell>
          <cell r="E307">
            <v>-5.2213756726518096E-3</v>
          </cell>
          <cell r="F307">
            <v>-6.2656508071821715E-2</v>
          </cell>
        </row>
        <row r="308">
          <cell r="A308">
            <v>198409</v>
          </cell>
          <cell r="C308">
            <v>9</v>
          </cell>
          <cell r="D308">
            <v>1871.6</v>
          </cell>
          <cell r="E308">
            <v>2.4101547854962243E-3</v>
          </cell>
          <cell r="F308">
            <v>2.892185742595469E-2</v>
          </cell>
          <cell r="G308">
            <v>-2.6273346860204994E-2</v>
          </cell>
          <cell r="H308">
            <v>-0.10509338744081997</v>
          </cell>
        </row>
        <row r="309">
          <cell r="A309">
            <v>198410</v>
          </cell>
          <cell r="C309">
            <v>10</v>
          </cell>
          <cell r="D309">
            <v>1895.3</v>
          </cell>
          <cell r="E309">
            <v>1.2662962171404172E-2</v>
          </cell>
          <cell r="F309">
            <v>0.15195554605685008</v>
          </cell>
        </row>
        <row r="310">
          <cell r="A310">
            <v>198411</v>
          </cell>
          <cell r="C310">
            <v>11</v>
          </cell>
          <cell r="D310">
            <v>1883.3</v>
          </cell>
          <cell r="E310">
            <v>-6.3314514852529941E-3</v>
          </cell>
          <cell r="F310">
            <v>-7.5977417823035936E-2</v>
          </cell>
        </row>
        <row r="311">
          <cell r="A311">
            <v>198412</v>
          </cell>
          <cell r="C311">
            <v>12</v>
          </cell>
          <cell r="D311">
            <v>1908.9</v>
          </cell>
          <cell r="E311">
            <v>1.3593160940901681E-2</v>
          </cell>
          <cell r="F311">
            <v>0.16311793129082017</v>
          </cell>
          <cell r="G311">
            <v>1.9929472109425195E-2</v>
          </cell>
          <cell r="H311">
            <v>7.9717888437700779E-2</v>
          </cell>
          <cell r="I311">
            <v>-3.3908598613290319E-2</v>
          </cell>
          <cell r="K311">
            <v>-3.4496830832915555E-2</v>
          </cell>
        </row>
        <row r="312">
          <cell r="A312">
            <v>198501</v>
          </cell>
          <cell r="B312">
            <v>1985</v>
          </cell>
          <cell r="C312">
            <v>1</v>
          </cell>
          <cell r="D312">
            <v>2019</v>
          </cell>
          <cell r="E312">
            <v>5.7677196291057629E-2</v>
          </cell>
          <cell r="F312">
            <v>0.69212635549269153</v>
          </cell>
        </row>
        <row r="313">
          <cell r="A313">
            <v>198502</v>
          </cell>
          <cell r="C313">
            <v>2</v>
          </cell>
          <cell r="D313">
            <v>2015.6</v>
          </cell>
          <cell r="E313">
            <v>-1.6840019811788464E-3</v>
          </cell>
          <cell r="F313">
            <v>-2.0208023774146155E-2</v>
          </cell>
        </row>
        <row r="314">
          <cell r="A314">
            <v>198503</v>
          </cell>
          <cell r="C314">
            <v>3</v>
          </cell>
          <cell r="D314">
            <v>1925.2</v>
          </cell>
          <cell r="E314">
            <v>-4.4850168684262684E-2</v>
          </cell>
          <cell r="F314">
            <v>-0.53820202421115226</v>
          </cell>
          <cell r="G314">
            <v>8.5389491330083445E-3</v>
          </cell>
          <cell r="H314">
            <v>3.4155796532033378E-2</v>
          </cell>
        </row>
        <row r="315">
          <cell r="A315">
            <v>198504</v>
          </cell>
          <cell r="C315">
            <v>4</v>
          </cell>
          <cell r="D315">
            <v>1884.9</v>
          </cell>
          <cell r="E315">
            <v>-2.0932890089341342E-2</v>
          </cell>
          <cell r="F315">
            <v>-0.25119468107209608</v>
          </cell>
        </row>
        <row r="316">
          <cell r="A316">
            <v>198505</v>
          </cell>
          <cell r="C316">
            <v>5</v>
          </cell>
          <cell r="D316">
            <v>1799.3</v>
          </cell>
          <cell r="E316">
            <v>-4.5413549790439885E-2</v>
          </cell>
          <cell r="F316">
            <v>-0.54496259748527864</v>
          </cell>
        </row>
        <row r="317">
          <cell r="A317">
            <v>198506</v>
          </cell>
          <cell r="C317">
            <v>6</v>
          </cell>
          <cell r="D317">
            <v>1754.3</v>
          </cell>
          <cell r="E317">
            <v>-2.500972600455733E-2</v>
          </cell>
          <cell r="F317">
            <v>-0.30011671205468793</v>
          </cell>
          <cell r="G317">
            <v>-8.8769997922293786E-2</v>
          </cell>
          <cell r="H317">
            <v>-0.35507999168917515</v>
          </cell>
        </row>
        <row r="318">
          <cell r="A318">
            <v>198507</v>
          </cell>
          <cell r="C318">
            <v>7</v>
          </cell>
          <cell r="D318">
            <v>1684.7</v>
          </cell>
          <cell r="E318">
            <v>-3.9673944023257086E-2</v>
          </cell>
          <cell r="F318">
            <v>-0.47608732827908506</v>
          </cell>
        </row>
        <row r="319">
          <cell r="A319">
            <v>198508</v>
          </cell>
          <cell r="C319">
            <v>8</v>
          </cell>
          <cell r="D319">
            <v>1696.1</v>
          </cell>
          <cell r="E319">
            <v>6.7667834035732557E-3</v>
          </cell>
          <cell r="F319">
            <v>8.1201400842879065E-2</v>
          </cell>
        </row>
        <row r="320">
          <cell r="A320">
            <v>198509</v>
          </cell>
          <cell r="C320">
            <v>9</v>
          </cell>
          <cell r="D320">
            <v>1706.2</v>
          </cell>
          <cell r="E320">
            <v>5.9548375685396712E-3</v>
          </cell>
          <cell r="F320">
            <v>7.1458050822476055E-2</v>
          </cell>
          <cell r="G320">
            <v>-2.7418343498831543E-2</v>
          </cell>
          <cell r="H320">
            <v>-0.10967337399532617</v>
          </cell>
        </row>
        <row r="321">
          <cell r="A321">
            <v>198510</v>
          </cell>
          <cell r="C321">
            <v>10</v>
          </cell>
          <cell r="D321">
            <v>1719.3</v>
          </cell>
          <cell r="E321">
            <v>7.6778806704957854E-3</v>
          </cell>
          <cell r="F321">
            <v>9.2134568045949425E-2</v>
          </cell>
        </row>
        <row r="322">
          <cell r="A322">
            <v>198511</v>
          </cell>
          <cell r="C322">
            <v>11</v>
          </cell>
          <cell r="D322">
            <v>1705.1</v>
          </cell>
          <cell r="E322">
            <v>-8.2591752457395716E-3</v>
          </cell>
          <cell r="F322">
            <v>-9.9110102948874859E-2</v>
          </cell>
        </row>
        <row r="323">
          <cell r="A323">
            <v>198512</v>
          </cell>
          <cell r="C323">
            <v>12</v>
          </cell>
          <cell r="D323">
            <v>1770.6</v>
          </cell>
          <cell r="E323">
            <v>3.8414169256935082E-2</v>
          </cell>
          <cell r="F323">
            <v>0.46097003108322099</v>
          </cell>
          <cell r="G323">
            <v>3.7744695815261853E-2</v>
          </cell>
          <cell r="H323">
            <v>0.15097878326104741</v>
          </cell>
          <cell r="I323">
            <v>-7.2450102153072793E-2</v>
          </cell>
          <cell r="K323">
            <v>-7.5208687729907547E-2</v>
          </cell>
        </row>
        <row r="324">
          <cell r="A324">
            <v>198601</v>
          </cell>
          <cell r="B324">
            <v>1986</v>
          </cell>
          <cell r="C324">
            <v>1</v>
          </cell>
          <cell r="D324">
            <v>1840.2</v>
          </cell>
          <cell r="E324">
            <v>3.9308708912233217E-2</v>
          </cell>
          <cell r="F324">
            <v>0.47170450694679861</v>
          </cell>
        </row>
        <row r="325">
          <cell r="A325">
            <v>198602</v>
          </cell>
          <cell r="C325">
            <v>2</v>
          </cell>
          <cell r="D325">
            <v>1808.2</v>
          </cell>
          <cell r="E325">
            <v>-1.7389414194109335E-2</v>
          </cell>
          <cell r="F325">
            <v>-0.20867297032931204</v>
          </cell>
        </row>
        <row r="326">
          <cell r="A326">
            <v>198603</v>
          </cell>
          <cell r="C326">
            <v>3</v>
          </cell>
          <cell r="D326">
            <v>1812.6</v>
          </cell>
          <cell r="E326">
            <v>2.4333591416877908E-3</v>
          </cell>
          <cell r="F326">
            <v>2.9200309700253488E-2</v>
          </cell>
          <cell r="G326">
            <v>2.3720772619451047E-2</v>
          </cell>
          <cell r="H326">
            <v>9.4883090477804188E-2</v>
          </cell>
        </row>
        <row r="327">
          <cell r="A327">
            <v>198604</v>
          </cell>
          <cell r="C327">
            <v>4</v>
          </cell>
          <cell r="D327">
            <v>1786.4</v>
          </cell>
          <cell r="E327">
            <v>-1.4454374931038188E-2</v>
          </cell>
          <cell r="F327">
            <v>-0.17345249917245825</v>
          </cell>
        </row>
        <row r="328">
          <cell r="A328">
            <v>198605</v>
          </cell>
          <cell r="C328">
            <v>5</v>
          </cell>
          <cell r="D328">
            <v>1762.9</v>
          </cell>
          <cell r="E328">
            <v>-1.3154948499776085E-2</v>
          </cell>
          <cell r="F328">
            <v>-0.15785938199731303</v>
          </cell>
        </row>
        <row r="329">
          <cell r="A329">
            <v>198606</v>
          </cell>
          <cell r="C329">
            <v>6</v>
          </cell>
          <cell r="D329">
            <v>1452.7</v>
          </cell>
          <cell r="E329">
            <v>-0.17596006580066936</v>
          </cell>
          <cell r="F329">
            <v>-2.1115207896080324</v>
          </cell>
          <cell r="G329">
            <v>-0.19855456250689607</v>
          </cell>
          <cell r="H329">
            <v>-0.79421825002758428</v>
          </cell>
        </row>
        <row r="330">
          <cell r="A330">
            <v>198607</v>
          </cell>
          <cell r="C330">
            <v>7</v>
          </cell>
          <cell r="D330">
            <v>1459.5</v>
          </cell>
          <cell r="E330">
            <v>4.68093894128172E-3</v>
          </cell>
          <cell r="F330">
            <v>5.6171267295380641E-2</v>
          </cell>
        </row>
        <row r="331">
          <cell r="A331">
            <v>198608</v>
          </cell>
          <cell r="C331">
            <v>8</v>
          </cell>
          <cell r="D331">
            <v>1453.2</v>
          </cell>
          <cell r="E331">
            <v>-4.3165467625898967E-3</v>
          </cell>
          <cell r="F331">
            <v>-5.1798561151078761E-2</v>
          </cell>
        </row>
        <row r="332">
          <cell r="A332">
            <v>198609</v>
          </cell>
          <cell r="C332">
            <v>9</v>
          </cell>
          <cell r="D332">
            <v>1544.44</v>
          </cell>
          <cell r="E332">
            <v>6.2785576658409031E-2</v>
          </cell>
          <cell r="F332">
            <v>0.75342691990090838</v>
          </cell>
          <cell r="G332">
            <v>6.3151373304880742E-2</v>
          </cell>
          <cell r="H332">
            <v>0.25260549321952297</v>
          </cell>
        </row>
        <row r="333">
          <cell r="A333">
            <v>198610</v>
          </cell>
          <cell r="C333">
            <v>10</v>
          </cell>
          <cell r="D333">
            <v>1599.6</v>
          </cell>
          <cell r="E333">
            <v>3.571521069125369E-2</v>
          </cell>
          <cell r="F333">
            <v>0.42858252829504428</v>
          </cell>
        </row>
        <row r="334">
          <cell r="A334">
            <v>198611</v>
          </cell>
          <cell r="C334">
            <v>11</v>
          </cell>
          <cell r="D334">
            <v>1609.2</v>
          </cell>
          <cell r="E334">
            <v>6.0015003750938586E-3</v>
          </cell>
          <cell r="F334">
            <v>7.2018004501126304E-2</v>
          </cell>
        </row>
        <row r="335">
          <cell r="A335">
            <v>198612</v>
          </cell>
          <cell r="C335">
            <v>12</v>
          </cell>
          <cell r="D335">
            <v>1637.4</v>
          </cell>
          <cell r="E335">
            <v>1.7524235645041041E-2</v>
          </cell>
          <cell r="F335">
            <v>0.21029082774049249</v>
          </cell>
          <cell r="G335">
            <v>6.0190101266478724E-2</v>
          </cell>
          <cell r="H335">
            <v>0.2407604050659149</v>
          </cell>
          <cell r="I335">
            <v>-7.5228736021687115E-2</v>
          </cell>
          <cell r="K335">
            <v>-7.8208854234600819E-2</v>
          </cell>
        </row>
        <row r="336">
          <cell r="A336">
            <v>198701</v>
          </cell>
          <cell r="B336">
            <v>1987</v>
          </cell>
          <cell r="C336">
            <v>1</v>
          </cell>
          <cell r="D336">
            <v>1593.3</v>
          </cell>
          <cell r="E336">
            <v>-2.6932942469769228E-2</v>
          </cell>
          <cell r="F336">
            <v>-0.32319530963723075</v>
          </cell>
        </row>
        <row r="337">
          <cell r="A337">
            <v>198702</v>
          </cell>
          <cell r="C337">
            <v>2</v>
          </cell>
          <cell r="D337">
            <v>1585.5</v>
          </cell>
          <cell r="E337">
            <v>-4.8954999058557431E-3</v>
          </cell>
          <cell r="F337">
            <v>-5.874599887026892E-2</v>
          </cell>
        </row>
        <row r="338">
          <cell r="A338">
            <v>198703</v>
          </cell>
          <cell r="C338">
            <v>3</v>
          </cell>
          <cell r="D338">
            <v>1540.8</v>
          </cell>
          <cell r="E338">
            <v>-2.8192999053926235E-2</v>
          </cell>
          <cell r="F338">
            <v>-0.33831598864711482</v>
          </cell>
          <cell r="G338">
            <v>-5.8995969219494349E-2</v>
          </cell>
          <cell r="H338">
            <v>-0.23598387687797739</v>
          </cell>
        </row>
        <row r="339">
          <cell r="A339">
            <v>198704</v>
          </cell>
          <cell r="C339">
            <v>4</v>
          </cell>
          <cell r="D339">
            <v>1583.1</v>
          </cell>
          <cell r="E339">
            <v>2.7453271028037355E-2</v>
          </cell>
          <cell r="F339">
            <v>0.32943925233644827</v>
          </cell>
        </row>
        <row r="340">
          <cell r="A340">
            <v>198705</v>
          </cell>
          <cell r="C340">
            <v>5</v>
          </cell>
          <cell r="D340">
            <v>1625.4</v>
          </cell>
          <cell r="E340">
            <v>2.6719727117680617E-2</v>
          </cell>
          <cell r="F340">
            <v>0.32063672541216742</v>
          </cell>
        </row>
        <row r="341">
          <cell r="A341">
            <v>198706</v>
          </cell>
          <cell r="C341">
            <v>6</v>
          </cell>
          <cell r="D341">
            <v>1629.1</v>
          </cell>
          <cell r="E341">
            <v>2.2763627414789083E-3</v>
          </cell>
          <cell r="F341">
            <v>2.73163528977469E-2</v>
          </cell>
          <cell r="G341">
            <v>5.7307892004153427E-2</v>
          </cell>
          <cell r="H341">
            <v>0.22923156801661371</v>
          </cell>
        </row>
        <row r="342">
          <cell r="A342">
            <v>198707</v>
          </cell>
          <cell r="C342">
            <v>7</v>
          </cell>
          <cell r="D342">
            <v>1633</v>
          </cell>
          <cell r="E342">
            <v>2.393959855134793E-3</v>
          </cell>
          <cell r="F342">
            <v>2.8727518261617516E-2</v>
          </cell>
        </row>
        <row r="343">
          <cell r="A343">
            <v>198708</v>
          </cell>
          <cell r="C343">
            <v>8</v>
          </cell>
          <cell r="D343">
            <v>1669.3</v>
          </cell>
          <cell r="E343">
            <v>2.2229026331904444E-2</v>
          </cell>
          <cell r="F343">
            <v>0.26674831598285331</v>
          </cell>
        </row>
        <row r="344">
          <cell r="A344">
            <v>198709</v>
          </cell>
          <cell r="C344">
            <v>9</v>
          </cell>
          <cell r="D344">
            <v>1640.3</v>
          </cell>
          <cell r="E344">
            <v>-1.7372551368837238E-2</v>
          </cell>
          <cell r="F344">
            <v>-0.20847061642604686</v>
          </cell>
          <cell r="G344">
            <v>6.8749616352588028E-3</v>
          </cell>
          <cell r="H344">
            <v>2.7499846541035211E-2</v>
          </cell>
        </row>
        <row r="345">
          <cell r="A345">
            <v>198710</v>
          </cell>
          <cell r="C345">
            <v>10</v>
          </cell>
          <cell r="D345">
            <v>1645.5</v>
          </cell>
          <cell r="E345">
            <v>3.1701518014997537E-3</v>
          </cell>
          <cell r="F345">
            <v>3.8041821617997046E-2</v>
          </cell>
        </row>
        <row r="346">
          <cell r="A346">
            <v>198711</v>
          </cell>
          <cell r="C346">
            <v>11</v>
          </cell>
          <cell r="D346">
            <v>1703.3</v>
          </cell>
          <cell r="E346">
            <v>3.5126101488909121E-2</v>
          </cell>
          <cell r="F346">
            <v>0.42151321786690943</v>
          </cell>
        </row>
        <row r="347">
          <cell r="A347">
            <v>198712</v>
          </cell>
          <cell r="C347">
            <v>12</v>
          </cell>
          <cell r="D347">
            <v>1746</v>
          </cell>
          <cell r="E347">
            <v>2.5068983737450857E-2</v>
          </cell>
          <cell r="F347">
            <v>0.3008278048494103</v>
          </cell>
          <cell r="G347">
            <v>6.4439431811254E-2</v>
          </cell>
          <cell r="H347">
            <v>0.257757727245016</v>
          </cell>
          <cell r="I347">
            <v>6.6324661048002831E-2</v>
          </cell>
          <cell r="K347">
            <v>6.4217839457199638E-2</v>
          </cell>
        </row>
        <row r="348">
          <cell r="A348">
            <v>198801</v>
          </cell>
          <cell r="B348">
            <v>1988</v>
          </cell>
          <cell r="C348">
            <v>1</v>
          </cell>
          <cell r="D348">
            <v>1730.6</v>
          </cell>
          <cell r="E348">
            <v>-8.8201603665521711E-3</v>
          </cell>
          <cell r="F348">
            <v>-0.10584192439862605</v>
          </cell>
        </row>
        <row r="349">
          <cell r="A349">
            <v>198802</v>
          </cell>
          <cell r="C349">
            <v>2</v>
          </cell>
          <cell r="D349">
            <v>1734</v>
          </cell>
          <cell r="E349">
            <v>1.9646365422397384E-3</v>
          </cell>
          <cell r="F349">
            <v>2.3575638506876863E-2</v>
          </cell>
        </row>
        <row r="350">
          <cell r="A350">
            <v>198803</v>
          </cell>
          <cell r="C350">
            <v>3</v>
          </cell>
          <cell r="D350">
            <v>1736.1</v>
          </cell>
          <cell r="E350">
            <v>1.2110726643598092E-3</v>
          </cell>
          <cell r="F350">
            <v>1.4532871972317712E-2</v>
          </cell>
          <cell r="G350">
            <v>-5.6701030927837071E-3</v>
          </cell>
          <cell r="H350">
            <v>-2.2680412371134828E-2</v>
          </cell>
        </row>
        <row r="351">
          <cell r="A351">
            <v>198804</v>
          </cell>
          <cell r="C351">
            <v>4</v>
          </cell>
          <cell r="D351">
            <v>1747.2</v>
          </cell>
          <cell r="E351">
            <v>6.3936409193019626E-3</v>
          </cell>
          <cell r="F351">
            <v>7.6723691031623548E-2</v>
          </cell>
        </row>
        <row r="352">
          <cell r="A352">
            <v>198805</v>
          </cell>
          <cell r="C352">
            <v>5</v>
          </cell>
          <cell r="D352">
            <v>1859.2</v>
          </cell>
          <cell r="E352">
            <v>6.4102564102564097E-2</v>
          </cell>
          <cell r="F352">
            <v>0.76923076923076916</v>
          </cell>
        </row>
        <row r="353">
          <cell r="A353">
            <v>198806</v>
          </cell>
          <cell r="C353">
            <v>6</v>
          </cell>
          <cell r="D353">
            <v>1996.5</v>
          </cell>
          <cell r="E353">
            <v>7.3848967297762455E-2</v>
          </cell>
          <cell r="F353">
            <v>0.88618760757314941</v>
          </cell>
          <cell r="G353">
            <v>0.14999135994470381</v>
          </cell>
          <cell r="H353">
            <v>0.59996543977881522</v>
          </cell>
        </row>
        <row r="354">
          <cell r="A354">
            <v>198807</v>
          </cell>
          <cell r="C354">
            <v>7</v>
          </cell>
          <cell r="D354">
            <v>1887.7</v>
          </cell>
          <cell r="E354">
            <v>-5.4495366892061081E-2</v>
          </cell>
          <cell r="F354">
            <v>-0.65394440270473297</v>
          </cell>
        </row>
        <row r="355">
          <cell r="A355">
            <v>198808</v>
          </cell>
          <cell r="C355">
            <v>8</v>
          </cell>
          <cell r="D355">
            <v>1886.3</v>
          </cell>
          <cell r="E355">
            <v>-7.4164326958737667E-4</v>
          </cell>
          <cell r="F355">
            <v>-8.8997192350485192E-3</v>
          </cell>
        </row>
        <row r="356">
          <cell r="A356">
            <v>198809</v>
          </cell>
          <cell r="C356">
            <v>9</v>
          </cell>
          <cell r="D356">
            <v>1865.7</v>
          </cell>
          <cell r="E356">
            <v>-1.0920850341939198E-2</v>
          </cell>
          <cell r="F356">
            <v>-0.1310502041032704</v>
          </cell>
          <cell r="G356">
            <v>-6.5514650638617611E-2</v>
          </cell>
          <cell r="H356">
            <v>-0.26205860255447044</v>
          </cell>
        </row>
        <row r="357">
          <cell r="A357">
            <v>198810</v>
          </cell>
          <cell r="C357">
            <v>10</v>
          </cell>
          <cell r="D357">
            <v>1882.7</v>
          </cell>
          <cell r="E357">
            <v>9.1118614997052049E-3</v>
          </cell>
          <cell r="F357">
            <v>0.10934233799646245</v>
          </cell>
        </row>
        <row r="358">
          <cell r="A358">
            <v>198811</v>
          </cell>
          <cell r="C358">
            <v>11</v>
          </cell>
          <cell r="D358">
            <v>1863.3</v>
          </cell>
          <cell r="E358">
            <v>-1.0304350135443825E-2</v>
          </cell>
          <cell r="F358">
            <v>-0.12365220162532589</v>
          </cell>
        </row>
        <row r="359">
          <cell r="A359">
            <v>198812</v>
          </cell>
          <cell r="C359">
            <v>12</v>
          </cell>
          <cell r="D359">
            <v>1978.1</v>
          </cell>
          <cell r="E359">
            <v>6.1611120055814927E-2</v>
          </cell>
          <cell r="F359">
            <v>0.73933344066977913</v>
          </cell>
          <cell r="G359">
            <v>6.0245484268639071E-2</v>
          </cell>
          <cell r="H359">
            <v>0.24098193707455628</v>
          </cell>
          <cell r="I359">
            <v>0.13293241695303548</v>
          </cell>
          <cell r="K359">
            <v>0.12480933062248264</v>
          </cell>
        </row>
        <row r="360">
          <cell r="A360">
            <v>198901</v>
          </cell>
          <cell r="B360">
            <v>1989</v>
          </cell>
          <cell r="C360">
            <v>1</v>
          </cell>
          <cell r="D360">
            <v>1968.7</v>
          </cell>
          <cell r="E360">
            <v>-4.7520347808502426E-3</v>
          </cell>
          <cell r="F360">
            <v>-5.7024417370202911E-2</v>
          </cell>
        </row>
        <row r="361">
          <cell r="A361">
            <v>198902</v>
          </cell>
          <cell r="C361">
            <v>2</v>
          </cell>
          <cell r="D361">
            <v>1960</v>
          </cell>
          <cell r="E361">
            <v>-4.4191598516787958E-3</v>
          </cell>
          <cell r="F361">
            <v>-5.302991822014555E-2</v>
          </cell>
        </row>
        <row r="362">
          <cell r="A362">
            <v>198903</v>
          </cell>
          <cell r="C362">
            <v>3</v>
          </cell>
          <cell r="D362">
            <v>1998.8</v>
          </cell>
          <cell r="E362">
            <v>1.9795918367346916E-2</v>
          </cell>
          <cell r="F362">
            <v>0.23755102040816301</v>
          </cell>
          <cell r="G362">
            <v>1.0464587230170297E-2</v>
          </cell>
          <cell r="H362">
            <v>4.1858348920681188E-2</v>
          </cell>
        </row>
        <row r="363">
          <cell r="A363">
            <v>198904</v>
          </cell>
          <cell r="C363">
            <v>4</v>
          </cell>
          <cell r="D363">
            <v>2018.6</v>
          </cell>
          <cell r="E363">
            <v>9.9059435661396616E-3</v>
          </cell>
          <cell r="F363">
            <v>0.11887132279367593</v>
          </cell>
        </row>
        <row r="364">
          <cell r="A364">
            <v>198905</v>
          </cell>
          <cell r="C364">
            <v>5</v>
          </cell>
          <cell r="D364">
            <v>2017.6</v>
          </cell>
          <cell r="E364">
            <v>-4.9539284652729617E-4</v>
          </cell>
          <cell r="F364">
            <v>-5.9447141583275544E-3</v>
          </cell>
        </row>
        <row r="365">
          <cell r="A365">
            <v>198906</v>
          </cell>
          <cell r="C365">
            <v>6</v>
          </cell>
          <cell r="D365">
            <v>2027.3</v>
          </cell>
          <cell r="E365">
            <v>4.8076923076923305E-3</v>
          </cell>
          <cell r="F365">
            <v>5.7692307692307966E-2</v>
          </cell>
          <cell r="G365">
            <v>1.4258555133079831E-2</v>
          </cell>
          <cell r="H365">
            <v>5.7034220532319324E-2</v>
          </cell>
        </row>
        <row r="366">
          <cell r="A366">
            <v>198907</v>
          </cell>
          <cell r="C366">
            <v>7</v>
          </cell>
          <cell r="D366">
            <v>1898.8</v>
          </cell>
          <cell r="E366">
            <v>-6.338479751393479E-2</v>
          </cell>
          <cell r="F366">
            <v>-0.76061757016721754</v>
          </cell>
        </row>
        <row r="367">
          <cell r="A367">
            <v>198908</v>
          </cell>
          <cell r="C367">
            <v>8</v>
          </cell>
          <cell r="D367">
            <v>1916.5</v>
          </cell>
          <cell r="E367">
            <v>9.3216768485359421E-3</v>
          </cell>
          <cell r="F367">
            <v>0.1118601221824313</v>
          </cell>
        </row>
        <row r="368">
          <cell r="A368">
            <v>198909</v>
          </cell>
          <cell r="C368">
            <v>9</v>
          </cell>
          <cell r="D368">
            <v>1869.1</v>
          </cell>
          <cell r="E368">
            <v>-2.4732585442212414E-2</v>
          </cell>
          <cell r="F368">
            <v>-0.29679102530654899</v>
          </cell>
          <cell r="G368">
            <v>-7.8034824643614664E-2</v>
          </cell>
          <cell r="H368">
            <v>-0.31213929857445866</v>
          </cell>
        </row>
        <row r="369">
          <cell r="A369">
            <v>198910</v>
          </cell>
          <cell r="C369">
            <v>10</v>
          </cell>
          <cell r="D369">
            <v>1851.3</v>
          </cell>
          <cell r="E369">
            <v>-9.5232999839494712E-3</v>
          </cell>
          <cell r="F369">
            <v>-0.11427959980739366</v>
          </cell>
        </row>
        <row r="370">
          <cell r="A370">
            <v>198911</v>
          </cell>
          <cell r="C370">
            <v>11</v>
          </cell>
          <cell r="D370">
            <v>1825.8</v>
          </cell>
          <cell r="E370">
            <v>-1.3774104683195593E-2</v>
          </cell>
          <cell r="F370">
            <v>-0.16528925619834711</v>
          </cell>
        </row>
        <row r="371">
          <cell r="A371">
            <v>198912</v>
          </cell>
          <cell r="C371">
            <v>12</v>
          </cell>
          <cell r="D371">
            <v>1801.2</v>
          </cell>
          <cell r="E371">
            <v>-1.3473545842918124E-2</v>
          </cell>
          <cell r="F371">
            <v>-0.16168255011501748</v>
          </cell>
          <cell r="G371">
            <v>-3.632764432079616E-2</v>
          </cell>
          <cell r="H371">
            <v>-0.14531057728318464</v>
          </cell>
          <cell r="I371">
            <v>-8.9429250290683049E-2</v>
          </cell>
          <cell r="K371">
            <v>-9.3683678594613559E-2</v>
          </cell>
        </row>
        <row r="372">
          <cell r="A372">
            <v>199001</v>
          </cell>
          <cell r="B372">
            <v>1990</v>
          </cell>
          <cell r="C372">
            <v>1</v>
          </cell>
          <cell r="D372">
            <v>1770.6</v>
          </cell>
          <cell r="E372">
            <v>-1.6988674217188617E-2</v>
          </cell>
          <cell r="F372">
            <v>-0.2038640906062634</v>
          </cell>
        </row>
        <row r="373">
          <cell r="A373">
            <v>199002</v>
          </cell>
          <cell r="C373">
            <v>2</v>
          </cell>
          <cell r="D373">
            <v>1831.4</v>
          </cell>
          <cell r="E373">
            <v>3.433864226815779E-2</v>
          </cell>
          <cell r="F373">
            <v>0.41206370721789348</v>
          </cell>
        </row>
        <row r="374">
          <cell r="A374">
            <v>199003</v>
          </cell>
          <cell r="C374">
            <v>3</v>
          </cell>
          <cell r="D374">
            <v>1912</v>
          </cell>
          <cell r="E374">
            <v>4.4010046958610848E-2</v>
          </cell>
          <cell r="F374">
            <v>0.52812056350333014</v>
          </cell>
          <cell r="G374">
            <v>6.1514545858316616E-2</v>
          </cell>
          <cell r="H374">
            <v>0.24605818343326646</v>
          </cell>
        </row>
        <row r="375">
          <cell r="A375">
            <v>199004</v>
          </cell>
          <cell r="C375">
            <v>4</v>
          </cell>
          <cell r="D375">
            <v>1926.9</v>
          </cell>
          <cell r="E375">
            <v>7.7928870292887503E-3</v>
          </cell>
          <cell r="F375">
            <v>9.3514644351465004E-2</v>
          </cell>
        </row>
        <row r="376">
          <cell r="A376">
            <v>199005</v>
          </cell>
          <cell r="C376">
            <v>5</v>
          </cell>
          <cell r="D376">
            <v>1912.1</v>
          </cell>
          <cell r="E376">
            <v>-7.6807307073538745E-3</v>
          </cell>
          <cell r="F376">
            <v>-9.2168768488246497E-2</v>
          </cell>
        </row>
        <row r="377">
          <cell r="A377">
            <v>199006</v>
          </cell>
          <cell r="C377">
            <v>6</v>
          </cell>
          <cell r="D377">
            <v>1857</v>
          </cell>
          <cell r="E377">
            <v>-2.8816484493488788E-2</v>
          </cell>
          <cell r="F377">
            <v>-0.34579781392186548</v>
          </cell>
          <cell r="G377">
            <v>-2.8765690376569175E-2</v>
          </cell>
          <cell r="H377">
            <v>-0.1150627615062767</v>
          </cell>
        </row>
        <row r="378">
          <cell r="A378">
            <v>199007</v>
          </cell>
          <cell r="C378">
            <v>7</v>
          </cell>
          <cell r="D378">
            <v>1797</v>
          </cell>
          <cell r="E378">
            <v>-3.2310177705977383E-2</v>
          </cell>
          <cell r="F378">
            <v>-0.3877221324717286</v>
          </cell>
        </row>
        <row r="379">
          <cell r="A379">
            <v>199008</v>
          </cell>
          <cell r="C379">
            <v>8</v>
          </cell>
          <cell r="D379">
            <v>1808.8</v>
          </cell>
          <cell r="E379">
            <v>6.5664997217584611E-3</v>
          </cell>
          <cell r="F379">
            <v>7.879799666110153E-2</v>
          </cell>
        </row>
        <row r="380">
          <cell r="A380">
            <v>199009</v>
          </cell>
          <cell r="C380">
            <v>9</v>
          </cell>
          <cell r="D380">
            <v>1783.4</v>
          </cell>
          <cell r="E380">
            <v>-1.4042459088898642E-2</v>
          </cell>
          <cell r="F380">
            <v>-0.16850950906678369</v>
          </cell>
          <cell r="G380">
            <v>-3.9633817985998854E-2</v>
          </cell>
          <cell r="H380">
            <v>-0.15853527194399542</v>
          </cell>
        </row>
        <row r="381">
          <cell r="A381">
            <v>199010</v>
          </cell>
          <cell r="C381">
            <v>10</v>
          </cell>
          <cell r="D381">
            <v>1724.3</v>
          </cell>
          <cell r="E381">
            <v>-3.3138948076707489E-2</v>
          </cell>
          <cell r="F381">
            <v>-0.39766737692048987</v>
          </cell>
        </row>
        <row r="382">
          <cell r="A382">
            <v>199011</v>
          </cell>
          <cell r="C382">
            <v>11</v>
          </cell>
          <cell r="D382">
            <v>1715.5</v>
          </cell>
          <cell r="E382">
            <v>-5.1035202690946791E-3</v>
          </cell>
          <cell r="F382">
            <v>-6.1242243229136149E-2</v>
          </cell>
        </row>
        <row r="383">
          <cell r="A383">
            <v>199012</v>
          </cell>
          <cell r="C383">
            <v>12</v>
          </cell>
          <cell r="D383">
            <v>1704.3</v>
          </cell>
          <cell r="E383">
            <v>-6.5287088312445613E-3</v>
          </cell>
          <cell r="F383">
            <v>-7.8344505974934739E-2</v>
          </cell>
          <cell r="G383">
            <v>-4.4353482112818199E-2</v>
          </cell>
          <cell r="H383">
            <v>-0.1774139284512728</v>
          </cell>
          <cell r="I383">
            <v>-5.3797468354430666E-2</v>
          </cell>
          <cell r="K383">
            <v>-5.5298640196225754E-2</v>
          </cell>
        </row>
        <row r="384">
          <cell r="A384">
            <v>199101</v>
          </cell>
          <cell r="B384">
            <v>1991</v>
          </cell>
          <cell r="C384">
            <v>1</v>
          </cell>
          <cell r="D384">
            <v>1658.1</v>
          </cell>
          <cell r="E384">
            <v>-2.7107903538109514E-2</v>
          </cell>
          <cell r="F384">
            <v>-0.32529484245731416</v>
          </cell>
        </row>
        <row r="385">
          <cell r="A385">
            <v>199102</v>
          </cell>
          <cell r="C385">
            <v>2</v>
          </cell>
          <cell r="D385">
            <v>1690.9</v>
          </cell>
          <cell r="E385">
            <v>1.9781677824015551E-2</v>
          </cell>
          <cell r="F385">
            <v>0.23738013388818663</v>
          </cell>
        </row>
        <row r="386">
          <cell r="A386">
            <v>199103</v>
          </cell>
          <cell r="C386">
            <v>3</v>
          </cell>
          <cell r="D386">
            <v>1732.3</v>
          </cell>
          <cell r="E386">
            <v>2.4484002602164445E-2</v>
          </cell>
          <cell r="F386">
            <v>0.29380803122597332</v>
          </cell>
          <cell r="G386">
            <v>1.6429032447339065E-2</v>
          </cell>
          <cell r="H386">
            <v>6.5716129789356259E-2</v>
          </cell>
        </row>
        <row r="387">
          <cell r="A387">
            <v>199104</v>
          </cell>
          <cell r="C387">
            <v>4</v>
          </cell>
          <cell r="D387">
            <v>1731.2</v>
          </cell>
          <cell r="E387">
            <v>-6.3499393869416909E-4</v>
          </cell>
          <cell r="F387">
            <v>-7.6199272643300286E-3</v>
          </cell>
        </row>
        <row r="388">
          <cell r="A388">
            <v>199105</v>
          </cell>
          <cell r="C388">
            <v>5</v>
          </cell>
          <cell r="D388">
            <v>1713.2</v>
          </cell>
          <cell r="E388">
            <v>-1.0397412199630314E-2</v>
          </cell>
          <cell r="F388">
            <v>-0.12476894639556377</v>
          </cell>
        </row>
        <row r="389">
          <cell r="A389">
            <v>199106</v>
          </cell>
          <cell r="C389">
            <v>6</v>
          </cell>
          <cell r="D389">
            <v>1774.5</v>
          </cell>
          <cell r="E389">
            <v>3.5780994629932263E-2</v>
          </cell>
          <cell r="F389">
            <v>0.42937193555918718</v>
          </cell>
          <cell r="G389">
            <v>2.436067655717844E-2</v>
          </cell>
          <cell r="H389">
            <v>9.744270622871376E-2</v>
          </cell>
        </row>
        <row r="390">
          <cell r="A390">
            <v>199107</v>
          </cell>
          <cell r="C390">
            <v>7</v>
          </cell>
          <cell r="D390">
            <v>1724.1</v>
          </cell>
          <cell r="E390">
            <v>-2.8402366863905376E-2</v>
          </cell>
          <cell r="F390">
            <v>-0.34082840236686451</v>
          </cell>
        </row>
        <row r="391">
          <cell r="A391">
            <v>199108</v>
          </cell>
          <cell r="C391">
            <v>8</v>
          </cell>
          <cell r="D391">
            <v>1657.1</v>
          </cell>
          <cell r="E391">
            <v>-3.8860854938808656E-2</v>
          </cell>
          <cell r="F391">
            <v>-0.46633025926570387</v>
          </cell>
        </row>
        <row r="392">
          <cell r="A392">
            <v>199109</v>
          </cell>
          <cell r="C392">
            <v>9</v>
          </cell>
          <cell r="D392">
            <v>1631</v>
          </cell>
          <cell r="E392">
            <v>-1.5750407338120758E-2</v>
          </cell>
          <cell r="F392">
            <v>-0.18900488805744908</v>
          </cell>
          <cell r="G392">
            <v>-8.0867850098619298E-2</v>
          </cell>
          <cell r="H392">
            <v>-0.32347140039447719</v>
          </cell>
        </row>
        <row r="393">
          <cell r="A393">
            <v>199110</v>
          </cell>
          <cell r="C393">
            <v>10</v>
          </cell>
          <cell r="D393">
            <v>1652</v>
          </cell>
          <cell r="E393">
            <v>1.2875536480686695E-2</v>
          </cell>
          <cell r="F393">
            <v>0.15450643776824036</v>
          </cell>
        </row>
        <row r="394">
          <cell r="A394">
            <v>199111</v>
          </cell>
          <cell r="C394">
            <v>11</v>
          </cell>
          <cell r="D394">
            <v>1639.5</v>
          </cell>
          <cell r="E394">
            <v>-7.5665859564164649E-3</v>
          </cell>
          <cell r="F394">
            <v>-9.0799031476997583E-2</v>
          </cell>
        </row>
        <row r="395">
          <cell r="A395">
            <v>199112</v>
          </cell>
          <cell r="C395">
            <v>12</v>
          </cell>
          <cell r="D395">
            <v>1599.1</v>
          </cell>
          <cell r="E395">
            <v>-2.4641659042391028E-2</v>
          </cell>
          <cell r="F395">
            <v>-0.29569990850869232</v>
          </cell>
          <cell r="G395">
            <v>-1.9558553034947912E-2</v>
          </cell>
          <cell r="H395">
            <v>-7.8234212139791648E-2</v>
          </cell>
          <cell r="I395">
            <v>-6.1726221909288115E-2</v>
          </cell>
          <cell r="K395">
            <v>-6.3713498265794574E-2</v>
          </cell>
        </row>
        <row r="396">
          <cell r="A396">
            <v>199201</v>
          </cell>
          <cell r="B396">
            <v>1992</v>
          </cell>
          <cell r="C396">
            <v>1</v>
          </cell>
          <cell r="D396">
            <v>1591.6</v>
          </cell>
          <cell r="E396">
            <v>-4.6901382027390408E-3</v>
          </cell>
          <cell r="F396">
            <v>-5.6281658432868489E-2</v>
          </cell>
        </row>
        <row r="397">
          <cell r="A397">
            <v>199202</v>
          </cell>
          <cell r="C397">
            <v>2</v>
          </cell>
          <cell r="D397">
            <v>1609.2</v>
          </cell>
          <cell r="E397">
            <v>1.105805478763517E-2</v>
          </cell>
          <cell r="F397">
            <v>0.13269665745162204</v>
          </cell>
        </row>
        <row r="398">
          <cell r="A398">
            <v>199203</v>
          </cell>
          <cell r="C398">
            <v>3</v>
          </cell>
          <cell r="D398">
            <v>1599.4</v>
          </cell>
          <cell r="E398">
            <v>-6.089982600049686E-3</v>
          </cell>
          <cell r="F398">
            <v>-7.3079791200596239E-2</v>
          </cell>
          <cell r="G398">
            <v>1.8760552810959119E-4</v>
          </cell>
          <cell r="H398">
            <v>7.5042211243836476E-4</v>
          </cell>
        </row>
        <row r="399">
          <cell r="A399">
            <v>199204</v>
          </cell>
          <cell r="C399">
            <v>4</v>
          </cell>
          <cell r="D399">
            <v>1604.5</v>
          </cell>
          <cell r="E399">
            <v>3.1886957609102845E-3</v>
          </cell>
          <cell r="F399">
            <v>3.8264349130923414E-2</v>
          </cell>
        </row>
        <row r="400">
          <cell r="A400">
            <v>199205</v>
          </cell>
          <cell r="C400">
            <v>5</v>
          </cell>
          <cell r="D400">
            <v>1595.5</v>
          </cell>
          <cell r="E400">
            <v>-5.6092240573387348E-3</v>
          </cell>
          <cell r="F400">
            <v>-6.7310688688064821E-2</v>
          </cell>
        </row>
        <row r="401">
          <cell r="A401">
            <v>199206</v>
          </cell>
          <cell r="C401">
            <v>6</v>
          </cell>
          <cell r="D401">
            <v>1563.6</v>
          </cell>
          <cell r="E401">
            <v>-1.9993732372297141E-2</v>
          </cell>
          <cell r="F401">
            <v>-0.23992478846756571</v>
          </cell>
          <cell r="G401">
            <v>-2.2383393772665072E-2</v>
          </cell>
          <cell r="H401">
            <v>-8.9533575090660289E-2</v>
          </cell>
        </row>
        <row r="402">
          <cell r="A402">
            <v>199207</v>
          </cell>
          <cell r="C402">
            <v>7</v>
          </cell>
          <cell r="D402">
            <v>1555.4</v>
          </cell>
          <cell r="E402">
            <v>-5.2443080071628411E-3</v>
          </cell>
          <cell r="F402">
            <v>-6.2931696085954086E-2</v>
          </cell>
        </row>
        <row r="403">
          <cell r="A403">
            <v>199208</v>
          </cell>
          <cell r="C403">
            <v>8</v>
          </cell>
          <cell r="D403">
            <v>1518.6</v>
          </cell>
          <cell r="E403">
            <v>-2.3659508808023776E-2</v>
          </cell>
          <cell r="F403">
            <v>-0.28391410569628528</v>
          </cell>
        </row>
        <row r="404">
          <cell r="A404">
            <v>199209</v>
          </cell>
          <cell r="C404">
            <v>9</v>
          </cell>
          <cell r="D404">
            <v>1550.1</v>
          </cell>
          <cell r="E404">
            <v>2.0742789411299884E-2</v>
          </cell>
          <cell r="F404">
            <v>0.24891347293559862</v>
          </cell>
          <cell r="G404">
            <v>-8.6339217191097051E-3</v>
          </cell>
          <cell r="H404">
            <v>-3.453568687643882E-2</v>
          </cell>
        </row>
        <row r="405">
          <cell r="A405">
            <v>199210</v>
          </cell>
          <cell r="C405">
            <v>10</v>
          </cell>
          <cell r="D405">
            <v>1649.4</v>
          </cell>
          <cell r="E405">
            <v>6.4060383201083926E-2</v>
          </cell>
          <cell r="F405">
            <v>0.76872459841300711</v>
          </cell>
        </row>
        <row r="406">
          <cell r="A406">
            <v>199211</v>
          </cell>
          <cell r="C406">
            <v>11</v>
          </cell>
          <cell r="D406">
            <v>1663.7</v>
          </cell>
          <cell r="E406">
            <v>8.6698193282405446E-3</v>
          </cell>
          <cell r="F406">
            <v>0.10403783193888654</v>
          </cell>
        </row>
        <row r="407">
          <cell r="A407">
            <v>199212</v>
          </cell>
          <cell r="C407">
            <v>12</v>
          </cell>
          <cell r="D407">
            <v>1697.4</v>
          </cell>
          <cell r="E407">
            <v>2.0256055779287158E-2</v>
          </cell>
          <cell r="F407">
            <v>0.24307266935144589</v>
          </cell>
          <cell r="G407">
            <v>9.5026127346623301E-2</v>
          </cell>
          <cell r="H407">
            <v>0.38010450938649321</v>
          </cell>
          <cell r="I407">
            <v>6.147207804389998E-2</v>
          </cell>
          <cell r="K407">
            <v>5.9656697570180169E-2</v>
          </cell>
        </row>
        <row r="408">
          <cell r="A408">
            <v>199301</v>
          </cell>
          <cell r="B408">
            <v>1993</v>
          </cell>
          <cell r="C408">
            <v>1</v>
          </cell>
          <cell r="D408">
            <v>1702.1</v>
          </cell>
          <cell r="E408">
            <v>2.7689407328854825E-3</v>
          </cell>
          <cell r="F408">
            <v>3.3227288794625789E-2</v>
          </cell>
        </row>
        <row r="409">
          <cell r="A409">
            <v>199302</v>
          </cell>
          <cell r="C409">
            <v>2</v>
          </cell>
          <cell r="D409">
            <v>1774.6</v>
          </cell>
          <cell r="E409">
            <v>4.2594442159685095E-2</v>
          </cell>
          <cell r="F409">
            <v>0.51113330591622108</v>
          </cell>
        </row>
        <row r="410">
          <cell r="A410">
            <v>199303</v>
          </cell>
          <cell r="C410">
            <v>3</v>
          </cell>
          <cell r="D410">
            <v>1722.6</v>
          </cell>
          <cell r="E410">
            <v>-2.930237800067621E-2</v>
          </cell>
          <cell r="F410">
            <v>-0.3516285360081145</v>
          </cell>
          <cell r="G410">
            <v>1.4846235418875864E-2</v>
          </cell>
          <cell r="H410">
            <v>5.9384941675503455E-2</v>
          </cell>
        </row>
        <row r="411">
          <cell r="A411">
            <v>199304</v>
          </cell>
          <cell r="C411">
            <v>4</v>
          </cell>
          <cell r="D411">
            <v>1671.9</v>
          </cell>
          <cell r="E411">
            <v>-2.9432253570184502E-2</v>
          </cell>
          <cell r="F411">
            <v>-0.35318704284221403</v>
          </cell>
        </row>
        <row r="412">
          <cell r="A412">
            <v>199305</v>
          </cell>
          <cell r="C412">
            <v>5</v>
          </cell>
          <cell r="D412">
            <v>1657.1</v>
          </cell>
          <cell r="E412">
            <v>-8.8522040791914475E-3</v>
          </cell>
          <cell r="F412">
            <v>-0.10622644895029737</v>
          </cell>
        </row>
        <row r="413">
          <cell r="A413">
            <v>199306</v>
          </cell>
          <cell r="C413">
            <v>6</v>
          </cell>
          <cell r="D413">
            <v>1659.5</v>
          </cell>
          <cell r="E413">
            <v>1.4483133184479459E-3</v>
          </cell>
          <cell r="F413">
            <v>1.7379759821375351E-2</v>
          </cell>
          <cell r="G413">
            <v>-3.6630674561708987E-2</v>
          </cell>
          <cell r="H413">
            <v>-0.14652269824683595</v>
          </cell>
        </row>
        <row r="414">
          <cell r="A414">
            <v>199307</v>
          </cell>
          <cell r="C414">
            <v>7</v>
          </cell>
          <cell r="D414">
            <v>1649.1</v>
          </cell>
          <cell r="E414">
            <v>-6.2669478758662798E-3</v>
          </cell>
          <cell r="F414">
            <v>-7.5203374510395354E-2</v>
          </cell>
        </row>
        <row r="415">
          <cell r="A415">
            <v>199308</v>
          </cell>
          <cell r="C415">
            <v>8</v>
          </cell>
          <cell r="D415">
            <v>1628.7</v>
          </cell>
          <cell r="E415">
            <v>-1.2370383845733956E-2</v>
          </cell>
          <cell r="F415">
            <v>-0.14844460614880747</v>
          </cell>
        </row>
        <row r="416">
          <cell r="A416">
            <v>199309</v>
          </cell>
          <cell r="C416">
            <v>9</v>
          </cell>
          <cell r="D416">
            <v>1576.8</v>
          </cell>
          <cell r="E416">
            <v>-3.1865905323264006E-2</v>
          </cell>
          <cell r="F416">
            <v>-0.3823908638791681</v>
          </cell>
          <cell r="G416">
            <v>-4.9834287435974733E-2</v>
          </cell>
          <cell r="H416">
            <v>-0.19933714974389893</v>
          </cell>
        </row>
        <row r="417">
          <cell r="A417">
            <v>199310</v>
          </cell>
          <cell r="C417">
            <v>10</v>
          </cell>
          <cell r="D417">
            <v>1604</v>
          </cell>
          <cell r="E417">
            <v>1.7250126839167965E-2</v>
          </cell>
          <cell r="F417">
            <v>0.2070015220700156</v>
          </cell>
        </row>
        <row r="418">
          <cell r="A418">
            <v>199311</v>
          </cell>
          <cell r="C418">
            <v>11</v>
          </cell>
          <cell r="D418">
            <v>1629</v>
          </cell>
          <cell r="E418">
            <v>1.5586034912718205E-2</v>
          </cell>
          <cell r="F418">
            <v>0.18703241895261846</v>
          </cell>
        </row>
        <row r="419">
          <cell r="A419">
            <v>199312</v>
          </cell>
          <cell r="C419">
            <v>12</v>
          </cell>
          <cell r="D419">
            <v>1664.5</v>
          </cell>
          <cell r="E419">
            <v>2.1792510742786986E-2</v>
          </cell>
          <cell r="F419">
            <v>0.26151012891344383</v>
          </cell>
          <cell r="G419">
            <v>5.5618975139523075E-2</v>
          </cell>
          <cell r="H419">
            <v>0.2224759005580923</v>
          </cell>
          <cell r="I419">
            <v>-1.9382585130199192E-2</v>
          </cell>
          <cell r="K419">
            <v>-1.9572890520496936E-2</v>
          </cell>
        </row>
        <row r="420">
          <cell r="A420">
            <v>199401</v>
          </cell>
          <cell r="B420">
            <v>1994</v>
          </cell>
          <cell r="C420">
            <v>1</v>
          </cell>
          <cell r="D420">
            <v>1728</v>
          </cell>
          <cell r="E420">
            <v>3.8149594472814657E-2</v>
          </cell>
          <cell r="F420">
            <v>0.45779513367377589</v>
          </cell>
        </row>
        <row r="421">
          <cell r="A421">
            <v>199402</v>
          </cell>
          <cell r="C421">
            <v>2</v>
          </cell>
          <cell r="D421">
            <v>1792.7</v>
          </cell>
          <cell r="E421">
            <v>3.7442129629629659E-2</v>
          </cell>
          <cell r="F421">
            <v>0.4493055555555559</v>
          </cell>
        </row>
        <row r="422">
          <cell r="A422">
            <v>199403</v>
          </cell>
          <cell r="C422">
            <v>3</v>
          </cell>
          <cell r="D422">
            <v>1828.4</v>
          </cell>
          <cell r="E422">
            <v>1.991409605622806E-2</v>
          </cell>
          <cell r="F422">
            <v>0.23896915267473673</v>
          </cell>
          <cell r="G422">
            <v>9.8468008410934393E-2</v>
          </cell>
          <cell r="H422">
            <v>0.39387203364373757</v>
          </cell>
        </row>
        <row r="423">
          <cell r="A423">
            <v>199404</v>
          </cell>
          <cell r="C423">
            <v>4</v>
          </cell>
          <cell r="D423">
            <v>1843.3</v>
          </cell>
          <cell r="E423">
            <v>8.1492014876393907E-3</v>
          </cell>
          <cell r="F423">
            <v>9.7790417851672695E-2</v>
          </cell>
        </row>
        <row r="424">
          <cell r="A424">
            <v>199405</v>
          </cell>
          <cell r="C424">
            <v>5</v>
          </cell>
          <cell r="D424">
            <v>1955.1</v>
          </cell>
          <cell r="E424">
            <v>6.0652091357890715E-2</v>
          </cell>
          <cell r="F424">
            <v>0.72782509629468861</v>
          </cell>
        </row>
        <row r="425">
          <cell r="A425">
            <v>199406</v>
          </cell>
          <cell r="C425">
            <v>6</v>
          </cell>
          <cell r="D425">
            <v>2038.8</v>
          </cell>
          <cell r="E425">
            <v>4.2811109406168509E-2</v>
          </cell>
          <cell r="F425">
            <v>0.51373331287402213</v>
          </cell>
          <cell r="G425">
            <v>0.11507328812076123</v>
          </cell>
          <cell r="H425">
            <v>0.46029315248304492</v>
          </cell>
        </row>
        <row r="426">
          <cell r="A426">
            <v>199407</v>
          </cell>
          <cell r="C426">
            <v>7</v>
          </cell>
          <cell r="D426">
            <v>2115.1</v>
          </cell>
          <cell r="E426">
            <v>3.7423974887188523E-2</v>
          </cell>
          <cell r="F426">
            <v>0.4490876986462623</v>
          </cell>
        </row>
        <row r="427">
          <cell r="A427">
            <v>199408</v>
          </cell>
          <cell r="C427">
            <v>8</v>
          </cell>
          <cell r="D427">
            <v>2101.6999999999998</v>
          </cell>
          <cell r="E427">
            <v>-6.3353978535294272E-3</v>
          </cell>
          <cell r="F427">
            <v>-7.6024774242353127E-2</v>
          </cell>
        </row>
        <row r="428">
          <cell r="A428">
            <v>199409</v>
          </cell>
          <cell r="C428">
            <v>9</v>
          </cell>
          <cell r="D428">
            <v>2090.6999999999998</v>
          </cell>
          <cell r="E428">
            <v>-5.2338583051815199E-3</v>
          </cell>
          <cell r="F428">
            <v>-6.2806299662178239E-2</v>
          </cell>
          <cell r="G428">
            <v>2.5456150676868683E-2</v>
          </cell>
          <cell r="H428">
            <v>0.10182460270747473</v>
          </cell>
        </row>
        <row r="429">
          <cell r="A429">
            <v>199410</v>
          </cell>
          <cell r="C429">
            <v>10</v>
          </cell>
          <cell r="D429">
            <v>2105.5</v>
          </cell>
          <cell r="E429">
            <v>7.0789687664419496E-3</v>
          </cell>
          <cell r="F429">
            <v>8.4947625197303395E-2</v>
          </cell>
        </row>
        <row r="430">
          <cell r="A430">
            <v>199411</v>
          </cell>
          <cell r="C430">
            <v>11</v>
          </cell>
          <cell r="D430">
            <v>2150.8000000000002</v>
          </cell>
          <cell r="E430">
            <v>2.1515079553550313E-2</v>
          </cell>
          <cell r="F430">
            <v>0.25818095464260377</v>
          </cell>
        </row>
        <row r="431">
          <cell r="A431">
            <v>199412</v>
          </cell>
          <cell r="C431">
            <v>12</v>
          </cell>
          <cell r="D431">
            <v>2242.1</v>
          </cell>
          <cell r="E431">
            <v>4.2449321182815566E-2</v>
          </cell>
          <cell r="F431">
            <v>0.50939185419378674</v>
          </cell>
          <cell r="G431">
            <v>7.2415937245898565E-2</v>
          </cell>
          <cell r="H431">
            <v>0.28966374898359426</v>
          </cell>
          <cell r="I431">
            <v>0.34701111444878352</v>
          </cell>
          <cell r="K431">
            <v>0.29788814865534602</v>
          </cell>
        </row>
        <row r="432">
          <cell r="A432">
            <v>199501</v>
          </cell>
          <cell r="B432">
            <v>1995</v>
          </cell>
          <cell r="C432">
            <v>1</v>
          </cell>
          <cell r="D432">
            <v>2268.5</v>
          </cell>
          <cell r="E432">
            <v>1.1774675527407382E-2</v>
          </cell>
          <cell r="F432">
            <v>0.14129610632888859</v>
          </cell>
        </row>
        <row r="433">
          <cell r="A433">
            <v>199502</v>
          </cell>
          <cell r="C433">
            <v>2</v>
          </cell>
          <cell r="D433">
            <v>2325.8000000000002</v>
          </cell>
          <cell r="E433">
            <v>2.5258981705973189E-2</v>
          </cell>
          <cell r="F433">
            <v>0.3031077804716783</v>
          </cell>
        </row>
        <row r="434">
          <cell r="A434">
            <v>199503</v>
          </cell>
          <cell r="C434">
            <v>3</v>
          </cell>
          <cell r="D434">
            <v>2298.1</v>
          </cell>
          <cell r="E434">
            <v>-1.1909880471235821E-2</v>
          </cell>
          <cell r="F434">
            <v>-0.14291856565482985</v>
          </cell>
          <cell r="G434">
            <v>2.4976584452076178E-2</v>
          </cell>
          <cell r="H434">
            <v>9.9906337808304713E-2</v>
          </cell>
        </row>
        <row r="435">
          <cell r="A435">
            <v>199504</v>
          </cell>
          <cell r="C435">
            <v>4</v>
          </cell>
          <cell r="D435">
            <v>2324.8000000000002</v>
          </cell>
          <cell r="E435">
            <v>1.1618293372786333E-2</v>
          </cell>
          <cell r="F435">
            <v>0.139419520473436</v>
          </cell>
        </row>
        <row r="436">
          <cell r="A436">
            <v>199505</v>
          </cell>
          <cell r="C436">
            <v>5</v>
          </cell>
          <cell r="D436">
            <v>2295.4</v>
          </cell>
          <cell r="E436">
            <v>-1.2646249139710981E-2</v>
          </cell>
          <cell r="F436">
            <v>-0.15175498967653178</v>
          </cell>
        </row>
        <row r="437">
          <cell r="A437">
            <v>199506</v>
          </cell>
          <cell r="C437">
            <v>6</v>
          </cell>
          <cell r="D437">
            <v>2275.1</v>
          </cell>
          <cell r="E437">
            <v>-8.8437745055328833E-3</v>
          </cell>
          <cell r="F437">
            <v>-0.10612529406639459</v>
          </cell>
          <cell r="G437">
            <v>-1.0008267699403772E-2</v>
          </cell>
          <cell r="H437">
            <v>-4.0033070797615089E-2</v>
          </cell>
        </row>
        <row r="438">
          <cell r="A438">
            <v>199507</v>
          </cell>
          <cell r="C438">
            <v>7</v>
          </cell>
          <cell r="D438">
            <v>2201.1</v>
          </cell>
          <cell r="E438">
            <v>-3.2526042811305E-2</v>
          </cell>
          <cell r="F438">
            <v>-0.39031251373566</v>
          </cell>
        </row>
        <row r="439">
          <cell r="A439">
            <v>199508</v>
          </cell>
          <cell r="C439">
            <v>8</v>
          </cell>
          <cell r="D439">
            <v>2240.8000000000002</v>
          </cell>
          <cell r="E439">
            <v>1.8036436327291024E-2</v>
          </cell>
          <cell r="F439">
            <v>0.21643723592749228</v>
          </cell>
        </row>
        <row r="440">
          <cell r="A440">
            <v>199509</v>
          </cell>
          <cell r="C440">
            <v>9</v>
          </cell>
          <cell r="D440">
            <v>2094.6999999999998</v>
          </cell>
          <cell r="E440">
            <v>-6.5199928596929829E-2</v>
          </cell>
          <cell r="F440">
            <v>-0.78239914316315795</v>
          </cell>
          <cell r="G440">
            <v>-7.9293217880532674E-2</v>
          </cell>
          <cell r="H440">
            <v>-0.31717287152213069</v>
          </cell>
        </row>
        <row r="441">
          <cell r="A441">
            <v>199510</v>
          </cell>
          <cell r="C441">
            <v>10</v>
          </cell>
          <cell r="D441">
            <v>2101.9</v>
          </cell>
          <cell r="E441">
            <v>3.4372463837304976E-3</v>
          </cell>
          <cell r="F441">
            <v>4.1246956604765975E-2</v>
          </cell>
        </row>
        <row r="442">
          <cell r="A442">
            <v>199511</v>
          </cell>
          <cell r="C442">
            <v>11</v>
          </cell>
          <cell r="D442">
            <v>2155</v>
          </cell>
          <cell r="E442">
            <v>2.526285741471997E-2</v>
          </cell>
          <cell r="F442">
            <v>0.30315428897663965</v>
          </cell>
        </row>
        <row r="443">
          <cell r="A443">
            <v>199512</v>
          </cell>
          <cell r="C443">
            <v>12</v>
          </cell>
          <cell r="D443">
            <v>2092.1999999999998</v>
          </cell>
          <cell r="E443">
            <v>-2.9141531322505885E-2</v>
          </cell>
          <cell r="F443">
            <v>-0.34969837587007063</v>
          </cell>
          <cell r="G443">
            <v>-1.1934883276841779E-3</v>
          </cell>
          <cell r="H443">
            <v>-4.7739533107367116E-3</v>
          </cell>
          <cell r="I443">
            <v>-6.685696445296796E-2</v>
          </cell>
          <cell r="K443">
            <v>-6.9196782760765393E-2</v>
          </cell>
        </row>
        <row r="444">
          <cell r="A444">
            <v>199601</v>
          </cell>
          <cell r="B444">
            <v>1996</v>
          </cell>
          <cell r="C444">
            <v>1</v>
          </cell>
          <cell r="D444">
            <v>2175.5</v>
          </cell>
          <cell r="E444">
            <v>3.9814549278271764E-2</v>
          </cell>
          <cell r="F444">
            <v>0.47777459133926115</v>
          </cell>
        </row>
        <row r="445">
          <cell r="A445">
            <v>199602</v>
          </cell>
          <cell r="C445">
            <v>2</v>
          </cell>
          <cell r="D445">
            <v>2134.6</v>
          </cell>
          <cell r="E445">
            <v>-1.8800275798667016E-2</v>
          </cell>
          <cell r="F445">
            <v>-0.22560330958400421</v>
          </cell>
        </row>
        <row r="446">
          <cell r="A446">
            <v>199603</v>
          </cell>
          <cell r="C446">
            <v>3</v>
          </cell>
          <cell r="D446">
            <v>2134</v>
          </cell>
          <cell r="E446">
            <v>-2.8108310690523239E-4</v>
          </cell>
          <cell r="F446">
            <v>-3.3729972828627887E-3</v>
          </cell>
          <cell r="G446">
            <v>1.9978969505783484E-2</v>
          </cell>
          <cell r="H446">
            <v>7.9915878023133935E-2</v>
          </cell>
        </row>
        <row r="447">
          <cell r="A447">
            <v>199604</v>
          </cell>
          <cell r="C447">
            <v>4</v>
          </cell>
          <cell r="D447">
            <v>2106.9</v>
          </cell>
          <cell r="E447">
            <v>-1.2699156513589461E-2</v>
          </cell>
          <cell r="F447">
            <v>-0.15238987816307353</v>
          </cell>
        </row>
        <row r="448">
          <cell r="A448">
            <v>199605</v>
          </cell>
          <cell r="C448">
            <v>5</v>
          </cell>
          <cell r="D448">
            <v>2106.6</v>
          </cell>
          <cell r="E448">
            <v>-1.4238929232530348E-4</v>
          </cell>
          <cell r="F448">
            <v>-1.7086715079036418E-3</v>
          </cell>
        </row>
        <row r="449">
          <cell r="A449">
            <v>199606</v>
          </cell>
          <cell r="C449">
            <v>6</v>
          </cell>
          <cell r="D449">
            <v>2009.5</v>
          </cell>
          <cell r="E449">
            <v>-4.609323079844295E-2</v>
          </cell>
          <cell r="F449">
            <v>-0.55311876958131534</v>
          </cell>
          <cell r="G449">
            <v>-5.834114339268992E-2</v>
          </cell>
          <cell r="H449">
            <v>-0.23336457357075968</v>
          </cell>
        </row>
        <row r="450">
          <cell r="A450">
            <v>199607</v>
          </cell>
          <cell r="C450">
            <v>7</v>
          </cell>
          <cell r="D450">
            <v>1943</v>
          </cell>
          <cell r="E450">
            <v>-3.3092809156506593E-2</v>
          </cell>
          <cell r="F450">
            <v>-0.39711370987807915</v>
          </cell>
        </row>
        <row r="451">
          <cell r="A451">
            <v>199608</v>
          </cell>
          <cell r="C451">
            <v>8</v>
          </cell>
          <cell r="D451">
            <v>1953.7</v>
          </cell>
          <cell r="E451">
            <v>5.5069480185280725E-3</v>
          </cell>
          <cell r="F451">
            <v>6.608337622233687E-2</v>
          </cell>
        </row>
        <row r="452">
          <cell r="A452">
            <v>199609</v>
          </cell>
          <cell r="C452">
            <v>9</v>
          </cell>
          <cell r="D452">
            <v>1892.5</v>
          </cell>
          <cell r="E452">
            <v>-3.1325177867635792E-2</v>
          </cell>
          <cell r="F452">
            <v>-0.37590213441162951</v>
          </cell>
          <cell r="G452">
            <v>-5.8223438666334837E-2</v>
          </cell>
          <cell r="H452">
            <v>-0.23289375466533935</v>
          </cell>
        </row>
        <row r="453">
          <cell r="A453">
            <v>199610</v>
          </cell>
          <cell r="C453">
            <v>10</v>
          </cell>
          <cell r="D453">
            <v>1868.2</v>
          </cell>
          <cell r="E453">
            <v>-1.2840158520475537E-2</v>
          </cell>
          <cell r="F453">
            <v>-0.15408190224570645</v>
          </cell>
        </row>
        <row r="454">
          <cell r="A454">
            <v>199611</v>
          </cell>
          <cell r="C454">
            <v>11</v>
          </cell>
          <cell r="D454">
            <v>1865.5</v>
          </cell>
          <cell r="E454">
            <v>-1.4452414088427605E-3</v>
          </cell>
          <cell r="F454">
            <v>-1.7342896906113126E-2</v>
          </cell>
        </row>
        <row r="455">
          <cell r="A455">
            <v>199612</v>
          </cell>
          <cell r="C455">
            <v>12</v>
          </cell>
          <cell r="D455">
            <v>1868.5</v>
          </cell>
          <cell r="E455">
            <v>1.6081479496113642E-3</v>
          </cell>
          <cell r="F455">
            <v>1.9297775395336371E-2</v>
          </cell>
          <cell r="G455">
            <v>-1.2681638044914179E-2</v>
          </cell>
          <cell r="H455">
            <v>-5.0726552179656714E-2</v>
          </cell>
          <cell r="I455">
            <v>-0.10692094446037659</v>
          </cell>
          <cell r="K455">
            <v>-0.11308017398412183</v>
          </cell>
        </row>
        <row r="456">
          <cell r="A456">
            <v>199701</v>
          </cell>
          <cell r="B456">
            <v>1997</v>
          </cell>
          <cell r="C456">
            <v>1</v>
          </cell>
          <cell r="D456">
            <v>1945.8</v>
          </cell>
          <cell r="E456">
            <v>4.1370082954241348E-2</v>
          </cell>
          <cell r="F456">
            <v>0.49644099545089615</v>
          </cell>
        </row>
        <row r="457">
          <cell r="A457">
            <v>199702</v>
          </cell>
          <cell r="C457">
            <v>2</v>
          </cell>
          <cell r="D457">
            <v>1950.7</v>
          </cell>
          <cell r="E457">
            <v>2.5182444238873937E-3</v>
          </cell>
          <cell r="F457">
            <v>3.0218933086648726E-2</v>
          </cell>
        </row>
        <row r="458">
          <cell r="A458">
            <v>199703</v>
          </cell>
          <cell r="C458">
            <v>3</v>
          </cell>
          <cell r="D458">
            <v>1967.1</v>
          </cell>
          <cell r="E458">
            <v>8.4072384272311802E-3</v>
          </cell>
          <cell r="F458">
            <v>0.10088686112677417</v>
          </cell>
          <cell r="G458">
            <v>5.2769601284452738E-2</v>
          </cell>
          <cell r="H458">
            <v>0.21107840513781095</v>
          </cell>
        </row>
        <row r="459">
          <cell r="A459">
            <v>199704</v>
          </cell>
          <cell r="C459">
            <v>4</v>
          </cell>
          <cell r="D459">
            <v>1961.3</v>
          </cell>
          <cell r="E459">
            <v>-2.9485028722484648E-3</v>
          </cell>
          <cell r="F459">
            <v>-3.5382034466981578E-2</v>
          </cell>
        </row>
        <row r="460">
          <cell r="A460">
            <v>199705</v>
          </cell>
          <cell r="C460">
            <v>5</v>
          </cell>
          <cell r="D460">
            <v>2039.5</v>
          </cell>
          <cell r="E460">
            <v>3.9871513791872759E-2</v>
          </cell>
          <cell r="F460">
            <v>0.47845816550247311</v>
          </cell>
        </row>
        <row r="461">
          <cell r="A461">
            <v>199706</v>
          </cell>
          <cell r="C461">
            <v>6</v>
          </cell>
          <cell r="D461">
            <v>1935.5</v>
          </cell>
          <cell r="E461">
            <v>-5.0992890414317232E-2</v>
          </cell>
          <cell r="F461">
            <v>-0.61191468497180679</v>
          </cell>
          <cell r="G461">
            <v>-1.6064257028112316E-2</v>
          </cell>
          <cell r="H461">
            <v>-6.4257028112449266E-2</v>
          </cell>
        </row>
        <row r="462">
          <cell r="A462">
            <v>199707</v>
          </cell>
          <cell r="C462">
            <v>7</v>
          </cell>
          <cell r="D462">
            <v>1924.5</v>
          </cell>
          <cell r="E462">
            <v>-5.6832859726168947E-3</v>
          </cell>
          <cell r="F462">
            <v>-6.8199431671402744E-2</v>
          </cell>
        </row>
        <row r="463">
          <cell r="A463">
            <v>199708</v>
          </cell>
          <cell r="C463">
            <v>8</v>
          </cell>
          <cell r="D463">
            <v>1912.6</v>
          </cell>
          <cell r="E463">
            <v>-6.1834242660431752E-3</v>
          </cell>
          <cell r="F463">
            <v>-7.4201091192518109E-2</v>
          </cell>
        </row>
        <row r="464">
          <cell r="A464">
            <v>199709</v>
          </cell>
          <cell r="C464">
            <v>9</v>
          </cell>
          <cell r="D464">
            <v>1890.3</v>
          </cell>
          <cell r="E464">
            <v>-1.165952107079366E-2</v>
          </cell>
          <cell r="F464">
            <v>-0.13991425284952391</v>
          </cell>
          <cell r="G464">
            <v>-2.3353138723844036E-2</v>
          </cell>
          <cell r="H464">
            <v>-9.3412554895376143E-2</v>
          </cell>
        </row>
        <row r="465">
          <cell r="A465">
            <v>199710</v>
          </cell>
          <cell r="C465">
            <v>10</v>
          </cell>
          <cell r="D465">
            <v>1820.3</v>
          </cell>
          <cell r="E465">
            <v>-3.7031159075279055E-2</v>
          </cell>
          <cell r="F465">
            <v>-0.44437390890334866</v>
          </cell>
        </row>
        <row r="466">
          <cell r="A466">
            <v>199711</v>
          </cell>
          <cell r="C466">
            <v>11</v>
          </cell>
          <cell r="D466">
            <v>1803.7</v>
          </cell>
          <cell r="E466">
            <v>-9.1193759270449433E-3</v>
          </cell>
          <cell r="F466">
            <v>-0.10943251112453932</v>
          </cell>
        </row>
        <row r="467">
          <cell r="A467">
            <v>199712</v>
          </cell>
          <cell r="C467">
            <v>12</v>
          </cell>
          <cell r="D467">
            <v>1752.4</v>
          </cell>
          <cell r="E467">
            <v>-2.8441536840938045E-2</v>
          </cell>
          <cell r="F467">
            <v>-0.34129844209125654</v>
          </cell>
          <cell r="G467">
            <v>-7.295138337829965E-2</v>
          </cell>
          <cell r="H467">
            <v>-0.2918055335131986</v>
          </cell>
          <cell r="I467">
            <v>-6.2135402729462053E-2</v>
          </cell>
          <cell r="K467">
            <v>-6.4149692985795106E-2</v>
          </cell>
        </row>
        <row r="468">
          <cell r="A468">
            <v>199801</v>
          </cell>
          <cell r="B468">
            <v>1998</v>
          </cell>
          <cell r="C468">
            <v>1</v>
          </cell>
          <cell r="D468">
            <v>1756.8</v>
          </cell>
          <cell r="E468">
            <v>2.5108422734534713E-3</v>
          </cell>
          <cell r="F468">
            <v>3.0130107281441658E-2</v>
          </cell>
        </row>
        <row r="469">
          <cell r="A469">
            <v>199802</v>
          </cell>
          <cell r="C469">
            <v>2</v>
          </cell>
          <cell r="D469">
            <v>1703</v>
          </cell>
          <cell r="E469">
            <v>-3.0623861566484493E-2</v>
          </cell>
          <cell r="F469">
            <v>-0.36748633879781389</v>
          </cell>
        </row>
        <row r="470">
          <cell r="A470">
            <v>199803</v>
          </cell>
          <cell r="C470">
            <v>3</v>
          </cell>
          <cell r="D470">
            <v>1669.9</v>
          </cell>
          <cell r="E470">
            <v>-1.9436288901937705E-2</v>
          </cell>
          <cell r="F470">
            <v>-0.23323546682325247</v>
          </cell>
          <cell r="G470">
            <v>-4.7078292627254048E-2</v>
          </cell>
          <cell r="H470">
            <v>-0.18831317050901619</v>
          </cell>
        </row>
        <row r="471">
          <cell r="A471">
            <v>199804</v>
          </cell>
          <cell r="C471">
            <v>4</v>
          </cell>
          <cell r="D471">
            <v>1629.3</v>
          </cell>
          <cell r="E471">
            <v>-2.4312833103778748E-2</v>
          </cell>
          <cell r="F471">
            <v>-0.29175399724534501</v>
          </cell>
        </row>
        <row r="472">
          <cell r="A472">
            <v>199805</v>
          </cell>
          <cell r="C472">
            <v>5</v>
          </cell>
          <cell r="D472">
            <v>1608.7</v>
          </cell>
          <cell r="E472">
            <v>-1.2643466519364089E-2</v>
          </cell>
          <cell r="F472">
            <v>-0.15172159823236908</v>
          </cell>
        </row>
        <row r="473">
          <cell r="A473">
            <v>199806</v>
          </cell>
          <cell r="C473">
            <v>6</v>
          </cell>
          <cell r="D473">
            <v>1550.1</v>
          </cell>
          <cell r="E473">
            <v>-3.6426928575868794E-2</v>
          </cell>
          <cell r="F473">
            <v>-0.43712314291042553</v>
          </cell>
          <cell r="G473">
            <v>-7.1740822803760818E-2</v>
          </cell>
          <cell r="H473">
            <v>-0.28696329121504327</v>
          </cell>
        </row>
        <row r="474">
          <cell r="A474">
            <v>199807</v>
          </cell>
          <cell r="C474">
            <v>7</v>
          </cell>
          <cell r="D474">
            <v>1555.6</v>
          </cell>
          <cell r="E474">
            <v>3.5481581833430105E-3</v>
          </cell>
          <cell r="F474">
            <v>4.2577898200116128E-2</v>
          </cell>
        </row>
        <row r="475">
          <cell r="A475">
            <v>199808</v>
          </cell>
          <cell r="C475">
            <v>8</v>
          </cell>
          <cell r="D475">
            <v>1509.7</v>
          </cell>
          <cell r="E475">
            <v>-2.9506299820005057E-2</v>
          </cell>
          <cell r="F475">
            <v>-0.35407559784006071</v>
          </cell>
        </row>
        <row r="476">
          <cell r="A476">
            <v>199809</v>
          </cell>
          <cell r="C476">
            <v>9</v>
          </cell>
          <cell r="D476">
            <v>1473.3</v>
          </cell>
          <cell r="E476">
            <v>-2.411075048022792E-2</v>
          </cell>
          <cell r="F476">
            <v>-0.28932900576273501</v>
          </cell>
          <cell r="G476">
            <v>-4.9545190632862446E-2</v>
          </cell>
          <cell r="H476">
            <v>-0.19818076253144978</v>
          </cell>
        </row>
        <row r="477">
          <cell r="A477">
            <v>199810</v>
          </cell>
          <cell r="C477">
            <v>10</v>
          </cell>
          <cell r="D477">
            <v>1462.3</v>
          </cell>
          <cell r="E477">
            <v>-7.4662322676983641E-3</v>
          </cell>
          <cell r="F477">
            <v>-8.9594787212380372E-2</v>
          </cell>
        </row>
        <row r="478">
          <cell r="A478">
            <v>199811</v>
          </cell>
          <cell r="C478">
            <v>11</v>
          </cell>
          <cell r="D478">
            <v>1477.1</v>
          </cell>
          <cell r="E478">
            <v>1.0121042193804251E-2</v>
          </cell>
          <cell r="F478">
            <v>0.12145250632565101</v>
          </cell>
        </row>
        <row r="479">
          <cell r="A479">
            <v>199812</v>
          </cell>
          <cell r="C479">
            <v>12</v>
          </cell>
          <cell r="D479">
            <v>1481</v>
          </cell>
          <cell r="E479">
            <v>2.6403087130188146E-3</v>
          </cell>
          <cell r="F479">
            <v>3.1683704556225774E-2</v>
          </cell>
          <cell r="G479">
            <v>5.2263625873889552E-3</v>
          </cell>
          <cell r="H479">
            <v>2.0905450349555821E-2</v>
          </cell>
          <cell r="I479">
            <v>-0.15487331659438497</v>
          </cell>
          <cell r="K479">
            <v>-0.16826874167194464</v>
          </cell>
        </row>
        <row r="480">
          <cell r="A480">
            <v>199901</v>
          </cell>
          <cell r="B480">
            <v>1999</v>
          </cell>
          <cell r="C480">
            <v>1</v>
          </cell>
          <cell r="D480">
            <v>1438.2</v>
          </cell>
          <cell r="E480">
            <v>-2.8899392302498283E-2</v>
          </cell>
          <cell r="F480">
            <v>-0.34679270762997938</v>
          </cell>
        </row>
        <row r="481">
          <cell r="A481">
            <v>199902</v>
          </cell>
          <cell r="C481">
            <v>2</v>
          </cell>
          <cell r="D481">
            <v>1422.8</v>
          </cell>
          <cell r="E481">
            <v>-1.0707829230983236E-2</v>
          </cell>
          <cell r="F481">
            <v>-0.12849395077179884</v>
          </cell>
        </row>
        <row r="482">
          <cell r="A482">
            <v>199903</v>
          </cell>
          <cell r="C482">
            <v>3</v>
          </cell>
          <cell r="D482">
            <v>1346.7</v>
          </cell>
          <cell r="E482">
            <v>-5.3486083778464935E-2</v>
          </cell>
          <cell r="F482">
            <v>-0.64183300534157928</v>
          </cell>
          <cell r="G482">
            <v>-9.0681971640783288E-2</v>
          </cell>
          <cell r="H482">
            <v>-0.36272788656313315</v>
          </cell>
        </row>
        <row r="483">
          <cell r="A483">
            <v>199904</v>
          </cell>
          <cell r="C483">
            <v>4</v>
          </cell>
          <cell r="D483">
            <v>1352</v>
          </cell>
          <cell r="E483">
            <v>3.9355461498477426E-3</v>
          </cell>
          <cell r="F483">
            <v>4.7226553798172907E-2</v>
          </cell>
        </row>
        <row r="484">
          <cell r="A484">
            <v>199905</v>
          </cell>
          <cell r="C484">
            <v>5</v>
          </cell>
          <cell r="D484">
            <v>1372.7</v>
          </cell>
          <cell r="E484">
            <v>1.5310650887573999E-2</v>
          </cell>
          <cell r="F484">
            <v>0.183727810650888</v>
          </cell>
        </row>
        <row r="485">
          <cell r="A485">
            <v>199906</v>
          </cell>
          <cell r="C485">
            <v>6</v>
          </cell>
          <cell r="D485">
            <v>1353.2</v>
          </cell>
          <cell r="E485">
            <v>-1.4205580243316092E-2</v>
          </cell>
          <cell r="F485">
            <v>-0.1704669629197931</v>
          </cell>
          <cell r="G485">
            <v>4.8266132026435482E-3</v>
          </cell>
          <cell r="H485">
            <v>1.9306452810574193E-2</v>
          </cell>
        </row>
        <row r="486">
          <cell r="A486">
            <v>199907</v>
          </cell>
          <cell r="C486">
            <v>7</v>
          </cell>
          <cell r="D486">
            <v>1311.6</v>
          </cell>
          <cell r="E486">
            <v>-3.0741945019213814E-2</v>
          </cell>
          <cell r="F486">
            <v>-0.36890334023056576</v>
          </cell>
        </row>
        <row r="487">
          <cell r="A487">
            <v>199908</v>
          </cell>
          <cell r="C487">
            <v>8</v>
          </cell>
          <cell r="D487">
            <v>1304.4000000000001</v>
          </cell>
          <cell r="E487">
            <v>-5.4894784995424047E-3</v>
          </cell>
          <cell r="F487">
            <v>-6.587374199450885E-2</v>
          </cell>
        </row>
        <row r="488">
          <cell r="A488">
            <v>199909</v>
          </cell>
          <cell r="C488">
            <v>9</v>
          </cell>
          <cell r="D488">
            <v>1302.7</v>
          </cell>
          <cell r="E488">
            <v>-1.3032812020852846E-3</v>
          </cell>
          <cell r="F488">
            <v>-1.5639374425023417E-2</v>
          </cell>
          <cell r="G488">
            <v>-3.7318947679574332E-2</v>
          </cell>
          <cell r="H488">
            <v>-0.14927579071829733</v>
          </cell>
        </row>
        <row r="489">
          <cell r="A489">
            <v>199910</v>
          </cell>
          <cell r="C489">
            <v>10</v>
          </cell>
          <cell r="D489">
            <v>1333</v>
          </cell>
          <cell r="E489">
            <v>2.3259384355569165E-2</v>
          </cell>
          <cell r="F489">
            <v>0.27911261226682998</v>
          </cell>
        </row>
        <row r="490">
          <cell r="A490">
            <v>199911</v>
          </cell>
          <cell r="C490">
            <v>11</v>
          </cell>
          <cell r="D490">
            <v>1354.1</v>
          </cell>
          <cell r="E490">
            <v>1.5828957239309761E-2</v>
          </cell>
          <cell r="F490">
            <v>0.18994748687171714</v>
          </cell>
        </row>
        <row r="491">
          <cell r="A491">
            <v>199912</v>
          </cell>
          <cell r="C491">
            <v>12</v>
          </cell>
          <cell r="D491">
            <v>1353.9</v>
          </cell>
          <cell r="E491">
            <v>-1.4769957905606536E-4</v>
          </cell>
          <cell r="F491">
            <v>-1.7723949486727843E-3</v>
          </cell>
          <cell r="G491">
            <v>3.9302986105780313E-2</v>
          </cell>
          <cell r="H491">
            <v>0.15721194442312125</v>
          </cell>
          <cell r="I491">
            <v>-8.5820391627278836E-2</v>
          </cell>
          <cell r="K491">
            <v>-8.972821876673355E-2</v>
          </cell>
        </row>
        <row r="492">
          <cell r="A492">
            <v>200001</v>
          </cell>
          <cell r="B492">
            <v>2000</v>
          </cell>
          <cell r="C492">
            <v>1</v>
          </cell>
          <cell r="D492">
            <v>1362</v>
          </cell>
          <cell r="E492">
            <v>5.9827165964989352E-3</v>
          </cell>
          <cell r="F492">
            <v>7.1792599157987219E-2</v>
          </cell>
        </row>
        <row r="493">
          <cell r="A493">
            <v>200002</v>
          </cell>
          <cell r="C493">
            <v>2</v>
          </cell>
          <cell r="D493">
            <v>1334.2</v>
          </cell>
          <cell r="E493">
            <v>-2.0411160058737117E-2</v>
          </cell>
          <cell r="F493">
            <v>-0.2449339207048454</v>
          </cell>
        </row>
        <row r="494">
          <cell r="A494">
            <v>200003</v>
          </cell>
          <cell r="C494">
            <v>3</v>
          </cell>
          <cell r="D494">
            <v>1376.9</v>
          </cell>
          <cell r="E494">
            <v>3.200419727177338E-2</v>
          </cell>
          <cell r="F494">
            <v>0.38405036726128056</v>
          </cell>
          <cell r="G494">
            <v>1.6987960706108085E-2</v>
          </cell>
          <cell r="H494">
            <v>6.795184282443234E-2</v>
          </cell>
        </row>
        <row r="495">
          <cell r="A495">
            <v>200004</v>
          </cell>
          <cell r="C495">
            <v>4</v>
          </cell>
          <cell r="D495">
            <v>1372.5</v>
          </cell>
          <cell r="E495">
            <v>-3.195584283535544E-3</v>
          </cell>
          <cell r="F495">
            <v>-3.834701140242653E-2</v>
          </cell>
        </row>
        <row r="496">
          <cell r="A496">
            <v>200005</v>
          </cell>
          <cell r="C496">
            <v>5</v>
          </cell>
          <cell r="D496">
            <v>1378.6</v>
          </cell>
          <cell r="E496">
            <v>4.4444444444443785E-3</v>
          </cell>
          <cell r="F496">
            <v>5.3333333333332539E-2</v>
          </cell>
        </row>
        <row r="497">
          <cell r="A497">
            <v>200006</v>
          </cell>
          <cell r="C497">
            <v>6</v>
          </cell>
          <cell r="D497">
            <v>1368.8</v>
          </cell>
          <cell r="E497">
            <v>-7.1086609603945704E-3</v>
          </cell>
          <cell r="F497">
            <v>-8.5303931524734838E-2</v>
          </cell>
          <cell r="G497">
            <v>-5.8827801583265504E-3</v>
          </cell>
          <cell r="H497">
            <v>-2.3531120633306202E-2</v>
          </cell>
        </row>
        <row r="498">
          <cell r="A498">
            <v>200007</v>
          </cell>
          <cell r="C498">
            <v>7</v>
          </cell>
          <cell r="D498">
            <v>1401.1</v>
          </cell>
          <cell r="E498">
            <v>2.3597311513734627E-2</v>
          </cell>
          <cell r="F498">
            <v>0.28316773816481555</v>
          </cell>
        </row>
        <row r="499">
          <cell r="A499">
            <v>200008</v>
          </cell>
          <cell r="C499">
            <v>8</v>
          </cell>
          <cell r="D499">
            <v>1406.9</v>
          </cell>
          <cell r="E499">
            <v>4.1396045963886822E-3</v>
          </cell>
          <cell r="F499">
            <v>4.9675255156664183E-2</v>
          </cell>
        </row>
        <row r="500">
          <cell r="A500">
            <v>200009</v>
          </cell>
          <cell r="C500">
            <v>9</v>
          </cell>
          <cell r="D500">
            <v>1398</v>
          </cell>
          <cell r="E500">
            <v>-6.3259648873410269E-3</v>
          </cell>
          <cell r="F500">
            <v>-7.5911578648092323E-2</v>
          </cell>
          <cell r="G500">
            <v>2.1332554061952003E-2</v>
          </cell>
          <cell r="H500">
            <v>8.5330216247808011E-2</v>
          </cell>
        </row>
        <row r="501">
          <cell r="A501">
            <v>200010</v>
          </cell>
          <cell r="C501">
            <v>10</v>
          </cell>
          <cell r="D501">
            <v>1383</v>
          </cell>
          <cell r="E501">
            <v>-1.0729613733905579E-2</v>
          </cell>
          <cell r="F501">
            <v>-0.12875536480686695</v>
          </cell>
        </row>
        <row r="502">
          <cell r="A502">
            <v>200011</v>
          </cell>
          <cell r="C502">
            <v>11</v>
          </cell>
          <cell r="D502">
            <v>1406.9</v>
          </cell>
          <cell r="E502">
            <v>1.7281272595806283E-2</v>
          </cell>
          <cell r="F502">
            <v>0.20737527114967541</v>
          </cell>
        </row>
        <row r="503">
          <cell r="A503">
            <v>200012</v>
          </cell>
          <cell r="C503">
            <v>12</v>
          </cell>
          <cell r="D503">
            <v>1399.1</v>
          </cell>
          <cell r="E503">
            <v>-5.5441040585686129E-3</v>
          </cell>
          <cell r="F503">
            <v>-6.6529248702823354E-2</v>
          </cell>
          <cell r="G503">
            <v>7.8683834048631773E-4</v>
          </cell>
          <cell r="H503">
            <v>3.1473533619452709E-3</v>
          </cell>
          <cell r="I503">
            <v>3.3385035822438569E-2</v>
          </cell>
          <cell r="K503">
            <v>3.2839856238174925E-2</v>
          </cell>
        </row>
        <row r="504">
          <cell r="A504">
            <v>200101</v>
          </cell>
          <cell r="B504">
            <v>2001</v>
          </cell>
          <cell r="C504">
            <v>1</v>
          </cell>
          <cell r="D504">
            <v>1409.4</v>
          </cell>
          <cell r="E504">
            <v>7.3618754913874511E-3</v>
          </cell>
          <cell r="F504">
            <v>8.8342505896649409E-2</v>
          </cell>
        </row>
        <row r="505">
          <cell r="A505">
            <v>200102</v>
          </cell>
          <cell r="C505">
            <v>2</v>
          </cell>
          <cell r="D505">
            <v>1361.7</v>
          </cell>
          <cell r="E505">
            <v>-3.3844189016602841E-2</v>
          </cell>
          <cell r="F505">
            <v>-0.40613026819923409</v>
          </cell>
        </row>
        <row r="506">
          <cell r="A506">
            <v>200103</v>
          </cell>
          <cell r="C506">
            <v>3</v>
          </cell>
          <cell r="D506">
            <v>1299.98</v>
          </cell>
          <cell r="E506">
            <v>-4.5325695821399739E-2</v>
          </cell>
          <cell r="F506">
            <v>-0.54390834985679692</v>
          </cell>
          <cell r="G506">
            <v>-7.0845543563719304E-2</v>
          </cell>
          <cell r="H506">
            <v>-0.28338217425487722</v>
          </cell>
        </row>
        <row r="507">
          <cell r="A507">
            <v>200104</v>
          </cell>
          <cell r="C507">
            <v>4</v>
          </cell>
          <cell r="D507">
            <v>1273.6500000000001</v>
          </cell>
          <cell r="E507">
            <v>-2.0254157756273119E-2</v>
          </cell>
          <cell r="F507">
            <v>-0.24304989307527741</v>
          </cell>
        </row>
        <row r="508">
          <cell r="A508">
            <v>200105</v>
          </cell>
          <cell r="C508">
            <v>5</v>
          </cell>
          <cell r="D508">
            <v>1269.75</v>
          </cell>
          <cell r="E508">
            <v>-3.0620657166412209E-3</v>
          </cell>
          <cell r="F508">
            <v>-3.6744788599694649E-2</v>
          </cell>
        </row>
        <row r="509">
          <cell r="A509">
            <v>200106</v>
          </cell>
          <cell r="C509">
            <v>6</v>
          </cell>
          <cell r="D509">
            <v>1237.8699999999999</v>
          </cell>
          <cell r="E509">
            <v>-2.5107304587517313E-2</v>
          </cell>
          <cell r="F509">
            <v>-0.30128765505020777</v>
          </cell>
          <cell r="G509">
            <v>-4.7777658117817312E-2</v>
          </cell>
          <cell r="H509">
            <v>-0.19111063247126925</v>
          </cell>
        </row>
        <row r="510">
          <cell r="A510">
            <v>200107</v>
          </cell>
          <cell r="C510">
            <v>7</v>
          </cell>
          <cell r="D510">
            <v>1202.22</v>
          </cell>
          <cell r="E510">
            <v>-2.8799470057437264E-2</v>
          </cell>
          <cell r="F510">
            <v>-0.34559364068924714</v>
          </cell>
        </row>
        <row r="511">
          <cell r="A511">
            <v>200108</v>
          </cell>
          <cell r="C511">
            <v>8</v>
          </cell>
          <cell r="D511">
            <v>1194.03</v>
          </cell>
          <cell r="E511">
            <v>-6.812397065429002E-3</v>
          </cell>
          <cell r="F511">
            <v>-8.1748764785148031E-2</v>
          </cell>
        </row>
        <row r="512">
          <cell r="A512">
            <v>200109</v>
          </cell>
          <cell r="C512">
            <v>9</v>
          </cell>
          <cell r="D512">
            <v>1142.29</v>
          </cell>
          <cell r="E512">
            <v>-4.3332244583469438E-2</v>
          </cell>
          <cell r="F512">
            <v>-0.51998693500163329</v>
          </cell>
          <cell r="G512">
            <v>-7.7213277646279388E-2</v>
          </cell>
          <cell r="H512">
            <v>-0.30885311058511755</v>
          </cell>
        </row>
        <row r="513">
          <cell r="A513">
            <v>200110</v>
          </cell>
          <cell r="C513">
            <v>10</v>
          </cell>
          <cell r="D513">
            <v>1096.74</v>
          </cell>
          <cell r="E513">
            <v>-3.9876038484097695E-2</v>
          </cell>
          <cell r="F513">
            <v>-0.47851246180917234</v>
          </cell>
        </row>
        <row r="514">
          <cell r="A514">
            <v>200111</v>
          </cell>
          <cell r="C514">
            <v>11</v>
          </cell>
          <cell r="D514">
            <v>1171.78</v>
          </cell>
          <cell r="E514">
            <v>6.8420956653354459E-2</v>
          </cell>
          <cell r="F514">
            <v>0.82105147984025351</v>
          </cell>
        </row>
        <row r="515">
          <cell r="A515">
            <v>200112</v>
          </cell>
          <cell r="C515">
            <v>12</v>
          </cell>
          <cell r="D515">
            <v>1178.18</v>
          </cell>
          <cell r="E515">
            <v>5.4617761013160248E-3</v>
          </cell>
          <cell r="F515">
            <v>6.5541313215792291E-2</v>
          </cell>
          <cell r="G515">
            <v>3.1419341848392346E-2</v>
          </cell>
          <cell r="H515">
            <v>0.12567736739356938</v>
          </cell>
          <cell r="I515">
            <v>-0.1579015081123577</v>
          </cell>
          <cell r="K515">
            <v>-0.17185829784241219</v>
          </cell>
        </row>
        <row r="516">
          <cell r="A516">
            <v>200201</v>
          </cell>
          <cell r="B516">
            <v>2002</v>
          </cell>
          <cell r="C516">
            <v>1</v>
          </cell>
          <cell r="D516">
            <v>1200.1400000000001</v>
          </cell>
          <cell r="E516">
            <v>1.863891765265073E-2</v>
          </cell>
          <cell r="F516">
            <v>0.22366701183180876</v>
          </cell>
        </row>
        <row r="517">
          <cell r="A517">
            <v>200202</v>
          </cell>
          <cell r="C517">
            <v>2</v>
          </cell>
          <cell r="D517">
            <v>1191.1600000000001</v>
          </cell>
          <cell r="E517">
            <v>-7.4824603796223924E-3</v>
          </cell>
          <cell r="F517">
            <v>-8.9789524555468708E-2</v>
          </cell>
        </row>
        <row r="518">
          <cell r="A518">
            <v>200203</v>
          </cell>
          <cell r="C518">
            <v>3</v>
          </cell>
          <cell r="D518">
            <v>1235.42</v>
          </cell>
          <cell r="E518">
            <v>3.7157056986466964E-2</v>
          </cell>
          <cell r="F518">
            <v>0.4458846838376036</v>
          </cell>
          <cell r="G518">
            <v>4.8583408307728781E-2</v>
          </cell>
          <cell r="H518">
            <v>0.19433363323091513</v>
          </cell>
        </row>
        <row r="519">
          <cell r="A519">
            <v>200204</v>
          </cell>
          <cell r="C519">
            <v>4</v>
          </cell>
          <cell r="D519">
            <v>1208.73</v>
          </cell>
          <cell r="E519">
            <v>-2.1603988926842736E-2</v>
          </cell>
          <cell r="F519">
            <v>-0.25924786712211284</v>
          </cell>
        </row>
        <row r="520">
          <cell r="A520">
            <v>200205</v>
          </cell>
          <cell r="C520">
            <v>5</v>
          </cell>
          <cell r="D520">
            <v>1259.3599999999999</v>
          </cell>
          <cell r="E520">
            <v>4.1886939184102225E-2</v>
          </cell>
          <cell r="F520">
            <v>0.50264327020922672</v>
          </cell>
        </row>
        <row r="521">
          <cell r="A521">
            <v>200206</v>
          </cell>
          <cell r="C521">
            <v>6</v>
          </cell>
          <cell r="D521">
            <v>1275.9100000000001</v>
          </cell>
          <cell r="E521">
            <v>1.3141595731165181E-2</v>
          </cell>
          <cell r="F521">
            <v>0.15769914877398217</v>
          </cell>
          <cell r="G521">
            <v>3.2774279192501199E-2</v>
          </cell>
          <cell r="H521">
            <v>0.1310971167700048</v>
          </cell>
        </row>
        <row r="522">
          <cell r="A522">
            <v>200207</v>
          </cell>
          <cell r="C522">
            <v>7</v>
          </cell>
          <cell r="D522">
            <v>1250.76</v>
          </cell>
          <cell r="E522">
            <v>-1.9711421651997466E-2</v>
          </cell>
          <cell r="F522">
            <v>-0.23653705982396961</v>
          </cell>
        </row>
        <row r="523">
          <cell r="A523">
            <v>200208</v>
          </cell>
          <cell r="C523">
            <v>8</v>
          </cell>
          <cell r="D523">
            <v>1272.6500000000001</v>
          </cell>
          <cell r="E523">
            <v>1.7501359173622517E-2</v>
          </cell>
          <cell r="F523">
            <v>0.21001631008347021</v>
          </cell>
        </row>
        <row r="524">
          <cell r="A524">
            <v>200209</v>
          </cell>
          <cell r="C524">
            <v>9</v>
          </cell>
          <cell r="D524">
            <v>1314.6</v>
          </cell>
          <cell r="E524">
            <v>3.2962715593446601E-2</v>
          </cell>
          <cell r="F524">
            <v>0.39555258712135921</v>
          </cell>
          <cell r="G524">
            <v>3.0323455416134459E-2</v>
          </cell>
          <cell r="H524">
            <v>0.12129382166453784</v>
          </cell>
        </row>
        <row r="525">
          <cell r="A525">
            <v>200210</v>
          </cell>
          <cell r="C525">
            <v>10</v>
          </cell>
          <cell r="D525">
            <v>1345.31</v>
          </cell>
          <cell r="E525">
            <v>2.3360718089152622E-2</v>
          </cell>
          <cell r="F525">
            <v>0.28032861706983148</v>
          </cell>
        </row>
        <row r="526">
          <cell r="A526">
            <v>200211</v>
          </cell>
          <cell r="C526">
            <v>11</v>
          </cell>
          <cell r="D526">
            <v>1395.66</v>
          </cell>
          <cell r="E526">
            <v>3.7426318097687622E-2</v>
          </cell>
          <cell r="F526">
            <v>0.44911581717225146</v>
          </cell>
        </row>
        <row r="527">
          <cell r="A527">
            <v>200212</v>
          </cell>
          <cell r="C527">
            <v>12</v>
          </cell>
          <cell r="D527">
            <v>1368.81</v>
          </cell>
          <cell r="E527">
            <v>-1.9238209879197037E-2</v>
          </cell>
          <cell r="F527">
            <v>-0.23085851855036443</v>
          </cell>
          <cell r="G527">
            <v>4.1236878137836719E-2</v>
          </cell>
          <cell r="H527">
            <v>0.16494751255134688</v>
          </cell>
          <cell r="I527">
            <v>0.16180040401296925</v>
          </cell>
          <cell r="K527">
            <v>0.14997087432366879</v>
          </cell>
        </row>
        <row r="528">
          <cell r="A528">
            <v>200301</v>
          </cell>
          <cell r="B528">
            <v>2003</v>
          </cell>
          <cell r="C528">
            <v>1</v>
          </cell>
          <cell r="D528">
            <v>1431.68</v>
          </cell>
          <cell r="E528">
            <v>4.5930406703633173E-2</v>
          </cell>
          <cell r="F528">
            <v>0.55116488044359802</v>
          </cell>
        </row>
        <row r="529">
          <cell r="A529">
            <v>200302</v>
          </cell>
          <cell r="C529">
            <v>2</v>
          </cell>
          <cell r="D529">
            <v>1437.64</v>
          </cell>
          <cell r="E529">
            <v>4.1629414394278299E-3</v>
          </cell>
          <cell r="F529">
            <v>4.9955297273133956E-2</v>
          </cell>
        </row>
        <row r="530">
          <cell r="A530">
            <v>200303</v>
          </cell>
          <cell r="C530">
            <v>3</v>
          </cell>
          <cell r="D530">
            <v>1425.3</v>
          </cell>
          <cell r="E530">
            <v>-8.583511866670477E-3</v>
          </cell>
          <cell r="F530">
            <v>-0.10300214240004572</v>
          </cell>
          <cell r="G530">
            <v>4.1269423806079786E-2</v>
          </cell>
          <cell r="H530">
            <v>0.16507769522431914</v>
          </cell>
        </row>
        <row r="531">
          <cell r="A531">
            <v>200304</v>
          </cell>
          <cell r="C531">
            <v>4</v>
          </cell>
          <cell r="D531">
            <v>1438.4</v>
          </cell>
          <cell r="E531">
            <v>9.1910474987722847E-3</v>
          </cell>
          <cell r="F531">
            <v>0.11029256998526742</v>
          </cell>
        </row>
        <row r="532">
          <cell r="A532">
            <v>200305</v>
          </cell>
          <cell r="C532">
            <v>5</v>
          </cell>
          <cell r="D532">
            <v>1389.5</v>
          </cell>
          <cell r="E532">
            <v>-3.399610678531708E-2</v>
          </cell>
          <cell r="F532">
            <v>-0.40795328142380494</v>
          </cell>
        </row>
        <row r="533">
          <cell r="A533">
            <v>200306</v>
          </cell>
          <cell r="C533">
            <v>6</v>
          </cell>
          <cell r="D533">
            <v>1430.86</v>
          </cell>
          <cell r="E533">
            <v>2.9766102914717454E-2</v>
          </cell>
          <cell r="F533">
            <v>0.35719323497660943</v>
          </cell>
          <cell r="G533">
            <v>3.9009331368833333E-3</v>
          </cell>
          <cell r="H533">
            <v>1.5603732547533333E-2</v>
          </cell>
        </row>
        <row r="534">
          <cell r="A534">
            <v>200307</v>
          </cell>
          <cell r="C534">
            <v>7</v>
          </cell>
          <cell r="D534">
            <v>1469.81</v>
          </cell>
          <cell r="E534">
            <v>2.7221391331087631E-2</v>
          </cell>
          <cell r="F534">
            <v>0.32665669597305158</v>
          </cell>
        </row>
        <row r="535">
          <cell r="A535">
            <v>200308</v>
          </cell>
          <cell r="C535">
            <v>8</v>
          </cell>
          <cell r="D535">
            <v>1501.85</v>
          </cell>
          <cell r="E535">
            <v>2.1798735891033511E-2</v>
          </cell>
          <cell r="F535">
            <v>0.26158483069240213</v>
          </cell>
        </row>
        <row r="536">
          <cell r="A536">
            <v>200309</v>
          </cell>
          <cell r="C536">
            <v>9</v>
          </cell>
          <cell r="D536">
            <v>1568.23</v>
          </cell>
          <cell r="E536">
            <v>4.4198821453540711E-2</v>
          </cell>
          <cell r="F536">
            <v>0.53038585744248856</v>
          </cell>
          <cell r="G536">
            <v>9.6005199670128549E-2</v>
          </cell>
          <cell r="H536">
            <v>0.3840207986805142</v>
          </cell>
        </row>
        <row r="537">
          <cell r="A537">
            <v>200310</v>
          </cell>
          <cell r="C537">
            <v>10</v>
          </cell>
          <cell r="D537">
            <v>1583.2873913043479</v>
          </cell>
          <cell r="E537">
            <v>9.6015197415863125E-3</v>
          </cell>
          <cell r="F537">
            <v>0.11521823689903575</v>
          </cell>
        </row>
        <row r="538">
          <cell r="A538">
            <v>200311</v>
          </cell>
          <cell r="C538">
            <v>11</v>
          </cell>
          <cell r="D538">
            <v>1640.316</v>
          </cell>
          <cell r="E538">
            <v>3.6019113781150407E-2</v>
          </cell>
          <cell r="F538">
            <v>0.43222936537380485</v>
          </cell>
        </row>
        <row r="539">
          <cell r="A539">
            <v>200312</v>
          </cell>
          <cell r="C539">
            <v>12</v>
          </cell>
          <cell r="D539">
            <v>1662.9733333333299</v>
          </cell>
          <cell r="E539">
            <v>1.3812785666499574E-2</v>
          </cell>
          <cell r="F539">
            <v>0.16575342799799489</v>
          </cell>
          <cell r="G539">
            <v>6.0414182443474518E-2</v>
          </cell>
          <cell r="H539">
            <v>0.24165672977389807</v>
          </cell>
          <cell r="I539">
            <v>0.21490443036895557</v>
          </cell>
          <cell r="K539">
            <v>0.19466541556625178</v>
          </cell>
        </row>
        <row r="540">
          <cell r="A540">
            <v>200401</v>
          </cell>
          <cell r="B540">
            <v>2004</v>
          </cell>
          <cell r="C540">
            <v>1</v>
          </cell>
          <cell r="D540">
            <v>1712.51</v>
          </cell>
          <cell r="E540">
            <v>2.9788010230673258E-2</v>
          </cell>
          <cell r="F540">
            <v>0.35745612276807909</v>
          </cell>
        </row>
        <row r="541">
          <cell r="A541">
            <v>200402</v>
          </cell>
          <cell r="C541">
            <v>2</v>
          </cell>
          <cell r="D541">
            <v>1738.29</v>
          </cell>
          <cell r="E541">
            <v>1.5053926692398861E-2</v>
          </cell>
          <cell r="F541">
            <v>0.18064712030878632</v>
          </cell>
        </row>
        <row r="542">
          <cell r="A542">
            <v>200403</v>
          </cell>
          <cell r="C542">
            <v>3</v>
          </cell>
          <cell r="D542">
            <v>1727.48</v>
          </cell>
          <cell r="E542">
            <v>-6.2187552134568714E-3</v>
          </cell>
          <cell r="F542">
            <v>-7.4625062561482464E-2</v>
          </cell>
          <cell r="G542">
            <v>3.8789958548144821E-2</v>
          </cell>
          <cell r="H542">
            <v>0.15515983419257928</v>
          </cell>
        </row>
        <row r="543">
          <cell r="A543">
            <v>200404</v>
          </cell>
          <cell r="C543">
            <v>4</v>
          </cell>
          <cell r="D543">
            <v>1701.56</v>
          </cell>
          <cell r="E543">
            <v>-1.5004515247644009E-2</v>
          </cell>
          <cell r="F543">
            <v>-0.18005418297172809</v>
          </cell>
        </row>
        <row r="544">
          <cell r="A544">
            <v>200405</v>
          </cell>
          <cell r="C544">
            <v>5</v>
          </cell>
          <cell r="D544">
            <v>1688.33</v>
          </cell>
          <cell r="E544">
            <v>-7.7752180352147551E-3</v>
          </cell>
          <cell r="F544">
            <v>-9.3302616422577062E-2</v>
          </cell>
        </row>
        <row r="545">
          <cell r="A545">
            <v>200406</v>
          </cell>
          <cell r="C545">
            <v>6</v>
          </cell>
          <cell r="D545">
            <v>1590.52</v>
          </cell>
          <cell r="E545">
            <v>-5.7932987034525214E-2</v>
          </cell>
          <cell r="F545">
            <v>-0.6951958444143026</v>
          </cell>
          <cell r="G545">
            <v>-7.9283117604834863E-2</v>
          </cell>
          <cell r="H545">
            <v>-0.31713247041933945</v>
          </cell>
        </row>
        <row r="546">
          <cell r="A546">
            <v>200407</v>
          </cell>
          <cell r="C546">
            <v>7</v>
          </cell>
          <cell r="D546">
            <v>1528.17</v>
          </cell>
          <cell r="E546">
            <v>-3.9201016019917954E-2</v>
          </cell>
          <cell r="F546">
            <v>-0.47041219223901543</v>
          </cell>
        </row>
        <row r="547">
          <cell r="A547">
            <v>200408</v>
          </cell>
          <cell r="C547">
            <v>8</v>
          </cell>
          <cell r="D547">
            <v>1538.75</v>
          </cell>
          <cell r="E547">
            <v>6.9233135056963081E-3</v>
          </cell>
          <cell r="F547">
            <v>8.3079762068355698E-2</v>
          </cell>
        </row>
        <row r="548">
          <cell r="A548">
            <v>200409</v>
          </cell>
          <cell r="C548">
            <v>9</v>
          </cell>
          <cell r="D548">
            <v>1544.73</v>
          </cell>
          <cell r="E548">
            <v>3.8862713241267382E-3</v>
          </cell>
          <cell r="F548">
            <v>4.663525588952086E-2</v>
          </cell>
          <cell r="G548">
            <v>-2.8789326761059275E-2</v>
          </cell>
          <cell r="H548">
            <v>-0.1151573070442371</v>
          </cell>
        </row>
        <row r="549">
          <cell r="A549">
            <v>200410</v>
          </cell>
          <cell r="C549">
            <v>10</v>
          </cell>
          <cell r="D549">
            <v>1529.19</v>
          </cell>
          <cell r="E549">
            <v>-1.0060010487269596E-2</v>
          </cell>
          <cell r="F549">
            <v>-0.12072012584723515</v>
          </cell>
        </row>
        <row r="550">
          <cell r="A550">
            <v>200411</v>
          </cell>
          <cell r="C550">
            <v>11</v>
          </cell>
          <cell r="D550">
            <v>1562.2</v>
          </cell>
          <cell r="E550">
            <v>2.1586591594242695E-2</v>
          </cell>
          <cell r="F550">
            <v>0.25903909913091233</v>
          </cell>
        </row>
        <row r="551">
          <cell r="A551">
            <v>200412</v>
          </cell>
          <cell r="C551">
            <v>12</v>
          </cell>
          <cell r="D551">
            <v>1570.79</v>
          </cell>
          <cell r="E551">
            <v>5.4986557419023927E-3</v>
          </cell>
          <cell r="F551">
            <v>6.5983868902828716E-2</v>
          </cell>
          <cell r="G551">
            <v>1.6870262117004042E-2</v>
          </cell>
          <cell r="H551">
            <v>6.7481048468016169E-2</v>
          </cell>
          <cell r="I551">
            <v>-5.5432839171602577E-2</v>
          </cell>
          <cell r="K551">
            <v>-5.7028487285994904E-2</v>
          </cell>
        </row>
        <row r="552">
          <cell r="A552">
            <v>200501</v>
          </cell>
          <cell r="B552">
            <v>2005</v>
          </cell>
          <cell r="C552">
            <v>1</v>
          </cell>
          <cell r="D552">
            <v>1609.91</v>
          </cell>
          <cell r="E552">
            <v>2.4904665805104514E-2</v>
          </cell>
          <cell r="F552">
            <v>0.29885598966125415</v>
          </cell>
        </row>
        <row r="553">
          <cell r="A553">
            <v>200502</v>
          </cell>
          <cell r="C553">
            <v>2</v>
          </cell>
          <cell r="D553">
            <v>1654.57</v>
          </cell>
          <cell r="E553">
            <v>2.7740681156089381E-2</v>
          </cell>
          <cell r="F553">
            <v>0.33288817387307257</v>
          </cell>
        </row>
        <row r="554">
          <cell r="A554">
            <v>200503</v>
          </cell>
          <cell r="C554">
            <v>3</v>
          </cell>
          <cell r="D554">
            <v>1718.68</v>
          </cell>
          <cell r="E554">
            <v>3.8747227376297246E-2</v>
          </cell>
          <cell r="F554">
            <v>0.46496672851556697</v>
          </cell>
          <cell r="G554">
            <v>9.4150077349613781E-2</v>
          </cell>
          <cell r="H554">
            <v>0.37660030939845512</v>
          </cell>
        </row>
        <row r="555">
          <cell r="A555">
            <v>200504</v>
          </cell>
          <cell r="C555">
            <v>4</v>
          </cell>
          <cell r="D555">
            <v>1672.8</v>
          </cell>
          <cell r="E555">
            <v>-2.6694905392510595E-2</v>
          </cell>
          <cell r="F555">
            <v>-0.32033886471012712</v>
          </cell>
        </row>
        <row r="556">
          <cell r="A556">
            <v>200505</v>
          </cell>
          <cell r="C556">
            <v>5</v>
          </cell>
          <cell r="D556">
            <v>1651.89</v>
          </cell>
          <cell r="E556">
            <v>-1.2499999999999914E-2</v>
          </cell>
          <cell r="F556">
            <v>-0.14999999999999897</v>
          </cell>
        </row>
        <row r="557">
          <cell r="A557">
            <v>200506</v>
          </cell>
          <cell r="C557">
            <v>6</v>
          </cell>
          <cell r="D557">
            <v>1677.09</v>
          </cell>
          <cell r="E557">
            <v>1.5255253073751774E-2</v>
          </cell>
          <cell r="F557">
            <v>0.18306303688502129</v>
          </cell>
          <cell r="G557">
            <v>-2.4198803733097685E-2</v>
          </cell>
          <cell r="H557">
            <v>-9.6795214932390738E-2</v>
          </cell>
        </row>
        <row r="558">
          <cell r="A558">
            <v>200507</v>
          </cell>
          <cell r="C558">
            <v>7</v>
          </cell>
          <cell r="D558">
            <v>1694.27</v>
          </cell>
          <cell r="E558">
            <v>1.0243934434049494E-2</v>
          </cell>
          <cell r="F558">
            <v>0.12292721320859393</v>
          </cell>
        </row>
        <row r="559">
          <cell r="A559">
            <v>200508</v>
          </cell>
          <cell r="C559">
            <v>8</v>
          </cell>
          <cell r="D559">
            <v>1672.47</v>
          </cell>
          <cell r="E559">
            <v>-1.2866898428231601E-2</v>
          </cell>
          <cell r="F559">
            <v>-0.1544027811387792</v>
          </cell>
        </row>
        <row r="560">
          <cell r="A560">
            <v>200509</v>
          </cell>
          <cell r="C560">
            <v>9</v>
          </cell>
          <cell r="D560">
            <v>1701.94</v>
          </cell>
          <cell r="E560">
            <v>1.7620644914408047E-2</v>
          </cell>
          <cell r="F560">
            <v>0.21144773897289657</v>
          </cell>
          <cell r="G560">
            <v>1.4817332403150862E-2</v>
          </cell>
          <cell r="H560">
            <v>5.926932961260345E-2</v>
          </cell>
        </row>
        <row r="561">
          <cell r="A561">
            <v>200510</v>
          </cell>
          <cell r="C561">
            <v>10</v>
          </cell>
          <cell r="D561">
            <v>1736.1</v>
          </cell>
          <cell r="E561">
            <v>2.0071212851216762E-2</v>
          </cell>
          <cell r="F561">
            <v>0.24085455421460114</v>
          </cell>
        </row>
        <row r="562">
          <cell r="A562">
            <v>200511</v>
          </cell>
          <cell r="C562">
            <v>11</v>
          </cell>
          <cell r="D562">
            <v>1743.18</v>
          </cell>
          <cell r="E562">
            <v>4.0781060998791282E-3</v>
          </cell>
          <cell r="F562">
            <v>4.8937273198549541E-2</v>
          </cell>
        </row>
        <row r="563">
          <cell r="A563">
            <v>200512</v>
          </cell>
          <cell r="C563">
            <v>12</v>
          </cell>
          <cell r="D563">
            <v>1793.37</v>
          </cell>
          <cell r="E563">
            <v>2.8792207345196608E-2</v>
          </cell>
          <cell r="F563">
            <v>0.34550648814235929</v>
          </cell>
          <cell r="G563">
            <v>5.3721047745514117E-2</v>
          </cell>
          <cell r="H563">
            <v>0.21488419098205647</v>
          </cell>
          <cell r="I563">
            <v>0.14169939966513656</v>
          </cell>
          <cell r="K563">
            <v>0.13251785387460246</v>
          </cell>
        </row>
        <row r="564">
          <cell r="A564">
            <v>200601</v>
          </cell>
          <cell r="B564">
            <v>2006</v>
          </cell>
          <cell r="C564">
            <v>1</v>
          </cell>
          <cell r="D564">
            <v>1921.22</v>
          </cell>
          <cell r="E564">
            <v>7.1290363951666491E-2</v>
          </cell>
          <cell r="F564">
            <v>0.85548436741999789</v>
          </cell>
        </row>
        <row r="565">
          <cell r="A565">
            <v>200602</v>
          </cell>
          <cell r="C565">
            <v>2</v>
          </cell>
          <cell r="D565">
            <v>1942.8</v>
          </cell>
          <cell r="E565">
            <v>1.1232446049905752E-2</v>
          </cell>
          <cell r="F565">
            <v>0.13478935259886901</v>
          </cell>
        </row>
        <row r="566">
          <cell r="A566">
            <v>200603</v>
          </cell>
          <cell r="C566">
            <v>3</v>
          </cell>
          <cell r="D566">
            <v>1936.97</v>
          </cell>
          <cell r="E566">
            <v>-3.0008235536338932E-3</v>
          </cell>
          <cell r="F566">
            <v>-3.6009882643606717E-2</v>
          </cell>
          <cell r="G566">
            <v>8.0072712267964974E-2</v>
          </cell>
          <cell r="H566">
            <v>0.3202908490718599</v>
          </cell>
        </row>
        <row r="567">
          <cell r="A567">
            <v>200604</v>
          </cell>
          <cell r="C567">
            <v>4</v>
          </cell>
          <cell r="D567">
            <v>1996.45</v>
          </cell>
          <cell r="E567">
            <v>3.0707754895532721E-2</v>
          </cell>
          <cell r="F567">
            <v>0.36849305874639265</v>
          </cell>
        </row>
        <row r="568">
          <cell r="A568">
            <v>200605</v>
          </cell>
          <cell r="C568">
            <v>5</v>
          </cell>
          <cell r="D568">
            <v>2028.98</v>
          </cell>
          <cell r="E568">
            <v>1.6293921711037076E-2</v>
          </cell>
          <cell r="F568">
            <v>0.1955270605324449</v>
          </cell>
        </row>
        <row r="569">
          <cell r="A569">
            <v>200606</v>
          </cell>
          <cell r="C569">
            <v>6</v>
          </cell>
          <cell r="D569">
            <v>2002.41</v>
          </cell>
          <cell r="E569">
            <v>-1.3095249829963792E-2</v>
          </cell>
          <cell r="F569">
            <v>-0.15714299795956549</v>
          </cell>
          <cell r="G569">
            <v>3.378472562817203E-2</v>
          </cell>
          <cell r="H569">
            <v>0.13513890251268812</v>
          </cell>
        </row>
        <row r="570">
          <cell r="A570">
            <v>200607</v>
          </cell>
          <cell r="C570">
            <v>7</v>
          </cell>
          <cell r="D570">
            <v>2026.1</v>
          </cell>
          <cell r="E570">
            <v>1.1830743953535902E-2</v>
          </cell>
          <cell r="F570">
            <v>0.14196892744243084</v>
          </cell>
        </row>
        <row r="571">
          <cell r="A571">
            <v>200608</v>
          </cell>
          <cell r="C571">
            <v>8</v>
          </cell>
          <cell r="D571">
            <v>2035.72</v>
          </cell>
          <cell r="E571">
            <v>4.7480381027590534E-3</v>
          </cell>
          <cell r="F571">
            <v>5.6976457233108638E-2</v>
          </cell>
        </row>
        <row r="572">
          <cell r="A572">
            <v>200609</v>
          </cell>
          <cell r="C572">
            <v>9</v>
          </cell>
          <cell r="D572">
            <v>2041.61</v>
          </cell>
          <cell r="E572">
            <v>2.8933252117186413E-3</v>
          </cell>
          <cell r="F572">
            <v>3.4719902540623696E-2</v>
          </cell>
          <cell r="G572">
            <v>1.9576410425437452E-2</v>
          </cell>
          <cell r="H572">
            <v>7.8305641701749806E-2</v>
          </cell>
        </row>
        <row r="573">
          <cell r="A573">
            <v>200610</v>
          </cell>
          <cell r="C573">
            <v>10</v>
          </cell>
          <cell r="D573">
            <v>2136.42</v>
          </cell>
          <cell r="E573">
            <v>4.6438839935149308E-2</v>
          </cell>
          <cell r="F573">
            <v>0.55726607922179172</v>
          </cell>
        </row>
        <row r="574">
          <cell r="A574">
            <v>200611</v>
          </cell>
          <cell r="C574">
            <v>11</v>
          </cell>
          <cell r="D574">
            <v>2153.2399999999998</v>
          </cell>
          <cell r="E574">
            <v>7.8729837765980984E-3</v>
          </cell>
          <cell r="F574">
            <v>9.4475805319177181E-2</v>
          </cell>
        </row>
        <row r="575">
          <cell r="A575">
            <v>200612</v>
          </cell>
          <cell r="C575">
            <v>12</v>
          </cell>
          <cell r="D575">
            <v>2228.17</v>
          </cell>
          <cell r="E575">
            <v>3.4798721926027891E-2</v>
          </cell>
          <cell r="F575">
            <v>0.41758466311233466</v>
          </cell>
          <cell r="G575">
            <v>9.1378862760272739E-2</v>
          </cell>
          <cell r="H575">
            <v>0.36551545104109096</v>
          </cell>
          <cell r="I575">
            <v>0.24244857447152657</v>
          </cell>
          <cell r="K575">
            <v>0.21708408937679743</v>
          </cell>
        </row>
        <row r="576">
          <cell r="A576">
            <v>200701</v>
          </cell>
          <cell r="B576">
            <v>2007</v>
          </cell>
          <cell r="C576">
            <v>1</v>
          </cell>
          <cell r="D576">
            <v>2241.08</v>
          </cell>
          <cell r="E576">
            <v>5.7939923793964799E-3</v>
          </cell>
          <cell r="F576">
            <v>6.9527908552757756E-2</v>
          </cell>
        </row>
        <row r="577">
          <cell r="A577">
            <v>200702</v>
          </cell>
          <cell r="C577">
            <v>2</v>
          </cell>
          <cell r="D577">
            <v>2244.77</v>
          </cell>
          <cell r="E577">
            <v>1.6465275670659034E-3</v>
          </cell>
          <cell r="F577">
            <v>1.9758330804790843E-2</v>
          </cell>
        </row>
        <row r="578">
          <cell r="A578">
            <v>200703</v>
          </cell>
          <cell r="C578">
            <v>3</v>
          </cell>
          <cell r="D578">
            <v>2300.42</v>
          </cell>
          <cell r="E578">
            <v>2.4790958539182228E-2</v>
          </cell>
          <cell r="F578">
            <v>0.29749150247018674</v>
          </cell>
          <cell r="G578">
            <v>3.2425712580278709E-2</v>
          </cell>
          <cell r="H578">
            <v>0.12970285032111484</v>
          </cell>
        </row>
        <row r="579">
          <cell r="A579">
            <v>200704</v>
          </cell>
          <cell r="C579">
            <v>4</v>
          </cell>
          <cell r="D579">
            <v>2269.9</v>
          </cell>
          <cell r="E579">
            <v>-1.3267142521800359E-2</v>
          </cell>
          <cell r="F579">
            <v>-0.15920571026160429</v>
          </cell>
        </row>
        <row r="580">
          <cell r="A580">
            <v>200705</v>
          </cell>
          <cell r="C580">
            <v>5</v>
          </cell>
          <cell r="D580">
            <v>2340.4499999999998</v>
          </cell>
          <cell r="E580">
            <v>3.1080664346446858E-2</v>
          </cell>
          <cell r="F580">
            <v>0.37296797215736233</v>
          </cell>
        </row>
        <row r="581">
          <cell r="A581">
            <v>200706</v>
          </cell>
          <cell r="C581">
            <v>6</v>
          </cell>
          <cell r="D581">
            <v>2395.29</v>
          </cell>
          <cell r="E581">
            <v>2.3431391399089983E-2</v>
          </cell>
          <cell r="F581">
            <v>0.28117669678907981</v>
          </cell>
          <cell r="G581">
            <v>4.1240295250432712E-2</v>
          </cell>
          <cell r="H581">
            <v>0.16496118100173085</v>
          </cell>
        </row>
        <row r="582">
          <cell r="A582">
            <v>200707</v>
          </cell>
          <cell r="C582">
            <v>7</v>
          </cell>
          <cell r="D582">
            <v>2485.25</v>
          </cell>
          <cell r="E582">
            <v>3.7557039022414841E-2</v>
          </cell>
          <cell r="F582">
            <v>0.45068446826897812</v>
          </cell>
        </row>
        <row r="583">
          <cell r="A583">
            <v>200708</v>
          </cell>
          <cell r="C583">
            <v>8</v>
          </cell>
          <cell r="D583">
            <v>2533.63</v>
          </cell>
          <cell r="E583">
            <v>1.9466854441203142E-2</v>
          </cell>
          <cell r="F583">
            <v>0.23360225329443771</v>
          </cell>
        </row>
        <row r="584">
          <cell r="A584">
            <v>200709</v>
          </cell>
          <cell r="C584">
            <v>9</v>
          </cell>
          <cell r="D584">
            <v>2545.5</v>
          </cell>
          <cell r="E584">
            <v>4.6849776802452966E-3</v>
          </cell>
          <cell r="F584">
            <v>5.6219732162943556E-2</v>
          </cell>
          <cell r="G584">
            <v>6.2710569492629542E-2</v>
          </cell>
          <cell r="H584">
            <v>0.25084227797051817</v>
          </cell>
        </row>
        <row r="585">
          <cell r="A585">
            <v>200710</v>
          </cell>
          <cell r="C585">
            <v>10</v>
          </cell>
          <cell r="D585">
            <v>2484.0100000000002</v>
          </cell>
          <cell r="E585">
            <v>-2.415635435081508E-2</v>
          </cell>
          <cell r="F585">
            <v>-0.28987625220978097</v>
          </cell>
        </row>
        <row r="586">
          <cell r="A586">
            <v>200711</v>
          </cell>
          <cell r="C586">
            <v>11</v>
          </cell>
          <cell r="D586">
            <v>2535.37</v>
          </cell>
          <cell r="E586">
            <v>2.0676245264712973E-2</v>
          </cell>
          <cell r="F586">
            <v>0.24811494317655569</v>
          </cell>
        </row>
        <row r="587">
          <cell r="A587">
            <v>200712</v>
          </cell>
          <cell r="C587">
            <v>12</v>
          </cell>
          <cell r="D587">
            <v>2592.9</v>
          </cell>
          <cell r="E587">
            <v>2.2690968182158898E-2</v>
          </cell>
          <cell r="F587">
            <v>0.27229161818590675</v>
          </cell>
          <cell r="G587">
            <v>1.8621096051856245E-2</v>
          </cell>
          <cell r="H587">
            <v>7.4484384207424981E-2</v>
          </cell>
          <cell r="I587">
            <v>0.16369038269072833</v>
          </cell>
          <cell r="K587">
            <v>0.1515963196745489</v>
          </cell>
        </row>
        <row r="588">
          <cell r="A588">
            <v>200801</v>
          </cell>
          <cell r="B588">
            <v>2008</v>
          </cell>
          <cell r="C588">
            <v>1</v>
          </cell>
          <cell r="D588">
            <v>2657.87</v>
          </cell>
          <cell r="E588">
            <v>2.5056886112075204E-2</v>
          </cell>
          <cell r="F588">
            <v>0.30068263334490242</v>
          </cell>
        </row>
        <row r="589">
          <cell r="A589">
            <v>200802</v>
          </cell>
          <cell r="C589">
            <v>2</v>
          </cell>
          <cell r="D589">
            <v>3003.52</v>
          </cell>
          <cell r="E589">
            <v>0.13004774499881488</v>
          </cell>
          <cell r="F589">
            <v>1.5605729399857786</v>
          </cell>
        </row>
        <row r="590">
          <cell r="A590">
            <v>200803</v>
          </cell>
          <cell r="C590">
            <v>3</v>
          </cell>
          <cell r="D590">
            <v>2803.15</v>
          </cell>
          <cell r="E590">
            <v>-6.6711724909439551E-2</v>
          </cell>
          <cell r="F590">
            <v>-0.80054069891327462</v>
          </cell>
          <cell r="G590">
            <v>8.1086813992055085E-2</v>
          </cell>
          <cell r="H590">
            <v>0.32434725596822034</v>
          </cell>
        </row>
        <row r="591">
          <cell r="A591">
            <v>200804</v>
          </cell>
          <cell r="C591">
            <v>4</v>
          </cell>
          <cell r="D591">
            <v>2728.17</v>
          </cell>
          <cell r="E591">
            <v>-2.674847938925852E-2</v>
          </cell>
          <cell r="F591">
            <v>-0.32098175267110224</v>
          </cell>
        </row>
        <row r="592">
          <cell r="A592">
            <v>200805</v>
          </cell>
          <cell r="C592">
            <v>5</v>
          </cell>
          <cell r="D592">
            <v>2658.19</v>
          </cell>
          <cell r="E592">
            <v>-2.565089418914511E-2</v>
          </cell>
          <cell r="F592">
            <v>-0.30781073026974132</v>
          </cell>
        </row>
        <row r="593">
          <cell r="A593">
            <v>200806</v>
          </cell>
          <cell r="C593">
            <v>6</v>
          </cell>
          <cell r="D593">
            <v>2846.03</v>
          </cell>
          <cell r="E593">
            <v>7.0664625177282336E-2</v>
          </cell>
          <cell r="F593">
            <v>0.84797550212738804</v>
          </cell>
          <cell r="G593">
            <v>1.5297076503219431E-2</v>
          </cell>
          <cell r="H593">
            <v>6.1188306012877725E-2</v>
          </cell>
        </row>
        <row r="594">
          <cell r="A594">
            <v>200807</v>
          </cell>
          <cell r="C594">
            <v>7</v>
          </cell>
          <cell r="D594">
            <v>2750.28</v>
          </cell>
          <cell r="E594">
            <v>-3.3643355832510546E-2</v>
          </cell>
          <cell r="F594">
            <v>-0.40372026999012656</v>
          </cell>
        </row>
        <row r="595">
          <cell r="A595">
            <v>200808</v>
          </cell>
          <cell r="C595">
            <v>8</v>
          </cell>
          <cell r="D595">
            <v>2676.02</v>
          </cell>
          <cell r="E595">
            <v>-2.7000887182396051E-2</v>
          </cell>
          <cell r="F595">
            <v>-0.32401064618875264</v>
          </cell>
        </row>
        <row r="596">
          <cell r="A596">
            <v>200809</v>
          </cell>
          <cell r="C596">
            <v>9</v>
          </cell>
          <cell r="D596">
            <v>2387.84</v>
          </cell>
          <cell r="E596">
            <v>-0.1076897781033026</v>
          </cell>
          <cell r="F596">
            <v>-1.2922773372396312</v>
          </cell>
          <cell r="G596">
            <v>-0.16099268103287734</v>
          </cell>
          <cell r="H596">
            <v>-0.64397072413150935</v>
          </cell>
        </row>
        <row r="597">
          <cell r="A597">
            <v>200810</v>
          </cell>
          <cell r="C597">
            <v>10</v>
          </cell>
          <cell r="D597">
            <v>2011.91</v>
          </cell>
          <cell r="E597">
            <v>-0.15743517153578132</v>
          </cell>
          <cell r="F597">
            <v>-1.8892220584293757</v>
          </cell>
        </row>
        <row r="598">
          <cell r="A598">
            <v>200811</v>
          </cell>
          <cell r="C598">
            <v>11</v>
          </cell>
          <cell r="D598">
            <v>1915.47</v>
          </cell>
          <cell r="E598">
            <v>-4.7934549756201844E-2</v>
          </cell>
          <cell r="F598">
            <v>-0.57521459707442213</v>
          </cell>
        </row>
        <row r="599">
          <cell r="A599">
            <v>200812</v>
          </cell>
          <cell r="C599">
            <v>12</v>
          </cell>
          <cell r="D599">
            <v>1746.52</v>
          </cell>
          <cell r="E599">
            <v>-8.8202895372937212E-2</v>
          </cell>
          <cell r="F599">
            <v>-1.0584347444752464</v>
          </cell>
          <cell r="G599">
            <v>-0.26857745912623976</v>
          </cell>
          <cell r="H599">
            <v>-1.074309836504959</v>
          </cell>
          <cell r="I599">
            <v>-0.32642215280188225</v>
          </cell>
          <cell r="K599">
            <v>-0.39515170377100595</v>
          </cell>
        </row>
        <row r="600">
          <cell r="A600">
            <v>200901</v>
          </cell>
          <cell r="B600">
            <v>2009</v>
          </cell>
          <cell r="C600">
            <v>1</v>
          </cell>
          <cell r="D600">
            <v>1913.3</v>
          </cell>
          <cell r="E600">
            <v>9.5492751299727438E-2</v>
          </cell>
          <cell r="F600">
            <v>1.1459130155967292</v>
          </cell>
        </row>
        <row r="601">
          <cell r="A601">
            <v>200902</v>
          </cell>
          <cell r="C601">
            <v>2</v>
          </cell>
          <cell r="D601">
            <v>1844.78</v>
          </cell>
          <cell r="E601">
            <v>-3.5812470600533101E-2</v>
          </cell>
          <cell r="F601">
            <v>-0.42974964720639719</v>
          </cell>
        </row>
        <row r="602">
          <cell r="A602">
            <v>200903</v>
          </cell>
          <cell r="C602">
            <v>3</v>
          </cell>
          <cell r="D602">
            <v>1897.52</v>
          </cell>
          <cell r="E602">
            <v>2.8588774813256872E-2</v>
          </cell>
          <cell r="F602">
            <v>0.34306529775908245</v>
          </cell>
          <cell r="G602">
            <v>8.6457641481345826E-2</v>
          </cell>
          <cell r="H602">
            <v>0.3458305659253833</v>
          </cell>
        </row>
        <row r="603">
          <cell r="A603">
            <v>200904</v>
          </cell>
          <cell r="C603">
            <v>4</v>
          </cell>
          <cell r="D603">
            <v>2014.55</v>
          </cell>
          <cell r="E603">
            <v>6.1675239259665234E-2</v>
          </cell>
          <cell r="F603">
            <v>0.74010287111598283</v>
          </cell>
        </row>
        <row r="604">
          <cell r="A604">
            <v>200905</v>
          </cell>
          <cell r="C604">
            <v>5</v>
          </cell>
          <cell r="D604">
            <v>2144.61</v>
          </cell>
          <cell r="E604">
            <v>6.4560323645479228E-2</v>
          </cell>
          <cell r="F604">
            <v>0.77472388374575074</v>
          </cell>
        </row>
        <row r="605">
          <cell r="A605">
            <v>200906</v>
          </cell>
          <cell r="C605">
            <v>6</v>
          </cell>
          <cell r="D605">
            <v>2093.5</v>
          </cell>
          <cell r="E605">
            <v>-2.3831838889122089E-2</v>
          </cell>
          <cell r="F605">
            <v>-0.28598206666946507</v>
          </cell>
          <cell r="G605">
            <v>0.10328217884396484</v>
          </cell>
          <cell r="H605">
            <v>0.41312871537585938</v>
          </cell>
        </row>
        <row r="606">
          <cell r="A606">
            <v>200907</v>
          </cell>
          <cell r="C606">
            <v>7</v>
          </cell>
          <cell r="D606">
            <v>2114.5700000000002</v>
          </cell>
          <cell r="E606">
            <v>1.0064485311679085E-2</v>
          </cell>
          <cell r="F606">
            <v>0.12077382374014903</v>
          </cell>
        </row>
        <row r="607">
          <cell r="A607">
            <v>200908</v>
          </cell>
          <cell r="C607">
            <v>8</v>
          </cell>
          <cell r="D607">
            <v>2182.31</v>
          </cell>
          <cell r="E607">
            <v>3.2034881796298903E-2</v>
          </cell>
          <cell r="F607">
            <v>0.38441858155558684</v>
          </cell>
        </row>
        <row r="608">
          <cell r="A608">
            <v>200909</v>
          </cell>
          <cell r="C608">
            <v>9</v>
          </cell>
          <cell r="D608">
            <v>2150.25</v>
          </cell>
          <cell r="E608">
            <v>-1.4690855103078822E-2</v>
          </cell>
          <cell r="F608">
            <v>-0.17629026123694586</v>
          </cell>
          <cell r="G608">
            <v>2.7107714353952872E-2</v>
          </cell>
          <cell r="H608">
            <v>0.10843085741581149</v>
          </cell>
        </row>
        <row r="609">
          <cell r="A609">
            <v>200910</v>
          </cell>
          <cell r="C609">
            <v>10</v>
          </cell>
          <cell r="D609">
            <v>2243.25</v>
          </cell>
          <cell r="E609">
            <v>4.3250784792465989E-2</v>
          </cell>
          <cell r="F609">
            <v>0.51900941750959184</v>
          </cell>
        </row>
        <row r="610">
          <cell r="A610">
            <v>200911</v>
          </cell>
          <cell r="C610">
            <v>11</v>
          </cell>
          <cell r="D610">
            <v>2268.06</v>
          </cell>
          <cell r="E610">
            <v>1.1059846205282491E-2</v>
          </cell>
          <cell r="F610">
            <v>0.13271815446338989</v>
          </cell>
        </row>
        <row r="611">
          <cell r="A611">
            <v>200912</v>
          </cell>
          <cell r="C611">
            <v>12</v>
          </cell>
          <cell r="D611">
            <v>2321.5700000000002</v>
          </cell>
          <cell r="E611">
            <v>2.359285027732962E-2</v>
          </cell>
          <cell r="F611">
            <v>0.28311420332795545</v>
          </cell>
          <cell r="G611">
            <v>7.9674456458551424E-2</v>
          </cell>
          <cell r="H611">
            <v>0.31869782583420569</v>
          </cell>
          <cell r="I611">
            <v>0.32925474658177456</v>
          </cell>
          <cell r="K611">
            <v>0.28461844426806171</v>
          </cell>
        </row>
        <row r="612">
          <cell r="A612">
            <v>201001</v>
          </cell>
          <cell r="B612">
            <v>2010</v>
          </cell>
          <cell r="C612">
            <v>1</v>
          </cell>
        </row>
        <row r="613">
          <cell r="A613">
            <v>201002</v>
          </cell>
          <cell r="C613">
            <v>2</v>
          </cell>
        </row>
        <row r="614">
          <cell r="A614">
            <v>201003</v>
          </cell>
          <cell r="C614">
            <v>3</v>
          </cell>
        </row>
        <row r="615">
          <cell r="A615">
            <v>201004</v>
          </cell>
          <cell r="C615">
            <v>4</v>
          </cell>
        </row>
        <row r="616">
          <cell r="A616">
            <v>201005</v>
          </cell>
          <cell r="C616">
            <v>5</v>
          </cell>
        </row>
        <row r="617">
          <cell r="A617">
            <v>201006</v>
          </cell>
          <cell r="C617">
            <v>6</v>
          </cell>
        </row>
        <row r="618">
          <cell r="A618">
            <v>201007</v>
          </cell>
          <cell r="C618">
            <v>7</v>
          </cell>
        </row>
        <row r="619">
          <cell r="A619">
            <v>201008</v>
          </cell>
          <cell r="C619">
            <v>8</v>
          </cell>
        </row>
        <row r="620">
          <cell r="A620">
            <v>201009</v>
          </cell>
          <cell r="C620">
            <v>9</v>
          </cell>
        </row>
        <row r="621">
          <cell r="A621">
            <v>201010</v>
          </cell>
          <cell r="C621">
            <v>10</v>
          </cell>
        </row>
        <row r="622">
          <cell r="A622">
            <v>201011</v>
          </cell>
          <cell r="C622">
            <v>11</v>
          </cell>
        </row>
        <row r="623">
          <cell r="A623">
            <v>201012</v>
          </cell>
          <cell r="C623">
            <v>12</v>
          </cell>
        </row>
        <row r="624">
          <cell r="A624">
            <v>201101</v>
          </cell>
          <cell r="B624">
            <v>2011</v>
          </cell>
          <cell r="C624">
            <v>1</v>
          </cell>
        </row>
        <row r="625">
          <cell r="A625">
            <v>201102</v>
          </cell>
          <cell r="C625">
            <v>2</v>
          </cell>
        </row>
        <row r="626">
          <cell r="A626">
            <v>201103</v>
          </cell>
          <cell r="C626">
            <v>3</v>
          </cell>
        </row>
        <row r="627">
          <cell r="A627">
            <v>201104</v>
          </cell>
          <cell r="C627">
            <v>4</v>
          </cell>
        </row>
        <row r="628">
          <cell r="A628">
            <v>201105</v>
          </cell>
          <cell r="C628">
            <v>5</v>
          </cell>
        </row>
        <row r="629">
          <cell r="A629">
            <v>201106</v>
          </cell>
          <cell r="C629">
            <v>6</v>
          </cell>
        </row>
        <row r="630">
          <cell r="A630">
            <v>201107</v>
          </cell>
          <cell r="C630">
            <v>7</v>
          </cell>
        </row>
        <row r="631">
          <cell r="A631">
            <v>201108</v>
          </cell>
          <cell r="C631">
            <v>8</v>
          </cell>
        </row>
        <row r="632">
          <cell r="A632">
            <v>201109</v>
          </cell>
          <cell r="C632">
            <v>9</v>
          </cell>
        </row>
        <row r="633">
          <cell r="A633">
            <v>201110</v>
          </cell>
          <cell r="C633">
            <v>10</v>
          </cell>
        </row>
        <row r="634">
          <cell r="A634">
            <v>201111</v>
          </cell>
          <cell r="C634">
            <v>11</v>
          </cell>
        </row>
        <row r="635">
          <cell r="A635">
            <v>201112</v>
          </cell>
          <cell r="C635">
            <v>12</v>
          </cell>
        </row>
        <row r="636">
          <cell r="A636">
            <v>201201</v>
          </cell>
          <cell r="C636">
            <v>1</v>
          </cell>
        </row>
        <row r="637">
          <cell r="A637">
            <v>201202</v>
          </cell>
          <cell r="C637">
            <v>2</v>
          </cell>
        </row>
        <row r="638">
          <cell r="A638">
            <v>201203</v>
          </cell>
          <cell r="C638">
            <v>3</v>
          </cell>
        </row>
      </sheetData>
      <sheetData sheetId="34">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cell r="D11">
            <v>101.43</v>
          </cell>
        </row>
        <row r="12">
          <cell r="A12">
            <v>196001</v>
          </cell>
          <cell r="B12">
            <v>1960</v>
          </cell>
          <cell r="C12">
            <v>1</v>
          </cell>
          <cell r="D12">
            <v>101.15</v>
          </cell>
          <cell r="E12">
            <v>-2.7605244996549453E-3</v>
          </cell>
          <cell r="F12">
            <v>-3.3126293995859341E-2</v>
          </cell>
        </row>
        <row r="13">
          <cell r="A13">
            <v>196002</v>
          </cell>
          <cell r="C13">
            <v>2</v>
          </cell>
          <cell r="D13">
            <v>99.84</v>
          </cell>
          <cell r="E13">
            <v>-1.2951062778052419E-2</v>
          </cell>
          <cell r="F13">
            <v>-0.15541275333662902</v>
          </cell>
        </row>
        <row r="14">
          <cell r="A14">
            <v>196003</v>
          </cell>
          <cell r="C14">
            <v>3</v>
          </cell>
          <cell r="D14">
            <v>102.17</v>
          </cell>
          <cell r="E14">
            <v>2.3337339743589727E-2</v>
          </cell>
          <cell r="F14">
            <v>0.28004807692307671</v>
          </cell>
          <cell r="G14">
            <v>7.2956718919450214E-3</v>
          </cell>
          <cell r="H14">
            <v>2.9182687567780086E-2</v>
          </cell>
        </row>
        <row r="15">
          <cell r="A15">
            <v>196004</v>
          </cell>
          <cell r="C15">
            <v>4</v>
          </cell>
          <cell r="D15">
            <v>101.3</v>
          </cell>
          <cell r="E15">
            <v>-8.5152197318195608E-3</v>
          </cell>
          <cell r="F15">
            <v>-0.10218263678183473</v>
          </cell>
        </row>
        <row r="16">
          <cell r="A16">
            <v>196005</v>
          </cell>
          <cell r="C16">
            <v>5</v>
          </cell>
          <cell r="D16">
            <v>100.39</v>
          </cell>
          <cell r="E16">
            <v>-8.9832181638696603E-3</v>
          </cell>
          <cell r="F16">
            <v>-0.10779861796643592</v>
          </cell>
        </row>
        <row r="17">
          <cell r="A17">
            <v>196006</v>
          </cell>
          <cell r="C17">
            <v>6</v>
          </cell>
          <cell r="D17">
            <v>99.06</v>
          </cell>
          <cell r="E17">
            <v>-1.3248331507122206E-2</v>
          </cell>
          <cell r="F17">
            <v>-0.15897997808546646</v>
          </cell>
          <cell r="G17">
            <v>-3.0439463639033049E-2</v>
          </cell>
          <cell r="H17">
            <v>-0.12175785455613219</v>
          </cell>
        </row>
        <row r="18">
          <cell r="A18">
            <v>196007</v>
          </cell>
          <cell r="C18">
            <v>7</v>
          </cell>
          <cell r="D18">
            <v>99.05</v>
          </cell>
          <cell r="E18">
            <v>-1.0094891984660928E-4</v>
          </cell>
          <cell r="F18">
            <v>-1.2113870381593114E-3</v>
          </cell>
        </row>
        <row r="19">
          <cell r="A19">
            <v>196008</v>
          </cell>
          <cell r="C19">
            <v>8</v>
          </cell>
          <cell r="D19">
            <v>98.3</v>
          </cell>
          <cell r="E19">
            <v>-7.5719333669863704E-3</v>
          </cell>
          <cell r="F19">
            <v>-9.0863200403836442E-2</v>
          </cell>
        </row>
        <row r="20">
          <cell r="A20">
            <v>196009</v>
          </cell>
          <cell r="C20">
            <v>9</v>
          </cell>
          <cell r="D20">
            <v>98.33</v>
          </cell>
          <cell r="E20">
            <v>3.0518819938963519E-4</v>
          </cell>
          <cell r="F20">
            <v>3.6622583926756223E-3</v>
          </cell>
          <cell r="G20">
            <v>-7.3692711487987062E-3</v>
          </cell>
          <cell r="H20">
            <v>-2.9477084595194825E-2</v>
          </cell>
        </row>
        <row r="21">
          <cell r="A21">
            <v>196010</v>
          </cell>
          <cell r="C21">
            <v>10</v>
          </cell>
          <cell r="D21">
            <v>98.71</v>
          </cell>
          <cell r="E21">
            <v>3.8645377809416806E-3</v>
          </cell>
          <cell r="F21">
            <v>4.6374453371300167E-2</v>
          </cell>
        </row>
        <row r="22">
          <cell r="A22">
            <v>196011</v>
          </cell>
          <cell r="C22">
            <v>11</v>
          </cell>
          <cell r="D22">
            <v>97.24</v>
          </cell>
          <cell r="E22">
            <v>-1.489210819572484E-2</v>
          </cell>
          <cell r="F22">
            <v>-0.17870529834869808</v>
          </cell>
        </row>
        <row r="23">
          <cell r="A23">
            <v>196012</v>
          </cell>
          <cell r="C23">
            <v>12</v>
          </cell>
          <cell r="D23">
            <v>97</v>
          </cell>
          <cell r="E23">
            <v>-2.4681201151788863E-3</v>
          </cell>
          <cell r="F23">
            <v>-2.9617441382146635E-2</v>
          </cell>
          <cell r="G23">
            <v>-1.3525882233296094E-2</v>
          </cell>
          <cell r="H23">
            <v>-5.4103528933184375E-2</v>
          </cell>
          <cell r="I23">
            <v>-4.3675441190969444E-2</v>
          </cell>
          <cell r="K23">
            <v>-4.4657926884521575E-2</v>
          </cell>
        </row>
        <row r="24">
          <cell r="A24">
            <v>196101</v>
          </cell>
          <cell r="B24">
            <v>1961</v>
          </cell>
          <cell r="C24">
            <v>1</v>
          </cell>
          <cell r="D24">
            <v>100.12</v>
          </cell>
          <cell r="E24">
            <v>3.2164948453608296E-2</v>
          </cell>
          <cell r="F24">
            <v>0.38597938144329957</v>
          </cell>
        </row>
        <row r="25">
          <cell r="A25">
            <v>196102</v>
          </cell>
          <cell r="C25">
            <v>2</v>
          </cell>
          <cell r="D25">
            <v>103.39</v>
          </cell>
          <cell r="E25">
            <v>3.2660807031562086E-2</v>
          </cell>
          <cell r="F25">
            <v>0.39192968437874504</v>
          </cell>
        </row>
        <row r="26">
          <cell r="A26">
            <v>196103</v>
          </cell>
          <cell r="C26">
            <v>3</v>
          </cell>
          <cell r="D26">
            <v>100.99</v>
          </cell>
          <cell r="E26">
            <v>-2.3213076699874317E-2</v>
          </cell>
          <cell r="F26">
            <v>-0.27855692039849178</v>
          </cell>
          <cell r="G26">
            <v>4.1134020618557088E-2</v>
          </cell>
          <cell r="H26">
            <v>0.16453608247422835</v>
          </cell>
        </row>
        <row r="27">
          <cell r="A27">
            <v>196104</v>
          </cell>
          <cell r="C27">
            <v>4</v>
          </cell>
          <cell r="D27">
            <v>103.83</v>
          </cell>
          <cell r="E27">
            <v>2.8121596197643366E-2</v>
          </cell>
          <cell r="F27">
            <v>0.33745915437172036</v>
          </cell>
        </row>
        <row r="28">
          <cell r="A28">
            <v>196105</v>
          </cell>
          <cell r="C28">
            <v>5</v>
          </cell>
          <cell r="D28">
            <v>104.46</v>
          </cell>
          <cell r="E28">
            <v>6.0676105171915198E-3</v>
          </cell>
          <cell r="F28">
            <v>7.2811326206298238E-2</v>
          </cell>
        </row>
        <row r="29">
          <cell r="A29">
            <v>196106</v>
          </cell>
          <cell r="C29">
            <v>6</v>
          </cell>
          <cell r="D29">
            <v>104.92</v>
          </cell>
          <cell r="E29">
            <v>4.4035994639097069E-3</v>
          </cell>
          <cell r="F29">
            <v>5.2843193566916483E-2</v>
          </cell>
          <cell r="G29">
            <v>3.891474403406292E-2</v>
          </cell>
          <cell r="H29">
            <v>0.15565897613625168</v>
          </cell>
        </row>
        <row r="30">
          <cell r="A30">
            <v>196107</v>
          </cell>
          <cell r="C30">
            <v>7</v>
          </cell>
          <cell r="D30">
            <v>105.23</v>
          </cell>
          <cell r="E30">
            <v>2.9546321006481344E-3</v>
          </cell>
          <cell r="F30">
            <v>3.5455585207777612E-2</v>
          </cell>
        </row>
        <row r="31">
          <cell r="A31">
            <v>196108</v>
          </cell>
          <cell r="C31">
            <v>8</v>
          </cell>
          <cell r="D31">
            <v>104.77</v>
          </cell>
          <cell r="E31">
            <v>-4.3713769837499571E-3</v>
          </cell>
          <cell r="F31">
            <v>-5.2456523804999489E-2</v>
          </cell>
        </row>
        <row r="32">
          <cell r="A32">
            <v>196109</v>
          </cell>
          <cell r="C32">
            <v>9</v>
          </cell>
          <cell r="D32">
            <v>102.71</v>
          </cell>
          <cell r="E32">
            <v>-1.9662117018230431E-2</v>
          </cell>
          <cell r="F32">
            <v>-0.23594540421876517</v>
          </cell>
          <cell r="G32">
            <v>-2.1063667556233345E-2</v>
          </cell>
          <cell r="H32">
            <v>-8.4254670224933381E-2</v>
          </cell>
        </row>
        <row r="33">
          <cell r="A33">
            <v>196110</v>
          </cell>
          <cell r="C33">
            <v>10</v>
          </cell>
          <cell r="D33">
            <v>102.47</v>
          </cell>
          <cell r="E33">
            <v>-2.3366760782785991E-3</v>
          </cell>
          <cell r="F33">
            <v>-2.8040112939343189E-2</v>
          </cell>
        </row>
        <row r="34">
          <cell r="A34">
            <v>196111</v>
          </cell>
          <cell r="C34">
            <v>11</v>
          </cell>
          <cell r="D34">
            <v>102.44</v>
          </cell>
          <cell r="E34">
            <v>-2.9276861520446116E-4</v>
          </cell>
          <cell r="F34">
            <v>-3.5132233824535339E-3</v>
          </cell>
        </row>
        <row r="35">
          <cell r="A35">
            <v>196112</v>
          </cell>
          <cell r="C35">
            <v>12</v>
          </cell>
          <cell r="D35">
            <v>102.68</v>
          </cell>
          <cell r="E35">
            <v>2.3428348301445636E-3</v>
          </cell>
          <cell r="F35">
            <v>2.8114017961734763E-2</v>
          </cell>
          <cell r="G35">
            <v>-2.9208450978457368E-4</v>
          </cell>
          <cell r="H35">
            <v>-1.1683380391382947E-3</v>
          </cell>
          <cell r="I35">
            <v>5.8556701030928693E-2</v>
          </cell>
          <cell r="K35">
            <v>5.6906377499556807E-2</v>
          </cell>
        </row>
        <row r="36">
          <cell r="A36">
            <v>196201</v>
          </cell>
          <cell r="B36">
            <v>1962</v>
          </cell>
          <cell r="C36">
            <v>1</v>
          </cell>
          <cell r="D36">
            <v>101.83</v>
          </cell>
          <cell r="E36">
            <v>-8.2781456953643206E-3</v>
          </cell>
          <cell r="F36">
            <v>-9.933774834437184E-2</v>
          </cell>
        </row>
        <row r="37">
          <cell r="A37">
            <v>196202</v>
          </cell>
          <cell r="C37">
            <v>2</v>
          </cell>
          <cell r="D37">
            <v>101.8</v>
          </cell>
          <cell r="E37">
            <v>-2.9460866149465909E-4</v>
          </cell>
          <cell r="F37">
            <v>-3.5353039379359091E-3</v>
          </cell>
        </row>
        <row r="38">
          <cell r="A38">
            <v>196203</v>
          </cell>
          <cell r="C38">
            <v>3</v>
          </cell>
          <cell r="D38">
            <v>103.33</v>
          </cell>
          <cell r="E38">
            <v>1.5029469548133606E-2</v>
          </cell>
          <cell r="F38">
            <v>0.18035363457760328</v>
          </cell>
          <cell r="G38">
            <v>6.3303467082196363E-3</v>
          </cell>
          <cell r="H38">
            <v>2.5321386832878545E-2</v>
          </cell>
        </row>
        <row r="39">
          <cell r="A39">
            <v>196204</v>
          </cell>
          <cell r="C39">
            <v>4</v>
          </cell>
          <cell r="D39">
            <v>102.7</v>
          </cell>
          <cell r="E39">
            <v>-6.0969708700280211E-3</v>
          </cell>
          <cell r="F39">
            <v>-7.316365044033625E-2</v>
          </cell>
        </row>
        <row r="40">
          <cell r="A40">
            <v>196205</v>
          </cell>
          <cell r="C40">
            <v>5</v>
          </cell>
          <cell r="D40">
            <v>100.76</v>
          </cell>
          <cell r="E40">
            <v>-1.8889970788704944E-2</v>
          </cell>
          <cell r="F40">
            <v>-0.22667964946445934</v>
          </cell>
        </row>
        <row r="41">
          <cell r="A41">
            <v>196206</v>
          </cell>
          <cell r="C41">
            <v>6</v>
          </cell>
          <cell r="D41">
            <v>100.17</v>
          </cell>
          <cell r="E41">
            <v>-5.8554982135768496E-3</v>
          </cell>
          <cell r="F41">
            <v>-7.0265978562922188E-2</v>
          </cell>
          <cell r="G41">
            <v>-3.0581631665537512E-2</v>
          </cell>
          <cell r="H41">
            <v>-0.12232652666215005</v>
          </cell>
        </row>
        <row r="42">
          <cell r="A42">
            <v>196207</v>
          </cell>
          <cell r="C42">
            <v>7</v>
          </cell>
          <cell r="D42">
            <v>99.87</v>
          </cell>
          <cell r="E42">
            <v>-2.9949086552859853E-3</v>
          </cell>
          <cell r="F42">
            <v>-3.593890386343182E-2</v>
          </cell>
        </row>
        <row r="43">
          <cell r="A43">
            <v>196208</v>
          </cell>
          <cell r="C43">
            <v>8</v>
          </cell>
          <cell r="D43">
            <v>99.64</v>
          </cell>
          <cell r="E43">
            <v>-2.3029938920597175E-3</v>
          </cell>
          <cell r="F43">
            <v>-2.763592670471661E-2</v>
          </cell>
        </row>
        <row r="44">
          <cell r="A44">
            <v>196209</v>
          </cell>
          <cell r="C44">
            <v>9</v>
          </cell>
          <cell r="D44">
            <v>99.52</v>
          </cell>
          <cell r="E44">
            <v>-1.2043356081895278E-3</v>
          </cell>
          <cell r="F44">
            <v>-1.4452027298274333E-2</v>
          </cell>
          <cell r="G44">
            <v>-6.4889687531196616E-3</v>
          </cell>
          <cell r="H44">
            <v>-2.5955875012478646E-2</v>
          </cell>
        </row>
        <row r="45">
          <cell r="A45">
            <v>196210</v>
          </cell>
          <cell r="C45">
            <v>10</v>
          </cell>
          <cell r="D45">
            <v>100.58</v>
          </cell>
          <cell r="E45">
            <v>1.0651125401929284E-2</v>
          </cell>
          <cell r="F45">
            <v>0.1278135048231514</v>
          </cell>
        </row>
        <row r="46">
          <cell r="A46">
            <v>196211</v>
          </cell>
          <cell r="C46">
            <v>11</v>
          </cell>
          <cell r="D46">
            <v>101.74</v>
          </cell>
          <cell r="E46">
            <v>1.1533107973752203E-2</v>
          </cell>
          <cell r="F46">
            <v>0.13839729568502643</v>
          </cell>
        </row>
        <row r="47">
          <cell r="A47">
            <v>196212</v>
          </cell>
          <cell r="C47">
            <v>12</v>
          </cell>
          <cell r="D47">
            <v>102.7</v>
          </cell>
          <cell r="E47">
            <v>9.43581678789078E-3</v>
          </cell>
          <cell r="F47">
            <v>0.11322980145468936</v>
          </cell>
          <cell r="G47">
            <v>3.1953376205787754E-2</v>
          </cell>
          <cell r="H47">
            <v>0.12781350482315101</v>
          </cell>
          <cell r="I47">
            <v>1.947798987145255E-4</v>
          </cell>
          <cell r="K47">
            <v>1.9476093157273718E-4</v>
          </cell>
        </row>
        <row r="48">
          <cell r="A48">
            <v>196301</v>
          </cell>
          <cell r="B48">
            <v>1963</v>
          </cell>
          <cell r="C48">
            <v>1</v>
          </cell>
          <cell r="D48">
            <v>105.66</v>
          </cell>
          <cell r="E48">
            <v>2.8821811100292052E-2</v>
          </cell>
          <cell r="F48">
            <v>0.34586173320350461</v>
          </cell>
        </row>
        <row r="49">
          <cell r="A49">
            <v>196302</v>
          </cell>
          <cell r="C49">
            <v>2</v>
          </cell>
          <cell r="D49">
            <v>105.74</v>
          </cell>
          <cell r="E49">
            <v>7.5714556123413119E-4</v>
          </cell>
          <cell r="F49">
            <v>9.0857467348095747E-3</v>
          </cell>
        </row>
        <row r="50">
          <cell r="A50">
            <v>196303</v>
          </cell>
          <cell r="C50">
            <v>3</v>
          </cell>
          <cell r="D50">
            <v>104.25</v>
          </cell>
          <cell r="E50">
            <v>-1.4091167013429119E-2</v>
          </cell>
          <cell r="F50">
            <v>-0.16909400416114942</v>
          </cell>
          <cell r="G50">
            <v>1.5092502434274513E-2</v>
          </cell>
          <cell r="H50">
            <v>6.0370009737098052E-2</v>
          </cell>
        </row>
        <row r="51">
          <cell r="A51">
            <v>196304</v>
          </cell>
          <cell r="C51">
            <v>4</v>
          </cell>
          <cell r="D51">
            <v>106.13</v>
          </cell>
          <cell r="E51">
            <v>1.8033573141486767E-2</v>
          </cell>
          <cell r="F51">
            <v>0.21640287769784122</v>
          </cell>
        </row>
        <row r="52">
          <cell r="A52">
            <v>196305</v>
          </cell>
          <cell r="C52">
            <v>5</v>
          </cell>
          <cell r="D52">
            <v>107.05</v>
          </cell>
          <cell r="E52">
            <v>8.6686139640064237E-3</v>
          </cell>
          <cell r="F52">
            <v>0.10402336756807709</v>
          </cell>
        </row>
        <row r="53">
          <cell r="A53">
            <v>196306</v>
          </cell>
          <cell r="C53">
            <v>6</v>
          </cell>
          <cell r="D53">
            <v>105.59</v>
          </cell>
          <cell r="E53">
            <v>-1.3638486688463276E-2</v>
          </cell>
          <cell r="F53">
            <v>-0.1636618402615593</v>
          </cell>
          <cell r="G53">
            <v>1.2853717026378941E-2</v>
          </cell>
          <cell r="H53">
            <v>5.1414868105515765E-2</v>
          </cell>
        </row>
        <row r="54">
          <cell r="A54">
            <v>196307</v>
          </cell>
          <cell r="C54">
            <v>7</v>
          </cell>
          <cell r="D54">
            <v>102.16</v>
          </cell>
          <cell r="E54">
            <v>-3.2484136755374628E-2</v>
          </cell>
          <cell r="F54">
            <v>-0.38980964106449556</v>
          </cell>
        </row>
        <row r="55">
          <cell r="A55">
            <v>196308</v>
          </cell>
          <cell r="C55">
            <v>8</v>
          </cell>
          <cell r="D55">
            <v>101.96</v>
          </cell>
          <cell r="E55">
            <v>-1.9577133907596207E-3</v>
          </cell>
          <cell r="F55">
            <v>-2.3492560689115448E-2</v>
          </cell>
        </row>
        <row r="56">
          <cell r="A56">
            <v>196309</v>
          </cell>
          <cell r="C56">
            <v>9</v>
          </cell>
          <cell r="D56">
            <v>107.46</v>
          </cell>
          <cell r="E56">
            <v>5.3942722636327975E-2</v>
          </cell>
          <cell r="F56">
            <v>0.64731267163593564</v>
          </cell>
          <cell r="G56">
            <v>1.7710010417653077E-2</v>
          </cell>
          <cell r="H56">
            <v>7.0840041670612308E-2</v>
          </cell>
        </row>
        <row r="57">
          <cell r="A57">
            <v>196310</v>
          </cell>
          <cell r="C57">
            <v>10</v>
          </cell>
          <cell r="D57">
            <v>111.64</v>
          </cell>
          <cell r="E57">
            <v>3.8898194677089215E-2</v>
          </cell>
          <cell r="F57">
            <v>0.46677833612507058</v>
          </cell>
        </row>
        <row r="58">
          <cell r="A58">
            <v>196311</v>
          </cell>
          <cell r="C58">
            <v>11</v>
          </cell>
          <cell r="D58">
            <v>108.37</v>
          </cell>
          <cell r="E58">
            <v>-2.9290576854174095E-2</v>
          </cell>
          <cell r="F58">
            <v>-0.35148692225008915</v>
          </cell>
        </row>
        <row r="59">
          <cell r="A59">
            <v>196312</v>
          </cell>
          <cell r="C59">
            <v>12</v>
          </cell>
          <cell r="D59">
            <v>109.49</v>
          </cell>
          <cell r="E59">
            <v>1.0334963550798102E-2</v>
          </cell>
          <cell r="F59">
            <v>0.12401956260957722</v>
          </cell>
          <cell r="G59">
            <v>1.8890750046528959E-2</v>
          </cell>
          <cell r="H59">
            <v>7.5563000186115836E-2</v>
          </cell>
          <cell r="I59">
            <v>6.6114897760467306E-2</v>
          </cell>
          <cell r="K59">
            <v>6.4021103950820918E-2</v>
          </cell>
        </row>
        <row r="60">
          <cell r="A60">
            <v>196401</v>
          </cell>
          <cell r="B60">
            <v>1964</v>
          </cell>
          <cell r="C60">
            <v>1</v>
          </cell>
          <cell r="D60">
            <v>107.41</v>
          </cell>
          <cell r="E60">
            <v>-1.8997168691204661E-2</v>
          </cell>
          <cell r="F60">
            <v>-0.22796602429445595</v>
          </cell>
        </row>
        <row r="61">
          <cell r="A61">
            <v>196402</v>
          </cell>
          <cell r="C61">
            <v>2</v>
          </cell>
          <cell r="D61">
            <v>106.8</v>
          </cell>
          <cell r="E61">
            <v>-5.6791732613350665E-3</v>
          </cell>
          <cell r="F61">
            <v>-6.8150079136020794E-2</v>
          </cell>
        </row>
        <row r="62">
          <cell r="A62">
            <v>196403</v>
          </cell>
          <cell r="C62">
            <v>3</v>
          </cell>
          <cell r="D62">
            <v>106.76</v>
          </cell>
          <cell r="E62">
            <v>-3.7453183520591799E-4</v>
          </cell>
          <cell r="F62">
            <v>-4.4943820224710163E-3</v>
          </cell>
          <cell r="G62">
            <v>-2.4933783907206131E-2</v>
          </cell>
          <cell r="H62">
            <v>-9.9735135628824523E-2</v>
          </cell>
        </row>
        <row r="63">
          <cell r="A63">
            <v>196404</v>
          </cell>
          <cell r="C63">
            <v>4</v>
          </cell>
          <cell r="D63">
            <v>104.37</v>
          </cell>
          <cell r="E63">
            <v>-2.2386661671037845E-2</v>
          </cell>
          <cell r="F63">
            <v>-0.26863994005245417</v>
          </cell>
        </row>
        <row r="64">
          <cell r="A64">
            <v>196405</v>
          </cell>
          <cell r="C64">
            <v>5</v>
          </cell>
          <cell r="D64">
            <v>101.81</v>
          </cell>
          <cell r="E64">
            <v>-2.4528121107597989E-2</v>
          </cell>
          <cell r="F64">
            <v>-0.29433745329117589</v>
          </cell>
        </row>
        <row r="65">
          <cell r="A65">
            <v>196406</v>
          </cell>
          <cell r="C65">
            <v>6</v>
          </cell>
          <cell r="D65">
            <v>102.15</v>
          </cell>
          <cell r="E65">
            <v>3.339554071309335E-3</v>
          </cell>
          <cell r="F65">
            <v>4.007464885571202E-2</v>
          </cell>
          <cell r="G65">
            <v>-4.3180966654177588E-2</v>
          </cell>
          <cell r="H65">
            <v>-0.17272386661671035</v>
          </cell>
        </row>
        <row r="66">
          <cell r="A66">
            <v>196407</v>
          </cell>
          <cell r="C66">
            <v>7</v>
          </cell>
          <cell r="D66">
            <v>102.26</v>
          </cell>
          <cell r="E66">
            <v>1.0768477728830095E-3</v>
          </cell>
          <cell r="F66">
            <v>1.2922173274596114E-2</v>
          </cell>
        </row>
        <row r="67">
          <cell r="A67">
            <v>196408</v>
          </cell>
          <cell r="C67">
            <v>8</v>
          </cell>
          <cell r="D67">
            <v>103.19</v>
          </cell>
          <cell r="E67">
            <v>9.0944650889887794E-3</v>
          </cell>
          <cell r="F67">
            <v>0.10913358106786536</v>
          </cell>
        </row>
        <row r="68">
          <cell r="A68">
            <v>196409</v>
          </cell>
          <cell r="C68">
            <v>9</v>
          </cell>
          <cell r="D68">
            <v>105.83</v>
          </cell>
          <cell r="E68">
            <v>2.558387440643474E-2</v>
          </cell>
          <cell r="F68">
            <v>0.30700649287721687</v>
          </cell>
          <cell r="G68">
            <v>3.6025452765541033E-2</v>
          </cell>
          <cell r="H68">
            <v>0.14410181106216413</v>
          </cell>
        </row>
        <row r="69">
          <cell r="A69">
            <v>196410</v>
          </cell>
          <cell r="C69">
            <v>10</v>
          </cell>
          <cell r="D69">
            <v>107.64</v>
          </cell>
          <cell r="E69">
            <v>1.7102900878767858E-2</v>
          </cell>
          <cell r="F69">
            <v>0.20523481054521431</v>
          </cell>
        </row>
        <row r="70">
          <cell r="A70">
            <v>196411</v>
          </cell>
          <cell r="C70">
            <v>11</v>
          </cell>
          <cell r="D70">
            <v>107.95</v>
          </cell>
          <cell r="E70">
            <v>2.8799702712746403E-3</v>
          </cell>
          <cell r="F70">
            <v>3.4559643255295681E-2</v>
          </cell>
        </row>
        <row r="71">
          <cell r="A71">
            <v>196412</v>
          </cell>
          <cell r="C71">
            <v>12</v>
          </cell>
          <cell r="D71">
            <v>103.73</v>
          </cell>
          <cell r="E71">
            <v>-3.9092172301991648E-2</v>
          </cell>
          <cell r="F71">
            <v>-0.46910606762389978</v>
          </cell>
          <cell r="G71">
            <v>-1.98431446659737E-2</v>
          </cell>
          <cell r="H71">
            <v>-7.9372578663894799E-2</v>
          </cell>
          <cell r="I71">
            <v>-5.2607544067951206E-2</v>
          </cell>
          <cell r="K71">
            <v>-5.4041851441596761E-2</v>
          </cell>
        </row>
        <row r="72">
          <cell r="A72">
            <v>196501</v>
          </cell>
          <cell r="B72">
            <v>1965</v>
          </cell>
          <cell r="C72">
            <v>1</v>
          </cell>
          <cell r="D72">
            <v>104.85</v>
          </cell>
          <cell r="E72">
            <v>1.0797262122818762E-2</v>
          </cell>
          <cell r="F72">
            <v>0.12956714547382514</v>
          </cell>
        </row>
        <row r="73">
          <cell r="A73">
            <v>196502</v>
          </cell>
          <cell r="C73">
            <v>2</v>
          </cell>
          <cell r="D73">
            <v>103.45</v>
          </cell>
          <cell r="E73">
            <v>-1.3352408202193529E-2</v>
          </cell>
          <cell r="F73">
            <v>-0.16022889842632235</v>
          </cell>
        </row>
        <row r="74">
          <cell r="A74">
            <v>196503</v>
          </cell>
          <cell r="C74">
            <v>3</v>
          </cell>
          <cell r="D74">
            <v>103.07</v>
          </cell>
          <cell r="E74">
            <v>-3.6732721121315579E-3</v>
          </cell>
          <cell r="F74">
            <v>-4.4079265345578697E-2</v>
          </cell>
          <cell r="G74">
            <v>-6.3626723223755288E-3</v>
          </cell>
          <cell r="H74">
            <v>-2.5450689289502115E-2</v>
          </cell>
        </row>
        <row r="75">
          <cell r="A75">
            <v>196504</v>
          </cell>
          <cell r="C75">
            <v>4</v>
          </cell>
          <cell r="D75">
            <v>103.33</v>
          </cell>
          <cell r="E75">
            <v>2.5225574852042799E-3</v>
          </cell>
          <cell r="F75">
            <v>3.027068982245136E-2</v>
          </cell>
        </row>
        <row r="76">
          <cell r="A76">
            <v>196505</v>
          </cell>
          <cell r="C76">
            <v>5</v>
          </cell>
          <cell r="D76">
            <v>99.8</v>
          </cell>
          <cell r="E76">
            <v>-3.416239233523663E-2</v>
          </cell>
          <cell r="F76">
            <v>-0.40994870802283956</v>
          </cell>
        </row>
        <row r="77">
          <cell r="A77">
            <v>196506</v>
          </cell>
          <cell r="C77">
            <v>6</v>
          </cell>
          <cell r="D77">
            <v>99.26</v>
          </cell>
          <cell r="E77">
            <v>-5.4108216432864932E-3</v>
          </cell>
          <cell r="F77">
            <v>-6.4929859719437918E-2</v>
          </cell>
          <cell r="G77">
            <v>-3.6965169302415779E-2</v>
          </cell>
          <cell r="H77">
            <v>-0.14786067720966312</v>
          </cell>
        </row>
        <row r="78">
          <cell r="A78">
            <v>196507</v>
          </cell>
          <cell r="C78">
            <v>7</v>
          </cell>
          <cell r="D78">
            <v>100.43</v>
          </cell>
          <cell r="E78">
            <v>1.178722546846667E-2</v>
          </cell>
          <cell r="F78">
            <v>0.14144670562160006</v>
          </cell>
        </row>
        <row r="79">
          <cell r="A79">
            <v>196508</v>
          </cell>
          <cell r="C79">
            <v>8</v>
          </cell>
          <cell r="D79">
            <v>99.95</v>
          </cell>
          <cell r="E79">
            <v>-4.7794483720004378E-3</v>
          </cell>
          <cell r="F79">
            <v>-5.7353380464005253E-2</v>
          </cell>
        </row>
        <row r="80">
          <cell r="A80">
            <v>196509</v>
          </cell>
          <cell r="C80">
            <v>9</v>
          </cell>
          <cell r="D80">
            <v>102.14</v>
          </cell>
          <cell r="E80">
            <v>2.1910955477738844E-2</v>
          </cell>
          <cell r="F80">
            <v>0.26293146573286613</v>
          </cell>
          <cell r="G80">
            <v>2.9014708845456649E-2</v>
          </cell>
          <cell r="H80">
            <v>0.1160588353818266</v>
          </cell>
        </row>
        <row r="81">
          <cell r="A81">
            <v>196510</v>
          </cell>
          <cell r="C81">
            <v>10</v>
          </cell>
          <cell r="D81">
            <v>101.31</v>
          </cell>
          <cell r="E81">
            <v>-8.1261014294105958E-3</v>
          </cell>
          <cell r="F81">
            <v>-9.7513217152927156E-2</v>
          </cell>
        </row>
        <row r="82">
          <cell r="A82">
            <v>196511</v>
          </cell>
          <cell r="C82">
            <v>11</v>
          </cell>
          <cell r="D82">
            <v>103.15</v>
          </cell>
          <cell r="E82">
            <v>1.8162076793998651E-2</v>
          </cell>
          <cell r="F82">
            <v>0.21794492152798381</v>
          </cell>
        </row>
        <row r="83">
          <cell r="A83">
            <v>196512</v>
          </cell>
          <cell r="C83">
            <v>12</v>
          </cell>
          <cell r="D83">
            <v>105.37</v>
          </cell>
          <cell r="E83">
            <v>2.1522055259331058E-2</v>
          </cell>
          <cell r="F83">
            <v>0.25826466311197271</v>
          </cell>
          <cell r="G83">
            <v>3.1623262189152346E-2</v>
          </cell>
          <cell r="H83">
            <v>0.12649304875660938</v>
          </cell>
          <cell r="I83">
            <v>1.581027667984225E-2</v>
          </cell>
          <cell r="K83">
            <v>1.5686596167699473E-2</v>
          </cell>
        </row>
        <row r="84">
          <cell r="A84">
            <v>196601</v>
          </cell>
          <cell r="B84">
            <v>1966</v>
          </cell>
          <cell r="C84">
            <v>1</v>
          </cell>
          <cell r="D84">
            <v>107.48</v>
          </cell>
          <cell r="E84">
            <v>2.0024674954920749E-2</v>
          </cell>
          <cell r="F84">
            <v>0.24029609945904901</v>
          </cell>
        </row>
        <row r="85">
          <cell r="A85">
            <v>196602</v>
          </cell>
          <cell r="C85">
            <v>2</v>
          </cell>
          <cell r="D85">
            <v>108.17</v>
          </cell>
          <cell r="E85">
            <v>6.4197990323780953E-3</v>
          </cell>
          <cell r="F85">
            <v>7.7037588388537137E-2</v>
          </cell>
        </row>
        <row r="86">
          <cell r="A86">
            <v>196603</v>
          </cell>
          <cell r="C86">
            <v>3</v>
          </cell>
          <cell r="D86">
            <v>106.86</v>
          </cell>
          <cell r="E86">
            <v>-1.2110566700563949E-2</v>
          </cell>
          <cell r="F86">
            <v>-0.14532680040676738</v>
          </cell>
          <cell r="G86">
            <v>1.4140647243048088E-2</v>
          </cell>
          <cell r="H86">
            <v>5.6562588972192351E-2</v>
          </cell>
        </row>
        <row r="87">
          <cell r="A87">
            <v>196604</v>
          </cell>
          <cell r="C87">
            <v>4</v>
          </cell>
          <cell r="D87">
            <v>107.25</v>
          </cell>
          <cell r="E87">
            <v>3.6496350364963559E-3</v>
          </cell>
          <cell r="F87">
            <v>4.3795620437956269E-2</v>
          </cell>
        </row>
        <row r="88">
          <cell r="A88">
            <v>196605</v>
          </cell>
          <cell r="C88">
            <v>5</v>
          </cell>
          <cell r="D88">
            <v>105.48</v>
          </cell>
          <cell r="E88">
            <v>-1.6503496503496466E-2</v>
          </cell>
          <cell r="F88">
            <v>-0.19804195804195759</v>
          </cell>
        </row>
        <row r="89">
          <cell r="A89">
            <v>196606</v>
          </cell>
          <cell r="C89">
            <v>6</v>
          </cell>
          <cell r="D89">
            <v>108.82</v>
          </cell>
          <cell r="E89">
            <v>3.16647705726203E-2</v>
          </cell>
          <cell r="F89">
            <v>0.37997724687144363</v>
          </cell>
          <cell r="G89">
            <v>1.8341755568032747E-2</v>
          </cell>
          <cell r="H89">
            <v>7.3367022272130988E-2</v>
          </cell>
        </row>
        <row r="90">
          <cell r="A90">
            <v>196607</v>
          </cell>
          <cell r="C90">
            <v>7</v>
          </cell>
          <cell r="D90">
            <v>110.52</v>
          </cell>
          <cell r="E90">
            <v>1.5622128285241711E-2</v>
          </cell>
          <cell r="F90">
            <v>0.18746553942290053</v>
          </cell>
        </row>
        <row r="91">
          <cell r="A91">
            <v>196608</v>
          </cell>
          <cell r="C91">
            <v>8</v>
          </cell>
          <cell r="D91">
            <v>107.91</v>
          </cell>
          <cell r="E91">
            <v>-2.3615635179153091E-2</v>
          </cell>
          <cell r="F91">
            <v>-0.28338762214983709</v>
          </cell>
        </row>
        <row r="92">
          <cell r="A92">
            <v>196609</v>
          </cell>
          <cell r="C92">
            <v>9</v>
          </cell>
          <cell r="D92">
            <v>105.17</v>
          </cell>
          <cell r="E92">
            <v>-2.5391529978685896E-2</v>
          </cell>
          <cell r="F92">
            <v>-0.30469835974423076</v>
          </cell>
          <cell r="G92">
            <v>-3.3541628377136479E-2</v>
          </cell>
          <cell r="H92">
            <v>-0.13416651350854591</v>
          </cell>
        </row>
        <row r="93">
          <cell r="A93">
            <v>196610</v>
          </cell>
          <cell r="C93">
            <v>10</v>
          </cell>
          <cell r="D93">
            <v>102.97</v>
          </cell>
          <cell r="E93">
            <v>-2.0918512883902281E-2</v>
          </cell>
          <cell r="F93">
            <v>-0.25102215460682736</v>
          </cell>
        </row>
        <row r="94">
          <cell r="A94">
            <v>196611</v>
          </cell>
          <cell r="C94">
            <v>11</v>
          </cell>
          <cell r="D94">
            <v>104.4</v>
          </cell>
          <cell r="E94">
            <v>1.3887540060211779E-2</v>
          </cell>
          <cell r="F94">
            <v>0.16665048072254135</v>
          </cell>
        </row>
        <row r="95">
          <cell r="A95">
            <v>196612</v>
          </cell>
          <cell r="C95">
            <v>12</v>
          </cell>
          <cell r="D95">
            <v>103.53</v>
          </cell>
          <cell r="E95">
            <v>-8.3333333333333766E-3</v>
          </cell>
          <cell r="F95">
            <v>-0.10000000000000052</v>
          </cell>
          <cell r="G95">
            <v>-1.559380051345427E-2</v>
          </cell>
          <cell r="H95">
            <v>-6.237520205381708E-2</v>
          </cell>
          <cell r="I95">
            <v>-1.7462275790073312E-2</v>
          </cell>
          <cell r="K95">
            <v>-1.7616539833414512E-2</v>
          </cell>
        </row>
        <row r="96">
          <cell r="A96">
            <v>196701</v>
          </cell>
          <cell r="B96">
            <v>1967</v>
          </cell>
          <cell r="C96">
            <v>1</v>
          </cell>
          <cell r="D96">
            <v>102.7</v>
          </cell>
          <cell r="E96">
            <v>-8.0169999034096235E-3</v>
          </cell>
          <cell r="F96">
            <v>-9.6203998840915489E-2</v>
          </cell>
        </row>
        <row r="97">
          <cell r="A97">
            <v>196702</v>
          </cell>
          <cell r="C97">
            <v>2</v>
          </cell>
          <cell r="D97">
            <v>101.7</v>
          </cell>
          <cell r="E97">
            <v>-9.7370983446932804E-3</v>
          </cell>
          <cell r="F97">
            <v>-0.11684518013631937</v>
          </cell>
        </row>
        <row r="98">
          <cell r="A98">
            <v>196703</v>
          </cell>
          <cell r="C98">
            <v>3</v>
          </cell>
          <cell r="D98">
            <v>100.8</v>
          </cell>
          <cell r="E98">
            <v>-8.8495575221239492E-3</v>
          </cell>
          <cell r="F98">
            <v>-0.10619469026548739</v>
          </cell>
          <cell r="G98">
            <v>-2.6369168356997985E-2</v>
          </cell>
          <cell r="H98">
            <v>-0.10547667342799194</v>
          </cell>
        </row>
        <row r="99">
          <cell r="A99">
            <v>196704</v>
          </cell>
          <cell r="C99">
            <v>4</v>
          </cell>
          <cell r="D99">
            <v>101.1</v>
          </cell>
          <cell r="E99">
            <v>2.9761904761904483E-3</v>
          </cell>
          <cell r="F99">
            <v>3.5714285714285379E-2</v>
          </cell>
        </row>
        <row r="100">
          <cell r="A100">
            <v>196705</v>
          </cell>
          <cell r="C100">
            <v>5</v>
          </cell>
          <cell r="D100">
            <v>104.8</v>
          </cell>
          <cell r="E100">
            <v>3.6597428288822981E-2</v>
          </cell>
          <cell r="F100">
            <v>0.43916913946587577</v>
          </cell>
        </row>
        <row r="101">
          <cell r="A101">
            <v>196706</v>
          </cell>
          <cell r="C101">
            <v>6</v>
          </cell>
          <cell r="D101">
            <v>100.8</v>
          </cell>
          <cell r="E101">
            <v>-3.8167938931297711E-2</v>
          </cell>
          <cell r="F101">
            <v>-0.4580152671755725</v>
          </cell>
          <cell r="G101">
            <v>0</v>
          </cell>
          <cell r="H101">
            <v>0</v>
          </cell>
        </row>
        <row r="102">
          <cell r="A102">
            <v>196707</v>
          </cell>
          <cell r="C102">
            <v>7</v>
          </cell>
          <cell r="D102">
            <v>100.9</v>
          </cell>
          <cell r="E102">
            <v>9.9206349206357658E-4</v>
          </cell>
          <cell r="F102">
            <v>1.1904761904762919E-2</v>
          </cell>
        </row>
        <row r="103">
          <cell r="A103">
            <v>196708</v>
          </cell>
          <cell r="C103">
            <v>8</v>
          </cell>
          <cell r="D103">
            <v>99.2</v>
          </cell>
          <cell r="E103">
            <v>-1.6848364717542148E-2</v>
          </cell>
          <cell r="F103">
            <v>-0.20218037661050578</v>
          </cell>
        </row>
        <row r="104">
          <cell r="A104">
            <v>196709</v>
          </cell>
          <cell r="C104">
            <v>9</v>
          </cell>
          <cell r="D104">
            <v>100</v>
          </cell>
          <cell r="E104">
            <v>8.0645161290322284E-3</v>
          </cell>
          <cell r="F104">
            <v>9.6774193548386733E-2</v>
          </cell>
          <cell r="G104">
            <v>-7.9365079365080193E-3</v>
          </cell>
          <cell r="H104">
            <v>-3.1746031746032077E-2</v>
          </cell>
        </row>
        <row r="105">
          <cell r="A105">
            <v>196710</v>
          </cell>
          <cell r="C105">
            <v>10</v>
          </cell>
          <cell r="D105">
            <v>99.5</v>
          </cell>
          <cell r="E105">
            <v>-5.0000000000000001E-3</v>
          </cell>
          <cell r="F105">
            <v>-0.06</v>
          </cell>
        </row>
        <row r="106">
          <cell r="A106">
            <v>196711</v>
          </cell>
          <cell r="C106">
            <v>11</v>
          </cell>
          <cell r="D106">
            <v>99.5</v>
          </cell>
          <cell r="E106">
            <v>0</v>
          </cell>
          <cell r="F106">
            <v>0</v>
          </cell>
        </row>
        <row r="107">
          <cell r="A107">
            <v>196712</v>
          </cell>
          <cell r="C107">
            <v>12</v>
          </cell>
          <cell r="D107">
            <v>99.6</v>
          </cell>
          <cell r="E107">
            <v>1.0050251256280836E-3</v>
          </cell>
          <cell r="F107">
            <v>1.2060301507537003E-2</v>
          </cell>
          <cell r="G107">
            <v>-4.0000000000000036E-3</v>
          </cell>
          <cell r="H107">
            <v>-1.6000000000000014E-2</v>
          </cell>
          <cell r="I107">
            <v>-3.796001159084339E-2</v>
          </cell>
          <cell r="K107">
            <v>-3.8699261187469233E-2</v>
          </cell>
        </row>
        <row r="108">
          <cell r="A108">
            <v>196801</v>
          </cell>
          <cell r="B108">
            <v>1968</v>
          </cell>
          <cell r="C108">
            <v>1</v>
          </cell>
          <cell r="D108">
            <v>100.4</v>
          </cell>
          <cell r="E108">
            <v>8.0321285140563387E-3</v>
          </cell>
          <cell r="F108">
            <v>9.6385542168676064E-2</v>
          </cell>
        </row>
        <row r="109">
          <cell r="A109">
            <v>196802</v>
          </cell>
          <cell r="C109">
            <v>2</v>
          </cell>
          <cell r="D109">
            <v>100.9</v>
          </cell>
          <cell r="E109">
            <v>4.9800796812749003E-3</v>
          </cell>
          <cell r="F109">
            <v>5.9760956175298807E-2</v>
          </cell>
        </row>
        <row r="110">
          <cell r="A110">
            <v>196803</v>
          </cell>
          <cell r="C110">
            <v>3</v>
          </cell>
          <cell r="D110">
            <v>100.5</v>
          </cell>
          <cell r="E110">
            <v>-3.9643211100099671E-3</v>
          </cell>
          <cell r="F110">
            <v>-4.7571853320119609E-2</v>
          </cell>
          <cell r="G110">
            <v>9.0361445783133654E-3</v>
          </cell>
          <cell r="H110">
            <v>3.6144578313253461E-2</v>
          </cell>
        </row>
        <row r="111">
          <cell r="A111">
            <v>196804</v>
          </cell>
          <cell r="C111">
            <v>4</v>
          </cell>
          <cell r="D111">
            <v>99.7</v>
          </cell>
          <cell r="E111">
            <v>-7.9601990049750961E-3</v>
          </cell>
          <cell r="F111">
            <v>-9.5522388059701147E-2</v>
          </cell>
        </row>
        <row r="112">
          <cell r="A112">
            <v>196805</v>
          </cell>
          <cell r="C112">
            <v>5</v>
          </cell>
          <cell r="D112">
            <v>98.5</v>
          </cell>
          <cell r="E112">
            <v>-1.2036108324974953E-2</v>
          </cell>
          <cell r="F112">
            <v>-0.14443329989969944</v>
          </cell>
        </row>
        <row r="113">
          <cell r="A113">
            <v>196806</v>
          </cell>
          <cell r="C113">
            <v>6</v>
          </cell>
          <cell r="D113">
            <v>97.1</v>
          </cell>
          <cell r="E113">
            <v>-1.4213197969543205E-2</v>
          </cell>
          <cell r="F113">
            <v>-0.17055837563451845</v>
          </cell>
          <cell r="G113">
            <v>-3.3830845771144369E-2</v>
          </cell>
          <cell r="H113">
            <v>-0.13532338308457748</v>
          </cell>
        </row>
        <row r="114">
          <cell r="A114">
            <v>196807</v>
          </cell>
          <cell r="C114">
            <v>7</v>
          </cell>
          <cell r="D114">
            <v>95.8</v>
          </cell>
          <cell r="E114">
            <v>-1.3388259526261558E-2</v>
          </cell>
          <cell r="F114">
            <v>-0.16065911431513868</v>
          </cell>
        </row>
        <row r="115">
          <cell r="A115">
            <v>196808</v>
          </cell>
          <cell r="C115">
            <v>8</v>
          </cell>
          <cell r="D115">
            <v>96.8</v>
          </cell>
          <cell r="E115">
            <v>1.0438413361169102E-2</v>
          </cell>
          <cell r="F115">
            <v>0.12526096033402923</v>
          </cell>
        </row>
        <row r="116">
          <cell r="A116">
            <v>196809</v>
          </cell>
          <cell r="C116">
            <v>9</v>
          </cell>
          <cell r="D116">
            <v>96.9</v>
          </cell>
          <cell r="E116">
            <v>1.0330578512397575E-3</v>
          </cell>
          <cell r="F116">
            <v>1.239669421487709E-2</v>
          </cell>
          <cell r="G116">
            <v>-2.0597322348092639E-3</v>
          </cell>
          <cell r="H116">
            <v>-8.2389289392370557E-3</v>
          </cell>
        </row>
        <row r="117">
          <cell r="A117">
            <v>196810</v>
          </cell>
          <cell r="C117">
            <v>10</v>
          </cell>
          <cell r="D117">
            <v>99.7</v>
          </cell>
          <cell r="E117">
            <v>2.8895768833849297E-2</v>
          </cell>
          <cell r="F117">
            <v>0.34674922600619157</v>
          </cell>
        </row>
        <row r="118">
          <cell r="A118">
            <v>196811</v>
          </cell>
          <cell r="C118">
            <v>11</v>
          </cell>
          <cell r="D118">
            <v>100.7</v>
          </cell>
          <cell r="E118">
            <v>1.0030090270812437E-2</v>
          </cell>
          <cell r="F118">
            <v>0.12036108324974924</v>
          </cell>
        </row>
        <row r="119">
          <cell r="A119">
            <v>196812</v>
          </cell>
          <cell r="C119">
            <v>12</v>
          </cell>
          <cell r="D119">
            <v>100.8</v>
          </cell>
          <cell r="E119">
            <v>9.9304865938425343E-4</v>
          </cell>
          <cell r="F119">
            <v>1.191658391261104E-2</v>
          </cell>
          <cell r="G119">
            <v>4.024767801857565E-2</v>
          </cell>
          <cell r="H119">
            <v>0.1609907120743026</v>
          </cell>
          <cell r="I119">
            <v>1.2048192771084265E-2</v>
          </cell>
          <cell r="K119">
            <v>1.197619104671562E-2</v>
          </cell>
        </row>
        <row r="120">
          <cell r="A120">
            <v>196901</v>
          </cell>
          <cell r="B120">
            <v>1969</v>
          </cell>
          <cell r="C120">
            <v>1</v>
          </cell>
          <cell r="D120">
            <v>101.4</v>
          </cell>
          <cell r="E120">
            <v>5.9523809523810371E-3</v>
          </cell>
          <cell r="F120">
            <v>7.1428571428572452E-2</v>
          </cell>
        </row>
        <row r="121">
          <cell r="A121">
            <v>196902</v>
          </cell>
          <cell r="C121">
            <v>2</v>
          </cell>
          <cell r="D121">
            <v>102</v>
          </cell>
          <cell r="E121">
            <v>5.917159763313553E-3</v>
          </cell>
          <cell r="F121">
            <v>7.1005917159762635E-2</v>
          </cell>
        </row>
        <row r="122">
          <cell r="A122">
            <v>196903</v>
          </cell>
          <cell r="C122">
            <v>3</v>
          </cell>
          <cell r="D122">
            <v>101.6</v>
          </cell>
          <cell r="E122">
            <v>-3.9215686274510358E-3</v>
          </cell>
          <cell r="F122">
            <v>-4.705882352941243E-2</v>
          </cell>
          <cell r="G122">
            <v>7.9365079365076863E-3</v>
          </cell>
          <cell r="H122">
            <v>3.1746031746030745E-2</v>
          </cell>
        </row>
        <row r="123">
          <cell r="A123">
            <v>196904</v>
          </cell>
          <cell r="C123">
            <v>4</v>
          </cell>
          <cell r="D123">
            <v>102.6</v>
          </cell>
          <cell r="E123">
            <v>9.8425196850393699E-3</v>
          </cell>
          <cell r="F123">
            <v>0.11811023622047244</v>
          </cell>
        </row>
        <row r="124">
          <cell r="A124">
            <v>196905</v>
          </cell>
          <cell r="C124">
            <v>5</v>
          </cell>
          <cell r="D124">
            <v>102.9</v>
          </cell>
          <cell r="E124">
            <v>2.9239766081872454E-3</v>
          </cell>
          <cell r="F124">
            <v>3.5087719298246944E-2</v>
          </cell>
        </row>
        <row r="125">
          <cell r="A125">
            <v>196906</v>
          </cell>
          <cell r="C125">
            <v>6</v>
          </cell>
          <cell r="D125">
            <v>102.3</v>
          </cell>
          <cell r="E125">
            <v>-5.8309037900875459E-3</v>
          </cell>
          <cell r="F125">
            <v>-6.997084548105055E-2</v>
          </cell>
          <cell r="G125">
            <v>6.8897637795275468E-3</v>
          </cell>
          <cell r="H125">
            <v>2.7559055118110187E-2</v>
          </cell>
        </row>
        <row r="126">
          <cell r="A126">
            <v>196907</v>
          </cell>
          <cell r="C126">
            <v>7</v>
          </cell>
          <cell r="D126">
            <v>101.2</v>
          </cell>
          <cell r="E126">
            <v>-1.0752688172042956E-2</v>
          </cell>
          <cell r="F126">
            <v>-0.12903225806451546</v>
          </cell>
        </row>
        <row r="127">
          <cell r="A127">
            <v>196908</v>
          </cell>
          <cell r="C127">
            <v>8</v>
          </cell>
          <cell r="D127">
            <v>101.9</v>
          </cell>
          <cell r="E127">
            <v>6.9169960474308578E-3</v>
          </cell>
          <cell r="F127">
            <v>8.3003952569170286E-2</v>
          </cell>
        </row>
        <row r="128">
          <cell r="A128">
            <v>196909</v>
          </cell>
          <cell r="C128">
            <v>9</v>
          </cell>
          <cell r="D128">
            <v>103.1</v>
          </cell>
          <cell r="E128">
            <v>1.1776251226692723E-2</v>
          </cell>
          <cell r="F128">
            <v>0.14131501472031269</v>
          </cell>
          <cell r="G128">
            <v>7.82013685239491E-3</v>
          </cell>
          <cell r="H128">
            <v>3.128054740957964E-2</v>
          </cell>
        </row>
        <row r="129">
          <cell r="A129">
            <v>196910</v>
          </cell>
          <cell r="C129">
            <v>10</v>
          </cell>
          <cell r="D129">
            <v>104.5</v>
          </cell>
          <cell r="E129">
            <v>1.3579049466537398E-2</v>
          </cell>
          <cell r="F129">
            <v>0.16294859359844877</v>
          </cell>
        </row>
        <row r="130">
          <cell r="A130">
            <v>196911</v>
          </cell>
          <cell r="C130">
            <v>11</v>
          </cell>
          <cell r="D130">
            <v>103.7</v>
          </cell>
          <cell r="E130">
            <v>-7.6555023923444701E-3</v>
          </cell>
          <cell r="F130">
            <v>-9.1866028708133637E-2</v>
          </cell>
        </row>
        <row r="131">
          <cell r="A131">
            <v>196912</v>
          </cell>
          <cell r="C131">
            <v>12</v>
          </cell>
          <cell r="D131">
            <v>103.9</v>
          </cell>
          <cell r="E131">
            <v>1.9286403085824768E-3</v>
          </cell>
          <cell r="F131">
            <v>2.314368370298972E-2</v>
          </cell>
          <cell r="G131">
            <v>7.7594568380214834E-3</v>
          </cell>
          <cell r="H131">
            <v>3.1037827352085934E-2</v>
          </cell>
          <cell r="I131">
            <v>3.0753968253968145E-2</v>
          </cell>
          <cell r="K131">
            <v>3.0290542467913576E-2</v>
          </cell>
        </row>
        <row r="132">
          <cell r="A132">
            <v>197001</v>
          </cell>
          <cell r="B132">
            <v>1970</v>
          </cell>
          <cell r="C132">
            <v>1</v>
          </cell>
          <cell r="D132">
            <v>103.9</v>
          </cell>
          <cell r="E132">
            <v>0</v>
          </cell>
          <cell r="F132">
            <v>0</v>
          </cell>
        </row>
        <row r="133">
          <cell r="A133">
            <v>197002</v>
          </cell>
          <cell r="C133">
            <v>2</v>
          </cell>
          <cell r="D133">
            <v>103.1</v>
          </cell>
          <cell r="E133">
            <v>-7.6997112608278278E-3</v>
          </cell>
          <cell r="F133">
            <v>-9.2396535129933927E-2</v>
          </cell>
        </row>
        <row r="134">
          <cell r="A134">
            <v>197003</v>
          </cell>
          <cell r="C134">
            <v>3</v>
          </cell>
          <cell r="D134">
            <v>101.1</v>
          </cell>
          <cell r="E134">
            <v>-1.9398642095053348E-2</v>
          </cell>
          <cell r="F134">
            <v>-0.23278370514064017</v>
          </cell>
          <cell r="G134">
            <v>-2.694898941289714E-2</v>
          </cell>
          <cell r="H134">
            <v>-0.10779595765158856</v>
          </cell>
        </row>
        <row r="135">
          <cell r="A135">
            <v>197004</v>
          </cell>
          <cell r="C135">
            <v>4</v>
          </cell>
          <cell r="D135">
            <v>102.6</v>
          </cell>
          <cell r="E135">
            <v>1.483679525222552E-2</v>
          </cell>
          <cell r="F135">
            <v>0.17804154302670624</v>
          </cell>
        </row>
        <row r="136">
          <cell r="A136">
            <v>197005</v>
          </cell>
          <cell r="C136">
            <v>5</v>
          </cell>
          <cell r="D136">
            <v>99.9</v>
          </cell>
          <cell r="E136">
            <v>-2.6315789473684102E-2</v>
          </cell>
          <cell r="F136">
            <v>-0.31578947368420923</v>
          </cell>
        </row>
        <row r="137">
          <cell r="A137">
            <v>197006</v>
          </cell>
          <cell r="C137">
            <v>6</v>
          </cell>
          <cell r="D137">
            <v>101.9</v>
          </cell>
          <cell r="E137">
            <v>2.002002002002002E-2</v>
          </cell>
          <cell r="F137">
            <v>0.24024024024024024</v>
          </cell>
          <cell r="G137">
            <v>7.9129574678538095E-3</v>
          </cell>
          <cell r="H137">
            <v>3.1651829871415238E-2</v>
          </cell>
        </row>
        <row r="138">
          <cell r="A138">
            <v>197007</v>
          </cell>
          <cell r="C138">
            <v>7</v>
          </cell>
          <cell r="D138">
            <v>101.2</v>
          </cell>
          <cell r="E138">
            <v>-6.8694798822375152E-3</v>
          </cell>
          <cell r="F138">
            <v>-8.2433758586850175E-2</v>
          </cell>
        </row>
        <row r="139">
          <cell r="A139">
            <v>197008</v>
          </cell>
          <cell r="C139">
            <v>8</v>
          </cell>
          <cell r="D139">
            <v>105.4</v>
          </cell>
          <cell r="E139">
            <v>4.1501976284585004E-2</v>
          </cell>
          <cell r="F139">
            <v>0.49802371541502005</v>
          </cell>
        </row>
        <row r="140">
          <cell r="A140">
            <v>197009</v>
          </cell>
          <cell r="C140">
            <v>9</v>
          </cell>
          <cell r="D140">
            <v>105</v>
          </cell>
          <cell r="E140">
            <v>-3.7950664136622929E-3</v>
          </cell>
          <cell r="F140">
            <v>-4.5540796963947514E-2</v>
          </cell>
          <cell r="G140">
            <v>3.0421982335622877E-2</v>
          </cell>
          <cell r="H140">
            <v>0.12168792934249151</v>
          </cell>
        </row>
        <row r="141">
          <cell r="A141">
            <v>197010</v>
          </cell>
          <cell r="C141">
            <v>10</v>
          </cell>
          <cell r="D141">
            <v>105.2</v>
          </cell>
          <cell r="E141">
            <v>1.9047619047619319E-3</v>
          </cell>
          <cell r="F141">
            <v>2.2857142857143183E-2</v>
          </cell>
        </row>
        <row r="142">
          <cell r="A142">
            <v>197011</v>
          </cell>
          <cell r="C142">
            <v>11</v>
          </cell>
          <cell r="D142">
            <v>104.3</v>
          </cell>
          <cell r="E142">
            <v>-8.5551330798479628E-3</v>
          </cell>
          <cell r="F142">
            <v>-0.10266159695817556</v>
          </cell>
        </row>
        <row r="143">
          <cell r="A143">
            <v>197012</v>
          </cell>
          <cell r="C143">
            <v>12</v>
          </cell>
          <cell r="D143">
            <v>102.5</v>
          </cell>
          <cell r="E143">
            <v>-1.7257909875359512E-2</v>
          </cell>
          <cell r="F143">
            <v>-0.20709491850431416</v>
          </cell>
          <cell r="G143">
            <v>-2.3809523809523836E-2</v>
          </cell>
          <cell r="H143">
            <v>-9.5238095238095344E-2</v>
          </cell>
          <cell r="I143">
            <v>-1.3474494706448681E-2</v>
          </cell>
          <cell r="K143">
            <v>-1.3566099526718903E-2</v>
          </cell>
        </row>
        <row r="144">
          <cell r="A144">
            <v>197101</v>
          </cell>
          <cell r="B144">
            <v>1971</v>
          </cell>
          <cell r="C144">
            <v>1</v>
          </cell>
          <cell r="D144">
            <v>103.5</v>
          </cell>
          <cell r="E144">
            <v>9.7560975609756097E-3</v>
          </cell>
          <cell r="F144">
            <v>0.11707317073170731</v>
          </cell>
        </row>
        <row r="145">
          <cell r="A145">
            <v>197102</v>
          </cell>
          <cell r="C145">
            <v>2</v>
          </cell>
          <cell r="D145">
            <v>101.8</v>
          </cell>
          <cell r="E145">
            <v>-1.6425120772946888E-2</v>
          </cell>
          <cell r="F145">
            <v>-0.19710144927536266</v>
          </cell>
        </row>
        <row r="146">
          <cell r="A146">
            <v>197103</v>
          </cell>
          <cell r="C146">
            <v>3</v>
          </cell>
          <cell r="D146">
            <v>102.1</v>
          </cell>
          <cell r="E146">
            <v>2.9469548133595007E-3</v>
          </cell>
          <cell r="F146">
            <v>3.5363457760314007E-2</v>
          </cell>
          <cell r="G146">
            <v>-3.9024390243901363E-3</v>
          </cell>
          <cell r="H146">
            <v>-1.5609756097560545E-2</v>
          </cell>
        </row>
        <row r="147">
          <cell r="A147">
            <v>197104</v>
          </cell>
          <cell r="C147">
            <v>4</v>
          </cell>
          <cell r="D147">
            <v>101.1</v>
          </cell>
          <cell r="E147">
            <v>-9.7943192948090115E-3</v>
          </cell>
          <cell r="F147">
            <v>-0.11753183153770813</v>
          </cell>
        </row>
        <row r="148">
          <cell r="A148">
            <v>197105</v>
          </cell>
          <cell r="C148">
            <v>5</v>
          </cell>
          <cell r="D148">
            <v>101.6</v>
          </cell>
          <cell r="E148">
            <v>4.9455984174085069E-3</v>
          </cell>
          <cell r="F148">
            <v>5.9347181008902086E-2</v>
          </cell>
        </row>
        <row r="149">
          <cell r="A149">
            <v>197106</v>
          </cell>
          <cell r="C149">
            <v>6</v>
          </cell>
          <cell r="D149">
            <v>102</v>
          </cell>
          <cell r="E149">
            <v>3.9370078740158044E-3</v>
          </cell>
          <cell r="F149">
            <v>4.7244094488189656E-2</v>
          </cell>
          <cell r="G149">
            <v>-9.7943192948091173E-4</v>
          </cell>
          <cell r="H149">
            <v>-3.9177277179236469E-3</v>
          </cell>
        </row>
        <row r="150">
          <cell r="A150">
            <v>197107</v>
          </cell>
          <cell r="C150">
            <v>7</v>
          </cell>
          <cell r="D150">
            <v>101</v>
          </cell>
          <cell r="E150">
            <v>-9.8039215686274508E-3</v>
          </cell>
          <cell r="F150">
            <v>-0.11764705882352941</v>
          </cell>
        </row>
        <row r="151">
          <cell r="A151">
            <v>197108</v>
          </cell>
          <cell r="C151">
            <v>8</v>
          </cell>
          <cell r="D151">
            <v>99.4</v>
          </cell>
          <cell r="E151">
            <v>-1.5841584158415786E-2</v>
          </cell>
          <cell r="F151">
            <v>-0.19009900990098944</v>
          </cell>
        </row>
        <row r="152">
          <cell r="A152">
            <v>197109</v>
          </cell>
          <cell r="C152">
            <v>9</v>
          </cell>
          <cell r="D152">
            <v>96.8</v>
          </cell>
          <cell r="E152">
            <v>-2.6156941649899481E-2</v>
          </cell>
          <cell r="F152">
            <v>-0.31388329979879376</v>
          </cell>
          <cell r="G152">
            <v>-5.0980392156862675E-2</v>
          </cell>
          <cell r="H152">
            <v>-0.2039215686274507</v>
          </cell>
        </row>
        <row r="153">
          <cell r="A153">
            <v>197110</v>
          </cell>
          <cell r="C153">
            <v>10</v>
          </cell>
          <cell r="D153">
            <v>99.3</v>
          </cell>
          <cell r="E153">
            <v>2.5826446280991736E-2</v>
          </cell>
          <cell r="F153">
            <v>0.30991735537190085</v>
          </cell>
        </row>
        <row r="154">
          <cell r="A154">
            <v>197111</v>
          </cell>
          <cell r="C154">
            <v>11</v>
          </cell>
          <cell r="D154">
            <v>100.1</v>
          </cell>
          <cell r="E154">
            <v>8.0563947633433761E-3</v>
          </cell>
          <cell r="F154">
            <v>9.6676737160120513E-2</v>
          </cell>
        </row>
        <row r="155">
          <cell r="A155">
            <v>197112</v>
          </cell>
          <cell r="C155">
            <v>12</v>
          </cell>
          <cell r="D155">
            <v>103.4</v>
          </cell>
          <cell r="E155">
            <v>3.2967032967033086E-2</v>
          </cell>
          <cell r="F155">
            <v>0.39560439560439703</v>
          </cell>
          <cell r="G155">
            <v>6.8181818181818343E-2</v>
          </cell>
          <cell r="H155">
            <v>0.27272727272727337</v>
          </cell>
          <cell r="I155">
            <v>8.7804878048782786E-3</v>
          </cell>
          <cell r="K155">
            <v>8.7421634958658942E-3</v>
          </cell>
        </row>
        <row r="156">
          <cell r="A156">
            <v>197201</v>
          </cell>
          <cell r="B156">
            <v>1972</v>
          </cell>
          <cell r="C156">
            <v>1</v>
          </cell>
          <cell r="D156">
            <v>105.9</v>
          </cell>
          <cell r="E156">
            <v>2.4177949709864602E-2</v>
          </cell>
          <cell r="F156">
            <v>0.29013539651837522</v>
          </cell>
        </row>
        <row r="157">
          <cell r="A157">
            <v>197202</v>
          </cell>
          <cell r="C157">
            <v>2</v>
          </cell>
          <cell r="D157">
            <v>104.9</v>
          </cell>
          <cell r="E157">
            <v>-9.442870632672332E-3</v>
          </cell>
          <cell r="F157">
            <v>-0.11331444759206799</v>
          </cell>
        </row>
        <row r="158">
          <cell r="A158">
            <v>197203</v>
          </cell>
          <cell r="C158">
            <v>3</v>
          </cell>
          <cell r="D158">
            <v>106.6</v>
          </cell>
          <cell r="E158">
            <v>1.6205910390848319E-2</v>
          </cell>
          <cell r="F158">
            <v>0.19447092469017985</v>
          </cell>
          <cell r="G158">
            <v>3.0947775628626495E-2</v>
          </cell>
          <cell r="H158">
            <v>0.12379110251450598</v>
          </cell>
        </row>
        <row r="159">
          <cell r="A159">
            <v>197204</v>
          </cell>
          <cell r="C159">
            <v>4</v>
          </cell>
          <cell r="D159">
            <v>107.5</v>
          </cell>
          <cell r="E159">
            <v>8.4427767354597165E-3</v>
          </cell>
          <cell r="F159">
            <v>0.1013133208255166</v>
          </cell>
        </row>
        <row r="160">
          <cell r="A160">
            <v>197205</v>
          </cell>
          <cell r="C160">
            <v>5</v>
          </cell>
          <cell r="D160">
            <v>107.3</v>
          </cell>
          <cell r="E160">
            <v>-1.8604651162790961E-3</v>
          </cell>
          <cell r="F160">
            <v>-2.2325581395349153E-2</v>
          </cell>
        </row>
        <row r="161">
          <cell r="A161">
            <v>197206</v>
          </cell>
          <cell r="C161">
            <v>6</v>
          </cell>
          <cell r="D161">
            <v>109</v>
          </cell>
          <cell r="E161">
            <v>1.584342963653311E-2</v>
          </cell>
          <cell r="F161">
            <v>0.19012115563839732</v>
          </cell>
          <cell r="G161">
            <v>2.2514071294559068E-2</v>
          </cell>
          <cell r="H161">
            <v>9.0056285178236273E-2</v>
          </cell>
        </row>
        <row r="162">
          <cell r="A162">
            <v>197207</v>
          </cell>
          <cell r="C162">
            <v>7</v>
          </cell>
          <cell r="D162">
            <v>110</v>
          </cell>
          <cell r="E162">
            <v>9.1743119266055051E-3</v>
          </cell>
          <cell r="F162">
            <v>0.11009174311926606</v>
          </cell>
        </row>
        <row r="163">
          <cell r="A163">
            <v>197208</v>
          </cell>
          <cell r="C163">
            <v>8</v>
          </cell>
          <cell r="D163">
            <v>118.8</v>
          </cell>
          <cell r="E163">
            <v>7.9999999999999974E-2</v>
          </cell>
          <cell r="F163">
            <v>0.95999999999999974</v>
          </cell>
        </row>
        <row r="164">
          <cell r="A164">
            <v>197209</v>
          </cell>
          <cell r="C164">
            <v>9</v>
          </cell>
          <cell r="D164">
            <v>121.9</v>
          </cell>
          <cell r="E164">
            <v>2.6094276094276166E-2</v>
          </cell>
          <cell r="F164">
            <v>0.31313131313131398</v>
          </cell>
          <cell r="G164">
            <v>0.11834862385321099</v>
          </cell>
          <cell r="H164">
            <v>0.47339449541284395</v>
          </cell>
        </row>
        <row r="165">
          <cell r="A165">
            <v>197210</v>
          </cell>
          <cell r="C165">
            <v>10</v>
          </cell>
          <cell r="D165">
            <v>121.3</v>
          </cell>
          <cell r="E165">
            <v>-4.9220672682527356E-3</v>
          </cell>
          <cell r="F165">
            <v>-5.906480721903283E-2</v>
          </cell>
        </row>
        <row r="166">
          <cell r="A166">
            <v>197211</v>
          </cell>
          <cell r="C166">
            <v>11</v>
          </cell>
          <cell r="D166">
            <v>125.7</v>
          </cell>
          <cell r="E166">
            <v>3.6273701566364433E-2</v>
          </cell>
          <cell r="F166">
            <v>0.4352844187963732</v>
          </cell>
        </row>
        <row r="167">
          <cell r="A167">
            <v>197212</v>
          </cell>
          <cell r="C167">
            <v>12</v>
          </cell>
          <cell r="D167">
            <v>135.9</v>
          </cell>
          <cell r="E167">
            <v>8.1145584725537012E-2</v>
          </cell>
          <cell r="F167">
            <v>0.97374701670644415</v>
          </cell>
          <cell r="G167">
            <v>0.11484823625922891</v>
          </cell>
          <cell r="H167">
            <v>0.45939294503691563</v>
          </cell>
          <cell r="I167">
            <v>0.31431334622823992</v>
          </cell>
          <cell r="K167">
            <v>0.27331435908276935</v>
          </cell>
        </row>
        <row r="168">
          <cell r="A168">
            <v>197301</v>
          </cell>
          <cell r="B168">
            <v>1973</v>
          </cell>
          <cell r="C168">
            <v>1</v>
          </cell>
          <cell r="D168">
            <v>137.9</v>
          </cell>
          <cell r="E168">
            <v>1.4716703458425313E-2</v>
          </cell>
          <cell r="F168">
            <v>0.17660044150110377</v>
          </cell>
        </row>
        <row r="169">
          <cell r="A169">
            <v>197302</v>
          </cell>
          <cell r="C169">
            <v>2</v>
          </cell>
          <cell r="D169">
            <v>151.30000000000001</v>
          </cell>
          <cell r="E169">
            <v>9.7171863669325634E-2</v>
          </cell>
          <cell r="F169">
            <v>1.1660623640319077</v>
          </cell>
        </row>
        <row r="170">
          <cell r="A170">
            <v>197303</v>
          </cell>
          <cell r="C170">
            <v>3</v>
          </cell>
          <cell r="D170">
            <v>144.5</v>
          </cell>
          <cell r="E170">
            <v>-4.4943820224719176E-2</v>
          </cell>
          <cell r="F170">
            <v>-0.53932584269663009</v>
          </cell>
          <cell r="G170">
            <v>6.3281824871228798E-2</v>
          </cell>
          <cell r="H170">
            <v>0.25312729948491519</v>
          </cell>
        </row>
        <row r="171">
          <cell r="A171">
            <v>197304</v>
          </cell>
          <cell r="C171">
            <v>4</v>
          </cell>
          <cell r="D171">
            <v>151.30000000000001</v>
          </cell>
          <cell r="E171">
            <v>4.705882352941184E-2</v>
          </cell>
          <cell r="F171">
            <v>0.56470588235294206</v>
          </cell>
        </row>
        <row r="172">
          <cell r="A172">
            <v>197305</v>
          </cell>
          <cell r="C172">
            <v>5</v>
          </cell>
          <cell r="D172">
            <v>170.1</v>
          </cell>
          <cell r="E172">
            <v>0.12425644415069387</v>
          </cell>
          <cell r="F172">
            <v>1.4910773298083264</v>
          </cell>
        </row>
        <row r="173">
          <cell r="A173">
            <v>197306</v>
          </cell>
          <cell r="C173">
            <v>6</v>
          </cell>
          <cell r="D173">
            <v>177</v>
          </cell>
          <cell r="E173">
            <v>4.0564373897707263E-2</v>
          </cell>
          <cell r="F173">
            <v>0.48677248677248719</v>
          </cell>
          <cell r="G173">
            <v>0.2249134948096887</v>
          </cell>
          <cell r="H173">
            <v>0.89965397923875479</v>
          </cell>
        </row>
        <row r="174">
          <cell r="A174">
            <v>197307</v>
          </cell>
          <cell r="C174">
            <v>7</v>
          </cell>
          <cell r="D174">
            <v>210.1</v>
          </cell>
          <cell r="E174">
            <v>0.1870056497175141</v>
          </cell>
          <cell r="F174">
            <v>2.2440677966101692</v>
          </cell>
        </row>
        <row r="175">
          <cell r="A175">
            <v>197308</v>
          </cell>
          <cell r="C175">
            <v>8</v>
          </cell>
          <cell r="D175">
            <v>196.5</v>
          </cell>
          <cell r="E175">
            <v>-6.4731080437886696E-2</v>
          </cell>
          <cell r="F175">
            <v>-0.77677296525464035</v>
          </cell>
        </row>
        <row r="176">
          <cell r="A176">
            <v>197309</v>
          </cell>
          <cell r="C176">
            <v>9</v>
          </cell>
          <cell r="D176">
            <v>194.3</v>
          </cell>
          <cell r="E176">
            <v>-1.1195928753180604E-2</v>
          </cell>
          <cell r="F176">
            <v>-0.13435114503816725</v>
          </cell>
          <cell r="G176">
            <v>9.7740112994350481E-2</v>
          </cell>
          <cell r="H176">
            <v>0.39096045197740192</v>
          </cell>
        </row>
        <row r="177">
          <cell r="A177">
            <v>197310</v>
          </cell>
          <cell r="C177">
            <v>10</v>
          </cell>
          <cell r="D177">
            <v>185.7</v>
          </cell>
          <cell r="E177">
            <v>-4.426145136387042E-2</v>
          </cell>
          <cell r="F177">
            <v>-0.53113741636644507</v>
          </cell>
        </row>
        <row r="178">
          <cell r="A178">
            <v>197311</v>
          </cell>
          <cell r="C178">
            <v>11</v>
          </cell>
          <cell r="D178">
            <v>191.3</v>
          </cell>
          <cell r="E178">
            <v>3.015616585891235E-2</v>
          </cell>
          <cell r="F178">
            <v>0.36187399030694822</v>
          </cell>
        </row>
        <row r="179">
          <cell r="A179">
            <v>197312</v>
          </cell>
          <cell r="C179">
            <v>12</v>
          </cell>
          <cell r="D179">
            <v>200.6</v>
          </cell>
          <cell r="E179">
            <v>4.8614741244119089E-2</v>
          </cell>
          <cell r="F179">
            <v>0.58337689492942912</v>
          </cell>
          <cell r="G179">
            <v>3.2424086464230673E-2</v>
          </cell>
          <cell r="H179">
            <v>0.12969634585692269</v>
          </cell>
          <cell r="I179">
            <v>0.47608535688005937</v>
          </cell>
          <cell r="K179">
            <v>0.38939355437073703</v>
          </cell>
        </row>
        <row r="180">
          <cell r="A180">
            <v>197401</v>
          </cell>
          <cell r="B180">
            <v>1974</v>
          </cell>
          <cell r="C180">
            <v>1</v>
          </cell>
          <cell r="D180">
            <v>216.8</v>
          </cell>
          <cell r="E180">
            <v>8.0757726819541464E-2</v>
          </cell>
          <cell r="F180">
            <v>0.96909272183449757</v>
          </cell>
        </row>
        <row r="181">
          <cell r="A181">
            <v>197402</v>
          </cell>
          <cell r="C181">
            <v>2</v>
          </cell>
          <cell r="D181">
            <v>225.9</v>
          </cell>
          <cell r="E181">
            <v>4.197416974169739E-2</v>
          </cell>
          <cell r="F181">
            <v>0.50369003690036873</v>
          </cell>
        </row>
        <row r="182">
          <cell r="A182">
            <v>197403</v>
          </cell>
          <cell r="C182">
            <v>3</v>
          </cell>
          <cell r="D182">
            <v>208.9</v>
          </cell>
          <cell r="E182">
            <v>-7.5254537405931826E-2</v>
          </cell>
          <cell r="F182">
            <v>-0.90305444887118191</v>
          </cell>
          <cell r="G182">
            <v>4.1375872382851453E-2</v>
          </cell>
          <cell r="H182">
            <v>0.16550348953140581</v>
          </cell>
        </row>
        <row r="183">
          <cell r="A183">
            <v>197404</v>
          </cell>
          <cell r="C183">
            <v>4</v>
          </cell>
          <cell r="D183">
            <v>204.6</v>
          </cell>
          <cell r="E183">
            <v>-2.0584011488750654E-2</v>
          </cell>
          <cell r="F183">
            <v>-0.24700813786500786</v>
          </cell>
        </row>
        <row r="184">
          <cell r="A184">
            <v>197405</v>
          </cell>
          <cell r="C184">
            <v>5</v>
          </cell>
          <cell r="D184">
            <v>190.9</v>
          </cell>
          <cell r="E184">
            <v>-6.6959921798631417E-2</v>
          </cell>
          <cell r="F184">
            <v>-0.803519061583577</v>
          </cell>
        </row>
        <row r="185">
          <cell r="A185">
            <v>197406</v>
          </cell>
          <cell r="C185">
            <v>6</v>
          </cell>
          <cell r="D185">
            <v>197.6</v>
          </cell>
          <cell r="E185">
            <v>3.5096909376636926E-2</v>
          </cell>
          <cell r="F185">
            <v>0.42116291251964311</v>
          </cell>
          <cell r="G185">
            <v>-5.4092867400670208E-2</v>
          </cell>
          <cell r="H185">
            <v>-0.21637146960268083</v>
          </cell>
        </row>
        <row r="186">
          <cell r="A186">
            <v>197407</v>
          </cell>
          <cell r="C186">
            <v>7</v>
          </cell>
          <cell r="D186">
            <v>229.1</v>
          </cell>
          <cell r="E186">
            <v>0.15941295546558704</v>
          </cell>
          <cell r="F186">
            <v>1.9129554655870444</v>
          </cell>
        </row>
        <row r="187">
          <cell r="A187">
            <v>197408</v>
          </cell>
          <cell r="C187">
            <v>8</v>
          </cell>
          <cell r="D187">
            <v>213.4</v>
          </cell>
          <cell r="E187">
            <v>-6.8529026625927497E-2</v>
          </cell>
          <cell r="F187">
            <v>-0.82234831951112997</v>
          </cell>
        </row>
        <row r="188">
          <cell r="A188">
            <v>197409</v>
          </cell>
          <cell r="C188">
            <v>9</v>
          </cell>
          <cell r="D188">
            <v>226.8</v>
          </cell>
          <cell r="E188">
            <v>6.2792877225866947E-2</v>
          </cell>
          <cell r="F188">
            <v>0.75351452671040331</v>
          </cell>
          <cell r="G188">
            <v>0.14777327935222684</v>
          </cell>
          <cell r="H188">
            <v>0.59109311740890735</v>
          </cell>
        </row>
        <row r="189">
          <cell r="A189">
            <v>197410</v>
          </cell>
          <cell r="C189">
            <v>10</v>
          </cell>
          <cell r="D189">
            <v>224.3</v>
          </cell>
          <cell r="E189">
            <v>-1.1022927689594356E-2</v>
          </cell>
          <cell r="F189">
            <v>-0.13227513227513227</v>
          </cell>
        </row>
        <row r="190">
          <cell r="A190">
            <v>197411</v>
          </cell>
          <cell r="C190">
            <v>11</v>
          </cell>
          <cell r="D190">
            <v>219.7</v>
          </cell>
          <cell r="E190">
            <v>-2.0508247882300591E-2</v>
          </cell>
          <cell r="F190">
            <v>-0.2460989745876071</v>
          </cell>
        </row>
        <row r="191">
          <cell r="A191">
            <v>197412</v>
          </cell>
          <cell r="C191">
            <v>12</v>
          </cell>
          <cell r="D191">
            <v>203.9</v>
          </cell>
          <cell r="E191">
            <v>-7.1916249431042259E-2</v>
          </cell>
          <cell r="F191">
            <v>-0.86299499317250716</v>
          </cell>
          <cell r="G191">
            <v>-0.10097001763668423</v>
          </cell>
          <cell r="H191">
            <v>-0.40388007054673691</v>
          </cell>
          <cell r="I191">
            <v>1.6450648055832851E-2</v>
          </cell>
          <cell r="K191">
            <v>1.631680205257446E-2</v>
          </cell>
        </row>
        <row r="192">
          <cell r="A192">
            <v>197501</v>
          </cell>
          <cell r="B192">
            <v>1975</v>
          </cell>
          <cell r="C192">
            <v>1</v>
          </cell>
          <cell r="D192">
            <v>190.3</v>
          </cell>
          <cell r="E192">
            <v>-6.6699362432564954E-2</v>
          </cell>
          <cell r="F192">
            <v>-0.8003923491907794</v>
          </cell>
        </row>
        <row r="193">
          <cell r="A193">
            <v>197502</v>
          </cell>
          <cell r="C193">
            <v>2</v>
          </cell>
          <cell r="D193">
            <v>175.9</v>
          </cell>
          <cell r="E193">
            <v>-7.5669994745139274E-2</v>
          </cell>
          <cell r="F193">
            <v>-0.90803993694167129</v>
          </cell>
        </row>
        <row r="194">
          <cell r="A194">
            <v>197503</v>
          </cell>
          <cell r="C194">
            <v>3</v>
          </cell>
          <cell r="D194">
            <v>192.2</v>
          </cell>
          <cell r="E194">
            <v>9.2666287663445035E-2</v>
          </cell>
          <cell r="F194">
            <v>1.1119954519613404</v>
          </cell>
          <cell r="G194">
            <v>-5.738106915154495E-2</v>
          </cell>
          <cell r="H194">
            <v>-0.2295242766061798</v>
          </cell>
        </row>
        <row r="195">
          <cell r="A195">
            <v>197504</v>
          </cell>
          <cell r="C195">
            <v>4</v>
          </cell>
          <cell r="D195">
            <v>186.1</v>
          </cell>
          <cell r="E195">
            <v>-3.173777315296563E-2</v>
          </cell>
          <cell r="F195">
            <v>-0.38085327783558753</v>
          </cell>
        </row>
        <row r="196">
          <cell r="A196">
            <v>197505</v>
          </cell>
          <cell r="C196">
            <v>5</v>
          </cell>
          <cell r="D196">
            <v>182.2</v>
          </cell>
          <cell r="E196">
            <v>-2.095647501343367E-2</v>
          </cell>
          <cell r="F196">
            <v>-0.25147770016120402</v>
          </cell>
        </row>
        <row r="197">
          <cell r="A197">
            <v>197506</v>
          </cell>
          <cell r="C197">
            <v>6</v>
          </cell>
          <cell r="D197">
            <v>185</v>
          </cell>
          <cell r="E197">
            <v>1.5367727771679536E-2</v>
          </cell>
          <cell r="F197">
            <v>0.18441273326015442</v>
          </cell>
          <cell r="G197">
            <v>-3.7460978147762836E-2</v>
          </cell>
          <cell r="H197">
            <v>-0.14984391259105134</v>
          </cell>
        </row>
        <row r="198">
          <cell r="A198">
            <v>197507</v>
          </cell>
          <cell r="C198">
            <v>7</v>
          </cell>
          <cell r="D198">
            <v>203.2</v>
          </cell>
          <cell r="E198">
            <v>9.8378378378378317E-2</v>
          </cell>
          <cell r="F198">
            <v>1.1805405405405398</v>
          </cell>
        </row>
        <row r="199">
          <cell r="A199">
            <v>197508</v>
          </cell>
          <cell r="C199">
            <v>8</v>
          </cell>
          <cell r="D199">
            <v>213.8</v>
          </cell>
          <cell r="E199">
            <v>5.2165354330708777E-2</v>
          </cell>
          <cell r="F199">
            <v>0.62598425196850527</v>
          </cell>
        </row>
        <row r="200">
          <cell r="A200">
            <v>197509</v>
          </cell>
          <cell r="C200">
            <v>9</v>
          </cell>
          <cell r="D200">
            <v>210.4</v>
          </cell>
          <cell r="E200">
            <v>-1.5902712815715647E-2</v>
          </cell>
          <cell r="F200">
            <v>-0.19083255378858777</v>
          </cell>
          <cell r="G200">
            <v>0.13729729729729723</v>
          </cell>
          <cell r="H200">
            <v>0.54918918918918891</v>
          </cell>
        </row>
        <row r="201">
          <cell r="A201">
            <v>197510</v>
          </cell>
          <cell r="C201">
            <v>10</v>
          </cell>
          <cell r="D201">
            <v>196.9</v>
          </cell>
          <cell r="E201">
            <v>-6.4163498098859309E-2</v>
          </cell>
          <cell r="F201">
            <v>-0.76996197718631176</v>
          </cell>
        </row>
        <row r="202">
          <cell r="A202">
            <v>197511</v>
          </cell>
          <cell r="C202">
            <v>11</v>
          </cell>
          <cell r="D202">
            <v>192.4</v>
          </cell>
          <cell r="E202">
            <v>-2.2854240731335702E-2</v>
          </cell>
          <cell r="F202">
            <v>-0.27425088877602843</v>
          </cell>
        </row>
        <row r="203">
          <cell r="A203">
            <v>197512</v>
          </cell>
          <cell r="C203">
            <v>12</v>
          </cell>
          <cell r="D203">
            <v>191</v>
          </cell>
          <cell r="E203">
            <v>-7.2765072765073055E-3</v>
          </cell>
          <cell r="F203">
            <v>-8.731808731808767E-2</v>
          </cell>
          <cell r="G203">
            <v>-9.2205323193916389E-2</v>
          </cell>
          <cell r="H203">
            <v>-0.36882129277566555</v>
          </cell>
          <cell r="I203">
            <v>-6.3266307013242096E-2</v>
          </cell>
          <cell r="K203">
            <v>-6.5356249533779595E-2</v>
          </cell>
        </row>
        <row r="204">
          <cell r="A204">
            <v>197601</v>
          </cell>
          <cell r="B204">
            <v>1976</v>
          </cell>
          <cell r="C204">
            <v>1</v>
          </cell>
          <cell r="D204">
            <v>194</v>
          </cell>
          <cell r="E204">
            <v>1.5706806282722512E-2</v>
          </cell>
          <cell r="F204">
            <v>0.18848167539267013</v>
          </cell>
        </row>
        <row r="205">
          <cell r="A205">
            <v>197602</v>
          </cell>
          <cell r="C205">
            <v>2</v>
          </cell>
          <cell r="D205">
            <v>199.4</v>
          </cell>
          <cell r="E205">
            <v>2.7835051546391782E-2</v>
          </cell>
          <cell r="F205">
            <v>0.3340206185567014</v>
          </cell>
        </row>
        <row r="206">
          <cell r="A206">
            <v>197603</v>
          </cell>
          <cell r="C206">
            <v>3</v>
          </cell>
          <cell r="D206">
            <v>195.3</v>
          </cell>
          <cell r="E206">
            <v>-2.0561685055165469E-2</v>
          </cell>
          <cell r="F206">
            <v>-0.24674022066198564</v>
          </cell>
          <cell r="G206">
            <v>2.2513089005235853E-2</v>
          </cell>
          <cell r="H206">
            <v>9.0052356020943414E-2</v>
          </cell>
        </row>
        <row r="207">
          <cell r="A207">
            <v>197604</v>
          </cell>
          <cell r="C207">
            <v>4</v>
          </cell>
          <cell r="D207">
            <v>200.1</v>
          </cell>
          <cell r="E207">
            <v>2.4577572964669649E-2</v>
          </cell>
          <cell r="F207">
            <v>0.29493087557603581</v>
          </cell>
        </row>
        <row r="208">
          <cell r="A208">
            <v>197605</v>
          </cell>
          <cell r="C208">
            <v>5</v>
          </cell>
          <cell r="D208">
            <v>208.6</v>
          </cell>
          <cell r="E208">
            <v>4.2478760619690158E-2</v>
          </cell>
          <cell r="F208">
            <v>0.50974512743628186</v>
          </cell>
        </row>
        <row r="209">
          <cell r="A209">
            <v>197606</v>
          </cell>
          <cell r="C209">
            <v>6</v>
          </cell>
          <cell r="D209">
            <v>219.3</v>
          </cell>
          <cell r="E209">
            <v>5.1294343240652046E-2</v>
          </cell>
          <cell r="F209">
            <v>0.61553211888782455</v>
          </cell>
          <cell r="G209">
            <v>0.12288786482334868</v>
          </cell>
          <cell r="H209">
            <v>0.49155145929339472</v>
          </cell>
        </row>
        <row r="210">
          <cell r="A210">
            <v>197607</v>
          </cell>
          <cell r="C210">
            <v>7</v>
          </cell>
          <cell r="D210">
            <v>208.9</v>
          </cell>
          <cell r="E210">
            <v>-4.7423620611035132E-2</v>
          </cell>
          <cell r="F210">
            <v>-0.56908344733242155</v>
          </cell>
        </row>
        <row r="211">
          <cell r="A211">
            <v>197608</v>
          </cell>
          <cell r="C211">
            <v>8</v>
          </cell>
          <cell r="D211">
            <v>205.4</v>
          </cell>
          <cell r="E211">
            <v>-1.6754427955959789E-2</v>
          </cell>
          <cell r="F211">
            <v>-0.20105313547151749</v>
          </cell>
        </row>
        <row r="212">
          <cell r="A212">
            <v>197609</v>
          </cell>
          <cell r="C212">
            <v>9</v>
          </cell>
          <cell r="D212">
            <v>199.2</v>
          </cell>
          <cell r="E212">
            <v>-3.0185004868549255E-2</v>
          </cell>
          <cell r="F212">
            <v>-0.36222005842259108</v>
          </cell>
          <cell r="G212">
            <v>-9.1655266757866061E-2</v>
          </cell>
          <cell r="H212">
            <v>-0.36662106703146424</v>
          </cell>
        </row>
        <row r="213">
          <cell r="A213">
            <v>197610</v>
          </cell>
          <cell r="C213">
            <v>10</v>
          </cell>
          <cell r="D213">
            <v>200.1</v>
          </cell>
          <cell r="E213">
            <v>4.5180722891566549E-3</v>
          </cell>
          <cell r="F213">
            <v>5.4216867469879859E-2</v>
          </cell>
        </row>
        <row r="214">
          <cell r="A214">
            <v>197611</v>
          </cell>
          <cell r="C214">
            <v>11</v>
          </cell>
          <cell r="D214">
            <v>199.4</v>
          </cell>
          <cell r="E214">
            <v>-3.4982508745626619E-3</v>
          </cell>
          <cell r="F214">
            <v>-4.1979010494751945E-2</v>
          </cell>
        </row>
        <row r="215">
          <cell r="A215">
            <v>197612</v>
          </cell>
          <cell r="C215">
            <v>12</v>
          </cell>
          <cell r="D215">
            <v>204.7</v>
          </cell>
          <cell r="E215">
            <v>2.6579739217652873E-2</v>
          </cell>
          <cell r="F215">
            <v>0.31895687061183448</v>
          </cell>
          <cell r="G215">
            <v>2.7610441767068172E-2</v>
          </cell>
          <cell r="H215">
            <v>0.11044176706827269</v>
          </cell>
          <cell r="I215">
            <v>7.1727748691099213E-2</v>
          </cell>
          <cell r="K215">
            <v>6.927206462061393E-2</v>
          </cell>
        </row>
        <row r="216">
          <cell r="A216">
            <v>197701</v>
          </cell>
          <cell r="B216">
            <v>1977</v>
          </cell>
          <cell r="C216">
            <v>1</v>
          </cell>
          <cell r="D216">
            <v>213.9</v>
          </cell>
          <cell r="E216">
            <v>4.494382022471919E-2</v>
          </cell>
          <cell r="F216">
            <v>0.53932584269663031</v>
          </cell>
        </row>
        <row r="217">
          <cell r="A217">
            <v>197702</v>
          </cell>
          <cell r="C217">
            <v>2</v>
          </cell>
          <cell r="D217">
            <v>220</v>
          </cell>
          <cell r="E217">
            <v>2.8517999064983611E-2</v>
          </cell>
          <cell r="F217">
            <v>0.3422159887798033</v>
          </cell>
        </row>
        <row r="218">
          <cell r="A218">
            <v>197703</v>
          </cell>
          <cell r="C218">
            <v>3</v>
          </cell>
          <cell r="D218">
            <v>222.2</v>
          </cell>
          <cell r="E218">
            <v>9.9999999999999482E-3</v>
          </cell>
          <cell r="F218">
            <v>0.11999999999999938</v>
          </cell>
          <cell r="G218">
            <v>8.5490962383976576E-2</v>
          </cell>
          <cell r="H218">
            <v>0.34196384953590631</v>
          </cell>
        </row>
        <row r="219">
          <cell r="A219">
            <v>197704</v>
          </cell>
          <cell r="C219">
            <v>4</v>
          </cell>
          <cell r="D219">
            <v>228</v>
          </cell>
          <cell r="E219">
            <v>2.6102610261026154E-2</v>
          </cell>
          <cell r="F219">
            <v>0.31323132313231383</v>
          </cell>
        </row>
        <row r="220">
          <cell r="A220">
            <v>197705</v>
          </cell>
          <cell r="C220">
            <v>5</v>
          </cell>
          <cell r="D220">
            <v>221.2</v>
          </cell>
          <cell r="E220">
            <v>-2.9824561403508823E-2</v>
          </cell>
          <cell r="F220">
            <v>-0.35789473684210588</v>
          </cell>
        </row>
        <row r="221">
          <cell r="A221">
            <v>197706</v>
          </cell>
          <cell r="C221">
            <v>6</v>
          </cell>
          <cell r="D221">
            <v>209.6</v>
          </cell>
          <cell r="E221">
            <v>-5.2441229656419508E-2</v>
          </cell>
          <cell r="F221">
            <v>-0.6292947558770341</v>
          </cell>
          <cell r="G221">
            <v>-5.6705670567056665E-2</v>
          </cell>
          <cell r="H221">
            <v>-0.22682268226822666</v>
          </cell>
        </row>
        <row r="222">
          <cell r="A222">
            <v>197707</v>
          </cell>
          <cell r="C222">
            <v>7</v>
          </cell>
          <cell r="D222">
            <v>192.9</v>
          </cell>
          <cell r="E222">
            <v>-7.9675572519083915E-2</v>
          </cell>
          <cell r="F222">
            <v>-0.95610687022900698</v>
          </cell>
        </row>
        <row r="223">
          <cell r="A223">
            <v>197708</v>
          </cell>
          <cell r="C223">
            <v>8</v>
          </cell>
          <cell r="D223">
            <v>187.6</v>
          </cell>
          <cell r="E223">
            <v>-2.7475375842405451E-2</v>
          </cell>
          <cell r="F223">
            <v>-0.32970451010886542</v>
          </cell>
        </row>
        <row r="224">
          <cell r="A224">
            <v>197709</v>
          </cell>
          <cell r="C224">
            <v>9</v>
          </cell>
          <cell r="D224">
            <v>191.6</v>
          </cell>
          <cell r="E224">
            <v>2.1321961620469083E-2</v>
          </cell>
          <cell r="F224">
            <v>0.25586353944562901</v>
          </cell>
          <cell r="G224">
            <v>-8.5877862595419741E-2</v>
          </cell>
          <cell r="H224">
            <v>-0.34351145038167896</v>
          </cell>
        </row>
        <row r="225">
          <cell r="A225">
            <v>197710</v>
          </cell>
          <cell r="C225">
            <v>10</v>
          </cell>
          <cell r="D225">
            <v>194.7</v>
          </cell>
          <cell r="E225">
            <v>1.617954070981208E-2</v>
          </cell>
          <cell r="F225">
            <v>0.19415448851774497</v>
          </cell>
        </row>
        <row r="226">
          <cell r="A226">
            <v>197711</v>
          </cell>
          <cell r="C226">
            <v>11</v>
          </cell>
          <cell r="D226">
            <v>197.1</v>
          </cell>
          <cell r="E226">
            <v>1.2326656394453035E-2</v>
          </cell>
          <cell r="F226">
            <v>0.14791987673343643</v>
          </cell>
        </row>
        <row r="227">
          <cell r="A227">
            <v>197712</v>
          </cell>
          <cell r="C227">
            <v>12</v>
          </cell>
          <cell r="D227">
            <v>200.3</v>
          </cell>
          <cell r="E227">
            <v>1.6235413495687554E-2</v>
          </cell>
          <cell r="F227">
            <v>0.19482496194825066</v>
          </cell>
          <cell r="G227">
            <v>4.5407098121085676E-2</v>
          </cell>
          <cell r="H227">
            <v>0.1816283924843427</v>
          </cell>
          <cell r="I227">
            <v>-2.149487054225685E-2</v>
          </cell>
          <cell r="K227">
            <v>-2.1729249995471163E-2</v>
          </cell>
        </row>
        <row r="228">
          <cell r="A228">
            <v>197801</v>
          </cell>
          <cell r="B228">
            <v>1978</v>
          </cell>
          <cell r="C228">
            <v>1</v>
          </cell>
          <cell r="D228">
            <v>201.3</v>
          </cell>
          <cell r="E228">
            <v>4.9925112331502741E-3</v>
          </cell>
          <cell r="F228">
            <v>5.9910134797803286E-2</v>
          </cell>
        </row>
        <row r="229">
          <cell r="A229">
            <v>197802</v>
          </cell>
          <cell r="C229">
            <v>2</v>
          </cell>
          <cell r="D229">
            <v>202.2</v>
          </cell>
          <cell r="E229">
            <v>4.4709388971682917E-3</v>
          </cell>
          <cell r="F229">
            <v>5.3651266766019501E-2</v>
          </cell>
        </row>
        <row r="230">
          <cell r="A230">
            <v>197803</v>
          </cell>
          <cell r="C230">
            <v>3</v>
          </cell>
          <cell r="D230">
            <v>216.3</v>
          </cell>
          <cell r="E230">
            <v>6.9732937685460059E-2</v>
          </cell>
          <cell r="F230">
            <v>0.83679525222552065</v>
          </cell>
          <cell r="G230">
            <v>7.988017973040451E-2</v>
          </cell>
          <cell r="H230">
            <v>0.31952071892161804</v>
          </cell>
        </row>
        <row r="231">
          <cell r="A231">
            <v>197804</v>
          </cell>
          <cell r="C231">
            <v>4</v>
          </cell>
          <cell r="D231">
            <v>214.4</v>
          </cell>
          <cell r="E231">
            <v>-8.7840961627369644E-3</v>
          </cell>
          <cell r="F231">
            <v>-0.10540915395284357</v>
          </cell>
        </row>
        <row r="232">
          <cell r="A232">
            <v>197805</v>
          </cell>
          <cell r="C232">
            <v>5</v>
          </cell>
          <cell r="D232">
            <v>223.4</v>
          </cell>
          <cell r="E232">
            <v>4.1977611940298504E-2</v>
          </cell>
          <cell r="F232">
            <v>0.50373134328358204</v>
          </cell>
        </row>
        <row r="233">
          <cell r="A233">
            <v>197806</v>
          </cell>
          <cell r="C233">
            <v>6</v>
          </cell>
          <cell r="D233">
            <v>211.6</v>
          </cell>
          <cell r="E233">
            <v>-5.2820053715308915E-2</v>
          </cell>
          <cell r="F233">
            <v>-0.63384064458370704</v>
          </cell>
          <cell r="G233">
            <v>-2.1729079981507304E-2</v>
          </cell>
          <cell r="H233">
            <v>-8.6916319926029217E-2</v>
          </cell>
        </row>
        <row r="234">
          <cell r="A234">
            <v>197807</v>
          </cell>
          <cell r="C234">
            <v>7</v>
          </cell>
          <cell r="D234">
            <v>210.6</v>
          </cell>
          <cell r="E234">
            <v>-4.725897920604915E-3</v>
          </cell>
          <cell r="F234">
            <v>-5.6710775047258979E-2</v>
          </cell>
        </row>
        <row r="235">
          <cell r="A235">
            <v>197808</v>
          </cell>
          <cell r="C235">
            <v>8</v>
          </cell>
          <cell r="D235">
            <v>215.3</v>
          </cell>
          <cell r="E235">
            <v>2.2317188983855731E-2</v>
          </cell>
          <cell r="F235">
            <v>0.26780626780626876</v>
          </cell>
        </row>
        <row r="236">
          <cell r="A236">
            <v>197809</v>
          </cell>
          <cell r="C236">
            <v>9</v>
          </cell>
          <cell r="D236">
            <v>223.2</v>
          </cell>
          <cell r="E236">
            <v>3.6692986530422557E-2</v>
          </cell>
          <cell r="F236">
            <v>0.44031583836507071</v>
          </cell>
          <cell r="G236">
            <v>5.4820415879017315E-2</v>
          </cell>
          <cell r="H236">
            <v>0.21928166351606926</v>
          </cell>
        </row>
        <row r="237">
          <cell r="A237">
            <v>197810</v>
          </cell>
          <cell r="C237">
            <v>10</v>
          </cell>
          <cell r="D237">
            <v>235.8</v>
          </cell>
          <cell r="E237">
            <v>5.6451612903225909E-2</v>
          </cell>
          <cell r="F237">
            <v>0.67741935483871085</v>
          </cell>
        </row>
        <row r="238">
          <cell r="A238">
            <v>197811</v>
          </cell>
          <cell r="C238">
            <v>11</v>
          </cell>
          <cell r="D238">
            <v>230.1</v>
          </cell>
          <cell r="E238">
            <v>-2.4173027989821953E-2</v>
          </cell>
          <cell r="F238">
            <v>-0.29007633587786341</v>
          </cell>
        </row>
        <row r="239">
          <cell r="A239">
            <v>197812</v>
          </cell>
          <cell r="C239">
            <v>12</v>
          </cell>
          <cell r="D239">
            <v>227.6</v>
          </cell>
          <cell r="E239">
            <v>-1.0864841373315949E-2</v>
          </cell>
          <cell r="F239">
            <v>-0.1303780964797914</v>
          </cell>
          <cell r="G239">
            <v>1.971326164874565E-2</v>
          </cell>
          <cell r="H239">
            <v>7.8853046594982601E-2</v>
          </cell>
          <cell r="I239">
            <v>0.13629555666500281</v>
          </cell>
          <cell r="K239">
            <v>0.12777345958040318</v>
          </cell>
        </row>
        <row r="240">
          <cell r="A240">
            <v>197901</v>
          </cell>
          <cell r="B240">
            <v>1979</v>
          </cell>
          <cell r="C240">
            <v>1</v>
          </cell>
          <cell r="D240">
            <v>235.1</v>
          </cell>
          <cell r="E240">
            <v>3.2952548330404216E-2</v>
          </cell>
          <cell r="F240">
            <v>0.39543057996485059</v>
          </cell>
        </row>
        <row r="241">
          <cell r="A241">
            <v>197902</v>
          </cell>
          <cell r="C241">
            <v>2</v>
          </cell>
          <cell r="D241">
            <v>243.6</v>
          </cell>
          <cell r="E241">
            <v>3.6154827732879626E-2</v>
          </cell>
          <cell r="F241">
            <v>0.43385793279455553</v>
          </cell>
        </row>
        <row r="242">
          <cell r="A242">
            <v>197903</v>
          </cell>
          <cell r="C242">
            <v>3</v>
          </cell>
          <cell r="D242">
            <v>238.2</v>
          </cell>
          <cell r="E242">
            <v>-2.2167487684729089E-2</v>
          </cell>
          <cell r="F242">
            <v>-0.26600985221674905</v>
          </cell>
          <cell r="G242">
            <v>4.6572934973637903E-2</v>
          </cell>
          <cell r="H242">
            <v>0.18629173989455161</v>
          </cell>
        </row>
        <row r="243">
          <cell r="A243">
            <v>197904</v>
          </cell>
          <cell r="C243">
            <v>4</v>
          </cell>
          <cell r="D243">
            <v>244.1</v>
          </cell>
          <cell r="E243">
            <v>2.4769101595298094E-2</v>
          </cell>
          <cell r="F243">
            <v>0.29722921914357714</v>
          </cell>
        </row>
        <row r="244">
          <cell r="A244">
            <v>197905</v>
          </cell>
          <cell r="C244">
            <v>5</v>
          </cell>
          <cell r="D244">
            <v>243.7</v>
          </cell>
          <cell r="E244">
            <v>-1.6386726751331654E-3</v>
          </cell>
          <cell r="F244">
            <v>-1.9664072101597985E-2</v>
          </cell>
        </row>
        <row r="245">
          <cell r="A245">
            <v>197906</v>
          </cell>
          <cell r="C245">
            <v>6</v>
          </cell>
          <cell r="D245">
            <v>255.3</v>
          </cell>
          <cell r="E245">
            <v>4.7599507591300876E-2</v>
          </cell>
          <cell r="F245">
            <v>0.57119409109561048</v>
          </cell>
          <cell r="G245">
            <v>7.1788413098236692E-2</v>
          </cell>
          <cell r="H245">
            <v>0.28715365239294677</v>
          </cell>
        </row>
        <row r="246">
          <cell r="A246">
            <v>197907</v>
          </cell>
          <cell r="C246">
            <v>7</v>
          </cell>
          <cell r="D246">
            <v>247.3</v>
          </cell>
          <cell r="E246">
            <v>-3.1335683509596549E-2</v>
          </cell>
          <cell r="F246">
            <v>-0.37602820211515858</v>
          </cell>
        </row>
        <row r="247">
          <cell r="A247">
            <v>197908</v>
          </cell>
          <cell r="C247">
            <v>8</v>
          </cell>
          <cell r="D247">
            <v>264.3</v>
          </cell>
          <cell r="E247">
            <v>6.8742418115649004E-2</v>
          </cell>
          <cell r="F247">
            <v>0.82490901738778799</v>
          </cell>
        </row>
        <row r="248">
          <cell r="A248">
            <v>197909</v>
          </cell>
          <cell r="C248">
            <v>9</v>
          </cell>
          <cell r="D248">
            <v>275.10000000000002</v>
          </cell>
          <cell r="E248">
            <v>4.0862656072644762E-2</v>
          </cell>
          <cell r="F248">
            <v>0.49035187287173715</v>
          </cell>
          <cell r="G248">
            <v>7.7555816686251555E-2</v>
          </cell>
          <cell r="H248">
            <v>0.31022326674500622</v>
          </cell>
        </row>
        <row r="249">
          <cell r="A249">
            <v>197910</v>
          </cell>
          <cell r="C249">
            <v>10</v>
          </cell>
          <cell r="D249">
            <v>267.8</v>
          </cell>
          <cell r="E249">
            <v>-2.65358051617594E-2</v>
          </cell>
          <cell r="F249">
            <v>-0.31842966194111277</v>
          </cell>
        </row>
        <row r="250">
          <cell r="A250">
            <v>197911</v>
          </cell>
          <cell r="C250">
            <v>11</v>
          </cell>
          <cell r="D250">
            <v>277.39999999999998</v>
          </cell>
          <cell r="E250">
            <v>3.5847647498132809E-2</v>
          </cell>
          <cell r="F250">
            <v>0.43017176997759371</v>
          </cell>
        </row>
        <row r="251">
          <cell r="A251">
            <v>197912</v>
          </cell>
          <cell r="C251">
            <v>12</v>
          </cell>
          <cell r="D251">
            <v>281.5</v>
          </cell>
          <cell r="E251">
            <v>1.4780100937274776E-2</v>
          </cell>
          <cell r="F251">
            <v>0.17736121124729731</v>
          </cell>
          <cell r="G251">
            <v>2.3264267539076622E-2</v>
          </cell>
          <cell r="H251">
            <v>9.3057070156306487E-2</v>
          </cell>
          <cell r="I251">
            <v>0.23681898066783802</v>
          </cell>
          <cell r="K251">
            <v>0.21254274532756917</v>
          </cell>
        </row>
        <row r="252">
          <cell r="A252">
            <v>198001</v>
          </cell>
          <cell r="B252">
            <v>1980</v>
          </cell>
          <cell r="C252">
            <v>1</v>
          </cell>
          <cell r="D252">
            <v>289.60000000000002</v>
          </cell>
          <cell r="E252">
            <v>2.8774422735346441E-2</v>
          </cell>
          <cell r="F252">
            <v>0.34529307282415728</v>
          </cell>
        </row>
        <row r="253">
          <cell r="A253">
            <v>198002</v>
          </cell>
          <cell r="C253">
            <v>2</v>
          </cell>
          <cell r="D253">
            <v>288.39999999999998</v>
          </cell>
          <cell r="E253">
            <v>-4.1436464088399358E-3</v>
          </cell>
          <cell r="F253">
            <v>-4.9723756906079233E-2</v>
          </cell>
        </row>
        <row r="254">
          <cell r="A254">
            <v>198003</v>
          </cell>
          <cell r="C254">
            <v>3</v>
          </cell>
          <cell r="D254">
            <v>258</v>
          </cell>
          <cell r="E254">
            <v>-0.1054091539528432</v>
          </cell>
          <cell r="F254">
            <v>-1.2649098474341183</v>
          </cell>
          <cell r="G254">
            <v>-8.3481349911190161E-2</v>
          </cell>
          <cell r="H254">
            <v>-0.33392539964476065</v>
          </cell>
        </row>
        <row r="255">
          <cell r="A255">
            <v>198004</v>
          </cell>
          <cell r="C255">
            <v>4</v>
          </cell>
          <cell r="D255">
            <v>258.10000000000002</v>
          </cell>
          <cell r="E255">
            <v>3.8759689922489434E-4</v>
          </cell>
          <cell r="F255">
            <v>4.6511627906987325E-3</v>
          </cell>
        </row>
        <row r="256">
          <cell r="A256">
            <v>198005</v>
          </cell>
          <cell r="C256">
            <v>5</v>
          </cell>
          <cell r="D256">
            <v>270.10000000000002</v>
          </cell>
          <cell r="E256">
            <v>4.6493607129019753E-2</v>
          </cell>
          <cell r="F256">
            <v>0.557923285548237</v>
          </cell>
        </row>
        <row r="257">
          <cell r="A257">
            <v>198006</v>
          </cell>
          <cell r="C257">
            <v>6</v>
          </cell>
          <cell r="D257">
            <v>286.39999999999998</v>
          </cell>
          <cell r="E257">
            <v>6.0348019252128668E-2</v>
          </cell>
          <cell r="F257">
            <v>0.72417623102554396</v>
          </cell>
          <cell r="G257">
            <v>0.11007751937984489</v>
          </cell>
          <cell r="H257">
            <v>0.44031007751937956</v>
          </cell>
        </row>
        <row r="258">
          <cell r="A258">
            <v>198007</v>
          </cell>
          <cell r="C258">
            <v>7</v>
          </cell>
          <cell r="D258">
            <v>302.3</v>
          </cell>
          <cell r="E258">
            <v>5.5516759776536438E-2</v>
          </cell>
          <cell r="F258">
            <v>0.66620111731843723</v>
          </cell>
        </row>
        <row r="259">
          <cell r="A259">
            <v>198008</v>
          </cell>
          <cell r="C259">
            <v>8</v>
          </cell>
          <cell r="D259">
            <v>308.39999999999998</v>
          </cell>
          <cell r="E259">
            <v>2.0178630499503691E-2</v>
          </cell>
          <cell r="F259">
            <v>0.2421435659940443</v>
          </cell>
        </row>
        <row r="260">
          <cell r="A260">
            <v>198009</v>
          </cell>
          <cell r="C260">
            <v>9</v>
          </cell>
          <cell r="D260">
            <v>319.39999999999998</v>
          </cell>
          <cell r="E260">
            <v>3.5667963683527891E-2</v>
          </cell>
          <cell r="F260">
            <v>0.42801556420233466</v>
          </cell>
          <cell r="G260">
            <v>0.11522346368715097</v>
          </cell>
          <cell r="H260">
            <v>0.46089385474860389</v>
          </cell>
        </row>
        <row r="261">
          <cell r="A261">
            <v>198010</v>
          </cell>
          <cell r="C261">
            <v>10</v>
          </cell>
          <cell r="D261">
            <v>327.10000000000002</v>
          </cell>
          <cell r="E261">
            <v>2.4107701941139779E-2</v>
          </cell>
          <cell r="F261">
            <v>0.28929242329367733</v>
          </cell>
        </row>
        <row r="262">
          <cell r="A262">
            <v>198011</v>
          </cell>
          <cell r="C262">
            <v>11</v>
          </cell>
          <cell r="D262">
            <v>334.8</v>
          </cell>
          <cell r="E262">
            <v>2.354020177315802E-2</v>
          </cell>
          <cell r="F262">
            <v>0.28248242127789625</v>
          </cell>
        </row>
        <row r="263">
          <cell r="A263">
            <v>198012</v>
          </cell>
          <cell r="C263">
            <v>12</v>
          </cell>
          <cell r="D263">
            <v>308.5</v>
          </cell>
          <cell r="E263">
            <v>-7.8554360812425367E-2</v>
          </cell>
          <cell r="F263">
            <v>-0.9426523297491044</v>
          </cell>
          <cell r="G263">
            <v>-3.4126487163431252E-2</v>
          </cell>
          <cell r="H263">
            <v>-0.13650594865372501</v>
          </cell>
          <cell r="I263">
            <v>9.5914742451154611E-2</v>
          </cell>
          <cell r="K263">
            <v>9.1589395765697509E-2</v>
          </cell>
        </row>
        <row r="264">
          <cell r="A264">
            <v>198101</v>
          </cell>
          <cell r="B264">
            <v>1981</v>
          </cell>
          <cell r="C264">
            <v>1</v>
          </cell>
          <cell r="D264">
            <v>300.10000000000002</v>
          </cell>
          <cell r="E264">
            <v>-2.7228525121555842E-2</v>
          </cell>
          <cell r="F264">
            <v>-0.32674230145867011</v>
          </cell>
        </row>
        <row r="265">
          <cell r="A265">
            <v>198102</v>
          </cell>
          <cell r="C265">
            <v>2</v>
          </cell>
          <cell r="D265">
            <v>296.7</v>
          </cell>
          <cell r="E265">
            <v>-1.1329556814395314E-2</v>
          </cell>
          <cell r="F265">
            <v>-0.13595468177274378</v>
          </cell>
        </row>
        <row r="266">
          <cell r="A266">
            <v>198103</v>
          </cell>
          <cell r="C266">
            <v>3</v>
          </cell>
          <cell r="D266">
            <v>298.39999999999998</v>
          </cell>
          <cell r="E266">
            <v>5.7296932928884011E-3</v>
          </cell>
          <cell r="F266">
            <v>6.875631951466081E-2</v>
          </cell>
          <cell r="G266">
            <v>-3.2739059967585193E-2</v>
          </cell>
          <cell r="H266">
            <v>-0.13095623987034077</v>
          </cell>
        </row>
        <row r="267">
          <cell r="A267">
            <v>198104</v>
          </cell>
          <cell r="C267">
            <v>4</v>
          </cell>
          <cell r="D267">
            <v>289.10000000000002</v>
          </cell>
          <cell r="E267">
            <v>-3.1166219839141942E-2</v>
          </cell>
          <cell r="F267">
            <v>-0.37399463806970329</v>
          </cell>
        </row>
        <row r="268">
          <cell r="A268">
            <v>198105</v>
          </cell>
          <cell r="C268">
            <v>5</v>
          </cell>
          <cell r="D268">
            <v>287.5</v>
          </cell>
          <cell r="E268">
            <v>-5.5344171566932641E-3</v>
          </cell>
          <cell r="F268">
            <v>-6.6413005880319176E-2</v>
          </cell>
        </row>
        <row r="269">
          <cell r="A269">
            <v>198106</v>
          </cell>
          <cell r="C269">
            <v>6</v>
          </cell>
          <cell r="D269">
            <v>263.89999999999998</v>
          </cell>
          <cell r="E269">
            <v>-8.208695652173921E-2</v>
          </cell>
          <cell r="F269">
            <v>-0.98504347826087058</v>
          </cell>
          <cell r="G269">
            <v>-0.1156166219839142</v>
          </cell>
          <cell r="H269">
            <v>-0.46246648793565681</v>
          </cell>
        </row>
        <row r="270">
          <cell r="A270">
            <v>198107</v>
          </cell>
          <cell r="C270">
            <v>7</v>
          </cell>
          <cell r="D270">
            <v>279.3</v>
          </cell>
          <cell r="E270">
            <v>5.8355437665782627E-2</v>
          </cell>
          <cell r="F270">
            <v>0.70026525198939149</v>
          </cell>
        </row>
        <row r="271">
          <cell r="A271">
            <v>198108</v>
          </cell>
          <cell r="C271">
            <v>8</v>
          </cell>
          <cell r="D271">
            <v>269.39999999999998</v>
          </cell>
          <cell r="E271">
            <v>-3.5445757250268647E-2</v>
          </cell>
          <cell r="F271">
            <v>-0.42534908700322377</v>
          </cell>
        </row>
        <row r="272">
          <cell r="A272">
            <v>198109</v>
          </cell>
          <cell r="C272">
            <v>9</v>
          </cell>
          <cell r="D272">
            <v>268.60000000000002</v>
          </cell>
          <cell r="E272">
            <v>-2.9695619896063646E-3</v>
          </cell>
          <cell r="F272">
            <v>-3.5634743875276376E-2</v>
          </cell>
          <cell r="G272">
            <v>1.7809776430466107E-2</v>
          </cell>
          <cell r="H272">
            <v>7.1239105721864426E-2</v>
          </cell>
        </row>
        <row r="273">
          <cell r="A273">
            <v>198110</v>
          </cell>
          <cell r="C273">
            <v>10</v>
          </cell>
          <cell r="D273">
            <v>268.89999999999998</v>
          </cell>
          <cell r="E273">
            <v>1.1169024571852364E-3</v>
          </cell>
          <cell r="F273">
            <v>1.3402829486222838E-2</v>
          </cell>
        </row>
        <row r="274">
          <cell r="A274">
            <v>198111</v>
          </cell>
          <cell r="C274">
            <v>11</v>
          </cell>
          <cell r="D274">
            <v>262.2</v>
          </cell>
          <cell r="E274">
            <v>-2.4916325771662289E-2</v>
          </cell>
          <cell r="F274">
            <v>-0.29899590925994746</v>
          </cell>
        </row>
        <row r="275">
          <cell r="A275">
            <v>198112</v>
          </cell>
          <cell r="C275">
            <v>12</v>
          </cell>
          <cell r="D275">
            <v>254.9</v>
          </cell>
          <cell r="E275">
            <v>-2.7841342486651346E-2</v>
          </cell>
          <cell r="F275">
            <v>-0.33409610983981614</v>
          </cell>
          <cell r="G275">
            <v>-5.1005212211466811E-2</v>
          </cell>
          <cell r="H275">
            <v>-0.20402084884586724</v>
          </cell>
          <cell r="I275">
            <v>-0.17374392220421397</v>
          </cell>
          <cell r="K275">
            <v>-0.19085053196337279</v>
          </cell>
        </row>
        <row r="276">
          <cell r="A276">
            <v>198201</v>
          </cell>
          <cell r="B276">
            <v>1982</v>
          </cell>
          <cell r="C276">
            <v>1</v>
          </cell>
          <cell r="D276">
            <v>267.2</v>
          </cell>
          <cell r="E276">
            <v>4.8254217340133319E-2</v>
          </cell>
          <cell r="F276">
            <v>0.5790506080815998</v>
          </cell>
        </row>
        <row r="277">
          <cell r="A277">
            <v>198202</v>
          </cell>
          <cell r="C277">
            <v>2</v>
          </cell>
          <cell r="D277">
            <v>256.5</v>
          </cell>
          <cell r="E277">
            <v>-4.004491017964068E-2</v>
          </cell>
          <cell r="F277">
            <v>-0.48053892215568816</v>
          </cell>
        </row>
        <row r="278">
          <cell r="A278">
            <v>198203</v>
          </cell>
          <cell r="C278">
            <v>3</v>
          </cell>
          <cell r="D278">
            <v>250.1</v>
          </cell>
          <cell r="E278">
            <v>-2.4951267056530238E-2</v>
          </cell>
          <cell r="F278">
            <v>-0.29941520467836286</v>
          </cell>
          <cell r="G278">
            <v>-1.8830914083954764E-2</v>
          </cell>
          <cell r="H278">
            <v>-7.5323656335819056E-2</v>
          </cell>
        </row>
        <row r="279">
          <cell r="A279">
            <v>198204</v>
          </cell>
          <cell r="C279">
            <v>4</v>
          </cell>
          <cell r="D279">
            <v>253.1</v>
          </cell>
          <cell r="E279">
            <v>1.1995201919232307E-2</v>
          </cell>
          <cell r="F279">
            <v>0.14394242303078769</v>
          </cell>
        </row>
        <row r="280">
          <cell r="A280">
            <v>198205</v>
          </cell>
          <cell r="C280">
            <v>5</v>
          </cell>
          <cell r="D280">
            <v>244.9</v>
          </cell>
          <cell r="E280">
            <v>-3.2398261556696915E-2</v>
          </cell>
          <cell r="F280">
            <v>-0.38877913868036296</v>
          </cell>
        </row>
        <row r="281">
          <cell r="A281">
            <v>198206</v>
          </cell>
          <cell r="C281">
            <v>6</v>
          </cell>
          <cell r="D281">
            <v>239.3</v>
          </cell>
          <cell r="E281">
            <v>-2.2866476112699038E-2</v>
          </cell>
          <cell r="F281">
            <v>-0.27439771335238844</v>
          </cell>
          <cell r="G281">
            <v>-4.3182726909236302E-2</v>
          </cell>
          <cell r="H281">
            <v>-0.17273090763694521</v>
          </cell>
        </row>
        <row r="282">
          <cell r="A282">
            <v>198207</v>
          </cell>
          <cell r="C282">
            <v>7</v>
          </cell>
          <cell r="D282">
            <v>233.7</v>
          </cell>
          <cell r="E282">
            <v>-2.3401587964897712E-2</v>
          </cell>
          <cell r="F282">
            <v>-0.28081905557877251</v>
          </cell>
        </row>
        <row r="283">
          <cell r="A283">
            <v>198208</v>
          </cell>
          <cell r="C283">
            <v>8</v>
          </cell>
          <cell r="D283">
            <v>235.4</v>
          </cell>
          <cell r="E283">
            <v>7.2742832691485544E-3</v>
          </cell>
          <cell r="F283">
            <v>8.7291399229782657E-2</v>
          </cell>
        </row>
        <row r="284">
          <cell r="A284">
            <v>198209</v>
          </cell>
          <cell r="C284">
            <v>9</v>
          </cell>
          <cell r="D284">
            <v>227.9</v>
          </cell>
          <cell r="E284">
            <v>-3.1860662701784198E-2</v>
          </cell>
          <cell r="F284">
            <v>-0.38232795242141038</v>
          </cell>
          <cell r="G284">
            <v>-4.7638946928541537E-2</v>
          </cell>
          <cell r="H284">
            <v>-0.19055578771416615</v>
          </cell>
        </row>
        <row r="285">
          <cell r="A285">
            <v>198210</v>
          </cell>
          <cell r="C285">
            <v>10</v>
          </cell>
          <cell r="D285">
            <v>229.9</v>
          </cell>
          <cell r="E285">
            <v>8.7757788503729697E-3</v>
          </cell>
          <cell r="F285">
            <v>0.10530934620447563</v>
          </cell>
        </row>
        <row r="286">
          <cell r="A286">
            <v>198211</v>
          </cell>
          <cell r="C286">
            <v>11</v>
          </cell>
          <cell r="D286">
            <v>235.7</v>
          </cell>
          <cell r="E286">
            <v>2.5228360156589746E-2</v>
          </cell>
          <cell r="F286">
            <v>0.30274032187907696</v>
          </cell>
        </row>
        <row r="287">
          <cell r="A287">
            <v>198212</v>
          </cell>
          <cell r="C287">
            <v>12</v>
          </cell>
          <cell r="D287">
            <v>234</v>
          </cell>
          <cell r="E287">
            <v>-7.2125583368688531E-3</v>
          </cell>
          <cell r="F287">
            <v>-8.6550700042426237E-2</v>
          </cell>
          <cell r="G287">
            <v>2.6766125493637771E-2</v>
          </cell>
          <cell r="H287">
            <v>0.10706450197455109</v>
          </cell>
          <cell r="I287">
            <v>-8.1992938407218552E-2</v>
          </cell>
          <cell r="K287">
            <v>-8.5550196024368363E-2</v>
          </cell>
        </row>
        <row r="288">
          <cell r="A288">
            <v>198301</v>
          </cell>
          <cell r="B288">
            <v>1983</v>
          </cell>
          <cell r="C288">
            <v>1</v>
          </cell>
          <cell r="D288">
            <v>242.7</v>
          </cell>
          <cell r="E288">
            <v>3.7179487179487131E-2</v>
          </cell>
          <cell r="F288">
            <v>0.44615384615384557</v>
          </cell>
        </row>
        <row r="289">
          <cell r="A289">
            <v>198302</v>
          </cell>
          <cell r="C289">
            <v>2</v>
          </cell>
          <cell r="D289">
            <v>232.1</v>
          </cell>
          <cell r="E289">
            <v>-4.3675319324268623E-2</v>
          </cell>
          <cell r="F289">
            <v>-0.52410383189122345</v>
          </cell>
        </row>
        <row r="290">
          <cell r="A290">
            <v>198303</v>
          </cell>
          <cell r="C290">
            <v>3</v>
          </cell>
          <cell r="D290">
            <v>242.1</v>
          </cell>
          <cell r="E290">
            <v>4.3084877208099955E-2</v>
          </cell>
          <cell r="F290">
            <v>0.51701852649719948</v>
          </cell>
          <cell r="G290">
            <v>3.4615384615384714E-2</v>
          </cell>
          <cell r="H290">
            <v>0.13846153846153886</v>
          </cell>
        </row>
        <row r="291">
          <cell r="A291">
            <v>198304</v>
          </cell>
          <cell r="C291">
            <v>4</v>
          </cell>
          <cell r="D291">
            <v>246.7</v>
          </cell>
          <cell r="E291">
            <v>1.900041305245764E-2</v>
          </cell>
          <cell r="F291">
            <v>0.22800495662949166</v>
          </cell>
        </row>
        <row r="292">
          <cell r="A292">
            <v>198305</v>
          </cell>
          <cell r="C292">
            <v>5</v>
          </cell>
          <cell r="D292">
            <v>249.7</v>
          </cell>
          <cell r="E292">
            <v>1.2160518848804217E-2</v>
          </cell>
          <cell r="F292">
            <v>0.1459262261856506</v>
          </cell>
        </row>
        <row r="293">
          <cell r="A293">
            <v>198306</v>
          </cell>
          <cell r="C293">
            <v>6</v>
          </cell>
          <cell r="D293">
            <v>246.2</v>
          </cell>
          <cell r="E293">
            <v>-1.4016820184221067E-2</v>
          </cell>
          <cell r="F293">
            <v>-0.16820184221065279</v>
          </cell>
          <cell r="G293">
            <v>1.6935150764147311E-2</v>
          </cell>
          <cell r="H293">
            <v>6.7740603056589244E-2</v>
          </cell>
        </row>
        <row r="294">
          <cell r="A294">
            <v>198307</v>
          </cell>
          <cell r="C294">
            <v>7</v>
          </cell>
          <cell r="D294">
            <v>259.89999999999998</v>
          </cell>
          <cell r="E294">
            <v>5.5645816409423191E-2</v>
          </cell>
          <cell r="F294">
            <v>0.66774979691307834</v>
          </cell>
        </row>
        <row r="295">
          <cell r="A295">
            <v>198308</v>
          </cell>
          <cell r="C295">
            <v>8</v>
          </cell>
          <cell r="D295">
            <v>278.7</v>
          </cell>
          <cell r="E295">
            <v>7.2335513659099709E-2</v>
          </cell>
          <cell r="F295">
            <v>0.86802616390919651</v>
          </cell>
        </row>
        <row r="296">
          <cell r="A296">
            <v>198309</v>
          </cell>
          <cell r="C296">
            <v>9</v>
          </cell>
          <cell r="D296">
            <v>273.5</v>
          </cell>
          <cell r="E296">
            <v>-1.865805525654822E-2</v>
          </cell>
          <cell r="F296">
            <v>-0.22389666307857864</v>
          </cell>
          <cell r="G296">
            <v>0.11088545897644186</v>
          </cell>
          <cell r="H296">
            <v>0.44354183590576746</v>
          </cell>
        </row>
        <row r="297">
          <cell r="A297">
            <v>198310</v>
          </cell>
          <cell r="C297">
            <v>10</v>
          </cell>
          <cell r="D297">
            <v>264.60000000000002</v>
          </cell>
          <cell r="E297">
            <v>-3.2541133455210154E-2</v>
          </cell>
          <cell r="F297">
            <v>-0.39049360146252188</v>
          </cell>
        </row>
        <row r="298">
          <cell r="A298">
            <v>198311</v>
          </cell>
          <cell r="C298">
            <v>11</v>
          </cell>
          <cell r="D298">
            <v>273.89999999999998</v>
          </cell>
          <cell r="E298">
            <v>3.5147392290249262E-2</v>
          </cell>
          <cell r="F298">
            <v>0.42176870748299111</v>
          </cell>
        </row>
        <row r="299">
          <cell r="A299">
            <v>198312</v>
          </cell>
          <cell r="C299">
            <v>12</v>
          </cell>
          <cell r="D299">
            <v>277.60000000000002</v>
          </cell>
          <cell r="E299">
            <v>1.3508579773640181E-2</v>
          </cell>
          <cell r="F299">
            <v>0.16210295728368218</v>
          </cell>
          <cell r="G299">
            <v>1.4990859232175691E-2</v>
          </cell>
          <cell r="H299">
            <v>5.9963436928702762E-2</v>
          </cell>
          <cell r="I299">
            <v>0.186324786324787</v>
          </cell>
          <cell r="K299">
            <v>0.17086011327494802</v>
          </cell>
        </row>
        <row r="300">
          <cell r="A300">
            <v>198401</v>
          </cell>
          <cell r="B300">
            <v>1984</v>
          </cell>
          <cell r="C300">
            <v>1</v>
          </cell>
          <cell r="D300">
            <v>273.60000000000002</v>
          </cell>
          <cell r="E300">
            <v>-1.4409221902017291E-2</v>
          </cell>
          <cell r="F300">
            <v>-0.17291066282420747</v>
          </cell>
        </row>
        <row r="301">
          <cell r="A301">
            <v>198402</v>
          </cell>
          <cell r="C301">
            <v>2</v>
          </cell>
          <cell r="D301">
            <v>272.5</v>
          </cell>
          <cell r="E301">
            <v>-4.020467836257393E-3</v>
          </cell>
          <cell r="F301">
            <v>-4.8245614035088716E-2</v>
          </cell>
        </row>
        <row r="302">
          <cell r="A302">
            <v>198403</v>
          </cell>
          <cell r="C302">
            <v>3</v>
          </cell>
          <cell r="D302">
            <v>283</v>
          </cell>
          <cell r="E302">
            <v>3.8532110091743121E-2</v>
          </cell>
          <cell r="F302">
            <v>0.46238532110091746</v>
          </cell>
          <cell r="G302">
            <v>1.9452449567723074E-2</v>
          </cell>
          <cell r="H302">
            <v>7.7809798270892294E-2</v>
          </cell>
        </row>
        <row r="303">
          <cell r="A303">
            <v>198404</v>
          </cell>
          <cell r="C303">
            <v>4</v>
          </cell>
          <cell r="D303">
            <v>275.10000000000002</v>
          </cell>
          <cell r="E303">
            <v>-2.7915194346289671E-2</v>
          </cell>
          <cell r="F303">
            <v>-0.33498233215547607</v>
          </cell>
        </row>
        <row r="304">
          <cell r="A304">
            <v>198405</v>
          </cell>
          <cell r="C304">
            <v>5</v>
          </cell>
          <cell r="D304">
            <v>280.10000000000002</v>
          </cell>
          <cell r="E304">
            <v>1.817520901490367E-2</v>
          </cell>
          <cell r="F304">
            <v>0.21810250817884402</v>
          </cell>
        </row>
        <row r="305">
          <cell r="A305">
            <v>198406</v>
          </cell>
          <cell r="C305">
            <v>6</v>
          </cell>
          <cell r="D305">
            <v>271</v>
          </cell>
          <cell r="E305">
            <v>-3.2488397001071125E-2</v>
          </cell>
          <cell r="F305">
            <v>-0.38986076401285352</v>
          </cell>
          <cell r="G305">
            <v>-4.2402826855123643E-2</v>
          </cell>
          <cell r="H305">
            <v>-0.16961130742049457</v>
          </cell>
        </row>
        <row r="306">
          <cell r="A306">
            <v>198407</v>
          </cell>
          <cell r="C306">
            <v>7</v>
          </cell>
          <cell r="D306">
            <v>249.4</v>
          </cell>
          <cell r="E306">
            <v>-7.9704797047970455E-2</v>
          </cell>
          <cell r="F306">
            <v>-0.95645756457564546</v>
          </cell>
        </row>
        <row r="307">
          <cell r="A307">
            <v>198408</v>
          </cell>
          <cell r="C307">
            <v>8</v>
          </cell>
          <cell r="D307">
            <v>257.10000000000002</v>
          </cell>
          <cell r="E307">
            <v>3.0874097834803597E-2</v>
          </cell>
          <cell r="F307">
            <v>0.37048917401764314</v>
          </cell>
        </row>
        <row r="308">
          <cell r="A308">
            <v>198409</v>
          </cell>
          <cell r="C308">
            <v>9</v>
          </cell>
          <cell r="D308">
            <v>251.4</v>
          </cell>
          <cell r="E308">
            <v>-2.2170361726954555E-2</v>
          </cell>
          <cell r="F308">
            <v>-0.26604434072345468</v>
          </cell>
          <cell r="G308">
            <v>-7.2324723247232381E-2</v>
          </cell>
          <cell r="H308">
            <v>-0.28929889298892952</v>
          </cell>
        </row>
        <row r="309">
          <cell r="A309">
            <v>198410</v>
          </cell>
          <cell r="C309">
            <v>10</v>
          </cell>
          <cell r="D309">
            <v>254.8</v>
          </cell>
          <cell r="E309">
            <v>1.3524264120922854E-2</v>
          </cell>
          <cell r="F309">
            <v>0.16229116945107425</v>
          </cell>
        </row>
        <row r="310">
          <cell r="A310">
            <v>198411</v>
          </cell>
          <cell r="C310">
            <v>11</v>
          </cell>
          <cell r="D310">
            <v>253.8</v>
          </cell>
          <cell r="E310">
            <v>-3.9246467817896386E-3</v>
          </cell>
          <cell r="F310">
            <v>-4.7095761381475663E-2</v>
          </cell>
        </row>
        <row r="311">
          <cell r="A311">
            <v>198412</v>
          </cell>
          <cell r="C311">
            <v>12</v>
          </cell>
          <cell r="D311">
            <v>244.2</v>
          </cell>
          <cell r="E311">
            <v>-3.7825059101654936E-2</v>
          </cell>
          <cell r="F311">
            <v>-0.45390070921985926</v>
          </cell>
          <cell r="G311">
            <v>-2.863961813842486E-2</v>
          </cell>
          <cell r="H311">
            <v>-0.11455847255369944</v>
          </cell>
          <cell r="I311">
            <v>-0.12031700288184455</v>
          </cell>
          <cell r="K311">
            <v>-0.12819366695604531</v>
          </cell>
        </row>
        <row r="312">
          <cell r="A312">
            <v>198501</v>
          </cell>
          <cell r="B312">
            <v>1985</v>
          </cell>
          <cell r="C312">
            <v>1</v>
          </cell>
          <cell r="D312">
            <v>247.1</v>
          </cell>
          <cell r="E312">
            <v>1.1875511875511899E-2</v>
          </cell>
          <cell r="F312">
            <v>0.1425061425061428</v>
          </cell>
        </row>
        <row r="313">
          <cell r="A313">
            <v>198502</v>
          </cell>
          <cell r="C313">
            <v>2</v>
          </cell>
          <cell r="D313">
            <v>238.2</v>
          </cell>
          <cell r="E313">
            <v>-3.6017806556050205E-2</v>
          </cell>
          <cell r="F313">
            <v>-0.43221367867260246</v>
          </cell>
        </row>
        <row r="314">
          <cell r="A314">
            <v>198503</v>
          </cell>
          <cell r="C314">
            <v>3</v>
          </cell>
          <cell r="D314">
            <v>245.1</v>
          </cell>
          <cell r="E314">
            <v>2.8967254408060479E-2</v>
          </cell>
          <cell r="F314">
            <v>0.34760705289672578</v>
          </cell>
          <cell r="G314">
            <v>3.6855036855036882E-3</v>
          </cell>
          <cell r="H314">
            <v>1.4742014742014753E-2</v>
          </cell>
        </row>
        <row r="315">
          <cell r="A315">
            <v>198504</v>
          </cell>
          <cell r="C315">
            <v>4</v>
          </cell>
          <cell r="D315">
            <v>239.9</v>
          </cell>
          <cell r="E315">
            <v>-2.1215830273357768E-2</v>
          </cell>
          <cell r="F315">
            <v>-0.25458996328029321</v>
          </cell>
        </row>
        <row r="316">
          <cell r="A316">
            <v>198505</v>
          </cell>
          <cell r="C316">
            <v>5</v>
          </cell>
          <cell r="D316">
            <v>233.5</v>
          </cell>
          <cell r="E316">
            <v>-2.6677782409337245E-2</v>
          </cell>
          <cell r="F316">
            <v>-0.32013338891204696</v>
          </cell>
        </row>
        <row r="317">
          <cell r="A317">
            <v>198506</v>
          </cell>
          <cell r="C317">
            <v>6</v>
          </cell>
          <cell r="D317">
            <v>226.5</v>
          </cell>
          <cell r="E317">
            <v>-2.9978586723768737E-2</v>
          </cell>
          <cell r="F317">
            <v>-0.35974304068522484</v>
          </cell>
          <cell r="G317">
            <v>-7.5887392900856776E-2</v>
          </cell>
          <cell r="H317">
            <v>-0.3035495716034271</v>
          </cell>
        </row>
        <row r="318">
          <cell r="A318">
            <v>198507</v>
          </cell>
          <cell r="C318">
            <v>7</v>
          </cell>
          <cell r="D318">
            <v>220.9</v>
          </cell>
          <cell r="E318">
            <v>-2.4724061810154501E-2</v>
          </cell>
          <cell r="F318">
            <v>-0.296688741721854</v>
          </cell>
        </row>
        <row r="319">
          <cell r="A319">
            <v>198508</v>
          </cell>
          <cell r="C319">
            <v>8</v>
          </cell>
          <cell r="D319">
            <v>219.7</v>
          </cell>
          <cell r="E319">
            <v>-5.4323223177909323E-3</v>
          </cell>
          <cell r="F319">
            <v>-6.5187867813491188E-2</v>
          </cell>
        </row>
        <row r="320">
          <cell r="A320">
            <v>198509</v>
          </cell>
          <cell r="C320">
            <v>9</v>
          </cell>
          <cell r="D320">
            <v>223.2</v>
          </cell>
          <cell r="E320">
            <v>1.5930814747382796E-2</v>
          </cell>
          <cell r="F320">
            <v>0.19116977696859355</v>
          </cell>
          <cell r="G320">
            <v>-1.4569536423840956E-2</v>
          </cell>
          <cell r="H320">
            <v>-5.8278145695363825E-2</v>
          </cell>
        </row>
        <row r="321">
          <cell r="A321">
            <v>198510</v>
          </cell>
          <cell r="C321">
            <v>10</v>
          </cell>
          <cell r="D321">
            <v>225.8</v>
          </cell>
          <cell r="E321">
            <v>1.1648745519713365E-2</v>
          </cell>
          <cell r="F321">
            <v>0.13978494623656038</v>
          </cell>
        </row>
        <row r="322">
          <cell r="A322">
            <v>198511</v>
          </cell>
          <cell r="C322">
            <v>11</v>
          </cell>
          <cell r="D322">
            <v>227.55</v>
          </cell>
          <cell r="E322">
            <v>7.7502214348981399E-3</v>
          </cell>
          <cell r="F322">
            <v>9.3002657218777679E-2</v>
          </cell>
        </row>
        <row r="323">
          <cell r="A323">
            <v>198512</v>
          </cell>
          <cell r="C323">
            <v>12</v>
          </cell>
          <cell r="D323">
            <v>229.37</v>
          </cell>
          <cell r="E323">
            <v>7.9982421445835769E-3</v>
          </cell>
          <cell r="F323">
            <v>9.5978905735002923E-2</v>
          </cell>
          <cell r="G323">
            <v>2.7643369175627264E-2</v>
          </cell>
          <cell r="H323">
            <v>0.11057347670250905</v>
          </cell>
          <cell r="I323">
            <v>-6.0728910728910623E-2</v>
          </cell>
          <cell r="K323">
            <v>-6.2651141470479899E-2</v>
          </cell>
        </row>
        <row r="324">
          <cell r="A324">
            <v>198601</v>
          </cell>
          <cell r="B324">
            <v>1986</v>
          </cell>
          <cell r="C324">
            <v>1</v>
          </cell>
          <cell r="D324">
            <v>219.72</v>
          </cell>
          <cell r="E324">
            <v>-4.2071761782273204E-2</v>
          </cell>
          <cell r="F324">
            <v>-0.50486114138727844</v>
          </cell>
        </row>
        <row r="325">
          <cell r="A325">
            <v>198602</v>
          </cell>
          <cell r="C325">
            <v>2</v>
          </cell>
          <cell r="D325">
            <v>210.27</v>
          </cell>
          <cell r="E325">
            <v>-4.3009284543964993E-2</v>
          </cell>
          <cell r="F325">
            <v>-0.51611141452757991</v>
          </cell>
        </row>
        <row r="326">
          <cell r="A326">
            <v>198603</v>
          </cell>
          <cell r="C326">
            <v>3</v>
          </cell>
          <cell r="D326">
            <v>209.27</v>
          </cell>
          <cell r="E326">
            <v>-4.7557901745374992E-3</v>
          </cell>
          <cell r="F326">
            <v>-5.7069482094449994E-2</v>
          </cell>
          <cell r="G326">
            <v>-8.763133801281775E-2</v>
          </cell>
          <cell r="H326">
            <v>-0.350525352051271</v>
          </cell>
        </row>
        <row r="327">
          <cell r="A327">
            <v>198604</v>
          </cell>
          <cell r="C327">
            <v>4</v>
          </cell>
          <cell r="D327">
            <v>213.52</v>
          </cell>
          <cell r="E327">
            <v>2.0308692120227456E-2</v>
          </cell>
          <cell r="F327">
            <v>0.24370430544272947</v>
          </cell>
        </row>
        <row r="328">
          <cell r="A328">
            <v>198605</v>
          </cell>
          <cell r="C328">
            <v>5</v>
          </cell>
          <cell r="D328">
            <v>204.53</v>
          </cell>
          <cell r="E328">
            <v>-4.2103784188834807E-2</v>
          </cell>
          <cell r="F328">
            <v>-0.50524541026601766</v>
          </cell>
        </row>
        <row r="329">
          <cell r="A329">
            <v>198606</v>
          </cell>
          <cell r="C329">
            <v>6</v>
          </cell>
          <cell r="D329">
            <v>201.57</v>
          </cell>
          <cell r="E329">
            <v>-1.447220456656729E-2</v>
          </cell>
          <cell r="F329">
            <v>-0.17366645479880749</v>
          </cell>
          <cell r="G329">
            <v>-3.6794571606059367E-2</v>
          </cell>
          <cell r="H329">
            <v>-0.14717828642423747</v>
          </cell>
        </row>
        <row r="330">
          <cell r="A330">
            <v>198607</v>
          </cell>
          <cell r="C330">
            <v>7</v>
          </cell>
          <cell r="D330">
            <v>200.05</v>
          </cell>
          <cell r="E330">
            <v>-7.5408046832365029E-3</v>
          </cell>
          <cell r="F330">
            <v>-9.0489656198838031E-2</v>
          </cell>
        </row>
        <row r="331">
          <cell r="A331">
            <v>198608</v>
          </cell>
          <cell r="C331">
            <v>8</v>
          </cell>
          <cell r="D331">
            <v>207.14</v>
          </cell>
          <cell r="E331">
            <v>3.5441139715071103E-2</v>
          </cell>
          <cell r="F331">
            <v>0.42529367658085326</v>
          </cell>
        </row>
        <row r="332">
          <cell r="A332">
            <v>198609</v>
          </cell>
          <cell r="C332">
            <v>9</v>
          </cell>
          <cell r="D332">
            <v>210.92</v>
          </cell>
          <cell r="E332">
            <v>1.8248527565897468E-2</v>
          </cell>
          <cell r="F332">
            <v>0.21898233079076962</v>
          </cell>
          <cell r="G332">
            <v>4.638587091333024E-2</v>
          </cell>
          <cell r="H332">
            <v>0.18554348365332096</v>
          </cell>
        </row>
        <row r="333">
          <cell r="A333">
            <v>198610</v>
          </cell>
          <cell r="C333">
            <v>10</v>
          </cell>
          <cell r="D333">
            <v>211.32</v>
          </cell>
          <cell r="E333">
            <v>1.8964536317087317E-3</v>
          </cell>
          <cell r="F333">
            <v>2.2757443580504782E-2</v>
          </cell>
        </row>
        <row r="334">
          <cell r="A334">
            <v>198611</v>
          </cell>
          <cell r="C334">
            <v>11</v>
          </cell>
          <cell r="D334">
            <v>210.68</v>
          </cell>
          <cell r="E334">
            <v>-3.0285822449365248E-3</v>
          </cell>
          <cell r="F334">
            <v>-3.6342986939238299E-2</v>
          </cell>
        </row>
        <row r="335">
          <cell r="A335">
            <v>198612</v>
          </cell>
          <cell r="C335">
            <v>12</v>
          </cell>
          <cell r="D335">
            <v>209.07</v>
          </cell>
          <cell r="E335">
            <v>-7.6419213973799773E-3</v>
          </cell>
          <cell r="F335">
            <v>-9.1703056768559721E-2</v>
          </cell>
          <cell r="G335">
            <v>-8.7710980466526589E-3</v>
          </cell>
          <cell r="H335">
            <v>-3.5084392186610636E-2</v>
          </cell>
          <cell r="I335">
            <v>-8.8503291624885794E-2</v>
          </cell>
          <cell r="K335">
            <v>-9.2667296087587156E-2</v>
          </cell>
        </row>
        <row r="336">
          <cell r="A336">
            <v>198701</v>
          </cell>
          <cell r="B336">
            <v>1987</v>
          </cell>
          <cell r="C336">
            <v>1</v>
          </cell>
          <cell r="D336">
            <v>212.55</v>
          </cell>
          <cell r="E336">
            <v>1.6645142775147167E-2</v>
          </cell>
          <cell r="F336">
            <v>0.19974171330176599</v>
          </cell>
        </row>
        <row r="337">
          <cell r="A337">
            <v>198702</v>
          </cell>
          <cell r="C337">
            <v>2</v>
          </cell>
          <cell r="D337">
            <v>205.38</v>
          </cell>
          <cell r="E337">
            <v>-3.3733239237826465E-2</v>
          </cell>
          <cell r="F337">
            <v>-0.40479887085391758</v>
          </cell>
        </row>
        <row r="338">
          <cell r="A338">
            <v>198703</v>
          </cell>
          <cell r="C338">
            <v>3</v>
          </cell>
          <cell r="D338">
            <v>208.7</v>
          </cell>
          <cell r="E338">
            <v>1.6165157269451714E-2</v>
          </cell>
          <cell r="F338">
            <v>0.19398188723342058</v>
          </cell>
          <cell r="G338">
            <v>-1.7697421916106348E-3</v>
          </cell>
          <cell r="H338">
            <v>-7.0789687664425394E-3</v>
          </cell>
        </row>
        <row r="339">
          <cell r="A339">
            <v>198704</v>
          </cell>
          <cell r="C339">
            <v>4</v>
          </cell>
          <cell r="D339">
            <v>221.74</v>
          </cell>
          <cell r="E339">
            <v>6.248203162434126E-2</v>
          </cell>
          <cell r="F339">
            <v>0.74978437949209509</v>
          </cell>
        </row>
        <row r="340">
          <cell r="A340">
            <v>198705</v>
          </cell>
          <cell r="C340">
            <v>5</v>
          </cell>
          <cell r="D340">
            <v>224.87</v>
          </cell>
          <cell r="E340">
            <v>1.4115630919094414E-2</v>
          </cell>
          <cell r="F340">
            <v>0.16938757102913296</v>
          </cell>
        </row>
        <row r="341">
          <cell r="A341">
            <v>198706</v>
          </cell>
          <cell r="C341">
            <v>6</v>
          </cell>
          <cell r="D341">
            <v>225.87</v>
          </cell>
          <cell r="E341">
            <v>4.4470138302130117E-3</v>
          </cell>
          <cell r="F341">
            <v>5.3364165962556137E-2</v>
          </cell>
          <cell r="G341">
            <v>8.2271202683277478E-2</v>
          </cell>
          <cell r="H341">
            <v>0.32908481073310991</v>
          </cell>
        </row>
        <row r="342">
          <cell r="A342">
            <v>198707</v>
          </cell>
          <cell r="C342">
            <v>7</v>
          </cell>
          <cell r="D342">
            <v>225.86</v>
          </cell>
          <cell r="E342">
            <v>-4.4273254526900005E-5</v>
          </cell>
          <cell r="F342">
            <v>-5.3127905432280012E-4</v>
          </cell>
        </row>
        <row r="343">
          <cell r="A343">
            <v>198708</v>
          </cell>
          <cell r="C343">
            <v>8</v>
          </cell>
          <cell r="D343">
            <v>222.98</v>
          </cell>
          <cell r="E343">
            <v>-1.2751261843620047E-2</v>
          </cell>
          <cell r="F343">
            <v>-0.15301514212344056</v>
          </cell>
        </row>
        <row r="344">
          <cell r="A344">
            <v>198709</v>
          </cell>
          <cell r="C344">
            <v>9</v>
          </cell>
          <cell r="D344">
            <v>223.83</v>
          </cell>
          <cell r="E344">
            <v>3.8120010763298177E-3</v>
          </cell>
          <cell r="F344">
            <v>4.574401291595781E-2</v>
          </cell>
          <cell r="G344">
            <v>-9.0317439234958163E-3</v>
          </cell>
          <cell r="H344">
            <v>-3.6126975693983265E-2</v>
          </cell>
        </row>
        <row r="345">
          <cell r="A345">
            <v>198710</v>
          </cell>
          <cell r="C345">
            <v>10</v>
          </cell>
          <cell r="D345">
            <v>223.42</v>
          </cell>
          <cell r="E345">
            <v>-1.8317473082251037E-3</v>
          </cell>
          <cell r="F345">
            <v>-2.1980967698701247E-2</v>
          </cell>
        </row>
        <row r="346">
          <cell r="A346">
            <v>198711</v>
          </cell>
          <cell r="C346">
            <v>11</v>
          </cell>
          <cell r="D346">
            <v>234.55</v>
          </cell>
          <cell r="E346">
            <v>4.9816489123623776E-2</v>
          </cell>
          <cell r="F346">
            <v>0.59779786948348534</v>
          </cell>
        </row>
        <row r="347">
          <cell r="A347">
            <v>198712</v>
          </cell>
          <cell r="C347">
            <v>12</v>
          </cell>
          <cell r="D347">
            <v>232.53</v>
          </cell>
          <cell r="E347">
            <v>-8.6122361969729697E-3</v>
          </cell>
          <cell r="F347">
            <v>-0.10334683436367564</v>
          </cell>
          <cell r="G347">
            <v>3.8868784345261975E-2</v>
          </cell>
          <cell r="H347">
            <v>0.1554751373810479</v>
          </cell>
          <cell r="I347">
            <v>0.11221122112211201</v>
          </cell>
          <cell r="K347">
            <v>0.10635012484299261</v>
          </cell>
        </row>
        <row r="348">
          <cell r="A348">
            <v>198801</v>
          </cell>
          <cell r="B348">
            <v>1988</v>
          </cell>
          <cell r="C348">
            <v>1</v>
          </cell>
          <cell r="D348">
            <v>230.35</v>
          </cell>
          <cell r="E348">
            <v>-9.3751343912613725E-3</v>
          </cell>
          <cell r="F348">
            <v>-0.11250161269513648</v>
          </cell>
        </row>
        <row r="349">
          <cell r="A349">
            <v>198802</v>
          </cell>
          <cell r="C349">
            <v>2</v>
          </cell>
          <cell r="D349">
            <v>225.72</v>
          </cell>
          <cell r="E349">
            <v>-2.0099848057304082E-2</v>
          </cell>
          <cell r="F349">
            <v>-0.24119817668764898</v>
          </cell>
        </row>
        <row r="350">
          <cell r="A350">
            <v>198803</v>
          </cell>
          <cell r="C350">
            <v>3</v>
          </cell>
          <cell r="D350">
            <v>232.99</v>
          </cell>
          <cell r="E350">
            <v>3.2208045365940151E-2</v>
          </cell>
          <cell r="F350">
            <v>0.38649654439128178</v>
          </cell>
          <cell r="G350">
            <v>1.9782393669636189E-3</v>
          </cell>
          <cell r="H350">
            <v>7.9129574678544756E-3</v>
          </cell>
        </row>
        <row r="351">
          <cell r="A351">
            <v>198804</v>
          </cell>
          <cell r="C351">
            <v>4</v>
          </cell>
          <cell r="D351">
            <v>233.73</v>
          </cell>
          <cell r="E351">
            <v>3.1761019786256091E-3</v>
          </cell>
          <cell r="F351">
            <v>3.8113223743507313E-2</v>
          </cell>
        </row>
        <row r="352">
          <cell r="A352">
            <v>198805</v>
          </cell>
          <cell r="C352">
            <v>5</v>
          </cell>
          <cell r="D352">
            <v>248.39</v>
          </cell>
          <cell r="E352">
            <v>6.2721944123561357E-2</v>
          </cell>
          <cell r="F352">
            <v>0.75266332948273629</v>
          </cell>
        </row>
        <row r="353">
          <cell r="A353">
            <v>198806</v>
          </cell>
          <cell r="C353">
            <v>6</v>
          </cell>
          <cell r="D353">
            <v>265.07</v>
          </cell>
          <cell r="E353">
            <v>6.7152461854341997E-2</v>
          </cell>
          <cell r="F353">
            <v>0.80582954225210401</v>
          </cell>
          <cell r="G353">
            <v>0.13768831280312432</v>
          </cell>
          <cell r="H353">
            <v>0.5507532512124973</v>
          </cell>
        </row>
        <row r="354">
          <cell r="A354">
            <v>198807</v>
          </cell>
          <cell r="C354">
            <v>7</v>
          </cell>
          <cell r="D354">
            <v>246.19</v>
          </cell>
          <cell r="E354">
            <v>-7.1226468480024133E-2</v>
          </cell>
          <cell r="F354">
            <v>-0.85471762176028965</v>
          </cell>
        </row>
        <row r="355">
          <cell r="A355">
            <v>198808</v>
          </cell>
          <cell r="C355">
            <v>8</v>
          </cell>
          <cell r="D355">
            <v>246.18</v>
          </cell>
          <cell r="E355">
            <v>-4.061903407933265E-5</v>
          </cell>
          <cell r="F355">
            <v>-4.8742840895199177E-4</v>
          </cell>
        </row>
        <row r="356">
          <cell r="A356">
            <v>198809</v>
          </cell>
          <cell r="C356">
            <v>9</v>
          </cell>
          <cell r="D356">
            <v>238.75</v>
          </cell>
          <cell r="E356">
            <v>-3.0181168250873372E-2</v>
          </cell>
          <cell r="F356">
            <v>-0.36217401901048046</v>
          </cell>
          <cell r="G356">
            <v>-9.9294525974270909E-2</v>
          </cell>
          <cell r="H356">
            <v>-0.39717810389708363</v>
          </cell>
        </row>
        <row r="357">
          <cell r="A357">
            <v>198810</v>
          </cell>
          <cell r="C357">
            <v>10</v>
          </cell>
          <cell r="D357">
            <v>243.93</v>
          </cell>
          <cell r="E357">
            <v>2.1696335078534058E-2</v>
          </cell>
          <cell r="F357">
            <v>0.26035602094240873</v>
          </cell>
        </row>
        <row r="358">
          <cell r="A358">
            <v>198811</v>
          </cell>
          <cell r="C358">
            <v>11</v>
          </cell>
          <cell r="D358">
            <v>244.93</v>
          </cell>
          <cell r="E358">
            <v>4.099536752346985E-3</v>
          </cell>
          <cell r="F358">
            <v>4.9194441028163824E-2</v>
          </cell>
        </row>
        <row r="359">
          <cell r="A359">
            <v>198812</v>
          </cell>
          <cell r="C359">
            <v>12</v>
          </cell>
          <cell r="D359">
            <v>251.83</v>
          </cell>
          <cell r="E359">
            <v>2.8171314253051916E-2</v>
          </cell>
          <cell r="F359">
            <v>0.33805577103662299</v>
          </cell>
          <cell r="G359">
            <v>5.4785340314136288E-2</v>
          </cell>
          <cell r="H359">
            <v>0.21914136125654515</v>
          </cell>
          <cell r="I359">
            <v>8.3000043005203583E-2</v>
          </cell>
          <cell r="K359">
            <v>7.9735007728182025E-2</v>
          </cell>
        </row>
        <row r="360">
          <cell r="A360">
            <v>198901</v>
          </cell>
          <cell r="B360">
            <v>1989</v>
          </cell>
          <cell r="C360">
            <v>1</v>
          </cell>
          <cell r="D360">
            <v>242.39</v>
          </cell>
          <cell r="E360">
            <v>-3.7485605368701207E-2</v>
          </cell>
          <cell r="F360">
            <v>-0.44982726442441445</v>
          </cell>
        </row>
        <row r="361">
          <cell r="A361">
            <v>198902</v>
          </cell>
          <cell r="C361">
            <v>2</v>
          </cell>
          <cell r="D361">
            <v>243.24</v>
          </cell>
          <cell r="E361">
            <v>3.5067453277776426E-3</v>
          </cell>
          <cell r="F361">
            <v>4.2080943933331713E-2</v>
          </cell>
        </row>
        <row r="362">
          <cell r="A362">
            <v>198903</v>
          </cell>
          <cell r="C362">
            <v>3</v>
          </cell>
          <cell r="D362">
            <v>242.06</v>
          </cell>
          <cell r="E362">
            <v>-4.8511757934550518E-3</v>
          </cell>
          <cell r="F362">
            <v>-5.8214109521460625E-2</v>
          </cell>
          <cell r="G362">
            <v>-3.879601318349668E-2</v>
          </cell>
          <cell r="H362">
            <v>-0.15518405273398672</v>
          </cell>
        </row>
        <row r="363">
          <cell r="A363">
            <v>198904</v>
          </cell>
          <cell r="C363">
            <v>4</v>
          </cell>
          <cell r="D363">
            <v>237.97</v>
          </cell>
          <cell r="E363">
            <v>-1.689663719738909E-2</v>
          </cell>
          <cell r="F363">
            <v>-0.20275964636866908</v>
          </cell>
        </row>
        <row r="364">
          <cell r="A364">
            <v>198905</v>
          </cell>
          <cell r="C364">
            <v>5</v>
          </cell>
          <cell r="D364">
            <v>229.35</v>
          </cell>
          <cell r="E364">
            <v>-3.6223053326049519E-2</v>
          </cell>
          <cell r="F364">
            <v>-0.4346766399125942</v>
          </cell>
        </row>
        <row r="365">
          <cell r="A365">
            <v>198906</v>
          </cell>
          <cell r="C365">
            <v>6</v>
          </cell>
          <cell r="D365">
            <v>234.42</v>
          </cell>
          <cell r="E365">
            <v>2.210595160235445E-2</v>
          </cell>
          <cell r="F365">
            <v>0.26527141922825337</v>
          </cell>
          <cell r="G365">
            <v>-3.1562422539866075E-2</v>
          </cell>
          <cell r="H365">
            <v>-0.1262496901594643</v>
          </cell>
        </row>
        <row r="366">
          <cell r="A366">
            <v>198907</v>
          </cell>
          <cell r="C366">
            <v>7</v>
          </cell>
          <cell r="D366">
            <v>221.15</v>
          </cell>
          <cell r="E366">
            <v>-5.6607797969456454E-2</v>
          </cell>
          <cell r="F366">
            <v>-0.67929357563347748</v>
          </cell>
        </row>
        <row r="367">
          <cell r="A367">
            <v>198908</v>
          </cell>
          <cell r="C367">
            <v>8</v>
          </cell>
          <cell r="D367">
            <v>225.48</v>
          </cell>
          <cell r="E367">
            <v>1.9579470947320751E-2</v>
          </cell>
          <cell r="F367">
            <v>0.23495365136784901</v>
          </cell>
        </row>
        <row r="368">
          <cell r="A368">
            <v>198909</v>
          </cell>
          <cell r="C368">
            <v>9</v>
          </cell>
          <cell r="D368">
            <v>226.82</v>
          </cell>
          <cell r="E368">
            <v>5.9428774170658307E-3</v>
          </cell>
          <cell r="F368">
            <v>7.1314529004789962E-2</v>
          </cell>
          <cell r="G368">
            <v>-3.2420441941813927E-2</v>
          </cell>
          <cell r="H368">
            <v>-0.12968176776725571</v>
          </cell>
        </row>
        <row r="369">
          <cell r="A369">
            <v>198910</v>
          </cell>
          <cell r="C369">
            <v>10</v>
          </cell>
          <cell r="D369">
            <v>225.68</v>
          </cell>
          <cell r="E369">
            <v>-5.0260118155364885E-3</v>
          </cell>
          <cell r="F369">
            <v>-6.0312141786437859E-2</v>
          </cell>
        </row>
        <row r="370">
          <cell r="A370">
            <v>198911</v>
          </cell>
          <cell r="C370">
            <v>11</v>
          </cell>
          <cell r="D370">
            <v>228.82</v>
          </cell>
          <cell r="E370">
            <v>1.3913505848989659E-2</v>
          </cell>
          <cell r="F370">
            <v>0.1669620701878759</v>
          </cell>
        </row>
        <row r="371">
          <cell r="A371">
            <v>198912</v>
          </cell>
          <cell r="C371">
            <v>12</v>
          </cell>
          <cell r="D371">
            <v>229.93</v>
          </cell>
          <cell r="E371">
            <v>4.850974565160448E-3</v>
          </cell>
          <cell r="F371">
            <v>5.821169478192538E-2</v>
          </cell>
          <cell r="G371">
            <v>1.3711312935367204E-2</v>
          </cell>
          <cell r="H371">
            <v>5.4845251741468815E-2</v>
          </cell>
          <cell r="I371">
            <v>-8.6963427709168761E-2</v>
          </cell>
          <cell r="K371">
            <v>-9.0979341915802148E-2</v>
          </cell>
        </row>
        <row r="372">
          <cell r="A372">
            <v>199001</v>
          </cell>
          <cell r="B372">
            <v>1990</v>
          </cell>
          <cell r="C372">
            <v>1</v>
          </cell>
          <cell r="D372">
            <v>229.9</v>
          </cell>
          <cell r="E372">
            <v>-1.3047449223677266E-4</v>
          </cell>
          <cell r="F372">
            <v>-1.5656939068412719E-3</v>
          </cell>
        </row>
        <row r="373">
          <cell r="A373">
            <v>199002</v>
          </cell>
          <cell r="C373">
            <v>2</v>
          </cell>
          <cell r="D373">
            <v>234.59</v>
          </cell>
          <cell r="E373">
            <v>2.0400173988690724E-2</v>
          </cell>
          <cell r="F373">
            <v>0.2448020878642887</v>
          </cell>
        </row>
        <row r="374">
          <cell r="A374">
            <v>199003</v>
          </cell>
          <cell r="C374">
            <v>3</v>
          </cell>
          <cell r="D374">
            <v>238.16</v>
          </cell>
          <cell r="E374">
            <v>1.5218039984654048E-2</v>
          </cell>
          <cell r="F374">
            <v>0.18261647981584858</v>
          </cell>
          <cell r="G374">
            <v>3.5793502370286445E-2</v>
          </cell>
          <cell r="H374">
            <v>0.14317400948114578</v>
          </cell>
        </row>
        <row r="375">
          <cell r="A375">
            <v>199004</v>
          </cell>
          <cell r="C375">
            <v>4</v>
          </cell>
          <cell r="D375">
            <v>245.81</v>
          </cell>
          <cell r="E375">
            <v>3.2121263016459546E-2</v>
          </cell>
          <cell r="F375">
            <v>0.38545515619751458</v>
          </cell>
        </row>
        <row r="376">
          <cell r="A376">
            <v>199005</v>
          </cell>
          <cell r="C376">
            <v>5</v>
          </cell>
          <cell r="D376">
            <v>241.52</v>
          </cell>
          <cell r="E376">
            <v>-1.7452503966478142E-2</v>
          </cell>
          <cell r="F376">
            <v>-0.2094300475977377</v>
          </cell>
        </row>
        <row r="377">
          <cell r="A377">
            <v>199006</v>
          </cell>
          <cell r="C377">
            <v>6</v>
          </cell>
          <cell r="D377">
            <v>236.89</v>
          </cell>
          <cell r="E377">
            <v>-1.9170255051341602E-2</v>
          </cell>
          <cell r="F377">
            <v>-0.23004306061609922</v>
          </cell>
          <cell r="G377">
            <v>-5.3325495465234019E-3</v>
          </cell>
          <cell r="H377">
            <v>-2.1330198186093607E-2</v>
          </cell>
        </row>
        <row r="378">
          <cell r="A378">
            <v>199007</v>
          </cell>
          <cell r="C378">
            <v>7</v>
          </cell>
          <cell r="D378">
            <v>235</v>
          </cell>
          <cell r="E378">
            <v>-7.9783865929333713E-3</v>
          </cell>
          <cell r="F378">
            <v>-9.5740639115200449E-2</v>
          </cell>
        </row>
        <row r="379">
          <cell r="A379">
            <v>199008</v>
          </cell>
          <cell r="C379">
            <v>8</v>
          </cell>
          <cell r="D379">
            <v>233.71</v>
          </cell>
          <cell r="E379">
            <v>-5.4893617021276259E-3</v>
          </cell>
          <cell r="F379">
            <v>-6.5872340425531514E-2</v>
          </cell>
        </row>
        <row r="380">
          <cell r="A380">
            <v>199009</v>
          </cell>
          <cell r="C380">
            <v>9</v>
          </cell>
          <cell r="D380">
            <v>239.17</v>
          </cell>
          <cell r="E380">
            <v>2.3362286594497367E-2</v>
          </cell>
          <cell r="F380">
            <v>0.28034743913396842</v>
          </cell>
          <cell r="G380">
            <v>9.6247203343322596E-3</v>
          </cell>
          <cell r="H380">
            <v>3.8498881337329038E-2</v>
          </cell>
        </row>
        <row r="381">
          <cell r="A381">
            <v>199010</v>
          </cell>
          <cell r="C381">
            <v>10</v>
          </cell>
          <cell r="D381">
            <v>229.81</v>
          </cell>
          <cell r="E381">
            <v>-3.9135343061420684E-2</v>
          </cell>
          <cell r="F381">
            <v>-0.46962411673704818</v>
          </cell>
        </row>
        <row r="382">
          <cell r="A382">
            <v>199011</v>
          </cell>
          <cell r="C382">
            <v>11</v>
          </cell>
          <cell r="D382">
            <v>223.76</v>
          </cell>
          <cell r="E382">
            <v>-2.6326095470171059E-2</v>
          </cell>
          <cell r="F382">
            <v>-0.3159131456420527</v>
          </cell>
        </row>
        <row r="383">
          <cell r="A383">
            <v>199012</v>
          </cell>
          <cell r="C383">
            <v>12</v>
          </cell>
          <cell r="D383">
            <v>222.64</v>
          </cell>
          <cell r="E383">
            <v>-5.0053628888094594E-3</v>
          </cell>
          <cell r="F383">
            <v>-6.0064354665713512E-2</v>
          </cell>
          <cell r="G383">
            <v>-6.9114019316803943E-2</v>
          </cell>
          <cell r="H383">
            <v>-0.27645607726721577</v>
          </cell>
          <cell r="I383">
            <v>-3.1705301613534798E-2</v>
          </cell>
          <cell r="K383">
            <v>-3.2218797556274444E-2</v>
          </cell>
        </row>
        <row r="384">
          <cell r="A384">
            <v>199101</v>
          </cell>
          <cell r="B384">
            <v>1991</v>
          </cell>
          <cell r="C384">
            <v>1</v>
          </cell>
          <cell r="D384">
            <v>214.12</v>
          </cell>
          <cell r="E384">
            <v>-3.8268056054617243E-2</v>
          </cell>
          <cell r="F384">
            <v>-0.45921667265540689</v>
          </cell>
        </row>
        <row r="385">
          <cell r="A385">
            <v>199102</v>
          </cell>
          <cell r="C385">
            <v>2</v>
          </cell>
          <cell r="D385">
            <v>215.55</v>
          </cell>
          <cell r="E385">
            <v>6.6784980384831253E-3</v>
          </cell>
          <cell r="F385">
            <v>8.0141976461797507E-2</v>
          </cell>
        </row>
        <row r="386">
          <cell r="A386">
            <v>199103</v>
          </cell>
          <cell r="C386">
            <v>3</v>
          </cell>
          <cell r="D386">
            <v>218.47</v>
          </cell>
          <cell r="E386">
            <v>1.3546740895383843E-2</v>
          </cell>
          <cell r="F386">
            <v>0.16256089074460611</v>
          </cell>
          <cell r="G386">
            <v>-1.872978799856273E-2</v>
          </cell>
          <cell r="H386">
            <v>-7.4919151994250921E-2</v>
          </cell>
        </row>
        <row r="387">
          <cell r="A387">
            <v>199104</v>
          </cell>
          <cell r="C387">
            <v>4</v>
          </cell>
          <cell r="D387">
            <v>216.18</v>
          </cell>
          <cell r="E387">
            <v>-1.0481988373689716E-2</v>
          </cell>
          <cell r="F387">
            <v>-0.12578386048427659</v>
          </cell>
        </row>
        <row r="388">
          <cell r="A388">
            <v>199105</v>
          </cell>
          <cell r="C388">
            <v>5</v>
          </cell>
          <cell r="D388">
            <v>215.43</v>
          </cell>
          <cell r="E388">
            <v>-3.469331112961421E-3</v>
          </cell>
          <cell r="F388">
            <v>-4.1631973355537054E-2</v>
          </cell>
        </row>
        <row r="389">
          <cell r="A389">
            <v>199106</v>
          </cell>
          <cell r="C389">
            <v>6</v>
          </cell>
          <cell r="D389">
            <v>208.44</v>
          </cell>
          <cell r="E389">
            <v>-3.2446734438100581E-2</v>
          </cell>
          <cell r="F389">
            <v>-0.38936081325720695</v>
          </cell>
          <cell r="G389">
            <v>-4.5910193619261186E-2</v>
          </cell>
          <cell r="H389">
            <v>-0.18364077447704474</v>
          </cell>
        </row>
        <row r="390">
          <cell r="A390">
            <v>199107</v>
          </cell>
          <cell r="C390">
            <v>7</v>
          </cell>
          <cell r="D390">
            <v>214.1</v>
          </cell>
          <cell r="E390">
            <v>2.7154097102283614E-2</v>
          </cell>
          <cell r="F390">
            <v>0.32584916522740337</v>
          </cell>
        </row>
        <row r="391">
          <cell r="A391">
            <v>199108</v>
          </cell>
          <cell r="C391">
            <v>8</v>
          </cell>
          <cell r="D391">
            <v>211.76</v>
          </cell>
          <cell r="E391">
            <v>-1.0929472209248031E-2</v>
          </cell>
          <cell r="F391">
            <v>-0.13115366651097637</v>
          </cell>
        </row>
        <row r="392">
          <cell r="A392">
            <v>199109</v>
          </cell>
          <cell r="C392">
            <v>9</v>
          </cell>
          <cell r="D392">
            <v>215.56</v>
          </cell>
          <cell r="E392">
            <v>1.7944843218738248E-2</v>
          </cell>
          <cell r="F392">
            <v>0.21533811862485897</v>
          </cell>
          <cell r="G392">
            <v>3.4158510842448919E-2</v>
          </cell>
          <cell r="H392">
            <v>0.13663404336979568</v>
          </cell>
        </row>
        <row r="393">
          <cell r="A393">
            <v>199110</v>
          </cell>
          <cell r="C393">
            <v>10</v>
          </cell>
          <cell r="D393">
            <v>218.19</v>
          </cell>
          <cell r="E393">
            <v>1.2200779365373889E-2</v>
          </cell>
          <cell r="F393">
            <v>0.14640935238448666</v>
          </cell>
        </row>
        <row r="394">
          <cell r="A394">
            <v>199111</v>
          </cell>
          <cell r="C394">
            <v>11</v>
          </cell>
          <cell r="D394">
            <v>213.3</v>
          </cell>
          <cell r="E394">
            <v>-2.2411659562766334E-2</v>
          </cell>
          <cell r="F394">
            <v>-0.26893991475319601</v>
          </cell>
        </row>
        <row r="395">
          <cell r="A395">
            <v>199112</v>
          </cell>
          <cell r="C395">
            <v>12</v>
          </cell>
          <cell r="D395">
            <v>208.08</v>
          </cell>
          <cell r="E395">
            <v>-2.4472573839662441E-2</v>
          </cell>
          <cell r="F395">
            <v>-0.29367088607594927</v>
          </cell>
          <cell r="G395">
            <v>-3.4700315457413367E-2</v>
          </cell>
          <cell r="H395">
            <v>-0.13880126182965347</v>
          </cell>
          <cell r="I395">
            <v>-6.5397053539345884E-2</v>
          </cell>
          <cell r="K395">
            <v>-6.7633496077239078E-2</v>
          </cell>
        </row>
        <row r="396">
          <cell r="A396">
            <v>199201</v>
          </cell>
          <cell r="B396">
            <v>1992</v>
          </cell>
          <cell r="C396">
            <v>1</v>
          </cell>
          <cell r="D396">
            <v>211.22</v>
          </cell>
          <cell r="E396">
            <v>1.5090349865436304E-2</v>
          </cell>
          <cell r="F396">
            <v>0.18108419838523565</v>
          </cell>
        </row>
        <row r="397">
          <cell r="A397">
            <v>199202</v>
          </cell>
          <cell r="C397">
            <v>2</v>
          </cell>
          <cell r="D397">
            <v>209.58</v>
          </cell>
          <cell r="E397">
            <v>-7.7644162484612556E-3</v>
          </cell>
          <cell r="F397">
            <v>-9.3172994981535071E-2</v>
          </cell>
        </row>
        <row r="398">
          <cell r="A398">
            <v>199203</v>
          </cell>
          <cell r="C398">
            <v>3</v>
          </cell>
          <cell r="D398">
            <v>209.77</v>
          </cell>
          <cell r="E398">
            <v>9.0657505487163714E-4</v>
          </cell>
          <cell r="F398">
            <v>1.0878900658459645E-2</v>
          </cell>
          <cell r="G398">
            <v>8.1218762014607648E-3</v>
          </cell>
          <cell r="H398">
            <v>3.2487504805843059E-2</v>
          </cell>
        </row>
        <row r="399">
          <cell r="A399">
            <v>199204</v>
          </cell>
          <cell r="C399">
            <v>4</v>
          </cell>
          <cell r="D399">
            <v>204.81</v>
          </cell>
          <cell r="E399">
            <v>-2.3644944462983306E-2</v>
          </cell>
          <cell r="F399">
            <v>-0.28373933355579967</v>
          </cell>
        </row>
        <row r="400">
          <cell r="A400">
            <v>199205</v>
          </cell>
          <cell r="C400">
            <v>5</v>
          </cell>
          <cell r="D400">
            <v>207.97</v>
          </cell>
          <cell r="E400">
            <v>1.5428934134075468E-2</v>
          </cell>
          <cell r="F400">
            <v>0.18514720960890563</v>
          </cell>
        </row>
        <row r="401">
          <cell r="A401">
            <v>199206</v>
          </cell>
          <cell r="C401">
            <v>6</v>
          </cell>
          <cell r="D401">
            <v>209.26</v>
          </cell>
          <cell r="E401">
            <v>6.2028177140933402E-3</v>
          </cell>
          <cell r="F401">
            <v>7.4433812569120086E-2</v>
          </cell>
          <cell r="G401">
            <v>-2.4312342088955718E-3</v>
          </cell>
          <cell r="H401">
            <v>-9.7249368355822874E-3</v>
          </cell>
        </row>
        <row r="402">
          <cell r="A402">
            <v>199207</v>
          </cell>
          <cell r="C402">
            <v>7</v>
          </cell>
          <cell r="D402">
            <v>203.11</v>
          </cell>
          <cell r="E402">
            <v>-2.9389276498136184E-2</v>
          </cell>
          <cell r="F402">
            <v>-0.35267131797763418</v>
          </cell>
        </row>
        <row r="403">
          <cell r="A403">
            <v>199208</v>
          </cell>
          <cell r="C403">
            <v>8</v>
          </cell>
          <cell r="D403">
            <v>200.99</v>
          </cell>
          <cell r="E403">
            <v>-1.0437693860469718E-2</v>
          </cell>
          <cell r="F403">
            <v>-0.1252523263256366</v>
          </cell>
        </row>
        <row r="404">
          <cell r="A404">
            <v>199209</v>
          </cell>
          <cell r="C404">
            <v>9</v>
          </cell>
          <cell r="D404">
            <v>200.36</v>
          </cell>
          <cell r="E404">
            <v>-3.1344843027016041E-3</v>
          </cell>
          <cell r="F404">
            <v>-3.7613811632419253E-2</v>
          </cell>
          <cell r="G404">
            <v>-4.2530822899741749E-2</v>
          </cell>
          <cell r="H404">
            <v>-0.170123291598967</v>
          </cell>
        </row>
        <row r="405">
          <cell r="A405">
            <v>199210</v>
          </cell>
          <cell r="C405">
            <v>10</v>
          </cell>
          <cell r="D405">
            <v>199.87</v>
          </cell>
          <cell r="E405">
            <v>-2.4455979237373183E-3</v>
          </cell>
          <cell r="F405">
            <v>-2.9347175084847819E-2</v>
          </cell>
        </row>
        <row r="406">
          <cell r="A406">
            <v>199211</v>
          </cell>
          <cell r="C406">
            <v>11</v>
          </cell>
          <cell r="D406">
            <v>203.13</v>
          </cell>
          <cell r="E406">
            <v>1.6310601891229255E-2</v>
          </cell>
          <cell r="F406">
            <v>0.19572722269475107</v>
          </cell>
        </row>
        <row r="407">
          <cell r="A407">
            <v>199212</v>
          </cell>
          <cell r="C407">
            <v>12</v>
          </cell>
          <cell r="D407">
            <v>202.76</v>
          </cell>
          <cell r="E407">
            <v>-1.8214936247723356E-3</v>
          </cell>
          <cell r="F407">
            <v>-2.1857923497268027E-2</v>
          </cell>
          <cell r="G407">
            <v>1.1978438810141601E-2</v>
          </cell>
          <cell r="H407">
            <v>4.7913755240566402E-2</v>
          </cell>
          <cell r="I407">
            <v>-2.5567089580930791E-2</v>
          </cell>
          <cell r="K407">
            <v>-2.5899607536247655E-2</v>
          </cell>
        </row>
        <row r="408">
          <cell r="A408">
            <v>199301</v>
          </cell>
          <cell r="B408">
            <v>1993</v>
          </cell>
          <cell r="C408">
            <v>1</v>
          </cell>
          <cell r="D408">
            <v>199.45</v>
          </cell>
          <cell r="E408">
            <v>-1.6324718879463417E-2</v>
          </cell>
          <cell r="F408">
            <v>-0.19589662655356099</v>
          </cell>
        </row>
        <row r="409">
          <cell r="A409">
            <v>199302</v>
          </cell>
          <cell r="C409">
            <v>2</v>
          </cell>
          <cell r="D409">
            <v>202.91</v>
          </cell>
          <cell r="E409">
            <v>1.7347706192028117E-2</v>
          </cell>
          <cell r="F409">
            <v>0.20817247430433738</v>
          </cell>
        </row>
        <row r="410">
          <cell r="A410">
            <v>199303</v>
          </cell>
          <cell r="C410">
            <v>3</v>
          </cell>
          <cell r="D410">
            <v>212.49</v>
          </cell>
          <cell r="E410">
            <v>4.7213050120743248E-2</v>
          </cell>
          <cell r="F410">
            <v>0.56655660144891895</v>
          </cell>
          <cell r="G410">
            <v>4.7987768790688889E-2</v>
          </cell>
          <cell r="H410">
            <v>0.19195107516275556</v>
          </cell>
        </row>
        <row r="411">
          <cell r="A411">
            <v>199304</v>
          </cell>
          <cell r="C411">
            <v>4</v>
          </cell>
          <cell r="D411">
            <v>210.89</v>
          </cell>
          <cell r="E411">
            <v>-7.529766106640419E-3</v>
          </cell>
          <cell r="F411">
            <v>-9.0357193279685027E-2</v>
          </cell>
        </row>
        <row r="412">
          <cell r="A412">
            <v>199305</v>
          </cell>
          <cell r="C412">
            <v>5</v>
          </cell>
          <cell r="D412">
            <v>208.69</v>
          </cell>
          <cell r="E412">
            <v>-1.0431978756697751E-2</v>
          </cell>
          <cell r="F412">
            <v>-0.125183745080373</v>
          </cell>
        </row>
        <row r="413">
          <cell r="A413">
            <v>199306</v>
          </cell>
          <cell r="C413">
            <v>6</v>
          </cell>
          <cell r="D413">
            <v>207.12</v>
          </cell>
          <cell r="E413">
            <v>-7.5231204178446177E-3</v>
          </cell>
          <cell r="F413">
            <v>-9.0277445014135413E-2</v>
          </cell>
          <cell r="G413">
            <v>-2.5271777495411651E-2</v>
          </cell>
          <cell r="H413">
            <v>-0.10108710998164661</v>
          </cell>
        </row>
        <row r="414">
          <cell r="A414">
            <v>199307</v>
          </cell>
          <cell r="C414">
            <v>7</v>
          </cell>
          <cell r="D414">
            <v>219.26</v>
          </cell>
          <cell r="E414">
            <v>5.8613364233294642E-2</v>
          </cell>
          <cell r="F414">
            <v>0.70336037079953573</v>
          </cell>
        </row>
        <row r="415">
          <cell r="A415">
            <v>199308</v>
          </cell>
          <cell r="C415">
            <v>8</v>
          </cell>
          <cell r="D415">
            <v>217.19</v>
          </cell>
          <cell r="E415">
            <v>-9.4408464836267143E-3</v>
          </cell>
          <cell r="F415">
            <v>-0.11329015780352057</v>
          </cell>
        </row>
        <row r="416">
          <cell r="A416">
            <v>199309</v>
          </cell>
          <cell r="C416">
            <v>9</v>
          </cell>
          <cell r="D416">
            <v>216.12</v>
          </cell>
          <cell r="E416">
            <v>-4.9265619964086434E-3</v>
          </cell>
          <cell r="F416">
            <v>-5.9118743956903724E-2</v>
          </cell>
          <cell r="G416">
            <v>4.3453070683661554E-2</v>
          </cell>
          <cell r="H416">
            <v>0.17381228273464622</v>
          </cell>
        </row>
        <row r="417">
          <cell r="A417">
            <v>199310</v>
          </cell>
          <cell r="C417">
            <v>10</v>
          </cell>
          <cell r="D417">
            <v>218.39</v>
          </cell>
          <cell r="E417">
            <v>1.0503424023690458E-2</v>
          </cell>
          <cell r="F417">
            <v>0.12604108828428551</v>
          </cell>
        </row>
        <row r="418">
          <cell r="A418">
            <v>199311</v>
          </cell>
          <cell r="C418">
            <v>11</v>
          </cell>
          <cell r="D418">
            <v>217.99</v>
          </cell>
          <cell r="E418">
            <v>-1.8315856953156156E-3</v>
          </cell>
          <cell r="F418">
            <v>-2.1979028343787385E-2</v>
          </cell>
        </row>
        <row r="419">
          <cell r="A419">
            <v>199312</v>
          </cell>
          <cell r="C419">
            <v>12</v>
          </cell>
          <cell r="D419">
            <v>226.31</v>
          </cell>
          <cell r="E419">
            <v>3.8166888389375625E-2</v>
          </cell>
          <cell r="F419">
            <v>0.4580026606725075</v>
          </cell>
          <cell r="G419">
            <v>4.7149731630575786E-2</v>
          </cell>
          <cell r="H419">
            <v>0.18859892652230315</v>
          </cell>
          <cell r="I419">
            <v>0.11614716906687739</v>
          </cell>
          <cell r="K419">
            <v>0.10988272718850647</v>
          </cell>
        </row>
        <row r="420">
          <cell r="A420">
            <v>199401</v>
          </cell>
          <cell r="B420">
            <v>1994</v>
          </cell>
          <cell r="C420">
            <v>1</v>
          </cell>
          <cell r="D420">
            <v>225.55</v>
          </cell>
          <cell r="E420">
            <v>-3.358225442976408E-3</v>
          </cell>
          <cell r="F420">
            <v>-4.0298705315716894E-2</v>
          </cell>
        </row>
        <row r="421">
          <cell r="A421">
            <v>199402</v>
          </cell>
          <cell r="C421">
            <v>2</v>
          </cell>
          <cell r="D421">
            <v>227.55</v>
          </cell>
          <cell r="E421">
            <v>8.867213478164486E-3</v>
          </cell>
          <cell r="F421">
            <v>0.10640656173797383</v>
          </cell>
        </row>
        <row r="422">
          <cell r="A422">
            <v>199403</v>
          </cell>
          <cell r="C422">
            <v>3</v>
          </cell>
          <cell r="D422">
            <v>227.67</v>
          </cell>
          <cell r="E422">
            <v>5.2735662491749556E-4</v>
          </cell>
          <cell r="F422">
            <v>6.3282794990099471E-3</v>
          </cell>
          <cell r="G422">
            <v>6.0094560558525689E-3</v>
          </cell>
          <cell r="H422">
            <v>2.4037824223410276E-2</v>
          </cell>
        </row>
        <row r="423">
          <cell r="A423">
            <v>199404</v>
          </cell>
          <cell r="C423">
            <v>4</v>
          </cell>
          <cell r="D423">
            <v>225.04</v>
          </cell>
          <cell r="E423">
            <v>-1.1551807440593823E-2</v>
          </cell>
          <cell r="F423">
            <v>-0.13862168928712587</v>
          </cell>
        </row>
        <row r="424">
          <cell r="A424">
            <v>199405</v>
          </cell>
          <cell r="C424">
            <v>5</v>
          </cell>
          <cell r="D424">
            <v>235.45</v>
          </cell>
          <cell r="E424">
            <v>4.6258442943476703E-2</v>
          </cell>
          <cell r="F424">
            <v>0.55510131532172047</v>
          </cell>
        </row>
        <row r="425">
          <cell r="A425">
            <v>199406</v>
          </cell>
          <cell r="C425">
            <v>6</v>
          </cell>
          <cell r="D425">
            <v>230.39</v>
          </cell>
          <cell r="E425">
            <v>-2.149076236992993E-2</v>
          </cell>
          <cell r="F425">
            <v>-0.25788914843915917</v>
          </cell>
          <cell r="G425">
            <v>1.1947116440462091E-2</v>
          </cell>
          <cell r="H425">
            <v>4.7788465761848364E-2</v>
          </cell>
        </row>
        <row r="426">
          <cell r="A426">
            <v>199407</v>
          </cell>
          <cell r="C426">
            <v>7</v>
          </cell>
          <cell r="D426">
            <v>233.65</v>
          </cell>
          <cell r="E426">
            <v>1.4149919701376013E-2</v>
          </cell>
          <cell r="F426">
            <v>0.16979903641651217</v>
          </cell>
        </row>
        <row r="427">
          <cell r="A427">
            <v>199408</v>
          </cell>
          <cell r="C427">
            <v>8</v>
          </cell>
          <cell r="D427">
            <v>231.88</v>
          </cell>
          <cell r="E427">
            <v>-7.5754333404665537E-3</v>
          </cell>
          <cell r="F427">
            <v>-9.0905200085598645E-2</v>
          </cell>
        </row>
        <row r="428">
          <cell r="A428">
            <v>199409</v>
          </cell>
          <cell r="C428">
            <v>9</v>
          </cell>
          <cell r="D428">
            <v>229.85</v>
          </cell>
          <cell r="E428">
            <v>-8.7545282042435797E-3</v>
          </cell>
          <cell r="F428">
            <v>-0.10505433845092296</v>
          </cell>
          <cell r="G428">
            <v>-2.3438517296757722E-3</v>
          </cell>
          <cell r="H428">
            <v>-9.3754069187030886E-3</v>
          </cell>
        </row>
        <row r="429">
          <cell r="A429">
            <v>199410</v>
          </cell>
          <cell r="C429">
            <v>10</v>
          </cell>
          <cell r="D429">
            <v>233.3</v>
          </cell>
          <cell r="E429">
            <v>1.5009788992821479E-2</v>
          </cell>
          <cell r="F429">
            <v>0.18011746791385774</v>
          </cell>
        </row>
        <row r="430">
          <cell r="A430">
            <v>199411</v>
          </cell>
          <cell r="C430">
            <v>11</v>
          </cell>
          <cell r="D430">
            <v>229.23</v>
          </cell>
          <cell r="E430">
            <v>-1.7445349335619465E-2</v>
          </cell>
          <cell r="F430">
            <v>-0.2093441920274336</v>
          </cell>
        </row>
        <row r="431">
          <cell r="A431">
            <v>199412</v>
          </cell>
          <cell r="C431">
            <v>12</v>
          </cell>
          <cell r="D431">
            <v>236.64</v>
          </cell>
          <cell r="E431">
            <v>3.232561183091217E-2</v>
          </cell>
          <cell r="F431">
            <v>0.38790734197094601</v>
          </cell>
          <cell r="G431">
            <v>2.9541005003262955E-2</v>
          </cell>
          <cell r="H431">
            <v>0.11816402001305182</v>
          </cell>
          <cell r="I431">
            <v>4.5645353718350767E-2</v>
          </cell>
          <cell r="K431">
            <v>4.463425816983449E-2</v>
          </cell>
        </row>
        <row r="432">
          <cell r="A432">
            <v>199501</v>
          </cell>
          <cell r="B432">
            <v>1995</v>
          </cell>
          <cell r="C432">
            <v>1</v>
          </cell>
          <cell r="D432">
            <v>232.78</v>
          </cell>
          <cell r="E432">
            <v>-1.6311697092630095E-2</v>
          </cell>
          <cell r="F432">
            <v>-0.19574036511156112</v>
          </cell>
        </row>
        <row r="433">
          <cell r="A433">
            <v>199502</v>
          </cell>
          <cell r="C433">
            <v>2</v>
          </cell>
          <cell r="D433">
            <v>234.25</v>
          </cell>
          <cell r="E433">
            <v>6.3149755133602497E-3</v>
          </cell>
          <cell r="F433">
            <v>7.5779706160322993E-2</v>
          </cell>
        </row>
        <row r="434">
          <cell r="A434">
            <v>199503</v>
          </cell>
          <cell r="C434">
            <v>3</v>
          </cell>
          <cell r="D434">
            <v>232.94</v>
          </cell>
          <cell r="E434">
            <v>-5.5923159018143103E-3</v>
          </cell>
          <cell r="F434">
            <v>-6.7107790821771721E-2</v>
          </cell>
          <cell r="G434">
            <v>-1.5635564570655847E-2</v>
          </cell>
          <cell r="H434">
            <v>-6.2542258282623386E-2</v>
          </cell>
        </row>
        <row r="435">
          <cell r="A435">
            <v>199504</v>
          </cell>
          <cell r="C435">
            <v>4</v>
          </cell>
          <cell r="D435">
            <v>235.3</v>
          </cell>
          <cell r="E435">
            <v>1.0131364299819754E-2</v>
          </cell>
          <cell r="F435">
            <v>0.12157637159783705</v>
          </cell>
        </row>
        <row r="436">
          <cell r="A436">
            <v>199505</v>
          </cell>
          <cell r="C436">
            <v>5</v>
          </cell>
          <cell r="D436">
            <v>232.72</v>
          </cell>
          <cell r="E436">
            <v>-1.0964725881853007E-2</v>
          </cell>
          <cell r="F436">
            <v>-0.13157671058223608</v>
          </cell>
        </row>
        <row r="437">
          <cell r="A437">
            <v>199506</v>
          </cell>
          <cell r="C437">
            <v>6</v>
          </cell>
          <cell r="D437">
            <v>233.38</v>
          </cell>
          <cell r="E437">
            <v>2.8360261258164169E-3</v>
          </cell>
          <cell r="F437">
            <v>3.4032313509797005E-2</v>
          </cell>
          <cell r="G437">
            <v>1.8888984287799282E-3</v>
          </cell>
          <cell r="H437">
            <v>7.5555937151197128E-3</v>
          </cell>
        </row>
        <row r="438">
          <cell r="A438">
            <v>199507</v>
          </cell>
          <cell r="C438">
            <v>7</v>
          </cell>
          <cell r="D438">
            <v>233.23</v>
          </cell>
          <cell r="E438">
            <v>-6.4272859713773972E-4</v>
          </cell>
          <cell r="F438">
            <v>-7.7127431656528762E-3</v>
          </cell>
        </row>
        <row r="439">
          <cell r="A439">
            <v>199508</v>
          </cell>
          <cell r="C439">
            <v>8</v>
          </cell>
          <cell r="D439">
            <v>239.97</v>
          </cell>
          <cell r="E439">
            <v>2.8898512198259268E-2</v>
          </cell>
          <cell r="F439">
            <v>0.3467821463791112</v>
          </cell>
        </row>
        <row r="440">
          <cell r="A440">
            <v>199509</v>
          </cell>
          <cell r="C440">
            <v>9</v>
          </cell>
          <cell r="D440">
            <v>241.73</v>
          </cell>
          <cell r="E440">
            <v>7.3342501145976201E-3</v>
          </cell>
          <cell r="F440">
            <v>8.8011001375171441E-2</v>
          </cell>
          <cell r="G440">
            <v>3.5778558573999364E-2</v>
          </cell>
          <cell r="H440">
            <v>0.14311423429599746</v>
          </cell>
        </row>
        <row r="441">
          <cell r="A441">
            <v>199510</v>
          </cell>
          <cell r="C441">
            <v>10</v>
          </cell>
          <cell r="D441">
            <v>242.22</v>
          </cell>
          <cell r="E441">
            <v>2.0270549786952762E-3</v>
          </cell>
          <cell r="F441">
            <v>2.4324659744343315E-2</v>
          </cell>
        </row>
        <row r="442">
          <cell r="A442">
            <v>199511</v>
          </cell>
          <cell r="C442">
            <v>11</v>
          </cell>
          <cell r="D442">
            <v>241.84</v>
          </cell>
          <cell r="E442">
            <v>-1.568821732309452E-3</v>
          </cell>
          <cell r="F442">
            <v>-1.8825860787713422E-2</v>
          </cell>
        </row>
        <row r="443">
          <cell r="A443">
            <v>199512</v>
          </cell>
          <cell r="C443">
            <v>12</v>
          </cell>
          <cell r="D443">
            <v>243.18</v>
          </cell>
          <cell r="E443">
            <v>5.5408534568309768E-3</v>
          </cell>
          <cell r="F443">
            <v>6.6490241481971718E-2</v>
          </cell>
          <cell r="G443">
            <v>5.998427998180178E-3</v>
          </cell>
          <cell r="H443">
            <v>2.3993711992720712E-2</v>
          </cell>
          <cell r="I443">
            <v>2.7636916835700021E-2</v>
          </cell>
          <cell r="K443">
            <v>2.7261910905782515E-2</v>
          </cell>
        </row>
        <row r="444">
          <cell r="A444">
            <v>199601</v>
          </cell>
          <cell r="B444">
            <v>1996</v>
          </cell>
          <cell r="C444">
            <v>1</v>
          </cell>
          <cell r="D444">
            <v>247.53</v>
          </cell>
          <cell r="E444">
            <v>1.7887984209227707E-2</v>
          </cell>
          <cell r="F444">
            <v>0.21465581051073249</v>
          </cell>
        </row>
        <row r="445">
          <cell r="A445">
            <v>199602</v>
          </cell>
          <cell r="C445">
            <v>2</v>
          </cell>
          <cell r="D445">
            <v>248.77</v>
          </cell>
          <cell r="E445">
            <v>5.009493798731504E-3</v>
          </cell>
          <cell r="F445">
            <v>6.0113925584778044E-2</v>
          </cell>
        </row>
        <row r="446">
          <cell r="A446">
            <v>199603</v>
          </cell>
          <cell r="C446">
            <v>3</v>
          </cell>
          <cell r="D446">
            <v>251.4</v>
          </cell>
          <cell r="E446">
            <v>1.0572014310407185E-2</v>
          </cell>
          <cell r="F446">
            <v>0.12686417172488623</v>
          </cell>
          <cell r="G446">
            <v>3.3802121885023295E-2</v>
          </cell>
          <cell r="H446">
            <v>0.13520848754009318</v>
          </cell>
        </row>
        <row r="447">
          <cell r="A447">
            <v>199604</v>
          </cell>
          <cell r="C447">
            <v>4</v>
          </cell>
          <cell r="D447">
            <v>256.08999999999997</v>
          </cell>
          <cell r="E447">
            <v>1.8655529037390491E-2</v>
          </cell>
          <cell r="F447">
            <v>0.22386634844868589</v>
          </cell>
        </row>
        <row r="448">
          <cell r="A448">
            <v>199605</v>
          </cell>
          <cell r="C448">
            <v>5</v>
          </cell>
          <cell r="D448">
            <v>254.07</v>
          </cell>
          <cell r="E448">
            <v>-7.8878519270568232E-3</v>
          </cell>
          <cell r="F448">
            <v>-9.4654223124681885E-2</v>
          </cell>
        </row>
        <row r="449">
          <cell r="A449">
            <v>199606</v>
          </cell>
          <cell r="C449">
            <v>6</v>
          </cell>
          <cell r="D449">
            <v>248.67</v>
          </cell>
          <cell r="E449">
            <v>-2.1253985122210436E-2</v>
          </cell>
          <cell r="F449">
            <v>-0.25504782146652522</v>
          </cell>
          <cell r="G449">
            <v>-1.085918854415302E-2</v>
          </cell>
          <cell r="H449">
            <v>-4.343675417661208E-2</v>
          </cell>
        </row>
        <row r="450">
          <cell r="A450">
            <v>199607</v>
          </cell>
          <cell r="C450">
            <v>7</v>
          </cell>
          <cell r="D450">
            <v>241.99</v>
          </cell>
          <cell r="E450">
            <v>-2.686291068484328E-2</v>
          </cell>
          <cell r="F450">
            <v>-0.32235492821811934</v>
          </cell>
        </row>
        <row r="451">
          <cell r="A451">
            <v>199608</v>
          </cell>
          <cell r="C451">
            <v>8</v>
          </cell>
          <cell r="D451">
            <v>249.46</v>
          </cell>
          <cell r="E451">
            <v>3.0869044175379143E-2</v>
          </cell>
          <cell r="F451">
            <v>0.37042853010454974</v>
          </cell>
        </row>
        <row r="452">
          <cell r="A452">
            <v>199609</v>
          </cell>
          <cell r="C452">
            <v>9</v>
          </cell>
          <cell r="D452">
            <v>245.63</v>
          </cell>
          <cell r="E452">
            <v>-1.5353162831716557E-2</v>
          </cell>
          <cell r="F452">
            <v>-0.18423795398059867</v>
          </cell>
          <cell r="G452">
            <v>-1.2225037197892696E-2</v>
          </cell>
          <cell r="H452">
            <v>-4.8900148791570786E-2</v>
          </cell>
        </row>
        <row r="453">
          <cell r="A453">
            <v>199610</v>
          </cell>
          <cell r="C453">
            <v>10</v>
          </cell>
          <cell r="D453">
            <v>237.83</v>
          </cell>
          <cell r="E453">
            <v>-3.1755078777022279E-2</v>
          </cell>
          <cell r="F453">
            <v>-0.38106094532426737</v>
          </cell>
        </row>
        <row r="454">
          <cell r="A454">
            <v>199611</v>
          </cell>
          <cell r="C454">
            <v>11</v>
          </cell>
          <cell r="D454">
            <v>243.36</v>
          </cell>
          <cell r="E454">
            <v>2.3251902619518146E-2</v>
          </cell>
          <cell r="F454">
            <v>0.27902283143421774</v>
          </cell>
        </row>
        <row r="455">
          <cell r="A455">
            <v>199612</v>
          </cell>
          <cell r="C455">
            <v>12</v>
          </cell>
          <cell r="D455">
            <v>239.61</v>
          </cell>
          <cell r="E455">
            <v>-1.5409270216962524E-2</v>
          </cell>
          <cell r="F455">
            <v>-0.1849112426035503</v>
          </cell>
          <cell r="G455">
            <v>-2.4508406953547945E-2</v>
          </cell>
          <cell r="H455">
            <v>-9.8033627814191782E-2</v>
          </cell>
          <cell r="I455">
            <v>-1.4680483592400928E-2</v>
          </cell>
          <cell r="K455">
            <v>-1.4789308270864929E-2</v>
          </cell>
        </row>
        <row r="456">
          <cell r="A456">
            <v>199701</v>
          </cell>
          <cell r="B456">
            <v>1997</v>
          </cell>
          <cell r="C456">
            <v>1</v>
          </cell>
          <cell r="D456">
            <v>238.99</v>
          </cell>
          <cell r="E456">
            <v>-2.5875380827177683E-3</v>
          </cell>
          <cell r="F456">
            <v>-3.1050456992613218E-2</v>
          </cell>
        </row>
        <row r="457">
          <cell r="A457">
            <v>199702</v>
          </cell>
          <cell r="C457">
            <v>2</v>
          </cell>
          <cell r="D457">
            <v>242.41</v>
          </cell>
          <cell r="E457">
            <v>1.431022218502861E-2</v>
          </cell>
          <cell r="F457">
            <v>0.17172266622034332</v>
          </cell>
        </row>
        <row r="458">
          <cell r="A458">
            <v>199703</v>
          </cell>
          <cell r="C458">
            <v>3</v>
          </cell>
          <cell r="D458">
            <v>245.17</v>
          </cell>
          <cell r="E458">
            <v>1.138566890804831E-2</v>
          </cell>
          <cell r="F458">
            <v>0.13662802689657971</v>
          </cell>
          <cell r="G458">
            <v>2.3204373774049492E-2</v>
          </cell>
          <cell r="H458">
            <v>9.2817495096197966E-2</v>
          </cell>
        </row>
        <row r="459">
          <cell r="A459">
            <v>199704</v>
          </cell>
          <cell r="C459">
            <v>4</v>
          </cell>
          <cell r="D459">
            <v>248.29</v>
          </cell>
          <cell r="E459">
            <v>1.2725863686421686E-2</v>
          </cell>
          <cell r="F459">
            <v>0.15271036423706022</v>
          </cell>
        </row>
        <row r="460">
          <cell r="A460">
            <v>199705</v>
          </cell>
          <cell r="C460">
            <v>5</v>
          </cell>
          <cell r="D460">
            <v>250.96</v>
          </cell>
          <cell r="E460">
            <v>1.075355431149066E-2</v>
          </cell>
          <cell r="F460">
            <v>0.12904265173788793</v>
          </cell>
        </row>
        <row r="461">
          <cell r="A461">
            <v>199706</v>
          </cell>
          <cell r="C461">
            <v>6</v>
          </cell>
          <cell r="D461">
            <v>239.42</v>
          </cell>
          <cell r="E461">
            <v>-4.5983423653171901E-2</v>
          </cell>
          <cell r="F461">
            <v>-0.55180108383806281</v>
          </cell>
          <cell r="G461">
            <v>-2.3453114165680855E-2</v>
          </cell>
          <cell r="H461">
            <v>-9.381245666272342E-2</v>
          </cell>
        </row>
        <row r="462">
          <cell r="A462">
            <v>199707</v>
          </cell>
          <cell r="C462">
            <v>7</v>
          </cell>
          <cell r="D462">
            <v>242.75</v>
          </cell>
          <cell r="E462">
            <v>1.390861248016044E-2</v>
          </cell>
          <cell r="F462">
            <v>0.16690334976192528</v>
          </cell>
        </row>
        <row r="463">
          <cell r="A463">
            <v>199708</v>
          </cell>
          <cell r="C463">
            <v>8</v>
          </cell>
          <cell r="D463">
            <v>241.98</v>
          </cell>
          <cell r="E463">
            <v>-3.1719876416066331E-3</v>
          </cell>
          <cell r="F463">
            <v>-3.8063851699279595E-2</v>
          </cell>
        </row>
        <row r="464">
          <cell r="A464">
            <v>199709</v>
          </cell>
          <cell r="C464">
            <v>9</v>
          </cell>
          <cell r="D464">
            <v>243.06</v>
          </cell>
          <cell r="E464">
            <v>4.4631787751054329E-3</v>
          </cell>
          <cell r="F464">
            <v>5.3558145301265195E-2</v>
          </cell>
          <cell r="G464">
            <v>1.5203408236571736E-2</v>
          </cell>
          <cell r="H464">
            <v>6.0813632946286944E-2</v>
          </cell>
        </row>
        <row r="465">
          <cell r="A465">
            <v>199710</v>
          </cell>
          <cell r="C465">
            <v>10</v>
          </cell>
          <cell r="D465">
            <v>240.04</v>
          </cell>
          <cell r="E465">
            <v>-1.2424915658685141E-2</v>
          </cell>
          <cell r="F465">
            <v>-0.14909898790422169</v>
          </cell>
        </row>
        <row r="466">
          <cell r="A466">
            <v>199711</v>
          </cell>
          <cell r="C466">
            <v>11</v>
          </cell>
          <cell r="D466">
            <v>235.92</v>
          </cell>
          <cell r="E466">
            <v>-1.7163806032327963E-2</v>
          </cell>
          <cell r="F466">
            <v>-0.20596567238793556</v>
          </cell>
        </row>
        <row r="467">
          <cell r="A467">
            <v>199712</v>
          </cell>
          <cell r="C467">
            <v>12</v>
          </cell>
          <cell r="D467">
            <v>229.14</v>
          </cell>
          <cell r="E467">
            <v>-2.8738555442522896E-2</v>
          </cell>
          <cell r="F467">
            <v>-0.34486266531027476</v>
          </cell>
          <cell r="G467">
            <v>-5.7269809923475634E-2</v>
          </cell>
          <cell r="H467">
            <v>-0.22907923969390254</v>
          </cell>
          <cell r="I467">
            <v>-4.3696006009765753E-2</v>
          </cell>
          <cell r="K467">
            <v>-4.4679431131927537E-2</v>
          </cell>
        </row>
        <row r="468">
          <cell r="A468">
            <v>199801</v>
          </cell>
          <cell r="B468">
            <v>1998</v>
          </cell>
          <cell r="C468">
            <v>1</v>
          </cell>
          <cell r="D468">
            <v>234.28</v>
          </cell>
          <cell r="E468">
            <v>2.2431701143405845E-2</v>
          </cell>
          <cell r="F468">
            <v>0.26918041372087015</v>
          </cell>
        </row>
        <row r="469">
          <cell r="A469">
            <v>199802</v>
          </cell>
          <cell r="C469">
            <v>2</v>
          </cell>
          <cell r="D469">
            <v>227.65</v>
          </cell>
          <cell r="E469">
            <v>-2.8299470718798E-2</v>
          </cell>
          <cell r="F469">
            <v>-0.33959364862557601</v>
          </cell>
        </row>
        <row r="470">
          <cell r="A470">
            <v>199803</v>
          </cell>
          <cell r="C470">
            <v>3</v>
          </cell>
          <cell r="D470">
            <v>228.88</v>
          </cell>
          <cell r="E470">
            <v>5.4030309685920916E-3</v>
          </cell>
          <cell r="F470">
            <v>6.4836371623105099E-2</v>
          </cell>
          <cell r="G470">
            <v>-1.1346774897441625E-3</v>
          </cell>
          <cell r="H470">
            <v>-4.53870995897665E-3</v>
          </cell>
        </row>
        <row r="471">
          <cell r="A471">
            <v>199804</v>
          </cell>
          <cell r="C471">
            <v>4</v>
          </cell>
          <cell r="D471">
            <v>223.99</v>
          </cell>
          <cell r="E471">
            <v>-2.1364907375043631E-2</v>
          </cell>
          <cell r="F471">
            <v>-0.25637888850052359</v>
          </cell>
        </row>
        <row r="472">
          <cell r="A472">
            <v>199805</v>
          </cell>
          <cell r="C472">
            <v>5</v>
          </cell>
          <cell r="D472">
            <v>215.9</v>
          </cell>
          <cell r="E472">
            <v>-3.6117683825170784E-2</v>
          </cell>
          <cell r="F472">
            <v>-0.43341220590204943</v>
          </cell>
        </row>
        <row r="473">
          <cell r="A473">
            <v>199806</v>
          </cell>
          <cell r="C473">
            <v>6</v>
          </cell>
          <cell r="D473">
            <v>214.63</v>
          </cell>
          <cell r="E473">
            <v>-5.8823529411765182E-3</v>
          </cell>
          <cell r="F473">
            <v>-7.0588235294118215E-2</v>
          </cell>
          <cell r="G473">
            <v>-6.2259699405802116E-2</v>
          </cell>
          <cell r="H473">
            <v>-0.24903879762320846</v>
          </cell>
        </row>
        <row r="474">
          <cell r="A474">
            <v>199807</v>
          </cell>
          <cell r="C474">
            <v>7</v>
          </cell>
          <cell r="D474">
            <v>206</v>
          </cell>
          <cell r="E474">
            <v>-4.0208731305036556E-2</v>
          </cell>
          <cell r="F474">
            <v>-0.4825047756604387</v>
          </cell>
        </row>
        <row r="475">
          <cell r="A475">
            <v>199808</v>
          </cell>
          <cell r="C475">
            <v>8</v>
          </cell>
          <cell r="D475">
            <v>195.68</v>
          </cell>
          <cell r="E475">
            <v>-5.0097087378640742E-2</v>
          </cell>
          <cell r="F475">
            <v>-0.60116504854368891</v>
          </cell>
        </row>
        <row r="476">
          <cell r="A476">
            <v>199809</v>
          </cell>
          <cell r="C476">
            <v>9</v>
          </cell>
          <cell r="D476">
            <v>203.3</v>
          </cell>
          <cell r="E476">
            <v>3.8941128372853663E-2</v>
          </cell>
          <cell r="F476">
            <v>0.46729354047424398</v>
          </cell>
          <cell r="G476">
            <v>-5.2788519778222964E-2</v>
          </cell>
          <cell r="H476">
            <v>-0.21115407911289186</v>
          </cell>
        </row>
        <row r="477">
          <cell r="A477">
            <v>199810</v>
          </cell>
          <cell r="C477">
            <v>10</v>
          </cell>
          <cell r="D477">
            <v>203.28</v>
          </cell>
          <cell r="E477">
            <v>-9.8376783079243629E-5</v>
          </cell>
          <cell r="F477">
            <v>-1.1805213969509234E-3</v>
          </cell>
        </row>
        <row r="478">
          <cell r="A478">
            <v>199811</v>
          </cell>
          <cell r="C478">
            <v>11</v>
          </cell>
          <cell r="D478">
            <v>195.42</v>
          </cell>
          <cell r="E478">
            <v>-3.8665879574970551E-2</v>
          </cell>
          <cell r="F478">
            <v>-0.46399055489964658</v>
          </cell>
        </row>
        <row r="479">
          <cell r="A479">
            <v>199812</v>
          </cell>
          <cell r="C479">
            <v>12</v>
          </cell>
          <cell r="D479">
            <v>191.22</v>
          </cell>
          <cell r="E479">
            <v>-2.1492170709241577E-2</v>
          </cell>
          <cell r="F479">
            <v>-0.25790604851089893</v>
          </cell>
          <cell r="G479">
            <v>-5.94195769798328E-2</v>
          </cell>
          <cell r="H479">
            <v>-0.2376783079193312</v>
          </cell>
          <cell r="I479">
            <v>-0.16548834773500909</v>
          </cell>
          <cell r="K479">
            <v>-0.18090857280817971</v>
          </cell>
        </row>
        <row r="480">
          <cell r="A480">
            <v>199901</v>
          </cell>
          <cell r="B480">
            <v>1999</v>
          </cell>
          <cell r="C480">
            <v>1</v>
          </cell>
          <cell r="D480">
            <v>189.74</v>
          </cell>
          <cell r="E480">
            <v>-7.7397761740403189E-3</v>
          </cell>
          <cell r="F480">
            <v>-9.287731408848382E-2</v>
          </cell>
        </row>
        <row r="481">
          <cell r="A481">
            <v>199902</v>
          </cell>
          <cell r="C481">
            <v>2</v>
          </cell>
          <cell r="D481">
            <v>182.95</v>
          </cell>
          <cell r="E481">
            <v>-3.5785812164014018E-2</v>
          </cell>
          <cell r="F481">
            <v>-0.42942974596816819</v>
          </cell>
        </row>
        <row r="482">
          <cell r="A482">
            <v>199903</v>
          </cell>
          <cell r="C482">
            <v>3</v>
          </cell>
          <cell r="D482">
            <v>191.83</v>
          </cell>
          <cell r="E482">
            <v>4.8537851872096333E-2</v>
          </cell>
          <cell r="F482">
            <v>0.58245422246515599</v>
          </cell>
          <cell r="G482">
            <v>3.1900428825437643E-3</v>
          </cell>
          <cell r="H482">
            <v>1.2760171530175057E-2</v>
          </cell>
        </row>
        <row r="483">
          <cell r="A483">
            <v>199904</v>
          </cell>
          <cell r="C483">
            <v>4</v>
          </cell>
          <cell r="D483">
            <v>192.38</v>
          </cell>
          <cell r="E483">
            <v>2.8671219308762075E-3</v>
          </cell>
          <cell r="F483">
            <v>3.4405463170514489E-2</v>
          </cell>
        </row>
        <row r="484">
          <cell r="A484">
            <v>199905</v>
          </cell>
          <cell r="C484">
            <v>5</v>
          </cell>
          <cell r="D484">
            <v>186.72</v>
          </cell>
          <cell r="E484">
            <v>-2.9420937727414474E-2</v>
          </cell>
          <cell r="F484">
            <v>-0.3530512527289737</v>
          </cell>
        </row>
        <row r="485">
          <cell r="A485">
            <v>199906</v>
          </cell>
          <cell r="C485">
            <v>6</v>
          </cell>
          <cell r="D485">
            <v>191.54</v>
          </cell>
          <cell r="E485">
            <v>2.5814053127677771E-2</v>
          </cell>
          <cell r="F485">
            <v>0.30976863753213324</v>
          </cell>
          <cell r="G485">
            <v>-1.5117551999166423E-3</v>
          </cell>
          <cell r="H485">
            <v>-6.0470207996665692E-3</v>
          </cell>
        </row>
        <row r="486">
          <cell r="A486">
            <v>199907</v>
          </cell>
          <cell r="C486">
            <v>7</v>
          </cell>
          <cell r="D486">
            <v>190.36</v>
          </cell>
          <cell r="E486">
            <v>-6.1605930876056092E-3</v>
          </cell>
          <cell r="F486">
            <v>-7.392711705126731E-2</v>
          </cell>
        </row>
        <row r="487">
          <cell r="A487">
            <v>199908</v>
          </cell>
          <cell r="C487">
            <v>8</v>
          </cell>
          <cell r="D487">
            <v>199.35</v>
          </cell>
          <cell r="E487">
            <v>4.7226308047909123E-2</v>
          </cell>
          <cell r="F487">
            <v>0.5667156965749095</v>
          </cell>
        </row>
        <row r="488">
          <cell r="A488">
            <v>199909</v>
          </cell>
          <cell r="C488">
            <v>9</v>
          </cell>
          <cell r="D488">
            <v>205.19</v>
          </cell>
          <cell r="E488">
            <v>2.929520943064963E-2</v>
          </cell>
          <cell r="F488">
            <v>0.35154251316779556</v>
          </cell>
          <cell r="G488">
            <v>7.126448783543915E-2</v>
          </cell>
          <cell r="H488">
            <v>0.2850579513417566</v>
          </cell>
        </row>
        <row r="489">
          <cell r="A489">
            <v>199910</v>
          </cell>
          <cell r="C489">
            <v>10</v>
          </cell>
          <cell r="D489">
            <v>201.52</v>
          </cell>
          <cell r="E489">
            <v>-1.7885861884107353E-2</v>
          </cell>
          <cell r="F489">
            <v>-0.21463034260928823</v>
          </cell>
        </row>
        <row r="490">
          <cell r="A490">
            <v>199911</v>
          </cell>
          <cell r="C490">
            <v>11</v>
          </cell>
          <cell r="D490">
            <v>204.07</v>
          </cell>
          <cell r="E490">
            <v>1.2653830885271848E-2</v>
          </cell>
          <cell r="F490">
            <v>0.15184597062326219</v>
          </cell>
        </row>
        <row r="491">
          <cell r="A491">
            <v>199912</v>
          </cell>
          <cell r="C491">
            <v>12</v>
          </cell>
          <cell r="D491">
            <v>205.14</v>
          </cell>
          <cell r="E491">
            <v>5.2432988680354451E-3</v>
          </cell>
          <cell r="F491">
            <v>6.2919586416425338E-2</v>
          </cell>
          <cell r="G491">
            <v>-2.4367659242641171E-4</v>
          </cell>
          <cell r="H491">
            <v>-9.7470636970564684E-4</v>
          </cell>
          <cell r="I491">
            <v>7.2795732663947676E-2</v>
          </cell>
          <cell r="K491">
            <v>7.0268075221964821E-2</v>
          </cell>
        </row>
        <row r="492">
          <cell r="A492">
            <v>200001</v>
          </cell>
          <cell r="B492">
            <v>2000</v>
          </cell>
          <cell r="C492">
            <v>1</v>
          </cell>
          <cell r="D492">
            <v>210.46</v>
          </cell>
          <cell r="E492">
            <v>2.593350882324277E-2</v>
          </cell>
          <cell r="F492">
            <v>0.31120210587891323</v>
          </cell>
        </row>
        <row r="493">
          <cell r="A493">
            <v>200002</v>
          </cell>
          <cell r="C493">
            <v>2</v>
          </cell>
          <cell r="D493">
            <v>208.78</v>
          </cell>
          <cell r="E493">
            <v>-7.9825144920650324E-3</v>
          </cell>
          <cell r="F493">
            <v>-9.5790173904780396E-2</v>
          </cell>
        </row>
        <row r="494">
          <cell r="A494">
            <v>200003</v>
          </cell>
          <cell r="C494">
            <v>3</v>
          </cell>
          <cell r="D494">
            <v>214.37</v>
          </cell>
          <cell r="E494">
            <v>2.6774595267745969E-2</v>
          </cell>
          <cell r="F494">
            <v>0.32129514321295161</v>
          </cell>
          <cell r="G494">
            <v>4.4993662864385664E-2</v>
          </cell>
          <cell r="H494">
            <v>0.17997465145754266</v>
          </cell>
        </row>
        <row r="495">
          <cell r="A495">
            <v>200004</v>
          </cell>
          <cell r="C495">
            <v>4</v>
          </cell>
          <cell r="D495">
            <v>211.03</v>
          </cell>
          <cell r="E495">
            <v>-1.5580538321593522E-2</v>
          </cell>
          <cell r="F495">
            <v>-0.18696645985912227</v>
          </cell>
        </row>
        <row r="496">
          <cell r="A496">
            <v>200005</v>
          </cell>
          <cell r="C496">
            <v>5</v>
          </cell>
          <cell r="D496">
            <v>222.27</v>
          </cell>
          <cell r="E496">
            <v>5.326256930294275E-2</v>
          </cell>
          <cell r="F496">
            <v>0.63915083163531294</v>
          </cell>
        </row>
        <row r="497">
          <cell r="A497">
            <v>200006</v>
          </cell>
          <cell r="C497">
            <v>6</v>
          </cell>
          <cell r="D497">
            <v>223.93</v>
          </cell>
          <cell r="E497">
            <v>7.4683942952265105E-3</v>
          </cell>
          <cell r="F497">
            <v>8.9620731542718129E-2</v>
          </cell>
          <cell r="G497">
            <v>4.4595792321686645E-2</v>
          </cell>
          <cell r="H497">
            <v>0.17838316928674658</v>
          </cell>
        </row>
        <row r="498">
          <cell r="A498">
            <v>200007</v>
          </cell>
          <cell r="C498">
            <v>7</v>
          </cell>
          <cell r="D498">
            <v>218.61</v>
          </cell>
          <cell r="E498">
            <v>-2.3757424195060925E-2</v>
          </cell>
          <cell r="F498">
            <v>-0.2850890903407311</v>
          </cell>
        </row>
        <row r="499">
          <cell r="A499">
            <v>200008</v>
          </cell>
          <cell r="C499">
            <v>8</v>
          </cell>
          <cell r="D499">
            <v>227.41</v>
          </cell>
          <cell r="E499">
            <v>4.0254334202460926E-2</v>
          </cell>
          <cell r="F499">
            <v>0.48305201042953111</v>
          </cell>
        </row>
        <row r="500">
          <cell r="A500">
            <v>200009</v>
          </cell>
          <cell r="C500">
            <v>9</v>
          </cell>
          <cell r="D500">
            <v>226.57</v>
          </cell>
          <cell r="E500">
            <v>-3.6937689635460334E-3</v>
          </cell>
          <cell r="F500">
            <v>-4.4325227562552402E-2</v>
          </cell>
          <cell r="G500">
            <v>1.1789398472736856E-2</v>
          </cell>
          <cell r="H500">
            <v>4.7157593890947425E-2</v>
          </cell>
        </row>
        <row r="501">
          <cell r="A501">
            <v>200010</v>
          </cell>
          <cell r="C501">
            <v>10</v>
          </cell>
          <cell r="D501">
            <v>219.28</v>
          </cell>
          <cell r="E501">
            <v>-3.2175486604581333E-2</v>
          </cell>
          <cell r="F501">
            <v>-0.38610583925497599</v>
          </cell>
        </row>
        <row r="502">
          <cell r="A502">
            <v>200011</v>
          </cell>
          <cell r="C502">
            <v>11</v>
          </cell>
          <cell r="D502">
            <v>229.79</v>
          </cell>
          <cell r="E502">
            <v>4.7929587741700065E-2</v>
          </cell>
          <cell r="F502">
            <v>0.57515505290040081</v>
          </cell>
        </row>
        <row r="503">
          <cell r="A503">
            <v>200012</v>
          </cell>
          <cell r="C503">
            <v>12</v>
          </cell>
          <cell r="D503">
            <v>227.83</v>
          </cell>
          <cell r="E503">
            <v>-8.5295269593976229E-3</v>
          </cell>
          <cell r="F503">
            <v>-0.10235432351277148</v>
          </cell>
          <cell r="G503">
            <v>5.56119521560694E-3</v>
          </cell>
          <cell r="H503">
            <v>2.224478086242776E-2</v>
          </cell>
          <cell r="I503">
            <v>0.11060739007507125</v>
          </cell>
          <cell r="K503">
            <v>0.10490706393169398</v>
          </cell>
        </row>
        <row r="504">
          <cell r="A504">
            <v>200101</v>
          </cell>
          <cell r="B504">
            <v>2001</v>
          </cell>
          <cell r="C504">
            <v>1</v>
          </cell>
          <cell r="D504">
            <v>224.12</v>
          </cell>
          <cell r="E504">
            <v>-1.628407145678799E-2</v>
          </cell>
          <cell r="F504">
            <v>-0.19540885748145587</v>
          </cell>
        </row>
        <row r="505">
          <cell r="A505">
            <v>200102</v>
          </cell>
          <cell r="C505">
            <v>2</v>
          </cell>
          <cell r="D505">
            <v>221.78</v>
          </cell>
          <cell r="E505">
            <v>-1.0440835266821361E-2</v>
          </cell>
          <cell r="F505">
            <v>-0.12529002320185634</v>
          </cell>
        </row>
        <row r="506">
          <cell r="A506">
            <v>200103</v>
          </cell>
          <cell r="C506">
            <v>3</v>
          </cell>
          <cell r="D506">
            <v>210.26</v>
          </cell>
          <cell r="E506">
            <v>-5.1943367300928897E-2</v>
          </cell>
          <cell r="F506">
            <v>-0.62332040761114671</v>
          </cell>
          <cell r="G506">
            <v>-7.7118904446297765E-2</v>
          </cell>
          <cell r="H506">
            <v>-0.30847561778519106</v>
          </cell>
        </row>
        <row r="507">
          <cell r="A507">
            <v>200104</v>
          </cell>
          <cell r="C507">
            <v>4</v>
          </cell>
          <cell r="D507">
            <v>214.5</v>
          </cell>
          <cell r="E507">
            <v>2.0165509369352276E-2</v>
          </cell>
          <cell r="F507">
            <v>0.24198611243222731</v>
          </cell>
        </row>
        <row r="508">
          <cell r="A508">
            <v>200105</v>
          </cell>
          <cell r="C508">
            <v>5</v>
          </cell>
          <cell r="D508">
            <v>209</v>
          </cell>
          <cell r="E508">
            <v>-2.564102564102564E-2</v>
          </cell>
          <cell r="F508">
            <v>-0.30769230769230771</v>
          </cell>
        </row>
        <row r="509">
          <cell r="A509">
            <v>200106</v>
          </cell>
          <cell r="C509">
            <v>6</v>
          </cell>
          <cell r="D509">
            <v>205.56</v>
          </cell>
          <cell r="E509">
            <v>-1.645933014354066E-2</v>
          </cell>
          <cell r="F509">
            <v>-0.19751196172248792</v>
          </cell>
          <cell r="G509">
            <v>-2.2353276895272445E-2</v>
          </cell>
          <cell r="H509">
            <v>-8.9413107581089779E-2</v>
          </cell>
        </row>
        <row r="510">
          <cell r="A510">
            <v>200107</v>
          </cell>
          <cell r="C510">
            <v>7</v>
          </cell>
          <cell r="D510">
            <v>202.7</v>
          </cell>
          <cell r="E510">
            <v>-1.3913212687293314E-2</v>
          </cell>
          <cell r="F510">
            <v>-0.16695855224751976</v>
          </cell>
        </row>
        <row r="511">
          <cell r="A511">
            <v>200108</v>
          </cell>
          <cell r="C511">
            <v>8</v>
          </cell>
          <cell r="D511">
            <v>199.63</v>
          </cell>
          <cell r="E511">
            <v>-1.5145535273803619E-2</v>
          </cell>
          <cell r="F511">
            <v>-0.18174642328564342</v>
          </cell>
        </row>
        <row r="512">
          <cell r="A512">
            <v>200109</v>
          </cell>
          <cell r="C512">
            <v>9</v>
          </cell>
          <cell r="D512">
            <v>190.49</v>
          </cell>
          <cell r="E512">
            <v>-4.5784701698141493E-2</v>
          </cell>
          <cell r="F512">
            <v>-0.54941642037769789</v>
          </cell>
          <cell r="G512">
            <v>-7.3311928390737413E-2</v>
          </cell>
          <cell r="H512">
            <v>-0.29324771356294965</v>
          </cell>
        </row>
        <row r="513">
          <cell r="A513">
            <v>200110</v>
          </cell>
          <cell r="C513">
            <v>10</v>
          </cell>
          <cell r="D513">
            <v>185.66</v>
          </cell>
          <cell r="E513">
            <v>-2.5355661714525763E-2</v>
          </cell>
          <cell r="F513">
            <v>-0.30426794057430917</v>
          </cell>
        </row>
        <row r="514">
          <cell r="A514">
            <v>200111</v>
          </cell>
          <cell r="C514">
            <v>11</v>
          </cell>
          <cell r="D514">
            <v>192.66</v>
          </cell>
          <cell r="E514">
            <v>3.7703328665302169E-2</v>
          </cell>
          <cell r="F514">
            <v>0.45243994398362603</v>
          </cell>
        </row>
        <row r="515">
          <cell r="A515">
            <v>200112</v>
          </cell>
          <cell r="C515">
            <v>12</v>
          </cell>
          <cell r="D515">
            <v>190.61</v>
          </cell>
          <cell r="E515">
            <v>-1.0640506591923508E-2</v>
          </cell>
          <cell r="F515">
            <v>-0.12768607910308211</v>
          </cell>
          <cell r="G515">
            <v>6.2995432831103315E-4</v>
          </cell>
          <cell r="H515">
            <v>2.5198173132441326E-3</v>
          </cell>
          <cell r="I515">
            <v>-0.1633674230786113</v>
          </cell>
          <cell r="K515">
            <v>-0.17837028106997718</v>
          </cell>
        </row>
        <row r="516">
          <cell r="A516">
            <v>200201</v>
          </cell>
          <cell r="B516">
            <v>2002</v>
          </cell>
          <cell r="C516">
            <v>1</v>
          </cell>
          <cell r="D516">
            <v>187.29</v>
          </cell>
          <cell r="E516">
            <v>-1.7417764020775519E-2</v>
          </cell>
          <cell r="F516">
            <v>-0.20901316824930621</v>
          </cell>
        </row>
        <row r="517">
          <cell r="A517">
            <v>200202</v>
          </cell>
          <cell r="C517">
            <v>2</v>
          </cell>
          <cell r="D517">
            <v>192.33</v>
          </cell>
          <cell r="E517">
            <v>2.6910139356078919E-2</v>
          </cell>
          <cell r="F517">
            <v>0.32292167227294705</v>
          </cell>
        </row>
        <row r="518">
          <cell r="A518">
            <v>200203</v>
          </cell>
          <cell r="C518">
            <v>3</v>
          </cell>
          <cell r="D518">
            <v>204.92</v>
          </cell>
          <cell r="E518">
            <v>6.5460406592835099E-2</v>
          </cell>
          <cell r="F518">
            <v>0.78552487911402125</v>
          </cell>
          <cell r="G518">
            <v>7.5074759981113015E-2</v>
          </cell>
          <cell r="H518">
            <v>0.30029903992445206</v>
          </cell>
        </row>
        <row r="519">
          <cell r="A519">
            <v>200204</v>
          </cell>
          <cell r="C519">
            <v>4</v>
          </cell>
          <cell r="D519">
            <v>201.16</v>
          </cell>
          <cell r="E519">
            <v>-1.8348623853210965E-2</v>
          </cell>
          <cell r="F519">
            <v>-0.22018348623853157</v>
          </cell>
        </row>
        <row r="520">
          <cell r="A520">
            <v>200205</v>
          </cell>
          <cell r="C520">
            <v>5</v>
          </cell>
          <cell r="D520">
            <v>204.2</v>
          </cell>
          <cell r="E520">
            <v>1.5112348379399444E-2</v>
          </cell>
          <cell r="F520">
            <v>0.18134818055279334</v>
          </cell>
        </row>
        <row r="521">
          <cell r="A521">
            <v>200206</v>
          </cell>
          <cell r="C521">
            <v>6</v>
          </cell>
          <cell r="D521">
            <v>209.29</v>
          </cell>
          <cell r="E521">
            <v>2.492654260528895E-2</v>
          </cell>
          <cell r="F521">
            <v>0.29911851126346739</v>
          </cell>
          <cell r="G521">
            <v>2.1325395276205139E-2</v>
          </cell>
          <cell r="H521">
            <v>8.5301581104820556E-2</v>
          </cell>
        </row>
        <row r="522">
          <cell r="A522">
            <v>200207</v>
          </cell>
          <cell r="C522">
            <v>7</v>
          </cell>
          <cell r="D522">
            <v>210.97</v>
          </cell>
          <cell r="E522">
            <v>8.0271393759855075E-3</v>
          </cell>
          <cell r="F522">
            <v>9.6325672511826083E-2</v>
          </cell>
        </row>
        <row r="523">
          <cell r="A523">
            <v>200208</v>
          </cell>
          <cell r="C523">
            <v>8</v>
          </cell>
          <cell r="D523">
            <v>219.2</v>
          </cell>
          <cell r="E523">
            <v>3.9010285822628762E-2</v>
          </cell>
          <cell r="F523">
            <v>0.46812342987154515</v>
          </cell>
        </row>
        <row r="524">
          <cell r="A524">
            <v>200209</v>
          </cell>
          <cell r="C524">
            <v>9</v>
          </cell>
          <cell r="D524">
            <v>226.53</v>
          </cell>
          <cell r="E524">
            <v>3.3439781021897867E-2</v>
          </cell>
          <cell r="F524">
            <v>0.40127737226277438</v>
          </cell>
          <cell r="G524">
            <v>8.2373739786898437E-2</v>
          </cell>
          <cell r="H524">
            <v>0.32949495914759375</v>
          </cell>
        </row>
        <row r="525">
          <cell r="A525">
            <v>200210</v>
          </cell>
          <cell r="C525">
            <v>10</v>
          </cell>
          <cell r="D525">
            <v>228.91</v>
          </cell>
          <cell r="E525">
            <v>1.0506334701805481E-2</v>
          </cell>
          <cell r="F525">
            <v>0.12607601642166577</v>
          </cell>
        </row>
        <row r="526">
          <cell r="A526">
            <v>200211</v>
          </cell>
          <cell r="C526">
            <v>11</v>
          </cell>
          <cell r="D526">
            <v>230.64</v>
          </cell>
          <cell r="E526">
            <v>7.5575553711065037E-3</v>
          </cell>
          <cell r="F526">
            <v>9.0690664453278044E-2</v>
          </cell>
        </row>
        <row r="527">
          <cell r="A527">
            <v>200212</v>
          </cell>
          <cell r="C527">
            <v>12</v>
          </cell>
          <cell r="D527">
            <v>234.52</v>
          </cell>
          <cell r="E527">
            <v>1.6822754075615783E-2</v>
          </cell>
          <cell r="F527">
            <v>0.20187304890738939</v>
          </cell>
          <cell r="G527">
            <v>3.5271266498918541E-2</v>
          </cell>
          <cell r="H527">
            <v>0.14108506599567416</v>
          </cell>
          <cell r="I527">
            <v>0.23036566811814629</v>
          </cell>
          <cell r="K527">
            <v>0.20731141635503278</v>
          </cell>
        </row>
        <row r="528">
          <cell r="A528">
            <v>200301</v>
          </cell>
          <cell r="B528">
            <v>2003</v>
          </cell>
          <cell r="C528">
            <v>1</v>
          </cell>
          <cell r="D528">
            <v>248.45</v>
          </cell>
          <cell r="E528">
            <v>5.9397919154016619E-2</v>
          </cell>
          <cell r="F528">
            <v>0.7127750298481994</v>
          </cell>
        </row>
        <row r="529">
          <cell r="A529">
            <v>200302</v>
          </cell>
          <cell r="C529">
            <v>2</v>
          </cell>
          <cell r="D529">
            <v>247.25</v>
          </cell>
          <cell r="E529">
            <v>-4.8299456631112443E-3</v>
          </cell>
          <cell r="F529">
            <v>-5.7959347957334928E-2</v>
          </cell>
        </row>
        <row r="530">
          <cell r="A530">
            <v>200303</v>
          </cell>
          <cell r="C530">
            <v>3</v>
          </cell>
          <cell r="D530">
            <v>232.15</v>
          </cell>
          <cell r="E530">
            <v>-6.1071789686552053E-2</v>
          </cell>
          <cell r="F530">
            <v>-0.73286147623862463</v>
          </cell>
          <cell r="G530">
            <v>-1.0105747910626017E-2</v>
          </cell>
          <cell r="H530">
            <v>-4.0422991642504069E-2</v>
          </cell>
        </row>
        <row r="531">
          <cell r="A531">
            <v>200304</v>
          </cell>
          <cell r="C531">
            <v>4</v>
          </cell>
          <cell r="D531">
            <v>232.53</v>
          </cell>
          <cell r="E531">
            <v>1.636872711608854E-3</v>
          </cell>
          <cell r="F531">
            <v>1.9642472539306247E-2</v>
          </cell>
        </row>
        <row r="532">
          <cell r="A532">
            <v>200305</v>
          </cell>
          <cell r="C532">
            <v>5</v>
          </cell>
          <cell r="D532">
            <v>235.55</v>
          </cell>
          <cell r="E532">
            <v>1.2987571496151078E-2</v>
          </cell>
          <cell r="F532">
            <v>0.15585085795381293</v>
          </cell>
        </row>
        <row r="533">
          <cell r="A533">
            <v>200306</v>
          </cell>
          <cell r="C533">
            <v>6</v>
          </cell>
          <cell r="D533">
            <v>233.78</v>
          </cell>
          <cell r="E533">
            <v>-7.5143281681172153E-3</v>
          </cell>
          <cell r="F533">
            <v>-9.0171938017406583E-2</v>
          </cell>
          <cell r="G533">
            <v>7.0213224208488523E-3</v>
          </cell>
          <cell r="H533">
            <v>2.8085289683395409E-2</v>
          </cell>
        </row>
        <row r="534">
          <cell r="A534">
            <v>200307</v>
          </cell>
          <cell r="C534">
            <v>7</v>
          </cell>
          <cell r="D534">
            <v>234.21</v>
          </cell>
          <cell r="E534">
            <v>1.8393361279836035E-3</v>
          </cell>
          <cell r="F534">
            <v>2.2072033535803243E-2</v>
          </cell>
        </row>
        <row r="535">
          <cell r="A535">
            <v>200308</v>
          </cell>
          <cell r="C535">
            <v>8</v>
          </cell>
          <cell r="D535">
            <v>243.7</v>
          </cell>
          <cell r="E535">
            <v>4.0519192177959865E-2</v>
          </cell>
          <cell r="F535">
            <v>0.48623030613551838</v>
          </cell>
        </row>
        <row r="536">
          <cell r="A536">
            <v>200309</v>
          </cell>
          <cell r="C536">
            <v>9</v>
          </cell>
          <cell r="D536">
            <v>243.66</v>
          </cell>
          <cell r="E536">
            <v>-1.6413623307341831E-4</v>
          </cell>
          <cell r="F536">
            <v>-1.96963479688102E-3</v>
          </cell>
          <cell r="G536">
            <v>4.226195568483182E-2</v>
          </cell>
          <cell r="H536">
            <v>0.16904782273932728</v>
          </cell>
        </row>
        <row r="537">
          <cell r="A537">
            <v>200310</v>
          </cell>
          <cell r="C537">
            <v>10</v>
          </cell>
          <cell r="D537">
            <v>247.58</v>
          </cell>
          <cell r="E537">
            <v>1.6087991463514799E-2</v>
          </cell>
          <cell r="F537">
            <v>0.19305589756217759</v>
          </cell>
        </row>
        <row r="538">
          <cell r="A538">
            <v>200311</v>
          </cell>
          <cell r="C538">
            <v>11</v>
          </cell>
          <cell r="D538">
            <v>248.44</v>
          </cell>
          <cell r="E538">
            <v>3.4736246869698085E-3</v>
          </cell>
          <cell r="F538">
            <v>4.1683496243637701E-2</v>
          </cell>
        </row>
        <row r="539">
          <cell r="A539">
            <v>200312</v>
          </cell>
          <cell r="C539">
            <v>12</v>
          </cell>
          <cell r="D539">
            <v>255.29</v>
          </cell>
          <cell r="E539">
            <v>2.7572049589438073E-2</v>
          </cell>
          <cell r="F539">
            <v>0.33086459507325688</v>
          </cell>
          <cell r="G539">
            <v>4.7730444061397037E-2</v>
          </cell>
          <cell r="H539">
            <v>0.19092177624558815</v>
          </cell>
          <cell r="I539">
            <v>8.8563875149241245E-2</v>
          </cell>
          <cell r="K539">
            <v>8.4859281779887843E-2</v>
          </cell>
        </row>
        <row r="540">
          <cell r="A540">
            <v>200401</v>
          </cell>
          <cell r="B540">
            <v>2004</v>
          </cell>
          <cell r="C540">
            <v>1</v>
          </cell>
          <cell r="D540">
            <v>262.57</v>
          </cell>
          <cell r="E540">
            <v>2.8516588977241575E-2</v>
          </cell>
          <cell r="F540">
            <v>0.3421990677268989</v>
          </cell>
        </row>
        <row r="541">
          <cell r="A541">
            <v>200402</v>
          </cell>
          <cell r="C541">
            <v>2</v>
          </cell>
          <cell r="D541">
            <v>274.73</v>
          </cell>
          <cell r="E541">
            <v>4.631145980119597E-2</v>
          </cell>
          <cell r="F541">
            <v>0.55573751761435164</v>
          </cell>
        </row>
        <row r="542">
          <cell r="A542">
            <v>200403</v>
          </cell>
          <cell r="C542">
            <v>3</v>
          </cell>
          <cell r="D542">
            <v>283.77</v>
          </cell>
          <cell r="E542">
            <v>3.2905034033414493E-2</v>
          </cell>
          <cell r="F542">
            <v>0.39486040840097392</v>
          </cell>
          <cell r="G542">
            <v>0.1115594030318463</v>
          </cell>
          <cell r="H542">
            <v>0.44623761212738522</v>
          </cell>
        </row>
        <row r="543">
          <cell r="A543">
            <v>200404</v>
          </cell>
          <cell r="C543">
            <v>4</v>
          </cell>
          <cell r="D543">
            <v>272.54000000000002</v>
          </cell>
          <cell r="E543">
            <v>-3.9574303132818699E-2</v>
          </cell>
          <cell r="F543">
            <v>-0.47489163759382436</v>
          </cell>
        </row>
        <row r="544">
          <cell r="A544">
            <v>200405</v>
          </cell>
          <cell r="C544">
            <v>5</v>
          </cell>
          <cell r="D544">
            <v>277.25</v>
          </cell>
          <cell r="E544">
            <v>1.7281866881925512E-2</v>
          </cell>
          <cell r="F544">
            <v>0.20738240258310614</v>
          </cell>
        </row>
        <row r="545">
          <cell r="A545">
            <v>200406</v>
          </cell>
          <cell r="C545">
            <v>6</v>
          </cell>
          <cell r="D545">
            <v>265.94</v>
          </cell>
          <cell r="E545">
            <v>-4.0793507664562675E-2</v>
          </cell>
          <cell r="F545">
            <v>-0.4895220919747521</v>
          </cell>
          <cell r="G545">
            <v>-6.2832575677485347E-2</v>
          </cell>
          <cell r="H545">
            <v>-0.25133030270994139</v>
          </cell>
        </row>
        <row r="546">
          <cell r="A546">
            <v>200407</v>
          </cell>
          <cell r="C546">
            <v>7</v>
          </cell>
          <cell r="D546">
            <v>267.77999999999997</v>
          </cell>
          <cell r="E546">
            <v>6.9188538768142254E-3</v>
          </cell>
          <cell r="F546">
            <v>8.3026246521770708E-2</v>
          </cell>
        </row>
        <row r="547">
          <cell r="A547">
            <v>200408</v>
          </cell>
          <cell r="C547">
            <v>8</v>
          </cell>
          <cell r="D547">
            <v>276.5</v>
          </cell>
          <cell r="E547">
            <v>3.2564045111658932E-2</v>
          </cell>
          <cell r="F547">
            <v>0.39076854133990718</v>
          </cell>
        </row>
        <row r="548">
          <cell r="A548">
            <v>200409</v>
          </cell>
          <cell r="C548">
            <v>9</v>
          </cell>
          <cell r="D548">
            <v>284.98</v>
          </cell>
          <cell r="E548">
            <v>3.0669077757685417E-2</v>
          </cell>
          <cell r="F548">
            <v>0.36802893309222501</v>
          </cell>
          <cell r="G548">
            <v>7.1595096638339628E-2</v>
          </cell>
          <cell r="H548">
            <v>0.28638038655335851</v>
          </cell>
        </row>
        <row r="549">
          <cell r="A549">
            <v>200410</v>
          </cell>
          <cell r="C549">
            <v>10</v>
          </cell>
          <cell r="D549">
            <v>283.7</v>
          </cell>
          <cell r="E549">
            <v>-4.4915432661942227E-3</v>
          </cell>
          <cell r="F549">
            <v>-5.3898519194330669E-2</v>
          </cell>
        </row>
        <row r="550">
          <cell r="A550">
            <v>200411</v>
          </cell>
          <cell r="C550">
            <v>11</v>
          </cell>
          <cell r="D550">
            <v>290.94</v>
          </cell>
          <cell r="E550">
            <v>2.551991540359538E-2</v>
          </cell>
          <cell r="F550">
            <v>0.30623898484314455</v>
          </cell>
        </row>
        <row r="551">
          <cell r="A551">
            <v>200412</v>
          </cell>
          <cell r="C551">
            <v>12</v>
          </cell>
          <cell r="D551">
            <v>283.89999999999998</v>
          </cell>
          <cell r="E551">
            <v>-2.4197429023166361E-2</v>
          </cell>
          <cell r="F551">
            <v>-0.29036914827799631</v>
          </cell>
          <cell r="G551">
            <v>-3.7897396308514963E-3</v>
          </cell>
          <cell r="H551">
            <v>-1.5158958523405985E-2</v>
          </cell>
          <cell r="I551">
            <v>0.11206862783501115</v>
          </cell>
          <cell r="K551">
            <v>0.10622190960302333</v>
          </cell>
        </row>
        <row r="552">
          <cell r="A552">
            <v>200501</v>
          </cell>
          <cell r="B552">
            <v>2005</v>
          </cell>
          <cell r="C552">
            <v>1</v>
          </cell>
          <cell r="D552">
            <v>284.75</v>
          </cell>
          <cell r="E552">
            <v>2.9940119760479846E-3</v>
          </cell>
          <cell r="F552">
            <v>3.5928143712575814E-2</v>
          </cell>
        </row>
        <row r="553">
          <cell r="A553">
            <v>200502</v>
          </cell>
          <cell r="C553">
            <v>2</v>
          </cell>
          <cell r="D553">
            <v>305</v>
          </cell>
          <cell r="E553">
            <v>7.1115013169446878E-2</v>
          </cell>
          <cell r="F553">
            <v>0.85338015803336253</v>
          </cell>
        </row>
        <row r="554">
          <cell r="A554">
            <v>200503</v>
          </cell>
          <cell r="C554">
            <v>3</v>
          </cell>
          <cell r="D554">
            <v>313.57</v>
          </cell>
          <cell r="E554">
            <v>2.8098360655737682E-2</v>
          </cell>
          <cell r="F554">
            <v>0.33718032786885221</v>
          </cell>
          <cell r="G554">
            <v>0.10450862979922526</v>
          </cell>
          <cell r="H554">
            <v>0.41803451919690104</v>
          </cell>
        </row>
        <row r="555">
          <cell r="A555">
            <v>200504</v>
          </cell>
          <cell r="C555">
            <v>4</v>
          </cell>
          <cell r="D555">
            <v>303.74</v>
          </cell>
          <cell r="E555">
            <v>-3.1348662180693258E-2</v>
          </cell>
          <cell r="F555">
            <v>-0.37618394616831907</v>
          </cell>
        </row>
        <row r="556">
          <cell r="A556">
            <v>200505</v>
          </cell>
          <cell r="C556">
            <v>5</v>
          </cell>
          <cell r="D556">
            <v>300.83</v>
          </cell>
          <cell r="E556">
            <v>-9.580562323039523E-3</v>
          </cell>
          <cell r="F556">
            <v>-0.11496674787647428</v>
          </cell>
        </row>
        <row r="557">
          <cell r="A557">
            <v>200506</v>
          </cell>
          <cell r="C557">
            <v>6</v>
          </cell>
          <cell r="D557">
            <v>308.5</v>
          </cell>
          <cell r="E557">
            <v>2.5496127380912861E-2</v>
          </cell>
          <cell r="F557">
            <v>0.30595352857095431</v>
          </cell>
          <cell r="G557">
            <v>-1.6168638581496753E-2</v>
          </cell>
          <cell r="H557">
            <v>-6.467455432598701E-2</v>
          </cell>
        </row>
        <row r="558">
          <cell r="A558">
            <v>200507</v>
          </cell>
          <cell r="C558">
            <v>7</v>
          </cell>
          <cell r="D558">
            <v>314.75</v>
          </cell>
          <cell r="E558">
            <v>2.0259319286871962E-2</v>
          </cell>
          <cell r="F558">
            <v>0.24311183144246354</v>
          </cell>
        </row>
        <row r="559">
          <cell r="A559">
            <v>200508</v>
          </cell>
          <cell r="C559">
            <v>8</v>
          </cell>
          <cell r="D559">
            <v>320.5</v>
          </cell>
          <cell r="E559">
            <v>1.8268467037331215E-2</v>
          </cell>
          <cell r="F559">
            <v>0.21922160444797456</v>
          </cell>
        </row>
        <row r="560">
          <cell r="A560">
            <v>200509</v>
          </cell>
          <cell r="C560">
            <v>9</v>
          </cell>
          <cell r="D560">
            <v>332.75</v>
          </cell>
          <cell r="E560">
            <v>3.8221528861154444E-2</v>
          </cell>
          <cell r="F560">
            <v>0.45865834633385333</v>
          </cell>
          <cell r="G560">
            <v>7.86061588330631E-2</v>
          </cell>
          <cell r="H560">
            <v>0.3144246353322524</v>
          </cell>
        </row>
        <row r="561">
          <cell r="A561">
            <v>200510</v>
          </cell>
          <cell r="C561">
            <v>10</v>
          </cell>
          <cell r="D561">
            <v>327.25</v>
          </cell>
          <cell r="E561">
            <v>-1.6528925619834711E-2</v>
          </cell>
          <cell r="F561">
            <v>-0.19834710743801653</v>
          </cell>
        </row>
        <row r="562">
          <cell r="A562">
            <v>200511</v>
          </cell>
          <cell r="C562">
            <v>11</v>
          </cell>
          <cell r="D562">
            <v>333.25</v>
          </cell>
          <cell r="E562">
            <v>1.8334606569900689E-2</v>
          </cell>
          <cell r="F562">
            <v>0.22001527883880828</v>
          </cell>
        </row>
        <row r="563">
          <cell r="A563">
            <v>200512</v>
          </cell>
          <cell r="C563">
            <v>12</v>
          </cell>
          <cell r="D563">
            <v>351</v>
          </cell>
          <cell r="E563">
            <v>5.3263315828957242E-2</v>
          </cell>
          <cell r="F563">
            <v>0.6391597899474869</v>
          </cell>
          <cell r="G563">
            <v>5.4845980465815014E-2</v>
          </cell>
          <cell r="H563">
            <v>0.21938392186326006</v>
          </cell>
          <cell r="I563">
            <v>0.23635082775625227</v>
          </cell>
          <cell r="K563">
            <v>0.21216415998694035</v>
          </cell>
        </row>
        <row r="564">
          <cell r="A564">
            <v>200601</v>
          </cell>
          <cell r="B564">
            <v>2006</v>
          </cell>
          <cell r="C564">
            <v>1</v>
          </cell>
          <cell r="D564">
            <v>363.3</v>
          </cell>
          <cell r="E564">
            <v>3.5042735042735078E-2</v>
          </cell>
          <cell r="F564">
            <v>0.42051282051282091</v>
          </cell>
        </row>
        <row r="565">
          <cell r="A565">
            <v>200602</v>
          </cell>
          <cell r="C565">
            <v>2</v>
          </cell>
          <cell r="D565">
            <v>353.27</v>
          </cell>
          <cell r="E565">
            <v>-2.7608037434627111E-2</v>
          </cell>
          <cell r="F565">
            <v>-0.33129644921552531</v>
          </cell>
        </row>
        <row r="566">
          <cell r="A566">
            <v>200603</v>
          </cell>
          <cell r="C566">
            <v>3</v>
          </cell>
          <cell r="D566">
            <v>361.91</v>
          </cell>
          <cell r="E566">
            <v>2.4457214028929836E-2</v>
          </cell>
          <cell r="F566">
            <v>0.29348656834715803</v>
          </cell>
          <cell r="G566">
            <v>3.1082621082621165E-2</v>
          </cell>
          <cell r="H566">
            <v>0.12433048433048466</v>
          </cell>
        </row>
        <row r="567">
          <cell r="A567">
            <v>200604</v>
          </cell>
          <cell r="C567">
            <v>4</v>
          </cell>
          <cell r="D567">
            <v>379.53</v>
          </cell>
          <cell r="E567">
            <v>4.868613743748431E-2</v>
          </cell>
          <cell r="F567">
            <v>0.58423364924981169</v>
          </cell>
        </row>
        <row r="568">
          <cell r="A568">
            <v>200605</v>
          </cell>
          <cell r="C568">
            <v>5</v>
          </cell>
          <cell r="D568">
            <v>379.8</v>
          </cell>
          <cell r="E568">
            <v>7.11406212947695E-4</v>
          </cell>
          <cell r="F568">
            <v>8.53687455537234E-3</v>
          </cell>
        </row>
        <row r="569">
          <cell r="A569">
            <v>200606</v>
          </cell>
          <cell r="C569">
            <v>6</v>
          </cell>
          <cell r="D569">
            <v>385.63</v>
          </cell>
          <cell r="E569">
            <v>1.5350184307530237E-2</v>
          </cell>
          <cell r="F569">
            <v>0.18420221169036283</v>
          </cell>
          <cell r="G569">
            <v>6.5541156641153897E-2</v>
          </cell>
          <cell r="H569">
            <v>0.26216462656461559</v>
          </cell>
        </row>
        <row r="570">
          <cell r="A570">
            <v>200607</v>
          </cell>
          <cell r="C570">
            <v>7</v>
          </cell>
          <cell r="D570">
            <v>391.49</v>
          </cell>
          <cell r="E570">
            <v>1.5195913181028482E-2</v>
          </cell>
          <cell r="F570">
            <v>0.18235095817234179</v>
          </cell>
        </row>
        <row r="571">
          <cell r="A571">
            <v>200608</v>
          </cell>
          <cell r="C571">
            <v>8</v>
          </cell>
          <cell r="D571">
            <v>390.95</v>
          </cell>
          <cell r="E571">
            <v>-1.3793455771540025E-3</v>
          </cell>
          <cell r="F571">
            <v>-1.655214692584803E-2</v>
          </cell>
        </row>
        <row r="572">
          <cell r="A572">
            <v>200609</v>
          </cell>
          <cell r="C572">
            <v>9</v>
          </cell>
          <cell r="D572">
            <v>370.1</v>
          </cell>
          <cell r="E572">
            <v>-5.3331628085432833E-2</v>
          </cell>
          <cell r="F572">
            <v>-0.63997953702519395</v>
          </cell>
          <cell r="G572">
            <v>-4.0271763088971291E-2</v>
          </cell>
          <cell r="H572">
            <v>-0.16108705235588516</v>
          </cell>
        </row>
        <row r="573">
          <cell r="A573">
            <v>200610</v>
          </cell>
          <cell r="C573">
            <v>10</v>
          </cell>
          <cell r="D573">
            <v>383.92</v>
          </cell>
          <cell r="E573">
            <v>3.7341259119156964E-2</v>
          </cell>
          <cell r="F573">
            <v>0.44809510942988356</v>
          </cell>
        </row>
        <row r="574">
          <cell r="A574">
            <v>200611</v>
          </cell>
          <cell r="C574">
            <v>11</v>
          </cell>
          <cell r="D574">
            <v>408.79</v>
          </cell>
          <cell r="E574">
            <v>6.4779120650135455E-2</v>
          </cell>
          <cell r="F574">
            <v>0.7773494478016254</v>
          </cell>
        </row>
        <row r="575">
          <cell r="A575">
            <v>200612</v>
          </cell>
          <cell r="C575">
            <v>12</v>
          </cell>
          <cell r="D575">
            <v>394.89</v>
          </cell>
          <cell r="E575">
            <v>-3.4002788717923713E-2</v>
          </cell>
          <cell r="F575">
            <v>-0.40803346461508455</v>
          </cell>
          <cell r="G575">
            <v>6.6981896784652495E-2</v>
          </cell>
          <cell r="H575">
            <v>0.26792758713860998</v>
          </cell>
          <cell r="I575">
            <v>0.125042735042735</v>
          </cell>
          <cell r="K575">
            <v>0.11782102163956019</v>
          </cell>
        </row>
        <row r="576">
          <cell r="A576">
            <v>200701</v>
          </cell>
          <cell r="B576">
            <v>2007</v>
          </cell>
          <cell r="C576">
            <v>1</v>
          </cell>
          <cell r="D576">
            <v>394.37</v>
          </cell>
          <cell r="E576">
            <v>-1.3168224062396663E-3</v>
          </cell>
          <cell r="F576">
            <v>-1.5801868874875995E-2</v>
          </cell>
        </row>
        <row r="577">
          <cell r="A577">
            <v>200702</v>
          </cell>
          <cell r="C577">
            <v>2</v>
          </cell>
          <cell r="D577">
            <v>410.64</v>
          </cell>
          <cell r="E577">
            <v>4.1255673606004468E-2</v>
          </cell>
          <cell r="F577">
            <v>0.49506808327205365</v>
          </cell>
        </row>
        <row r="578">
          <cell r="A578">
            <v>200703</v>
          </cell>
          <cell r="C578">
            <v>3</v>
          </cell>
          <cell r="D578">
            <v>407.45</v>
          </cell>
          <cell r="E578">
            <v>-7.7683615819208983E-3</v>
          </cell>
          <cell r="F578">
            <v>-9.3220338983050779E-2</v>
          </cell>
          <cell r="G578">
            <v>3.1806325812251623E-2</v>
          </cell>
          <cell r="H578">
            <v>0.12722530324900649</v>
          </cell>
        </row>
        <row r="579">
          <cell r="A579">
            <v>200704</v>
          </cell>
          <cell r="C579">
            <v>4</v>
          </cell>
          <cell r="D579">
            <v>403.54</v>
          </cell>
          <cell r="E579">
            <v>-9.5962694809178257E-3</v>
          </cell>
          <cell r="F579">
            <v>-0.11515523377101392</v>
          </cell>
        </row>
        <row r="580">
          <cell r="A580">
            <v>200705</v>
          </cell>
          <cell r="C580">
            <v>5</v>
          </cell>
          <cell r="D580">
            <v>407.58</v>
          </cell>
          <cell r="E580">
            <v>1.0011399117807313E-2</v>
          </cell>
          <cell r="F580">
            <v>0.12013678941368776</v>
          </cell>
        </row>
        <row r="581">
          <cell r="A581">
            <v>200706</v>
          </cell>
          <cell r="C581">
            <v>6</v>
          </cell>
          <cell r="D581">
            <v>410.36</v>
          </cell>
          <cell r="E581">
            <v>6.8207468472447855E-3</v>
          </cell>
          <cell r="F581">
            <v>8.1848962166937433E-2</v>
          </cell>
          <cell r="G581">
            <v>7.1419806111177042E-3</v>
          </cell>
          <cell r="H581">
            <v>2.8567922444470817E-2</v>
          </cell>
        </row>
        <row r="582">
          <cell r="A582">
            <v>200707</v>
          </cell>
          <cell r="C582">
            <v>7</v>
          </cell>
          <cell r="D582">
            <v>424.52</v>
          </cell>
          <cell r="E582">
            <v>3.4506287162491392E-2</v>
          </cell>
          <cell r="F582">
            <v>0.4140754459498967</v>
          </cell>
        </row>
        <row r="583">
          <cell r="A583">
            <v>200708</v>
          </cell>
          <cell r="C583">
            <v>8</v>
          </cell>
          <cell r="D583">
            <v>413.49</v>
          </cell>
          <cell r="E583">
            <v>-2.5982285875812618E-2</v>
          </cell>
          <cell r="F583">
            <v>-0.31178743050975144</v>
          </cell>
        </row>
        <row r="584">
          <cell r="A584">
            <v>200709</v>
          </cell>
          <cell r="C584">
            <v>9</v>
          </cell>
          <cell r="D584">
            <v>447.56</v>
          </cell>
          <cell r="E584">
            <v>8.2396188541439916E-2</v>
          </cell>
          <cell r="F584">
            <v>0.98875426249727894</v>
          </cell>
          <cell r="G584">
            <v>9.0652110342138714E-2</v>
          </cell>
          <cell r="H584">
            <v>0.36260844136855486</v>
          </cell>
        </row>
        <row r="585">
          <cell r="A585">
            <v>200710</v>
          </cell>
          <cell r="C585">
            <v>10</v>
          </cell>
          <cell r="D585">
            <v>454.29</v>
          </cell>
          <cell r="E585">
            <v>1.5037089999106306E-2</v>
          </cell>
          <cell r="F585">
            <v>0.18044507998927567</v>
          </cell>
        </row>
        <row r="586">
          <cell r="A586">
            <v>200711</v>
          </cell>
          <cell r="C586">
            <v>11</v>
          </cell>
          <cell r="D586">
            <v>451.26</v>
          </cell>
          <cell r="E586">
            <v>-6.6697483986000779E-3</v>
          </cell>
          <cell r="F586">
            <v>-8.0036980783200928E-2</v>
          </cell>
        </row>
        <row r="587">
          <cell r="A587">
            <v>200712</v>
          </cell>
          <cell r="C587">
            <v>12</v>
          </cell>
          <cell r="D587">
            <v>476.08</v>
          </cell>
          <cell r="E587">
            <v>5.5001551212161492E-2</v>
          </cell>
          <cell r="F587">
            <v>0.66001861454593791</v>
          </cell>
          <cell r="G587">
            <v>6.3723299669318223E-2</v>
          </cell>
          <cell r="H587">
            <v>0.25489319867727289</v>
          </cell>
          <cell r="I587">
            <v>0.20560155992808138</v>
          </cell>
          <cell r="K587">
            <v>0.18697866223117052</v>
          </cell>
        </row>
        <row r="588">
          <cell r="A588">
            <v>200801</v>
          </cell>
          <cell r="B588">
            <v>2008</v>
          </cell>
          <cell r="C588">
            <v>1</v>
          </cell>
          <cell r="D588">
            <v>503.27</v>
          </cell>
          <cell r="E588">
            <v>5.7112250042009746E-2</v>
          </cell>
          <cell r="F588">
            <v>0.6853470005041169</v>
          </cell>
        </row>
        <row r="589">
          <cell r="A589">
            <v>200802</v>
          </cell>
          <cell r="C589">
            <v>2</v>
          </cell>
          <cell r="D589">
            <v>565.65</v>
          </cell>
          <cell r="E589">
            <v>0.12394937111292149</v>
          </cell>
          <cell r="F589">
            <v>1.487392453355058</v>
          </cell>
        </row>
        <row r="590">
          <cell r="A590">
            <v>200803</v>
          </cell>
          <cell r="C590">
            <v>3</v>
          </cell>
          <cell r="D590">
            <v>516.38</v>
          </cell>
          <cell r="E590">
            <v>-8.7103332449394472E-2</v>
          </cell>
          <cell r="F590">
            <v>-1.0452399893927335</v>
          </cell>
          <cell r="G590">
            <v>8.4649638716182363E-2</v>
          </cell>
          <cell r="H590">
            <v>0.33859855486472945</v>
          </cell>
        </row>
        <row r="591">
          <cell r="A591">
            <v>200804</v>
          </cell>
          <cell r="C591">
            <v>4</v>
          </cell>
          <cell r="D591">
            <v>536.23</v>
          </cell>
          <cell r="E591">
            <v>3.8440683217785397E-2</v>
          </cell>
          <cell r="F591">
            <v>0.46128819861342474</v>
          </cell>
        </row>
        <row r="592">
          <cell r="A592">
            <v>200805</v>
          </cell>
          <cell r="C592">
            <v>5</v>
          </cell>
          <cell r="D592">
            <v>541.29999999999995</v>
          </cell>
          <cell r="E592">
            <v>9.4548980847769352E-3</v>
          </cell>
          <cell r="F592">
            <v>0.11345877701732322</v>
          </cell>
        </row>
        <row r="593">
          <cell r="A593">
            <v>200806</v>
          </cell>
          <cell r="C593">
            <v>6</v>
          </cell>
          <cell r="D593">
            <v>595.98</v>
          </cell>
          <cell r="E593">
            <v>0.10101607241825249</v>
          </cell>
          <cell r="F593">
            <v>1.2121928690190298</v>
          </cell>
          <cell r="G593">
            <v>0.15415004454084213</v>
          </cell>
          <cell r="H593">
            <v>0.61660017816336854</v>
          </cell>
        </row>
        <row r="594">
          <cell r="A594">
            <v>200807</v>
          </cell>
          <cell r="C594">
            <v>7</v>
          </cell>
          <cell r="D594">
            <v>548.86</v>
          </cell>
          <cell r="E594">
            <v>-7.9063055807241864E-2</v>
          </cell>
          <cell r="F594">
            <v>-0.94875666968690231</v>
          </cell>
        </row>
        <row r="595">
          <cell r="A595">
            <v>200808</v>
          </cell>
          <cell r="C595">
            <v>8</v>
          </cell>
          <cell r="D595">
            <v>516.47</v>
          </cell>
          <cell r="E595">
            <v>-5.9013227416827581E-2</v>
          </cell>
          <cell r="F595">
            <v>-0.708158729001931</v>
          </cell>
        </row>
        <row r="596">
          <cell r="A596">
            <v>200809</v>
          </cell>
          <cell r="C596">
            <v>9</v>
          </cell>
          <cell r="D596">
            <v>452.38</v>
          </cell>
          <cell r="E596">
            <v>-0.12409239646058828</v>
          </cell>
          <cell r="F596">
            <v>-1.4891087575270594</v>
          </cell>
          <cell r="G596">
            <v>-0.24094768280814793</v>
          </cell>
          <cell r="H596">
            <v>-0.96379073123259174</v>
          </cell>
        </row>
        <row r="597">
          <cell r="A597">
            <v>200810</v>
          </cell>
          <cell r="C597">
            <v>10</v>
          </cell>
          <cell r="D597">
            <v>369.56</v>
          </cell>
          <cell r="E597">
            <v>-0.18307617489721029</v>
          </cell>
          <cell r="F597">
            <v>-2.1969140987665234</v>
          </cell>
        </row>
        <row r="598">
          <cell r="A598">
            <v>200811</v>
          </cell>
          <cell r="C598">
            <v>11</v>
          </cell>
          <cell r="D598">
            <v>363.19</v>
          </cell>
          <cell r="E598">
            <v>-1.7236713930079025E-2</v>
          </cell>
          <cell r="F598">
            <v>-0.20684056716094829</v>
          </cell>
        </row>
        <row r="599">
          <cell r="A599">
            <v>200812</v>
          </cell>
          <cell r="C599">
            <v>12</v>
          </cell>
          <cell r="D599">
            <v>363.06</v>
          </cell>
          <cell r="E599">
            <v>-3.5793937057737124E-4</v>
          </cell>
          <cell r="F599">
            <v>-4.2952724469284553E-3</v>
          </cell>
          <cell r="G599">
            <v>-0.19744462619921299</v>
          </cell>
          <cell r="H599">
            <v>-0.78977850479685197</v>
          </cell>
          <cell r="I599">
            <v>-0.23739707612165994</v>
          </cell>
          <cell r="K599">
            <v>-0.27101779747431143</v>
          </cell>
        </row>
        <row r="600">
          <cell r="A600">
            <v>200901</v>
          </cell>
          <cell r="B600">
            <v>2009</v>
          </cell>
          <cell r="C600">
            <v>1</v>
          </cell>
          <cell r="D600">
            <v>364.5</v>
          </cell>
          <cell r="E600">
            <v>3.9662865642042574E-3</v>
          </cell>
          <cell r="F600">
            <v>4.7595438770451089E-2</v>
          </cell>
        </row>
        <row r="601">
          <cell r="A601">
            <v>200902</v>
          </cell>
          <cell r="C601">
            <v>2</v>
          </cell>
          <cell r="D601">
            <v>352.45</v>
          </cell>
          <cell r="E601">
            <v>-3.3058984910836794E-2</v>
          </cell>
          <cell r="F601">
            <v>-0.39670781893004153</v>
          </cell>
        </row>
        <row r="602">
          <cell r="A602">
            <v>200903</v>
          </cell>
          <cell r="C602">
            <v>3</v>
          </cell>
          <cell r="D602">
            <v>368.83</v>
          </cell>
          <cell r="E602">
            <v>4.6474677259185686E-2</v>
          </cell>
          <cell r="F602">
            <v>0.5576961271102282</v>
          </cell>
          <cell r="G602">
            <v>1.5892689913512781E-2</v>
          </cell>
          <cell r="H602">
            <v>6.3570759654051123E-2</v>
          </cell>
        </row>
        <row r="603">
          <cell r="A603">
            <v>200904</v>
          </cell>
          <cell r="C603">
            <v>4</v>
          </cell>
          <cell r="D603">
            <v>371.55</v>
          </cell>
          <cell r="E603">
            <v>7.3746712577611026E-3</v>
          </cell>
          <cell r="F603">
            <v>8.8496055093133227E-2</v>
          </cell>
        </row>
        <row r="604">
          <cell r="A604">
            <v>200905</v>
          </cell>
          <cell r="C604">
            <v>5</v>
          </cell>
          <cell r="D604">
            <v>417.04</v>
          </cell>
          <cell r="E604">
            <v>0.12243305073341409</v>
          </cell>
          <cell r="F604">
            <v>1.4691966088009691</v>
          </cell>
        </row>
        <row r="605">
          <cell r="A605">
            <v>200906</v>
          </cell>
          <cell r="C605">
            <v>6</v>
          </cell>
          <cell r="D605">
            <v>398.76</v>
          </cell>
          <cell r="E605">
            <v>-4.3832725877613728E-2</v>
          </cell>
          <cell r="F605">
            <v>-0.52599271053136476</v>
          </cell>
          <cell r="G605">
            <v>8.1148496597348352E-2</v>
          </cell>
          <cell r="H605">
            <v>0.32459398638939341</v>
          </cell>
        </row>
        <row r="606">
          <cell r="A606">
            <v>200907</v>
          </cell>
          <cell r="C606">
            <v>7</v>
          </cell>
          <cell r="D606">
            <v>413.41</v>
          </cell>
          <cell r="E606">
            <v>3.6738890560738376E-2</v>
          </cell>
          <cell r="F606">
            <v>0.44086668672886054</v>
          </cell>
        </row>
        <row r="607">
          <cell r="A607">
            <v>200908</v>
          </cell>
          <cell r="C607">
            <v>8</v>
          </cell>
          <cell r="D607">
            <v>415.02</v>
          </cell>
          <cell r="E607">
            <v>3.8944389347136178E-3</v>
          </cell>
          <cell r="F607">
            <v>4.6733267216563415E-2</v>
          </cell>
        </row>
        <row r="608">
          <cell r="A608">
            <v>200909</v>
          </cell>
          <cell r="C608">
            <v>9</v>
          </cell>
          <cell r="D608">
            <v>430.67</v>
          </cell>
          <cell r="E608">
            <v>3.7709026071032804E-2</v>
          </cell>
          <cell r="F608">
            <v>0.45250831285239368</v>
          </cell>
          <cell r="G608">
            <v>8.0023071521717393E-2</v>
          </cell>
          <cell r="H608">
            <v>0.32009228608686957</v>
          </cell>
        </row>
        <row r="609">
          <cell r="A609">
            <v>200910</v>
          </cell>
          <cell r="C609">
            <v>10</v>
          </cell>
          <cell r="D609">
            <v>452.69</v>
          </cell>
          <cell r="E609">
            <v>5.11296352195416E-2</v>
          </cell>
          <cell r="F609">
            <v>0.61355562263449914</v>
          </cell>
        </row>
        <row r="610">
          <cell r="A610">
            <v>200911</v>
          </cell>
          <cell r="C610">
            <v>11</v>
          </cell>
          <cell r="D610">
            <v>479.22</v>
          </cell>
          <cell r="E610">
            <v>5.8605226534714769E-2</v>
          </cell>
          <cell r="F610">
            <v>0.70326271841657717</v>
          </cell>
        </row>
        <row r="611">
          <cell r="A611">
            <v>200912</v>
          </cell>
          <cell r="C611">
            <v>12</v>
          </cell>
          <cell r="D611">
            <v>484.42</v>
          </cell>
          <cell r="E611">
            <v>1.0850966153332474E-2</v>
          </cell>
          <cell r="F611">
            <v>0.13021159383998968</v>
          </cell>
          <cell r="G611">
            <v>0.12480553556087037</v>
          </cell>
          <cell r="H611">
            <v>0.49922214224348149</v>
          </cell>
          <cell r="I611">
            <v>0.33426981766099284</v>
          </cell>
          <cell r="K611">
            <v>0.28838418915589531</v>
          </cell>
        </row>
        <row r="612">
          <cell r="A612">
            <v>201001</v>
          </cell>
          <cell r="B612">
            <v>2010</v>
          </cell>
          <cell r="C612">
            <v>1</v>
          </cell>
        </row>
        <row r="613">
          <cell r="A613">
            <v>201002</v>
          </cell>
          <cell r="C613">
            <v>2</v>
          </cell>
        </row>
        <row r="614">
          <cell r="A614">
            <v>201003</v>
          </cell>
          <cell r="C614">
            <v>3</v>
          </cell>
        </row>
        <row r="615">
          <cell r="A615">
            <v>201004</v>
          </cell>
          <cell r="C615">
            <v>4</v>
          </cell>
        </row>
        <row r="616">
          <cell r="A616">
            <v>201005</v>
          </cell>
          <cell r="C616">
            <v>5</v>
          </cell>
        </row>
        <row r="617">
          <cell r="A617">
            <v>201006</v>
          </cell>
          <cell r="C617">
            <v>6</v>
          </cell>
        </row>
        <row r="618">
          <cell r="A618">
            <v>201007</v>
          </cell>
          <cell r="C618">
            <v>7</v>
          </cell>
        </row>
        <row r="619">
          <cell r="A619">
            <v>201008</v>
          </cell>
          <cell r="C619">
            <v>8</v>
          </cell>
        </row>
        <row r="620">
          <cell r="A620">
            <v>201009</v>
          </cell>
          <cell r="C620">
            <v>9</v>
          </cell>
        </row>
        <row r="621">
          <cell r="A621">
            <v>201010</v>
          </cell>
          <cell r="C621">
            <v>10</v>
          </cell>
        </row>
        <row r="622">
          <cell r="A622">
            <v>201011</v>
          </cell>
          <cell r="C622">
            <v>11</v>
          </cell>
        </row>
        <row r="623">
          <cell r="A623">
            <v>201012</v>
          </cell>
          <cell r="C623">
            <v>12</v>
          </cell>
        </row>
        <row r="624">
          <cell r="A624">
            <v>201101</v>
          </cell>
          <cell r="B624">
            <v>2011</v>
          </cell>
          <cell r="C624">
            <v>1</v>
          </cell>
        </row>
        <row r="625">
          <cell r="A625">
            <v>201102</v>
          </cell>
          <cell r="C625">
            <v>2</v>
          </cell>
        </row>
        <row r="626">
          <cell r="A626">
            <v>201103</v>
          </cell>
          <cell r="C626">
            <v>3</v>
          </cell>
        </row>
        <row r="627">
          <cell r="A627">
            <v>201104</v>
          </cell>
          <cell r="C627">
            <v>4</v>
          </cell>
        </row>
        <row r="628">
          <cell r="A628">
            <v>201105</v>
          </cell>
          <cell r="C628">
            <v>5</v>
          </cell>
        </row>
        <row r="629">
          <cell r="A629">
            <v>201106</v>
          </cell>
          <cell r="C629">
            <v>6</v>
          </cell>
        </row>
        <row r="630">
          <cell r="A630">
            <v>201107</v>
          </cell>
          <cell r="C630">
            <v>7</v>
          </cell>
        </row>
        <row r="631">
          <cell r="A631">
            <v>201108</v>
          </cell>
          <cell r="C631">
            <v>8</v>
          </cell>
        </row>
        <row r="632">
          <cell r="A632">
            <v>201109</v>
          </cell>
          <cell r="C632">
            <v>9</v>
          </cell>
        </row>
        <row r="633">
          <cell r="A633">
            <v>201110</v>
          </cell>
          <cell r="C633">
            <v>10</v>
          </cell>
        </row>
        <row r="634">
          <cell r="A634">
            <v>201111</v>
          </cell>
          <cell r="C634">
            <v>11</v>
          </cell>
        </row>
        <row r="635">
          <cell r="A635">
            <v>201112</v>
          </cell>
          <cell r="C635">
            <v>12</v>
          </cell>
        </row>
        <row r="636">
          <cell r="A636">
            <v>201201</v>
          </cell>
          <cell r="C636">
            <v>1</v>
          </cell>
        </row>
        <row r="637">
          <cell r="A637">
            <v>201202</v>
          </cell>
          <cell r="C637">
            <v>2</v>
          </cell>
        </row>
        <row r="638">
          <cell r="A638">
            <v>201203</v>
          </cell>
          <cell r="C638">
            <v>3</v>
          </cell>
        </row>
      </sheetData>
      <sheetData sheetId="35">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cell r="D11">
            <v>98</v>
          </cell>
        </row>
        <row r="12">
          <cell r="A12">
            <v>196001</v>
          </cell>
          <cell r="B12">
            <v>1960</v>
          </cell>
          <cell r="C12">
            <v>1</v>
          </cell>
          <cell r="D12">
            <v>100.2</v>
          </cell>
          <cell r="E12">
            <v>2.2448979591836764E-2</v>
          </cell>
          <cell r="F12">
            <v>0.26938775510204116</v>
          </cell>
        </row>
        <row r="13">
          <cell r="A13">
            <v>196002</v>
          </cell>
          <cell r="C13">
            <v>2</v>
          </cell>
          <cell r="D13">
            <v>98</v>
          </cell>
          <cell r="E13">
            <v>-2.1956087824351326E-2</v>
          </cell>
          <cell r="F13">
            <v>-0.26347305389221592</v>
          </cell>
        </row>
        <row r="14">
          <cell r="A14">
            <v>196003</v>
          </cell>
          <cell r="C14">
            <v>3</v>
          </cell>
          <cell r="D14">
            <v>100.1</v>
          </cell>
          <cell r="E14">
            <v>2.142857142857137E-2</v>
          </cell>
          <cell r="F14">
            <v>0.25714285714285645</v>
          </cell>
          <cell r="G14">
            <v>2.1428571428571352E-2</v>
          </cell>
          <cell r="H14">
            <v>8.571428571428541E-2</v>
          </cell>
        </row>
        <row r="15">
          <cell r="A15">
            <v>196004</v>
          </cell>
          <cell r="C15">
            <v>4</v>
          </cell>
          <cell r="D15">
            <v>100.4</v>
          </cell>
          <cell r="E15">
            <v>2.9970029970031106E-3</v>
          </cell>
          <cell r="F15">
            <v>3.5964035964037327E-2</v>
          </cell>
        </row>
        <row r="16">
          <cell r="A16">
            <v>196005</v>
          </cell>
          <cell r="C16">
            <v>5</v>
          </cell>
          <cell r="D16">
            <v>101.4</v>
          </cell>
          <cell r="E16">
            <v>9.9601593625498006E-3</v>
          </cell>
          <cell r="F16">
            <v>0.11952191235059761</v>
          </cell>
        </row>
        <row r="17">
          <cell r="A17">
            <v>196006</v>
          </cell>
          <cell r="C17">
            <v>6</v>
          </cell>
          <cell r="D17">
            <v>100.3</v>
          </cell>
          <cell r="E17">
            <v>-1.0848126232741701E-2</v>
          </cell>
          <cell r="F17">
            <v>-0.13017751479290041</v>
          </cell>
          <cell r="G17">
            <v>1.9980019980019303E-3</v>
          </cell>
          <cell r="H17">
            <v>7.9920079920077214E-3</v>
          </cell>
        </row>
        <row r="18">
          <cell r="A18">
            <v>196007</v>
          </cell>
          <cell r="C18">
            <v>7</v>
          </cell>
          <cell r="D18">
            <v>100.4</v>
          </cell>
          <cell r="E18">
            <v>9.9700897308084287E-4</v>
          </cell>
          <cell r="F18">
            <v>1.1964107676970114E-2</v>
          </cell>
        </row>
        <row r="19">
          <cell r="A19">
            <v>196008</v>
          </cell>
          <cell r="C19">
            <v>8</v>
          </cell>
          <cell r="D19">
            <v>99.6</v>
          </cell>
          <cell r="E19">
            <v>-7.9681274900399533E-3</v>
          </cell>
          <cell r="F19">
            <v>-9.5617529880479446E-2</v>
          </cell>
        </row>
        <row r="20">
          <cell r="A20">
            <v>196009</v>
          </cell>
          <cell r="C20">
            <v>9</v>
          </cell>
          <cell r="D20">
            <v>98.4</v>
          </cell>
          <cell r="E20">
            <v>-1.2048192771084223E-2</v>
          </cell>
          <cell r="F20">
            <v>-0.14457831325301068</v>
          </cell>
          <cell r="G20">
            <v>-1.8943170488534333E-2</v>
          </cell>
          <cell r="H20">
            <v>-7.5772681954137333E-2</v>
          </cell>
        </row>
        <row r="21">
          <cell r="A21">
            <v>196010</v>
          </cell>
          <cell r="C21">
            <v>10</v>
          </cell>
          <cell r="D21">
            <v>98.2</v>
          </cell>
          <cell r="E21">
            <v>-2.0325203252032809E-3</v>
          </cell>
          <cell r="F21">
            <v>-2.4390243902439372E-2</v>
          </cell>
        </row>
        <row r="22">
          <cell r="A22">
            <v>196011</v>
          </cell>
          <cell r="C22">
            <v>11</v>
          </cell>
          <cell r="D22">
            <v>98</v>
          </cell>
          <cell r="E22">
            <v>-2.0366598778004362E-3</v>
          </cell>
          <cell r="F22">
            <v>-2.4439918533605234E-2</v>
          </cell>
        </row>
        <row r="23">
          <cell r="A23">
            <v>196012</v>
          </cell>
          <cell r="C23">
            <v>12</v>
          </cell>
          <cell r="D23">
            <v>95.8</v>
          </cell>
          <cell r="E23">
            <v>-2.2448979591836764E-2</v>
          </cell>
          <cell r="F23">
            <v>-0.26938775510204116</v>
          </cell>
          <cell r="G23">
            <v>-2.6422764227642448E-2</v>
          </cell>
          <cell r="H23">
            <v>-0.10569105691056979</v>
          </cell>
          <cell r="I23">
            <v>-2.2448979591836893E-2</v>
          </cell>
          <cell r="K23">
            <v>-2.2704793693757108E-2</v>
          </cell>
        </row>
        <row r="24">
          <cell r="A24">
            <v>196101</v>
          </cell>
          <cell r="B24">
            <v>1961</v>
          </cell>
          <cell r="C24">
            <v>1</v>
          </cell>
          <cell r="D24">
            <v>98.5</v>
          </cell>
          <cell r="E24">
            <v>2.8183716075156608E-2</v>
          </cell>
          <cell r="F24">
            <v>0.33820459290187932</v>
          </cell>
        </row>
        <row r="25">
          <cell r="A25">
            <v>196102</v>
          </cell>
          <cell r="C25">
            <v>2</v>
          </cell>
          <cell r="D25">
            <v>101.2</v>
          </cell>
          <cell r="E25">
            <v>2.7411167512690383E-2</v>
          </cell>
          <cell r="F25">
            <v>0.32893401015228463</v>
          </cell>
        </row>
        <row r="26">
          <cell r="A26">
            <v>196103</v>
          </cell>
          <cell r="C26">
            <v>3</v>
          </cell>
          <cell r="D26">
            <v>101.4</v>
          </cell>
          <cell r="E26">
            <v>1.9762845849802652E-3</v>
          </cell>
          <cell r="F26">
            <v>2.3715415019763181E-2</v>
          </cell>
          <cell r="G26">
            <v>5.845511482254695E-2</v>
          </cell>
          <cell r="H26">
            <v>0.2338204592901878</v>
          </cell>
        </row>
        <row r="27">
          <cell r="A27">
            <v>196104</v>
          </cell>
          <cell r="C27">
            <v>4</v>
          </cell>
          <cell r="D27">
            <v>102.8</v>
          </cell>
          <cell r="E27">
            <v>1.3806706114398336E-2</v>
          </cell>
          <cell r="F27">
            <v>0.16568047337278002</v>
          </cell>
        </row>
        <row r="28">
          <cell r="A28">
            <v>196105</v>
          </cell>
          <cell r="C28">
            <v>5</v>
          </cell>
          <cell r="D28">
            <v>100.6</v>
          </cell>
          <cell r="E28">
            <v>-2.140077821011676E-2</v>
          </cell>
          <cell r="F28">
            <v>-0.25680933852140109</v>
          </cell>
        </row>
        <row r="29">
          <cell r="A29">
            <v>196106</v>
          </cell>
          <cell r="C29">
            <v>6</v>
          </cell>
          <cell r="D29">
            <v>98.2</v>
          </cell>
          <cell r="E29">
            <v>-2.3856858846918405E-2</v>
          </cell>
          <cell r="F29">
            <v>-0.28628230616302086</v>
          </cell>
          <cell r="G29">
            <v>-3.1558185404339301E-2</v>
          </cell>
          <cell r="H29">
            <v>-0.1262327416173572</v>
          </cell>
        </row>
        <row r="30">
          <cell r="A30">
            <v>196107</v>
          </cell>
          <cell r="C30">
            <v>7</v>
          </cell>
          <cell r="D30">
            <v>99.5</v>
          </cell>
          <cell r="E30">
            <v>1.3238289205702618E-2</v>
          </cell>
          <cell r="F30">
            <v>0.15885947046843141</v>
          </cell>
        </row>
        <row r="31">
          <cell r="A31">
            <v>196108</v>
          </cell>
          <cell r="C31">
            <v>8</v>
          </cell>
          <cell r="D31">
            <v>99.8</v>
          </cell>
          <cell r="E31">
            <v>3.0150753768843934E-3</v>
          </cell>
          <cell r="F31">
            <v>3.6180904522612717E-2</v>
          </cell>
        </row>
        <row r="32">
          <cell r="A32">
            <v>196109</v>
          </cell>
          <cell r="C32">
            <v>9</v>
          </cell>
          <cell r="D32">
            <v>98.5</v>
          </cell>
          <cell r="E32">
            <v>-1.3026052104208388E-2</v>
          </cell>
          <cell r="F32">
            <v>-0.15631262525050066</v>
          </cell>
          <cell r="G32">
            <v>3.054989816700715E-3</v>
          </cell>
          <cell r="H32">
            <v>1.221995926680286E-2</v>
          </cell>
        </row>
        <row r="33">
          <cell r="A33">
            <v>196110</v>
          </cell>
          <cell r="C33">
            <v>10</v>
          </cell>
          <cell r="D33">
            <v>97.9</v>
          </cell>
          <cell r="E33">
            <v>-6.0913705583755771E-3</v>
          </cell>
          <cell r="F33">
            <v>-7.3096446700506926E-2</v>
          </cell>
        </row>
        <row r="34">
          <cell r="A34">
            <v>196111</v>
          </cell>
          <cell r="C34">
            <v>11</v>
          </cell>
          <cell r="D34">
            <v>98.2</v>
          </cell>
          <cell r="E34">
            <v>3.0643513789580914E-3</v>
          </cell>
          <cell r="F34">
            <v>3.67722165474971E-2</v>
          </cell>
        </row>
        <row r="35">
          <cell r="A35">
            <v>196112</v>
          </cell>
          <cell r="C35">
            <v>12</v>
          </cell>
          <cell r="D35">
            <v>99.9</v>
          </cell>
          <cell r="E35">
            <v>1.7311608961303491E-2</v>
          </cell>
          <cell r="F35">
            <v>0.2077393075356419</v>
          </cell>
          <cell r="G35">
            <v>1.4213197969543234E-2</v>
          </cell>
          <cell r="H35">
            <v>5.6852791878172937E-2</v>
          </cell>
          <cell r="I35">
            <v>4.2797494780793643E-2</v>
          </cell>
          <cell r="K35">
            <v>4.1907000677693075E-2</v>
          </cell>
        </row>
        <row r="36">
          <cell r="A36">
            <v>196201</v>
          </cell>
          <cell r="B36">
            <v>1962</v>
          </cell>
          <cell r="C36">
            <v>1</v>
          </cell>
          <cell r="D36">
            <v>99.6</v>
          </cell>
          <cell r="E36">
            <v>-3.0030030030031166E-3</v>
          </cell>
          <cell r="F36">
            <v>-3.6036036036037403E-2</v>
          </cell>
        </row>
        <row r="37">
          <cell r="A37">
            <v>196202</v>
          </cell>
          <cell r="C37">
            <v>2</v>
          </cell>
          <cell r="D37">
            <v>97.8</v>
          </cell>
          <cell r="E37">
            <v>-1.8072289156626477E-2</v>
          </cell>
          <cell r="F37">
            <v>-0.21686746987951772</v>
          </cell>
        </row>
        <row r="38">
          <cell r="A38">
            <v>196203</v>
          </cell>
          <cell r="C38">
            <v>3</v>
          </cell>
          <cell r="D38">
            <v>98.8</v>
          </cell>
          <cell r="E38">
            <v>1.0224948875255624E-2</v>
          </cell>
          <cell r="F38">
            <v>0.1226993865030675</v>
          </cell>
          <cell r="G38">
            <v>-1.1011011011011096E-2</v>
          </cell>
          <cell r="H38">
            <v>-4.4044044044044384E-2</v>
          </cell>
        </row>
        <row r="39">
          <cell r="A39">
            <v>196204</v>
          </cell>
          <cell r="C39">
            <v>4</v>
          </cell>
          <cell r="D39">
            <v>97</v>
          </cell>
          <cell r="E39">
            <v>-1.8218623481781347E-2</v>
          </cell>
          <cell r="F39">
            <v>-0.21862348178137617</v>
          </cell>
        </row>
        <row r="40">
          <cell r="A40">
            <v>196205</v>
          </cell>
          <cell r="C40">
            <v>5</v>
          </cell>
          <cell r="D40">
            <v>94.8</v>
          </cell>
          <cell r="E40">
            <v>-2.2680412371134051E-2</v>
          </cell>
          <cell r="F40">
            <v>-0.27216494845360861</v>
          </cell>
        </row>
        <row r="41">
          <cell r="A41">
            <v>196206</v>
          </cell>
          <cell r="C41">
            <v>6</v>
          </cell>
          <cell r="D41">
            <v>95.3</v>
          </cell>
          <cell r="E41">
            <v>5.2742616033755272E-3</v>
          </cell>
          <cell r="F41">
            <v>6.3291139240506333E-2</v>
          </cell>
          <cell r="G41">
            <v>-3.5425101214574872E-2</v>
          </cell>
          <cell r="H41">
            <v>-0.14170040485829949</v>
          </cell>
        </row>
        <row r="42">
          <cell r="A42">
            <v>196207</v>
          </cell>
          <cell r="C42">
            <v>7</v>
          </cell>
          <cell r="D42">
            <v>94.7</v>
          </cell>
          <cell r="E42">
            <v>-6.2959076600209267E-3</v>
          </cell>
          <cell r="F42">
            <v>-7.555089192025112E-2</v>
          </cell>
        </row>
        <row r="43">
          <cell r="A43">
            <v>196208</v>
          </cell>
          <cell r="C43">
            <v>8</v>
          </cell>
          <cell r="D43">
            <v>94.1</v>
          </cell>
          <cell r="E43">
            <v>-6.3357972544879461E-3</v>
          </cell>
          <cell r="F43">
            <v>-7.6029567053855357E-2</v>
          </cell>
        </row>
        <row r="44">
          <cell r="A44">
            <v>196209</v>
          </cell>
          <cell r="C44">
            <v>9</v>
          </cell>
          <cell r="D44">
            <v>94.5</v>
          </cell>
          <cell r="E44">
            <v>4.2507970244421434E-3</v>
          </cell>
          <cell r="F44">
            <v>5.100956429330572E-2</v>
          </cell>
          <cell r="G44">
            <v>-8.3945435466947771E-3</v>
          </cell>
          <cell r="H44">
            <v>-3.3578174186779108E-2</v>
          </cell>
        </row>
        <row r="45">
          <cell r="A45">
            <v>196210</v>
          </cell>
          <cell r="C45">
            <v>10</v>
          </cell>
          <cell r="D45">
            <v>95.6</v>
          </cell>
          <cell r="E45">
            <v>1.1640211640211579E-2</v>
          </cell>
          <cell r="F45">
            <v>0.13968253968253896</v>
          </cell>
        </row>
        <row r="46">
          <cell r="A46">
            <v>196211</v>
          </cell>
          <cell r="C46">
            <v>11</v>
          </cell>
          <cell r="D46">
            <v>94.8</v>
          </cell>
          <cell r="E46">
            <v>-8.3682008368200552E-3</v>
          </cell>
          <cell r="F46">
            <v>-0.10041841004184066</v>
          </cell>
        </row>
        <row r="47">
          <cell r="A47">
            <v>196212</v>
          </cell>
          <cell r="C47">
            <v>12</v>
          </cell>
          <cell r="D47">
            <v>94.3</v>
          </cell>
          <cell r="E47">
            <v>-5.2742616033755272E-3</v>
          </cell>
          <cell r="F47">
            <v>-6.3291139240506333E-2</v>
          </cell>
          <cell r="G47">
            <v>-2.1164021164020719E-3</v>
          </cell>
          <cell r="H47">
            <v>-8.4656084656082875E-3</v>
          </cell>
          <cell r="I47">
            <v>-5.6056056056056236E-2</v>
          </cell>
          <cell r="K47">
            <v>-5.7688496015096097E-2</v>
          </cell>
        </row>
        <row r="48">
          <cell r="A48">
            <v>196301</v>
          </cell>
          <cell r="B48">
            <v>1963</v>
          </cell>
          <cell r="C48">
            <v>1</v>
          </cell>
          <cell r="D48">
            <v>95.7</v>
          </cell>
          <cell r="E48">
            <v>1.4846235418875989E-2</v>
          </cell>
          <cell r="F48">
            <v>0.17815482502651186</v>
          </cell>
        </row>
        <row r="49">
          <cell r="A49">
            <v>196302</v>
          </cell>
          <cell r="C49">
            <v>2</v>
          </cell>
          <cell r="D49">
            <v>95.1</v>
          </cell>
          <cell r="E49">
            <v>-6.2695924764891173E-3</v>
          </cell>
          <cell r="F49">
            <v>-7.5235109717869411E-2</v>
          </cell>
        </row>
        <row r="50">
          <cell r="A50">
            <v>196303</v>
          </cell>
          <cell r="C50">
            <v>3</v>
          </cell>
          <cell r="D50">
            <v>94</v>
          </cell>
          <cell r="E50">
            <v>-1.156677181913769E-2</v>
          </cell>
          <cell r="F50">
            <v>-0.13880126182965227</v>
          </cell>
          <cell r="G50">
            <v>-3.1813361611876534E-3</v>
          </cell>
          <cell r="H50">
            <v>-1.2725344644750614E-2</v>
          </cell>
        </row>
        <row r="51">
          <cell r="A51">
            <v>196304</v>
          </cell>
          <cell r="C51">
            <v>4</v>
          </cell>
          <cell r="D51">
            <v>95.6</v>
          </cell>
          <cell r="E51">
            <v>1.7021276595744619E-2</v>
          </cell>
          <cell r="F51">
            <v>0.20425531914893541</v>
          </cell>
        </row>
        <row r="52">
          <cell r="A52">
            <v>196305</v>
          </cell>
          <cell r="C52">
            <v>5</v>
          </cell>
          <cell r="D52">
            <v>97.6</v>
          </cell>
          <cell r="E52">
            <v>2.0920502092050212E-2</v>
          </cell>
          <cell r="F52">
            <v>0.25104602510460255</v>
          </cell>
        </row>
        <row r="53">
          <cell r="A53">
            <v>196306</v>
          </cell>
          <cell r="C53">
            <v>6</v>
          </cell>
          <cell r="D53">
            <v>94.6</v>
          </cell>
          <cell r="E53">
            <v>-3.073770491803279E-2</v>
          </cell>
          <cell r="F53">
            <v>-0.36885245901639346</v>
          </cell>
          <cell r="G53">
            <v>6.382978723404209E-3</v>
          </cell>
          <cell r="H53">
            <v>2.5531914893616836E-2</v>
          </cell>
        </row>
        <row r="54">
          <cell r="A54">
            <v>196307</v>
          </cell>
          <cell r="C54">
            <v>7</v>
          </cell>
          <cell r="D54">
            <v>95</v>
          </cell>
          <cell r="E54">
            <v>4.2283298097252186E-3</v>
          </cell>
          <cell r="F54">
            <v>5.0739957716702623E-2</v>
          </cell>
        </row>
        <row r="55">
          <cell r="A55">
            <v>196308</v>
          </cell>
          <cell r="C55">
            <v>8</v>
          </cell>
          <cell r="D55">
            <v>93.8</v>
          </cell>
          <cell r="E55">
            <v>-1.263157894736845E-2</v>
          </cell>
          <cell r="F55">
            <v>-0.1515789473684214</v>
          </cell>
        </row>
        <row r="56">
          <cell r="A56">
            <v>196309</v>
          </cell>
          <cell r="C56">
            <v>9</v>
          </cell>
          <cell r="D56">
            <v>95.7</v>
          </cell>
          <cell r="E56">
            <v>2.0255863539445692E-2</v>
          </cell>
          <cell r="F56">
            <v>0.24307036247334829</v>
          </cell>
          <cell r="G56">
            <v>1.1627906976744207E-2</v>
          </cell>
          <cell r="H56">
            <v>4.6511627906976827E-2</v>
          </cell>
        </row>
        <row r="57">
          <cell r="A57">
            <v>196310</v>
          </cell>
          <cell r="C57">
            <v>10</v>
          </cell>
          <cell r="D57">
            <v>98.2</v>
          </cell>
          <cell r="E57">
            <v>2.612330198537095E-2</v>
          </cell>
          <cell r="F57">
            <v>0.31347962382445138</v>
          </cell>
        </row>
        <row r="58">
          <cell r="A58">
            <v>196311</v>
          </cell>
          <cell r="C58">
            <v>11</v>
          </cell>
          <cell r="D58">
            <v>96.8</v>
          </cell>
          <cell r="E58">
            <v>-1.4256619144602909E-2</v>
          </cell>
          <cell r="F58">
            <v>-0.17107942973523491</v>
          </cell>
        </row>
        <row r="59">
          <cell r="A59">
            <v>196312</v>
          </cell>
          <cell r="C59">
            <v>12</v>
          </cell>
          <cell r="D59">
            <v>97.3</v>
          </cell>
          <cell r="E59">
            <v>5.1652892561983473E-3</v>
          </cell>
          <cell r="F59">
            <v>6.1983471074380167E-2</v>
          </cell>
          <cell r="G59">
            <v>1.671891327063757E-2</v>
          </cell>
          <cell r="H59">
            <v>6.6875653082550279E-2</v>
          </cell>
          <cell r="I59">
            <v>3.1813361611876978E-2</v>
          </cell>
          <cell r="K59">
            <v>3.1317799552547557E-2</v>
          </cell>
        </row>
        <row r="60">
          <cell r="A60">
            <v>196401</v>
          </cell>
          <cell r="B60">
            <v>1964</v>
          </cell>
          <cell r="C60">
            <v>1</v>
          </cell>
          <cell r="D60">
            <v>97</v>
          </cell>
          <cell r="E60">
            <v>-3.0832476875642051E-3</v>
          </cell>
          <cell r="F60">
            <v>-3.6998972250770465E-2</v>
          </cell>
        </row>
        <row r="61">
          <cell r="A61">
            <v>196402</v>
          </cell>
          <cell r="C61">
            <v>2</v>
          </cell>
          <cell r="D61">
            <v>96.7</v>
          </cell>
          <cell r="E61">
            <v>-3.09278350515461E-3</v>
          </cell>
          <cell r="F61">
            <v>-3.7113402061855316E-2</v>
          </cell>
        </row>
        <row r="62">
          <cell r="A62">
            <v>196403</v>
          </cell>
          <cell r="C62">
            <v>3</v>
          </cell>
          <cell r="D62">
            <v>97.4</v>
          </cell>
          <cell r="E62">
            <v>7.2388831437435663E-3</v>
          </cell>
          <cell r="F62">
            <v>8.6866597724922792E-2</v>
          </cell>
          <cell r="G62">
            <v>1.0277492291881352E-3</v>
          </cell>
          <cell r="H62">
            <v>4.1109969167525406E-3</v>
          </cell>
        </row>
        <row r="63">
          <cell r="A63">
            <v>196404</v>
          </cell>
          <cell r="C63">
            <v>4</v>
          </cell>
          <cell r="D63">
            <v>98.1</v>
          </cell>
          <cell r="E63">
            <v>7.1868583162216487E-3</v>
          </cell>
          <cell r="F63">
            <v>8.6242299794659777E-2</v>
          </cell>
        </row>
        <row r="64">
          <cell r="A64">
            <v>196405</v>
          </cell>
          <cell r="C64">
            <v>5</v>
          </cell>
          <cell r="D64">
            <v>96.7</v>
          </cell>
          <cell r="E64">
            <v>-1.4271151885830698E-2</v>
          </cell>
          <cell r="F64">
            <v>-0.17125382262996838</v>
          </cell>
        </row>
        <row r="65">
          <cell r="A65">
            <v>196406</v>
          </cell>
          <cell r="C65">
            <v>6</v>
          </cell>
          <cell r="D65">
            <v>97.2</v>
          </cell>
          <cell r="E65">
            <v>5.170630816959669E-3</v>
          </cell>
          <cell r="F65">
            <v>6.2047569803516028E-2</v>
          </cell>
          <cell r="G65">
            <v>-2.0533880903491619E-3</v>
          </cell>
          <cell r="H65">
            <v>-8.2135523613966477E-3</v>
          </cell>
        </row>
        <row r="66">
          <cell r="A66">
            <v>196407</v>
          </cell>
          <cell r="C66">
            <v>7</v>
          </cell>
          <cell r="D66">
            <v>97.6</v>
          </cell>
          <cell r="E66">
            <v>4.1152263374484715E-3</v>
          </cell>
          <cell r="F66">
            <v>4.9382716049381659E-2</v>
          </cell>
        </row>
        <row r="67">
          <cell r="A67">
            <v>196408</v>
          </cell>
          <cell r="C67">
            <v>8</v>
          </cell>
          <cell r="D67">
            <v>100.9</v>
          </cell>
          <cell r="E67">
            <v>3.3811475409836186E-2</v>
          </cell>
          <cell r="F67">
            <v>0.40573770491803424</v>
          </cell>
        </row>
        <row r="68">
          <cell r="A68">
            <v>196409</v>
          </cell>
          <cell r="C68">
            <v>9</v>
          </cell>
          <cell r="D68">
            <v>103.2</v>
          </cell>
          <cell r="E68">
            <v>2.2794846382556959E-2</v>
          </cell>
          <cell r="F68">
            <v>0.27353815659068348</v>
          </cell>
          <cell r="G68">
            <v>6.1728395061728447E-2</v>
          </cell>
          <cell r="H68">
            <v>0.24691358024691379</v>
          </cell>
        </row>
        <row r="69">
          <cell r="A69">
            <v>196410</v>
          </cell>
          <cell r="C69">
            <v>10</v>
          </cell>
          <cell r="D69">
            <v>105</v>
          </cell>
          <cell r="E69">
            <v>1.7441860465116251E-2</v>
          </cell>
          <cell r="F69">
            <v>0.209302325581395</v>
          </cell>
        </row>
        <row r="70">
          <cell r="A70">
            <v>196411</v>
          </cell>
          <cell r="C70">
            <v>11</v>
          </cell>
          <cell r="D70">
            <v>105.4</v>
          </cell>
          <cell r="E70">
            <v>3.8095238095238637E-3</v>
          </cell>
          <cell r="F70">
            <v>4.5714285714286367E-2</v>
          </cell>
        </row>
        <row r="71">
          <cell r="A71">
            <v>196412</v>
          </cell>
          <cell r="C71">
            <v>12</v>
          </cell>
          <cell r="D71">
            <v>104.5</v>
          </cell>
          <cell r="E71">
            <v>-8.538899430740092E-3</v>
          </cell>
          <cell r="F71">
            <v>-0.1024667931688811</v>
          </cell>
          <cell r="G71">
            <v>1.2596899224806446E-2</v>
          </cell>
          <cell r="H71">
            <v>5.0387596899225784E-2</v>
          </cell>
          <cell r="I71">
            <v>7.3997944501541957E-2</v>
          </cell>
          <cell r="K71">
            <v>7.138808221290642E-2</v>
          </cell>
        </row>
        <row r="72">
          <cell r="A72">
            <v>196501</v>
          </cell>
          <cell r="B72">
            <v>1965</v>
          </cell>
          <cell r="C72">
            <v>1</v>
          </cell>
          <cell r="D72">
            <v>104.9</v>
          </cell>
          <cell r="E72">
            <v>3.8277511961723031E-3</v>
          </cell>
          <cell r="F72">
            <v>4.5933014354067637E-2</v>
          </cell>
        </row>
        <row r="73">
          <cell r="A73">
            <v>196502</v>
          </cell>
          <cell r="C73">
            <v>2</v>
          </cell>
          <cell r="D73">
            <v>104</v>
          </cell>
          <cell r="E73">
            <v>-8.5795996186845153E-3</v>
          </cell>
          <cell r="F73">
            <v>-0.10295519542421419</v>
          </cell>
        </row>
        <row r="74">
          <cell r="A74">
            <v>196503</v>
          </cell>
          <cell r="C74">
            <v>3</v>
          </cell>
          <cell r="D74">
            <v>106.2</v>
          </cell>
          <cell r="E74">
            <v>2.1153846153846183E-2</v>
          </cell>
          <cell r="F74">
            <v>0.25384615384615417</v>
          </cell>
          <cell r="G74">
            <v>1.6267942583731987E-2</v>
          </cell>
          <cell r="H74">
            <v>6.5071770334927947E-2</v>
          </cell>
        </row>
        <row r="75">
          <cell r="A75">
            <v>196504</v>
          </cell>
          <cell r="C75">
            <v>4</v>
          </cell>
          <cell r="D75">
            <v>108</v>
          </cell>
          <cell r="E75">
            <v>1.6949152542372854E-2</v>
          </cell>
          <cell r="F75">
            <v>0.20338983050847426</v>
          </cell>
        </row>
        <row r="76">
          <cell r="A76">
            <v>196505</v>
          </cell>
          <cell r="C76">
            <v>5</v>
          </cell>
          <cell r="D76">
            <v>106.8</v>
          </cell>
          <cell r="E76">
            <v>-1.1111111111111138E-2</v>
          </cell>
          <cell r="F76">
            <v>-0.13333333333333364</v>
          </cell>
        </row>
        <row r="77">
          <cell r="A77">
            <v>196506</v>
          </cell>
          <cell r="C77">
            <v>6</v>
          </cell>
          <cell r="D77">
            <v>106.4</v>
          </cell>
          <cell r="E77">
            <v>-3.7453183520598453E-3</v>
          </cell>
          <cell r="F77">
            <v>-4.4943820224718142E-2</v>
          </cell>
          <cell r="G77">
            <v>1.8832391713747842E-3</v>
          </cell>
          <cell r="H77">
            <v>7.532956685499137E-3</v>
          </cell>
        </row>
        <row r="78">
          <cell r="A78">
            <v>196507</v>
          </cell>
          <cell r="C78">
            <v>7</v>
          </cell>
          <cell r="D78">
            <v>105.5</v>
          </cell>
          <cell r="E78">
            <v>-8.4586466165414067E-3</v>
          </cell>
          <cell r="F78">
            <v>-0.10150375939849687</v>
          </cell>
        </row>
        <row r="79">
          <cell r="A79">
            <v>196508</v>
          </cell>
          <cell r="C79">
            <v>8</v>
          </cell>
          <cell r="D79">
            <v>106.8</v>
          </cell>
          <cell r="E79">
            <v>1.2322274881516561E-2</v>
          </cell>
          <cell r="F79">
            <v>0.14786729857819872</v>
          </cell>
        </row>
        <row r="80">
          <cell r="A80">
            <v>196509</v>
          </cell>
          <cell r="C80">
            <v>9</v>
          </cell>
          <cell r="D80">
            <v>107.7</v>
          </cell>
          <cell r="E80">
            <v>8.426966292134885E-3</v>
          </cell>
          <cell r="F80">
            <v>0.10112359550561861</v>
          </cell>
          <cell r="G80">
            <v>1.2218045112781795E-2</v>
          </cell>
          <cell r="H80">
            <v>4.8872180451127178E-2</v>
          </cell>
        </row>
        <row r="81">
          <cell r="A81">
            <v>196510</v>
          </cell>
          <cell r="C81">
            <v>10</v>
          </cell>
          <cell r="D81">
            <v>108.1</v>
          </cell>
          <cell r="E81">
            <v>3.7140204271122698E-3</v>
          </cell>
          <cell r="F81">
            <v>4.4568245125347239E-2</v>
          </cell>
        </row>
        <row r="82">
          <cell r="A82">
            <v>196511</v>
          </cell>
          <cell r="C82">
            <v>11</v>
          </cell>
          <cell r="D82">
            <v>108.8</v>
          </cell>
          <cell r="E82">
            <v>6.4754856614246334E-3</v>
          </cell>
          <cell r="F82">
            <v>7.7705827937095601E-2</v>
          </cell>
        </row>
        <row r="83">
          <cell r="A83">
            <v>196512</v>
          </cell>
          <cell r="C83">
            <v>12</v>
          </cell>
          <cell r="D83">
            <v>112</v>
          </cell>
          <cell r="E83">
            <v>2.941176470588238E-2</v>
          </cell>
          <cell r="F83">
            <v>0.35294117647058854</v>
          </cell>
          <cell r="G83">
            <v>3.9925719591457742E-2</v>
          </cell>
          <cell r="H83">
            <v>0.15970287836583097</v>
          </cell>
          <cell r="I83">
            <v>7.1770334928229262E-2</v>
          </cell>
          <cell r="K83">
            <v>6.9311799890228884E-2</v>
          </cell>
        </row>
        <row r="84">
          <cell r="A84">
            <v>196601</v>
          </cell>
          <cell r="B84">
            <v>1966</v>
          </cell>
          <cell r="C84">
            <v>1</v>
          </cell>
          <cell r="D84">
            <v>114.7</v>
          </cell>
          <cell r="E84">
            <v>2.4107142857142883E-2</v>
          </cell>
          <cell r="F84">
            <v>0.28928571428571459</v>
          </cell>
        </row>
        <row r="85">
          <cell r="A85">
            <v>196602</v>
          </cell>
          <cell r="C85">
            <v>2</v>
          </cell>
          <cell r="D85">
            <v>116.9</v>
          </cell>
          <cell r="E85">
            <v>1.9180470793374045E-2</v>
          </cell>
          <cell r="F85">
            <v>0.23016564952048854</v>
          </cell>
        </row>
        <row r="86">
          <cell r="A86">
            <v>196603</v>
          </cell>
          <cell r="C86">
            <v>3</v>
          </cell>
          <cell r="D86">
            <v>115</v>
          </cell>
          <cell r="E86">
            <v>-1.6253207869974386E-2</v>
          </cell>
          <cell r="F86">
            <v>-0.19503849443969262</v>
          </cell>
          <cell r="G86">
            <v>2.6785714285714191E-2</v>
          </cell>
          <cell r="H86">
            <v>0.10714285714285676</v>
          </cell>
        </row>
        <row r="87">
          <cell r="A87">
            <v>196604</v>
          </cell>
          <cell r="C87">
            <v>4</v>
          </cell>
          <cell r="D87">
            <v>114.2</v>
          </cell>
          <cell r="E87">
            <v>-6.9565217391304099E-3</v>
          </cell>
          <cell r="F87">
            <v>-8.3478260869564919E-2</v>
          </cell>
        </row>
        <row r="88">
          <cell r="A88">
            <v>196605</v>
          </cell>
          <cell r="C88">
            <v>5</v>
          </cell>
          <cell r="D88">
            <v>113.8</v>
          </cell>
          <cell r="E88">
            <v>-3.5026269702277207E-3</v>
          </cell>
          <cell r="F88">
            <v>-4.2031523642732646E-2</v>
          </cell>
        </row>
        <row r="89">
          <cell r="A89">
            <v>196606</v>
          </cell>
          <cell r="C89">
            <v>6</v>
          </cell>
          <cell r="D89">
            <v>113.8</v>
          </cell>
          <cell r="E89">
            <v>0</v>
          </cell>
          <cell r="F89">
            <v>0</v>
          </cell>
          <cell r="G89">
            <v>-1.0434782608695681E-2</v>
          </cell>
          <cell r="H89">
            <v>-4.1739130434782723E-2</v>
          </cell>
        </row>
        <row r="90">
          <cell r="A90">
            <v>196607</v>
          </cell>
          <cell r="C90">
            <v>7</v>
          </cell>
          <cell r="D90">
            <v>115.6</v>
          </cell>
          <cell r="E90">
            <v>1.5817223198594001E-2</v>
          </cell>
          <cell r="F90">
            <v>0.18980667838312801</v>
          </cell>
        </row>
        <row r="91">
          <cell r="A91">
            <v>196608</v>
          </cell>
          <cell r="C91">
            <v>8</v>
          </cell>
          <cell r="D91">
            <v>111.2</v>
          </cell>
          <cell r="E91">
            <v>-3.8062283737024152E-2</v>
          </cell>
          <cell r="F91">
            <v>-0.45674740484428983</v>
          </cell>
        </row>
        <row r="92">
          <cell r="A92">
            <v>196609</v>
          </cell>
          <cell r="C92">
            <v>9</v>
          </cell>
          <cell r="D92">
            <v>108.4</v>
          </cell>
          <cell r="E92">
            <v>-2.5179856115107889E-2</v>
          </cell>
          <cell r="F92">
            <v>-0.30215827338129464</v>
          </cell>
          <cell r="G92">
            <v>-4.7451669595781953E-2</v>
          </cell>
          <cell r="H92">
            <v>-0.18980667838312781</v>
          </cell>
        </row>
        <row r="93">
          <cell r="A93">
            <v>196610</v>
          </cell>
          <cell r="C93">
            <v>10</v>
          </cell>
          <cell r="D93">
            <v>105</v>
          </cell>
          <cell r="E93">
            <v>-3.1365313653136585E-2</v>
          </cell>
          <cell r="F93">
            <v>-0.37638376383763905</v>
          </cell>
        </row>
        <row r="94">
          <cell r="A94">
            <v>196611</v>
          </cell>
          <cell r="C94">
            <v>11</v>
          </cell>
          <cell r="D94">
            <v>104.7</v>
          </cell>
          <cell r="E94">
            <v>-2.8571428571428303E-3</v>
          </cell>
          <cell r="F94">
            <v>-3.4285714285713961E-2</v>
          </cell>
        </row>
        <row r="95">
          <cell r="A95">
            <v>196612</v>
          </cell>
          <cell r="C95">
            <v>12</v>
          </cell>
          <cell r="D95">
            <v>105</v>
          </cell>
          <cell r="E95">
            <v>2.8653295128939554E-3</v>
          </cell>
          <cell r="F95">
            <v>3.4383954154727461E-2</v>
          </cell>
          <cell r="G95">
            <v>-3.136531365313644E-2</v>
          </cell>
          <cell r="H95">
            <v>-0.12546125461254576</v>
          </cell>
          <cell r="I95">
            <v>-6.2499999999999778E-2</v>
          </cell>
          <cell r="K95">
            <v>-6.4538521137571178E-2</v>
          </cell>
        </row>
        <row r="96">
          <cell r="A96">
            <v>196701</v>
          </cell>
          <cell r="B96">
            <v>1967</v>
          </cell>
          <cell r="C96">
            <v>1</v>
          </cell>
          <cell r="D96">
            <v>104.6</v>
          </cell>
          <cell r="E96">
            <v>-3.8095238095238637E-3</v>
          </cell>
          <cell r="F96">
            <v>-4.5714285714286367E-2</v>
          </cell>
        </row>
        <row r="97">
          <cell r="A97">
            <v>196702</v>
          </cell>
          <cell r="C97">
            <v>2</v>
          </cell>
          <cell r="D97">
            <v>103.5</v>
          </cell>
          <cell r="E97">
            <v>-1.0516252390057308E-2</v>
          </cell>
          <cell r="F97">
            <v>-0.12619502868068769</v>
          </cell>
        </row>
        <row r="98">
          <cell r="A98">
            <v>196703</v>
          </cell>
          <cell r="C98">
            <v>3</v>
          </cell>
          <cell r="D98">
            <v>100.8</v>
          </cell>
          <cell r="E98">
            <v>-2.6086956521739157E-2</v>
          </cell>
          <cell r="F98">
            <v>-0.31304347826086987</v>
          </cell>
          <cell r="G98">
            <v>-4.0000000000000036E-2</v>
          </cell>
          <cell r="H98">
            <v>-0.16000000000000014</v>
          </cell>
        </row>
        <row r="99">
          <cell r="A99">
            <v>196704</v>
          </cell>
          <cell r="C99">
            <v>4</v>
          </cell>
          <cell r="D99">
            <v>100.1</v>
          </cell>
          <cell r="E99">
            <v>-6.9444444444444727E-3</v>
          </cell>
          <cell r="F99">
            <v>-8.3333333333333676E-2</v>
          </cell>
        </row>
        <row r="100">
          <cell r="A100">
            <v>196705</v>
          </cell>
          <cell r="C100">
            <v>5</v>
          </cell>
          <cell r="D100">
            <v>101.8</v>
          </cell>
          <cell r="E100">
            <v>1.6983016983017012E-2</v>
          </cell>
          <cell r="F100">
            <v>0.20379620379620414</v>
          </cell>
        </row>
        <row r="101">
          <cell r="A101">
            <v>196706</v>
          </cell>
          <cell r="C101">
            <v>6</v>
          </cell>
          <cell r="D101">
            <v>100.3</v>
          </cell>
          <cell r="E101">
            <v>-1.4734774066797643E-2</v>
          </cell>
          <cell r="F101">
            <v>-0.17681728880157171</v>
          </cell>
          <cell r="G101">
            <v>-4.9603174603175537E-3</v>
          </cell>
          <cell r="H101">
            <v>-1.9841269841270215E-2</v>
          </cell>
        </row>
        <row r="102">
          <cell r="A102">
            <v>196707</v>
          </cell>
          <cell r="C102">
            <v>7</v>
          </cell>
          <cell r="D102">
            <v>98.9</v>
          </cell>
          <cell r="E102">
            <v>-1.3958125623130523E-2</v>
          </cell>
          <cell r="F102">
            <v>-0.16749750747756628</v>
          </cell>
        </row>
        <row r="103">
          <cell r="A103">
            <v>196708</v>
          </cell>
          <cell r="C103">
            <v>8</v>
          </cell>
          <cell r="D103">
            <v>98.3</v>
          </cell>
          <cell r="E103">
            <v>-6.0667340748231397E-3</v>
          </cell>
          <cell r="F103">
            <v>-7.2800808897877684E-2</v>
          </cell>
        </row>
        <row r="104">
          <cell r="A104">
            <v>196709</v>
          </cell>
          <cell r="C104">
            <v>9</v>
          </cell>
          <cell r="D104">
            <v>97.9</v>
          </cell>
          <cell r="E104">
            <v>-4.0691759918615612E-3</v>
          </cell>
          <cell r="F104">
            <v>-4.8830111902338734E-2</v>
          </cell>
          <cell r="G104">
            <v>-2.3928215353937965E-2</v>
          </cell>
          <cell r="H104">
            <v>-9.571286141575186E-2</v>
          </cell>
        </row>
        <row r="105">
          <cell r="A105">
            <v>196710</v>
          </cell>
          <cell r="C105">
            <v>10</v>
          </cell>
          <cell r="D105">
            <v>96.7</v>
          </cell>
          <cell r="E105">
            <v>-1.2257405515832511E-2</v>
          </cell>
          <cell r="F105">
            <v>-0.14708886618999012</v>
          </cell>
        </row>
        <row r="106">
          <cell r="A106">
            <v>196711</v>
          </cell>
          <cell r="C106">
            <v>11</v>
          </cell>
          <cell r="D106">
            <v>97.6</v>
          </cell>
          <cell r="E106">
            <v>9.3071354705273161E-3</v>
          </cell>
          <cell r="F106">
            <v>0.11168562564632779</v>
          </cell>
        </row>
        <row r="107">
          <cell r="A107">
            <v>196712</v>
          </cell>
          <cell r="C107">
            <v>12</v>
          </cell>
          <cell r="D107">
            <v>98.3</v>
          </cell>
          <cell r="E107">
            <v>7.1721311475410133E-3</v>
          </cell>
          <cell r="F107">
            <v>8.6065573770492163E-2</v>
          </cell>
          <cell r="G107">
            <v>4.0858018386107364E-3</v>
          </cell>
          <cell r="H107">
            <v>1.6343207354442946E-2</v>
          </cell>
          <cell r="I107">
            <v>-6.3809523809523871E-2</v>
          </cell>
          <cell r="K107">
            <v>-6.5936323004402567E-2</v>
          </cell>
        </row>
        <row r="108">
          <cell r="A108">
            <v>196801</v>
          </cell>
          <cell r="B108">
            <v>1968</v>
          </cell>
          <cell r="C108">
            <v>1</v>
          </cell>
          <cell r="D108">
            <v>98.7</v>
          </cell>
          <cell r="E108">
            <v>4.069175991861706E-3</v>
          </cell>
          <cell r="F108">
            <v>4.8830111902340476E-2</v>
          </cell>
        </row>
        <row r="109">
          <cell r="A109">
            <v>196802</v>
          </cell>
          <cell r="C109">
            <v>2</v>
          </cell>
          <cell r="D109">
            <v>98.4</v>
          </cell>
          <cell r="E109">
            <v>-3.0395136778115211E-3</v>
          </cell>
          <cell r="F109">
            <v>-3.6474164133738253E-2</v>
          </cell>
        </row>
        <row r="110">
          <cell r="A110">
            <v>196803</v>
          </cell>
          <cell r="C110">
            <v>3</v>
          </cell>
          <cell r="D110">
            <v>98.7</v>
          </cell>
          <cell r="E110">
            <v>3.0487804878048491E-3</v>
          </cell>
          <cell r="F110">
            <v>3.6585365853658187E-2</v>
          </cell>
          <cell r="G110">
            <v>4.0691759918614068E-3</v>
          </cell>
          <cell r="H110">
            <v>1.6276703967445627E-2</v>
          </cell>
        </row>
        <row r="111">
          <cell r="A111">
            <v>196804</v>
          </cell>
          <cell r="C111">
            <v>4</v>
          </cell>
          <cell r="D111">
            <v>96.9</v>
          </cell>
          <cell r="E111">
            <v>-1.8237082066869272E-2</v>
          </cell>
          <cell r="F111">
            <v>-0.21884498480243125</v>
          </cell>
        </row>
        <row r="112">
          <cell r="A112">
            <v>196805</v>
          </cell>
          <cell r="C112">
            <v>5</v>
          </cell>
          <cell r="D112">
            <v>96.8</v>
          </cell>
          <cell r="E112">
            <v>-1.0319917440661354E-3</v>
          </cell>
          <cell r="F112">
            <v>-1.2383900928793625E-2</v>
          </cell>
        </row>
        <row r="113">
          <cell r="A113">
            <v>196806</v>
          </cell>
          <cell r="C113">
            <v>6</v>
          </cell>
          <cell r="D113">
            <v>96.3</v>
          </cell>
          <cell r="E113">
            <v>-5.1652892561983473E-3</v>
          </cell>
          <cell r="F113">
            <v>-6.1983471074380167E-2</v>
          </cell>
          <cell r="G113">
            <v>-2.4316109422492405E-2</v>
          </cell>
          <cell r="H113">
            <v>-9.7264437689969618E-2</v>
          </cell>
        </row>
        <row r="114">
          <cell r="A114">
            <v>196807</v>
          </cell>
          <cell r="C114">
            <v>7</v>
          </cell>
          <cell r="D114">
            <v>95.2</v>
          </cell>
          <cell r="E114">
            <v>-1.1422637590861831E-2</v>
          </cell>
          <cell r="F114">
            <v>-0.13707165109034197</v>
          </cell>
        </row>
        <row r="115">
          <cell r="A115">
            <v>196808</v>
          </cell>
          <cell r="C115">
            <v>8</v>
          </cell>
          <cell r="D115">
            <v>96</v>
          </cell>
          <cell r="E115">
            <v>8.4033613445377853E-3</v>
          </cell>
          <cell r="F115">
            <v>0.10084033613445342</v>
          </cell>
        </row>
        <row r="116">
          <cell r="A116">
            <v>196809</v>
          </cell>
          <cell r="C116">
            <v>9</v>
          </cell>
          <cell r="D116">
            <v>97</v>
          </cell>
          <cell r="E116">
            <v>1.0416666666666666E-2</v>
          </cell>
          <cell r="F116">
            <v>0.125</v>
          </cell>
          <cell r="G116">
            <v>7.2689511941848028E-3</v>
          </cell>
          <cell r="H116">
            <v>2.9075804776739211E-2</v>
          </cell>
        </row>
        <row r="117">
          <cell r="A117">
            <v>196810</v>
          </cell>
          <cell r="C117">
            <v>10</v>
          </cell>
          <cell r="D117">
            <v>98.8</v>
          </cell>
          <cell r="E117">
            <v>1.8556701030927807E-2</v>
          </cell>
          <cell r="F117">
            <v>0.22268041237113367</v>
          </cell>
        </row>
        <row r="118">
          <cell r="A118">
            <v>196811</v>
          </cell>
          <cell r="C118">
            <v>11</v>
          </cell>
          <cell r="D118">
            <v>99.6</v>
          </cell>
          <cell r="E118">
            <v>8.0971659919028063E-3</v>
          </cell>
          <cell r="F118">
            <v>9.7165991902833676E-2</v>
          </cell>
        </row>
        <row r="119">
          <cell r="A119">
            <v>196812</v>
          </cell>
          <cell r="C119">
            <v>12</v>
          </cell>
          <cell r="D119">
            <v>100.8</v>
          </cell>
          <cell r="E119">
            <v>1.2048192771084366E-2</v>
          </cell>
          <cell r="F119">
            <v>0.1445783132530124</v>
          </cell>
          <cell r="G119">
            <v>3.9175257731958624E-2</v>
          </cell>
          <cell r="H119">
            <v>0.15670103092783449</v>
          </cell>
          <cell r="I119">
            <v>2.5432349949134903E-2</v>
          </cell>
          <cell r="K119">
            <v>2.5114328484147418E-2</v>
          </cell>
        </row>
        <row r="120">
          <cell r="A120">
            <v>196901</v>
          </cell>
          <cell r="B120">
            <v>1969</v>
          </cell>
          <cell r="C120">
            <v>1</v>
          </cell>
          <cell r="D120">
            <v>103.9</v>
          </cell>
          <cell r="E120">
            <v>3.0753968253968339E-2</v>
          </cell>
          <cell r="F120">
            <v>0.36904761904762007</v>
          </cell>
        </row>
        <row r="121">
          <cell r="A121">
            <v>196902</v>
          </cell>
          <cell r="C121">
            <v>2</v>
          </cell>
          <cell r="D121">
            <v>105.8</v>
          </cell>
          <cell r="E121">
            <v>1.8286814244465748E-2</v>
          </cell>
          <cell r="F121">
            <v>0.21944177093358896</v>
          </cell>
        </row>
        <row r="122">
          <cell r="A122">
            <v>196903</v>
          </cell>
          <cell r="C122">
            <v>3</v>
          </cell>
          <cell r="D122">
            <v>106.5</v>
          </cell>
          <cell r="E122">
            <v>6.6162570888469076E-3</v>
          </cell>
          <cell r="F122">
            <v>7.9395085066162885E-2</v>
          </cell>
          <cell r="G122">
            <v>5.6547619047618847E-2</v>
          </cell>
          <cell r="H122">
            <v>0.22619047619047539</v>
          </cell>
        </row>
        <row r="123">
          <cell r="A123">
            <v>196904</v>
          </cell>
          <cell r="C123">
            <v>4</v>
          </cell>
          <cell r="D123">
            <v>108.7</v>
          </cell>
          <cell r="E123">
            <v>2.0657276995305191E-2</v>
          </cell>
          <cell r="F123">
            <v>0.24788732394366231</v>
          </cell>
        </row>
        <row r="124">
          <cell r="A124">
            <v>196905</v>
          </cell>
          <cell r="C124">
            <v>5</v>
          </cell>
          <cell r="D124">
            <v>110.4</v>
          </cell>
          <cell r="E124">
            <v>1.5639374425023025E-2</v>
          </cell>
          <cell r="F124">
            <v>0.18767249310027628</v>
          </cell>
        </row>
        <row r="125">
          <cell r="A125">
            <v>196906</v>
          </cell>
          <cell r="C125">
            <v>6</v>
          </cell>
          <cell r="D125">
            <v>111.3</v>
          </cell>
          <cell r="E125">
            <v>8.1521739130434E-3</v>
          </cell>
          <cell r="F125">
            <v>9.78260869565208E-2</v>
          </cell>
          <cell r="G125">
            <v>4.507042253521143E-2</v>
          </cell>
          <cell r="H125">
            <v>0.18028169014084572</v>
          </cell>
        </row>
        <row r="126">
          <cell r="A126">
            <v>196907</v>
          </cell>
          <cell r="C126">
            <v>7</v>
          </cell>
          <cell r="D126">
            <v>111.4</v>
          </cell>
          <cell r="E126">
            <v>8.9847259658588073E-4</v>
          </cell>
          <cell r="F126">
            <v>1.078167115903057E-2</v>
          </cell>
        </row>
        <row r="127">
          <cell r="A127">
            <v>196908</v>
          </cell>
          <cell r="C127">
            <v>8</v>
          </cell>
          <cell r="D127">
            <v>113.1</v>
          </cell>
          <cell r="E127">
            <v>1.5260323159784457E-2</v>
          </cell>
          <cell r="F127">
            <v>0.1831238779174135</v>
          </cell>
        </row>
        <row r="128">
          <cell r="A128">
            <v>196909</v>
          </cell>
          <cell r="C128">
            <v>9</v>
          </cell>
          <cell r="D128">
            <v>114.1</v>
          </cell>
          <cell r="E128">
            <v>8.8417329796640146E-3</v>
          </cell>
          <cell r="F128">
            <v>0.10610079575596817</v>
          </cell>
          <cell r="G128">
            <v>2.515723270440251E-2</v>
          </cell>
          <cell r="H128">
            <v>0.10062893081761004</v>
          </cell>
        </row>
        <row r="129">
          <cell r="A129">
            <v>196910</v>
          </cell>
          <cell r="C129">
            <v>10</v>
          </cell>
          <cell r="D129">
            <v>113.7</v>
          </cell>
          <cell r="E129">
            <v>-3.5056967572304251E-3</v>
          </cell>
          <cell r="F129">
            <v>-4.2068361086765101E-2</v>
          </cell>
        </row>
        <row r="130">
          <cell r="A130">
            <v>196911</v>
          </cell>
          <cell r="C130">
            <v>11</v>
          </cell>
          <cell r="D130">
            <v>113.9</v>
          </cell>
          <cell r="E130">
            <v>1.7590149516271138E-3</v>
          </cell>
          <cell r="F130">
            <v>2.1108179419525367E-2</v>
          </cell>
        </row>
        <row r="131">
          <cell r="A131">
            <v>196912</v>
          </cell>
          <cell r="C131">
            <v>12</v>
          </cell>
          <cell r="D131">
            <v>114.9</v>
          </cell>
          <cell r="E131">
            <v>8.7796312554872698E-3</v>
          </cell>
          <cell r="F131">
            <v>0.10535557506584724</v>
          </cell>
          <cell r="G131">
            <v>7.0113935144611172E-3</v>
          </cell>
          <cell r="H131">
            <v>2.8045574057844469E-2</v>
          </cell>
          <cell r="I131">
            <v>0.13988095238095233</v>
          </cell>
          <cell r="K131">
            <v>0.13092382921744192</v>
          </cell>
        </row>
        <row r="132">
          <cell r="A132">
            <v>197001</v>
          </cell>
          <cell r="B132">
            <v>1970</v>
          </cell>
          <cell r="C132">
            <v>1</v>
          </cell>
          <cell r="D132">
            <v>115.9</v>
          </cell>
          <cell r="E132">
            <v>8.7032201914708437E-3</v>
          </cell>
          <cell r="F132">
            <v>0.10443864229765012</v>
          </cell>
        </row>
        <row r="133">
          <cell r="A133">
            <v>197002</v>
          </cell>
          <cell r="C133">
            <v>2</v>
          </cell>
          <cell r="D133">
            <v>116.4</v>
          </cell>
          <cell r="E133">
            <v>4.3140638481449526E-3</v>
          </cell>
          <cell r="F133">
            <v>5.1768766177739428E-2</v>
          </cell>
        </row>
        <row r="134">
          <cell r="A134">
            <v>197003</v>
          </cell>
          <cell r="C134">
            <v>3</v>
          </cell>
          <cell r="D134">
            <v>116.2</v>
          </cell>
          <cell r="E134">
            <v>-1.7182130584192682E-3</v>
          </cell>
          <cell r="F134">
            <v>-2.0618556701031219E-2</v>
          </cell>
          <cell r="G134">
            <v>1.1314186248912117E-2</v>
          </cell>
          <cell r="H134">
            <v>4.5256744995648468E-2</v>
          </cell>
        </row>
        <row r="135">
          <cell r="A135">
            <v>197004</v>
          </cell>
          <cell r="C135">
            <v>4</v>
          </cell>
          <cell r="D135">
            <v>116.4</v>
          </cell>
          <cell r="E135">
            <v>1.7211703958692154E-3</v>
          </cell>
          <cell r="F135">
            <v>2.0654044750430586E-2</v>
          </cell>
        </row>
        <row r="136">
          <cell r="A136">
            <v>197005</v>
          </cell>
          <cell r="C136">
            <v>5</v>
          </cell>
          <cell r="D136">
            <v>113.9</v>
          </cell>
          <cell r="E136">
            <v>-2.147766323024055E-2</v>
          </cell>
          <cell r="F136">
            <v>-0.25773195876288657</v>
          </cell>
        </row>
        <row r="137">
          <cell r="A137">
            <v>197006</v>
          </cell>
          <cell r="C137">
            <v>6</v>
          </cell>
          <cell r="D137">
            <v>113.6</v>
          </cell>
          <cell r="E137">
            <v>-2.6338893766462805E-3</v>
          </cell>
          <cell r="F137">
            <v>-3.1606672519755366E-2</v>
          </cell>
          <cell r="G137">
            <v>-2.2375215146299587E-2</v>
          </cell>
          <cell r="H137">
            <v>-8.950086058519835E-2</v>
          </cell>
        </row>
        <row r="138">
          <cell r="A138">
            <v>197007</v>
          </cell>
          <cell r="C138">
            <v>7</v>
          </cell>
          <cell r="D138">
            <v>112.9</v>
          </cell>
          <cell r="E138">
            <v>-6.1619718309858153E-3</v>
          </cell>
          <cell r="F138">
            <v>-7.3943661971829777E-2</v>
          </cell>
        </row>
        <row r="139">
          <cell r="A139">
            <v>197008</v>
          </cell>
          <cell r="C139">
            <v>8</v>
          </cell>
          <cell r="D139">
            <v>112.6</v>
          </cell>
          <cell r="E139">
            <v>-2.6572187776794627E-3</v>
          </cell>
          <cell r="F139">
            <v>-3.1886625332153556E-2</v>
          </cell>
        </row>
        <row r="140">
          <cell r="A140">
            <v>197009</v>
          </cell>
          <cell r="C140">
            <v>9</v>
          </cell>
          <cell r="D140">
            <v>111</v>
          </cell>
          <cell r="E140">
            <v>-1.4209591474245066E-2</v>
          </cell>
          <cell r="F140">
            <v>-0.17051509769094078</v>
          </cell>
          <cell r="G140">
            <v>-2.2887323943661886E-2</v>
          </cell>
          <cell r="H140">
            <v>-9.1549295774647543E-2</v>
          </cell>
        </row>
        <row r="141">
          <cell r="A141">
            <v>197010</v>
          </cell>
          <cell r="C141">
            <v>10</v>
          </cell>
          <cell r="D141">
            <v>111.2</v>
          </cell>
          <cell r="E141">
            <v>1.8018018018018274E-3</v>
          </cell>
          <cell r="F141">
            <v>2.1621621621621928E-2</v>
          </cell>
        </row>
        <row r="142">
          <cell r="A142">
            <v>197011</v>
          </cell>
          <cell r="C142">
            <v>11</v>
          </cell>
          <cell r="D142">
            <v>108.7</v>
          </cell>
          <cell r="E142">
            <v>-2.2482014388489208E-2</v>
          </cell>
          <cell r="F142">
            <v>-0.26978417266187049</v>
          </cell>
        </row>
        <row r="143">
          <cell r="A143">
            <v>197012</v>
          </cell>
          <cell r="C143">
            <v>12</v>
          </cell>
          <cell r="D143">
            <v>106.2</v>
          </cell>
          <cell r="E143">
            <v>-2.2999080036798528E-2</v>
          </cell>
          <cell r="F143">
            <v>-0.27598896044158233</v>
          </cell>
          <cell r="G143">
            <v>-4.3243243243243246E-2</v>
          </cell>
          <cell r="H143">
            <v>-0.17297297297297298</v>
          </cell>
          <cell r="I143">
            <v>-7.571801566579639E-2</v>
          </cell>
          <cell r="K143">
            <v>-7.8738076046871594E-2</v>
          </cell>
        </row>
        <row r="144">
          <cell r="A144">
            <v>197101</v>
          </cell>
          <cell r="B144">
            <v>1971</v>
          </cell>
          <cell r="C144">
            <v>1</v>
          </cell>
          <cell r="D144">
            <v>108.1</v>
          </cell>
          <cell r="E144">
            <v>1.7890772128060183E-2</v>
          </cell>
          <cell r="F144">
            <v>0.21468926553672218</v>
          </cell>
        </row>
        <row r="145">
          <cell r="A145">
            <v>197102</v>
          </cell>
          <cell r="C145">
            <v>2</v>
          </cell>
          <cell r="D145">
            <v>110</v>
          </cell>
          <cell r="E145">
            <v>1.7576318223866842E-2</v>
          </cell>
          <cell r="F145">
            <v>0.21091581868640211</v>
          </cell>
        </row>
        <row r="146">
          <cell r="A146">
            <v>197103</v>
          </cell>
          <cell r="C146">
            <v>3</v>
          </cell>
          <cell r="D146">
            <v>109.5</v>
          </cell>
          <cell r="E146">
            <v>-4.5454545454545452E-3</v>
          </cell>
          <cell r="F146">
            <v>-5.4545454545454543E-2</v>
          </cell>
          <cell r="G146">
            <v>3.1073446327683607E-2</v>
          </cell>
          <cell r="H146">
            <v>0.12429378531073443</v>
          </cell>
        </row>
        <row r="147">
          <cell r="A147">
            <v>197104</v>
          </cell>
          <cell r="C147">
            <v>4</v>
          </cell>
          <cell r="D147">
            <v>108.6</v>
          </cell>
          <cell r="E147">
            <v>-8.2191780821918321E-3</v>
          </cell>
          <cell r="F147">
            <v>-9.8630136986301992E-2</v>
          </cell>
        </row>
        <row r="148">
          <cell r="A148">
            <v>197105</v>
          </cell>
          <cell r="C148">
            <v>5</v>
          </cell>
          <cell r="D148">
            <v>108.4</v>
          </cell>
          <cell r="E148">
            <v>-1.8416206261509082E-3</v>
          </cell>
          <cell r="F148">
            <v>-2.2099447513810898E-2</v>
          </cell>
        </row>
        <row r="149">
          <cell r="A149">
            <v>197106</v>
          </cell>
          <cell r="C149">
            <v>6</v>
          </cell>
          <cell r="D149">
            <v>108.7</v>
          </cell>
          <cell r="E149">
            <v>2.7675276752767266E-3</v>
          </cell>
          <cell r="F149">
            <v>3.3210332103320722E-2</v>
          </cell>
          <cell r="G149">
            <v>-7.3059360730592937E-3</v>
          </cell>
          <cell r="H149">
            <v>-2.9223744292237175E-2</v>
          </cell>
        </row>
        <row r="150">
          <cell r="A150">
            <v>197107</v>
          </cell>
          <cell r="C150">
            <v>7</v>
          </cell>
          <cell r="D150">
            <v>108.3</v>
          </cell>
          <cell r="E150">
            <v>-3.6798528058878165E-3</v>
          </cell>
          <cell r="F150">
            <v>-4.4158233670653801E-2</v>
          </cell>
        </row>
        <row r="151">
          <cell r="A151">
            <v>197108</v>
          </cell>
          <cell r="C151">
            <v>8</v>
          </cell>
          <cell r="D151">
            <v>108.1</v>
          </cell>
          <cell r="E151">
            <v>-1.8467220683287429E-3</v>
          </cell>
          <cell r="F151">
            <v>-2.2160664819944914E-2</v>
          </cell>
        </row>
        <row r="152">
          <cell r="A152">
            <v>197109</v>
          </cell>
          <cell r="C152">
            <v>9</v>
          </cell>
          <cell r="D152">
            <v>106.8</v>
          </cell>
          <cell r="E152">
            <v>-1.2025901942645674E-2</v>
          </cell>
          <cell r="F152">
            <v>-0.14431082331174808</v>
          </cell>
          <cell r="G152">
            <v>-1.7479300827966782E-2</v>
          </cell>
          <cell r="H152">
            <v>-6.9917203311867127E-2</v>
          </cell>
        </row>
        <row r="153">
          <cell r="A153">
            <v>197110</v>
          </cell>
          <cell r="C153">
            <v>10</v>
          </cell>
          <cell r="D153">
            <v>106.5</v>
          </cell>
          <cell r="E153">
            <v>-2.8089887640449173E-3</v>
          </cell>
          <cell r="F153">
            <v>-3.3707865168539006E-2</v>
          </cell>
        </row>
        <row r="154">
          <cell r="A154">
            <v>197111</v>
          </cell>
          <cell r="C154">
            <v>11</v>
          </cell>
          <cell r="D154">
            <v>105.7</v>
          </cell>
          <cell r="E154">
            <v>-7.5117370892018509E-3</v>
          </cell>
          <cell r="F154">
            <v>-9.0140845070422207E-2</v>
          </cell>
        </row>
        <row r="155">
          <cell r="A155">
            <v>197112</v>
          </cell>
          <cell r="C155">
            <v>12</v>
          </cell>
          <cell r="D155">
            <v>107.3</v>
          </cell>
          <cell r="E155">
            <v>1.5137180700094554E-2</v>
          </cell>
          <cell r="F155">
            <v>0.18164616840113465</v>
          </cell>
          <cell r="G155">
            <v>4.6816479400750843E-3</v>
          </cell>
          <cell r="H155">
            <v>1.8726591760300337E-2</v>
          </cell>
          <cell r="I155">
            <v>1.0357815442561646E-2</v>
          </cell>
          <cell r="K155">
            <v>1.0304540828814325E-2</v>
          </cell>
        </row>
        <row r="156">
          <cell r="A156">
            <v>197201</v>
          </cell>
          <cell r="B156">
            <v>1972</v>
          </cell>
          <cell r="C156">
            <v>1</v>
          </cell>
          <cell r="D156">
            <v>111.5</v>
          </cell>
          <cell r="E156">
            <v>3.9142590866728826E-2</v>
          </cell>
          <cell r="F156">
            <v>0.46971109040074588</v>
          </cell>
        </row>
        <row r="157">
          <cell r="A157">
            <v>197202</v>
          </cell>
          <cell r="C157">
            <v>2</v>
          </cell>
          <cell r="D157">
            <v>112.7</v>
          </cell>
          <cell r="E157">
            <v>1.0762331838565047E-2</v>
          </cell>
          <cell r="F157">
            <v>0.12914798206278055</v>
          </cell>
        </row>
        <row r="158">
          <cell r="A158">
            <v>197203</v>
          </cell>
          <cell r="C158">
            <v>3</v>
          </cell>
          <cell r="D158">
            <v>114.9</v>
          </cell>
          <cell r="E158">
            <v>1.952085181898849E-2</v>
          </cell>
          <cell r="F158">
            <v>0.23425022182786187</v>
          </cell>
          <cell r="G158">
            <v>7.0829450139795025E-2</v>
          </cell>
          <cell r="H158">
            <v>0.2833178005591801</v>
          </cell>
        </row>
        <row r="159">
          <cell r="A159">
            <v>197204</v>
          </cell>
          <cell r="C159">
            <v>4</v>
          </cell>
          <cell r="D159">
            <v>115.7</v>
          </cell>
          <cell r="E159">
            <v>6.96257615317665E-3</v>
          </cell>
          <cell r="F159">
            <v>8.35509138381198E-2</v>
          </cell>
        </row>
        <row r="160">
          <cell r="A160">
            <v>197205</v>
          </cell>
          <cell r="C160">
            <v>5</v>
          </cell>
          <cell r="D160">
            <v>119.5</v>
          </cell>
          <cell r="E160">
            <v>3.2843560933448548E-2</v>
          </cell>
          <cell r="F160">
            <v>0.39412273120138258</v>
          </cell>
        </row>
        <row r="161">
          <cell r="A161">
            <v>197206</v>
          </cell>
          <cell r="C161">
            <v>6</v>
          </cell>
          <cell r="D161">
            <v>118.8</v>
          </cell>
          <cell r="E161">
            <v>-5.8577405857740822E-3</v>
          </cell>
          <cell r="F161">
            <v>-7.0292887029288986E-2</v>
          </cell>
          <cell r="G161">
            <v>3.3942558746736129E-2</v>
          </cell>
          <cell r="H161">
            <v>0.13577023498694452</v>
          </cell>
        </row>
        <row r="162">
          <cell r="A162">
            <v>197207</v>
          </cell>
          <cell r="C162">
            <v>7</v>
          </cell>
          <cell r="D162">
            <v>119.7</v>
          </cell>
          <cell r="E162">
            <v>7.5757575757576237E-3</v>
          </cell>
          <cell r="F162">
            <v>9.0909090909091481E-2</v>
          </cell>
        </row>
        <row r="163">
          <cell r="A163">
            <v>197208</v>
          </cell>
          <cell r="C163">
            <v>8</v>
          </cell>
          <cell r="D163">
            <v>122</v>
          </cell>
          <cell r="E163">
            <v>1.9214703425229716E-2</v>
          </cell>
          <cell r="F163">
            <v>0.2305764411027566</v>
          </cell>
        </row>
        <row r="164">
          <cell r="A164">
            <v>197209</v>
          </cell>
          <cell r="C164">
            <v>9</v>
          </cell>
          <cell r="D164">
            <v>123</v>
          </cell>
          <cell r="E164">
            <v>8.1967213114754103E-3</v>
          </cell>
          <cell r="F164">
            <v>9.8360655737704916E-2</v>
          </cell>
          <cell r="G164">
            <v>3.5353535353535026E-2</v>
          </cell>
          <cell r="H164">
            <v>0.1414141414141401</v>
          </cell>
        </row>
        <row r="165">
          <cell r="A165">
            <v>197210</v>
          </cell>
          <cell r="C165">
            <v>10</v>
          </cell>
          <cell r="D165">
            <v>125.2</v>
          </cell>
          <cell r="E165">
            <v>1.788617886178864E-2</v>
          </cell>
          <cell r="F165">
            <v>0.21463414634146366</v>
          </cell>
        </row>
        <row r="166">
          <cell r="A166">
            <v>197211</v>
          </cell>
          <cell r="C166">
            <v>11</v>
          </cell>
          <cell r="D166">
            <v>127.9</v>
          </cell>
          <cell r="E166">
            <v>2.1565495207667755E-2</v>
          </cell>
          <cell r="F166">
            <v>0.25878594249201303</v>
          </cell>
        </row>
        <row r="167">
          <cell r="A167">
            <v>197212</v>
          </cell>
          <cell r="C167">
            <v>12</v>
          </cell>
          <cell r="D167">
            <v>131.6</v>
          </cell>
          <cell r="E167">
            <v>2.8928850664581614E-2</v>
          </cell>
          <cell r="F167">
            <v>0.34714620797497936</v>
          </cell>
          <cell r="G167">
            <v>6.9918699186991562E-2</v>
          </cell>
          <cell r="H167">
            <v>0.27967479674796625</v>
          </cell>
          <cell r="I167">
            <v>0.22646784715750146</v>
          </cell>
          <cell r="K167">
            <v>0.20413836925456405</v>
          </cell>
        </row>
        <row r="168">
          <cell r="A168">
            <v>197301</v>
          </cell>
          <cell r="B168">
            <v>1973</v>
          </cell>
          <cell r="C168">
            <v>1</v>
          </cell>
          <cell r="D168">
            <v>136.1</v>
          </cell>
          <cell r="E168">
            <v>3.4194528875379944E-2</v>
          </cell>
          <cell r="F168">
            <v>0.41033434650455936</v>
          </cell>
        </row>
        <row r="169">
          <cell r="A169">
            <v>197302</v>
          </cell>
          <cell r="C169">
            <v>2</v>
          </cell>
          <cell r="D169">
            <v>146.1</v>
          </cell>
          <cell r="E169">
            <v>7.3475385745775168E-2</v>
          </cell>
          <cell r="F169">
            <v>0.88170462894930202</v>
          </cell>
        </row>
        <row r="170">
          <cell r="A170">
            <v>197303</v>
          </cell>
          <cell r="C170">
            <v>3</v>
          </cell>
          <cell r="D170">
            <v>148.80000000000001</v>
          </cell>
          <cell r="E170">
            <v>1.8480492813141802E-2</v>
          </cell>
          <cell r="F170">
            <v>0.2217659137577016</v>
          </cell>
          <cell r="G170">
            <v>0.13069908814589692</v>
          </cell>
          <cell r="H170">
            <v>0.5227963525835877</v>
          </cell>
        </row>
        <row r="171">
          <cell r="A171">
            <v>197304</v>
          </cell>
          <cell r="C171">
            <v>4</v>
          </cell>
          <cell r="D171">
            <v>153.80000000000001</v>
          </cell>
          <cell r="E171">
            <v>3.3602150537634407E-2</v>
          </cell>
          <cell r="F171">
            <v>0.40322580645161288</v>
          </cell>
        </row>
        <row r="172">
          <cell r="A172">
            <v>197305</v>
          </cell>
          <cell r="C172">
            <v>5</v>
          </cell>
          <cell r="D172">
            <v>166.3</v>
          </cell>
          <cell r="E172">
            <v>8.1274382314694402E-2</v>
          </cell>
          <cell r="F172">
            <v>0.97529258777633276</v>
          </cell>
        </row>
        <row r="173">
          <cell r="A173">
            <v>197306</v>
          </cell>
          <cell r="C173">
            <v>6</v>
          </cell>
          <cell r="D173">
            <v>171.9</v>
          </cell>
          <cell r="E173">
            <v>3.3674082982561603E-2</v>
          </cell>
          <cell r="F173">
            <v>0.4040889957907392</v>
          </cell>
          <cell r="G173">
            <v>0.155241935483871</v>
          </cell>
          <cell r="H173">
            <v>0.62096774193548399</v>
          </cell>
        </row>
        <row r="174">
          <cell r="A174">
            <v>197307</v>
          </cell>
          <cell r="C174">
            <v>7</v>
          </cell>
          <cell r="D174">
            <v>195.1</v>
          </cell>
          <cell r="E174">
            <v>0.13496218731820819</v>
          </cell>
          <cell r="F174">
            <v>1.6195462478184983</v>
          </cell>
        </row>
        <row r="175">
          <cell r="A175">
            <v>197308</v>
          </cell>
          <cell r="C175">
            <v>8</v>
          </cell>
          <cell r="D175">
            <v>202</v>
          </cell>
          <cell r="E175">
            <v>3.5366478728857023E-2</v>
          </cell>
          <cell r="F175">
            <v>0.42439774474628428</v>
          </cell>
        </row>
        <row r="176">
          <cell r="A176">
            <v>197309</v>
          </cell>
          <cell r="C176">
            <v>9</v>
          </cell>
          <cell r="D176">
            <v>195</v>
          </cell>
          <cell r="E176">
            <v>-3.4653465346534656E-2</v>
          </cell>
          <cell r="F176">
            <v>-0.41584158415841588</v>
          </cell>
          <cell r="G176">
            <v>0.13438045375218155</v>
          </cell>
          <cell r="H176">
            <v>0.5375218150087262</v>
          </cell>
        </row>
        <row r="177">
          <cell r="A177">
            <v>197310</v>
          </cell>
          <cell r="C177">
            <v>10</v>
          </cell>
          <cell r="D177">
            <v>187.5</v>
          </cell>
          <cell r="E177">
            <v>-3.8461538461538464E-2</v>
          </cell>
          <cell r="F177">
            <v>-0.46153846153846156</v>
          </cell>
        </row>
        <row r="178">
          <cell r="A178">
            <v>197311</v>
          </cell>
          <cell r="C178">
            <v>11</v>
          </cell>
          <cell r="D178">
            <v>192.1</v>
          </cell>
          <cell r="E178">
            <v>2.4533333333333303E-2</v>
          </cell>
          <cell r="F178">
            <v>0.29439999999999966</v>
          </cell>
        </row>
        <row r="179">
          <cell r="A179">
            <v>197312</v>
          </cell>
          <cell r="C179">
            <v>12</v>
          </cell>
          <cell r="D179">
            <v>206</v>
          </cell>
          <cell r="E179">
            <v>7.2358146798542453E-2</v>
          </cell>
          <cell r="F179">
            <v>0.86829776158250938</v>
          </cell>
          <cell r="G179">
            <v>5.641025641025621E-2</v>
          </cell>
          <cell r="H179">
            <v>0.22564102564102484</v>
          </cell>
          <cell r="I179">
            <v>0.56534954407294857</v>
          </cell>
          <cell r="K179">
            <v>0.44810914989836426</v>
          </cell>
        </row>
        <row r="180">
          <cell r="A180">
            <v>197401</v>
          </cell>
          <cell r="B180">
            <v>1974</v>
          </cell>
          <cell r="C180">
            <v>1</v>
          </cell>
          <cell r="D180">
            <v>217.5</v>
          </cell>
          <cell r="E180">
            <v>5.5825242718446605E-2</v>
          </cell>
          <cell r="F180">
            <v>0.66990291262135926</v>
          </cell>
        </row>
        <row r="181">
          <cell r="A181">
            <v>197402</v>
          </cell>
          <cell r="C181">
            <v>2</v>
          </cell>
          <cell r="D181">
            <v>239.3</v>
          </cell>
          <cell r="E181">
            <v>0.10022988505747131</v>
          </cell>
          <cell r="F181">
            <v>1.2027586206896557</v>
          </cell>
        </row>
        <row r="182">
          <cell r="A182">
            <v>197403</v>
          </cell>
          <cell r="C182">
            <v>3</v>
          </cell>
          <cell r="D182">
            <v>233</v>
          </cell>
          <cell r="E182">
            <v>-2.6326786460509868E-2</v>
          </cell>
          <cell r="F182">
            <v>-0.3159214375261184</v>
          </cell>
          <cell r="G182">
            <v>0.13106796116504849</v>
          </cell>
          <cell r="H182">
            <v>0.52427184466019394</v>
          </cell>
        </row>
        <row r="183">
          <cell r="A183">
            <v>197404</v>
          </cell>
          <cell r="C183">
            <v>4</v>
          </cell>
          <cell r="D183">
            <v>229.4</v>
          </cell>
          <cell r="E183">
            <v>-1.545064377682401E-2</v>
          </cell>
          <cell r="F183">
            <v>-0.18540772532188812</v>
          </cell>
        </row>
        <row r="184">
          <cell r="A184">
            <v>197405</v>
          </cell>
          <cell r="C184">
            <v>5</v>
          </cell>
          <cell r="D184">
            <v>216.9</v>
          </cell>
          <cell r="E184">
            <v>-5.448997384481255E-2</v>
          </cell>
          <cell r="F184">
            <v>-0.6538796861377506</v>
          </cell>
        </row>
        <row r="185">
          <cell r="A185">
            <v>197406</v>
          </cell>
          <cell r="C185">
            <v>6</v>
          </cell>
          <cell r="D185">
            <v>226.9</v>
          </cell>
          <cell r="E185">
            <v>4.6104195481788839E-2</v>
          </cell>
          <cell r="F185">
            <v>0.55325034578146604</v>
          </cell>
          <cell r="G185">
            <v>-2.6180257510729499E-2</v>
          </cell>
          <cell r="H185">
            <v>-0.104721030042918</v>
          </cell>
        </row>
        <row r="186">
          <cell r="A186">
            <v>197407</v>
          </cell>
          <cell r="C186">
            <v>7</v>
          </cell>
          <cell r="D186">
            <v>249.9</v>
          </cell>
          <cell r="E186">
            <v>0.10136624063464081</v>
          </cell>
          <cell r="F186">
            <v>1.2163948876156896</v>
          </cell>
        </row>
        <row r="187">
          <cell r="A187">
            <v>197408</v>
          </cell>
          <cell r="C187">
            <v>8</v>
          </cell>
          <cell r="D187">
            <v>236.3</v>
          </cell>
          <cell r="E187">
            <v>-5.442176870748297E-2</v>
          </cell>
          <cell r="F187">
            <v>-0.65306122448979564</v>
          </cell>
        </row>
        <row r="188">
          <cell r="A188">
            <v>197409</v>
          </cell>
          <cell r="C188">
            <v>9</v>
          </cell>
          <cell r="D188">
            <v>229.6</v>
          </cell>
          <cell r="E188">
            <v>-2.8353787558188813E-2</v>
          </cell>
          <cell r="F188">
            <v>-0.34024545069826573</v>
          </cell>
          <cell r="G188">
            <v>1.1899515204935929E-2</v>
          </cell>
          <cell r="H188">
            <v>4.7598060819743715E-2</v>
          </cell>
        </row>
        <row r="189">
          <cell r="A189">
            <v>197410</v>
          </cell>
          <cell r="C189">
            <v>10</v>
          </cell>
          <cell r="D189">
            <v>228.6</v>
          </cell>
          <cell r="E189">
            <v>-4.3554006968641113E-3</v>
          </cell>
          <cell r="F189">
            <v>-5.2264808362369339E-2</v>
          </cell>
        </row>
        <row r="190">
          <cell r="A190">
            <v>197411</v>
          </cell>
          <cell r="C190">
            <v>11</v>
          </cell>
          <cell r="D190">
            <v>223.3</v>
          </cell>
          <cell r="E190">
            <v>-2.3184601924759331E-2</v>
          </cell>
          <cell r="F190">
            <v>-0.278215223097112</v>
          </cell>
        </row>
        <row r="191">
          <cell r="A191">
            <v>197412</v>
          </cell>
          <cell r="C191">
            <v>12</v>
          </cell>
          <cell r="D191">
            <v>207.9</v>
          </cell>
          <cell r="E191">
            <v>-6.8965517241379337E-2</v>
          </cell>
          <cell r="F191">
            <v>-0.82758620689655205</v>
          </cell>
          <cell r="G191">
            <v>-9.4512195121951192E-2</v>
          </cell>
          <cell r="H191">
            <v>-0.37804878048780477</v>
          </cell>
          <cell r="I191">
            <v>9.2233009708739822E-3</v>
          </cell>
          <cell r="K191">
            <v>9.1810260743861328E-3</v>
          </cell>
        </row>
        <row r="192">
          <cell r="A192">
            <v>197501</v>
          </cell>
          <cell r="B192">
            <v>1975</v>
          </cell>
          <cell r="C192">
            <v>1</v>
          </cell>
          <cell r="D192">
            <v>203</v>
          </cell>
          <cell r="E192">
            <v>-2.3569023569023597E-2</v>
          </cell>
          <cell r="F192">
            <v>-0.28282828282828315</v>
          </cell>
        </row>
        <row r="193">
          <cell r="A193">
            <v>197502</v>
          </cell>
          <cell r="C193">
            <v>2</v>
          </cell>
          <cell r="D193">
            <v>199</v>
          </cell>
          <cell r="E193">
            <v>-1.9704433497536946E-2</v>
          </cell>
          <cell r="F193">
            <v>-0.23645320197044334</v>
          </cell>
        </row>
        <row r="194">
          <cell r="A194">
            <v>197503</v>
          </cell>
          <cell r="C194">
            <v>3</v>
          </cell>
          <cell r="D194">
            <v>200.8</v>
          </cell>
          <cell r="E194">
            <v>9.0452261306533232E-3</v>
          </cell>
          <cell r="F194">
            <v>0.10854271356783987</v>
          </cell>
          <cell r="G194">
            <v>-3.4151034151034043E-2</v>
          </cell>
          <cell r="H194">
            <v>-0.13660413660413617</v>
          </cell>
        </row>
        <row r="195">
          <cell r="A195">
            <v>197504</v>
          </cell>
          <cell r="C195">
            <v>4</v>
          </cell>
          <cell r="D195">
            <v>198.9</v>
          </cell>
          <cell r="E195">
            <v>-9.4621513944223388E-3</v>
          </cell>
          <cell r="F195">
            <v>-0.11354581673306807</v>
          </cell>
        </row>
        <row r="196">
          <cell r="A196">
            <v>197505</v>
          </cell>
          <cell r="C196">
            <v>5</v>
          </cell>
          <cell r="D196">
            <v>192.5</v>
          </cell>
          <cell r="E196">
            <v>-3.2176973353443966E-2</v>
          </cell>
          <cell r="F196">
            <v>-0.38612368024132759</v>
          </cell>
        </row>
        <row r="197">
          <cell r="A197">
            <v>197506</v>
          </cell>
          <cell r="C197">
            <v>6</v>
          </cell>
          <cell r="D197">
            <v>189.9</v>
          </cell>
          <cell r="E197">
            <v>-1.3506493506493477E-2</v>
          </cell>
          <cell r="F197">
            <v>-0.16207792207792171</v>
          </cell>
          <cell r="G197">
            <v>-5.4282868525896366E-2</v>
          </cell>
          <cell r="H197">
            <v>-0.21713147410358546</v>
          </cell>
        </row>
        <row r="198">
          <cell r="A198">
            <v>197507</v>
          </cell>
          <cell r="C198">
            <v>7</v>
          </cell>
          <cell r="D198">
            <v>201.3</v>
          </cell>
          <cell r="E198">
            <v>6.0031595576619301E-2</v>
          </cell>
          <cell r="F198">
            <v>0.72037914691943161</v>
          </cell>
        </row>
        <row r="199">
          <cell r="A199">
            <v>197508</v>
          </cell>
          <cell r="C199">
            <v>8</v>
          </cell>
          <cell r="D199">
            <v>208.4</v>
          </cell>
          <cell r="E199">
            <v>3.5270740188772944E-2</v>
          </cell>
          <cell r="F199">
            <v>0.42324888226527535</v>
          </cell>
        </row>
        <row r="200">
          <cell r="A200">
            <v>197509</v>
          </cell>
          <cell r="C200">
            <v>9</v>
          </cell>
          <cell r="D200">
            <v>205.8</v>
          </cell>
          <cell r="E200">
            <v>-1.2476007677543158E-2</v>
          </cell>
          <cell r="F200">
            <v>-0.14971209213051789</v>
          </cell>
          <cell r="G200">
            <v>8.3728278041074189E-2</v>
          </cell>
          <cell r="H200">
            <v>0.33491311216429676</v>
          </cell>
        </row>
        <row r="201">
          <cell r="A201">
            <v>197510</v>
          </cell>
          <cell r="C201">
            <v>10</v>
          </cell>
          <cell r="D201">
            <v>197.3</v>
          </cell>
          <cell r="E201">
            <v>-4.1302235179786199E-2</v>
          </cell>
          <cell r="F201">
            <v>-0.49562682215743437</v>
          </cell>
        </row>
        <row r="202">
          <cell r="A202">
            <v>197511</v>
          </cell>
          <cell r="C202">
            <v>11</v>
          </cell>
          <cell r="D202">
            <v>190.8</v>
          </cell>
          <cell r="E202">
            <v>-3.294475418144957E-2</v>
          </cell>
          <cell r="F202">
            <v>-0.39533705017739484</v>
          </cell>
        </row>
        <row r="203">
          <cell r="A203">
            <v>197512</v>
          </cell>
          <cell r="C203">
            <v>12</v>
          </cell>
          <cell r="D203">
            <v>188.3</v>
          </cell>
          <cell r="E203">
            <v>-1.310272536687631E-2</v>
          </cell>
          <cell r="F203">
            <v>-0.15723270440251572</v>
          </cell>
          <cell r="G203">
            <v>-8.503401360544216E-2</v>
          </cell>
          <cell r="H203">
            <v>-0.34013605442176864</v>
          </cell>
          <cell r="I203">
            <v>-9.4276094276094069E-2</v>
          </cell>
          <cell r="K203">
            <v>-9.9020759200860523E-2</v>
          </cell>
        </row>
        <row r="204">
          <cell r="A204">
            <v>197601</v>
          </cell>
          <cell r="B204">
            <v>1976</v>
          </cell>
          <cell r="C204">
            <v>1</v>
          </cell>
          <cell r="D204">
            <v>188.7</v>
          </cell>
          <cell r="E204">
            <v>2.1242697822622266E-3</v>
          </cell>
          <cell r="F204">
            <v>2.5491237387146717E-2</v>
          </cell>
        </row>
        <row r="205">
          <cell r="A205">
            <v>197602</v>
          </cell>
          <cell r="C205">
            <v>2</v>
          </cell>
          <cell r="D205">
            <v>193.7</v>
          </cell>
          <cell r="E205">
            <v>2.6497085320614733E-2</v>
          </cell>
          <cell r="F205">
            <v>0.31796502384737679</v>
          </cell>
        </row>
        <row r="206">
          <cell r="A206">
            <v>197603</v>
          </cell>
          <cell r="C206">
            <v>3</v>
          </cell>
          <cell r="D206">
            <v>197.3</v>
          </cell>
          <cell r="E206">
            <v>1.8585441404233467E-2</v>
          </cell>
          <cell r="F206">
            <v>0.22302529685080161</v>
          </cell>
          <cell r="G206">
            <v>4.7796070100903032E-2</v>
          </cell>
          <cell r="H206">
            <v>0.19118428040361213</v>
          </cell>
        </row>
        <row r="207">
          <cell r="A207">
            <v>197604</v>
          </cell>
          <cell r="C207">
            <v>4</v>
          </cell>
          <cell r="D207">
            <v>203.2</v>
          </cell>
          <cell r="E207">
            <v>2.9903699949315646E-2</v>
          </cell>
          <cell r="F207">
            <v>0.35884439939178775</v>
          </cell>
        </row>
        <row r="208">
          <cell r="A208">
            <v>197605</v>
          </cell>
          <cell r="C208">
            <v>5</v>
          </cell>
          <cell r="D208">
            <v>202.6</v>
          </cell>
          <cell r="E208">
            <v>-2.9527559055117832E-3</v>
          </cell>
          <cell r="F208">
            <v>-3.5433070866141399E-2</v>
          </cell>
        </row>
        <row r="209">
          <cell r="A209">
            <v>197606</v>
          </cell>
          <cell r="C209">
            <v>6</v>
          </cell>
          <cell r="D209">
            <v>210.9</v>
          </cell>
          <cell r="E209">
            <v>4.0967423494570637E-2</v>
          </cell>
          <cell r="F209">
            <v>0.49160908193484765</v>
          </cell>
          <cell r="G209">
            <v>6.893056259503294E-2</v>
          </cell>
          <cell r="H209">
            <v>0.27572225038013176</v>
          </cell>
        </row>
        <row r="210">
          <cell r="A210">
            <v>197607</v>
          </cell>
          <cell r="C210">
            <v>7</v>
          </cell>
          <cell r="D210">
            <v>212.8</v>
          </cell>
          <cell r="E210">
            <v>9.009009009009035E-3</v>
          </cell>
          <cell r="F210">
            <v>0.10810810810810842</v>
          </cell>
        </row>
        <row r="211">
          <cell r="A211">
            <v>197608</v>
          </cell>
          <cell r="C211">
            <v>8</v>
          </cell>
          <cell r="D211">
            <v>204.9</v>
          </cell>
          <cell r="E211">
            <v>-3.7124060150375962E-2</v>
          </cell>
          <cell r="F211">
            <v>-0.44548872180451154</v>
          </cell>
        </row>
        <row r="212">
          <cell r="A212">
            <v>197609</v>
          </cell>
          <cell r="C212">
            <v>9</v>
          </cell>
          <cell r="D212">
            <v>199.8</v>
          </cell>
          <cell r="E212">
            <v>-2.4890190336749607E-2</v>
          </cell>
          <cell r="F212">
            <v>-0.29868228404099528</v>
          </cell>
          <cell r="G212">
            <v>-5.2631578947368252E-2</v>
          </cell>
          <cell r="H212">
            <v>-0.21052631578947301</v>
          </cell>
        </row>
        <row r="213">
          <cell r="A213">
            <v>197610</v>
          </cell>
          <cell r="C213">
            <v>10</v>
          </cell>
          <cell r="D213">
            <v>194.3</v>
          </cell>
          <cell r="E213">
            <v>-2.7527527527527525E-2</v>
          </cell>
          <cell r="F213">
            <v>-0.33033033033033032</v>
          </cell>
        </row>
        <row r="214">
          <cell r="A214">
            <v>197611</v>
          </cell>
          <cell r="C214">
            <v>11</v>
          </cell>
          <cell r="D214">
            <v>197.3</v>
          </cell>
          <cell r="E214">
            <v>1.5440041173443128E-2</v>
          </cell>
          <cell r="F214">
            <v>0.18528049408131753</v>
          </cell>
        </row>
        <row r="215">
          <cell r="A215">
            <v>197612</v>
          </cell>
          <cell r="C215">
            <v>12</v>
          </cell>
          <cell r="D215">
            <v>201.9</v>
          </cell>
          <cell r="E215">
            <v>2.3314749113025821E-2</v>
          </cell>
          <cell r="F215">
            <v>0.27977698935630985</v>
          </cell>
          <cell r="G215">
            <v>1.0510510510510773E-2</v>
          </cell>
          <cell r="H215">
            <v>4.2042042042043093E-2</v>
          </cell>
          <cell r="I215">
            <v>7.2225172596920517E-2</v>
          </cell>
          <cell r="K215">
            <v>6.9736089655685118E-2</v>
          </cell>
        </row>
        <row r="216">
          <cell r="A216">
            <v>197701</v>
          </cell>
          <cell r="B216">
            <v>1977</v>
          </cell>
          <cell r="C216">
            <v>1</v>
          </cell>
          <cell r="D216">
            <v>211.6</v>
          </cell>
          <cell r="E216">
            <v>4.804358593363045E-2</v>
          </cell>
          <cell r="F216">
            <v>0.57652303120356541</v>
          </cell>
        </row>
        <row r="217">
          <cell r="A217">
            <v>197702</v>
          </cell>
          <cell r="C217">
            <v>2</v>
          </cell>
          <cell r="D217">
            <v>212.5</v>
          </cell>
          <cell r="E217">
            <v>4.2533081285444502E-3</v>
          </cell>
          <cell r="F217">
            <v>5.1039697542533402E-2</v>
          </cell>
        </row>
        <row r="218">
          <cell r="A218">
            <v>197703</v>
          </cell>
          <cell r="C218">
            <v>3</v>
          </cell>
          <cell r="D218">
            <v>219.2</v>
          </cell>
          <cell r="E218">
            <v>3.1529411764705827E-2</v>
          </cell>
          <cell r="F218">
            <v>0.37835294117646989</v>
          </cell>
          <cell r="G218">
            <v>8.5685983159980106E-2</v>
          </cell>
          <cell r="H218">
            <v>0.34274393263992042</v>
          </cell>
        </row>
        <row r="219">
          <cell r="A219">
            <v>197704</v>
          </cell>
          <cell r="C219">
            <v>4</v>
          </cell>
          <cell r="D219">
            <v>220.9</v>
          </cell>
          <cell r="E219">
            <v>7.7554744525548227E-3</v>
          </cell>
          <cell r="F219">
            <v>9.3065693430657875E-2</v>
          </cell>
        </row>
        <row r="220">
          <cell r="A220">
            <v>197705</v>
          </cell>
          <cell r="C220">
            <v>5</v>
          </cell>
          <cell r="D220">
            <v>215.5</v>
          </cell>
          <cell r="E220">
            <v>-2.4445450430058874E-2</v>
          </cell>
          <cell r="F220">
            <v>-0.29334540516070651</v>
          </cell>
        </row>
        <row r="221">
          <cell r="A221">
            <v>197706</v>
          </cell>
          <cell r="C221">
            <v>6</v>
          </cell>
          <cell r="D221">
            <v>206.7</v>
          </cell>
          <cell r="E221">
            <v>-4.0835266821345757E-2</v>
          </cell>
          <cell r="F221">
            <v>-0.49002320185614912</v>
          </cell>
          <cell r="G221">
            <v>-5.7025547445255453E-2</v>
          </cell>
          <cell r="H221">
            <v>-0.22810218978102181</v>
          </cell>
        </row>
        <row r="222">
          <cell r="A222">
            <v>197707</v>
          </cell>
          <cell r="C222">
            <v>7</v>
          </cell>
          <cell r="D222">
            <v>203.5</v>
          </cell>
          <cell r="E222">
            <v>-1.5481373971939955E-2</v>
          </cell>
          <cell r="F222">
            <v>-0.18577648766327948</v>
          </cell>
        </row>
        <row r="223">
          <cell r="A223">
            <v>197708</v>
          </cell>
          <cell r="C223">
            <v>8</v>
          </cell>
          <cell r="D223">
            <v>200.9</v>
          </cell>
          <cell r="E223">
            <v>-1.2776412776412749E-2</v>
          </cell>
          <cell r="F223">
            <v>-0.153316953316953</v>
          </cell>
        </row>
        <row r="224">
          <cell r="A224">
            <v>197709</v>
          </cell>
          <cell r="C224">
            <v>9</v>
          </cell>
          <cell r="D224">
            <v>201.9</v>
          </cell>
          <cell r="E224">
            <v>4.9776007964161271E-3</v>
          </cell>
          <cell r="F224">
            <v>5.9731209556993528E-2</v>
          </cell>
          <cell r="G224">
            <v>-2.3222060957909907E-2</v>
          </cell>
          <cell r="H224">
            <v>-9.2888243831639628E-2</v>
          </cell>
        </row>
        <row r="225">
          <cell r="A225">
            <v>197710</v>
          </cell>
          <cell r="C225">
            <v>10</v>
          </cell>
          <cell r="D225">
            <v>201.9</v>
          </cell>
          <cell r="E225">
            <v>0</v>
          </cell>
          <cell r="F225">
            <v>0</v>
          </cell>
        </row>
        <row r="226">
          <cell r="A226">
            <v>197711</v>
          </cell>
          <cell r="C226">
            <v>11</v>
          </cell>
          <cell r="D226">
            <v>209.4</v>
          </cell>
          <cell r="E226">
            <v>3.7147102526002972E-2</v>
          </cell>
          <cell r="F226">
            <v>0.44576523031203563</v>
          </cell>
        </row>
        <row r="227">
          <cell r="A227">
            <v>197712</v>
          </cell>
          <cell r="C227">
            <v>12</v>
          </cell>
          <cell r="D227">
            <v>213.2</v>
          </cell>
          <cell r="E227">
            <v>1.8147086914995142E-2</v>
          </cell>
          <cell r="F227">
            <v>0.2177650429799417</v>
          </cell>
          <cell r="G227">
            <v>5.5968301139177834E-2</v>
          </cell>
          <cell r="H227">
            <v>0.22387320455671134</v>
          </cell>
          <cell r="I227">
            <v>5.5968301139177834E-2</v>
          </cell>
          <cell r="K227">
            <v>5.4458166972897681E-2</v>
          </cell>
        </row>
        <row r="228">
          <cell r="A228">
            <v>197801</v>
          </cell>
          <cell r="B228">
            <v>1978</v>
          </cell>
          <cell r="C228">
            <v>1</v>
          </cell>
          <cell r="D228">
            <v>219.1</v>
          </cell>
          <cell r="E228">
            <v>2.7673545966228921E-2</v>
          </cell>
          <cell r="F228">
            <v>0.33208255159474703</v>
          </cell>
        </row>
        <row r="229">
          <cell r="A229">
            <v>197802</v>
          </cell>
          <cell r="C229">
            <v>2</v>
          </cell>
          <cell r="D229">
            <v>220.1</v>
          </cell>
          <cell r="E229">
            <v>4.5641259698767688E-3</v>
          </cell>
          <cell r="F229">
            <v>5.4769511638521229E-2</v>
          </cell>
        </row>
        <row r="230">
          <cell r="A230">
            <v>197803</v>
          </cell>
          <cell r="C230">
            <v>3</v>
          </cell>
          <cell r="D230">
            <v>228</v>
          </cell>
          <cell r="E230">
            <v>3.5892776010904161E-2</v>
          </cell>
          <cell r="F230">
            <v>0.43071331213084996</v>
          </cell>
          <cell r="G230">
            <v>6.9418386491557404E-2</v>
          </cell>
          <cell r="H230">
            <v>0.27767354596622962</v>
          </cell>
        </row>
        <row r="231">
          <cell r="A231">
            <v>197804</v>
          </cell>
          <cell r="C231">
            <v>4</v>
          </cell>
          <cell r="D231">
            <v>225.5</v>
          </cell>
          <cell r="E231">
            <v>-1.0964912280701754E-2</v>
          </cell>
          <cell r="F231">
            <v>-0.13157894736842105</v>
          </cell>
        </row>
        <row r="232">
          <cell r="A232">
            <v>197805</v>
          </cell>
          <cell r="C232">
            <v>5</v>
          </cell>
          <cell r="D232">
            <v>232</v>
          </cell>
          <cell r="E232">
            <v>2.8824833702882482E-2</v>
          </cell>
          <cell r="F232">
            <v>0.34589800443458979</v>
          </cell>
        </row>
        <row r="233">
          <cell r="A233">
            <v>197806</v>
          </cell>
          <cell r="C233">
            <v>6</v>
          </cell>
          <cell r="D233">
            <v>230</v>
          </cell>
          <cell r="E233">
            <v>-8.6206896551724137E-3</v>
          </cell>
          <cell r="F233">
            <v>-0.10344827586206896</v>
          </cell>
          <cell r="G233">
            <v>8.7719298245614308E-3</v>
          </cell>
          <cell r="H233">
            <v>3.5087719298245723E-2</v>
          </cell>
        </row>
        <row r="234">
          <cell r="A234">
            <v>197807</v>
          </cell>
          <cell r="C234">
            <v>7</v>
          </cell>
          <cell r="D234">
            <v>229</v>
          </cell>
          <cell r="E234">
            <v>-4.3478260869565218E-3</v>
          </cell>
          <cell r="F234">
            <v>-5.2173913043478265E-2</v>
          </cell>
        </row>
        <row r="235">
          <cell r="A235">
            <v>197808</v>
          </cell>
          <cell r="C235">
            <v>8</v>
          </cell>
          <cell r="D235">
            <v>239.6</v>
          </cell>
          <cell r="E235">
            <v>4.6288209606986874E-2</v>
          </cell>
          <cell r="F235">
            <v>0.55545851528384249</v>
          </cell>
        </row>
        <row r="236">
          <cell r="A236">
            <v>197809</v>
          </cell>
          <cell r="C236">
            <v>9</v>
          </cell>
          <cell r="D236">
            <v>244.1</v>
          </cell>
          <cell r="E236">
            <v>1.8781302170283808E-2</v>
          </cell>
          <cell r="F236">
            <v>0.22537562604340569</v>
          </cell>
          <cell r="G236">
            <v>6.1304347826087069E-2</v>
          </cell>
          <cell r="H236">
            <v>0.24521739130434828</v>
          </cell>
        </row>
        <row r="237">
          <cell r="A237">
            <v>197810</v>
          </cell>
          <cell r="C237">
            <v>10</v>
          </cell>
          <cell r="D237">
            <v>256.5</v>
          </cell>
          <cell r="E237">
            <v>5.0798852929127433E-2</v>
          </cell>
          <cell r="F237">
            <v>0.60958623514952914</v>
          </cell>
        </row>
        <row r="238">
          <cell r="A238">
            <v>197811</v>
          </cell>
          <cell r="C238">
            <v>11</v>
          </cell>
          <cell r="D238">
            <v>250.4</v>
          </cell>
          <cell r="E238">
            <v>-2.3781676413255338E-2</v>
          </cell>
          <cell r="F238">
            <v>-0.28538011695906407</v>
          </cell>
        </row>
        <row r="239">
          <cell r="A239">
            <v>197812</v>
          </cell>
          <cell r="C239">
            <v>12</v>
          </cell>
          <cell r="D239">
            <v>250.3</v>
          </cell>
          <cell r="E239">
            <v>-3.9936102236419452E-4</v>
          </cell>
          <cell r="F239">
            <v>-4.7923322683703345E-3</v>
          </cell>
          <cell r="G239">
            <v>2.5399426464563835E-2</v>
          </cell>
          <cell r="H239">
            <v>0.10159770585825534</v>
          </cell>
          <cell r="I239">
            <v>0.17401500938086367</v>
          </cell>
          <cell r="K239">
            <v>0.16042950614603921</v>
          </cell>
        </row>
        <row r="240">
          <cell r="A240">
            <v>197901</v>
          </cell>
          <cell r="B240">
            <v>1979</v>
          </cell>
          <cell r="C240">
            <v>1</v>
          </cell>
          <cell r="D240">
            <v>259.5</v>
          </cell>
          <cell r="E240">
            <v>3.6755892928485773E-2</v>
          </cell>
          <cell r="F240">
            <v>0.44107071514182927</v>
          </cell>
        </row>
        <row r="241">
          <cell r="A241">
            <v>197902</v>
          </cell>
          <cell r="C241">
            <v>2</v>
          </cell>
          <cell r="D241">
            <v>270.89999999999998</v>
          </cell>
          <cell r="E241">
            <v>4.3930635838150205E-2</v>
          </cell>
          <cell r="F241">
            <v>0.52716763005780243</v>
          </cell>
        </row>
        <row r="242">
          <cell r="A242">
            <v>197903</v>
          </cell>
          <cell r="C242">
            <v>3</v>
          </cell>
          <cell r="D242">
            <v>277.7</v>
          </cell>
          <cell r="E242">
            <v>2.5101513473606542E-2</v>
          </cell>
          <cell r="F242">
            <v>0.30121816168327853</v>
          </cell>
          <cell r="G242">
            <v>0.10946863763483794</v>
          </cell>
          <cell r="H242">
            <v>0.43787455053935176</v>
          </cell>
        </row>
        <row r="243">
          <cell r="A243">
            <v>197904</v>
          </cell>
          <cell r="C243">
            <v>4</v>
          </cell>
          <cell r="D243">
            <v>276.89999999999998</v>
          </cell>
          <cell r="E243">
            <v>-2.8808066258552804E-3</v>
          </cell>
          <cell r="F243">
            <v>-3.4569679510263365E-2</v>
          </cell>
        </row>
        <row r="244">
          <cell r="A244">
            <v>197905</v>
          </cell>
          <cell r="C244">
            <v>5</v>
          </cell>
          <cell r="D244">
            <v>277.60000000000002</v>
          </cell>
          <cell r="E244">
            <v>2.5279884434815658E-3</v>
          </cell>
          <cell r="F244">
            <v>3.033586132177879E-2</v>
          </cell>
        </row>
        <row r="245">
          <cell r="A245">
            <v>197906</v>
          </cell>
          <cell r="C245">
            <v>6</v>
          </cell>
          <cell r="D245">
            <v>281.3</v>
          </cell>
          <cell r="E245">
            <v>1.3328530259365952E-2</v>
          </cell>
          <cell r="F245">
            <v>0.15994236311239143</v>
          </cell>
          <cell r="G245">
            <v>1.2963629816348465E-2</v>
          </cell>
          <cell r="H245">
            <v>5.1854519265393861E-2</v>
          </cell>
        </row>
        <row r="246">
          <cell r="A246">
            <v>197907</v>
          </cell>
          <cell r="C246">
            <v>7</v>
          </cell>
          <cell r="D246">
            <v>277.8</v>
          </cell>
          <cell r="E246">
            <v>-1.2442232492001421E-2</v>
          </cell>
          <cell r="F246">
            <v>-0.14930678990401705</v>
          </cell>
        </row>
        <row r="247">
          <cell r="A247">
            <v>197908</v>
          </cell>
          <cell r="C247">
            <v>8</v>
          </cell>
          <cell r="D247">
            <v>281.8</v>
          </cell>
          <cell r="E247">
            <v>1.4398848092152626E-2</v>
          </cell>
          <cell r="F247">
            <v>0.17278617710583152</v>
          </cell>
        </row>
        <row r="248">
          <cell r="A248">
            <v>197909</v>
          </cell>
          <cell r="C248">
            <v>9</v>
          </cell>
          <cell r="D248">
            <v>279.39999999999998</v>
          </cell>
          <cell r="E248">
            <v>-8.5166784953869205E-3</v>
          </cell>
          <cell r="F248">
            <v>-0.10220014194464305</v>
          </cell>
          <cell r="G248">
            <v>-6.7543547813724292E-3</v>
          </cell>
          <cell r="H248">
            <v>-2.7017419125489717E-2</v>
          </cell>
        </row>
        <row r="249">
          <cell r="A249">
            <v>197910</v>
          </cell>
          <cell r="C249">
            <v>10</v>
          </cell>
          <cell r="D249">
            <v>278.10000000000002</v>
          </cell>
          <cell r="E249">
            <v>-4.6528274874729943E-3</v>
          </cell>
          <cell r="F249">
            <v>-5.5833929849675931E-2</v>
          </cell>
        </row>
        <row r="250">
          <cell r="A250">
            <v>197911</v>
          </cell>
          <cell r="C250">
            <v>11</v>
          </cell>
          <cell r="D250">
            <v>283.10000000000002</v>
          </cell>
          <cell r="E250">
            <v>1.7979144192736423E-2</v>
          </cell>
          <cell r="F250">
            <v>0.21574973031283706</v>
          </cell>
        </row>
        <row r="251">
          <cell r="A251">
            <v>197912</v>
          </cell>
          <cell r="C251">
            <v>12</v>
          </cell>
          <cell r="D251">
            <v>287.5</v>
          </cell>
          <cell r="E251">
            <v>1.5542211232779855E-2</v>
          </cell>
          <cell r="F251">
            <v>0.18650653479335827</v>
          </cell>
          <cell r="G251">
            <v>2.8990694345025103E-2</v>
          </cell>
          <cell r="H251">
            <v>0.11596277738010041</v>
          </cell>
          <cell r="I251">
            <v>0.14862165401518124</v>
          </cell>
          <cell r="K251">
            <v>0.13856266179967652</v>
          </cell>
        </row>
        <row r="252">
          <cell r="A252">
            <v>198001</v>
          </cell>
          <cell r="B252">
            <v>1980</v>
          </cell>
          <cell r="C252">
            <v>1</v>
          </cell>
          <cell r="D252">
            <v>288</v>
          </cell>
          <cell r="E252">
            <v>1.7391304347826088E-3</v>
          </cell>
          <cell r="F252">
            <v>2.0869565217391306E-2</v>
          </cell>
        </row>
        <row r="253">
          <cell r="A253">
            <v>198002</v>
          </cell>
          <cell r="C253">
            <v>2</v>
          </cell>
          <cell r="D253">
            <v>294.2</v>
          </cell>
          <cell r="E253">
            <v>2.1527777777777739E-2</v>
          </cell>
          <cell r="F253">
            <v>0.25833333333333286</v>
          </cell>
        </row>
        <row r="254">
          <cell r="A254">
            <v>198003</v>
          </cell>
          <cell r="C254">
            <v>3</v>
          </cell>
          <cell r="D254">
            <v>280.8</v>
          </cell>
          <cell r="E254">
            <v>-4.5547246770904069E-2</v>
          </cell>
          <cell r="F254">
            <v>-0.5465669612508488</v>
          </cell>
          <cell r="G254">
            <v>-2.3304347826086813E-2</v>
          </cell>
          <cell r="H254">
            <v>-9.3217391304347252E-2</v>
          </cell>
        </row>
        <row r="255">
          <cell r="A255">
            <v>198004</v>
          </cell>
          <cell r="C255">
            <v>4</v>
          </cell>
          <cell r="D255">
            <v>270.7</v>
          </cell>
          <cell r="E255">
            <v>-3.5968660968661047E-2</v>
          </cell>
          <cell r="F255">
            <v>-0.43162393162393253</v>
          </cell>
        </row>
        <row r="256">
          <cell r="A256">
            <v>198005</v>
          </cell>
          <cell r="C256">
            <v>5</v>
          </cell>
          <cell r="D256">
            <v>263.5</v>
          </cell>
          <cell r="E256">
            <v>-2.6597709641669704E-2</v>
          </cell>
          <cell r="F256">
            <v>-0.31917251570003646</v>
          </cell>
        </row>
        <row r="257">
          <cell r="A257">
            <v>198006</v>
          </cell>
          <cell r="C257">
            <v>6</v>
          </cell>
          <cell r="D257">
            <v>265.10000000000002</v>
          </cell>
          <cell r="E257">
            <v>6.0721062618596692E-3</v>
          </cell>
          <cell r="F257">
            <v>7.2865275142316027E-2</v>
          </cell>
          <cell r="G257">
            <v>-5.5911680911680972E-2</v>
          </cell>
          <cell r="H257">
            <v>-0.22364672364672389</v>
          </cell>
        </row>
        <row r="258">
          <cell r="A258">
            <v>198007</v>
          </cell>
          <cell r="C258">
            <v>7</v>
          </cell>
          <cell r="D258">
            <v>282</v>
          </cell>
          <cell r="E258">
            <v>6.3749528479818851E-2</v>
          </cell>
          <cell r="F258">
            <v>0.76499434175782621</v>
          </cell>
        </row>
        <row r="259">
          <cell r="A259">
            <v>198008</v>
          </cell>
          <cell r="C259">
            <v>8</v>
          </cell>
          <cell r="D259">
            <v>289.2</v>
          </cell>
          <cell r="E259">
            <v>2.5531914893616982E-2</v>
          </cell>
          <cell r="F259">
            <v>0.30638297872340381</v>
          </cell>
        </row>
        <row r="260">
          <cell r="A260">
            <v>198009</v>
          </cell>
          <cell r="C260">
            <v>9</v>
          </cell>
          <cell r="D260">
            <v>292.5</v>
          </cell>
          <cell r="E260">
            <v>1.1410788381742778E-2</v>
          </cell>
          <cell r="F260">
            <v>0.13692946058091332</v>
          </cell>
          <cell r="G260">
            <v>0.10335722368917377</v>
          </cell>
          <cell r="H260">
            <v>0.41342889475669509</v>
          </cell>
        </row>
        <row r="261">
          <cell r="A261">
            <v>198010</v>
          </cell>
          <cell r="C261">
            <v>10</v>
          </cell>
          <cell r="D261">
            <v>300.10000000000002</v>
          </cell>
          <cell r="E261">
            <v>2.5982905982906059E-2</v>
          </cell>
          <cell r="F261">
            <v>0.3117948717948727</v>
          </cell>
        </row>
        <row r="262">
          <cell r="A262">
            <v>198011</v>
          </cell>
          <cell r="C262">
            <v>11</v>
          </cell>
          <cell r="D262">
            <v>297.8</v>
          </cell>
          <cell r="E262">
            <v>-7.6641119626791442E-3</v>
          </cell>
          <cell r="F262">
            <v>-9.1969343552149724E-2</v>
          </cell>
        </row>
        <row r="263">
          <cell r="A263">
            <v>198012</v>
          </cell>
          <cell r="C263">
            <v>12</v>
          </cell>
          <cell r="D263">
            <v>283.5</v>
          </cell>
          <cell r="E263">
            <v>-4.8018804566823406E-2</v>
          </cell>
          <cell r="F263">
            <v>-0.57622565480188093</v>
          </cell>
          <cell r="G263">
            <v>-3.0769230769230771E-2</v>
          </cell>
          <cell r="H263">
            <v>-0.12307692307692308</v>
          </cell>
          <cell r="I263">
            <v>-1.3913043478260945E-2</v>
          </cell>
          <cell r="K263">
            <v>-1.4010737069598333E-2</v>
          </cell>
        </row>
        <row r="264">
          <cell r="A264">
            <v>198101</v>
          </cell>
          <cell r="B264">
            <v>1981</v>
          </cell>
          <cell r="C264">
            <v>1</v>
          </cell>
          <cell r="D264">
            <v>276.2</v>
          </cell>
          <cell r="E264">
            <v>-2.5749559082892455E-2</v>
          </cell>
          <cell r="F264">
            <v>-0.30899470899470949</v>
          </cell>
        </row>
        <row r="265">
          <cell r="A265">
            <v>198102</v>
          </cell>
          <cell r="C265">
            <v>2</v>
          </cell>
          <cell r="D265">
            <v>275.7</v>
          </cell>
          <cell r="E265">
            <v>-1.8102824040550326E-3</v>
          </cell>
          <cell r="F265">
            <v>-2.1723388848660392E-2</v>
          </cell>
        </row>
        <row r="266">
          <cell r="A266">
            <v>198103</v>
          </cell>
          <cell r="C266">
            <v>3</v>
          </cell>
          <cell r="D266">
            <v>275.89999999999998</v>
          </cell>
          <cell r="E266">
            <v>7.2542618788534144E-4</v>
          </cell>
          <cell r="F266">
            <v>8.7051142546240978E-3</v>
          </cell>
          <cell r="G266">
            <v>-2.680776014109354E-2</v>
          </cell>
          <cell r="H266">
            <v>-0.10723104056437416</v>
          </cell>
        </row>
        <row r="267">
          <cell r="A267">
            <v>198104</v>
          </cell>
          <cell r="C267">
            <v>4</v>
          </cell>
          <cell r="D267">
            <v>274.5</v>
          </cell>
          <cell r="E267">
            <v>-5.0743022834359459E-3</v>
          </cell>
          <cell r="F267">
            <v>-6.089162740123135E-2</v>
          </cell>
        </row>
        <row r="268">
          <cell r="A268">
            <v>198105</v>
          </cell>
          <cell r="C268">
            <v>5</v>
          </cell>
          <cell r="D268">
            <v>271.8</v>
          </cell>
          <cell r="E268">
            <v>-9.836065573770451E-3</v>
          </cell>
          <cell r="F268">
            <v>-0.11803278688524541</v>
          </cell>
        </row>
        <row r="269">
          <cell r="A269">
            <v>198106</v>
          </cell>
          <cell r="C269">
            <v>6</v>
          </cell>
          <cell r="D269">
            <v>265.8</v>
          </cell>
          <cell r="E269">
            <v>-2.2075055187637967E-2</v>
          </cell>
          <cell r="F269">
            <v>-0.26490066225165559</v>
          </cell>
          <cell r="G269">
            <v>-3.6607466473359884E-2</v>
          </cell>
          <cell r="H269">
            <v>-0.14642986589343954</v>
          </cell>
        </row>
        <row r="270">
          <cell r="A270">
            <v>198107</v>
          </cell>
          <cell r="C270">
            <v>7</v>
          </cell>
          <cell r="D270">
            <v>276.89999999999998</v>
          </cell>
          <cell r="E270">
            <v>4.1760722347629668E-2</v>
          </cell>
          <cell r="F270">
            <v>0.50112866817155599</v>
          </cell>
        </row>
        <row r="271">
          <cell r="A271">
            <v>198108</v>
          </cell>
          <cell r="C271">
            <v>8</v>
          </cell>
          <cell r="D271">
            <v>267.89999999999998</v>
          </cell>
          <cell r="E271">
            <v>-3.2502708559046592E-2</v>
          </cell>
          <cell r="F271">
            <v>-0.3900325027085591</v>
          </cell>
        </row>
        <row r="272">
          <cell r="A272">
            <v>198109</v>
          </cell>
          <cell r="C272">
            <v>9</v>
          </cell>
          <cell r="D272">
            <v>262.7</v>
          </cell>
          <cell r="E272">
            <v>-1.9410227696901788E-2</v>
          </cell>
          <cell r="F272">
            <v>-0.23292273236282146</v>
          </cell>
          <cell r="G272">
            <v>-1.166290443942819E-2</v>
          </cell>
          <cell r="H272">
            <v>-4.665161775771276E-2</v>
          </cell>
        </row>
        <row r="273">
          <cell r="A273">
            <v>198110</v>
          </cell>
          <cell r="C273">
            <v>10</v>
          </cell>
          <cell r="D273">
            <v>256.3</v>
          </cell>
          <cell r="E273">
            <v>-2.4362390559573573E-2</v>
          </cell>
          <cell r="F273">
            <v>-0.2923486867148829</v>
          </cell>
        </row>
        <row r="274">
          <cell r="A274">
            <v>198111</v>
          </cell>
          <cell r="C274">
            <v>11</v>
          </cell>
          <cell r="D274">
            <v>253.6</v>
          </cell>
          <cell r="E274">
            <v>-1.0534529847834635E-2</v>
          </cell>
          <cell r="F274">
            <v>-0.12641435817401561</v>
          </cell>
        </row>
        <row r="275">
          <cell r="A275">
            <v>198112</v>
          </cell>
          <cell r="C275">
            <v>12</v>
          </cell>
          <cell r="D275">
            <v>250</v>
          </cell>
          <cell r="E275">
            <v>-1.4195583596214489E-2</v>
          </cell>
          <cell r="F275">
            <v>-0.17034700315457385</v>
          </cell>
          <cell r="G275">
            <v>-4.8344118766653899E-2</v>
          </cell>
          <cell r="H275">
            <v>-0.19337647506661559</v>
          </cell>
          <cell r="I275">
            <v>-0.11816578483245155</v>
          </cell>
          <cell r="K275">
            <v>-0.12575120530556039</v>
          </cell>
        </row>
        <row r="276">
          <cell r="A276">
            <v>198201</v>
          </cell>
          <cell r="B276">
            <v>1982</v>
          </cell>
          <cell r="C276">
            <v>1</v>
          </cell>
          <cell r="D276">
            <v>256.8</v>
          </cell>
          <cell r="E276">
            <v>2.7200000000000047E-2</v>
          </cell>
          <cell r="F276">
            <v>0.32640000000000058</v>
          </cell>
        </row>
        <row r="277">
          <cell r="A277">
            <v>198202</v>
          </cell>
          <cell r="C277">
            <v>2</v>
          </cell>
          <cell r="D277">
            <v>248.7</v>
          </cell>
          <cell r="E277">
            <v>-3.1542056074766442E-2</v>
          </cell>
          <cell r="F277">
            <v>-0.3785046728971973</v>
          </cell>
        </row>
        <row r="278">
          <cell r="A278">
            <v>198203</v>
          </cell>
          <cell r="C278">
            <v>3</v>
          </cell>
          <cell r="D278">
            <v>246.4</v>
          </cell>
          <cell r="E278">
            <v>-9.2480900683553809E-3</v>
          </cell>
          <cell r="F278">
            <v>-0.11097708082026457</v>
          </cell>
          <cell r="G278">
            <v>-1.4399999999999857E-2</v>
          </cell>
          <cell r="H278">
            <v>-5.7599999999999429E-2</v>
          </cell>
        </row>
        <row r="279">
          <cell r="A279">
            <v>198204</v>
          </cell>
          <cell r="C279">
            <v>4</v>
          </cell>
          <cell r="D279">
            <v>247.5</v>
          </cell>
          <cell r="E279">
            <v>4.4642857142856915E-3</v>
          </cell>
          <cell r="F279">
            <v>5.3571428571428298E-2</v>
          </cell>
        </row>
        <row r="280">
          <cell r="A280">
            <v>198205</v>
          </cell>
          <cell r="C280">
            <v>5</v>
          </cell>
          <cell r="D280">
            <v>245.5</v>
          </cell>
          <cell r="E280">
            <v>-8.0808080808080808E-3</v>
          </cell>
          <cell r="F280">
            <v>-9.696969696969697E-2</v>
          </cell>
        </row>
        <row r="281">
          <cell r="A281">
            <v>198206</v>
          </cell>
          <cell r="C281">
            <v>6</v>
          </cell>
          <cell r="D281">
            <v>239.4</v>
          </cell>
          <cell r="E281">
            <v>-2.4847250509164948E-2</v>
          </cell>
          <cell r="F281">
            <v>-0.29816700610997937</v>
          </cell>
          <cell r="G281">
            <v>-2.840909090909105E-2</v>
          </cell>
          <cell r="H281">
            <v>-0.1136363636363642</v>
          </cell>
        </row>
        <row r="282">
          <cell r="A282">
            <v>198207</v>
          </cell>
          <cell r="C282">
            <v>7</v>
          </cell>
          <cell r="D282">
            <v>241.8</v>
          </cell>
          <cell r="E282">
            <v>1.0025062656641628E-2</v>
          </cell>
          <cell r="F282">
            <v>0.12030075187969953</v>
          </cell>
        </row>
        <row r="283">
          <cell r="A283">
            <v>198208</v>
          </cell>
          <cell r="C283">
            <v>8</v>
          </cell>
          <cell r="D283">
            <v>239.3</v>
          </cell>
          <cell r="E283">
            <v>-1.0339123242349047E-2</v>
          </cell>
          <cell r="F283">
            <v>-0.12406947890818856</v>
          </cell>
        </row>
        <row r="284">
          <cell r="A284">
            <v>198209</v>
          </cell>
          <cell r="C284">
            <v>9</v>
          </cell>
          <cell r="D284">
            <v>234.5</v>
          </cell>
          <cell r="E284">
            <v>-2.0058503969912291E-2</v>
          </cell>
          <cell r="F284">
            <v>-0.24070204763894748</v>
          </cell>
          <cell r="G284">
            <v>-2.0467836257309968E-2</v>
          </cell>
          <cell r="H284">
            <v>-8.1871345029239873E-2</v>
          </cell>
        </row>
        <row r="285">
          <cell r="A285">
            <v>198210</v>
          </cell>
          <cell r="C285">
            <v>10</v>
          </cell>
          <cell r="D285">
            <v>231.2</v>
          </cell>
          <cell r="E285">
            <v>-1.4072494669509644E-2</v>
          </cell>
          <cell r="F285">
            <v>-0.16886993603411571</v>
          </cell>
        </row>
        <row r="286">
          <cell r="A286">
            <v>198211</v>
          </cell>
          <cell r="C286">
            <v>11</v>
          </cell>
          <cell r="D286">
            <v>226.6</v>
          </cell>
          <cell r="E286">
            <v>-1.9896193771626273E-2</v>
          </cell>
          <cell r="F286">
            <v>-0.23875432525951529</v>
          </cell>
        </row>
        <row r="287">
          <cell r="A287">
            <v>198212</v>
          </cell>
          <cell r="C287">
            <v>12</v>
          </cell>
          <cell r="D287">
            <v>227.4</v>
          </cell>
          <cell r="E287">
            <v>3.5304501323919304E-3</v>
          </cell>
          <cell r="F287">
            <v>4.2365401588703167E-2</v>
          </cell>
          <cell r="G287">
            <v>-3.0277185501066284E-2</v>
          </cell>
          <cell r="H287">
            <v>-0.12110874200426514</v>
          </cell>
          <cell r="I287">
            <v>-9.0400000000000258E-2</v>
          </cell>
          <cell r="K287">
            <v>-9.4750336545810693E-2</v>
          </cell>
        </row>
        <row r="288">
          <cell r="A288">
            <v>198301</v>
          </cell>
          <cell r="B288">
            <v>1983</v>
          </cell>
          <cell r="C288">
            <v>1</v>
          </cell>
          <cell r="D288">
            <v>234.8</v>
          </cell>
          <cell r="E288">
            <v>3.2541776605101165E-2</v>
          </cell>
          <cell r="F288">
            <v>0.39050131926121401</v>
          </cell>
        </row>
        <row r="289">
          <cell r="A289">
            <v>198302</v>
          </cell>
          <cell r="C289">
            <v>2</v>
          </cell>
          <cell r="D289">
            <v>241.5</v>
          </cell>
          <cell r="E289">
            <v>2.8534923339011874E-2</v>
          </cell>
          <cell r="F289">
            <v>0.34241908006814248</v>
          </cell>
        </row>
        <row r="290">
          <cell r="A290">
            <v>198303</v>
          </cell>
          <cell r="C290">
            <v>3</v>
          </cell>
          <cell r="D290">
            <v>247.9</v>
          </cell>
          <cell r="E290">
            <v>2.6501035196687395E-2</v>
          </cell>
          <cell r="F290">
            <v>0.31801242236024874</v>
          </cell>
          <cell r="G290">
            <v>9.0149516270888741E-2</v>
          </cell>
          <cell r="H290">
            <v>0.36059806508355496</v>
          </cell>
        </row>
        <row r="291">
          <cell r="A291">
            <v>198304</v>
          </cell>
          <cell r="C291">
            <v>4</v>
          </cell>
          <cell r="D291">
            <v>250.2</v>
          </cell>
          <cell r="E291">
            <v>9.2779346510689104E-3</v>
          </cell>
          <cell r="F291">
            <v>0.11133521581282693</v>
          </cell>
        </row>
        <row r="292">
          <cell r="A292">
            <v>198305</v>
          </cell>
          <cell r="C292">
            <v>5</v>
          </cell>
          <cell r="D292">
            <v>248.1</v>
          </cell>
          <cell r="E292">
            <v>-8.3932853717026152E-3</v>
          </cell>
          <cell r="F292">
            <v>-0.10071942446043139</v>
          </cell>
        </row>
        <row r="293">
          <cell r="A293">
            <v>198306</v>
          </cell>
          <cell r="C293">
            <v>6</v>
          </cell>
          <cell r="D293">
            <v>247.3</v>
          </cell>
          <cell r="E293">
            <v>-3.2245062474807857E-3</v>
          </cell>
          <cell r="F293">
            <v>-3.8694074969769426E-2</v>
          </cell>
          <cell r="G293">
            <v>-2.4203307785396477E-3</v>
          </cell>
          <cell r="H293">
            <v>-9.6813231141585909E-3</v>
          </cell>
        </row>
        <row r="294">
          <cell r="A294">
            <v>198307</v>
          </cell>
          <cell r="C294">
            <v>7</v>
          </cell>
          <cell r="D294">
            <v>256.39999999999998</v>
          </cell>
          <cell r="E294">
            <v>3.6797412050141386E-2</v>
          </cell>
          <cell r="F294">
            <v>0.4415689446016966</v>
          </cell>
        </row>
        <row r="295">
          <cell r="A295">
            <v>198308</v>
          </cell>
          <cell r="C295">
            <v>8</v>
          </cell>
          <cell r="D295">
            <v>273.7</v>
          </cell>
          <cell r="E295">
            <v>6.7472698907956374E-2</v>
          </cell>
          <cell r="F295">
            <v>0.80967238689547649</v>
          </cell>
        </row>
        <row r="296">
          <cell r="A296">
            <v>198309</v>
          </cell>
          <cell r="C296">
            <v>9</v>
          </cell>
          <cell r="D296">
            <v>266.7</v>
          </cell>
          <cell r="E296">
            <v>-2.557544757033248E-2</v>
          </cell>
          <cell r="F296">
            <v>-0.30690537084398978</v>
          </cell>
          <cell r="G296">
            <v>7.8447230084917052E-2</v>
          </cell>
          <cell r="H296">
            <v>0.31378892033966821</v>
          </cell>
        </row>
        <row r="297">
          <cell r="A297">
            <v>198310</v>
          </cell>
          <cell r="C297">
            <v>10</v>
          </cell>
          <cell r="D297">
            <v>266.39999999999998</v>
          </cell>
          <cell r="E297">
            <v>-1.1248593925759706E-3</v>
          </cell>
          <cell r="F297">
            <v>-1.3498312710911647E-2</v>
          </cell>
        </row>
        <row r="298">
          <cell r="A298">
            <v>198311</v>
          </cell>
          <cell r="C298">
            <v>11</v>
          </cell>
          <cell r="D298">
            <v>269.10000000000002</v>
          </cell>
          <cell r="E298">
            <v>1.0135135135135307E-2</v>
          </cell>
          <cell r="F298">
            <v>0.12162162162162368</v>
          </cell>
        </row>
        <row r="299">
          <cell r="A299">
            <v>198312</v>
          </cell>
          <cell r="C299">
            <v>12</v>
          </cell>
          <cell r="D299">
            <v>277.8</v>
          </cell>
          <cell r="E299">
            <v>3.2329988851727935E-2</v>
          </cell>
          <cell r="F299">
            <v>0.38795986622073519</v>
          </cell>
          <cell r="G299">
            <v>4.1619797525309421E-2</v>
          </cell>
          <cell r="H299">
            <v>0.16647919010123768</v>
          </cell>
          <cell r="I299">
            <v>0.22163588390501388</v>
          </cell>
          <cell r="K299">
            <v>0.20019084900380774</v>
          </cell>
        </row>
        <row r="300">
          <cell r="A300">
            <v>198401</v>
          </cell>
          <cell r="B300">
            <v>1984</v>
          </cell>
          <cell r="C300">
            <v>1</v>
          </cell>
          <cell r="D300">
            <v>280.8</v>
          </cell>
          <cell r="E300">
            <v>1.079913606911447E-2</v>
          </cell>
          <cell r="F300">
            <v>0.12958963282937364</v>
          </cell>
        </row>
        <row r="301">
          <cell r="A301">
            <v>198402</v>
          </cell>
          <cell r="C301">
            <v>2</v>
          </cell>
          <cell r="D301">
            <v>280.10000000000002</v>
          </cell>
          <cell r="E301">
            <v>-2.4928774928774521E-3</v>
          </cell>
          <cell r="F301">
            <v>-2.9914529914529427E-2</v>
          </cell>
        </row>
        <row r="302">
          <cell r="A302">
            <v>198403</v>
          </cell>
          <cell r="C302">
            <v>3</v>
          </cell>
          <cell r="D302">
            <v>288.2</v>
          </cell>
          <cell r="E302">
            <v>2.8918243484469707E-2</v>
          </cell>
          <cell r="F302">
            <v>0.34701892181363647</v>
          </cell>
          <cell r="G302">
            <v>3.7437005039596682E-2</v>
          </cell>
          <cell r="H302">
            <v>0.14974802015838673</v>
          </cell>
        </row>
        <row r="303">
          <cell r="A303">
            <v>198404</v>
          </cell>
          <cell r="C303">
            <v>4</v>
          </cell>
          <cell r="D303">
            <v>285.7</v>
          </cell>
          <cell r="E303">
            <v>-8.6745315752949342E-3</v>
          </cell>
          <cell r="F303">
            <v>-0.1040943789035392</v>
          </cell>
        </row>
        <row r="304">
          <cell r="A304">
            <v>198405</v>
          </cell>
          <cell r="C304">
            <v>5</v>
          </cell>
          <cell r="D304">
            <v>291</v>
          </cell>
          <cell r="E304">
            <v>1.8550927546377358E-2</v>
          </cell>
          <cell r="F304">
            <v>0.22261113055652831</v>
          </cell>
        </row>
        <row r="305">
          <cell r="A305">
            <v>198406</v>
          </cell>
          <cell r="C305">
            <v>6</v>
          </cell>
          <cell r="D305">
            <v>286.89999999999998</v>
          </cell>
          <cell r="E305">
            <v>-1.4089347079037879E-2</v>
          </cell>
          <cell r="F305">
            <v>-0.16907216494845456</v>
          </cell>
          <cell r="G305">
            <v>-4.5107564191534388E-3</v>
          </cell>
          <cell r="H305">
            <v>-1.8043025676613755E-2</v>
          </cell>
        </row>
        <row r="306">
          <cell r="A306">
            <v>198407</v>
          </cell>
          <cell r="C306">
            <v>7</v>
          </cell>
          <cell r="D306">
            <v>272</v>
          </cell>
          <cell r="E306">
            <v>-5.1934471941442933E-2</v>
          </cell>
          <cell r="F306">
            <v>-0.6232136632973152</v>
          </cell>
        </row>
        <row r="307">
          <cell r="A307">
            <v>198408</v>
          </cell>
          <cell r="C307">
            <v>8</v>
          </cell>
          <cell r="D307">
            <v>276.8</v>
          </cell>
          <cell r="E307">
            <v>1.7647058823529453E-2</v>
          </cell>
          <cell r="F307">
            <v>0.21176470588235344</v>
          </cell>
        </row>
        <row r="308">
          <cell r="A308">
            <v>198409</v>
          </cell>
          <cell r="C308">
            <v>9</v>
          </cell>
          <cell r="D308">
            <v>267.10000000000002</v>
          </cell>
          <cell r="E308">
            <v>-3.5043352601156028E-2</v>
          </cell>
          <cell r="F308">
            <v>-0.42052023121387233</v>
          </cell>
          <cell r="G308">
            <v>-6.9013593586615518E-2</v>
          </cell>
          <cell r="H308">
            <v>-0.27605437434646207</v>
          </cell>
        </row>
        <row r="309">
          <cell r="A309">
            <v>198410</v>
          </cell>
          <cell r="C309">
            <v>10</v>
          </cell>
          <cell r="D309">
            <v>266.7</v>
          </cell>
          <cell r="E309">
            <v>-1.4975664545115465E-3</v>
          </cell>
          <cell r="F309">
            <v>-1.7970797454138557E-2</v>
          </cell>
        </row>
        <row r="310">
          <cell r="A310">
            <v>198411</v>
          </cell>
          <cell r="C310">
            <v>11</v>
          </cell>
          <cell r="D310">
            <v>268.39999999999998</v>
          </cell>
          <cell r="E310">
            <v>6.3742032245968829E-3</v>
          </cell>
          <cell r="F310">
            <v>7.6490438695162588E-2</v>
          </cell>
        </row>
        <row r="311">
          <cell r="A311">
            <v>198412</v>
          </cell>
          <cell r="C311">
            <v>12</v>
          </cell>
          <cell r="D311">
            <v>257.2</v>
          </cell>
          <cell r="E311">
            <v>-4.1728763040238412E-2</v>
          </cell>
          <cell r="F311">
            <v>-0.50074515648286089</v>
          </cell>
          <cell r="G311">
            <v>-3.7064769749157955E-2</v>
          </cell>
          <cell r="H311">
            <v>-0.14825907899663182</v>
          </cell>
          <cell r="I311">
            <v>-7.4154067674586543E-2</v>
          </cell>
          <cell r="K311">
            <v>-7.7047437956779138E-2</v>
          </cell>
        </row>
        <row r="312">
          <cell r="A312">
            <v>198501</v>
          </cell>
          <cell r="B312">
            <v>1985</v>
          </cell>
          <cell r="C312">
            <v>1</v>
          </cell>
          <cell r="D312">
            <v>256.89999999999998</v>
          </cell>
          <cell r="E312">
            <v>-1.1664074650078204E-3</v>
          </cell>
          <cell r="F312">
            <v>-1.3996889580093845E-2</v>
          </cell>
        </row>
        <row r="313">
          <cell r="A313">
            <v>198502</v>
          </cell>
          <cell r="C313">
            <v>2</v>
          </cell>
          <cell r="D313">
            <v>251.9</v>
          </cell>
          <cell r="E313">
            <v>-1.946282600233543E-2</v>
          </cell>
          <cell r="F313">
            <v>-0.23355391202802517</v>
          </cell>
        </row>
        <row r="314">
          <cell r="A314">
            <v>198503</v>
          </cell>
          <cell r="C314">
            <v>3</v>
          </cell>
          <cell r="D314">
            <v>256.8</v>
          </cell>
          <cell r="E314">
            <v>1.9452163556967071E-2</v>
          </cell>
          <cell r="F314">
            <v>0.23342596268360485</v>
          </cell>
          <cell r="G314">
            <v>-1.5552099533435726E-3</v>
          </cell>
          <cell r="H314">
            <v>-6.2208398133742904E-3</v>
          </cell>
        </row>
        <row r="315">
          <cell r="A315">
            <v>198504</v>
          </cell>
          <cell r="C315">
            <v>4</v>
          </cell>
          <cell r="D315">
            <v>254.1</v>
          </cell>
          <cell r="E315">
            <v>-1.051401869158885E-2</v>
          </cell>
          <cell r="F315">
            <v>-0.12616822429906621</v>
          </cell>
        </row>
        <row r="316">
          <cell r="A316">
            <v>198505</v>
          </cell>
          <cell r="C316">
            <v>5</v>
          </cell>
          <cell r="D316">
            <v>246.8</v>
          </cell>
          <cell r="E316">
            <v>-2.8728846910665025E-2</v>
          </cell>
          <cell r="F316">
            <v>-0.34474616292798033</v>
          </cell>
        </row>
        <row r="317">
          <cell r="A317">
            <v>198506</v>
          </cell>
          <cell r="C317">
            <v>6</v>
          </cell>
          <cell r="D317">
            <v>242.6</v>
          </cell>
          <cell r="E317">
            <v>-1.7017828200972515E-2</v>
          </cell>
          <cell r="F317">
            <v>-0.20421393841167018</v>
          </cell>
          <cell r="G317">
            <v>-5.5295950155763274E-2</v>
          </cell>
          <cell r="H317">
            <v>-0.2211838006230531</v>
          </cell>
        </row>
        <row r="318">
          <cell r="A318">
            <v>198507</v>
          </cell>
          <cell r="C318">
            <v>7</v>
          </cell>
          <cell r="D318">
            <v>237.6</v>
          </cell>
          <cell r="E318">
            <v>-2.0610057708161583E-2</v>
          </cell>
          <cell r="F318">
            <v>-0.24732069249793898</v>
          </cell>
        </row>
        <row r="319">
          <cell r="A319">
            <v>198508</v>
          </cell>
          <cell r="C319">
            <v>8</v>
          </cell>
          <cell r="D319">
            <v>233.1</v>
          </cell>
          <cell r="E319">
            <v>-1.893939393939394E-2</v>
          </cell>
          <cell r="F319">
            <v>-0.22727272727272729</v>
          </cell>
        </row>
        <row r="320">
          <cell r="A320">
            <v>198509</v>
          </cell>
          <cell r="C320">
            <v>9</v>
          </cell>
          <cell r="D320">
            <v>229.4</v>
          </cell>
          <cell r="E320">
            <v>-1.5873015873015824E-2</v>
          </cell>
          <cell r="F320">
            <v>-0.19047619047618988</v>
          </cell>
          <cell r="G320">
            <v>-5.4410552349546615E-2</v>
          </cell>
          <cell r="H320">
            <v>-0.21764220939818646</v>
          </cell>
        </row>
        <row r="321">
          <cell r="A321">
            <v>198510</v>
          </cell>
          <cell r="C321">
            <v>10</v>
          </cell>
          <cell r="D321">
            <v>230.1</v>
          </cell>
          <cell r="E321">
            <v>3.0514385353094535E-3</v>
          </cell>
          <cell r="F321">
            <v>3.6617262423713444E-2</v>
          </cell>
        </row>
        <row r="322">
          <cell r="A322">
            <v>198511</v>
          </cell>
          <cell r="C322">
            <v>11</v>
          </cell>
          <cell r="D322">
            <v>233.4</v>
          </cell>
          <cell r="E322">
            <v>1.4341590612777103E-2</v>
          </cell>
          <cell r="F322">
            <v>0.17209908735332524</v>
          </cell>
        </row>
        <row r="323">
          <cell r="A323">
            <v>198512</v>
          </cell>
          <cell r="C323">
            <v>12</v>
          </cell>
          <cell r="D323">
            <v>236.7</v>
          </cell>
          <cell r="E323">
            <v>1.4138817480719721E-2</v>
          </cell>
          <cell r="F323">
            <v>0.16966580976863666</v>
          </cell>
          <cell r="G323">
            <v>3.1822144725370372E-2</v>
          </cell>
          <cell r="H323">
            <v>0.12728857890148149</v>
          </cell>
          <cell r="I323">
            <v>-7.9704510108864923E-2</v>
          </cell>
          <cell r="K323">
            <v>-8.3060475843526077E-2</v>
          </cell>
        </row>
        <row r="324">
          <cell r="A324">
            <v>198601</v>
          </cell>
          <cell r="B324">
            <v>1986</v>
          </cell>
          <cell r="C324">
            <v>1</v>
          </cell>
          <cell r="D324">
            <v>231.6</v>
          </cell>
          <cell r="E324">
            <v>-2.1546261089987303E-2</v>
          </cell>
          <cell r="F324">
            <v>-0.25855513307984762</v>
          </cell>
        </row>
        <row r="325">
          <cell r="A325">
            <v>198602</v>
          </cell>
          <cell r="C325">
            <v>2</v>
          </cell>
          <cell r="D325">
            <v>223.6</v>
          </cell>
          <cell r="E325">
            <v>-3.4542314335060449E-2</v>
          </cell>
          <cell r="F325">
            <v>-0.41450777202072542</v>
          </cell>
        </row>
        <row r="326">
          <cell r="A326">
            <v>198603</v>
          </cell>
          <cell r="C326">
            <v>3</v>
          </cell>
          <cell r="D326">
            <v>216.1</v>
          </cell>
          <cell r="E326">
            <v>-3.3542039355992842E-2</v>
          </cell>
          <cell r="F326">
            <v>-0.4025044722719141</v>
          </cell>
          <cell r="G326">
            <v>-8.7029995775242841E-2</v>
          </cell>
          <cell r="H326">
            <v>-0.34811998310097136</v>
          </cell>
        </row>
        <row r="327">
          <cell r="A327">
            <v>198604</v>
          </cell>
          <cell r="C327">
            <v>4</v>
          </cell>
          <cell r="D327">
            <v>214.7</v>
          </cell>
          <cell r="E327">
            <v>-6.4784821841740196E-3</v>
          </cell>
          <cell r="F327">
            <v>-7.7741786210088232E-2</v>
          </cell>
        </row>
        <row r="328">
          <cell r="A328">
            <v>198605</v>
          </cell>
          <cell r="C328">
            <v>5</v>
          </cell>
          <cell r="D328">
            <v>215.1</v>
          </cell>
          <cell r="E328">
            <v>1.8630647414997936E-3</v>
          </cell>
          <cell r="F328">
            <v>2.2356776897997525E-2</v>
          </cell>
        </row>
        <row r="329">
          <cell r="A329">
            <v>198606</v>
          </cell>
          <cell r="C329">
            <v>6</v>
          </cell>
          <cell r="D329">
            <v>220.3</v>
          </cell>
          <cell r="E329">
            <v>2.4174802417480323E-2</v>
          </cell>
          <cell r="F329">
            <v>0.29009762900976388</v>
          </cell>
          <cell r="G329">
            <v>1.9435446552522162E-2</v>
          </cell>
          <cell r="H329">
            <v>7.7741786210088648E-2</v>
          </cell>
        </row>
        <row r="330">
          <cell r="A330">
            <v>198607</v>
          </cell>
          <cell r="C330">
            <v>7</v>
          </cell>
          <cell r="D330">
            <v>220.6</v>
          </cell>
          <cell r="E330">
            <v>1.3617793917384609E-3</v>
          </cell>
          <cell r="F330">
            <v>1.6341352700861532E-2</v>
          </cell>
        </row>
        <row r="331">
          <cell r="A331">
            <v>198608</v>
          </cell>
          <cell r="C331">
            <v>8</v>
          </cell>
          <cell r="D331">
            <v>209</v>
          </cell>
          <cell r="E331">
            <v>-5.2583862194016298E-2</v>
          </cell>
          <cell r="F331">
            <v>-0.63100634632819563</v>
          </cell>
        </row>
        <row r="332">
          <cell r="A332">
            <v>198609</v>
          </cell>
          <cell r="C332">
            <v>9</v>
          </cell>
          <cell r="D332">
            <v>219.3</v>
          </cell>
          <cell r="E332">
            <v>4.9282296650717761E-2</v>
          </cell>
          <cell r="F332">
            <v>0.59138755980861313</v>
          </cell>
          <cell r="G332">
            <v>-4.5392646391284597E-3</v>
          </cell>
          <cell r="H332">
            <v>-1.8157058556513839E-2</v>
          </cell>
        </row>
        <row r="333">
          <cell r="A333">
            <v>198610</v>
          </cell>
          <cell r="C333">
            <v>10</v>
          </cell>
          <cell r="D333">
            <v>226.16</v>
          </cell>
          <cell r="E333">
            <v>3.1281349749201937E-2</v>
          </cell>
          <cell r="F333">
            <v>0.37537619699042324</v>
          </cell>
        </row>
        <row r="334">
          <cell r="A334">
            <v>198611</v>
          </cell>
          <cell r="C334">
            <v>11</v>
          </cell>
          <cell r="D334">
            <v>228.24</v>
          </cell>
          <cell r="E334">
            <v>9.1970286522816257E-3</v>
          </cell>
          <cell r="F334">
            <v>0.1103643438273795</v>
          </cell>
        </row>
        <row r="335">
          <cell r="A335">
            <v>198612</v>
          </cell>
          <cell r="C335">
            <v>12</v>
          </cell>
          <cell r="D335">
            <v>228.33</v>
          </cell>
          <cell r="E335">
            <v>3.9432176656152915E-4</v>
          </cell>
          <cell r="F335">
            <v>4.73186119873835E-3</v>
          </cell>
          <cell r="G335">
            <v>4.1176470588235148E-2</v>
          </cell>
          <cell r="H335">
            <v>0.16470588235294059</v>
          </cell>
          <cell r="I335">
            <v>-3.5361216730037892E-2</v>
          </cell>
          <cell r="K335">
            <v>-3.6001565572528225E-2</v>
          </cell>
        </row>
        <row r="336">
          <cell r="A336">
            <v>198701</v>
          </cell>
          <cell r="B336">
            <v>1987</v>
          </cell>
          <cell r="C336">
            <v>1</v>
          </cell>
          <cell r="D336">
            <v>229.45</v>
          </cell>
          <cell r="E336">
            <v>4.9051810975341654E-3</v>
          </cell>
          <cell r="F336">
            <v>5.8862173170409982E-2</v>
          </cell>
        </row>
        <row r="337">
          <cell r="A337">
            <v>198702</v>
          </cell>
          <cell r="C337">
            <v>2</v>
          </cell>
          <cell r="D337">
            <v>225.89</v>
          </cell>
          <cell r="E337">
            <v>-1.5515362824144705E-2</v>
          </cell>
          <cell r="F337">
            <v>-0.18618435388973648</v>
          </cell>
        </row>
        <row r="338">
          <cell r="A338">
            <v>198703</v>
          </cell>
          <cell r="C338">
            <v>3</v>
          </cell>
          <cell r="D338">
            <v>227.91</v>
          </cell>
          <cell r="E338">
            <v>8.9424055956439426E-3</v>
          </cell>
          <cell r="F338">
            <v>0.1073088671477273</v>
          </cell>
          <cell r="G338">
            <v>-1.8394429115753397E-3</v>
          </cell>
          <cell r="H338">
            <v>-7.3577716463013587E-3</v>
          </cell>
        </row>
        <row r="339">
          <cell r="A339">
            <v>198704</v>
          </cell>
          <cell r="C339">
            <v>4</v>
          </cell>
          <cell r="D339">
            <v>239.5</v>
          </cell>
          <cell r="E339">
            <v>5.0853407046641236E-2</v>
          </cell>
          <cell r="F339">
            <v>0.61024088455969483</v>
          </cell>
        </row>
        <row r="340">
          <cell r="A340">
            <v>198705</v>
          </cell>
          <cell r="C340">
            <v>5</v>
          </cell>
          <cell r="D340">
            <v>249.2</v>
          </cell>
          <cell r="E340">
            <v>4.0501043841336071E-2</v>
          </cell>
          <cell r="F340">
            <v>0.48601252609603285</v>
          </cell>
        </row>
        <row r="341">
          <cell r="A341">
            <v>198706</v>
          </cell>
          <cell r="C341">
            <v>6</v>
          </cell>
          <cell r="D341">
            <v>251.87</v>
          </cell>
          <cell r="E341">
            <v>1.0714285714285779E-2</v>
          </cell>
          <cell r="F341">
            <v>0.12857142857142934</v>
          </cell>
          <cell r="G341">
            <v>0.10512921767364314</v>
          </cell>
          <cell r="H341">
            <v>0.42051687069457255</v>
          </cell>
        </row>
        <row r="342">
          <cell r="A342">
            <v>198707</v>
          </cell>
          <cell r="C342">
            <v>7</v>
          </cell>
          <cell r="D342">
            <v>252.78</v>
          </cell>
          <cell r="E342">
            <v>3.6129749473934832E-3</v>
          </cell>
          <cell r="F342">
            <v>4.3355699368721801E-2</v>
          </cell>
        </row>
        <row r="343">
          <cell r="A343">
            <v>198708</v>
          </cell>
          <cell r="C343">
            <v>8</v>
          </cell>
          <cell r="D343">
            <v>254.54</v>
          </cell>
          <cell r="E343">
            <v>6.9625761531766396E-3</v>
          </cell>
          <cell r="F343">
            <v>8.3550913838119675E-2</v>
          </cell>
        </row>
        <row r="344">
          <cell r="A344">
            <v>198709</v>
          </cell>
          <cell r="C344">
            <v>9</v>
          </cell>
          <cell r="D344">
            <v>255.08</v>
          </cell>
          <cell r="E344">
            <v>2.1214740315864716E-3</v>
          </cell>
          <cell r="F344">
            <v>2.5457688379037662E-2</v>
          </cell>
          <cell r="G344">
            <v>1.2744669869376946E-2</v>
          </cell>
          <cell r="H344">
            <v>5.0978679477507782E-2</v>
          </cell>
        </row>
        <row r="345">
          <cell r="A345">
            <v>198710</v>
          </cell>
          <cell r="C345">
            <v>10</v>
          </cell>
          <cell r="D345">
            <v>253.85</v>
          </cell>
          <cell r="E345">
            <v>-4.8220166222362323E-3</v>
          </cell>
          <cell r="F345">
            <v>-5.7864199466834784E-2</v>
          </cell>
        </row>
        <row r="346">
          <cell r="A346">
            <v>198711</v>
          </cell>
          <cell r="C346">
            <v>11</v>
          </cell>
          <cell r="D346">
            <v>254.4</v>
          </cell>
          <cell r="E346">
            <v>2.1666338388812737E-3</v>
          </cell>
          <cell r="F346">
            <v>2.5999606066575285E-2</v>
          </cell>
        </row>
        <row r="347">
          <cell r="A347">
            <v>198712</v>
          </cell>
          <cell r="C347">
            <v>12</v>
          </cell>
          <cell r="D347">
            <v>258.20999999999998</v>
          </cell>
          <cell r="E347">
            <v>1.4976415094339519E-2</v>
          </cell>
          <cell r="F347">
            <v>0.17971698113207424</v>
          </cell>
          <cell r="G347">
            <v>1.227066018503975E-2</v>
          </cell>
          <cell r="H347">
            <v>4.9082640740159E-2</v>
          </cell>
          <cell r="I347">
            <v>0.13086322428064601</v>
          </cell>
          <cell r="K347">
            <v>0.12298125638208274</v>
          </cell>
        </row>
        <row r="348">
          <cell r="A348">
            <v>198801</v>
          </cell>
          <cell r="B348">
            <v>1988</v>
          </cell>
          <cell r="C348">
            <v>1</v>
          </cell>
          <cell r="D348">
            <v>258.89</v>
          </cell>
          <cell r="E348">
            <v>2.6335153557182404E-3</v>
          </cell>
          <cell r="F348">
            <v>3.1602184268618883E-2</v>
          </cell>
        </row>
        <row r="349">
          <cell r="A349">
            <v>198802</v>
          </cell>
          <cell r="C349">
            <v>2</v>
          </cell>
          <cell r="D349">
            <v>257</v>
          </cell>
          <cell r="E349">
            <v>-7.3003978523696802E-3</v>
          </cell>
          <cell r="F349">
            <v>-8.7604774228436155E-2</v>
          </cell>
        </row>
        <row r="350">
          <cell r="A350">
            <v>198803</v>
          </cell>
          <cell r="C350">
            <v>3</v>
          </cell>
          <cell r="D350">
            <v>261.2</v>
          </cell>
          <cell r="E350">
            <v>1.6342412451361824E-2</v>
          </cell>
          <cell r="F350">
            <v>0.19610894941634188</v>
          </cell>
          <cell r="G350">
            <v>1.1579721931761044E-2</v>
          </cell>
          <cell r="H350">
            <v>4.6318887727044178E-2</v>
          </cell>
        </row>
        <row r="351">
          <cell r="A351">
            <v>198804</v>
          </cell>
          <cell r="C351">
            <v>4</v>
          </cell>
          <cell r="D351">
            <v>263.5</v>
          </cell>
          <cell r="E351">
            <v>8.8055130168453732E-3</v>
          </cell>
          <cell r="F351">
            <v>0.10566615620214448</v>
          </cell>
        </row>
        <row r="352">
          <cell r="A352">
            <v>198805</v>
          </cell>
          <cell r="C352">
            <v>5</v>
          </cell>
          <cell r="D352">
            <v>272.55</v>
          </cell>
          <cell r="E352">
            <v>3.4345351043643307E-2</v>
          </cell>
          <cell r="F352">
            <v>0.41214421252371969</v>
          </cell>
        </row>
        <row r="353">
          <cell r="A353">
            <v>198806</v>
          </cell>
          <cell r="C353">
            <v>6</v>
          </cell>
          <cell r="D353">
            <v>283.75</v>
          </cell>
          <cell r="E353">
            <v>4.1093377361951892E-2</v>
          </cell>
          <cell r="F353">
            <v>0.49312052834342268</v>
          </cell>
          <cell r="G353">
            <v>8.633231240428807E-2</v>
          </cell>
          <cell r="H353">
            <v>0.34532924961715228</v>
          </cell>
        </row>
        <row r="354">
          <cell r="A354">
            <v>198807</v>
          </cell>
          <cell r="C354">
            <v>7</v>
          </cell>
          <cell r="D354">
            <v>276.62</v>
          </cell>
          <cell r="E354">
            <v>-2.5127753303964741E-2</v>
          </cell>
          <cell r="F354">
            <v>-0.30153303964757688</v>
          </cell>
        </row>
        <row r="355">
          <cell r="A355">
            <v>198808</v>
          </cell>
          <cell r="C355">
            <v>8</v>
          </cell>
          <cell r="D355">
            <v>276.52999999999997</v>
          </cell>
          <cell r="E355">
            <v>-3.2535608415888885E-4</v>
          </cell>
          <cell r="F355">
            <v>-3.9042730099066664E-3</v>
          </cell>
        </row>
        <row r="356">
          <cell r="A356">
            <v>198809</v>
          </cell>
          <cell r="C356">
            <v>9</v>
          </cell>
          <cell r="D356">
            <v>271.88</v>
          </cell>
          <cell r="E356">
            <v>-1.681553538494911E-2</v>
          </cell>
          <cell r="F356">
            <v>-0.20178642461938934</v>
          </cell>
          <cell r="G356">
            <v>-4.1832599118942659E-2</v>
          </cell>
          <cell r="H356">
            <v>-0.16733039647577064</v>
          </cell>
        </row>
        <row r="357">
          <cell r="A357">
            <v>198810</v>
          </cell>
          <cell r="C357">
            <v>10</v>
          </cell>
          <cell r="D357">
            <v>274.52999999999997</v>
          </cell>
          <cell r="E357">
            <v>9.746947182580467E-3</v>
          </cell>
          <cell r="F357">
            <v>0.1169633661909656</v>
          </cell>
        </row>
        <row r="358">
          <cell r="A358">
            <v>198811</v>
          </cell>
          <cell r="C358">
            <v>11</v>
          </cell>
          <cell r="D358">
            <v>274.19</v>
          </cell>
          <cell r="E358">
            <v>-1.2384803118055405E-3</v>
          </cell>
          <cell r="F358">
            <v>-1.4861763741666485E-2</v>
          </cell>
        </row>
        <row r="359">
          <cell r="A359">
            <v>198812</v>
          </cell>
          <cell r="C359">
            <v>12</v>
          </cell>
          <cell r="D359">
            <v>284.35000000000002</v>
          </cell>
          <cell r="E359">
            <v>3.7054597177140033E-2</v>
          </cell>
          <cell r="F359">
            <v>0.4446551661256804</v>
          </cell>
          <cell r="G359">
            <v>4.5865823157275498E-2</v>
          </cell>
          <cell r="H359">
            <v>0.18346329262910199</v>
          </cell>
          <cell r="I359">
            <v>0.10123542852716838</v>
          </cell>
          <cell r="K359">
            <v>9.6432666423315994E-2</v>
          </cell>
        </row>
        <row r="360">
          <cell r="A360">
            <v>198901</v>
          </cell>
          <cell r="B360">
            <v>1989</v>
          </cell>
          <cell r="C360">
            <v>1</v>
          </cell>
          <cell r="D360">
            <v>286.73</v>
          </cell>
          <cell r="E360">
            <v>8.3699665904694749E-3</v>
          </cell>
          <cell r="F360">
            <v>0.1004395990856337</v>
          </cell>
        </row>
        <row r="361">
          <cell r="A361">
            <v>198902</v>
          </cell>
          <cell r="C361">
            <v>2</v>
          </cell>
          <cell r="D361">
            <v>287.20999999999998</v>
          </cell>
          <cell r="E361">
            <v>1.6740487566699032E-3</v>
          </cell>
          <cell r="F361">
            <v>2.0088585080038839E-2</v>
          </cell>
        </row>
        <row r="362">
          <cell r="A362">
            <v>198903</v>
          </cell>
          <cell r="C362">
            <v>3</v>
          </cell>
          <cell r="D362">
            <v>285.12</v>
          </cell>
          <cell r="E362">
            <v>-7.2769054002297107E-3</v>
          </cell>
          <cell r="F362">
            <v>-8.7322864802756528E-2</v>
          </cell>
          <cell r="G362">
            <v>2.7079303675048294E-3</v>
          </cell>
          <cell r="H362">
            <v>1.0831721470019318E-2</v>
          </cell>
        </row>
        <row r="363">
          <cell r="A363">
            <v>198904</v>
          </cell>
          <cell r="C363">
            <v>4</v>
          </cell>
          <cell r="D363">
            <v>282.60000000000002</v>
          </cell>
          <cell r="E363">
            <v>-8.8383838383837739E-3</v>
          </cell>
          <cell r="F363">
            <v>-0.10606060606060529</v>
          </cell>
        </row>
        <row r="364">
          <cell r="A364">
            <v>198905</v>
          </cell>
          <cell r="C364">
            <v>5</v>
          </cell>
          <cell r="D364">
            <v>280.13</v>
          </cell>
          <cell r="E364">
            <v>-8.7402689313518297E-3</v>
          </cell>
          <cell r="F364">
            <v>-0.10488322717622195</v>
          </cell>
        </row>
        <row r="365">
          <cell r="A365">
            <v>198906</v>
          </cell>
          <cell r="C365">
            <v>6</v>
          </cell>
          <cell r="D365">
            <v>282.58</v>
          </cell>
          <cell r="E365">
            <v>8.7459393852853621E-3</v>
          </cell>
          <cell r="F365">
            <v>0.10495127262342435</v>
          </cell>
          <cell r="G365">
            <v>-8.9085297418630693E-3</v>
          </cell>
          <cell r="H365">
            <v>-3.5634118967452277E-2</v>
          </cell>
        </row>
        <row r="366">
          <cell r="A366">
            <v>198907</v>
          </cell>
          <cell r="C366">
            <v>7</v>
          </cell>
          <cell r="D366">
            <v>277.22000000000003</v>
          </cell>
          <cell r="E366">
            <v>-1.8968079835798561E-2</v>
          </cell>
          <cell r="F366">
            <v>-0.22761695802958273</v>
          </cell>
        </row>
        <row r="367">
          <cell r="A367">
            <v>198908</v>
          </cell>
          <cell r="C367">
            <v>8</v>
          </cell>
          <cell r="D367">
            <v>278.02</v>
          </cell>
          <cell r="E367">
            <v>2.8857946757086589E-3</v>
          </cell>
          <cell r="F367">
            <v>3.4629536108503903E-2</v>
          </cell>
        </row>
        <row r="368">
          <cell r="A368">
            <v>198909</v>
          </cell>
          <cell r="C368">
            <v>9</v>
          </cell>
          <cell r="D368">
            <v>274.58999999999997</v>
          </cell>
          <cell r="E368">
            <v>-1.233724192504139E-2</v>
          </cell>
          <cell r="F368">
            <v>-0.14804690310049667</v>
          </cell>
          <cell r="G368">
            <v>-2.8275178710453708E-2</v>
          </cell>
          <cell r="H368">
            <v>-0.11310071484181483</v>
          </cell>
        </row>
        <row r="369">
          <cell r="A369">
            <v>198910</v>
          </cell>
          <cell r="C369">
            <v>10</v>
          </cell>
          <cell r="D369">
            <v>270.32</v>
          </cell>
          <cell r="E369">
            <v>-1.5550457045048918E-2</v>
          </cell>
          <cell r="F369">
            <v>-0.18660548454058701</v>
          </cell>
        </row>
        <row r="370">
          <cell r="A370">
            <v>198911</v>
          </cell>
          <cell r="C370">
            <v>11</v>
          </cell>
          <cell r="D370">
            <v>265.60000000000002</v>
          </cell>
          <cell r="E370">
            <v>-1.7460787215152304E-2</v>
          </cell>
          <cell r="F370">
            <v>-0.20952944658182765</v>
          </cell>
        </row>
        <row r="371">
          <cell r="A371">
            <v>198912</v>
          </cell>
          <cell r="C371">
            <v>12</v>
          </cell>
          <cell r="D371">
            <v>260.60000000000002</v>
          </cell>
          <cell r="E371">
            <v>-1.8825301204819275E-2</v>
          </cell>
          <cell r="F371">
            <v>-0.2259036144578313</v>
          </cell>
          <cell r="G371">
            <v>-5.094868713354439E-2</v>
          </cell>
          <cell r="H371">
            <v>-0.20379474853417756</v>
          </cell>
          <cell r="I371">
            <v>-8.3523826270441193E-2</v>
          </cell>
          <cell r="K371">
            <v>-8.7219209062063874E-2</v>
          </cell>
        </row>
        <row r="372">
          <cell r="A372">
            <v>199001</v>
          </cell>
          <cell r="B372">
            <v>1990</v>
          </cell>
          <cell r="C372">
            <v>1</v>
          </cell>
          <cell r="D372">
            <v>260.41000000000003</v>
          </cell>
          <cell r="E372">
            <v>-7.2908672294703654E-4</v>
          </cell>
          <cell r="F372">
            <v>-8.7490406753644376E-3</v>
          </cell>
        </row>
        <row r="373">
          <cell r="A373">
            <v>199002</v>
          </cell>
          <cell r="C373">
            <v>2</v>
          </cell>
          <cell r="D373">
            <v>264</v>
          </cell>
          <cell r="E373">
            <v>1.3785952920394664E-2</v>
          </cell>
          <cell r="F373">
            <v>0.16543143504473595</v>
          </cell>
        </row>
        <row r="374">
          <cell r="A374">
            <v>199003</v>
          </cell>
          <cell r="C374">
            <v>3</v>
          </cell>
          <cell r="D374">
            <v>271.3</v>
          </cell>
          <cell r="E374">
            <v>2.7651515151515194E-2</v>
          </cell>
          <cell r="F374">
            <v>0.33181818181818235</v>
          </cell>
          <cell r="G374">
            <v>4.105909439754396E-2</v>
          </cell>
          <cell r="H374">
            <v>0.16423637759017584</v>
          </cell>
        </row>
        <row r="375">
          <cell r="A375">
            <v>199004</v>
          </cell>
          <cell r="C375">
            <v>4</v>
          </cell>
          <cell r="D375">
            <v>273.06</v>
          </cell>
          <cell r="E375">
            <v>6.4872834500552552E-3</v>
          </cell>
          <cell r="F375">
            <v>7.7847401400663069E-2</v>
          </cell>
        </row>
        <row r="376">
          <cell r="A376">
            <v>199005</v>
          </cell>
          <cell r="C376">
            <v>5</v>
          </cell>
          <cell r="D376">
            <v>278.44</v>
          </cell>
          <cell r="E376">
            <v>1.9702629458727004E-2</v>
          </cell>
          <cell r="F376">
            <v>0.23643155350472406</v>
          </cell>
        </row>
        <row r="377">
          <cell r="A377">
            <v>199006</v>
          </cell>
          <cell r="C377">
            <v>6</v>
          </cell>
          <cell r="D377">
            <v>277.49</v>
          </cell>
          <cell r="E377">
            <v>-3.4118661111908802E-3</v>
          </cell>
          <cell r="F377">
            <v>-4.0942393334290561E-2</v>
          </cell>
          <cell r="G377">
            <v>2.2816070770365071E-2</v>
          </cell>
          <cell r="H377">
            <v>9.1264283081460285E-2</v>
          </cell>
        </row>
        <row r="378">
          <cell r="A378">
            <v>199007</v>
          </cell>
          <cell r="C378">
            <v>7</v>
          </cell>
          <cell r="D378">
            <v>276.55</v>
          </cell>
          <cell r="E378">
            <v>-3.3875094598003449E-3</v>
          </cell>
          <cell r="F378">
            <v>-4.0650113517604142E-2</v>
          </cell>
        </row>
        <row r="379">
          <cell r="A379">
            <v>199008</v>
          </cell>
          <cell r="C379">
            <v>8</v>
          </cell>
          <cell r="D379">
            <v>271.10000000000002</v>
          </cell>
          <cell r="E379">
            <v>-1.9707105405894008E-2</v>
          </cell>
          <cell r="F379">
            <v>-0.2364852648707281</v>
          </cell>
        </row>
        <row r="380">
          <cell r="A380">
            <v>199009</v>
          </cell>
          <cell r="C380">
            <v>9</v>
          </cell>
          <cell r="D380">
            <v>273.08999999999997</v>
          </cell>
          <cell r="E380">
            <v>7.3404647731462637E-3</v>
          </cell>
          <cell r="F380">
            <v>8.8085577277755164E-2</v>
          </cell>
          <cell r="G380">
            <v>-1.5856427258640116E-2</v>
          </cell>
          <cell r="H380">
            <v>-6.3425709034560462E-2</v>
          </cell>
        </row>
        <row r="381">
          <cell r="A381">
            <v>199010</v>
          </cell>
          <cell r="C381">
            <v>10</v>
          </cell>
          <cell r="D381">
            <v>263.07</v>
          </cell>
          <cell r="E381">
            <v>-3.6691200703064863E-2</v>
          </cell>
          <cell r="F381">
            <v>-0.44029440843677836</v>
          </cell>
        </row>
        <row r="382">
          <cell r="A382">
            <v>199011</v>
          </cell>
          <cell r="C382">
            <v>11</v>
          </cell>
          <cell r="D382">
            <v>261.38</v>
          </cell>
          <cell r="E382">
            <v>-6.4241456646519854E-3</v>
          </cell>
          <cell r="F382">
            <v>-7.7089747975823825E-2</v>
          </cell>
        </row>
        <row r="383">
          <cell r="A383">
            <v>199012</v>
          </cell>
          <cell r="C383">
            <v>12</v>
          </cell>
          <cell r="D383">
            <v>258.13</v>
          </cell>
          <cell r="E383">
            <v>-1.243400413191522E-2</v>
          </cell>
          <cell r="F383">
            <v>-0.14920804958298264</v>
          </cell>
          <cell r="G383">
            <v>-5.4780475301182685E-2</v>
          </cell>
          <cell r="H383">
            <v>-0.21912190120473074</v>
          </cell>
          <cell r="I383">
            <v>-9.4781273983116643E-3</v>
          </cell>
          <cell r="K383">
            <v>-9.5233307030041306E-3</v>
          </cell>
        </row>
        <row r="384">
          <cell r="A384">
            <v>199101</v>
          </cell>
          <cell r="B384">
            <v>1991</v>
          </cell>
          <cell r="C384">
            <v>1</v>
          </cell>
          <cell r="D384">
            <v>255.69</v>
          </cell>
          <cell r="E384">
            <v>-9.4526014023941334E-3</v>
          </cell>
          <cell r="F384">
            <v>-0.1134312168287296</v>
          </cell>
        </row>
        <row r="385">
          <cell r="A385">
            <v>199102</v>
          </cell>
          <cell r="C385">
            <v>2</v>
          </cell>
          <cell r="D385">
            <v>255.97</v>
          </cell>
          <cell r="E385">
            <v>1.0950760686769178E-3</v>
          </cell>
          <cell r="F385">
            <v>1.3140912824123014E-2</v>
          </cell>
        </row>
        <row r="386">
          <cell r="A386">
            <v>199103</v>
          </cell>
          <cell r="C386">
            <v>3</v>
          </cell>
          <cell r="D386">
            <v>255.13</v>
          </cell>
          <cell r="E386">
            <v>-3.281634566550781E-3</v>
          </cell>
          <cell r="F386">
            <v>-3.9379614798609373E-2</v>
          </cell>
          <cell r="G386">
            <v>-1.1622050904582903E-2</v>
          </cell>
          <cell r="H386">
            <v>-4.6488203618331614E-2</v>
          </cell>
        </row>
        <row r="387">
          <cell r="A387">
            <v>199104</v>
          </cell>
          <cell r="C387">
            <v>4</v>
          </cell>
          <cell r="D387">
            <v>253.76</v>
          </cell>
          <cell r="E387">
            <v>-5.3698114686630523E-3</v>
          </cell>
          <cell r="F387">
            <v>-6.4437737623956631E-2</v>
          </cell>
        </row>
        <row r="388">
          <cell r="A388">
            <v>199105</v>
          </cell>
          <cell r="C388">
            <v>5</v>
          </cell>
          <cell r="D388">
            <v>248.28</v>
          </cell>
          <cell r="E388">
            <v>-2.1595208070617867E-2</v>
          </cell>
          <cell r="F388">
            <v>-0.25914249684741442</v>
          </cell>
        </row>
        <row r="389">
          <cell r="A389">
            <v>199106</v>
          </cell>
          <cell r="C389">
            <v>6</v>
          </cell>
          <cell r="D389">
            <v>243.29</v>
          </cell>
          <cell r="E389">
            <v>-2.009827613984215E-2</v>
          </cell>
          <cell r="F389">
            <v>-0.2411793136781058</v>
          </cell>
          <cell r="G389">
            <v>-4.6407713714576859E-2</v>
          </cell>
          <cell r="H389">
            <v>-0.18563085485830744</v>
          </cell>
        </row>
        <row r="390">
          <cell r="A390">
            <v>199107</v>
          </cell>
          <cell r="C390">
            <v>7</v>
          </cell>
          <cell r="D390">
            <v>246.83</v>
          </cell>
          <cell r="E390">
            <v>1.4550536396892681E-2</v>
          </cell>
          <cell r="F390">
            <v>0.17460643676271217</v>
          </cell>
        </row>
        <row r="391">
          <cell r="A391">
            <v>199108</v>
          </cell>
          <cell r="C391">
            <v>8</v>
          </cell>
          <cell r="D391">
            <v>241.25</v>
          </cell>
          <cell r="E391">
            <v>-2.260665235182114E-2</v>
          </cell>
          <cell r="F391">
            <v>-0.2712798282218537</v>
          </cell>
        </row>
        <row r="392">
          <cell r="A392">
            <v>199109</v>
          </cell>
          <cell r="C392">
            <v>9</v>
          </cell>
          <cell r="D392">
            <v>244.53</v>
          </cell>
          <cell r="E392">
            <v>1.3595854922279797E-2</v>
          </cell>
          <cell r="F392">
            <v>0.16315025906735756</v>
          </cell>
          <cell r="G392">
            <v>5.0967980599285756E-3</v>
          </cell>
          <cell r="H392">
            <v>2.0387192239714302E-2</v>
          </cell>
        </row>
        <row r="393">
          <cell r="A393">
            <v>199110</v>
          </cell>
          <cell r="C393">
            <v>10</v>
          </cell>
          <cell r="D393">
            <v>242.12</v>
          </cell>
          <cell r="E393">
            <v>-9.8556414345887886E-3</v>
          </cell>
          <cell r="F393">
            <v>-0.11826769721506547</v>
          </cell>
        </row>
        <row r="394">
          <cell r="A394">
            <v>199111</v>
          </cell>
          <cell r="C394">
            <v>11</v>
          </cell>
          <cell r="D394">
            <v>242.54</v>
          </cell>
          <cell r="E394">
            <v>1.7346770196596212E-3</v>
          </cell>
          <cell r="F394">
            <v>2.0816124235915452E-2</v>
          </cell>
        </row>
        <row r="395">
          <cell r="A395">
            <v>199112</v>
          </cell>
          <cell r="C395">
            <v>12</v>
          </cell>
          <cell r="D395">
            <v>238.24</v>
          </cell>
          <cell r="E395">
            <v>-1.7729034386080578E-2</v>
          </cell>
          <cell r="F395">
            <v>-0.21274841263296695</v>
          </cell>
          <cell r="G395">
            <v>-2.5722815196499438E-2</v>
          </cell>
          <cell r="H395">
            <v>-0.10289126078599775</v>
          </cell>
          <cell r="I395">
            <v>-7.7054197497384957E-2</v>
          </cell>
          <cell r="K395">
            <v>-8.0184765052041751E-2</v>
          </cell>
        </row>
        <row r="396">
          <cell r="A396">
            <v>199201</v>
          </cell>
          <cell r="B396">
            <v>1992</v>
          </cell>
          <cell r="C396">
            <v>1</v>
          </cell>
          <cell r="D396">
            <v>237.11</v>
          </cell>
          <cell r="E396">
            <v>-4.7431161853592821E-3</v>
          </cell>
          <cell r="F396">
            <v>-5.6917394224311385E-2</v>
          </cell>
        </row>
        <row r="397">
          <cell r="A397">
            <v>199202</v>
          </cell>
          <cell r="C397">
            <v>2</v>
          </cell>
          <cell r="D397">
            <v>237.78</v>
          </cell>
          <cell r="E397">
            <v>2.8256927164606615E-3</v>
          </cell>
          <cell r="F397">
            <v>3.390831259752794E-2</v>
          </cell>
        </row>
        <row r="398">
          <cell r="A398">
            <v>199203</v>
          </cell>
          <cell r="C398">
            <v>3</v>
          </cell>
          <cell r="D398">
            <v>241.56</v>
          </cell>
          <cell r="E398">
            <v>1.5897047691143078E-2</v>
          </cell>
          <cell r="F398">
            <v>0.19076457229371693</v>
          </cell>
          <cell r="G398">
            <v>1.3935527199462783E-2</v>
          </cell>
          <cell r="H398">
            <v>5.5742108797851131E-2</v>
          </cell>
        </row>
        <row r="399">
          <cell r="A399">
            <v>199204</v>
          </cell>
          <cell r="C399">
            <v>4</v>
          </cell>
          <cell r="D399">
            <v>244.79</v>
          </cell>
          <cell r="E399">
            <v>1.3371419109123985E-2</v>
          </cell>
          <cell r="F399">
            <v>0.16045702930948783</v>
          </cell>
        </row>
        <row r="400">
          <cell r="A400">
            <v>199205</v>
          </cell>
          <cell r="C400">
            <v>5</v>
          </cell>
          <cell r="D400">
            <v>245.51</v>
          </cell>
          <cell r="E400">
            <v>2.9412966215940149E-3</v>
          </cell>
          <cell r="F400">
            <v>3.5295559459128177E-2</v>
          </cell>
        </row>
        <row r="401">
          <cell r="A401">
            <v>199206</v>
          </cell>
          <cell r="C401">
            <v>6</v>
          </cell>
          <cell r="D401">
            <v>249.52</v>
          </cell>
          <cell r="E401">
            <v>1.6333346910512889E-2</v>
          </cell>
          <cell r="F401">
            <v>0.19600016292615469</v>
          </cell>
          <cell r="G401">
            <v>3.2952475575426465E-2</v>
          </cell>
          <cell r="H401">
            <v>0.13180990230170586</v>
          </cell>
        </row>
        <row r="402">
          <cell r="A402">
            <v>199207</v>
          </cell>
          <cell r="C402">
            <v>7</v>
          </cell>
          <cell r="D402">
            <v>245.35</v>
          </cell>
          <cell r="E402">
            <v>-1.6712087207438345E-2</v>
          </cell>
          <cell r="F402">
            <v>-0.20054504648926014</v>
          </cell>
        </row>
        <row r="403">
          <cell r="A403">
            <v>199208</v>
          </cell>
          <cell r="C403">
            <v>8</v>
          </cell>
          <cell r="D403">
            <v>243.58</v>
          </cell>
          <cell r="E403">
            <v>-7.2141838190339595E-3</v>
          </cell>
          <cell r="F403">
            <v>-8.657020582840752E-2</v>
          </cell>
        </row>
        <row r="404">
          <cell r="A404">
            <v>199209</v>
          </cell>
          <cell r="C404">
            <v>9</v>
          </cell>
          <cell r="D404">
            <v>244.48</v>
          </cell>
          <cell r="E404">
            <v>3.694884637490669E-3</v>
          </cell>
          <cell r="F404">
            <v>4.433861564988803E-2</v>
          </cell>
          <cell r="G404">
            <v>-2.0198781660788701E-2</v>
          </cell>
          <cell r="H404">
            <v>-8.0795126643154802E-2</v>
          </cell>
        </row>
        <row r="405">
          <cell r="A405">
            <v>199210</v>
          </cell>
          <cell r="C405">
            <v>10</v>
          </cell>
          <cell r="D405">
            <v>239.96</v>
          </cell>
          <cell r="E405">
            <v>-1.8488219895287886E-2</v>
          </cell>
          <cell r="F405">
            <v>-0.22185863874345463</v>
          </cell>
        </row>
        <row r="406">
          <cell r="A406">
            <v>199211</v>
          </cell>
          <cell r="C406">
            <v>11</v>
          </cell>
          <cell r="D406">
            <v>238.63</v>
          </cell>
          <cell r="E406">
            <v>-5.5425904317386752E-3</v>
          </cell>
          <cell r="F406">
            <v>-6.6511085180864099E-2</v>
          </cell>
        </row>
        <row r="407">
          <cell r="A407">
            <v>199212</v>
          </cell>
          <cell r="C407">
            <v>12</v>
          </cell>
          <cell r="D407">
            <v>235.27</v>
          </cell>
          <cell r="E407">
            <v>-1.4080375476679317E-2</v>
          </cell>
          <cell r="F407">
            <v>-0.16896450572015181</v>
          </cell>
          <cell r="G407">
            <v>-3.7671793193717162E-2</v>
          </cell>
          <cell r="H407">
            <v>-0.15068717277486865</v>
          </cell>
          <cell r="I407">
            <v>-1.2466420416386681E-2</v>
          </cell>
          <cell r="K407">
            <v>-1.254477814337121E-2</v>
          </cell>
        </row>
        <row r="408">
          <cell r="A408">
            <v>199301</v>
          </cell>
          <cell r="B408">
            <v>1993</v>
          </cell>
          <cell r="C408">
            <v>1</v>
          </cell>
          <cell r="D408">
            <v>237.97</v>
          </cell>
          <cell r="E408">
            <v>1.1476176308071528E-2</v>
          </cell>
          <cell r="F408">
            <v>0.13771411569685832</v>
          </cell>
        </row>
        <row r="409">
          <cell r="A409">
            <v>199302</v>
          </cell>
          <cell r="C409">
            <v>2</v>
          </cell>
          <cell r="D409">
            <v>238.51</v>
          </cell>
          <cell r="E409">
            <v>2.2691935958313739E-3</v>
          </cell>
          <cell r="F409">
            <v>2.7230323149976487E-2</v>
          </cell>
        </row>
        <row r="410">
          <cell r="A410">
            <v>199303</v>
          </cell>
          <cell r="C410">
            <v>3</v>
          </cell>
          <cell r="D410">
            <v>238.58</v>
          </cell>
          <cell r="E410">
            <v>2.9348874261046331E-4</v>
          </cell>
          <cell r="F410">
            <v>3.5218649113255597E-3</v>
          </cell>
          <cell r="G410">
            <v>1.406894206656184E-2</v>
          </cell>
          <cell r="H410">
            <v>5.6275768266247361E-2</v>
          </cell>
        </row>
        <row r="411">
          <cell r="A411">
            <v>199304</v>
          </cell>
          <cell r="C411">
            <v>4</v>
          </cell>
          <cell r="D411">
            <v>235.76</v>
          </cell>
          <cell r="E411">
            <v>-1.1819934613127763E-2</v>
          </cell>
          <cell r="F411">
            <v>-0.14183921535753316</v>
          </cell>
        </row>
        <row r="412">
          <cell r="A412">
            <v>199305</v>
          </cell>
          <cell r="C412">
            <v>5</v>
          </cell>
          <cell r="D412">
            <v>233.81</v>
          </cell>
          <cell r="E412">
            <v>-8.2711231761112523E-3</v>
          </cell>
          <cell r="F412">
            <v>-9.9253478113335028E-2</v>
          </cell>
        </row>
        <row r="413">
          <cell r="A413">
            <v>199306</v>
          </cell>
          <cell r="C413">
            <v>6</v>
          </cell>
          <cell r="D413">
            <v>233.26</v>
          </cell>
          <cell r="E413">
            <v>-2.3523373679483826E-3</v>
          </cell>
          <cell r="F413">
            <v>-2.822804841538059E-2</v>
          </cell>
          <cell r="G413">
            <v>-2.2298600050297712E-2</v>
          </cell>
          <cell r="H413">
            <v>-8.9194400201190849E-2</v>
          </cell>
        </row>
        <row r="414">
          <cell r="A414">
            <v>199307</v>
          </cell>
          <cell r="C414">
            <v>7</v>
          </cell>
          <cell r="D414">
            <v>234.83</v>
          </cell>
          <cell r="E414">
            <v>6.7306867872760938E-3</v>
          </cell>
          <cell r="F414">
            <v>8.0768241447313122E-2</v>
          </cell>
        </row>
        <row r="415">
          <cell r="A415">
            <v>199308</v>
          </cell>
          <cell r="C415">
            <v>8</v>
          </cell>
          <cell r="D415">
            <v>236.1</v>
          </cell>
          <cell r="E415">
            <v>5.4081676106118547E-3</v>
          </cell>
          <cell r="F415">
            <v>6.4898011327342256E-2</v>
          </cell>
        </row>
        <row r="416">
          <cell r="A416">
            <v>199309</v>
          </cell>
          <cell r="C416">
            <v>9</v>
          </cell>
          <cell r="D416">
            <v>234.74</v>
          </cell>
          <cell r="E416">
            <v>-5.7602710715797768E-3</v>
          </cell>
          <cell r="F416">
            <v>-6.9123252858957318E-2</v>
          </cell>
          <cell r="G416">
            <v>6.3448512389610023E-3</v>
          </cell>
          <cell r="H416">
            <v>2.5379404955844009E-2</v>
          </cell>
        </row>
        <row r="417">
          <cell r="A417">
            <v>199310</v>
          </cell>
          <cell r="C417">
            <v>10</v>
          </cell>
          <cell r="D417">
            <v>238.96</v>
          </cell>
          <cell r="E417">
            <v>1.7977336627758366E-2</v>
          </cell>
          <cell r="F417">
            <v>0.21572803953310038</v>
          </cell>
        </row>
        <row r="418">
          <cell r="A418">
            <v>199311</v>
          </cell>
          <cell r="C418">
            <v>11</v>
          </cell>
          <cell r="D418">
            <v>243.06</v>
          </cell>
          <cell r="E418">
            <v>1.7157683294275167E-2</v>
          </cell>
          <cell r="F418">
            <v>0.205892199531302</v>
          </cell>
        </row>
        <row r="419">
          <cell r="A419">
            <v>199312</v>
          </cell>
          <cell r="C419">
            <v>12</v>
          </cell>
          <cell r="D419">
            <v>245.44</v>
          </cell>
          <cell r="E419">
            <v>9.7918209495597604E-3</v>
          </cell>
          <cell r="F419">
            <v>0.11750185139471712</v>
          </cell>
          <cell r="G419">
            <v>4.558234642583292E-2</v>
          </cell>
          <cell r="H419">
            <v>0.18232938570333168</v>
          </cell>
          <cell r="I419">
            <v>4.3226930760403182E-2</v>
          </cell>
          <cell r="K419">
            <v>4.2318727386563781E-2</v>
          </cell>
        </row>
        <row r="420">
          <cell r="A420">
            <v>199401</v>
          </cell>
          <cell r="B420">
            <v>1994</v>
          </cell>
          <cell r="C420">
            <v>1</v>
          </cell>
          <cell r="D420">
            <v>249.47</v>
          </cell>
          <cell r="E420">
            <v>1.6419491525423734E-2</v>
          </cell>
          <cell r="F420">
            <v>0.1970338983050848</v>
          </cell>
        </row>
        <row r="421">
          <cell r="A421">
            <v>199402</v>
          </cell>
          <cell r="C421">
            <v>2</v>
          </cell>
          <cell r="D421">
            <v>253.27</v>
          </cell>
          <cell r="E421">
            <v>1.5232292460015277E-2</v>
          </cell>
          <cell r="F421">
            <v>0.18278750952018333</v>
          </cell>
        </row>
        <row r="422">
          <cell r="A422">
            <v>199403</v>
          </cell>
          <cell r="C422">
            <v>3</v>
          </cell>
          <cell r="D422">
            <v>252.64</v>
          </cell>
          <cell r="E422">
            <v>-2.4874639712560661E-3</v>
          </cell>
          <cell r="F422">
            <v>-2.9849567655072795E-2</v>
          </cell>
          <cell r="G422">
            <v>2.9335071707952798E-2</v>
          </cell>
          <cell r="H422">
            <v>0.11734028683181119</v>
          </cell>
        </row>
        <row r="423">
          <cell r="A423">
            <v>199404</v>
          </cell>
          <cell r="C423">
            <v>4</v>
          </cell>
          <cell r="D423">
            <v>255.99</v>
          </cell>
          <cell r="E423">
            <v>1.3259974667511174E-2</v>
          </cell>
          <cell r="F423">
            <v>0.15911969601013409</v>
          </cell>
        </row>
        <row r="424">
          <cell r="A424">
            <v>199405</v>
          </cell>
          <cell r="C424">
            <v>5</v>
          </cell>
          <cell r="D424">
            <v>256.70999999999998</v>
          </cell>
          <cell r="E424">
            <v>2.8126098675728367E-3</v>
          </cell>
          <cell r="F424">
            <v>3.3751318410874039E-2</v>
          </cell>
        </row>
        <row r="425">
          <cell r="A425">
            <v>199406</v>
          </cell>
          <cell r="C425">
            <v>6</v>
          </cell>
          <cell r="D425">
            <v>253.77</v>
          </cell>
          <cell r="E425">
            <v>-1.1452611896692647E-2</v>
          </cell>
          <cell r="F425">
            <v>-0.13743134276031177</v>
          </cell>
          <cell r="G425">
            <v>4.4727675744145046E-3</v>
          </cell>
          <cell r="H425">
            <v>1.7891070297658018E-2</v>
          </cell>
        </row>
        <row r="426">
          <cell r="A426">
            <v>199407</v>
          </cell>
          <cell r="C426">
            <v>7</v>
          </cell>
          <cell r="D426">
            <v>261.97000000000003</v>
          </cell>
          <cell r="E426">
            <v>3.2312724120266451E-2</v>
          </cell>
          <cell r="F426">
            <v>0.38775268944319741</v>
          </cell>
        </row>
        <row r="427">
          <cell r="A427">
            <v>199408</v>
          </cell>
          <cell r="C427">
            <v>8</v>
          </cell>
          <cell r="D427">
            <v>266.62</v>
          </cell>
          <cell r="E427">
            <v>1.7750124060006783E-2</v>
          </cell>
          <cell r="F427">
            <v>0.2130014887200814</v>
          </cell>
        </row>
        <row r="428">
          <cell r="A428">
            <v>199409</v>
          </cell>
          <cell r="C428">
            <v>9</v>
          </cell>
          <cell r="D428">
            <v>267.89999999999998</v>
          </cell>
          <cell r="E428">
            <v>4.8008401470256267E-3</v>
          </cell>
          <cell r="F428">
            <v>5.7610081764307521E-2</v>
          </cell>
          <cell r="G428">
            <v>5.568034046577619E-2</v>
          </cell>
          <cell r="H428">
            <v>0.22272136186310476</v>
          </cell>
        </row>
        <row r="429">
          <cell r="A429">
            <v>199410</v>
          </cell>
          <cell r="C429">
            <v>10</v>
          </cell>
          <cell r="D429">
            <v>270.75</v>
          </cell>
          <cell r="E429">
            <v>1.0638297872340512E-2</v>
          </cell>
          <cell r="F429">
            <v>0.12765957446808615</v>
          </cell>
        </row>
        <row r="430">
          <cell r="A430">
            <v>199411</v>
          </cell>
          <cell r="C430">
            <v>11</v>
          </cell>
          <cell r="D430">
            <v>276.73</v>
          </cell>
          <cell r="E430">
            <v>2.2086795937211516E-2</v>
          </cell>
          <cell r="F430">
            <v>0.26504155124653817</v>
          </cell>
        </row>
        <row r="431">
          <cell r="A431">
            <v>199412</v>
          </cell>
          <cell r="C431">
            <v>12</v>
          </cell>
          <cell r="D431">
            <v>285.98</v>
          </cell>
          <cell r="E431">
            <v>3.342608318577675E-2</v>
          </cell>
          <cell r="F431">
            <v>0.40111299822932101</v>
          </cell>
          <cell r="G431">
            <v>6.7487868607689405E-2</v>
          </cell>
          <cell r="H431">
            <v>0.26995147443075762</v>
          </cell>
          <cell r="I431">
            <v>0.16517275097783601</v>
          </cell>
          <cell r="K431">
            <v>0.15286936012580987</v>
          </cell>
        </row>
        <row r="432">
          <cell r="A432">
            <v>199501</v>
          </cell>
          <cell r="B432">
            <v>1995</v>
          </cell>
          <cell r="C432">
            <v>1</v>
          </cell>
          <cell r="D432">
            <v>288.95999999999998</v>
          </cell>
          <cell r="E432">
            <v>1.0420309112525216E-2</v>
          </cell>
          <cell r="F432">
            <v>0.1250437093503026</v>
          </cell>
        </row>
        <row r="433">
          <cell r="A433">
            <v>199502</v>
          </cell>
          <cell r="C433">
            <v>2</v>
          </cell>
          <cell r="D433">
            <v>284.61</v>
          </cell>
          <cell r="E433">
            <v>-1.5053986710963339E-2</v>
          </cell>
          <cell r="F433">
            <v>-0.18064784053156008</v>
          </cell>
        </row>
        <row r="434">
          <cell r="A434">
            <v>199503</v>
          </cell>
          <cell r="C434">
            <v>3</v>
          </cell>
          <cell r="D434">
            <v>282.99</v>
          </cell>
          <cell r="E434">
            <v>-5.6919995783704172E-3</v>
          </cell>
          <cell r="F434">
            <v>-6.8303994940445006E-2</v>
          </cell>
          <cell r="G434">
            <v>-1.0455276592768681E-2</v>
          </cell>
          <cell r="H434">
            <v>-4.1821106371074723E-2</v>
          </cell>
        </row>
        <row r="435">
          <cell r="A435">
            <v>199504</v>
          </cell>
          <cell r="C435">
            <v>4</v>
          </cell>
          <cell r="D435">
            <v>288.58999999999997</v>
          </cell>
          <cell r="E435">
            <v>1.9788685112548027E-2</v>
          </cell>
          <cell r="F435">
            <v>0.23746422135057632</v>
          </cell>
        </row>
        <row r="436">
          <cell r="A436">
            <v>199505</v>
          </cell>
          <cell r="C436">
            <v>5</v>
          </cell>
          <cell r="D436">
            <v>290.47000000000003</v>
          </cell>
          <cell r="E436">
            <v>6.5144322395095204E-3</v>
          </cell>
          <cell r="F436">
            <v>7.8173186874114245E-2</v>
          </cell>
        </row>
        <row r="437">
          <cell r="A437">
            <v>199506</v>
          </cell>
          <cell r="C437">
            <v>6</v>
          </cell>
          <cell r="D437">
            <v>298.06</v>
          </cell>
          <cell r="E437">
            <v>2.6130065066960355E-2</v>
          </cell>
          <cell r="F437">
            <v>0.31356078080352423</v>
          </cell>
          <cell r="G437">
            <v>5.3252765115374689E-2</v>
          </cell>
          <cell r="H437">
            <v>0.21301106046149876</v>
          </cell>
        </row>
        <row r="438">
          <cell r="A438">
            <v>199507</v>
          </cell>
          <cell r="C438">
            <v>7</v>
          </cell>
          <cell r="D438">
            <v>291.25</v>
          </cell>
          <cell r="E438">
            <v>-2.2847748775414352E-2</v>
          </cell>
          <cell r="F438">
            <v>-0.27417298530497225</v>
          </cell>
        </row>
        <row r="439">
          <cell r="A439">
            <v>199508</v>
          </cell>
          <cell r="C439">
            <v>8</v>
          </cell>
          <cell r="D439">
            <v>292.56</v>
          </cell>
          <cell r="E439">
            <v>4.4978540772532263E-3</v>
          </cell>
          <cell r="F439">
            <v>5.3974248927038712E-2</v>
          </cell>
        </row>
        <row r="440">
          <cell r="A440">
            <v>199509</v>
          </cell>
          <cell r="C440">
            <v>9</v>
          </cell>
          <cell r="D440">
            <v>292.95999999999998</v>
          </cell>
          <cell r="E440">
            <v>1.367240907847885E-3</v>
          </cell>
          <cell r="F440">
            <v>1.640689089417462E-2</v>
          </cell>
          <cell r="G440">
            <v>-1.7110648862645461E-2</v>
          </cell>
          <cell r="H440">
            <v>-6.8442595450581845E-2</v>
          </cell>
        </row>
        <row r="441">
          <cell r="A441">
            <v>199510</v>
          </cell>
          <cell r="C441">
            <v>10</v>
          </cell>
          <cell r="D441">
            <v>294.17</v>
          </cell>
          <cell r="E441">
            <v>4.1302566903332755E-3</v>
          </cell>
          <cell r="F441">
            <v>4.9563080283999306E-2</v>
          </cell>
        </row>
        <row r="442">
          <cell r="A442">
            <v>199511</v>
          </cell>
          <cell r="C442">
            <v>11</v>
          </cell>
          <cell r="D442">
            <v>295.45</v>
          </cell>
          <cell r="E442">
            <v>4.3512254818641348E-3</v>
          </cell>
          <cell r="F442">
            <v>5.2214705782369614E-2</v>
          </cell>
        </row>
        <row r="443">
          <cell r="A443">
            <v>199512</v>
          </cell>
          <cell r="C443">
            <v>12</v>
          </cell>
          <cell r="D443">
            <v>289.10000000000002</v>
          </cell>
          <cell r="E443">
            <v>-2.1492638348282165E-2</v>
          </cell>
          <cell r="F443">
            <v>-0.25791166017938599</v>
          </cell>
          <cell r="G443">
            <v>-1.3175860185690946E-2</v>
          </cell>
          <cell r="H443">
            <v>-5.2703440742763785E-2</v>
          </cell>
          <cell r="I443">
            <v>1.0909853835932015E-2</v>
          </cell>
          <cell r="K443">
            <v>1.0850770717599292E-2</v>
          </cell>
        </row>
        <row r="444">
          <cell r="A444">
            <v>199601</v>
          </cell>
          <cell r="B444">
            <v>1996</v>
          </cell>
          <cell r="C444">
            <v>1</v>
          </cell>
          <cell r="D444">
            <v>285.89</v>
          </cell>
          <cell r="E444">
            <v>-1.1103424420615829E-2</v>
          </cell>
          <cell r="F444">
            <v>-0.13324109304738996</v>
          </cell>
        </row>
        <row r="445">
          <cell r="A445">
            <v>199602</v>
          </cell>
          <cell r="C445">
            <v>2</v>
          </cell>
          <cell r="D445">
            <v>285.88</v>
          </cell>
          <cell r="E445">
            <v>-3.4978488229706897E-5</v>
          </cell>
          <cell r="F445">
            <v>-4.1974185875648276E-4</v>
          </cell>
        </row>
        <row r="446">
          <cell r="A446">
            <v>199603</v>
          </cell>
          <cell r="C446">
            <v>3</v>
          </cell>
          <cell r="D446">
            <v>289.33</v>
          </cell>
          <cell r="E446">
            <v>1.2068000559675348E-2</v>
          </cell>
          <cell r="F446">
            <v>0.14481600671610417</v>
          </cell>
          <cell r="G446">
            <v>7.9557246627448563E-4</v>
          </cell>
          <cell r="H446">
            <v>3.1822898650979425E-3</v>
          </cell>
        </row>
        <row r="447">
          <cell r="A447">
            <v>199604</v>
          </cell>
          <cell r="C447">
            <v>4</v>
          </cell>
          <cell r="D447">
            <v>299.99</v>
          </cell>
          <cell r="E447">
            <v>3.6843742439429117E-2</v>
          </cell>
          <cell r="F447">
            <v>0.4421249092731494</v>
          </cell>
        </row>
        <row r="448">
          <cell r="A448">
            <v>199605</v>
          </cell>
          <cell r="C448">
            <v>5</v>
          </cell>
          <cell r="D448">
            <v>309.62</v>
          </cell>
          <cell r="E448">
            <v>3.2101070035667839E-2</v>
          </cell>
          <cell r="F448">
            <v>0.38521284042801407</v>
          </cell>
        </row>
        <row r="449">
          <cell r="A449">
            <v>199606</v>
          </cell>
          <cell r="C449">
            <v>6</v>
          </cell>
          <cell r="D449">
            <v>308.35000000000002</v>
          </cell>
          <cell r="E449">
            <v>-4.1018022091595559E-3</v>
          </cell>
          <cell r="F449">
            <v>-4.922162650991467E-2</v>
          </cell>
          <cell r="G449">
            <v>6.5738084540144737E-2</v>
          </cell>
          <cell r="H449">
            <v>0.26295233816057895</v>
          </cell>
        </row>
        <row r="450">
          <cell r="A450">
            <v>199607</v>
          </cell>
          <cell r="C450">
            <v>7</v>
          </cell>
          <cell r="D450">
            <v>311.88</v>
          </cell>
          <cell r="E450">
            <v>1.144802983622498E-2</v>
          </cell>
          <cell r="F450">
            <v>0.13737635803469977</v>
          </cell>
        </row>
        <row r="451">
          <cell r="A451">
            <v>199608</v>
          </cell>
          <cell r="C451">
            <v>8</v>
          </cell>
          <cell r="D451">
            <v>312.62</v>
          </cell>
          <cell r="E451">
            <v>2.3727074515839715E-3</v>
          </cell>
          <cell r="F451">
            <v>2.8472489419007659E-2</v>
          </cell>
        </row>
        <row r="452">
          <cell r="A452">
            <v>199609</v>
          </cell>
          <cell r="C452">
            <v>9</v>
          </cell>
          <cell r="D452">
            <v>304.17</v>
          </cell>
          <cell r="E452">
            <v>-2.7029620625679703E-2</v>
          </cell>
          <cell r="F452">
            <v>-0.32435544750815642</v>
          </cell>
          <cell r="G452">
            <v>-1.3556023998702926E-2</v>
          </cell>
          <cell r="H452">
            <v>-5.4224095994811705E-2</v>
          </cell>
        </row>
        <row r="453">
          <cell r="A453">
            <v>199610</v>
          </cell>
          <cell r="C453">
            <v>10</v>
          </cell>
          <cell r="D453">
            <v>289.64</v>
          </cell>
          <cell r="E453">
            <v>-4.7769339514087614E-2</v>
          </cell>
          <cell r="F453">
            <v>-0.57323207416905131</v>
          </cell>
        </row>
        <row r="454">
          <cell r="A454">
            <v>199611</v>
          </cell>
          <cell r="C454">
            <v>11</v>
          </cell>
          <cell r="D454">
            <v>289.14999999999998</v>
          </cell>
          <cell r="E454">
            <v>-1.6917552824195867E-3</v>
          </cell>
          <cell r="F454">
            <v>-2.0301063389035041E-2</v>
          </cell>
        </row>
        <row r="455">
          <cell r="A455">
            <v>199612</v>
          </cell>
          <cell r="C455">
            <v>12</v>
          </cell>
          <cell r="D455">
            <v>288.22000000000003</v>
          </cell>
          <cell r="E455">
            <v>-3.2163237074181224E-3</v>
          </cell>
          <cell r="F455">
            <v>-3.8595884489017469E-2</v>
          </cell>
          <cell r="G455">
            <v>-5.2437781503764325E-2</v>
          </cell>
          <cell r="H455">
            <v>-0.2097511260150573</v>
          </cell>
          <cell r="I455">
            <v>-3.0439294361813696E-3</v>
          </cell>
          <cell r="K455">
            <v>-3.0485716120848532E-3</v>
          </cell>
        </row>
        <row r="456">
          <cell r="A456">
            <v>199701</v>
          </cell>
          <cell r="B456">
            <v>1997</v>
          </cell>
          <cell r="C456">
            <v>1</v>
          </cell>
          <cell r="D456">
            <v>292.10000000000002</v>
          </cell>
          <cell r="E456">
            <v>1.3461938796752464E-2</v>
          </cell>
          <cell r="F456">
            <v>0.16154326556102958</v>
          </cell>
        </row>
        <row r="457">
          <cell r="A457">
            <v>199702</v>
          </cell>
          <cell r="C457">
            <v>2</v>
          </cell>
          <cell r="D457">
            <v>298.18</v>
          </cell>
          <cell r="E457">
            <v>2.0814789455665811E-2</v>
          </cell>
          <cell r="F457">
            <v>0.24977747346798973</v>
          </cell>
        </row>
        <row r="458">
          <cell r="A458">
            <v>199703</v>
          </cell>
          <cell r="C458">
            <v>3</v>
          </cell>
          <cell r="D458">
            <v>296.33999999999997</v>
          </cell>
          <cell r="E458">
            <v>-6.1707693339594603E-3</v>
          </cell>
          <cell r="F458">
            <v>-7.4049232007513524E-2</v>
          </cell>
          <cell r="G458">
            <v>2.817292346124467E-2</v>
          </cell>
          <cell r="H458">
            <v>0.11269169384497868</v>
          </cell>
        </row>
        <row r="459">
          <cell r="A459">
            <v>199704</v>
          </cell>
          <cell r="C459">
            <v>4</v>
          </cell>
          <cell r="D459">
            <v>291.14</v>
          </cell>
          <cell r="E459">
            <v>-1.754741175676584E-2</v>
          </cell>
          <cell r="F459">
            <v>-0.21056894108119006</v>
          </cell>
        </row>
        <row r="460">
          <cell r="A460">
            <v>199705</v>
          </cell>
          <cell r="C460">
            <v>5</v>
          </cell>
          <cell r="D460">
            <v>293.33999999999997</v>
          </cell>
          <cell r="E460">
            <v>7.5565020265164137E-3</v>
          </cell>
          <cell r="F460">
            <v>9.0678024318196965E-2</v>
          </cell>
        </row>
        <row r="461">
          <cell r="A461">
            <v>199706</v>
          </cell>
          <cell r="C461">
            <v>6</v>
          </cell>
          <cell r="D461">
            <v>292.16000000000003</v>
          </cell>
          <cell r="E461">
            <v>-4.0226358491850757E-3</v>
          </cell>
          <cell r="F461">
            <v>-4.8271630190220904E-2</v>
          </cell>
          <cell r="G461">
            <v>-1.4105419450630818E-2</v>
          </cell>
          <cell r="H461">
            <v>-5.6421677802523273E-2</v>
          </cell>
        </row>
        <row r="462">
          <cell r="A462">
            <v>199707</v>
          </cell>
          <cell r="C462">
            <v>7</v>
          </cell>
          <cell r="D462">
            <v>294.33999999999997</v>
          </cell>
          <cell r="E462">
            <v>7.4616648411827413E-3</v>
          </cell>
          <cell r="F462">
            <v>8.9539978094192896E-2</v>
          </cell>
        </row>
        <row r="463">
          <cell r="A463">
            <v>199708</v>
          </cell>
          <cell r="C463">
            <v>8</v>
          </cell>
          <cell r="D463">
            <v>294.7</v>
          </cell>
          <cell r="E463">
            <v>1.2230753550316427E-3</v>
          </cell>
          <cell r="F463">
            <v>1.4676904260379712E-2</v>
          </cell>
        </row>
        <row r="464">
          <cell r="A464">
            <v>199709</v>
          </cell>
          <cell r="C464">
            <v>9</v>
          </cell>
          <cell r="D464">
            <v>293.8</v>
          </cell>
          <cell r="E464">
            <v>-3.0539531727179414E-3</v>
          </cell>
          <cell r="F464">
            <v>-3.6647438072615293E-2</v>
          </cell>
          <cell r="G464">
            <v>5.6133625410734744E-3</v>
          </cell>
          <cell r="H464">
            <v>2.2453450164293898E-2</v>
          </cell>
        </row>
        <row r="465">
          <cell r="A465">
            <v>199710</v>
          </cell>
          <cell r="C465">
            <v>10</v>
          </cell>
          <cell r="D465">
            <v>297.92</v>
          </cell>
          <cell r="E465">
            <v>1.402314499659634E-2</v>
          </cell>
          <cell r="F465">
            <v>0.16827773995915607</v>
          </cell>
        </row>
        <row r="466">
          <cell r="A466">
            <v>199711</v>
          </cell>
          <cell r="C466">
            <v>11</v>
          </cell>
          <cell r="D466">
            <v>295.97000000000003</v>
          </cell>
          <cell r="E466">
            <v>-6.5453813104188662E-3</v>
          </cell>
          <cell r="F466">
            <v>-7.8544575725026392E-2</v>
          </cell>
        </row>
        <row r="467">
          <cell r="A467">
            <v>199712</v>
          </cell>
          <cell r="C467">
            <v>12</v>
          </cell>
          <cell r="D467">
            <v>271.81</v>
          </cell>
          <cell r="E467">
            <v>-8.1629894921782686E-2</v>
          </cell>
          <cell r="F467">
            <v>-0.97955873906139224</v>
          </cell>
          <cell r="G467">
            <v>-7.4846834581347776E-2</v>
          </cell>
          <cell r="H467">
            <v>-0.29938733832539111</v>
          </cell>
          <cell r="I467">
            <v>-5.6935674137811199E-2</v>
          </cell>
          <cell r="K467">
            <v>-5.8620784611326311E-2</v>
          </cell>
        </row>
        <row r="468">
          <cell r="A468">
            <v>199801</v>
          </cell>
          <cell r="B468">
            <v>1998</v>
          </cell>
          <cell r="C468">
            <v>1</v>
          </cell>
          <cell r="D468">
            <v>266.62</v>
          </cell>
          <cell r="E468">
            <v>-1.9094220227364695E-2</v>
          </cell>
          <cell r="F468">
            <v>-0.22913064272837635</v>
          </cell>
        </row>
        <row r="469">
          <cell r="A469">
            <v>199802</v>
          </cell>
          <cell r="C469">
            <v>2</v>
          </cell>
          <cell r="D469">
            <v>265.42</v>
          </cell>
          <cell r="E469">
            <v>-4.5007876378365787E-3</v>
          </cell>
          <cell r="F469">
            <v>-5.4009451654038948E-2</v>
          </cell>
        </row>
        <row r="470">
          <cell r="A470">
            <v>199803</v>
          </cell>
          <cell r="C470">
            <v>3</v>
          </cell>
          <cell r="D470">
            <v>269.06</v>
          </cell>
          <cell r="E470">
            <v>1.3714113480521385E-2</v>
          </cell>
          <cell r="F470">
            <v>0.16456936176625661</v>
          </cell>
          <cell r="G470">
            <v>-1.0117361392148916E-2</v>
          </cell>
          <cell r="H470">
            <v>-4.0469445568595663E-2</v>
          </cell>
        </row>
        <row r="471">
          <cell r="A471">
            <v>199804</v>
          </cell>
          <cell r="C471">
            <v>4</v>
          </cell>
          <cell r="D471">
            <v>275.24</v>
          </cell>
          <cell r="E471">
            <v>2.2968854530587998E-2</v>
          </cell>
          <cell r="F471">
            <v>0.27562625436705596</v>
          </cell>
        </row>
        <row r="472">
          <cell r="A472">
            <v>199805</v>
          </cell>
          <cell r="C472">
            <v>5</v>
          </cell>
          <cell r="D472">
            <v>275.83</v>
          </cell>
          <cell r="E472">
            <v>2.1435837814270274E-3</v>
          </cell>
          <cell r="F472">
            <v>2.5723005377124328E-2</v>
          </cell>
        </row>
        <row r="473">
          <cell r="A473">
            <v>199806</v>
          </cell>
          <cell r="C473">
            <v>6</v>
          </cell>
          <cell r="D473">
            <v>268.97000000000003</v>
          </cell>
          <cell r="E473">
            <v>-2.4870391182974867E-2</v>
          </cell>
          <cell r="F473">
            <v>-0.29844469419569841</v>
          </cell>
          <cell r="G473">
            <v>-3.3449788151329596E-4</v>
          </cell>
          <cell r="H473">
            <v>-1.3379915260531838E-3</v>
          </cell>
        </row>
        <row r="474">
          <cell r="A474">
            <v>199807</v>
          </cell>
          <cell r="C474">
            <v>7</v>
          </cell>
          <cell r="D474">
            <v>265.2</v>
          </cell>
          <cell r="E474">
            <v>-1.4016433059449152E-2</v>
          </cell>
          <cell r="F474">
            <v>-0.16819719671338984</v>
          </cell>
        </row>
        <row r="475">
          <cell r="A475">
            <v>199808</v>
          </cell>
          <cell r="C475">
            <v>8</v>
          </cell>
          <cell r="D475">
            <v>255.9</v>
          </cell>
          <cell r="E475">
            <v>-3.5067873303167359E-2</v>
          </cell>
          <cell r="F475">
            <v>-0.42081447963800833</v>
          </cell>
        </row>
        <row r="476">
          <cell r="A476">
            <v>199809</v>
          </cell>
          <cell r="C476">
            <v>9</v>
          </cell>
          <cell r="D476">
            <v>256.77999999999997</v>
          </cell>
          <cell r="E476">
            <v>3.4388432981632164E-3</v>
          </cell>
          <cell r="F476">
            <v>4.1266119577958595E-2</v>
          </cell>
          <cell r="G476">
            <v>-4.5321039521136419E-2</v>
          </cell>
          <cell r="H476">
            <v>-0.18128415808454568</v>
          </cell>
        </row>
        <row r="477">
          <cell r="A477">
            <v>199810</v>
          </cell>
          <cell r="C477">
            <v>10</v>
          </cell>
          <cell r="D477">
            <v>259.29000000000002</v>
          </cell>
          <cell r="E477">
            <v>9.7749045875848897E-3</v>
          </cell>
          <cell r="F477">
            <v>0.11729885505101867</v>
          </cell>
        </row>
        <row r="478">
          <cell r="A478">
            <v>199811</v>
          </cell>
          <cell r="C478">
            <v>11</v>
          </cell>
          <cell r="D478">
            <v>236.33</v>
          </cell>
          <cell r="E478">
            <v>-8.8549500559219424E-2</v>
          </cell>
          <cell r="F478">
            <v>-1.0625940067106332</v>
          </cell>
        </row>
        <row r="479">
          <cell r="A479">
            <v>199812</v>
          </cell>
          <cell r="C479">
            <v>12</v>
          </cell>
          <cell r="D479">
            <v>235.22</v>
          </cell>
          <cell r="E479">
            <v>-4.6968222400880699E-3</v>
          </cell>
          <cell r="F479">
            <v>-5.6361866881056835E-2</v>
          </cell>
          <cell r="G479">
            <v>-8.3962925461484539E-2</v>
          </cell>
          <cell r="H479">
            <v>-0.33585170184593816</v>
          </cell>
          <cell r="I479">
            <v>-0.13461609212317438</v>
          </cell>
          <cell r="K479">
            <v>-0.14458204637599872</v>
          </cell>
        </row>
        <row r="480">
          <cell r="A480">
            <v>199901</v>
          </cell>
          <cell r="B480">
            <v>1999</v>
          </cell>
          <cell r="C480">
            <v>1</v>
          </cell>
          <cell r="D480">
            <v>234.51</v>
          </cell>
          <cell r="E480">
            <v>-3.0184508120058157E-3</v>
          </cell>
          <cell r="F480">
            <v>-3.6221409744069788E-2</v>
          </cell>
        </row>
        <row r="481">
          <cell r="A481">
            <v>199902</v>
          </cell>
          <cell r="C481">
            <v>2</v>
          </cell>
          <cell r="D481">
            <v>224.66</v>
          </cell>
          <cell r="E481">
            <v>-4.2002473242079209E-2</v>
          </cell>
          <cell r="F481">
            <v>-0.50402967890495054</v>
          </cell>
        </row>
        <row r="482">
          <cell r="A482">
            <v>199903</v>
          </cell>
          <cell r="C482">
            <v>3</v>
          </cell>
          <cell r="D482">
            <v>225.71</v>
          </cell>
          <cell r="E482">
            <v>4.6737291907772253E-3</v>
          </cell>
          <cell r="F482">
            <v>5.6084750289326704E-2</v>
          </cell>
          <cell r="G482">
            <v>-4.0430235524190006E-2</v>
          </cell>
          <cell r="H482">
            <v>-0.16172094209676002</v>
          </cell>
        </row>
        <row r="483">
          <cell r="A483">
            <v>199904</v>
          </cell>
          <cell r="C483">
            <v>4</v>
          </cell>
          <cell r="D483">
            <v>223.37</v>
          </cell>
          <cell r="E483">
            <v>-1.036728545478713E-2</v>
          </cell>
          <cell r="F483">
            <v>-0.12440742545744557</v>
          </cell>
        </row>
        <row r="484">
          <cell r="A484">
            <v>199905</v>
          </cell>
          <cell r="C484">
            <v>5</v>
          </cell>
          <cell r="D484">
            <v>224.49</v>
          </cell>
          <cell r="E484">
            <v>5.0141021623315782E-3</v>
          </cell>
          <cell r="F484">
            <v>6.0169225947978938E-2</v>
          </cell>
        </row>
        <row r="485">
          <cell r="A485">
            <v>199906</v>
          </cell>
          <cell r="C485">
            <v>6</v>
          </cell>
          <cell r="D485">
            <v>222.64</v>
          </cell>
          <cell r="E485">
            <v>-8.2409015991804658E-3</v>
          </cell>
          <cell r="F485">
            <v>-9.8890819190165596E-2</v>
          </cell>
          <cell r="G485">
            <v>-1.360152407957127E-2</v>
          </cell>
          <cell r="H485">
            <v>-5.440609631828508E-2</v>
          </cell>
        </row>
        <row r="486">
          <cell r="A486">
            <v>199907</v>
          </cell>
          <cell r="C486">
            <v>7</v>
          </cell>
          <cell r="D486">
            <v>224.38</v>
          </cell>
          <cell r="E486">
            <v>7.8153072224218887E-3</v>
          </cell>
          <cell r="F486">
            <v>9.3783686669062671E-2</v>
          </cell>
        </row>
        <row r="487">
          <cell r="A487">
            <v>199908</v>
          </cell>
          <cell r="C487">
            <v>8</v>
          </cell>
          <cell r="D487">
            <v>226.41</v>
          </cell>
          <cell r="E487">
            <v>9.0471521525982753E-3</v>
          </cell>
          <cell r="F487">
            <v>0.1085658258311793</v>
          </cell>
        </row>
        <row r="488">
          <cell r="A488">
            <v>199909</v>
          </cell>
          <cell r="C488">
            <v>9</v>
          </cell>
          <cell r="D488">
            <v>233.6</v>
          </cell>
          <cell r="E488">
            <v>3.1756547855660074E-2</v>
          </cell>
          <cell r="F488">
            <v>0.38107857426792091</v>
          </cell>
          <cell r="G488">
            <v>4.9227452389507764E-2</v>
          </cell>
          <cell r="H488">
            <v>0.19690980955803106</v>
          </cell>
        </row>
        <row r="489">
          <cell r="A489">
            <v>199910</v>
          </cell>
          <cell r="C489">
            <v>10</v>
          </cell>
          <cell r="D489">
            <v>231.71</v>
          </cell>
          <cell r="E489">
            <v>-8.0907534246574767E-3</v>
          </cell>
          <cell r="F489">
            <v>-9.7089041095889728E-2</v>
          </cell>
        </row>
        <row r="490">
          <cell r="A490">
            <v>199911</v>
          </cell>
          <cell r="C490">
            <v>11</v>
          </cell>
          <cell r="D490">
            <v>229.94</v>
          </cell>
          <cell r="E490">
            <v>-7.6388589184757244E-3</v>
          </cell>
          <cell r="F490">
            <v>-9.1666307021708693E-2</v>
          </cell>
        </row>
        <row r="491">
          <cell r="A491">
            <v>199912</v>
          </cell>
          <cell r="C491">
            <v>12</v>
          </cell>
          <cell r="D491">
            <v>227.25</v>
          </cell>
          <cell r="E491">
            <v>-1.1698704009741661E-2</v>
          </cell>
          <cell r="F491">
            <v>-0.14038444811689993</v>
          </cell>
          <cell r="G491">
            <v>-2.7183219178082196E-2</v>
          </cell>
          <cell r="H491">
            <v>-0.10873287671232879</v>
          </cell>
          <cell r="I491">
            <v>-3.3883173199557914E-2</v>
          </cell>
          <cell r="K491">
            <v>-3.4470513365302227E-2</v>
          </cell>
        </row>
        <row r="492">
          <cell r="A492">
            <v>200001</v>
          </cell>
          <cell r="B492">
            <v>2000</v>
          </cell>
          <cell r="C492">
            <v>1</v>
          </cell>
          <cell r="D492">
            <v>225.03</v>
          </cell>
          <cell r="E492">
            <v>-9.7689768976897632E-3</v>
          </cell>
          <cell r="F492">
            <v>-0.11722772277227717</v>
          </cell>
        </row>
        <row r="493">
          <cell r="A493">
            <v>200002</v>
          </cell>
          <cell r="C493">
            <v>2</v>
          </cell>
          <cell r="D493">
            <v>220.68</v>
          </cell>
          <cell r="E493">
            <v>-1.9330755899213414E-2</v>
          </cell>
          <cell r="F493">
            <v>-0.23196907079056095</v>
          </cell>
        </row>
        <row r="494">
          <cell r="A494">
            <v>200003</v>
          </cell>
          <cell r="C494">
            <v>3</v>
          </cell>
          <cell r="D494">
            <v>228.01</v>
          </cell>
          <cell r="E494">
            <v>3.3215515678810877E-2</v>
          </cell>
          <cell r="F494">
            <v>0.39858618814573055</v>
          </cell>
          <cell r="G494">
            <v>3.3443344334433966E-3</v>
          </cell>
          <cell r="H494">
            <v>1.3377337733773587E-2</v>
          </cell>
        </row>
        <row r="495">
          <cell r="A495">
            <v>200004</v>
          </cell>
          <cell r="C495">
            <v>4</v>
          </cell>
          <cell r="D495">
            <v>227.37</v>
          </cell>
          <cell r="E495">
            <v>-2.8068944344545694E-3</v>
          </cell>
          <cell r="F495">
            <v>-3.368273321345483E-2</v>
          </cell>
        </row>
        <row r="496">
          <cell r="A496">
            <v>200005</v>
          </cell>
          <cell r="C496">
            <v>5</v>
          </cell>
          <cell r="D496">
            <v>234.16</v>
          </cell>
          <cell r="E496">
            <v>2.986321854246379E-2</v>
          </cell>
          <cell r="F496">
            <v>0.35835862250956546</v>
          </cell>
        </row>
        <row r="497">
          <cell r="A497">
            <v>200006</v>
          </cell>
          <cell r="C497">
            <v>6</v>
          </cell>
          <cell r="D497">
            <v>224.93</v>
          </cell>
          <cell r="E497">
            <v>-3.9417492312948367E-2</v>
          </cell>
          <cell r="F497">
            <v>-0.47300990775538043</v>
          </cell>
          <cell r="G497">
            <v>-1.3508179465812731E-2</v>
          </cell>
          <cell r="H497">
            <v>-5.4032717863250923E-2</v>
          </cell>
        </row>
        <row r="498">
          <cell r="A498">
            <v>200007</v>
          </cell>
          <cell r="C498">
            <v>7</v>
          </cell>
          <cell r="D498">
            <v>217.97</v>
          </cell>
          <cell r="E498">
            <v>-3.0942960032009994E-2</v>
          </cell>
          <cell r="F498">
            <v>-0.37131552038411991</v>
          </cell>
        </row>
        <row r="499">
          <cell r="A499">
            <v>200008</v>
          </cell>
          <cell r="C499">
            <v>8</v>
          </cell>
          <cell r="D499">
            <v>219.79</v>
          </cell>
          <cell r="E499">
            <v>8.349772904528114E-3</v>
          </cell>
          <cell r="F499">
            <v>0.10019727485433737</v>
          </cell>
        </row>
        <row r="500">
          <cell r="A500">
            <v>200009</v>
          </cell>
          <cell r="C500">
            <v>9</v>
          </cell>
          <cell r="D500">
            <v>223.95</v>
          </cell>
          <cell r="E500">
            <v>1.8927157741480488E-2</v>
          </cell>
          <cell r="F500">
            <v>0.22712589289776586</v>
          </cell>
          <cell r="G500">
            <v>-4.3569110389900523E-3</v>
          </cell>
          <cell r="H500">
            <v>-1.7427644155960209E-2</v>
          </cell>
        </row>
        <row r="501">
          <cell r="A501">
            <v>200010</v>
          </cell>
          <cell r="C501">
            <v>10</v>
          </cell>
          <cell r="D501">
            <v>220.75</v>
          </cell>
          <cell r="E501">
            <v>-1.4288903773163603E-2</v>
          </cell>
          <cell r="F501">
            <v>-0.17146684527796324</v>
          </cell>
        </row>
        <row r="502">
          <cell r="A502">
            <v>200011</v>
          </cell>
          <cell r="C502">
            <v>11</v>
          </cell>
          <cell r="D502">
            <v>225.33</v>
          </cell>
          <cell r="E502">
            <v>2.0747451868629727E-2</v>
          </cell>
          <cell r="F502">
            <v>0.24896942242355674</v>
          </cell>
        </row>
        <row r="503">
          <cell r="A503">
            <v>200012</v>
          </cell>
          <cell r="C503">
            <v>12</v>
          </cell>
          <cell r="D503">
            <v>223.99</v>
          </cell>
          <cell r="E503">
            <v>-5.9468335330404446E-3</v>
          </cell>
          <cell r="F503">
            <v>-7.1362002396485338E-2</v>
          </cell>
          <cell r="G503">
            <v>1.786112971644549E-4</v>
          </cell>
          <cell r="H503">
            <v>7.1444518865781959E-4</v>
          </cell>
          <cell r="I503">
            <v>-1.4345434543454272E-2</v>
          </cell>
          <cell r="K503">
            <v>-1.4449325056213151E-2</v>
          </cell>
        </row>
        <row r="504">
          <cell r="A504">
            <v>200101</v>
          </cell>
          <cell r="B504">
            <v>2001</v>
          </cell>
          <cell r="C504">
            <v>1</v>
          </cell>
          <cell r="D504">
            <v>224.82</v>
          </cell>
          <cell r="E504">
            <v>3.7055225679717132E-3</v>
          </cell>
          <cell r="F504">
            <v>4.4466270815660555E-2</v>
          </cell>
        </row>
        <row r="505">
          <cell r="A505">
            <v>200102</v>
          </cell>
          <cell r="C505">
            <v>2</v>
          </cell>
          <cell r="D505">
            <v>225.41</v>
          </cell>
          <cell r="E505">
            <v>2.6243216795658903E-3</v>
          </cell>
          <cell r="F505">
            <v>3.1491860154790684E-2</v>
          </cell>
        </row>
        <row r="506">
          <cell r="A506">
            <v>200103</v>
          </cell>
          <cell r="C506">
            <v>3</v>
          </cell>
          <cell r="D506">
            <v>224.72</v>
          </cell>
          <cell r="E506">
            <v>-3.0610886828445843E-3</v>
          </cell>
          <cell r="F506">
            <v>-3.6733064194135009E-2</v>
          </cell>
          <cell r="G506">
            <v>3.2590740658064998E-3</v>
          </cell>
          <cell r="H506">
            <v>1.3036296263225999E-2</v>
          </cell>
        </row>
        <row r="507">
          <cell r="A507">
            <v>200104</v>
          </cell>
          <cell r="C507">
            <v>4</v>
          </cell>
          <cell r="D507">
            <v>228.13</v>
          </cell>
          <cell r="E507">
            <v>1.5174439302242776E-2</v>
          </cell>
          <cell r="F507">
            <v>0.1820932716269133</v>
          </cell>
        </row>
        <row r="508">
          <cell r="A508">
            <v>200105</v>
          </cell>
          <cell r="C508">
            <v>5</v>
          </cell>
          <cell r="D508">
            <v>229.89</v>
          </cell>
          <cell r="E508">
            <v>7.7148993994651778E-3</v>
          </cell>
          <cell r="F508">
            <v>9.2578792793582138E-2</v>
          </cell>
        </row>
        <row r="509">
          <cell r="A509">
            <v>200106</v>
          </cell>
          <cell r="C509">
            <v>6</v>
          </cell>
          <cell r="D509">
            <v>233.78</v>
          </cell>
          <cell r="E509">
            <v>1.6921136195571861E-2</v>
          </cell>
          <cell r="F509">
            <v>0.20305363434686233</v>
          </cell>
          <cell r="G509">
            <v>4.0316838732645133E-2</v>
          </cell>
          <cell r="H509">
            <v>0.16126735493058053</v>
          </cell>
        </row>
        <row r="510">
          <cell r="A510">
            <v>200107</v>
          </cell>
          <cell r="C510">
            <v>7</v>
          </cell>
          <cell r="D510">
            <v>239.1</v>
          </cell>
          <cell r="E510">
            <v>2.2756437676447912E-2</v>
          </cell>
          <cell r="F510">
            <v>0.27307725211737494</v>
          </cell>
        </row>
        <row r="511">
          <cell r="A511">
            <v>200108</v>
          </cell>
          <cell r="C511">
            <v>8</v>
          </cell>
          <cell r="D511">
            <v>234</v>
          </cell>
          <cell r="E511">
            <v>-2.1329987452948534E-2</v>
          </cell>
          <cell r="F511">
            <v>-0.25595984943538241</v>
          </cell>
        </row>
        <row r="512">
          <cell r="A512">
            <v>200109</v>
          </cell>
          <cell r="C512">
            <v>9</v>
          </cell>
          <cell r="D512">
            <v>218.65</v>
          </cell>
          <cell r="E512">
            <v>-6.5598290598290573E-2</v>
          </cell>
          <cell r="F512">
            <v>-0.78717948717948683</v>
          </cell>
          <cell r="G512">
            <v>-6.4718966549747736E-2</v>
          </cell>
          <cell r="H512">
            <v>-0.25887586619899094</v>
          </cell>
        </row>
        <row r="513">
          <cell r="A513">
            <v>200110</v>
          </cell>
          <cell r="C513">
            <v>10</v>
          </cell>
          <cell r="D513">
            <v>205.62</v>
          </cell>
          <cell r="E513">
            <v>-5.9592956780242401E-2</v>
          </cell>
          <cell r="F513">
            <v>-0.71511548136290881</v>
          </cell>
        </row>
        <row r="514">
          <cell r="A514">
            <v>200111</v>
          </cell>
          <cell r="C514">
            <v>11</v>
          </cell>
          <cell r="D514">
            <v>217.2</v>
          </cell>
          <cell r="E514">
            <v>5.6317478844470303E-2</v>
          </cell>
          <cell r="F514">
            <v>0.67580974613364364</v>
          </cell>
        </row>
        <row r="515">
          <cell r="A515">
            <v>200112</v>
          </cell>
          <cell r="C515">
            <v>12</v>
          </cell>
          <cell r="D515">
            <v>212.1</v>
          </cell>
          <cell r="E515">
            <v>-2.3480662983425389E-2</v>
          </cell>
          <cell r="F515">
            <v>-0.2817679558011047</v>
          </cell>
          <cell r="G515">
            <v>-2.9956551566430623E-2</v>
          </cell>
          <cell r="H515">
            <v>-0.11982620626572249</v>
          </cell>
          <cell r="I515">
            <v>-5.3082726907451416E-2</v>
          </cell>
          <cell r="K515">
            <v>-5.4543546430738311E-2</v>
          </cell>
        </row>
        <row r="516">
          <cell r="A516">
            <v>200201</v>
          </cell>
          <cell r="B516">
            <v>2002</v>
          </cell>
          <cell r="C516">
            <v>1</v>
          </cell>
          <cell r="D516">
            <v>212.32</v>
          </cell>
          <cell r="E516">
            <v>1.037246581801032E-3</v>
          </cell>
          <cell r="F516">
            <v>1.2446958981612383E-2</v>
          </cell>
        </row>
        <row r="517">
          <cell r="A517">
            <v>200202</v>
          </cell>
          <cell r="C517">
            <v>2</v>
          </cell>
          <cell r="D517">
            <v>215.88</v>
          </cell>
          <cell r="E517">
            <v>1.6767143933685016E-2</v>
          </cell>
          <cell r="F517">
            <v>0.2012057272042202</v>
          </cell>
        </row>
        <row r="518">
          <cell r="A518">
            <v>200203</v>
          </cell>
          <cell r="C518">
            <v>3</v>
          </cell>
          <cell r="D518">
            <v>219.64</v>
          </cell>
          <cell r="E518">
            <v>1.7417083564943446E-2</v>
          </cell>
          <cell r="F518">
            <v>0.20900500277932135</v>
          </cell>
          <cell r="G518">
            <v>3.5549269212635348E-2</v>
          </cell>
          <cell r="H518">
            <v>0.14219707685054139</v>
          </cell>
        </row>
        <row r="519">
          <cell r="A519">
            <v>200204</v>
          </cell>
          <cell r="C519">
            <v>4</v>
          </cell>
          <cell r="D519">
            <v>212.94</v>
          </cell>
          <cell r="E519">
            <v>-3.0504461846658119E-2</v>
          </cell>
          <cell r="F519">
            <v>-0.36605354215989744</v>
          </cell>
        </row>
        <row r="520">
          <cell r="A520">
            <v>200205</v>
          </cell>
          <cell r="C520">
            <v>5</v>
          </cell>
          <cell r="D520">
            <v>221.95</v>
          </cell>
          <cell r="E520">
            <v>4.2312388466234578E-2</v>
          </cell>
          <cell r="F520">
            <v>0.50774866159481491</v>
          </cell>
        </row>
        <row r="521">
          <cell r="A521">
            <v>200206</v>
          </cell>
          <cell r="C521">
            <v>6</v>
          </cell>
          <cell r="D521">
            <v>232.95</v>
          </cell>
          <cell r="E521">
            <v>4.9560711872043257E-2</v>
          </cell>
          <cell r="F521">
            <v>0.59472854246451912</v>
          </cell>
          <cell r="G521">
            <v>6.059916226552553E-2</v>
          </cell>
          <cell r="H521">
            <v>0.24239664906210212</v>
          </cell>
        </row>
        <row r="522">
          <cell r="A522">
            <v>200207</v>
          </cell>
          <cell r="C522">
            <v>7</v>
          </cell>
          <cell r="D522">
            <v>234.1</v>
          </cell>
          <cell r="E522">
            <v>4.9366816913500996E-3</v>
          </cell>
          <cell r="F522">
            <v>5.9240180296201192E-2</v>
          </cell>
        </row>
        <row r="523">
          <cell r="A523">
            <v>200208</v>
          </cell>
          <cell r="C523">
            <v>8</v>
          </cell>
          <cell r="D523">
            <v>233.22</v>
          </cell>
          <cell r="E523">
            <v>-3.7590773173857132E-3</v>
          </cell>
          <cell r="F523">
            <v>-4.510892780862856E-2</v>
          </cell>
        </row>
        <row r="524">
          <cell r="A524">
            <v>200209</v>
          </cell>
          <cell r="C524">
            <v>9</v>
          </cell>
          <cell r="D524">
            <v>237.21</v>
          </cell>
          <cell r="E524">
            <v>1.7108309750450256E-2</v>
          </cell>
          <cell r="F524">
            <v>0.20529971700540306</v>
          </cell>
          <cell r="G524">
            <v>1.8287186091436203E-2</v>
          </cell>
          <cell r="H524">
            <v>7.3148744365744811E-2</v>
          </cell>
        </row>
        <row r="525">
          <cell r="A525">
            <v>200210</v>
          </cell>
          <cell r="C525">
            <v>10</v>
          </cell>
          <cell r="D525">
            <v>236.36</v>
          </cell>
          <cell r="E525">
            <v>-3.5833227941486205E-3</v>
          </cell>
          <cell r="F525">
            <v>-4.2999873529783447E-2</v>
          </cell>
        </row>
        <row r="526">
          <cell r="A526">
            <v>200211</v>
          </cell>
          <cell r="C526">
            <v>11</v>
          </cell>
          <cell r="D526">
            <v>241.33</v>
          </cell>
          <cell r="E526">
            <v>2.1027246573024194E-2</v>
          </cell>
          <cell r="F526">
            <v>0.25232695887629031</v>
          </cell>
        </row>
        <row r="527">
          <cell r="A527">
            <v>200212</v>
          </cell>
          <cell r="C527">
            <v>12</v>
          </cell>
          <cell r="D527">
            <v>244.31</v>
          </cell>
          <cell r="E527">
            <v>1.2348236854100152E-2</v>
          </cell>
          <cell r="F527">
            <v>0.14817884224920183</v>
          </cell>
          <cell r="G527">
            <v>2.9931284515829715E-2</v>
          </cell>
          <cell r="H527">
            <v>0.11972513806331886</v>
          </cell>
          <cell r="I527">
            <v>0.15186232909005182</v>
          </cell>
          <cell r="K527">
            <v>0.14138004913406982</v>
          </cell>
        </row>
        <row r="528">
          <cell r="A528">
            <v>200301</v>
          </cell>
          <cell r="B528">
            <v>2003</v>
          </cell>
          <cell r="C528">
            <v>1</v>
          </cell>
          <cell r="D528">
            <v>250.14</v>
          </cell>
          <cell r="E528">
            <v>2.3863124718595162E-2</v>
          </cell>
          <cell r="F528">
            <v>0.28635749662314192</v>
          </cell>
        </row>
        <row r="529">
          <cell r="A529">
            <v>200302</v>
          </cell>
          <cell r="C529">
            <v>2</v>
          </cell>
          <cell r="D529">
            <v>250.13</v>
          </cell>
          <cell r="E529">
            <v>-3.9977612536942934E-5</v>
          </cell>
          <cell r="F529">
            <v>-4.7973135044331521E-4</v>
          </cell>
        </row>
        <row r="530">
          <cell r="A530">
            <v>200303</v>
          </cell>
          <cell r="C530">
            <v>3</v>
          </cell>
          <cell r="D530">
            <v>248.06</v>
          </cell>
          <cell r="E530">
            <v>-8.2756966377483445E-3</v>
          </cell>
          <cell r="F530">
            <v>-9.9308359652980127E-2</v>
          </cell>
          <cell r="G530">
            <v>1.5349351234088093E-2</v>
          </cell>
          <cell r="H530">
            <v>6.1397404936352373E-2</v>
          </cell>
        </row>
        <row r="531">
          <cell r="A531">
            <v>200304</v>
          </cell>
          <cell r="C531">
            <v>4</v>
          </cell>
          <cell r="D531">
            <v>247.57</v>
          </cell>
          <cell r="E531">
            <v>-1.9753285495445016E-3</v>
          </cell>
          <cell r="F531">
            <v>-2.3703942594534018E-2</v>
          </cell>
        </row>
        <row r="532">
          <cell r="A532">
            <v>200305</v>
          </cell>
          <cell r="C532">
            <v>5</v>
          </cell>
          <cell r="D532">
            <v>250.48</v>
          </cell>
          <cell r="E532">
            <v>1.1754251322858168E-2</v>
          </cell>
          <cell r="F532">
            <v>0.14105101587429802</v>
          </cell>
        </row>
        <row r="533">
          <cell r="A533">
            <v>200306</v>
          </cell>
          <cell r="C533">
            <v>6</v>
          </cell>
          <cell r="D533">
            <v>249.06</v>
          </cell>
          <cell r="E533">
            <v>-5.6691152986265867E-3</v>
          </cell>
          <cell r="F533">
            <v>-6.8029383583519037E-2</v>
          </cell>
          <cell r="G533">
            <v>4.0312827541724161E-3</v>
          </cell>
          <cell r="H533">
            <v>1.6125131016689664E-2</v>
          </cell>
        </row>
        <row r="534">
          <cell r="A534">
            <v>200307</v>
          </cell>
          <cell r="C534">
            <v>7</v>
          </cell>
          <cell r="D534">
            <v>251.14</v>
          </cell>
          <cell r="E534">
            <v>8.3514012687705141E-3</v>
          </cell>
          <cell r="F534">
            <v>0.10021681522524617</v>
          </cell>
        </row>
        <row r="535">
          <cell r="A535">
            <v>200308</v>
          </cell>
          <cell r="C535">
            <v>8</v>
          </cell>
          <cell r="D535">
            <v>254.18</v>
          </cell>
          <cell r="E535">
            <v>1.2104802102413079E-2</v>
          </cell>
          <cell r="F535">
            <v>0.14525762522895697</v>
          </cell>
        </row>
        <row r="536">
          <cell r="A536">
            <v>200309</v>
          </cell>
          <cell r="C536">
            <v>9</v>
          </cell>
          <cell r="D536">
            <v>268.11</v>
          </cell>
          <cell r="E536">
            <v>5.4803682429774202E-2</v>
          </cell>
          <cell r="F536">
            <v>0.65764418915729039</v>
          </cell>
          <cell r="G536">
            <v>7.6487593350999639E-2</v>
          </cell>
          <cell r="H536">
            <v>0.30595037340399855</v>
          </cell>
        </row>
        <row r="537">
          <cell r="A537">
            <v>200310</v>
          </cell>
          <cell r="C537">
            <v>10</v>
          </cell>
          <cell r="D537">
            <v>279.39999999999998</v>
          </cell>
          <cell r="E537">
            <v>4.2109581888030892E-2</v>
          </cell>
          <cell r="F537">
            <v>0.50531498265637076</v>
          </cell>
        </row>
        <row r="538">
          <cell r="A538">
            <v>200311</v>
          </cell>
          <cell r="C538">
            <v>11</v>
          </cell>
          <cell r="D538">
            <v>276.29000000000002</v>
          </cell>
          <cell r="E538">
            <v>-1.1130994989262552E-2</v>
          </cell>
          <cell r="F538">
            <v>-0.13357193987115062</v>
          </cell>
        </row>
        <row r="539">
          <cell r="A539">
            <v>200312</v>
          </cell>
          <cell r="C539">
            <v>12</v>
          </cell>
          <cell r="D539">
            <v>283.58</v>
          </cell>
          <cell r="E539">
            <v>2.6385319772702462E-2</v>
          </cell>
          <cell r="F539">
            <v>0.31662383727242954</v>
          </cell>
          <cell r="G539">
            <v>5.7700197680056631E-2</v>
          </cell>
          <cell r="H539">
            <v>0.23080079072022652</v>
          </cell>
          <cell r="I539">
            <v>0.16073840612336787</v>
          </cell>
          <cell r="K539">
            <v>0.14905635960470526</v>
          </cell>
        </row>
        <row r="540">
          <cell r="A540">
            <v>200401</v>
          </cell>
          <cell r="B540">
            <v>2004</v>
          </cell>
          <cell r="C540">
            <v>1</v>
          </cell>
          <cell r="D540">
            <v>291.27999999999997</v>
          </cell>
          <cell r="E540">
            <v>2.7152831652443716E-2</v>
          </cell>
          <cell r="F540">
            <v>0.3258339798293246</v>
          </cell>
        </row>
        <row r="541">
          <cell r="A541">
            <v>200402</v>
          </cell>
          <cell r="C541">
            <v>2</v>
          </cell>
          <cell r="D541">
            <v>301.39</v>
          </cell>
          <cell r="E541">
            <v>3.4708871189233777E-2</v>
          </cell>
          <cell r="F541">
            <v>0.41650645427080535</v>
          </cell>
        </row>
        <row r="542">
          <cell r="A542">
            <v>200403</v>
          </cell>
          <cell r="C542">
            <v>3</v>
          </cell>
          <cell r="D542">
            <v>305.43</v>
          </cell>
          <cell r="E542">
            <v>1.3404558877202365E-2</v>
          </cell>
          <cell r="F542">
            <v>0.16085470652642839</v>
          </cell>
          <cell r="G542">
            <v>7.7050567741025366E-2</v>
          </cell>
          <cell r="H542">
            <v>0.30820227096410147</v>
          </cell>
        </row>
        <row r="543">
          <cell r="A543">
            <v>200404</v>
          </cell>
          <cell r="C543">
            <v>4</v>
          </cell>
          <cell r="D543">
            <v>304.98</v>
          </cell>
          <cell r="E543">
            <v>-1.4733326785187724E-3</v>
          </cell>
          <cell r="F543">
            <v>-1.7679992142225268E-2</v>
          </cell>
        </row>
        <row r="544">
          <cell r="A544">
            <v>200405</v>
          </cell>
          <cell r="C544">
            <v>5</v>
          </cell>
          <cell r="D544">
            <v>299.67</v>
          </cell>
          <cell r="E544">
            <v>-1.7410977769034042E-2</v>
          </cell>
          <cell r="F544">
            <v>-0.20893173322840852</v>
          </cell>
        </row>
        <row r="545">
          <cell r="A545">
            <v>200406</v>
          </cell>
          <cell r="C545">
            <v>6</v>
          </cell>
          <cell r="D545">
            <v>291.16000000000003</v>
          </cell>
          <cell r="E545">
            <v>-2.8397904361464246E-2</v>
          </cell>
          <cell r="F545">
            <v>-0.34077485233757093</v>
          </cell>
          <cell r="G545">
            <v>-4.6721016272140869E-2</v>
          </cell>
          <cell r="H545">
            <v>-0.18688406508856348</v>
          </cell>
        </row>
        <row r="546">
          <cell r="A546">
            <v>200407</v>
          </cell>
          <cell r="C546">
            <v>7</v>
          </cell>
          <cell r="D546">
            <v>290.18</v>
          </cell>
          <cell r="E546">
            <v>-3.3658469569996501E-3</v>
          </cell>
          <cell r="F546">
            <v>-4.0390163483995802E-2</v>
          </cell>
        </row>
        <row r="547">
          <cell r="A547">
            <v>200408</v>
          </cell>
          <cell r="C547">
            <v>8</v>
          </cell>
          <cell r="D547">
            <v>297.29000000000002</v>
          </cell>
          <cell r="E547">
            <v>2.4502033220759577E-2</v>
          </cell>
          <cell r="F547">
            <v>0.29402439864911489</v>
          </cell>
        </row>
        <row r="548">
          <cell r="A548">
            <v>200409</v>
          </cell>
          <cell r="C548">
            <v>9</v>
          </cell>
          <cell r="D548">
            <v>294.98</v>
          </cell>
          <cell r="E548">
            <v>-7.7701907228632048E-3</v>
          </cell>
          <cell r="F548">
            <v>-9.3242288674358464E-2</v>
          </cell>
          <cell r="G548">
            <v>1.3119934056875726E-2</v>
          </cell>
          <cell r="H548">
            <v>5.2479736227502904E-2</v>
          </cell>
        </row>
        <row r="549">
          <cell r="A549">
            <v>200410</v>
          </cell>
          <cell r="C549">
            <v>10</v>
          </cell>
          <cell r="D549">
            <v>290.02</v>
          </cell>
          <cell r="E549">
            <v>-1.6814699301647692E-2</v>
          </cell>
          <cell r="F549">
            <v>-0.20177639161977229</v>
          </cell>
        </row>
        <row r="550">
          <cell r="A550">
            <v>200411</v>
          </cell>
          <cell r="C550">
            <v>11</v>
          </cell>
          <cell r="D550">
            <v>303.2</v>
          </cell>
          <cell r="E550">
            <v>4.5445141714364555E-2</v>
          </cell>
          <cell r="F550">
            <v>0.54534170057237463</v>
          </cell>
        </row>
        <row r="551">
          <cell r="A551">
            <v>200412</v>
          </cell>
          <cell r="C551">
            <v>12</v>
          </cell>
          <cell r="D551">
            <v>292.97000000000003</v>
          </cell>
          <cell r="E551">
            <v>-3.3740105540896972E-2</v>
          </cell>
          <cell r="F551">
            <v>-0.40488126649076367</v>
          </cell>
          <cell r="G551">
            <v>-6.8140212895789753E-3</v>
          </cell>
          <cell r="H551">
            <v>-2.7256085158315901E-2</v>
          </cell>
          <cell r="I551">
            <v>3.3112349248889172E-2</v>
          </cell>
          <cell r="K551">
            <v>3.25759443870378E-2</v>
          </cell>
        </row>
        <row r="552">
          <cell r="A552">
            <v>200501</v>
          </cell>
          <cell r="B552">
            <v>2005</v>
          </cell>
          <cell r="C552">
            <v>1</v>
          </cell>
          <cell r="D552">
            <v>289.72000000000003</v>
          </cell>
          <cell r="E552">
            <v>-1.1093286001979724E-2</v>
          </cell>
          <cell r="F552">
            <v>-0.1331194320237567</v>
          </cell>
        </row>
        <row r="553">
          <cell r="A553">
            <v>200502</v>
          </cell>
          <cell r="C553">
            <v>2</v>
          </cell>
          <cell r="D553">
            <v>295.98</v>
          </cell>
          <cell r="E553">
            <v>2.160706889410462E-2</v>
          </cell>
          <cell r="F553">
            <v>0.25928482672925546</v>
          </cell>
        </row>
        <row r="554">
          <cell r="A554">
            <v>200503</v>
          </cell>
          <cell r="C554">
            <v>3</v>
          </cell>
          <cell r="D554">
            <v>298.11</v>
          </cell>
          <cell r="E554">
            <v>7.1964321913642656E-3</v>
          </cell>
          <cell r="F554">
            <v>8.635718629637118E-2</v>
          </cell>
          <cell r="G554">
            <v>1.7544458476977276E-2</v>
          </cell>
          <cell r="H554">
            <v>7.0177833907909104E-2</v>
          </cell>
        </row>
        <row r="555">
          <cell r="A555">
            <v>200504</v>
          </cell>
          <cell r="C555">
            <v>4</v>
          </cell>
          <cell r="D555">
            <v>302.08</v>
          </cell>
          <cell r="E555">
            <v>1.3317231894267118E-2</v>
          </cell>
          <cell r="F555">
            <v>0.15980678273120541</v>
          </cell>
        </row>
        <row r="556">
          <cell r="A556">
            <v>200505</v>
          </cell>
          <cell r="C556">
            <v>5</v>
          </cell>
          <cell r="D556">
            <v>296.45</v>
          </cell>
          <cell r="E556">
            <v>-1.8637447033898292E-2</v>
          </cell>
          <cell r="F556">
            <v>-0.22364936440677952</v>
          </cell>
        </row>
        <row r="557">
          <cell r="A557">
            <v>200506</v>
          </cell>
          <cell r="C557">
            <v>6</v>
          </cell>
          <cell r="D557">
            <v>294.14999999999998</v>
          </cell>
          <cell r="E557">
            <v>-7.7584752909428617E-3</v>
          </cell>
          <cell r="F557">
            <v>-9.3101703491314344E-2</v>
          </cell>
          <cell r="G557">
            <v>-1.3283687229546093E-2</v>
          </cell>
          <cell r="H557">
            <v>-5.3134748918184371E-2</v>
          </cell>
        </row>
        <row r="558">
          <cell r="A558">
            <v>200507</v>
          </cell>
          <cell r="C558">
            <v>7</v>
          </cell>
          <cell r="D558">
            <v>292.08999999999997</v>
          </cell>
          <cell r="E558">
            <v>-7.0032296447390873E-3</v>
          </cell>
          <cell r="F558">
            <v>-8.4038755736869045E-2</v>
          </cell>
        </row>
        <row r="559">
          <cell r="A559">
            <v>200508</v>
          </cell>
          <cell r="C559">
            <v>8</v>
          </cell>
          <cell r="D559">
            <v>292.31</v>
          </cell>
          <cell r="E559">
            <v>7.5319250915822965E-4</v>
          </cell>
          <cell r="F559">
            <v>9.0383101098987558E-3</v>
          </cell>
        </row>
        <row r="560">
          <cell r="A560">
            <v>200509</v>
          </cell>
          <cell r="C560">
            <v>9</v>
          </cell>
          <cell r="D560">
            <v>294.61</v>
          </cell>
          <cell r="E560">
            <v>7.8683589340084546E-3</v>
          </cell>
          <cell r="F560">
            <v>9.4420307208101462E-2</v>
          </cell>
          <cell r="G560">
            <v>1.5638279789222942E-3</v>
          </cell>
          <cell r="H560">
            <v>6.2553119156891768E-3</v>
          </cell>
        </row>
        <row r="561">
          <cell r="A561">
            <v>200510</v>
          </cell>
          <cell r="C561">
            <v>10</v>
          </cell>
          <cell r="D561">
            <v>297.85000000000002</v>
          </cell>
          <cell r="E561">
            <v>1.0997590034282641E-2</v>
          </cell>
          <cell r="F561">
            <v>0.13197108041139169</v>
          </cell>
        </row>
        <row r="562">
          <cell r="A562">
            <v>200511</v>
          </cell>
          <cell r="C562">
            <v>11</v>
          </cell>
          <cell r="D562">
            <v>294.27999999999997</v>
          </cell>
          <cell r="E562">
            <v>-1.1985898942420848E-2</v>
          </cell>
          <cell r="F562">
            <v>-0.14383078730905019</v>
          </cell>
        </row>
        <row r="563">
          <cell r="A563">
            <v>200512</v>
          </cell>
          <cell r="C563">
            <v>12</v>
          </cell>
          <cell r="D563">
            <v>303.27</v>
          </cell>
          <cell r="E563">
            <v>3.0549136876444238E-2</v>
          </cell>
          <cell r="F563">
            <v>0.36658964251733084</v>
          </cell>
          <cell r="G563">
            <v>2.9394793116323203E-2</v>
          </cell>
          <cell r="H563">
            <v>0.11757917246529281</v>
          </cell>
          <cell r="I563">
            <v>3.5157183329351138E-2</v>
          </cell>
          <cell r="K563">
            <v>3.4553283137626227E-2</v>
          </cell>
        </row>
        <row r="564">
          <cell r="A564">
            <v>200601</v>
          </cell>
          <cell r="B564">
            <v>2006</v>
          </cell>
          <cell r="C564">
            <v>1</v>
          </cell>
          <cell r="D564">
            <v>311.2</v>
          </cell>
          <cell r="E564">
            <v>2.6148316681504954E-2</v>
          </cell>
          <cell r="F564">
            <v>0.31377980017805945</v>
          </cell>
        </row>
        <row r="565">
          <cell r="A565">
            <v>200602</v>
          </cell>
          <cell r="C565">
            <v>2</v>
          </cell>
          <cell r="D565">
            <v>311.33999999999997</v>
          </cell>
          <cell r="E565">
            <v>4.4987146529558599E-4</v>
          </cell>
          <cell r="F565">
            <v>5.3984575835470316E-3</v>
          </cell>
        </row>
        <row r="566">
          <cell r="A566">
            <v>200603</v>
          </cell>
          <cell r="C566">
            <v>3</v>
          </cell>
          <cell r="D566">
            <v>313.17</v>
          </cell>
          <cell r="E566">
            <v>5.8778184621315639E-3</v>
          </cell>
          <cell r="F566">
            <v>7.0533821545578773E-2</v>
          </cell>
          <cell r="G566">
            <v>3.2644178454842354E-2</v>
          </cell>
          <cell r="H566">
            <v>0.13057671381936942</v>
          </cell>
        </row>
        <row r="567">
          <cell r="A567">
            <v>200604</v>
          </cell>
          <cell r="C567">
            <v>4</v>
          </cell>
          <cell r="D567">
            <v>327.39</v>
          </cell>
          <cell r="E567">
            <v>4.540664814637408E-2</v>
          </cell>
          <cell r="F567">
            <v>0.54487977775648899</v>
          </cell>
        </row>
        <row r="568">
          <cell r="A568">
            <v>200605</v>
          </cell>
          <cell r="C568">
            <v>5</v>
          </cell>
          <cell r="D568">
            <v>331.8</v>
          </cell>
          <cell r="E568">
            <v>1.3470173187941064E-2</v>
          </cell>
          <cell r="F568">
            <v>0.16164207825529275</v>
          </cell>
        </row>
        <row r="569">
          <cell r="A569">
            <v>200606</v>
          </cell>
          <cell r="C569">
            <v>6</v>
          </cell>
          <cell r="D569">
            <v>337.92</v>
          </cell>
          <cell r="E569">
            <v>1.8444846292947573E-2</v>
          </cell>
          <cell r="F569">
            <v>0.22133815551537089</v>
          </cell>
          <cell r="G569">
            <v>7.9030558482613422E-2</v>
          </cell>
          <cell r="H569">
            <v>0.31612223393045369</v>
          </cell>
        </row>
        <row r="570">
          <cell r="A570">
            <v>200607</v>
          </cell>
          <cell r="C570">
            <v>7</v>
          </cell>
          <cell r="D570">
            <v>338.41</v>
          </cell>
          <cell r="E570">
            <v>1.4500473484848754E-3</v>
          </cell>
          <cell r="F570">
            <v>1.7400568181818503E-2</v>
          </cell>
        </row>
        <row r="571">
          <cell r="A571">
            <v>200608</v>
          </cell>
          <cell r="C571">
            <v>8</v>
          </cell>
          <cell r="D571">
            <v>342.88</v>
          </cell>
          <cell r="E571">
            <v>1.3208829526314145E-2</v>
          </cell>
          <cell r="F571">
            <v>0.15850595431576975</v>
          </cell>
        </row>
        <row r="572">
          <cell r="A572">
            <v>200609</v>
          </cell>
          <cell r="C572">
            <v>9</v>
          </cell>
          <cell r="D572">
            <v>344.05</v>
          </cell>
          <cell r="E572">
            <v>3.4122725151657022E-3</v>
          </cell>
          <cell r="F572">
            <v>4.0947270181988425E-2</v>
          </cell>
          <cell r="G572">
            <v>1.8140388257575912E-2</v>
          </cell>
          <cell r="H572">
            <v>7.2561553030303649E-2</v>
          </cell>
        </row>
        <row r="573">
          <cell r="A573">
            <v>200610</v>
          </cell>
          <cell r="C573">
            <v>10</v>
          </cell>
          <cell r="D573">
            <v>351.61</v>
          </cell>
          <cell r="E573">
            <v>2.1973550356052904E-2</v>
          </cell>
          <cell r="F573">
            <v>0.26368260427263485</v>
          </cell>
        </row>
        <row r="574">
          <cell r="A574">
            <v>200611</v>
          </cell>
          <cell r="C574">
            <v>11</v>
          </cell>
          <cell r="D574">
            <v>360.05</v>
          </cell>
          <cell r="E574">
            <v>2.400386792184522E-2</v>
          </cell>
          <cell r="F574">
            <v>0.28804641506214262</v>
          </cell>
        </row>
        <row r="575">
          <cell r="A575">
            <v>200612</v>
          </cell>
          <cell r="C575">
            <v>12</v>
          </cell>
          <cell r="D575">
            <v>362.35</v>
          </cell>
          <cell r="E575">
            <v>6.3880016664352489E-3</v>
          </cell>
          <cell r="F575">
            <v>7.6656019997222991E-2</v>
          </cell>
          <cell r="G575">
            <v>5.3189943322191846E-2</v>
          </cell>
          <cell r="H575">
            <v>0.21275977328876738</v>
          </cell>
          <cell r="I575">
            <v>0.19480990536485709</v>
          </cell>
          <cell r="K575">
            <v>0.17798709772121471</v>
          </cell>
        </row>
        <row r="576">
          <cell r="A576">
            <v>200701</v>
          </cell>
          <cell r="B576">
            <v>2007</v>
          </cell>
          <cell r="C576">
            <v>1</v>
          </cell>
          <cell r="D576">
            <v>361.13</v>
          </cell>
          <cell r="E576">
            <v>-3.3669104457017449E-3</v>
          </cell>
          <cell r="F576">
            <v>-4.0402925348420937E-2</v>
          </cell>
        </row>
        <row r="577">
          <cell r="A577">
            <v>200702</v>
          </cell>
          <cell r="C577">
            <v>2</v>
          </cell>
          <cell r="D577">
            <v>371.99</v>
          </cell>
          <cell r="E577">
            <v>3.0072273142635653E-2</v>
          </cell>
          <cell r="F577">
            <v>0.36086727771162785</v>
          </cell>
        </row>
        <row r="578">
          <cell r="A578">
            <v>200703</v>
          </cell>
          <cell r="C578">
            <v>3</v>
          </cell>
          <cell r="D578">
            <v>386.91</v>
          </cell>
          <cell r="E578">
            <v>4.0108605070028808E-2</v>
          </cell>
          <cell r="F578">
            <v>0.48130326084034569</v>
          </cell>
          <cell r="G578">
            <v>6.7779770939699224E-2</v>
          </cell>
          <cell r="H578">
            <v>0.2711190837587969</v>
          </cell>
        </row>
        <row r="579">
          <cell r="A579">
            <v>200704</v>
          </cell>
          <cell r="C579">
            <v>4</v>
          </cell>
          <cell r="D579">
            <v>390.91</v>
          </cell>
          <cell r="E579">
            <v>1.0338321573492543E-2</v>
          </cell>
          <cell r="F579">
            <v>0.12405985888191051</v>
          </cell>
        </row>
        <row r="580">
          <cell r="A580">
            <v>200705</v>
          </cell>
          <cell r="C580">
            <v>5</v>
          </cell>
          <cell r="D580">
            <v>400.66</v>
          </cell>
          <cell r="E580">
            <v>2.4941802460924509E-2</v>
          </cell>
          <cell r="F580">
            <v>0.29930162953109413</v>
          </cell>
        </row>
        <row r="581">
          <cell r="A581">
            <v>200706</v>
          </cell>
          <cell r="C581">
            <v>6</v>
          </cell>
          <cell r="D581">
            <v>405.2</v>
          </cell>
          <cell r="E581">
            <v>1.1331303349473278E-2</v>
          </cell>
          <cell r="F581">
            <v>0.13597564019367933</v>
          </cell>
          <cell r="G581">
            <v>4.727197539479433E-2</v>
          </cell>
          <cell r="H581">
            <v>0.18908790157917732</v>
          </cell>
        </row>
        <row r="582">
          <cell r="A582">
            <v>200707</v>
          </cell>
          <cell r="C582">
            <v>7</v>
          </cell>
          <cell r="D582">
            <v>411.7</v>
          </cell>
          <cell r="E582">
            <v>1.6041461006910167E-2</v>
          </cell>
          <cell r="F582">
            <v>0.192497532082922</v>
          </cell>
        </row>
        <row r="583">
          <cell r="A583">
            <v>200708</v>
          </cell>
          <cell r="C583">
            <v>8</v>
          </cell>
          <cell r="D583">
            <v>405.17</v>
          </cell>
          <cell r="E583">
            <v>-1.5861063881467023E-2</v>
          </cell>
          <cell r="F583">
            <v>-0.19033276657760428</v>
          </cell>
        </row>
        <row r="584">
          <cell r="A584">
            <v>200709</v>
          </cell>
          <cell r="C584">
            <v>9</v>
          </cell>
          <cell r="D584">
            <v>417.74</v>
          </cell>
          <cell r="E584">
            <v>3.1024014611150858E-2</v>
          </cell>
          <cell r="F584">
            <v>0.37228817533381031</v>
          </cell>
          <cell r="G584">
            <v>3.0947680157946911E-2</v>
          </cell>
          <cell r="H584">
            <v>0.12379072063178764</v>
          </cell>
        </row>
        <row r="585">
          <cell r="A585">
            <v>200710</v>
          </cell>
          <cell r="C585">
            <v>10</v>
          </cell>
          <cell r="D585">
            <v>416.28</v>
          </cell>
          <cell r="E585">
            <v>-3.4949968880165568E-3</v>
          </cell>
          <cell r="F585">
            <v>-4.1939962656198683E-2</v>
          </cell>
        </row>
        <row r="586">
          <cell r="A586">
            <v>200711</v>
          </cell>
          <cell r="C586">
            <v>11</v>
          </cell>
          <cell r="D586">
            <v>413.63</v>
          </cell>
          <cell r="E586">
            <v>-6.3659075622176835E-3</v>
          </cell>
          <cell r="F586">
            <v>-7.6390890746612206E-2</v>
          </cell>
        </row>
        <row r="587">
          <cell r="A587">
            <v>200712</v>
          </cell>
          <cell r="C587">
            <v>12</v>
          </cell>
          <cell r="D587">
            <v>413.4</v>
          </cell>
          <cell r="E587">
            <v>-5.5605251069801081E-4</v>
          </cell>
          <cell r="F587">
            <v>-6.6726301283761297E-3</v>
          </cell>
          <cell r="G587">
            <v>-1.0389237324651801E-2</v>
          </cell>
          <cell r="H587">
            <v>-4.1556949298607204E-2</v>
          </cell>
          <cell r="I587">
            <v>0.14088588381399192</v>
          </cell>
          <cell r="K587">
            <v>0.13180505169237738</v>
          </cell>
        </row>
        <row r="588">
          <cell r="A588">
            <v>200801</v>
          </cell>
          <cell r="B588">
            <v>2008</v>
          </cell>
          <cell r="C588">
            <v>1</v>
          </cell>
          <cell r="D588">
            <v>426.88</v>
          </cell>
          <cell r="E588">
            <v>3.260764392839869E-2</v>
          </cell>
          <cell r="F588">
            <v>0.39129172714078431</v>
          </cell>
        </row>
        <row r="589">
          <cell r="A589">
            <v>200802</v>
          </cell>
          <cell r="C589">
            <v>2</v>
          </cell>
          <cell r="D589">
            <v>468.72</v>
          </cell>
          <cell r="E589">
            <v>9.8013493253373385E-2</v>
          </cell>
          <cell r="F589">
            <v>1.1761619190404806</v>
          </cell>
        </row>
        <row r="590">
          <cell r="A590">
            <v>200803</v>
          </cell>
          <cell r="C590">
            <v>3</v>
          </cell>
          <cell r="D590">
            <v>450.32</v>
          </cell>
          <cell r="E590">
            <v>-3.9255845707458679E-2</v>
          </cell>
          <cell r="F590">
            <v>-0.47107014848950413</v>
          </cell>
          <cell r="G590">
            <v>8.9308176100628911E-2</v>
          </cell>
          <cell r="H590">
            <v>0.35723270440251564</v>
          </cell>
        </row>
        <row r="591">
          <cell r="A591">
            <v>200804</v>
          </cell>
          <cell r="C591">
            <v>4</v>
          </cell>
          <cell r="D591">
            <v>469.88</v>
          </cell>
          <cell r="E591">
            <v>4.3435779001598868E-2</v>
          </cell>
          <cell r="F591">
            <v>0.52122934801918641</v>
          </cell>
        </row>
        <row r="592">
          <cell r="A592">
            <v>200805</v>
          </cell>
          <cell r="C592">
            <v>5</v>
          </cell>
          <cell r="D592">
            <v>456</v>
          </cell>
          <cell r="E592">
            <v>-2.9539456882608315E-2</v>
          </cell>
          <cell r="F592">
            <v>-0.35447348259129979</v>
          </cell>
        </row>
        <row r="593">
          <cell r="A593">
            <v>200806</v>
          </cell>
          <cell r="C593">
            <v>6</v>
          </cell>
          <cell r="D593">
            <v>476.69</v>
          </cell>
          <cell r="E593">
            <v>4.5372807017543856E-2</v>
          </cell>
          <cell r="F593">
            <v>0.54447368421052622</v>
          </cell>
          <cell r="G593">
            <v>5.8558358500621743E-2</v>
          </cell>
          <cell r="H593">
            <v>0.23423343400248697</v>
          </cell>
        </row>
        <row r="594">
          <cell r="A594">
            <v>200807</v>
          </cell>
          <cell r="C594">
            <v>7</v>
          </cell>
          <cell r="D594">
            <v>459.78</v>
          </cell>
          <cell r="E594">
            <v>-3.5473787996391837E-2</v>
          </cell>
          <cell r="F594">
            <v>-0.42568545595670204</v>
          </cell>
        </row>
        <row r="595">
          <cell r="A595">
            <v>200808</v>
          </cell>
          <cell r="C595">
            <v>8</v>
          </cell>
          <cell r="D595">
            <v>438.72</v>
          </cell>
          <cell r="E595">
            <v>-4.5804515202923023E-2</v>
          </cell>
          <cell r="F595">
            <v>-0.54965418243507624</v>
          </cell>
        </row>
        <row r="596">
          <cell r="A596">
            <v>200809</v>
          </cell>
          <cell r="C596">
            <v>9</v>
          </cell>
          <cell r="D596">
            <v>412.62</v>
          </cell>
          <cell r="E596">
            <v>-5.9491247264770286E-2</v>
          </cell>
          <cell r="F596">
            <v>-0.71389496717724343</v>
          </cell>
          <cell r="G596">
            <v>-0.13440600809750569</v>
          </cell>
          <cell r="H596">
            <v>-0.53762403239002277</v>
          </cell>
        </row>
        <row r="597">
          <cell r="A597">
            <v>200810</v>
          </cell>
          <cell r="C597">
            <v>10</v>
          </cell>
          <cell r="D597">
            <v>342.56</v>
          </cell>
          <cell r="E597">
            <v>-0.16979302990645145</v>
          </cell>
          <cell r="F597">
            <v>-2.0375163588774177</v>
          </cell>
        </row>
        <row r="598">
          <cell r="A598">
            <v>200811</v>
          </cell>
          <cell r="C598">
            <v>11</v>
          </cell>
          <cell r="D598">
            <v>322.57</v>
          </cell>
          <cell r="E598">
            <v>-5.835474077533865E-2</v>
          </cell>
          <cell r="F598">
            <v>-0.70025688930406382</v>
          </cell>
        </row>
        <row r="599">
          <cell r="A599">
            <v>200812</v>
          </cell>
          <cell r="C599">
            <v>12</v>
          </cell>
          <cell r="D599">
            <v>315.08</v>
          </cell>
          <cell r="E599">
            <v>-2.3219766252286354E-2</v>
          </cell>
          <cell r="F599">
            <v>-0.27863719502743622</v>
          </cell>
          <cell r="G599">
            <v>-0.23639183752605308</v>
          </cell>
          <cell r="H599">
            <v>-0.94556735010421233</v>
          </cell>
          <cell r="I599">
            <v>-0.23783260764392844</v>
          </cell>
          <cell r="K599">
            <v>-0.27158907241254437</v>
          </cell>
        </row>
        <row r="600">
          <cell r="A600">
            <v>200901</v>
          </cell>
          <cell r="B600">
            <v>2009</v>
          </cell>
          <cell r="C600">
            <v>1</v>
          </cell>
          <cell r="D600">
            <v>321.20999999999998</v>
          </cell>
          <cell r="E600">
            <v>1.9455376412339711E-2</v>
          </cell>
          <cell r="F600">
            <v>0.23346451694807652</v>
          </cell>
        </row>
        <row r="601">
          <cell r="A601">
            <v>200902</v>
          </cell>
          <cell r="C601">
            <v>2</v>
          </cell>
          <cell r="D601">
            <v>311.41000000000003</v>
          </cell>
          <cell r="E601">
            <v>-3.0509635440988621E-2</v>
          </cell>
          <cell r="F601">
            <v>-0.36611562529186348</v>
          </cell>
        </row>
        <row r="602">
          <cell r="A602">
            <v>200903</v>
          </cell>
          <cell r="C602">
            <v>3</v>
          </cell>
          <cell r="D602">
            <v>321.39999999999998</v>
          </cell>
          <cell r="E602">
            <v>3.2079894672617938E-2</v>
          </cell>
          <cell r="F602">
            <v>0.38495873607141529</v>
          </cell>
          <cell r="G602">
            <v>2.0058397867208422E-2</v>
          </cell>
          <cell r="H602">
            <v>8.0233591468833687E-2</v>
          </cell>
        </row>
        <row r="603">
          <cell r="A603">
            <v>200904</v>
          </cell>
          <cell r="C603">
            <v>4</v>
          </cell>
          <cell r="D603">
            <v>338.57</v>
          </cell>
          <cell r="E603">
            <v>5.3422526446795321E-2</v>
          </cell>
          <cell r="F603">
            <v>0.64107031736154385</v>
          </cell>
        </row>
        <row r="604">
          <cell r="A604">
            <v>200905</v>
          </cell>
          <cell r="C604">
            <v>5</v>
          </cell>
          <cell r="D604">
            <v>364.9</v>
          </cell>
          <cell r="E604">
            <v>7.7768260625572211E-2</v>
          </cell>
          <cell r="F604">
            <v>0.93321912750686653</v>
          </cell>
        </row>
        <row r="605">
          <cell r="A605">
            <v>200906</v>
          </cell>
          <cell r="C605">
            <v>6</v>
          </cell>
          <cell r="D605">
            <v>360.92</v>
          </cell>
          <cell r="E605">
            <v>-1.0907097835023189E-2</v>
          </cell>
          <cell r="F605">
            <v>-0.13088517402027827</v>
          </cell>
          <cell r="G605">
            <v>0.12296204107031761</v>
          </cell>
          <cell r="H605">
            <v>0.49184816428127043</v>
          </cell>
        </row>
        <row r="606">
          <cell r="A606">
            <v>200907</v>
          </cell>
          <cell r="C606">
            <v>7</v>
          </cell>
          <cell r="D606">
            <v>372.36</v>
          </cell>
          <cell r="E606">
            <v>3.1696774908566989E-2</v>
          </cell>
          <cell r="F606">
            <v>0.3803612989028039</v>
          </cell>
        </row>
        <row r="607">
          <cell r="A607">
            <v>200908</v>
          </cell>
          <cell r="C607">
            <v>8</v>
          </cell>
          <cell r="D607">
            <v>381.53</v>
          </cell>
          <cell r="E607">
            <v>2.4626705338919214E-2</v>
          </cell>
          <cell r="F607">
            <v>0.29552046406703059</v>
          </cell>
        </row>
        <row r="608">
          <cell r="A608">
            <v>200909</v>
          </cell>
          <cell r="C608">
            <v>9</v>
          </cell>
          <cell r="D608">
            <v>372.37</v>
          </cell>
          <cell r="E608">
            <v>-2.4008596964851962E-2</v>
          </cell>
          <cell r="F608">
            <v>-0.28810316357822352</v>
          </cell>
          <cell r="G608">
            <v>3.1724481879640942E-2</v>
          </cell>
          <cell r="H608">
            <v>0.12689792751856377</v>
          </cell>
        </row>
        <row r="609">
          <cell r="A609">
            <v>200910</v>
          </cell>
          <cell r="C609">
            <v>10</v>
          </cell>
          <cell r="D609">
            <v>389.25</v>
          </cell>
          <cell r="E609">
            <v>4.5331256545908624E-2</v>
          </cell>
          <cell r="F609">
            <v>0.54397507855090343</v>
          </cell>
        </row>
        <row r="610">
          <cell r="A610">
            <v>200911</v>
          </cell>
          <cell r="C610">
            <v>11</v>
          </cell>
          <cell r="D610">
            <v>414.57</v>
          </cell>
          <cell r="E610">
            <v>6.5048169556840063E-2</v>
          </cell>
          <cell r="F610">
            <v>0.78057803468208076</v>
          </cell>
        </row>
        <row r="611">
          <cell r="A611">
            <v>200912</v>
          </cell>
          <cell r="C611">
            <v>12</v>
          </cell>
          <cell r="D611">
            <v>421.13</v>
          </cell>
          <cell r="E611">
            <v>1.5823624478375188E-2</v>
          </cell>
          <cell r="F611">
            <v>0.18988349374050226</v>
          </cell>
          <cell r="G611">
            <v>0.13094502779493511</v>
          </cell>
          <cell r="H611">
            <v>0.52378011117974044</v>
          </cell>
          <cell r="I611">
            <v>0.33658118573060847</v>
          </cell>
          <cell r="K611">
            <v>0.29011499978044558</v>
          </cell>
        </row>
        <row r="612">
          <cell r="A612">
            <v>201001</v>
          </cell>
          <cell r="B612">
            <v>2010</v>
          </cell>
          <cell r="C612">
            <v>1</v>
          </cell>
        </row>
        <row r="613">
          <cell r="A613">
            <v>201002</v>
          </cell>
          <cell r="C613">
            <v>2</v>
          </cell>
        </row>
        <row r="614">
          <cell r="A614">
            <v>201003</v>
          </cell>
          <cell r="C614">
            <v>3</v>
          </cell>
        </row>
        <row r="615">
          <cell r="A615">
            <v>201004</v>
          </cell>
          <cell r="C615">
            <v>4</v>
          </cell>
        </row>
        <row r="616">
          <cell r="A616">
            <v>201005</v>
          </cell>
          <cell r="C616">
            <v>5</v>
          </cell>
        </row>
        <row r="617">
          <cell r="A617">
            <v>201006</v>
          </cell>
          <cell r="C617">
            <v>6</v>
          </cell>
        </row>
        <row r="618">
          <cell r="A618">
            <v>201007</v>
          </cell>
          <cell r="C618">
            <v>7</v>
          </cell>
        </row>
        <row r="619">
          <cell r="A619">
            <v>201008</v>
          </cell>
          <cell r="C619">
            <v>8</v>
          </cell>
        </row>
        <row r="620">
          <cell r="A620">
            <v>201009</v>
          </cell>
          <cell r="C620">
            <v>9</v>
          </cell>
        </row>
        <row r="621">
          <cell r="A621">
            <v>201010</v>
          </cell>
          <cell r="C621">
            <v>10</v>
          </cell>
        </row>
        <row r="622">
          <cell r="A622">
            <v>201011</v>
          </cell>
          <cell r="C622">
            <v>11</v>
          </cell>
        </row>
        <row r="623">
          <cell r="A623">
            <v>201012</v>
          </cell>
          <cell r="C623">
            <v>12</v>
          </cell>
        </row>
        <row r="624">
          <cell r="A624">
            <v>201101</v>
          </cell>
          <cell r="B624">
            <v>2011</v>
          </cell>
          <cell r="C624">
            <v>1</v>
          </cell>
        </row>
        <row r="625">
          <cell r="A625">
            <v>201102</v>
          </cell>
          <cell r="C625">
            <v>2</v>
          </cell>
        </row>
        <row r="626">
          <cell r="A626">
            <v>201103</v>
          </cell>
          <cell r="C626">
            <v>3</v>
          </cell>
        </row>
        <row r="627">
          <cell r="A627">
            <v>201104</v>
          </cell>
          <cell r="C627">
            <v>4</v>
          </cell>
        </row>
        <row r="628">
          <cell r="A628">
            <v>201105</v>
          </cell>
          <cell r="C628">
            <v>5</v>
          </cell>
        </row>
        <row r="629">
          <cell r="A629">
            <v>201106</v>
          </cell>
          <cell r="C629">
            <v>6</v>
          </cell>
        </row>
        <row r="630">
          <cell r="A630">
            <v>201107</v>
          </cell>
          <cell r="C630">
            <v>7</v>
          </cell>
        </row>
        <row r="631">
          <cell r="A631">
            <v>201108</v>
          </cell>
          <cell r="C631">
            <v>8</v>
          </cell>
        </row>
        <row r="632">
          <cell r="A632">
            <v>201109</v>
          </cell>
          <cell r="C632">
            <v>9</v>
          </cell>
        </row>
        <row r="633">
          <cell r="A633">
            <v>201110</v>
          </cell>
          <cell r="C633">
            <v>10</v>
          </cell>
        </row>
        <row r="634">
          <cell r="A634">
            <v>201111</v>
          </cell>
          <cell r="C634">
            <v>11</v>
          </cell>
        </row>
        <row r="635">
          <cell r="A635">
            <v>201112</v>
          </cell>
          <cell r="C635">
            <v>12</v>
          </cell>
        </row>
        <row r="636">
          <cell r="A636">
            <v>201201</v>
          </cell>
          <cell r="C636">
            <v>1</v>
          </cell>
        </row>
        <row r="637">
          <cell r="A637">
            <v>201202</v>
          </cell>
          <cell r="C637">
            <v>2</v>
          </cell>
        </row>
        <row r="638">
          <cell r="A638">
            <v>201203</v>
          </cell>
          <cell r="C638">
            <v>3</v>
          </cell>
        </row>
      </sheetData>
      <sheetData sheetId="36">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cell r="D11">
            <v>31.5</v>
          </cell>
        </row>
        <row r="12">
          <cell r="A12">
            <v>196001</v>
          </cell>
          <cell r="B12">
            <v>1960</v>
          </cell>
          <cell r="C12">
            <v>1</v>
          </cell>
          <cell r="D12">
            <v>31.6</v>
          </cell>
          <cell r="E12">
            <v>3.1746031746032197E-3</v>
          </cell>
          <cell r="F12">
            <v>3.809523809523864E-2</v>
          </cell>
        </row>
        <row r="13">
          <cell r="A13">
            <v>196002</v>
          </cell>
          <cell r="C13">
            <v>2</v>
          </cell>
          <cell r="D13">
            <v>31.6</v>
          </cell>
          <cell r="E13">
            <v>0</v>
          </cell>
          <cell r="F13">
            <v>0</v>
          </cell>
        </row>
        <row r="14">
          <cell r="A14">
            <v>196003</v>
          </cell>
          <cell r="C14">
            <v>3</v>
          </cell>
          <cell r="D14">
            <v>31.8</v>
          </cell>
          <cell r="E14">
            <v>6.3291139240506103E-3</v>
          </cell>
          <cell r="F14">
            <v>7.594936708860732E-2</v>
          </cell>
          <cell r="G14">
            <v>9.52380952380949E-3</v>
          </cell>
          <cell r="H14">
            <v>3.809523809523796E-2</v>
          </cell>
        </row>
        <row r="15">
          <cell r="A15">
            <v>196004</v>
          </cell>
          <cell r="C15">
            <v>4</v>
          </cell>
          <cell r="D15">
            <v>31.8</v>
          </cell>
          <cell r="E15">
            <v>0</v>
          </cell>
          <cell r="F15">
            <v>0</v>
          </cell>
        </row>
        <row r="16">
          <cell r="A16">
            <v>196005</v>
          </cell>
          <cell r="C16">
            <v>5</v>
          </cell>
          <cell r="D16">
            <v>31.7</v>
          </cell>
          <cell r="E16">
            <v>-3.1446540880503589E-3</v>
          </cell>
          <cell r="F16">
            <v>-3.7735849056604306E-2</v>
          </cell>
        </row>
        <row r="17">
          <cell r="A17">
            <v>196006</v>
          </cell>
          <cell r="C17">
            <v>6</v>
          </cell>
          <cell r="D17">
            <v>31.7</v>
          </cell>
          <cell r="E17">
            <v>0</v>
          </cell>
          <cell r="F17">
            <v>0</v>
          </cell>
          <cell r="G17">
            <v>-3.1446540880503138E-3</v>
          </cell>
          <cell r="H17">
            <v>-1.2578616352201255E-2</v>
          </cell>
        </row>
        <row r="18">
          <cell r="A18">
            <v>196007</v>
          </cell>
          <cell r="C18">
            <v>7</v>
          </cell>
          <cell r="D18">
            <v>31.7</v>
          </cell>
          <cell r="E18">
            <v>0</v>
          </cell>
          <cell r="F18">
            <v>0</v>
          </cell>
        </row>
        <row r="19">
          <cell r="A19">
            <v>196008</v>
          </cell>
          <cell r="C19">
            <v>8</v>
          </cell>
          <cell r="D19">
            <v>31.6</v>
          </cell>
          <cell r="E19">
            <v>-3.1545741324920462E-3</v>
          </cell>
          <cell r="F19">
            <v>-3.7854889589904558E-2</v>
          </cell>
        </row>
        <row r="20">
          <cell r="A20">
            <v>196009</v>
          </cell>
          <cell r="C20">
            <v>9</v>
          </cell>
          <cell r="D20">
            <v>31.6</v>
          </cell>
          <cell r="E20">
            <v>0</v>
          </cell>
          <cell r="F20">
            <v>0</v>
          </cell>
          <cell r="G20">
            <v>-3.154574132492094E-3</v>
          </cell>
          <cell r="H20">
            <v>-1.2618296529968376E-2</v>
          </cell>
        </row>
        <row r="21">
          <cell r="A21">
            <v>196010</v>
          </cell>
          <cell r="C21">
            <v>10</v>
          </cell>
          <cell r="D21">
            <v>31.7</v>
          </cell>
          <cell r="E21">
            <v>3.1645569620252488E-3</v>
          </cell>
          <cell r="F21">
            <v>3.7974683544302987E-2</v>
          </cell>
        </row>
        <row r="22">
          <cell r="A22">
            <v>196011</v>
          </cell>
          <cell r="C22">
            <v>11</v>
          </cell>
          <cell r="D22">
            <v>31.7</v>
          </cell>
          <cell r="E22">
            <v>0</v>
          </cell>
          <cell r="F22">
            <v>0</v>
          </cell>
        </row>
        <row r="23">
          <cell r="A23">
            <v>196012</v>
          </cell>
          <cell r="C23">
            <v>12</v>
          </cell>
          <cell r="D23">
            <v>31.7</v>
          </cell>
          <cell r="E23">
            <v>0</v>
          </cell>
          <cell r="F23">
            <v>0</v>
          </cell>
          <cell r="G23">
            <v>3.1645569620253333E-3</v>
          </cell>
          <cell r="H23">
            <v>1.2658227848101333E-2</v>
          </cell>
          <cell r="I23">
            <v>6.3492063492063266E-3</v>
          </cell>
          <cell r="K23">
            <v>6.3291350516475296E-3</v>
          </cell>
        </row>
        <row r="24">
          <cell r="A24">
            <v>196101</v>
          </cell>
          <cell r="B24">
            <v>1961</v>
          </cell>
          <cell r="C24">
            <v>1</v>
          </cell>
          <cell r="D24">
            <v>31.8</v>
          </cell>
          <cell r="E24">
            <v>3.1545741324921586E-3</v>
          </cell>
          <cell r="F24">
            <v>3.7854889589905905E-2</v>
          </cell>
        </row>
        <row r="25">
          <cell r="A25">
            <v>196102</v>
          </cell>
          <cell r="C25">
            <v>2</v>
          </cell>
          <cell r="D25">
            <v>31.8</v>
          </cell>
          <cell r="E25">
            <v>0</v>
          </cell>
          <cell r="F25">
            <v>0</v>
          </cell>
        </row>
        <row r="26">
          <cell r="A26">
            <v>196103</v>
          </cell>
          <cell r="C26">
            <v>3</v>
          </cell>
          <cell r="D26">
            <v>31.8</v>
          </cell>
          <cell r="E26">
            <v>0</v>
          </cell>
          <cell r="F26">
            <v>0</v>
          </cell>
          <cell r="G26">
            <v>3.154574132492094E-3</v>
          </cell>
          <cell r="H26">
            <v>1.2618296529968376E-2</v>
          </cell>
        </row>
        <row r="27">
          <cell r="A27">
            <v>196104</v>
          </cell>
          <cell r="C27">
            <v>4</v>
          </cell>
          <cell r="D27">
            <v>31.6</v>
          </cell>
          <cell r="E27">
            <v>-6.2893081761006067E-3</v>
          </cell>
          <cell r="F27">
            <v>-7.5471698113207281E-2</v>
          </cell>
        </row>
        <row r="28">
          <cell r="A28">
            <v>196105</v>
          </cell>
          <cell r="C28">
            <v>5</v>
          </cell>
          <cell r="D28">
            <v>31.5</v>
          </cell>
          <cell r="E28">
            <v>-3.1645569620253611E-3</v>
          </cell>
          <cell r="F28">
            <v>-3.7974683544304333E-2</v>
          </cell>
        </row>
        <row r="29">
          <cell r="A29">
            <v>196106</v>
          </cell>
          <cell r="C29">
            <v>6</v>
          </cell>
          <cell r="D29">
            <v>31.3</v>
          </cell>
          <cell r="E29">
            <v>-6.3492063492063266E-3</v>
          </cell>
          <cell r="F29">
            <v>-7.619047619047592E-2</v>
          </cell>
          <cell r="G29">
            <v>-1.5723270440251569E-2</v>
          </cell>
          <cell r="H29">
            <v>-6.2893081761006275E-2</v>
          </cell>
        </row>
        <row r="30">
          <cell r="A30">
            <v>196107</v>
          </cell>
          <cell r="C30">
            <v>7</v>
          </cell>
          <cell r="D30">
            <v>31.5</v>
          </cell>
          <cell r="E30">
            <v>6.3897763578274532E-3</v>
          </cell>
          <cell r="F30">
            <v>7.6677316293929432E-2</v>
          </cell>
        </row>
        <row r="31">
          <cell r="A31">
            <v>196108</v>
          </cell>
          <cell r="C31">
            <v>8</v>
          </cell>
          <cell r="D31">
            <v>31.5</v>
          </cell>
          <cell r="E31">
            <v>0</v>
          </cell>
          <cell r="F31">
            <v>0</v>
          </cell>
        </row>
        <row r="32">
          <cell r="A32">
            <v>196109</v>
          </cell>
          <cell r="C32">
            <v>9</v>
          </cell>
          <cell r="D32">
            <v>31.5</v>
          </cell>
          <cell r="E32">
            <v>0</v>
          </cell>
          <cell r="F32">
            <v>0</v>
          </cell>
          <cell r="G32">
            <v>6.389776357827559E-3</v>
          </cell>
          <cell r="H32">
            <v>2.5559105431310236E-2</v>
          </cell>
        </row>
        <row r="33">
          <cell r="A33">
            <v>196110</v>
          </cell>
          <cell r="C33">
            <v>10</v>
          </cell>
          <cell r="D33">
            <v>31.5</v>
          </cell>
          <cell r="E33">
            <v>0</v>
          </cell>
          <cell r="F33">
            <v>0</v>
          </cell>
        </row>
        <row r="34">
          <cell r="A34">
            <v>196111</v>
          </cell>
          <cell r="C34">
            <v>11</v>
          </cell>
          <cell r="D34">
            <v>31.5</v>
          </cell>
          <cell r="E34">
            <v>0</v>
          </cell>
          <cell r="F34">
            <v>0</v>
          </cell>
        </row>
        <row r="35">
          <cell r="A35">
            <v>196112</v>
          </cell>
          <cell r="C35">
            <v>12</v>
          </cell>
          <cell r="D35">
            <v>31.6</v>
          </cell>
          <cell r="E35">
            <v>3.1746031746032197E-3</v>
          </cell>
          <cell r="F35">
            <v>3.809523809523864E-2</v>
          </cell>
          <cell r="G35">
            <v>3.1746031746031633E-3</v>
          </cell>
          <cell r="H35">
            <v>1.2698412698412653E-2</v>
          </cell>
          <cell r="I35">
            <v>-3.154574132492094E-3</v>
          </cell>
          <cell r="K35">
            <v>-3.1595602903684815E-3</v>
          </cell>
        </row>
        <row r="36">
          <cell r="A36">
            <v>196201</v>
          </cell>
          <cell r="B36">
            <v>1962</v>
          </cell>
          <cell r="C36">
            <v>1</v>
          </cell>
          <cell r="D36">
            <v>31.7</v>
          </cell>
          <cell r="E36">
            <v>3.1645569620252488E-3</v>
          </cell>
          <cell r="F36">
            <v>3.7974683544302987E-2</v>
          </cell>
        </row>
        <row r="37">
          <cell r="A37">
            <v>196202</v>
          </cell>
          <cell r="C37">
            <v>2</v>
          </cell>
          <cell r="D37">
            <v>31.7</v>
          </cell>
          <cell r="E37">
            <v>0</v>
          </cell>
          <cell r="F37">
            <v>0</v>
          </cell>
        </row>
        <row r="38">
          <cell r="A38">
            <v>196203</v>
          </cell>
          <cell r="C38">
            <v>3</v>
          </cell>
          <cell r="D38">
            <v>31.7</v>
          </cell>
          <cell r="E38">
            <v>0</v>
          </cell>
          <cell r="F38">
            <v>0</v>
          </cell>
          <cell r="G38">
            <v>3.1645569620253333E-3</v>
          </cell>
          <cell r="H38">
            <v>1.2658227848101333E-2</v>
          </cell>
        </row>
        <row r="39">
          <cell r="A39">
            <v>196204</v>
          </cell>
          <cell r="C39">
            <v>4</v>
          </cell>
          <cell r="D39">
            <v>31.6</v>
          </cell>
          <cell r="E39">
            <v>-3.1545741324920462E-3</v>
          </cell>
          <cell r="F39">
            <v>-3.7854889589904558E-2</v>
          </cell>
        </row>
        <row r="40">
          <cell r="A40">
            <v>196205</v>
          </cell>
          <cell r="C40">
            <v>5</v>
          </cell>
          <cell r="D40">
            <v>31.5</v>
          </cell>
          <cell r="E40">
            <v>-3.1645569620253611E-3</v>
          </cell>
          <cell r="F40">
            <v>-3.7974683544304333E-2</v>
          </cell>
        </row>
        <row r="41">
          <cell r="A41">
            <v>196206</v>
          </cell>
          <cell r="C41">
            <v>6</v>
          </cell>
          <cell r="D41">
            <v>31.5</v>
          </cell>
          <cell r="E41">
            <v>0</v>
          </cell>
          <cell r="F41">
            <v>0</v>
          </cell>
          <cell r="G41">
            <v>-6.3091482649841879E-3</v>
          </cell>
          <cell r="H41">
            <v>-2.5236593059936752E-2</v>
          </cell>
        </row>
        <row r="42">
          <cell r="A42">
            <v>196207</v>
          </cell>
          <cell r="C42">
            <v>7</v>
          </cell>
          <cell r="D42">
            <v>31.6</v>
          </cell>
          <cell r="E42">
            <v>3.1746031746032197E-3</v>
          </cell>
          <cell r="F42">
            <v>3.809523809523864E-2</v>
          </cell>
        </row>
        <row r="43">
          <cell r="A43">
            <v>196208</v>
          </cell>
          <cell r="C43">
            <v>8</v>
          </cell>
          <cell r="D43">
            <v>31.6</v>
          </cell>
          <cell r="E43">
            <v>0</v>
          </cell>
          <cell r="F43">
            <v>0</v>
          </cell>
        </row>
        <row r="44">
          <cell r="A44">
            <v>196209</v>
          </cell>
          <cell r="C44">
            <v>9</v>
          </cell>
          <cell r="D44">
            <v>31.9</v>
          </cell>
          <cell r="E44">
            <v>9.4936708860758594E-3</v>
          </cell>
          <cell r="F44">
            <v>0.11392405063291031</v>
          </cell>
          <cell r="G44">
            <v>1.2698412698412431E-2</v>
          </cell>
          <cell r="H44">
            <v>5.0793650793649725E-2</v>
          </cell>
        </row>
        <row r="45">
          <cell r="A45">
            <v>196210</v>
          </cell>
          <cell r="C45">
            <v>10</v>
          </cell>
          <cell r="D45">
            <v>31.7</v>
          </cell>
          <cell r="E45">
            <v>-6.2695924764890063E-3</v>
          </cell>
          <cell r="F45">
            <v>-7.5235109717868079E-2</v>
          </cell>
        </row>
        <row r="46">
          <cell r="A46">
            <v>196211</v>
          </cell>
          <cell r="C46">
            <v>11</v>
          </cell>
          <cell r="D46">
            <v>31.7</v>
          </cell>
          <cell r="E46">
            <v>0</v>
          </cell>
          <cell r="F46">
            <v>0</v>
          </cell>
        </row>
        <row r="47">
          <cell r="A47">
            <v>196212</v>
          </cell>
          <cell r="C47">
            <v>12</v>
          </cell>
          <cell r="D47">
            <v>31.6</v>
          </cell>
          <cell r="E47">
            <v>-3.1545741324920462E-3</v>
          </cell>
          <cell r="F47">
            <v>-3.7854889589904558E-2</v>
          </cell>
          <cell r="G47">
            <v>-9.4043887147335914E-3</v>
          </cell>
          <cell r="H47">
            <v>-3.7617554858934366E-2</v>
          </cell>
          <cell r="I47">
            <v>0</v>
          </cell>
          <cell r="K47">
            <v>0</v>
          </cell>
        </row>
        <row r="48">
          <cell r="A48">
            <v>196301</v>
          </cell>
          <cell r="B48">
            <v>1963</v>
          </cell>
          <cell r="C48">
            <v>1</v>
          </cell>
          <cell r="D48">
            <v>31.6</v>
          </cell>
          <cell r="E48">
            <v>0</v>
          </cell>
          <cell r="F48">
            <v>0</v>
          </cell>
        </row>
        <row r="49">
          <cell r="A49">
            <v>196302</v>
          </cell>
          <cell r="C49">
            <v>2</v>
          </cell>
          <cell r="D49">
            <v>31.5</v>
          </cell>
          <cell r="E49">
            <v>-3.1645569620253611E-3</v>
          </cell>
          <cell r="F49">
            <v>-3.7974683544304333E-2</v>
          </cell>
        </row>
        <row r="50">
          <cell r="A50">
            <v>196303</v>
          </cell>
          <cell r="C50">
            <v>3</v>
          </cell>
          <cell r="D50">
            <v>31.5</v>
          </cell>
          <cell r="E50">
            <v>0</v>
          </cell>
          <cell r="F50">
            <v>0</v>
          </cell>
          <cell r="G50">
            <v>-3.1645569620253333E-3</v>
          </cell>
          <cell r="H50">
            <v>-1.2658227848101333E-2</v>
          </cell>
        </row>
        <row r="51">
          <cell r="A51">
            <v>196304</v>
          </cell>
          <cell r="C51">
            <v>4</v>
          </cell>
          <cell r="D51">
            <v>31.4</v>
          </cell>
          <cell r="E51">
            <v>-3.1746031746032197E-3</v>
          </cell>
          <cell r="F51">
            <v>-3.809523809523864E-2</v>
          </cell>
        </row>
        <row r="52">
          <cell r="A52">
            <v>196305</v>
          </cell>
          <cell r="C52">
            <v>5</v>
          </cell>
          <cell r="D52">
            <v>31.5</v>
          </cell>
          <cell r="E52">
            <v>3.1847133757962236E-3</v>
          </cell>
          <cell r="F52">
            <v>3.8216560509554687E-2</v>
          </cell>
        </row>
        <row r="53">
          <cell r="A53">
            <v>196306</v>
          </cell>
          <cell r="C53">
            <v>6</v>
          </cell>
          <cell r="D53">
            <v>31.6</v>
          </cell>
          <cell r="E53">
            <v>3.1746031746032197E-3</v>
          </cell>
          <cell r="F53">
            <v>3.809523809523864E-2</v>
          </cell>
          <cell r="G53">
            <v>3.1746031746031633E-3</v>
          </cell>
          <cell r="H53">
            <v>1.2698412698412653E-2</v>
          </cell>
        </row>
        <row r="54">
          <cell r="A54">
            <v>196307</v>
          </cell>
          <cell r="C54">
            <v>7</v>
          </cell>
          <cell r="D54">
            <v>31.7</v>
          </cell>
          <cell r="E54">
            <v>3.1645569620252488E-3</v>
          </cell>
          <cell r="F54">
            <v>3.7974683544302987E-2</v>
          </cell>
        </row>
        <row r="55">
          <cell r="A55">
            <v>196308</v>
          </cell>
          <cell r="C55">
            <v>8</v>
          </cell>
          <cell r="D55">
            <v>31.6</v>
          </cell>
          <cell r="E55">
            <v>-3.1545741324920462E-3</v>
          </cell>
          <cell r="F55">
            <v>-3.7854889589904558E-2</v>
          </cell>
        </row>
        <row r="56">
          <cell r="A56">
            <v>196309</v>
          </cell>
          <cell r="C56">
            <v>9</v>
          </cell>
          <cell r="D56">
            <v>31.6</v>
          </cell>
          <cell r="E56">
            <v>0</v>
          </cell>
          <cell r="F56">
            <v>0</v>
          </cell>
          <cell r="G56">
            <v>0</v>
          </cell>
          <cell r="H56">
            <v>0</v>
          </cell>
        </row>
        <row r="57">
          <cell r="A57">
            <v>196310</v>
          </cell>
          <cell r="C57">
            <v>10</v>
          </cell>
          <cell r="D57">
            <v>31.6</v>
          </cell>
          <cell r="E57">
            <v>0</v>
          </cell>
          <cell r="F57">
            <v>0</v>
          </cell>
        </row>
        <row r="58">
          <cell r="A58">
            <v>196311</v>
          </cell>
          <cell r="C58">
            <v>11</v>
          </cell>
          <cell r="D58">
            <v>31.7</v>
          </cell>
          <cell r="E58">
            <v>3.1645569620252488E-3</v>
          </cell>
          <cell r="F58">
            <v>3.7974683544302987E-2</v>
          </cell>
        </row>
        <row r="59">
          <cell r="A59">
            <v>196312</v>
          </cell>
          <cell r="C59">
            <v>12</v>
          </cell>
          <cell r="D59">
            <v>31.6</v>
          </cell>
          <cell r="E59">
            <v>-3.1545741324920462E-3</v>
          </cell>
          <cell r="F59">
            <v>-3.7854889589904558E-2</v>
          </cell>
          <cell r="G59">
            <v>0</v>
          </cell>
          <cell r="H59">
            <v>0</v>
          </cell>
          <cell r="I59">
            <v>0</v>
          </cell>
          <cell r="K59">
            <v>0</v>
          </cell>
        </row>
        <row r="60">
          <cell r="A60">
            <v>196401</v>
          </cell>
          <cell r="B60">
            <v>1964</v>
          </cell>
          <cell r="C60">
            <v>1</v>
          </cell>
          <cell r="D60">
            <v>31.8</v>
          </cell>
          <cell r="E60">
            <v>6.3291139240506103E-3</v>
          </cell>
          <cell r="F60">
            <v>7.594936708860732E-2</v>
          </cell>
        </row>
        <row r="61">
          <cell r="A61">
            <v>196402</v>
          </cell>
          <cell r="C61">
            <v>2</v>
          </cell>
          <cell r="D61">
            <v>31.6</v>
          </cell>
          <cell r="E61">
            <v>-6.2893081761006067E-3</v>
          </cell>
          <cell r="F61">
            <v>-7.5471698113207281E-2</v>
          </cell>
        </row>
        <row r="62">
          <cell r="A62">
            <v>196403</v>
          </cell>
          <cell r="C62">
            <v>3</v>
          </cell>
          <cell r="D62">
            <v>31.6</v>
          </cell>
          <cell r="E62">
            <v>0</v>
          </cell>
          <cell r="F62">
            <v>0</v>
          </cell>
          <cell r="G62">
            <v>0</v>
          </cell>
          <cell r="H62">
            <v>0</v>
          </cell>
        </row>
        <row r="63">
          <cell r="A63">
            <v>196404</v>
          </cell>
          <cell r="C63">
            <v>4</v>
          </cell>
          <cell r="D63">
            <v>31.6</v>
          </cell>
          <cell r="E63">
            <v>0</v>
          </cell>
          <cell r="F63">
            <v>0</v>
          </cell>
        </row>
        <row r="64">
          <cell r="A64">
            <v>196405</v>
          </cell>
          <cell r="C64">
            <v>5</v>
          </cell>
          <cell r="D64">
            <v>31.5</v>
          </cell>
          <cell r="E64">
            <v>-3.1645569620253611E-3</v>
          </cell>
          <cell r="F64">
            <v>-3.7974683544304333E-2</v>
          </cell>
        </row>
        <row r="65">
          <cell r="A65">
            <v>196406</v>
          </cell>
          <cell r="C65">
            <v>6</v>
          </cell>
          <cell r="D65">
            <v>31.5</v>
          </cell>
          <cell r="E65">
            <v>0</v>
          </cell>
          <cell r="F65">
            <v>0</v>
          </cell>
          <cell r="G65">
            <v>-3.1645569620253333E-3</v>
          </cell>
          <cell r="H65">
            <v>-1.2658227848101333E-2</v>
          </cell>
        </row>
        <row r="66">
          <cell r="A66">
            <v>196407</v>
          </cell>
          <cell r="C66">
            <v>7</v>
          </cell>
          <cell r="D66">
            <v>31.6</v>
          </cell>
          <cell r="E66">
            <v>3.1746031746032197E-3</v>
          </cell>
          <cell r="F66">
            <v>3.809523809523864E-2</v>
          </cell>
        </row>
        <row r="67">
          <cell r="A67">
            <v>196408</v>
          </cell>
          <cell r="C67">
            <v>8</v>
          </cell>
          <cell r="D67">
            <v>31.6</v>
          </cell>
          <cell r="E67">
            <v>0</v>
          </cell>
          <cell r="F67">
            <v>0</v>
          </cell>
        </row>
        <row r="68">
          <cell r="A68">
            <v>196409</v>
          </cell>
          <cell r="C68">
            <v>9</v>
          </cell>
          <cell r="D68">
            <v>31.7</v>
          </cell>
          <cell r="E68">
            <v>3.1645569620252488E-3</v>
          </cell>
          <cell r="F68">
            <v>3.7974683544302987E-2</v>
          </cell>
          <cell r="G68">
            <v>6.3492063492063266E-3</v>
          </cell>
          <cell r="H68">
            <v>2.5396825396825307E-2</v>
          </cell>
        </row>
        <row r="69">
          <cell r="A69">
            <v>196410</v>
          </cell>
          <cell r="C69">
            <v>10</v>
          </cell>
          <cell r="D69">
            <v>31.7</v>
          </cell>
          <cell r="E69">
            <v>0</v>
          </cell>
          <cell r="F69">
            <v>0</v>
          </cell>
        </row>
        <row r="70">
          <cell r="A70">
            <v>196411</v>
          </cell>
          <cell r="C70">
            <v>11</v>
          </cell>
          <cell r="D70">
            <v>31.7</v>
          </cell>
          <cell r="E70">
            <v>0</v>
          </cell>
          <cell r="F70">
            <v>0</v>
          </cell>
        </row>
        <row r="71">
          <cell r="A71">
            <v>196412</v>
          </cell>
          <cell r="C71">
            <v>12</v>
          </cell>
          <cell r="D71">
            <v>31.7</v>
          </cell>
          <cell r="E71">
            <v>0</v>
          </cell>
          <cell r="F71">
            <v>0</v>
          </cell>
          <cell r="G71">
            <v>0</v>
          </cell>
          <cell r="H71">
            <v>0</v>
          </cell>
          <cell r="I71">
            <v>3.1645569620253333E-3</v>
          </cell>
          <cell r="K71">
            <v>3.1595602903685179E-3</v>
          </cell>
        </row>
        <row r="72">
          <cell r="A72">
            <v>196501</v>
          </cell>
          <cell r="B72">
            <v>1965</v>
          </cell>
          <cell r="C72">
            <v>1</v>
          </cell>
          <cell r="D72">
            <v>31.8</v>
          </cell>
          <cell r="E72">
            <v>3.1545741324921586E-3</v>
          </cell>
          <cell r="F72">
            <v>3.7854889589905905E-2</v>
          </cell>
        </row>
        <row r="73">
          <cell r="A73">
            <v>196502</v>
          </cell>
          <cell r="C73">
            <v>2</v>
          </cell>
          <cell r="D73">
            <v>31.9</v>
          </cell>
          <cell r="E73">
            <v>3.1446540880502474E-3</v>
          </cell>
          <cell r="F73">
            <v>3.7735849056602967E-2</v>
          </cell>
        </row>
        <row r="74">
          <cell r="A74">
            <v>196503</v>
          </cell>
          <cell r="C74">
            <v>3</v>
          </cell>
          <cell r="D74">
            <v>31.9</v>
          </cell>
          <cell r="E74">
            <v>0</v>
          </cell>
          <cell r="F74">
            <v>0</v>
          </cell>
          <cell r="G74">
            <v>6.3091482649841879E-3</v>
          </cell>
          <cell r="H74">
            <v>2.5236593059936752E-2</v>
          </cell>
        </row>
        <row r="75">
          <cell r="A75">
            <v>196504</v>
          </cell>
          <cell r="C75">
            <v>4</v>
          </cell>
          <cell r="D75">
            <v>32</v>
          </cell>
          <cell r="E75">
            <v>3.1347962382445587E-3</v>
          </cell>
          <cell r="F75">
            <v>3.7617554858934706E-2</v>
          </cell>
        </row>
        <row r="76">
          <cell r="A76">
            <v>196505</v>
          </cell>
          <cell r="C76">
            <v>5</v>
          </cell>
          <cell r="D76">
            <v>32.1</v>
          </cell>
          <cell r="E76">
            <v>3.1250000000000444E-3</v>
          </cell>
          <cell r="F76">
            <v>3.7500000000000533E-2</v>
          </cell>
        </row>
        <row r="77">
          <cell r="A77">
            <v>196506</v>
          </cell>
          <cell r="C77">
            <v>6</v>
          </cell>
          <cell r="D77">
            <v>32.4</v>
          </cell>
          <cell r="E77">
            <v>9.3457943925232753E-3</v>
          </cell>
          <cell r="F77">
            <v>0.1121495327102793</v>
          </cell>
          <cell r="G77">
            <v>1.5673981191222763E-2</v>
          </cell>
          <cell r="H77">
            <v>6.2695924764891053E-2</v>
          </cell>
        </row>
        <row r="78">
          <cell r="A78">
            <v>196507</v>
          </cell>
          <cell r="C78">
            <v>7</v>
          </cell>
          <cell r="D78">
            <v>32.4</v>
          </cell>
          <cell r="E78">
            <v>0</v>
          </cell>
          <cell r="F78">
            <v>0</v>
          </cell>
        </row>
        <row r="79">
          <cell r="A79">
            <v>196508</v>
          </cell>
          <cell r="C79">
            <v>8</v>
          </cell>
          <cell r="D79">
            <v>32.4</v>
          </cell>
          <cell r="E79">
            <v>0</v>
          </cell>
          <cell r="F79">
            <v>0</v>
          </cell>
        </row>
        <row r="80">
          <cell r="A80">
            <v>196509</v>
          </cell>
          <cell r="C80">
            <v>9</v>
          </cell>
          <cell r="D80">
            <v>32.4</v>
          </cell>
          <cell r="E80">
            <v>0</v>
          </cell>
          <cell r="F80">
            <v>0</v>
          </cell>
          <cell r="G80">
            <v>0</v>
          </cell>
          <cell r="H80">
            <v>0</v>
          </cell>
        </row>
        <row r="81">
          <cell r="A81">
            <v>196510</v>
          </cell>
          <cell r="C81">
            <v>10</v>
          </cell>
          <cell r="D81">
            <v>32.5</v>
          </cell>
          <cell r="E81">
            <v>3.0864197530864638E-3</v>
          </cell>
          <cell r="F81">
            <v>3.7037037037037562E-2</v>
          </cell>
        </row>
        <row r="82">
          <cell r="A82">
            <v>196511</v>
          </cell>
          <cell r="C82">
            <v>11</v>
          </cell>
          <cell r="D82">
            <v>32.6</v>
          </cell>
          <cell r="E82">
            <v>3.0769230769231207E-3</v>
          </cell>
          <cell r="F82">
            <v>3.6923076923077447E-2</v>
          </cell>
        </row>
        <row r="83">
          <cell r="A83">
            <v>196512</v>
          </cell>
          <cell r="C83">
            <v>12</v>
          </cell>
          <cell r="D83">
            <v>32.799999999999997</v>
          </cell>
          <cell r="E83">
            <v>6.1349693251532434E-3</v>
          </cell>
          <cell r="F83">
            <v>7.3619631901838928E-2</v>
          </cell>
          <cell r="G83">
            <v>1.2345679012345734E-2</v>
          </cell>
          <cell r="H83">
            <v>4.9382716049382935E-2</v>
          </cell>
          <cell r="I83">
            <v>3.4700315457413478E-2</v>
          </cell>
          <cell r="K83">
            <v>3.4111834506863122E-2</v>
          </cell>
        </row>
        <row r="84">
          <cell r="A84">
            <v>196601</v>
          </cell>
          <cell r="B84">
            <v>1966</v>
          </cell>
          <cell r="C84">
            <v>1</v>
          </cell>
          <cell r="D84">
            <v>32.9</v>
          </cell>
          <cell r="E84">
            <v>3.0487804878049215E-3</v>
          </cell>
          <cell r="F84">
            <v>3.6585365853659055E-2</v>
          </cell>
        </row>
        <row r="85">
          <cell r="A85">
            <v>196602</v>
          </cell>
          <cell r="C85">
            <v>2</v>
          </cell>
          <cell r="D85">
            <v>33.200000000000003</v>
          </cell>
          <cell r="E85">
            <v>9.1185410334347801E-3</v>
          </cell>
          <cell r="F85">
            <v>0.10942249240121736</v>
          </cell>
        </row>
        <row r="86">
          <cell r="A86">
            <v>196603</v>
          </cell>
          <cell r="C86">
            <v>3</v>
          </cell>
          <cell r="D86">
            <v>33.200000000000003</v>
          </cell>
          <cell r="E86">
            <v>0</v>
          </cell>
          <cell r="F86">
            <v>0</v>
          </cell>
          <cell r="G86">
            <v>1.2195121951219745E-2</v>
          </cell>
          <cell r="H86">
            <v>4.878048780487898E-2</v>
          </cell>
        </row>
        <row r="87">
          <cell r="A87">
            <v>196604</v>
          </cell>
          <cell r="C87">
            <v>4</v>
          </cell>
          <cell r="D87">
            <v>33.200000000000003</v>
          </cell>
          <cell r="E87">
            <v>0</v>
          </cell>
          <cell r="F87">
            <v>0</v>
          </cell>
        </row>
        <row r="88">
          <cell r="A88">
            <v>196605</v>
          </cell>
          <cell r="C88">
            <v>5</v>
          </cell>
          <cell r="D88">
            <v>33.200000000000003</v>
          </cell>
          <cell r="E88">
            <v>0</v>
          </cell>
          <cell r="F88">
            <v>0</v>
          </cell>
        </row>
        <row r="89">
          <cell r="A89">
            <v>196606</v>
          </cell>
          <cell r="C89">
            <v>6</v>
          </cell>
          <cell r="D89">
            <v>33.299999999999997</v>
          </cell>
          <cell r="E89">
            <v>3.0120481927709128E-3</v>
          </cell>
          <cell r="F89">
            <v>3.614457831325095E-2</v>
          </cell>
          <cell r="G89">
            <v>3.0120481927708997E-3</v>
          </cell>
          <cell r="H89">
            <v>1.2048192771083599E-2</v>
          </cell>
        </row>
        <row r="90">
          <cell r="A90">
            <v>196607</v>
          </cell>
          <cell r="C90">
            <v>7</v>
          </cell>
          <cell r="D90">
            <v>33.5</v>
          </cell>
          <cell r="E90">
            <v>6.0060060060060918E-3</v>
          </cell>
          <cell r="F90">
            <v>7.2072072072073098E-2</v>
          </cell>
        </row>
        <row r="91">
          <cell r="A91">
            <v>196608</v>
          </cell>
          <cell r="C91">
            <v>8</v>
          </cell>
          <cell r="D91">
            <v>33.6</v>
          </cell>
          <cell r="E91">
            <v>2.9850746268657142E-3</v>
          </cell>
          <cell r="F91">
            <v>3.5820895522388568E-2</v>
          </cell>
        </row>
        <row r="92">
          <cell r="A92">
            <v>196609</v>
          </cell>
          <cell r="C92">
            <v>9</v>
          </cell>
          <cell r="D92">
            <v>33.6</v>
          </cell>
          <cell r="E92">
            <v>0</v>
          </cell>
          <cell r="F92">
            <v>0</v>
          </cell>
          <cell r="G92">
            <v>9.009009009009139E-3</v>
          </cell>
          <cell r="H92">
            <v>3.6036036036036556E-2</v>
          </cell>
        </row>
        <row r="93">
          <cell r="A93">
            <v>196610</v>
          </cell>
          <cell r="C93">
            <v>10</v>
          </cell>
          <cell r="D93">
            <v>33.4</v>
          </cell>
          <cell r="E93">
            <v>-5.9523809523810371E-3</v>
          </cell>
          <cell r="F93">
            <v>-7.1428571428572452E-2</v>
          </cell>
        </row>
        <row r="94">
          <cell r="A94">
            <v>196611</v>
          </cell>
          <cell r="C94">
            <v>11</v>
          </cell>
          <cell r="D94">
            <v>33.299999999999997</v>
          </cell>
          <cell r="E94">
            <v>-2.9940119760479469E-3</v>
          </cell>
          <cell r="F94">
            <v>-3.5928143712575362E-2</v>
          </cell>
        </row>
        <row r="95">
          <cell r="A95">
            <v>196612</v>
          </cell>
          <cell r="C95">
            <v>12</v>
          </cell>
          <cell r="D95">
            <v>33.299999999999997</v>
          </cell>
          <cell r="E95">
            <v>0</v>
          </cell>
          <cell r="F95">
            <v>0</v>
          </cell>
          <cell r="G95">
            <v>-8.9285714285716189E-3</v>
          </cell>
          <cell r="H95">
            <v>-3.5714285714286476E-2</v>
          </cell>
          <cell r="I95">
            <v>1.5243902439024515E-2</v>
          </cell>
          <cell r="K95">
            <v>1.5128881596299999E-2</v>
          </cell>
        </row>
        <row r="96">
          <cell r="A96">
            <v>196701</v>
          </cell>
          <cell r="B96">
            <v>1967</v>
          </cell>
          <cell r="C96">
            <v>1</v>
          </cell>
          <cell r="D96">
            <v>33.4</v>
          </cell>
          <cell r="E96">
            <v>3.0030030030030459E-3</v>
          </cell>
          <cell r="F96">
            <v>3.6036036036036549E-2</v>
          </cell>
        </row>
        <row r="97">
          <cell r="A97">
            <v>196702</v>
          </cell>
          <cell r="C97">
            <v>2</v>
          </cell>
          <cell r="D97">
            <v>33.4</v>
          </cell>
          <cell r="E97">
            <v>0</v>
          </cell>
          <cell r="F97">
            <v>0</v>
          </cell>
        </row>
        <row r="98">
          <cell r="A98">
            <v>196703</v>
          </cell>
          <cell r="C98">
            <v>3</v>
          </cell>
          <cell r="D98">
            <v>33.299999999999997</v>
          </cell>
          <cell r="E98">
            <v>-2.9940119760479469E-3</v>
          </cell>
          <cell r="F98">
            <v>-3.5928143712575362E-2</v>
          </cell>
          <cell r="G98">
            <v>0</v>
          </cell>
          <cell r="H98">
            <v>0</v>
          </cell>
        </row>
        <row r="99">
          <cell r="A99">
            <v>196704</v>
          </cell>
          <cell r="C99">
            <v>4</v>
          </cell>
          <cell r="D99">
            <v>33.1</v>
          </cell>
          <cell r="E99">
            <v>-6.0060060060058785E-3</v>
          </cell>
          <cell r="F99">
            <v>-7.2072072072070545E-2</v>
          </cell>
        </row>
        <row r="100">
          <cell r="A100">
            <v>196705</v>
          </cell>
          <cell r="C100">
            <v>5</v>
          </cell>
          <cell r="D100">
            <v>33.299999999999997</v>
          </cell>
          <cell r="E100">
            <v>6.0422960725074236E-3</v>
          </cell>
          <cell r="F100">
            <v>7.2507552870089087E-2</v>
          </cell>
        </row>
        <row r="101">
          <cell r="A101">
            <v>196706</v>
          </cell>
          <cell r="C101">
            <v>6</v>
          </cell>
          <cell r="D101">
            <v>33.5</v>
          </cell>
          <cell r="E101">
            <v>6.0060060060060918E-3</v>
          </cell>
          <cell r="F101">
            <v>7.2072072072073098E-2</v>
          </cell>
          <cell r="G101">
            <v>6.0060060060060927E-3</v>
          </cell>
          <cell r="H101">
            <v>2.4024024024024371E-2</v>
          </cell>
        </row>
        <row r="102">
          <cell r="A102">
            <v>196707</v>
          </cell>
          <cell r="C102">
            <v>7</v>
          </cell>
          <cell r="D102">
            <v>33.5</v>
          </cell>
          <cell r="E102">
            <v>0</v>
          </cell>
          <cell r="F102">
            <v>0</v>
          </cell>
        </row>
        <row r="103">
          <cell r="A103">
            <v>196708</v>
          </cell>
          <cell r="C103">
            <v>8</v>
          </cell>
          <cell r="D103">
            <v>33.4</v>
          </cell>
          <cell r="E103">
            <v>-2.9850746268657142E-3</v>
          </cell>
          <cell r="F103">
            <v>-3.5820895522388568E-2</v>
          </cell>
        </row>
        <row r="104">
          <cell r="A104">
            <v>196709</v>
          </cell>
          <cell r="C104">
            <v>9</v>
          </cell>
          <cell r="D104">
            <v>33.4</v>
          </cell>
          <cell r="E104">
            <v>0</v>
          </cell>
          <cell r="F104">
            <v>0</v>
          </cell>
          <cell r="G104">
            <v>-2.9850746268657025E-3</v>
          </cell>
          <cell r="H104">
            <v>-1.194029850746281E-2</v>
          </cell>
        </row>
        <row r="105">
          <cell r="A105">
            <v>196710</v>
          </cell>
          <cell r="C105">
            <v>10</v>
          </cell>
          <cell r="D105">
            <v>33.4</v>
          </cell>
          <cell r="E105">
            <v>0</v>
          </cell>
          <cell r="F105">
            <v>0</v>
          </cell>
        </row>
        <row r="106">
          <cell r="A106">
            <v>196711</v>
          </cell>
          <cell r="C106">
            <v>11</v>
          </cell>
          <cell r="D106">
            <v>33.4</v>
          </cell>
          <cell r="E106">
            <v>0</v>
          </cell>
          <cell r="F106">
            <v>0</v>
          </cell>
        </row>
        <row r="107">
          <cell r="A107">
            <v>196712</v>
          </cell>
          <cell r="C107">
            <v>12</v>
          </cell>
          <cell r="D107">
            <v>33.700000000000003</v>
          </cell>
          <cell r="E107">
            <v>8.9820359281438406E-3</v>
          </cell>
          <cell r="F107">
            <v>0.10778443113772609</v>
          </cell>
          <cell r="G107">
            <v>8.9820359281438389E-3</v>
          </cell>
          <cell r="H107">
            <v>3.5928143712575356E-2</v>
          </cell>
          <cell r="I107">
            <v>1.2012012012012185E-2</v>
          </cell>
          <cell r="K107">
            <v>1.1940440371918069E-2</v>
          </cell>
        </row>
        <row r="108">
          <cell r="A108">
            <v>196801</v>
          </cell>
          <cell r="B108">
            <v>1968</v>
          </cell>
          <cell r="C108">
            <v>1</v>
          </cell>
          <cell r="D108">
            <v>33.799999999999997</v>
          </cell>
          <cell r="E108">
            <v>2.9673590504449348E-3</v>
          </cell>
          <cell r="F108">
            <v>3.5608308605339214E-2</v>
          </cell>
        </row>
        <row r="109">
          <cell r="A109">
            <v>196802</v>
          </cell>
          <cell r="C109">
            <v>2</v>
          </cell>
          <cell r="D109">
            <v>34</v>
          </cell>
          <cell r="E109">
            <v>5.9171597633136943E-3</v>
          </cell>
          <cell r="F109">
            <v>7.1005917159764328E-2</v>
          </cell>
        </row>
        <row r="110">
          <cell r="A110">
            <v>196803</v>
          </cell>
          <cell r="C110">
            <v>3</v>
          </cell>
          <cell r="D110">
            <v>34.1</v>
          </cell>
          <cell r="E110">
            <v>2.9411764705882769E-3</v>
          </cell>
          <cell r="F110">
            <v>3.5294117647059323E-2</v>
          </cell>
          <cell r="G110">
            <v>1.1869436201780159E-2</v>
          </cell>
          <cell r="H110">
            <v>4.7477744807120636E-2</v>
          </cell>
        </row>
        <row r="111">
          <cell r="A111">
            <v>196804</v>
          </cell>
          <cell r="C111">
            <v>4</v>
          </cell>
          <cell r="D111">
            <v>34.1</v>
          </cell>
          <cell r="E111">
            <v>0</v>
          </cell>
          <cell r="F111">
            <v>0</v>
          </cell>
        </row>
        <row r="112">
          <cell r="A112">
            <v>196805</v>
          </cell>
          <cell r="C112">
            <v>5</v>
          </cell>
          <cell r="D112">
            <v>34.200000000000003</v>
          </cell>
          <cell r="E112">
            <v>2.9325513196481355E-3</v>
          </cell>
          <cell r="F112">
            <v>3.5190615835777622E-2</v>
          </cell>
        </row>
        <row r="113">
          <cell r="A113">
            <v>196806</v>
          </cell>
          <cell r="C113">
            <v>6</v>
          </cell>
          <cell r="D113">
            <v>34.200000000000003</v>
          </cell>
          <cell r="E113">
            <v>0</v>
          </cell>
          <cell r="F113">
            <v>0</v>
          </cell>
          <cell r="G113">
            <v>2.9325513196480912E-3</v>
          </cell>
          <cell r="H113">
            <v>1.1730205278592365E-2</v>
          </cell>
        </row>
        <row r="114">
          <cell r="A114">
            <v>196807</v>
          </cell>
          <cell r="C114">
            <v>7</v>
          </cell>
          <cell r="D114">
            <v>34.299999999999997</v>
          </cell>
          <cell r="E114">
            <v>2.9239766081869682E-3</v>
          </cell>
          <cell r="F114">
            <v>3.5087719298243621E-2</v>
          </cell>
        </row>
        <row r="115">
          <cell r="A115">
            <v>196808</v>
          </cell>
          <cell r="C115">
            <v>8</v>
          </cell>
          <cell r="D115">
            <v>34.200000000000003</v>
          </cell>
          <cell r="E115">
            <v>-2.9154518950435665E-3</v>
          </cell>
          <cell r="F115">
            <v>-3.4985422740522798E-2</v>
          </cell>
        </row>
        <row r="116">
          <cell r="A116">
            <v>196809</v>
          </cell>
          <cell r="C116">
            <v>9</v>
          </cell>
          <cell r="D116">
            <v>34.4</v>
          </cell>
          <cell r="E116">
            <v>5.8479532163741438E-3</v>
          </cell>
          <cell r="F116">
            <v>7.0175438596489725E-2</v>
          </cell>
          <cell r="G116">
            <v>5.8479532163742132E-3</v>
          </cell>
          <cell r="H116">
            <v>2.3391812865496853E-2</v>
          </cell>
        </row>
        <row r="117">
          <cell r="A117">
            <v>196810</v>
          </cell>
          <cell r="C117">
            <v>10</v>
          </cell>
          <cell r="D117">
            <v>34.4</v>
          </cell>
          <cell r="E117">
            <v>0</v>
          </cell>
          <cell r="F117">
            <v>0</v>
          </cell>
        </row>
        <row r="118">
          <cell r="A118">
            <v>196811</v>
          </cell>
          <cell r="C118">
            <v>11</v>
          </cell>
          <cell r="D118">
            <v>34.5</v>
          </cell>
          <cell r="E118">
            <v>2.9069767441860881E-3</v>
          </cell>
          <cell r="F118">
            <v>3.4883720930233057E-2</v>
          </cell>
        </row>
        <row r="119">
          <cell r="A119">
            <v>196812</v>
          </cell>
          <cell r="C119">
            <v>12</v>
          </cell>
          <cell r="D119">
            <v>34.6</v>
          </cell>
          <cell r="E119">
            <v>2.8985507246377224E-3</v>
          </cell>
          <cell r="F119">
            <v>3.4782608695652667E-2</v>
          </cell>
          <cell r="G119">
            <v>5.8139534883721034E-3</v>
          </cell>
          <cell r="H119">
            <v>2.3255813953488413E-2</v>
          </cell>
          <cell r="I119">
            <v>2.6706231454005636E-2</v>
          </cell>
          <cell r="K119">
            <v>2.6355844705362456E-2</v>
          </cell>
        </row>
        <row r="120">
          <cell r="A120">
            <v>196901</v>
          </cell>
          <cell r="B120">
            <v>1969</v>
          </cell>
          <cell r="C120">
            <v>1</v>
          </cell>
          <cell r="D120">
            <v>34.799999999999997</v>
          </cell>
          <cell r="E120">
            <v>5.7803468208091251E-3</v>
          </cell>
          <cell r="F120">
            <v>6.9364161849709505E-2</v>
          </cell>
        </row>
        <row r="121">
          <cell r="A121">
            <v>196902</v>
          </cell>
          <cell r="C121">
            <v>2</v>
          </cell>
          <cell r="D121">
            <v>35</v>
          </cell>
          <cell r="E121">
            <v>5.7471264367816915E-3</v>
          </cell>
          <cell r="F121">
            <v>6.8965517241380295E-2</v>
          </cell>
        </row>
        <row r="122">
          <cell r="A122">
            <v>196903</v>
          </cell>
          <cell r="C122">
            <v>3</v>
          </cell>
          <cell r="D122">
            <v>35.200000000000003</v>
          </cell>
          <cell r="E122">
            <v>5.7142857142857958E-3</v>
          </cell>
          <cell r="F122">
            <v>6.8571428571429546E-2</v>
          </cell>
          <cell r="G122">
            <v>1.7341040462427681E-2</v>
          </cell>
          <cell r="H122">
            <v>6.9364161849710726E-2</v>
          </cell>
        </row>
        <row r="123">
          <cell r="A123">
            <v>196904</v>
          </cell>
          <cell r="C123">
            <v>4</v>
          </cell>
          <cell r="D123">
            <v>35.299999999999997</v>
          </cell>
          <cell r="E123">
            <v>2.8409090909089292E-3</v>
          </cell>
          <cell r="F123">
            <v>3.4090909090907152E-2</v>
          </cell>
        </row>
        <row r="124">
          <cell r="A124">
            <v>196905</v>
          </cell>
          <cell r="C124">
            <v>5</v>
          </cell>
          <cell r="D124">
            <v>35.5</v>
          </cell>
          <cell r="E124">
            <v>5.6657223796034804E-3</v>
          </cell>
          <cell r="F124">
            <v>6.7988668555241771E-2</v>
          </cell>
        </row>
        <row r="125">
          <cell r="A125">
            <v>196906</v>
          </cell>
          <cell r="C125">
            <v>6</v>
          </cell>
          <cell r="D125">
            <v>35.700000000000003</v>
          </cell>
          <cell r="E125">
            <v>5.6338028169014885E-3</v>
          </cell>
          <cell r="F125">
            <v>6.7605633802817866E-2</v>
          </cell>
          <cell r="G125">
            <v>1.4204545454545414E-2</v>
          </cell>
          <cell r="H125">
            <v>5.6818181818181657E-2</v>
          </cell>
        </row>
        <row r="126">
          <cell r="A126">
            <v>196907</v>
          </cell>
          <cell r="C126">
            <v>7</v>
          </cell>
          <cell r="D126">
            <v>35.799999999999997</v>
          </cell>
          <cell r="E126">
            <v>2.8011204481791121E-3</v>
          </cell>
          <cell r="F126">
            <v>3.3613445378149344E-2</v>
          </cell>
        </row>
        <row r="127">
          <cell r="A127">
            <v>196908</v>
          </cell>
          <cell r="C127">
            <v>8</v>
          </cell>
          <cell r="D127">
            <v>35.700000000000003</v>
          </cell>
          <cell r="E127">
            <v>-2.7932960893853162E-3</v>
          </cell>
          <cell r="F127">
            <v>-3.3519553072623796E-2</v>
          </cell>
        </row>
        <row r="128">
          <cell r="A128">
            <v>196909</v>
          </cell>
          <cell r="C128">
            <v>9</v>
          </cell>
          <cell r="D128">
            <v>35.799999999999997</v>
          </cell>
          <cell r="E128">
            <v>2.8011204481791121E-3</v>
          </cell>
          <cell r="F128">
            <v>3.3613445378149344E-2</v>
          </cell>
          <cell r="G128">
            <v>2.8011204481790397E-3</v>
          </cell>
          <cell r="H128">
            <v>1.1204481792716159E-2</v>
          </cell>
        </row>
        <row r="129">
          <cell r="A129">
            <v>196910</v>
          </cell>
          <cell r="C129">
            <v>10</v>
          </cell>
          <cell r="D129">
            <v>35.9</v>
          </cell>
          <cell r="E129">
            <v>2.7932960893855148E-3</v>
          </cell>
          <cell r="F129">
            <v>3.3519553072626176E-2</v>
          </cell>
        </row>
        <row r="130">
          <cell r="A130">
            <v>196911</v>
          </cell>
          <cell r="C130">
            <v>11</v>
          </cell>
          <cell r="D130">
            <v>36.1</v>
          </cell>
          <cell r="E130">
            <v>5.5710306406686035E-3</v>
          </cell>
          <cell r="F130">
            <v>6.6852367688023245E-2</v>
          </cell>
        </row>
        <row r="131">
          <cell r="A131">
            <v>196912</v>
          </cell>
          <cell r="C131">
            <v>12</v>
          </cell>
          <cell r="D131">
            <v>36.299999999999997</v>
          </cell>
          <cell r="E131">
            <v>5.5401662049860316E-3</v>
          </cell>
          <cell r="F131">
            <v>6.6481994459832383E-2</v>
          </cell>
          <cell r="G131">
            <v>1.3966480446927498E-2</v>
          </cell>
          <cell r="H131">
            <v>5.5865921787709993E-2</v>
          </cell>
          <cell r="I131">
            <v>4.9132947976878283E-2</v>
          </cell>
          <cell r="K131">
            <v>4.7964059207126424E-2</v>
          </cell>
        </row>
        <row r="132">
          <cell r="A132">
            <v>197001</v>
          </cell>
          <cell r="B132">
            <v>1970</v>
          </cell>
          <cell r="C132">
            <v>1</v>
          </cell>
          <cell r="D132">
            <v>36.5</v>
          </cell>
          <cell r="E132">
            <v>5.509641873278316E-3</v>
          </cell>
          <cell r="F132">
            <v>6.6115702479339788E-2</v>
          </cell>
        </row>
        <row r="133">
          <cell r="A133">
            <v>197002</v>
          </cell>
          <cell r="C133">
            <v>2</v>
          </cell>
          <cell r="D133">
            <v>36.700000000000003</v>
          </cell>
          <cell r="E133">
            <v>5.4794520547945987E-3</v>
          </cell>
          <cell r="F133">
            <v>6.5753424657535184E-2</v>
          </cell>
        </row>
        <row r="134">
          <cell r="A134">
            <v>197003</v>
          </cell>
          <cell r="C134">
            <v>3</v>
          </cell>
          <cell r="D134">
            <v>36.700000000000003</v>
          </cell>
          <cell r="E134">
            <v>0</v>
          </cell>
          <cell r="F134">
            <v>0</v>
          </cell>
          <cell r="G134">
            <v>1.1019283746556585E-2</v>
          </cell>
          <cell r="H134">
            <v>4.4077134986226341E-2</v>
          </cell>
        </row>
        <row r="135">
          <cell r="A135">
            <v>197004</v>
          </cell>
          <cell r="C135">
            <v>4</v>
          </cell>
          <cell r="D135">
            <v>36.799999999999997</v>
          </cell>
          <cell r="E135">
            <v>2.7247956403268206E-3</v>
          </cell>
          <cell r="F135">
            <v>3.2697547683921843E-2</v>
          </cell>
        </row>
        <row r="136">
          <cell r="A136">
            <v>197005</v>
          </cell>
          <cell r="C136">
            <v>5</v>
          </cell>
          <cell r="D136">
            <v>36.799999999999997</v>
          </cell>
          <cell r="E136">
            <v>0</v>
          </cell>
          <cell r="F136">
            <v>0</v>
          </cell>
        </row>
        <row r="137">
          <cell r="A137">
            <v>197006</v>
          </cell>
          <cell r="C137">
            <v>6</v>
          </cell>
          <cell r="D137">
            <v>36.9</v>
          </cell>
          <cell r="E137">
            <v>2.717391304347865E-3</v>
          </cell>
          <cell r="F137">
            <v>3.2608695652174377E-2</v>
          </cell>
          <cell r="G137">
            <v>5.4495912806540314E-3</v>
          </cell>
          <cell r="H137">
            <v>2.1798365122616126E-2</v>
          </cell>
        </row>
        <row r="138">
          <cell r="A138">
            <v>197007</v>
          </cell>
          <cell r="C138">
            <v>7</v>
          </cell>
          <cell r="D138">
            <v>37.1</v>
          </cell>
          <cell r="E138">
            <v>5.4200542005420826E-3</v>
          </cell>
          <cell r="F138">
            <v>6.5040650406504988E-2</v>
          </cell>
        </row>
        <row r="139">
          <cell r="A139">
            <v>197008</v>
          </cell>
          <cell r="C139">
            <v>8</v>
          </cell>
          <cell r="D139">
            <v>36.9</v>
          </cell>
          <cell r="E139">
            <v>-5.3908355795149014E-3</v>
          </cell>
          <cell r="F139">
            <v>-6.4690026954178817E-2</v>
          </cell>
        </row>
        <row r="140">
          <cell r="A140">
            <v>197009</v>
          </cell>
          <cell r="C140">
            <v>9</v>
          </cell>
          <cell r="D140">
            <v>37.1</v>
          </cell>
          <cell r="E140">
            <v>5.4200542005420826E-3</v>
          </cell>
          <cell r="F140">
            <v>6.5040650406504988E-2</v>
          </cell>
          <cell r="G140">
            <v>5.4200542005418129E-3</v>
          </cell>
          <cell r="H140">
            <v>2.1680216802167251E-2</v>
          </cell>
        </row>
        <row r="141">
          <cell r="A141">
            <v>197010</v>
          </cell>
          <cell r="C141">
            <v>10</v>
          </cell>
          <cell r="D141">
            <v>37.1</v>
          </cell>
          <cell r="E141">
            <v>0</v>
          </cell>
          <cell r="F141">
            <v>0</v>
          </cell>
        </row>
        <row r="142">
          <cell r="A142">
            <v>197011</v>
          </cell>
          <cell r="C142">
            <v>11</v>
          </cell>
          <cell r="D142">
            <v>37.1</v>
          </cell>
          <cell r="E142">
            <v>0</v>
          </cell>
          <cell r="F142">
            <v>0</v>
          </cell>
        </row>
        <row r="143">
          <cell r="A143">
            <v>197012</v>
          </cell>
          <cell r="C143">
            <v>12</v>
          </cell>
          <cell r="D143">
            <v>37.1</v>
          </cell>
          <cell r="E143">
            <v>0</v>
          </cell>
          <cell r="F143">
            <v>0</v>
          </cell>
          <cell r="G143">
            <v>0</v>
          </cell>
          <cell r="H143">
            <v>0</v>
          </cell>
          <cell r="I143">
            <v>2.2038567493112948E-2</v>
          </cell>
          <cell r="K143">
            <v>2.1799228342584579E-2</v>
          </cell>
        </row>
        <row r="144">
          <cell r="A144">
            <v>197101</v>
          </cell>
          <cell r="B144">
            <v>1971</v>
          </cell>
          <cell r="C144">
            <v>1</v>
          </cell>
          <cell r="D144">
            <v>37.299999999999997</v>
          </cell>
          <cell r="E144">
            <v>5.3908355795147097E-3</v>
          </cell>
          <cell r="F144">
            <v>6.4690026954176513E-2</v>
          </cell>
        </row>
        <row r="145">
          <cell r="A145">
            <v>197102</v>
          </cell>
          <cell r="C145">
            <v>2</v>
          </cell>
          <cell r="D145">
            <v>37.700000000000003</v>
          </cell>
          <cell r="E145">
            <v>1.0723860589812485E-2</v>
          </cell>
          <cell r="F145">
            <v>0.12868632707774982</v>
          </cell>
        </row>
        <row r="146">
          <cell r="A146">
            <v>197103</v>
          </cell>
          <cell r="C146">
            <v>3</v>
          </cell>
          <cell r="D146">
            <v>37.799999999999997</v>
          </cell>
          <cell r="E146">
            <v>2.6525198938990532E-3</v>
          </cell>
          <cell r="F146">
            <v>3.183023872678864E-2</v>
          </cell>
          <cell r="G146">
            <v>1.8867924528301883E-2</v>
          </cell>
          <cell r="H146">
            <v>7.547169811320753E-2</v>
          </cell>
        </row>
        <row r="147">
          <cell r="A147">
            <v>197104</v>
          </cell>
          <cell r="C147">
            <v>4</v>
          </cell>
          <cell r="D147">
            <v>37.9</v>
          </cell>
          <cell r="E147">
            <v>2.6455026455026831E-3</v>
          </cell>
          <cell r="F147">
            <v>3.1746031746032195E-2</v>
          </cell>
        </row>
        <row r="148">
          <cell r="A148">
            <v>197105</v>
          </cell>
          <cell r="C148">
            <v>5</v>
          </cell>
          <cell r="D148">
            <v>38.1</v>
          </cell>
          <cell r="E148">
            <v>5.2770448548813418E-3</v>
          </cell>
          <cell r="F148">
            <v>6.3324538258576105E-2</v>
          </cell>
        </row>
        <row r="149">
          <cell r="A149">
            <v>197106</v>
          </cell>
          <cell r="C149">
            <v>6</v>
          </cell>
          <cell r="D149">
            <v>38.200000000000003</v>
          </cell>
          <cell r="E149">
            <v>2.6246719160105359E-3</v>
          </cell>
          <cell r="F149">
            <v>3.1496062992126428E-2</v>
          </cell>
          <cell r="G149">
            <v>1.0582010582010914E-2</v>
          </cell>
          <cell r="H149">
            <v>4.2328042328043658E-2</v>
          </cell>
        </row>
        <row r="150">
          <cell r="A150">
            <v>197107</v>
          </cell>
          <cell r="C150">
            <v>7</v>
          </cell>
          <cell r="D150">
            <v>38.299999999999997</v>
          </cell>
          <cell r="E150">
            <v>2.6178010471202698E-3</v>
          </cell>
          <cell r="F150">
            <v>3.1413612565443241E-2</v>
          </cell>
        </row>
        <row r="151">
          <cell r="A151">
            <v>197108</v>
          </cell>
          <cell r="C151">
            <v>8</v>
          </cell>
          <cell r="D151">
            <v>38.5</v>
          </cell>
          <cell r="E151">
            <v>5.2219321148825812E-3</v>
          </cell>
          <cell r="F151">
            <v>6.2663185378590974E-2</v>
          </cell>
        </row>
        <row r="152">
          <cell r="A152">
            <v>197109</v>
          </cell>
          <cell r="C152">
            <v>9</v>
          </cell>
          <cell r="D152">
            <v>38.299999999999997</v>
          </cell>
          <cell r="E152">
            <v>-5.1948051948052685E-3</v>
          </cell>
          <cell r="F152">
            <v>-6.2337662337663219E-2</v>
          </cell>
          <cell r="G152">
            <v>2.6178010471200608E-3</v>
          </cell>
          <cell r="H152">
            <v>1.0471204188480243E-2</v>
          </cell>
        </row>
        <row r="153">
          <cell r="A153">
            <v>197110</v>
          </cell>
          <cell r="C153">
            <v>10</v>
          </cell>
          <cell r="D153">
            <v>38.299999999999997</v>
          </cell>
          <cell r="E153">
            <v>0</v>
          </cell>
          <cell r="F153">
            <v>0</v>
          </cell>
        </row>
        <row r="154">
          <cell r="A154">
            <v>197111</v>
          </cell>
          <cell r="C154">
            <v>11</v>
          </cell>
          <cell r="D154">
            <v>38.299999999999997</v>
          </cell>
          <cell r="E154">
            <v>0</v>
          </cell>
          <cell r="F154">
            <v>0</v>
          </cell>
        </row>
        <row r="155">
          <cell r="A155">
            <v>197112</v>
          </cell>
          <cell r="C155">
            <v>12</v>
          </cell>
          <cell r="D155">
            <v>38.6</v>
          </cell>
          <cell r="E155">
            <v>7.8328981723238718E-3</v>
          </cell>
          <cell r="F155">
            <v>9.3994778067886461E-2</v>
          </cell>
          <cell r="G155">
            <v>7.8328981723239099E-3</v>
          </cell>
          <cell r="H155">
            <v>3.133159268929564E-2</v>
          </cell>
          <cell r="I155">
            <v>4.0431266846361558E-2</v>
          </cell>
          <cell r="K155">
            <v>3.963530685739565E-2</v>
          </cell>
        </row>
        <row r="156">
          <cell r="A156">
            <v>197201</v>
          </cell>
          <cell r="B156">
            <v>1972</v>
          </cell>
          <cell r="C156">
            <v>1</v>
          </cell>
          <cell r="D156">
            <v>38.799999999999997</v>
          </cell>
          <cell r="E156">
            <v>5.1813471502589565E-3</v>
          </cell>
          <cell r="F156">
            <v>6.2176165803107475E-2</v>
          </cell>
        </row>
        <row r="157">
          <cell r="A157">
            <v>197202</v>
          </cell>
          <cell r="C157">
            <v>2</v>
          </cell>
          <cell r="D157">
            <v>39.200000000000003</v>
          </cell>
          <cell r="E157">
            <v>1.0309278350515611E-2</v>
          </cell>
          <cell r="F157">
            <v>0.12371134020618733</v>
          </cell>
        </row>
        <row r="158">
          <cell r="A158">
            <v>197203</v>
          </cell>
          <cell r="C158">
            <v>3</v>
          </cell>
          <cell r="D158">
            <v>39.200000000000003</v>
          </cell>
          <cell r="E158">
            <v>0</v>
          </cell>
          <cell r="F158">
            <v>0</v>
          </cell>
          <cell r="G158">
            <v>1.5544041450777257E-2</v>
          </cell>
          <cell r="H158">
            <v>6.2176165803109029E-2</v>
          </cell>
        </row>
        <row r="159">
          <cell r="A159">
            <v>197204</v>
          </cell>
          <cell r="C159">
            <v>4</v>
          </cell>
          <cell r="D159">
            <v>39.299999999999997</v>
          </cell>
          <cell r="E159">
            <v>2.5510204081631203E-3</v>
          </cell>
          <cell r="F159">
            <v>3.0612244897957441E-2</v>
          </cell>
        </row>
        <row r="160">
          <cell r="A160">
            <v>197205</v>
          </cell>
          <cell r="C160">
            <v>5</v>
          </cell>
          <cell r="D160">
            <v>39.5</v>
          </cell>
          <cell r="E160">
            <v>5.0890585241731004E-3</v>
          </cell>
          <cell r="F160">
            <v>6.1068702290077201E-2</v>
          </cell>
        </row>
        <row r="161">
          <cell r="A161">
            <v>197206</v>
          </cell>
          <cell r="C161">
            <v>6</v>
          </cell>
          <cell r="D161">
            <v>39.700000000000003</v>
          </cell>
          <cell r="E161">
            <v>5.0632911392405784E-3</v>
          </cell>
          <cell r="F161">
            <v>6.0759493670886941E-2</v>
          </cell>
          <cell r="G161">
            <v>1.2755102040816313E-2</v>
          </cell>
          <cell r="H161">
            <v>5.1020408163265252E-2</v>
          </cell>
        </row>
        <row r="162">
          <cell r="A162">
            <v>197207</v>
          </cell>
          <cell r="C162">
            <v>7</v>
          </cell>
          <cell r="D162">
            <v>40</v>
          </cell>
          <cell r="E162">
            <v>7.55667506297222E-3</v>
          </cell>
          <cell r="F162">
            <v>9.068010075566664E-2</v>
          </cell>
        </row>
        <row r="163">
          <cell r="A163">
            <v>197208</v>
          </cell>
          <cell r="C163">
            <v>8</v>
          </cell>
          <cell r="D163">
            <v>40.1</v>
          </cell>
          <cell r="E163">
            <v>2.5000000000000356E-3</v>
          </cell>
          <cell r="F163">
            <v>3.0000000000000429E-2</v>
          </cell>
        </row>
        <row r="164">
          <cell r="A164">
            <v>197209</v>
          </cell>
          <cell r="C164">
            <v>9</v>
          </cell>
          <cell r="D164">
            <v>40.200000000000003</v>
          </cell>
          <cell r="E164">
            <v>2.4937655860349482E-3</v>
          </cell>
          <cell r="F164">
            <v>2.9925187032419379E-2</v>
          </cell>
          <cell r="G164">
            <v>1.2594458438286882E-2</v>
          </cell>
          <cell r="H164">
            <v>5.0377833753147527E-2</v>
          </cell>
        </row>
        <row r="165">
          <cell r="A165">
            <v>197210</v>
          </cell>
          <cell r="C165">
            <v>10</v>
          </cell>
          <cell r="D165">
            <v>40.1</v>
          </cell>
          <cell r="E165">
            <v>-2.4875621890547614E-3</v>
          </cell>
          <cell r="F165">
            <v>-2.9850746268657136E-2</v>
          </cell>
        </row>
        <row r="166">
          <cell r="A166">
            <v>197211</v>
          </cell>
          <cell r="C166">
            <v>11</v>
          </cell>
          <cell r="D166">
            <v>40.299999999999997</v>
          </cell>
          <cell r="E166">
            <v>4.9875311720697186E-3</v>
          </cell>
          <cell r="F166">
            <v>5.985037406483662E-2</v>
          </cell>
        </row>
        <row r="167">
          <cell r="A167">
            <v>197212</v>
          </cell>
          <cell r="C167">
            <v>12</v>
          </cell>
          <cell r="D167">
            <v>41.1</v>
          </cell>
          <cell r="E167">
            <v>1.9851116625310281E-2</v>
          </cell>
          <cell r="F167">
            <v>0.23821339950372339</v>
          </cell>
          <cell r="G167">
            <v>2.2388059701492491E-2</v>
          </cell>
          <cell r="H167">
            <v>8.9552238805969964E-2</v>
          </cell>
          <cell r="I167">
            <v>6.4766839378238128E-2</v>
          </cell>
          <cell r="K167">
            <v>6.2755845031403759E-2</v>
          </cell>
        </row>
        <row r="168">
          <cell r="A168">
            <v>197301</v>
          </cell>
          <cell r="B168">
            <v>1973</v>
          </cell>
          <cell r="C168">
            <v>1</v>
          </cell>
          <cell r="D168">
            <v>41.6</v>
          </cell>
          <cell r="E168">
            <v>1.21654501216545E-2</v>
          </cell>
          <cell r="F168">
            <v>0.145985401459854</v>
          </cell>
        </row>
        <row r="169">
          <cell r="A169">
            <v>197302</v>
          </cell>
          <cell r="C169">
            <v>2</v>
          </cell>
          <cell r="D169">
            <v>42.4</v>
          </cell>
          <cell r="E169">
            <v>1.9230769230769162E-2</v>
          </cell>
          <cell r="F169">
            <v>0.23076923076922995</v>
          </cell>
        </row>
        <row r="170">
          <cell r="A170">
            <v>197303</v>
          </cell>
          <cell r="C170">
            <v>3</v>
          </cell>
          <cell r="D170">
            <v>43.4</v>
          </cell>
          <cell r="E170">
            <v>2.358490566037736E-2</v>
          </cell>
          <cell r="F170">
            <v>0.28301886792452835</v>
          </cell>
          <cell r="G170">
            <v>5.5961070559610748E-2</v>
          </cell>
          <cell r="H170">
            <v>0.22384428223844299</v>
          </cell>
        </row>
        <row r="171">
          <cell r="A171">
            <v>197304</v>
          </cell>
          <cell r="C171">
            <v>4</v>
          </cell>
          <cell r="D171">
            <v>43.6</v>
          </cell>
          <cell r="E171">
            <v>4.608294930875642E-3</v>
          </cell>
          <cell r="F171">
            <v>5.52995391705077E-2</v>
          </cell>
        </row>
        <row r="172">
          <cell r="A172">
            <v>197305</v>
          </cell>
          <cell r="C172">
            <v>5</v>
          </cell>
          <cell r="D172">
            <v>44.5</v>
          </cell>
          <cell r="E172">
            <v>2.0642201834862352E-2</v>
          </cell>
          <cell r="F172">
            <v>0.24770642201834822</v>
          </cell>
        </row>
        <row r="173">
          <cell r="A173">
            <v>197306</v>
          </cell>
          <cell r="C173">
            <v>6</v>
          </cell>
          <cell r="D173">
            <v>45.5</v>
          </cell>
          <cell r="E173">
            <v>2.247191011235955E-2</v>
          </cell>
          <cell r="F173">
            <v>0.2696629213483146</v>
          </cell>
          <cell r="G173">
            <v>4.8387096774193727E-2</v>
          </cell>
          <cell r="H173">
            <v>0.19354838709677491</v>
          </cell>
        </row>
        <row r="174">
          <cell r="A174">
            <v>197307</v>
          </cell>
          <cell r="C174">
            <v>7</v>
          </cell>
          <cell r="D174">
            <v>44.9</v>
          </cell>
          <cell r="E174">
            <v>-1.3186813186813218E-2</v>
          </cell>
          <cell r="F174">
            <v>-0.15824175824175862</v>
          </cell>
        </row>
        <row r="175">
          <cell r="A175">
            <v>197308</v>
          </cell>
          <cell r="C175">
            <v>8</v>
          </cell>
          <cell r="D175">
            <v>47.5</v>
          </cell>
          <cell r="E175">
            <v>5.7906458797327427E-2</v>
          </cell>
          <cell r="F175">
            <v>0.69487750556792915</v>
          </cell>
        </row>
        <row r="176">
          <cell r="A176">
            <v>197309</v>
          </cell>
          <cell r="C176">
            <v>9</v>
          </cell>
          <cell r="D176">
            <v>46.7</v>
          </cell>
          <cell r="E176">
            <v>-1.6842105263157835E-2</v>
          </cell>
          <cell r="F176">
            <v>-0.20210526315789401</v>
          </cell>
          <cell r="G176">
            <v>2.6373626373626502E-2</v>
          </cell>
          <cell r="H176">
            <v>0.10549450549450601</v>
          </cell>
        </row>
        <row r="177">
          <cell r="A177">
            <v>197310</v>
          </cell>
          <cell r="C177">
            <v>10</v>
          </cell>
          <cell r="D177">
            <v>46.3</v>
          </cell>
          <cell r="E177">
            <v>-8.5653104925054752E-3</v>
          </cell>
          <cell r="F177">
            <v>-0.10278372591006571</v>
          </cell>
        </row>
        <row r="178">
          <cell r="A178">
            <v>197311</v>
          </cell>
          <cell r="C178">
            <v>11</v>
          </cell>
          <cell r="D178">
            <v>46.5</v>
          </cell>
          <cell r="E178">
            <v>4.3196544276458502E-3</v>
          </cell>
          <cell r="F178">
            <v>5.1835853131750202E-2</v>
          </cell>
        </row>
        <row r="179">
          <cell r="A179">
            <v>197312</v>
          </cell>
          <cell r="C179">
            <v>12</v>
          </cell>
          <cell r="D179">
            <v>47.4</v>
          </cell>
          <cell r="E179">
            <v>1.9354838709677389E-2</v>
          </cell>
          <cell r="F179">
            <v>0.23225806451612868</v>
          </cell>
          <cell r="G179">
            <v>1.4989293361884259E-2</v>
          </cell>
          <cell r="H179">
            <v>5.9957173447537038E-2</v>
          </cell>
          <cell r="I179">
            <v>0.15328467153284708</v>
          </cell>
          <cell r="K179">
            <v>0.14261410719884182</v>
          </cell>
        </row>
        <row r="180">
          <cell r="A180">
            <v>197401</v>
          </cell>
          <cell r="B180">
            <v>1974</v>
          </cell>
          <cell r="C180">
            <v>1</v>
          </cell>
          <cell r="D180">
            <v>49</v>
          </cell>
          <cell r="E180">
            <v>3.3755274261603407E-2</v>
          </cell>
          <cell r="F180">
            <v>0.40506329113924089</v>
          </cell>
        </row>
        <row r="181">
          <cell r="A181">
            <v>197402</v>
          </cell>
          <cell r="C181">
            <v>2</v>
          </cell>
          <cell r="D181">
            <v>50</v>
          </cell>
          <cell r="E181">
            <v>2.0408163265306121E-2</v>
          </cell>
          <cell r="F181">
            <v>0.24489795918367346</v>
          </cell>
        </row>
        <row r="182">
          <cell r="A182">
            <v>197403</v>
          </cell>
          <cell r="C182">
            <v>3</v>
          </cell>
          <cell r="D182">
            <v>50.6</v>
          </cell>
          <cell r="E182">
            <v>1.2000000000000028E-2</v>
          </cell>
          <cell r="F182">
            <v>0.14400000000000035</v>
          </cell>
          <cell r="G182">
            <v>6.7510548523206815E-2</v>
          </cell>
          <cell r="H182">
            <v>0.27004219409282726</v>
          </cell>
        </row>
        <row r="183">
          <cell r="A183">
            <v>197404</v>
          </cell>
          <cell r="C183">
            <v>4</v>
          </cell>
          <cell r="D183">
            <v>51</v>
          </cell>
          <cell r="E183">
            <v>7.9051383399209203E-3</v>
          </cell>
          <cell r="F183">
            <v>9.4861660079051044E-2</v>
          </cell>
        </row>
        <row r="184">
          <cell r="A184">
            <v>197405</v>
          </cell>
          <cell r="C184">
            <v>5</v>
          </cell>
          <cell r="D184">
            <v>51.8</v>
          </cell>
          <cell r="E184">
            <v>1.5686274509803866E-2</v>
          </cell>
          <cell r="F184">
            <v>0.18823529411764639</v>
          </cell>
        </row>
        <row r="185">
          <cell r="A185">
            <v>197406</v>
          </cell>
          <cell r="C185">
            <v>6</v>
          </cell>
          <cell r="D185">
            <v>52</v>
          </cell>
          <cell r="E185">
            <v>3.8610038610039162E-3</v>
          </cell>
          <cell r="F185">
            <v>4.6332046332046996E-2</v>
          </cell>
          <cell r="G185">
            <v>2.766798418972316E-2</v>
          </cell>
          <cell r="H185">
            <v>0.11067193675889264</v>
          </cell>
        </row>
        <row r="186">
          <cell r="A186">
            <v>197407</v>
          </cell>
          <cell r="C186">
            <v>7</v>
          </cell>
          <cell r="D186">
            <v>54</v>
          </cell>
          <cell r="E186">
            <v>3.8461538461538464E-2</v>
          </cell>
          <cell r="F186">
            <v>0.46153846153846156</v>
          </cell>
        </row>
        <row r="187">
          <cell r="A187">
            <v>197408</v>
          </cell>
          <cell r="C187">
            <v>8</v>
          </cell>
          <cell r="D187">
            <v>55.9</v>
          </cell>
          <cell r="E187">
            <v>3.518518518518516E-2</v>
          </cell>
          <cell r="F187">
            <v>0.42222222222222194</v>
          </cell>
        </row>
        <row r="188">
          <cell r="A188">
            <v>197409</v>
          </cell>
          <cell r="C188">
            <v>9</v>
          </cell>
          <cell r="D188">
            <v>55.9</v>
          </cell>
          <cell r="E188">
            <v>0</v>
          </cell>
          <cell r="F188">
            <v>0</v>
          </cell>
          <cell r="G188">
            <v>7.5000000000000178E-2</v>
          </cell>
          <cell r="H188">
            <v>0.30000000000000071</v>
          </cell>
        </row>
        <row r="189">
          <cell r="A189">
            <v>197410</v>
          </cell>
          <cell r="C189">
            <v>10</v>
          </cell>
          <cell r="D189">
            <v>56.9</v>
          </cell>
          <cell r="E189">
            <v>1.7889087656529516E-2</v>
          </cell>
          <cell r="F189">
            <v>0.21466905187835419</v>
          </cell>
        </row>
        <row r="190">
          <cell r="A190">
            <v>197411</v>
          </cell>
          <cell r="C190">
            <v>11</v>
          </cell>
          <cell r="D190">
            <v>57.4</v>
          </cell>
          <cell r="E190">
            <v>8.7873462214411256E-3</v>
          </cell>
          <cell r="F190">
            <v>0.10544815465729351</v>
          </cell>
        </row>
        <row r="191">
          <cell r="A191">
            <v>197412</v>
          </cell>
          <cell r="C191">
            <v>12</v>
          </cell>
          <cell r="D191">
            <v>57.3</v>
          </cell>
          <cell r="E191">
            <v>-1.7421602787456693E-3</v>
          </cell>
          <cell r="F191">
            <v>-2.0905923344948032E-2</v>
          </cell>
          <cell r="G191">
            <v>2.5044722719141266E-2</v>
          </cell>
          <cell r="H191">
            <v>0.10017889087656506</v>
          </cell>
          <cell r="I191">
            <v>0.20886075949367089</v>
          </cell>
          <cell r="K191">
            <v>0.18967839501966308</v>
          </cell>
        </row>
        <row r="192">
          <cell r="A192">
            <v>197501</v>
          </cell>
          <cell r="B192">
            <v>1975</v>
          </cell>
          <cell r="C192">
            <v>1</v>
          </cell>
          <cell r="D192">
            <v>57.4</v>
          </cell>
          <cell r="E192">
            <v>1.7452006980803042E-3</v>
          </cell>
          <cell r="F192">
            <v>2.094240837696365E-2</v>
          </cell>
        </row>
        <row r="193">
          <cell r="A193">
            <v>197502</v>
          </cell>
          <cell r="C193">
            <v>2</v>
          </cell>
          <cell r="D193">
            <v>57.2</v>
          </cell>
          <cell r="E193">
            <v>-3.484320557491215E-3</v>
          </cell>
          <cell r="F193">
            <v>-4.1811846689894579E-2</v>
          </cell>
        </row>
        <row r="194">
          <cell r="A194">
            <v>197503</v>
          </cell>
          <cell r="C194">
            <v>3</v>
          </cell>
          <cell r="D194">
            <v>56.9</v>
          </cell>
          <cell r="E194">
            <v>-5.2447552447553187E-3</v>
          </cell>
          <cell r="F194">
            <v>-6.2937062937063831E-2</v>
          </cell>
          <cell r="G194">
            <v>-6.9808027923211613E-3</v>
          </cell>
          <cell r="H194">
            <v>-2.7923211169284645E-2</v>
          </cell>
        </row>
        <row r="195">
          <cell r="A195">
            <v>197504</v>
          </cell>
          <cell r="C195">
            <v>4</v>
          </cell>
          <cell r="D195">
            <v>57.5</v>
          </cell>
          <cell r="E195">
            <v>1.0544815465729374E-2</v>
          </cell>
          <cell r="F195">
            <v>0.1265377855887525</v>
          </cell>
        </row>
        <row r="196">
          <cell r="A196">
            <v>197505</v>
          </cell>
          <cell r="C196">
            <v>5</v>
          </cell>
          <cell r="D196">
            <v>57.9</v>
          </cell>
          <cell r="E196">
            <v>6.9565217391304099E-3</v>
          </cell>
          <cell r="F196">
            <v>8.3478260869564919E-2</v>
          </cell>
        </row>
        <row r="197">
          <cell r="A197">
            <v>197506</v>
          </cell>
          <cell r="C197">
            <v>6</v>
          </cell>
          <cell r="D197">
            <v>58</v>
          </cell>
          <cell r="E197">
            <v>1.7271157167530471E-3</v>
          </cell>
          <cell r="F197">
            <v>2.0725388601036565E-2</v>
          </cell>
          <cell r="G197">
            <v>1.9332161687170446E-2</v>
          </cell>
          <cell r="H197">
            <v>7.7328646748681784E-2</v>
          </cell>
        </row>
        <row r="198">
          <cell r="A198">
            <v>197507</v>
          </cell>
          <cell r="C198">
            <v>7</v>
          </cell>
          <cell r="D198">
            <v>58.7</v>
          </cell>
          <cell r="E198">
            <v>1.2068965517241428E-2</v>
          </cell>
          <cell r="F198">
            <v>0.14482758620689712</v>
          </cell>
        </row>
        <row r="199">
          <cell r="A199">
            <v>197508</v>
          </cell>
          <cell r="C199">
            <v>8</v>
          </cell>
          <cell r="D199">
            <v>59</v>
          </cell>
          <cell r="E199">
            <v>5.1107325383304451E-3</v>
          </cell>
          <cell r="F199">
            <v>6.1328790459965338E-2</v>
          </cell>
        </row>
        <row r="200">
          <cell r="A200">
            <v>197509</v>
          </cell>
          <cell r="C200">
            <v>9</v>
          </cell>
          <cell r="D200">
            <v>59.4</v>
          </cell>
          <cell r="E200">
            <v>6.7796610169491281E-3</v>
          </cell>
          <cell r="F200">
            <v>8.1355932203389533E-2</v>
          </cell>
          <cell r="G200">
            <v>2.4137931034482474E-2</v>
          </cell>
          <cell r="H200">
            <v>9.6551724137929895E-2</v>
          </cell>
        </row>
        <row r="201">
          <cell r="A201">
            <v>197510</v>
          </cell>
          <cell r="C201">
            <v>10</v>
          </cell>
          <cell r="D201">
            <v>59.8</v>
          </cell>
          <cell r="E201">
            <v>6.7340067340067103E-3</v>
          </cell>
          <cell r="F201">
            <v>8.0808080808080524E-2</v>
          </cell>
        </row>
        <row r="202">
          <cell r="A202">
            <v>197511</v>
          </cell>
          <cell r="C202">
            <v>11</v>
          </cell>
          <cell r="D202">
            <v>59.5</v>
          </cell>
          <cell r="E202">
            <v>-5.0167224080267083E-3</v>
          </cell>
          <cell r="F202">
            <v>-6.0200668896320503E-2</v>
          </cell>
        </row>
        <row r="203">
          <cell r="A203">
            <v>197512</v>
          </cell>
          <cell r="C203">
            <v>12</v>
          </cell>
          <cell r="D203">
            <v>59.7</v>
          </cell>
          <cell r="E203">
            <v>3.361344537815174E-3</v>
          </cell>
          <cell r="F203">
            <v>4.0336134453782091E-2</v>
          </cell>
          <cell r="G203">
            <v>5.050505050505194E-3</v>
          </cell>
          <cell r="H203">
            <v>2.0202020202020776E-2</v>
          </cell>
          <cell r="I203">
            <v>4.1884816753926524E-2</v>
          </cell>
          <cell r="K203">
            <v>4.1031396677862562E-2</v>
          </cell>
        </row>
        <row r="204">
          <cell r="A204">
            <v>197601</v>
          </cell>
          <cell r="B204">
            <v>1976</v>
          </cell>
          <cell r="C204">
            <v>1</v>
          </cell>
          <cell r="D204">
            <v>59.9</v>
          </cell>
          <cell r="E204">
            <v>3.3500837520937308E-3</v>
          </cell>
          <cell r="F204">
            <v>4.0201005025124768E-2</v>
          </cell>
        </row>
        <row r="205">
          <cell r="A205">
            <v>197602</v>
          </cell>
          <cell r="C205">
            <v>2</v>
          </cell>
          <cell r="D205">
            <v>59.9</v>
          </cell>
          <cell r="E205">
            <v>0</v>
          </cell>
          <cell r="F205">
            <v>0</v>
          </cell>
        </row>
        <row r="206">
          <cell r="A206">
            <v>197603</v>
          </cell>
          <cell r="C206">
            <v>3</v>
          </cell>
          <cell r="D206">
            <v>60</v>
          </cell>
          <cell r="E206">
            <v>1.6694490818030287E-3</v>
          </cell>
          <cell r="F206">
            <v>2.0033388981636344E-2</v>
          </cell>
          <cell r="G206">
            <v>5.0251256281406143E-3</v>
          </cell>
          <cell r="H206">
            <v>2.0100502512562457E-2</v>
          </cell>
        </row>
        <row r="207">
          <cell r="A207">
            <v>197604</v>
          </cell>
          <cell r="C207">
            <v>4</v>
          </cell>
          <cell r="D207">
            <v>60.6</v>
          </cell>
          <cell r="E207">
            <v>1.0000000000000024E-2</v>
          </cell>
          <cell r="F207">
            <v>0.1200000000000003</v>
          </cell>
        </row>
        <row r="208">
          <cell r="A208">
            <v>197605</v>
          </cell>
          <cell r="C208">
            <v>5</v>
          </cell>
          <cell r="D208">
            <v>60.8</v>
          </cell>
          <cell r="E208">
            <v>3.3003300330032301E-3</v>
          </cell>
          <cell r="F208">
            <v>3.9603960396038765E-2</v>
          </cell>
        </row>
        <row r="209">
          <cell r="A209">
            <v>197606</v>
          </cell>
          <cell r="C209">
            <v>6</v>
          </cell>
          <cell r="D209">
            <v>61.2</v>
          </cell>
          <cell r="E209">
            <v>6.5789473684211468E-3</v>
          </cell>
          <cell r="F209">
            <v>7.8947368421053765E-2</v>
          </cell>
          <cell r="G209">
            <v>2.0000000000000018E-2</v>
          </cell>
          <cell r="H209">
            <v>8.0000000000000071E-2</v>
          </cell>
        </row>
        <row r="210">
          <cell r="A210">
            <v>197607</v>
          </cell>
          <cell r="C210">
            <v>7</v>
          </cell>
          <cell r="D210">
            <v>61.6</v>
          </cell>
          <cell r="E210">
            <v>6.5359477124182774E-3</v>
          </cell>
          <cell r="F210">
            <v>7.8431372549019329E-2</v>
          </cell>
        </row>
        <row r="211">
          <cell r="A211">
            <v>197608</v>
          </cell>
          <cell r="C211">
            <v>8</v>
          </cell>
          <cell r="D211">
            <v>61.4</v>
          </cell>
          <cell r="E211">
            <v>-3.2467532467532929E-3</v>
          </cell>
          <cell r="F211">
            <v>-3.8961038961039515E-2</v>
          </cell>
        </row>
        <row r="212">
          <cell r="A212">
            <v>197609</v>
          </cell>
          <cell r="C212">
            <v>9</v>
          </cell>
          <cell r="D212">
            <v>61.8</v>
          </cell>
          <cell r="E212">
            <v>6.5146579804560029E-3</v>
          </cell>
          <cell r="F212">
            <v>7.8175895765472042E-2</v>
          </cell>
          <cell r="G212">
            <v>9.8039215686274161E-3</v>
          </cell>
          <cell r="H212">
            <v>3.9215686274509665E-2</v>
          </cell>
        </row>
        <row r="213">
          <cell r="A213">
            <v>197610</v>
          </cell>
          <cell r="C213">
            <v>10</v>
          </cell>
          <cell r="D213">
            <v>61.9</v>
          </cell>
          <cell r="E213">
            <v>1.6181229773463014E-3</v>
          </cell>
          <cell r="F213">
            <v>1.9417475728155616E-2</v>
          </cell>
        </row>
        <row r="214">
          <cell r="A214">
            <v>197611</v>
          </cell>
          <cell r="C214">
            <v>11</v>
          </cell>
          <cell r="D214">
            <v>62</v>
          </cell>
          <cell r="E214">
            <v>1.6155088852988922E-3</v>
          </cell>
          <cell r="F214">
            <v>1.9386106623586707E-2</v>
          </cell>
        </row>
        <row r="215">
          <cell r="A215">
            <v>197612</v>
          </cell>
          <cell r="C215">
            <v>12</v>
          </cell>
          <cell r="D215">
            <v>62.5</v>
          </cell>
          <cell r="E215">
            <v>8.0645161290322578E-3</v>
          </cell>
          <cell r="F215">
            <v>9.6774193548387094E-2</v>
          </cell>
          <cell r="G215">
            <v>1.1326860841424091E-2</v>
          </cell>
          <cell r="H215">
            <v>4.5307443365696365E-2</v>
          </cell>
          <cell r="I215">
            <v>4.6901172529313362E-2</v>
          </cell>
          <cell r="K215">
            <v>4.5834536343799324E-2</v>
          </cell>
        </row>
        <row r="216">
          <cell r="A216">
            <v>197701</v>
          </cell>
          <cell r="B216">
            <v>1977</v>
          </cell>
          <cell r="C216">
            <v>1</v>
          </cell>
          <cell r="D216">
            <v>62.8</v>
          </cell>
          <cell r="E216">
            <v>4.7999999999999545E-3</v>
          </cell>
          <cell r="F216">
            <v>5.7599999999999457E-2</v>
          </cell>
        </row>
        <row r="217">
          <cell r="A217">
            <v>197702</v>
          </cell>
          <cell r="C217">
            <v>2</v>
          </cell>
          <cell r="D217">
            <v>63.5</v>
          </cell>
          <cell r="E217">
            <v>1.114649681528667E-2</v>
          </cell>
          <cell r="F217">
            <v>0.13375796178344004</v>
          </cell>
        </row>
        <row r="218">
          <cell r="A218">
            <v>197703</v>
          </cell>
          <cell r="C218">
            <v>3</v>
          </cell>
          <cell r="D218">
            <v>64.099999999999994</v>
          </cell>
          <cell r="E218">
            <v>9.4488188976377049E-3</v>
          </cell>
          <cell r="F218">
            <v>0.11338582677165246</v>
          </cell>
          <cell r="G218">
            <v>2.5599999999999623E-2</v>
          </cell>
          <cell r="H218">
            <v>0.10239999999999849</v>
          </cell>
        </row>
        <row r="219">
          <cell r="A219">
            <v>197704</v>
          </cell>
          <cell r="C219">
            <v>4</v>
          </cell>
          <cell r="D219">
            <v>64.900000000000006</v>
          </cell>
          <cell r="E219">
            <v>1.2480499219968978E-2</v>
          </cell>
          <cell r="F219">
            <v>0.14976599063962773</v>
          </cell>
        </row>
        <row r="220">
          <cell r="A220">
            <v>197705</v>
          </cell>
          <cell r="C220">
            <v>5</v>
          </cell>
          <cell r="D220">
            <v>65.2</v>
          </cell>
          <cell r="E220">
            <v>4.6224961479198329E-3</v>
          </cell>
          <cell r="F220">
            <v>5.5469953775037995E-2</v>
          </cell>
        </row>
        <row r="221">
          <cell r="A221">
            <v>197706</v>
          </cell>
          <cell r="C221">
            <v>6</v>
          </cell>
          <cell r="D221">
            <v>65</v>
          </cell>
          <cell r="E221">
            <v>-3.0674846625767306E-3</v>
          </cell>
          <cell r="F221">
            <v>-3.6809815950920768E-2</v>
          </cell>
          <cell r="G221">
            <v>1.4040561622464809E-2</v>
          </cell>
          <cell r="H221">
            <v>5.6162246489859236E-2</v>
          </cell>
        </row>
        <row r="222">
          <cell r="A222">
            <v>197707</v>
          </cell>
          <cell r="C222">
            <v>7</v>
          </cell>
          <cell r="D222">
            <v>65.099999999999994</v>
          </cell>
          <cell r="E222">
            <v>1.5384615384614511E-3</v>
          </cell>
          <cell r="F222">
            <v>1.8461538461537412E-2</v>
          </cell>
        </row>
        <row r="223">
          <cell r="A223">
            <v>197708</v>
          </cell>
          <cell r="C223">
            <v>8</v>
          </cell>
          <cell r="D223">
            <v>65</v>
          </cell>
          <cell r="E223">
            <v>-1.5360983102917715E-3</v>
          </cell>
          <cell r="F223">
            <v>-1.843317972350126E-2</v>
          </cell>
        </row>
        <row r="224">
          <cell r="A224">
            <v>197709</v>
          </cell>
          <cell r="C224">
            <v>9</v>
          </cell>
          <cell r="D224">
            <v>65.3</v>
          </cell>
          <cell r="E224">
            <v>4.6153846153845716E-3</v>
          </cell>
          <cell r="F224">
            <v>5.5384615384614859E-2</v>
          </cell>
          <cell r="G224">
            <v>4.6153846153844658E-3</v>
          </cell>
          <cell r="H224">
            <v>1.8461538461537863E-2</v>
          </cell>
        </row>
        <row r="225">
          <cell r="A225">
            <v>197710</v>
          </cell>
          <cell r="C225">
            <v>10</v>
          </cell>
          <cell r="D225">
            <v>65.599999999999994</v>
          </cell>
          <cell r="E225">
            <v>4.5941807044409984E-3</v>
          </cell>
          <cell r="F225">
            <v>5.5130168453291981E-2</v>
          </cell>
        </row>
        <row r="226">
          <cell r="A226">
            <v>197711</v>
          </cell>
          <cell r="C226">
            <v>11</v>
          </cell>
          <cell r="D226">
            <v>65.8</v>
          </cell>
          <cell r="E226">
            <v>3.0487804878049215E-3</v>
          </cell>
          <cell r="F226">
            <v>3.6585365853659055E-2</v>
          </cell>
        </row>
        <row r="227">
          <cell r="A227">
            <v>197712</v>
          </cell>
          <cell r="C227">
            <v>12</v>
          </cell>
          <cell r="D227">
            <v>66.2</v>
          </cell>
          <cell r="E227">
            <v>6.079027355623187E-3</v>
          </cell>
          <cell r="F227">
            <v>7.2948328267478241E-2</v>
          </cell>
          <cell r="G227">
            <v>1.3782542113323304E-2</v>
          </cell>
          <cell r="H227">
            <v>5.5130168453293216E-2</v>
          </cell>
          <cell r="I227">
            <v>5.9199999999999697E-2</v>
          </cell>
          <cell r="K227">
            <v>5.7513906200606847E-2</v>
          </cell>
        </row>
        <row r="228">
          <cell r="A228">
            <v>197801</v>
          </cell>
          <cell r="B228">
            <v>1978</v>
          </cell>
          <cell r="C228">
            <v>1</v>
          </cell>
          <cell r="D228">
            <v>66.8</v>
          </cell>
          <cell r="E228">
            <v>9.0634441087612434E-3</v>
          </cell>
          <cell r="F228">
            <v>0.10876132930513492</v>
          </cell>
        </row>
        <row r="229">
          <cell r="A229">
            <v>197802</v>
          </cell>
          <cell r="C229">
            <v>2</v>
          </cell>
          <cell r="D229">
            <v>67.5</v>
          </cell>
          <cell r="E229">
            <v>1.0479041916167707E-2</v>
          </cell>
          <cell r="F229">
            <v>0.1257485029940125</v>
          </cell>
        </row>
        <row r="230">
          <cell r="A230">
            <v>197803</v>
          </cell>
          <cell r="C230">
            <v>3</v>
          </cell>
          <cell r="D230">
            <v>68.099999999999994</v>
          </cell>
          <cell r="E230">
            <v>8.8888888888888039E-3</v>
          </cell>
          <cell r="F230">
            <v>0.10666666666666565</v>
          </cell>
          <cell r="G230">
            <v>2.8700906344410582E-2</v>
          </cell>
          <cell r="H230">
            <v>0.11480362537764233</v>
          </cell>
        </row>
        <row r="231">
          <cell r="A231">
            <v>197804</v>
          </cell>
          <cell r="C231">
            <v>4</v>
          </cell>
          <cell r="D231">
            <v>69</v>
          </cell>
          <cell r="E231">
            <v>1.321585903083709E-2</v>
          </cell>
          <cell r="F231">
            <v>0.15859030837004506</v>
          </cell>
        </row>
        <row r="232">
          <cell r="A232">
            <v>197805</v>
          </cell>
          <cell r="C232">
            <v>5</v>
          </cell>
          <cell r="D232">
            <v>69.5</v>
          </cell>
          <cell r="E232">
            <v>7.246376811594203E-3</v>
          </cell>
          <cell r="F232">
            <v>8.6956521739130432E-2</v>
          </cell>
        </row>
        <row r="233">
          <cell r="A233">
            <v>197806</v>
          </cell>
          <cell r="C233">
            <v>6</v>
          </cell>
          <cell r="D233">
            <v>70</v>
          </cell>
          <cell r="E233">
            <v>7.1942446043165471E-3</v>
          </cell>
          <cell r="F233">
            <v>8.6330935251798566E-2</v>
          </cell>
          <cell r="G233">
            <v>2.7900146842878337E-2</v>
          </cell>
          <cell r="H233">
            <v>0.11160058737151335</v>
          </cell>
        </row>
        <row r="234">
          <cell r="A234">
            <v>197807</v>
          </cell>
          <cell r="C234">
            <v>7</v>
          </cell>
          <cell r="D234">
            <v>70.400000000000006</v>
          </cell>
          <cell r="E234">
            <v>5.7142857142857958E-3</v>
          </cell>
          <cell r="F234">
            <v>6.8571428571429546E-2</v>
          </cell>
        </row>
        <row r="235">
          <cell r="A235">
            <v>197808</v>
          </cell>
          <cell r="C235">
            <v>8</v>
          </cell>
          <cell r="D235">
            <v>70.400000000000006</v>
          </cell>
          <cell r="E235">
            <v>0</v>
          </cell>
          <cell r="F235">
            <v>0</v>
          </cell>
        </row>
        <row r="236">
          <cell r="A236">
            <v>197809</v>
          </cell>
          <cell r="C236">
            <v>9</v>
          </cell>
          <cell r="D236">
            <v>71</v>
          </cell>
          <cell r="E236">
            <v>8.5227272727271906E-3</v>
          </cell>
          <cell r="F236">
            <v>0.10227272727272629</v>
          </cell>
          <cell r="G236">
            <v>1.4285714285714457E-2</v>
          </cell>
          <cell r="H236">
            <v>5.7142857142857828E-2</v>
          </cell>
        </row>
        <row r="237">
          <cell r="A237">
            <v>197810</v>
          </cell>
          <cell r="C237">
            <v>10</v>
          </cell>
          <cell r="D237">
            <v>71.8</v>
          </cell>
          <cell r="E237">
            <v>1.1267605633802778E-2</v>
          </cell>
          <cell r="F237">
            <v>0.13521126760563335</v>
          </cell>
        </row>
        <row r="238">
          <cell r="A238">
            <v>197811</v>
          </cell>
          <cell r="C238">
            <v>11</v>
          </cell>
          <cell r="D238">
            <v>72.099999999999994</v>
          </cell>
          <cell r="E238">
            <v>4.1782729805013531E-3</v>
          </cell>
          <cell r="F238">
            <v>5.0139275766016234E-2</v>
          </cell>
        </row>
        <row r="239">
          <cell r="A239">
            <v>197812</v>
          </cell>
          <cell r="C239">
            <v>12</v>
          </cell>
          <cell r="D239">
            <v>72.7</v>
          </cell>
          <cell r="E239">
            <v>8.3217753120666937E-3</v>
          </cell>
          <cell r="F239">
            <v>9.9861303744800317E-2</v>
          </cell>
          <cell r="G239">
            <v>2.3943661971831176E-2</v>
          </cell>
          <cell r="H239">
            <v>9.5774647887324704E-2</v>
          </cell>
          <cell r="I239">
            <v>9.8187311178248082E-2</v>
          </cell>
          <cell r="K239">
            <v>9.3660921596511071E-2</v>
          </cell>
        </row>
        <row r="240">
          <cell r="A240">
            <v>197901</v>
          </cell>
          <cell r="B240">
            <v>1979</v>
          </cell>
          <cell r="C240">
            <v>1</v>
          </cell>
          <cell r="D240">
            <v>73.8</v>
          </cell>
          <cell r="E240">
            <v>1.5130674002750952E-2</v>
          </cell>
          <cell r="F240">
            <v>0.18156808803301144</v>
          </cell>
        </row>
        <row r="241">
          <cell r="A241">
            <v>197902</v>
          </cell>
          <cell r="C241">
            <v>2</v>
          </cell>
          <cell r="D241">
            <v>74.900000000000006</v>
          </cell>
          <cell r="E241">
            <v>1.4905149051490631E-2</v>
          </cell>
          <cell r="F241">
            <v>0.17886178861788757</v>
          </cell>
        </row>
        <row r="242">
          <cell r="A242">
            <v>197903</v>
          </cell>
          <cell r="C242">
            <v>3</v>
          </cell>
          <cell r="D242">
            <v>75.8</v>
          </cell>
          <cell r="E242">
            <v>1.201602136181564E-2</v>
          </cell>
          <cell r="F242">
            <v>0.14419225634178767</v>
          </cell>
          <cell r="G242">
            <v>4.2640990371389353E-2</v>
          </cell>
          <cell r="H242">
            <v>0.17056396148555741</v>
          </cell>
        </row>
        <row r="243">
          <cell r="A243">
            <v>197904</v>
          </cell>
          <cell r="C243">
            <v>4</v>
          </cell>
          <cell r="D243">
            <v>76.900000000000006</v>
          </cell>
          <cell r="E243">
            <v>1.4511873350923596E-2</v>
          </cell>
          <cell r="F243">
            <v>0.17414248021108314</v>
          </cell>
        </row>
        <row r="244">
          <cell r="A244">
            <v>197905</v>
          </cell>
          <cell r="C244">
            <v>5</v>
          </cell>
          <cell r="D244">
            <v>77.5</v>
          </cell>
          <cell r="E244">
            <v>7.8023407022105888E-3</v>
          </cell>
          <cell r="F244">
            <v>9.3628088426527062E-2</v>
          </cell>
        </row>
        <row r="245">
          <cell r="A245">
            <v>197906</v>
          </cell>
          <cell r="C245">
            <v>6</v>
          </cell>
          <cell r="D245">
            <v>78</v>
          </cell>
          <cell r="E245">
            <v>6.4516129032258064E-3</v>
          </cell>
          <cell r="F245">
            <v>7.7419354838709681E-2</v>
          </cell>
          <cell r="G245">
            <v>2.9023746701846598E-2</v>
          </cell>
          <cell r="H245">
            <v>0.11609498680738639</v>
          </cell>
        </row>
        <row r="246">
          <cell r="A246">
            <v>197907</v>
          </cell>
          <cell r="C246">
            <v>7</v>
          </cell>
          <cell r="D246">
            <v>79.2</v>
          </cell>
          <cell r="E246">
            <v>1.5384615384615422E-2</v>
          </cell>
          <cell r="F246">
            <v>0.18461538461538507</v>
          </cell>
        </row>
        <row r="247">
          <cell r="A247">
            <v>197908</v>
          </cell>
          <cell r="C247">
            <v>8</v>
          </cell>
          <cell r="D247">
            <v>79.599999999999994</v>
          </cell>
          <cell r="E247">
            <v>5.0505050505049425E-3</v>
          </cell>
          <cell r="F247">
            <v>6.060606060605931E-2</v>
          </cell>
        </row>
        <row r="248">
          <cell r="A248">
            <v>197909</v>
          </cell>
          <cell r="C248">
            <v>9</v>
          </cell>
          <cell r="D248">
            <v>80.900000000000006</v>
          </cell>
          <cell r="E248">
            <v>1.633165829145743E-2</v>
          </cell>
          <cell r="F248">
            <v>0.19597989949748917</v>
          </cell>
          <cell r="G248">
            <v>3.7179487179487269E-2</v>
          </cell>
          <cell r="H248">
            <v>0.14871794871794908</v>
          </cell>
        </row>
        <row r="249">
          <cell r="A249">
            <v>197910</v>
          </cell>
          <cell r="C249">
            <v>10</v>
          </cell>
          <cell r="D249">
            <v>82.1</v>
          </cell>
          <cell r="E249">
            <v>1.4833127317676002E-2</v>
          </cell>
          <cell r="F249">
            <v>0.17799752781211203</v>
          </cell>
        </row>
        <row r="250">
          <cell r="A250">
            <v>197911</v>
          </cell>
          <cell r="C250">
            <v>11</v>
          </cell>
          <cell r="D250">
            <v>82.6</v>
          </cell>
          <cell r="E250">
            <v>6.0901339829476254E-3</v>
          </cell>
          <cell r="F250">
            <v>7.3081607795371512E-2</v>
          </cell>
        </row>
        <row r="251">
          <cell r="A251">
            <v>197912</v>
          </cell>
          <cell r="C251">
            <v>12</v>
          </cell>
          <cell r="D251">
            <v>83.4</v>
          </cell>
          <cell r="E251">
            <v>9.6852300242132126E-3</v>
          </cell>
          <cell r="F251">
            <v>0.11622276029055856</v>
          </cell>
          <cell r="G251">
            <v>3.0902348578492056E-2</v>
          </cell>
          <cell r="H251">
            <v>0.12360939431396822</v>
          </cell>
          <cell r="I251">
            <v>0.14718019257221449</v>
          </cell>
          <cell r="K251">
            <v>0.13730692482522749</v>
          </cell>
        </row>
        <row r="252">
          <cell r="A252">
            <v>198001</v>
          </cell>
          <cell r="B252">
            <v>1980</v>
          </cell>
          <cell r="C252">
            <v>1</v>
          </cell>
          <cell r="D252">
            <v>85.2</v>
          </cell>
          <cell r="E252">
            <v>2.1582733812949603E-2</v>
          </cell>
          <cell r="F252">
            <v>0.25899280575539524</v>
          </cell>
        </row>
        <row r="253">
          <cell r="A253">
            <v>198002</v>
          </cell>
          <cell r="C253">
            <v>2</v>
          </cell>
          <cell r="D253">
            <v>86.9</v>
          </cell>
          <cell r="E253">
            <v>1.995305164319252E-2</v>
          </cell>
          <cell r="F253">
            <v>0.23943661971831023</v>
          </cell>
        </row>
        <row r="254">
          <cell r="A254">
            <v>198003</v>
          </cell>
          <cell r="C254">
            <v>3</v>
          </cell>
          <cell r="D254">
            <v>87.5</v>
          </cell>
          <cell r="E254">
            <v>6.9044879171460795E-3</v>
          </cell>
          <cell r="F254">
            <v>8.2853855005752958E-2</v>
          </cell>
          <cell r="G254">
            <v>4.9160671462829653E-2</v>
          </cell>
          <cell r="H254">
            <v>0.19664268585131861</v>
          </cell>
        </row>
        <row r="255">
          <cell r="A255">
            <v>198004</v>
          </cell>
          <cell r="C255">
            <v>4</v>
          </cell>
          <cell r="D255">
            <v>87.8</v>
          </cell>
          <cell r="E255">
            <v>3.4285714285713963E-3</v>
          </cell>
          <cell r="F255">
            <v>4.1142857142856759E-2</v>
          </cell>
        </row>
        <row r="256">
          <cell r="A256">
            <v>198005</v>
          </cell>
          <cell r="C256">
            <v>5</v>
          </cell>
          <cell r="D256">
            <v>88.3</v>
          </cell>
          <cell r="E256">
            <v>5.6947608200455585E-3</v>
          </cell>
          <cell r="F256">
            <v>6.8337129840546698E-2</v>
          </cell>
        </row>
        <row r="257">
          <cell r="A257">
            <v>198006</v>
          </cell>
          <cell r="C257">
            <v>6</v>
          </cell>
          <cell r="D257">
            <v>88.7</v>
          </cell>
          <cell r="E257">
            <v>4.5300113250283771E-3</v>
          </cell>
          <cell r="F257">
            <v>5.4360135900340528E-2</v>
          </cell>
          <cell r="G257">
            <v>1.3714285714285568E-2</v>
          </cell>
          <cell r="H257">
            <v>5.4857142857142271E-2</v>
          </cell>
        </row>
        <row r="258">
          <cell r="A258">
            <v>198007</v>
          </cell>
          <cell r="C258">
            <v>7</v>
          </cell>
          <cell r="D258">
            <v>90.3</v>
          </cell>
          <cell r="E258">
            <v>1.803833145434041E-2</v>
          </cell>
          <cell r="F258">
            <v>0.21645997745208492</v>
          </cell>
        </row>
        <row r="259">
          <cell r="A259">
            <v>198008</v>
          </cell>
          <cell r="C259">
            <v>8</v>
          </cell>
          <cell r="D259">
            <v>91.5</v>
          </cell>
          <cell r="E259">
            <v>1.328903654485053E-2</v>
          </cell>
          <cell r="F259">
            <v>0.15946843853820636</v>
          </cell>
        </row>
        <row r="260">
          <cell r="A260">
            <v>198009</v>
          </cell>
          <cell r="C260">
            <v>9</v>
          </cell>
          <cell r="D260">
            <v>91.7</v>
          </cell>
          <cell r="E260">
            <v>2.1857923497268072E-3</v>
          </cell>
          <cell r="F260">
            <v>2.6229508196721686E-2</v>
          </cell>
          <cell r="G260">
            <v>3.382187147688831E-2</v>
          </cell>
          <cell r="H260">
            <v>0.13528748590755324</v>
          </cell>
        </row>
        <row r="261">
          <cell r="A261">
            <v>198010</v>
          </cell>
          <cell r="C261">
            <v>10</v>
          </cell>
          <cell r="D261">
            <v>92.8</v>
          </cell>
          <cell r="E261">
            <v>1.1995637949836361E-2</v>
          </cell>
          <cell r="F261">
            <v>0.14394765539803633</v>
          </cell>
        </row>
        <row r="262">
          <cell r="A262">
            <v>198011</v>
          </cell>
          <cell r="C262">
            <v>11</v>
          </cell>
          <cell r="D262">
            <v>93.2</v>
          </cell>
          <cell r="E262">
            <v>4.3103448275862684E-3</v>
          </cell>
          <cell r="F262">
            <v>5.1724137931035225E-2</v>
          </cell>
        </row>
        <row r="263">
          <cell r="A263">
            <v>198012</v>
          </cell>
          <cell r="C263">
            <v>12</v>
          </cell>
          <cell r="D263">
            <v>93.8</v>
          </cell>
          <cell r="E263">
            <v>6.437768240343286E-3</v>
          </cell>
          <cell r="F263">
            <v>7.7253218884119429E-2</v>
          </cell>
          <cell r="G263">
            <v>2.2900763358778553E-2</v>
          </cell>
          <cell r="H263">
            <v>9.1603053435114212E-2</v>
          </cell>
          <cell r="I263">
            <v>0.12470023980815315</v>
          </cell>
          <cell r="K263">
            <v>0.11751654664747782</v>
          </cell>
        </row>
        <row r="264">
          <cell r="A264">
            <v>198101</v>
          </cell>
          <cell r="B264">
            <v>1981</v>
          </cell>
          <cell r="C264">
            <v>1</v>
          </cell>
          <cell r="D264">
            <v>95.2</v>
          </cell>
          <cell r="E264">
            <v>1.4925373134328419E-2</v>
          </cell>
          <cell r="F264">
            <v>0.17910447761194104</v>
          </cell>
        </row>
        <row r="265">
          <cell r="A265">
            <v>198102</v>
          </cell>
          <cell r="C265">
            <v>2</v>
          </cell>
          <cell r="D265">
            <v>96.1</v>
          </cell>
          <cell r="E265">
            <v>9.4537815126049529E-3</v>
          </cell>
          <cell r="F265">
            <v>0.11344537815125944</v>
          </cell>
        </row>
        <row r="266">
          <cell r="A266">
            <v>198103</v>
          </cell>
          <cell r="C266">
            <v>3</v>
          </cell>
          <cell r="D266">
            <v>97</v>
          </cell>
          <cell r="E266">
            <v>9.3652445369407471E-3</v>
          </cell>
          <cell r="F266">
            <v>0.11238293444328896</v>
          </cell>
          <cell r="G266">
            <v>3.4115138592750727E-2</v>
          </cell>
          <cell r="H266">
            <v>0.13646055437100291</v>
          </cell>
        </row>
        <row r="267">
          <cell r="A267">
            <v>198104</v>
          </cell>
          <cell r="C267">
            <v>4</v>
          </cell>
          <cell r="D267">
            <v>98</v>
          </cell>
          <cell r="E267">
            <v>1.0309278350515464E-2</v>
          </cell>
          <cell r="F267">
            <v>0.12371134020618557</v>
          </cell>
        </row>
        <row r="268">
          <cell r="A268">
            <v>198105</v>
          </cell>
          <cell r="C268">
            <v>5</v>
          </cell>
          <cell r="D268">
            <v>98.3</v>
          </cell>
          <cell r="E268">
            <v>3.0612244897958892E-3</v>
          </cell>
          <cell r="F268">
            <v>3.673469387755067E-2</v>
          </cell>
        </row>
        <row r="269">
          <cell r="A269">
            <v>198106</v>
          </cell>
          <cell r="C269">
            <v>6</v>
          </cell>
          <cell r="D269">
            <v>98.5</v>
          </cell>
          <cell r="E269">
            <v>2.034587995930853E-3</v>
          </cell>
          <cell r="F269">
            <v>2.4415055951170238E-2</v>
          </cell>
          <cell r="G269">
            <v>1.5463917525773141E-2</v>
          </cell>
          <cell r="H269">
            <v>6.1855670103092564E-2</v>
          </cell>
        </row>
        <row r="270">
          <cell r="A270">
            <v>198107</v>
          </cell>
          <cell r="C270">
            <v>7</v>
          </cell>
          <cell r="D270">
            <v>99</v>
          </cell>
          <cell r="E270">
            <v>5.076142131979695E-3</v>
          </cell>
          <cell r="F270">
            <v>6.091370558375634E-2</v>
          </cell>
        </row>
        <row r="271">
          <cell r="A271">
            <v>198108</v>
          </cell>
          <cell r="C271">
            <v>8</v>
          </cell>
          <cell r="D271">
            <v>99</v>
          </cell>
          <cell r="E271">
            <v>0</v>
          </cell>
          <cell r="F271">
            <v>0</v>
          </cell>
        </row>
        <row r="272">
          <cell r="A272">
            <v>198109</v>
          </cell>
          <cell r="C272">
            <v>9</v>
          </cell>
          <cell r="D272">
            <v>98.8</v>
          </cell>
          <cell r="E272">
            <v>-2.0202020202020488E-3</v>
          </cell>
          <cell r="F272">
            <v>-2.4242424242424586E-2</v>
          </cell>
          <cell r="G272">
            <v>3.0456852791878042E-3</v>
          </cell>
          <cell r="H272">
            <v>1.2182741116751217E-2</v>
          </cell>
        </row>
        <row r="273">
          <cell r="A273">
            <v>198110</v>
          </cell>
          <cell r="C273">
            <v>10</v>
          </cell>
          <cell r="D273">
            <v>98.9</v>
          </cell>
          <cell r="E273">
            <v>1.0121457489879406E-3</v>
          </cell>
          <cell r="F273">
            <v>1.2145748987855287E-2</v>
          </cell>
        </row>
        <row r="274">
          <cell r="A274">
            <v>198111</v>
          </cell>
          <cell r="C274">
            <v>11</v>
          </cell>
          <cell r="D274">
            <v>98.8</v>
          </cell>
          <cell r="E274">
            <v>-1.0111223458039284E-3</v>
          </cell>
          <cell r="F274">
            <v>-1.213346814964714E-2</v>
          </cell>
        </row>
        <row r="275">
          <cell r="A275">
            <v>198112</v>
          </cell>
          <cell r="C275">
            <v>12</v>
          </cell>
          <cell r="D275">
            <v>98.8</v>
          </cell>
          <cell r="E275">
            <v>0</v>
          </cell>
          <cell r="F275">
            <v>0</v>
          </cell>
          <cell r="G275">
            <v>0</v>
          </cell>
          <cell r="H275">
            <v>0</v>
          </cell>
          <cell r="I275">
            <v>5.330490405117283E-2</v>
          </cell>
          <cell r="K275">
            <v>5.1932748741643046E-2</v>
          </cell>
        </row>
        <row r="276">
          <cell r="A276">
            <v>198201</v>
          </cell>
          <cell r="B276">
            <v>1982</v>
          </cell>
          <cell r="C276">
            <v>1</v>
          </cell>
          <cell r="D276">
            <v>99.7</v>
          </cell>
          <cell r="E276">
            <v>9.1093117408907465E-3</v>
          </cell>
          <cell r="F276">
            <v>0.10931174089068896</v>
          </cell>
        </row>
        <row r="277">
          <cell r="A277">
            <v>198202</v>
          </cell>
          <cell r="C277">
            <v>2</v>
          </cell>
          <cell r="D277">
            <v>99.8</v>
          </cell>
          <cell r="E277">
            <v>1.0030090270811867E-3</v>
          </cell>
          <cell r="F277">
            <v>1.203610832497424E-2</v>
          </cell>
        </row>
        <row r="278">
          <cell r="A278">
            <v>198203</v>
          </cell>
          <cell r="C278">
            <v>3</v>
          </cell>
          <cell r="D278">
            <v>99.6</v>
          </cell>
          <cell r="E278">
            <v>-2.0040080160320926E-3</v>
          </cell>
          <cell r="F278">
            <v>-2.4048096192385113E-2</v>
          </cell>
          <cell r="G278">
            <v>8.0971659919026884E-3</v>
          </cell>
          <cell r="H278">
            <v>3.2388663967610754E-2</v>
          </cell>
        </row>
        <row r="279">
          <cell r="A279">
            <v>198204</v>
          </cell>
          <cell r="C279">
            <v>4</v>
          </cell>
          <cell r="D279">
            <v>99.6</v>
          </cell>
          <cell r="E279">
            <v>0</v>
          </cell>
          <cell r="F279">
            <v>0</v>
          </cell>
        </row>
        <row r="280">
          <cell r="A280">
            <v>198205</v>
          </cell>
          <cell r="C280">
            <v>5</v>
          </cell>
          <cell r="D280">
            <v>99.8</v>
          </cell>
          <cell r="E280">
            <v>2.0080321285140847E-3</v>
          </cell>
          <cell r="F280">
            <v>2.4096385542169016E-2</v>
          </cell>
        </row>
        <row r="281">
          <cell r="A281">
            <v>198206</v>
          </cell>
          <cell r="C281">
            <v>6</v>
          </cell>
          <cell r="D281">
            <v>100</v>
          </cell>
          <cell r="E281">
            <v>2.0040080160320926E-3</v>
          </cell>
          <cell r="F281">
            <v>2.4048096192385113E-2</v>
          </cell>
          <cell r="G281">
            <v>4.0160642570281624E-3</v>
          </cell>
          <cell r="H281">
            <v>1.606425702811265E-2</v>
          </cell>
        </row>
        <row r="282">
          <cell r="A282">
            <v>198207</v>
          </cell>
          <cell r="C282">
            <v>7</v>
          </cell>
          <cell r="D282">
            <v>100.4</v>
          </cell>
          <cell r="E282">
            <v>4.0000000000000565E-3</v>
          </cell>
          <cell r="F282">
            <v>4.8000000000000681E-2</v>
          </cell>
        </row>
        <row r="283">
          <cell r="A283">
            <v>198208</v>
          </cell>
          <cell r="C283">
            <v>8</v>
          </cell>
          <cell r="D283">
            <v>100.3</v>
          </cell>
          <cell r="E283">
            <v>-9.9601593625506485E-4</v>
          </cell>
          <cell r="F283">
            <v>-1.1952191235060777E-2</v>
          </cell>
        </row>
        <row r="284">
          <cell r="A284">
            <v>198209</v>
          </cell>
          <cell r="C284">
            <v>9</v>
          </cell>
          <cell r="D284">
            <v>100</v>
          </cell>
          <cell r="E284">
            <v>-2.9910269192422448E-3</v>
          </cell>
          <cell r="F284">
            <v>-3.5892323030906934E-2</v>
          </cell>
          <cell r="G284">
            <v>0</v>
          </cell>
          <cell r="H284">
            <v>0</v>
          </cell>
        </row>
        <row r="285">
          <cell r="A285">
            <v>198210</v>
          </cell>
          <cell r="C285">
            <v>10</v>
          </cell>
          <cell r="D285">
            <v>100.2</v>
          </cell>
          <cell r="E285">
            <v>2.0000000000000282E-3</v>
          </cell>
          <cell r="F285">
            <v>2.4000000000000341E-2</v>
          </cell>
        </row>
        <row r="286">
          <cell r="A286">
            <v>198211</v>
          </cell>
          <cell r="C286">
            <v>11</v>
          </cell>
          <cell r="D286">
            <v>100.3</v>
          </cell>
          <cell r="E286">
            <v>9.9800399201591138E-4</v>
          </cell>
          <cell r="F286">
            <v>1.1976047904190937E-2</v>
          </cell>
        </row>
        <row r="287">
          <cell r="A287">
            <v>198212</v>
          </cell>
          <cell r="C287">
            <v>12</v>
          </cell>
          <cell r="D287">
            <v>100.5</v>
          </cell>
          <cell r="E287">
            <v>1.9940179461615439E-3</v>
          </cell>
          <cell r="F287">
            <v>2.3928215353938527E-2</v>
          </cell>
          <cell r="G287">
            <v>4.9999999999998934E-3</v>
          </cell>
          <cell r="H287">
            <v>1.9999999999999574E-2</v>
          </cell>
          <cell r="I287">
            <v>1.7206477732793379E-2</v>
          </cell>
          <cell r="K287">
            <v>1.7060122745308388E-2</v>
          </cell>
        </row>
        <row r="288">
          <cell r="A288">
            <v>198301</v>
          </cell>
          <cell r="B288">
            <v>1983</v>
          </cell>
          <cell r="C288">
            <v>1</v>
          </cell>
          <cell r="D288">
            <v>100.2</v>
          </cell>
          <cell r="E288">
            <v>-2.9850746268656435E-3</v>
          </cell>
          <cell r="F288">
            <v>-3.5820895522387722E-2</v>
          </cell>
        </row>
        <row r="289">
          <cell r="A289">
            <v>198302</v>
          </cell>
          <cell r="C289">
            <v>2</v>
          </cell>
          <cell r="D289">
            <v>100.5</v>
          </cell>
          <cell r="E289">
            <v>2.9940119760478758E-3</v>
          </cell>
          <cell r="F289">
            <v>3.5928143712574509E-2</v>
          </cell>
        </row>
        <row r="290">
          <cell r="A290">
            <v>198303</v>
          </cell>
          <cell r="C290">
            <v>3</v>
          </cell>
          <cell r="D290">
            <v>100.4</v>
          </cell>
          <cell r="E290">
            <v>-9.9502487562183389E-4</v>
          </cell>
          <cell r="F290">
            <v>-1.1940298507462007E-2</v>
          </cell>
          <cell r="G290">
            <v>-9.9502487562186381E-4</v>
          </cell>
          <cell r="H290">
            <v>-3.9800995024874553E-3</v>
          </cell>
        </row>
        <row r="291">
          <cell r="A291">
            <v>198304</v>
          </cell>
          <cell r="C291">
            <v>4</v>
          </cell>
          <cell r="D291">
            <v>100.4</v>
          </cell>
          <cell r="E291">
            <v>0</v>
          </cell>
          <cell r="F291">
            <v>0</v>
          </cell>
        </row>
        <row r="292">
          <cell r="A292">
            <v>198305</v>
          </cell>
          <cell r="C292">
            <v>5</v>
          </cell>
          <cell r="D292">
            <v>100.8</v>
          </cell>
          <cell r="E292">
            <v>3.9840637450198352E-3</v>
          </cell>
          <cell r="F292">
            <v>4.7808764940238023E-2</v>
          </cell>
        </row>
        <row r="293">
          <cell r="A293">
            <v>198306</v>
          </cell>
          <cell r="C293">
            <v>6</v>
          </cell>
          <cell r="D293">
            <v>101</v>
          </cell>
          <cell r="E293">
            <v>1.9841269841270122E-3</v>
          </cell>
          <cell r="F293">
            <v>2.3809523809524148E-2</v>
          </cell>
          <cell r="G293">
            <v>5.9760956175298752E-3</v>
          </cell>
          <cell r="H293">
            <v>2.3904382470119501E-2</v>
          </cell>
        </row>
        <row r="294">
          <cell r="A294">
            <v>198307</v>
          </cell>
          <cell r="C294">
            <v>7</v>
          </cell>
          <cell r="D294">
            <v>101.3</v>
          </cell>
          <cell r="E294">
            <v>2.9702970297029421E-3</v>
          </cell>
          <cell r="F294">
            <v>3.5643564356435307E-2</v>
          </cell>
        </row>
        <row r="295">
          <cell r="A295">
            <v>198308</v>
          </cell>
          <cell r="C295">
            <v>8</v>
          </cell>
          <cell r="D295">
            <v>101.8</v>
          </cell>
          <cell r="E295">
            <v>4.9358341559723592E-3</v>
          </cell>
          <cell r="F295">
            <v>5.9230009871668307E-2</v>
          </cell>
        </row>
        <row r="296">
          <cell r="A296">
            <v>198309</v>
          </cell>
          <cell r="C296">
            <v>9</v>
          </cell>
          <cell r="D296">
            <v>102</v>
          </cell>
          <cell r="E296">
            <v>1.9646365422397137E-3</v>
          </cell>
          <cell r="F296">
            <v>2.3575638506876564E-2</v>
          </cell>
          <cell r="G296">
            <v>9.9009900990099098E-3</v>
          </cell>
          <cell r="H296">
            <v>3.9603960396039639E-2</v>
          </cell>
        </row>
        <row r="297">
          <cell r="A297">
            <v>198310</v>
          </cell>
          <cell r="C297">
            <v>10</v>
          </cell>
          <cell r="D297">
            <v>102.2</v>
          </cell>
          <cell r="E297">
            <v>1.9607843137255179E-3</v>
          </cell>
          <cell r="F297">
            <v>2.3529411764706215E-2</v>
          </cell>
        </row>
        <row r="298">
          <cell r="A298">
            <v>198311</v>
          </cell>
          <cell r="C298">
            <v>11</v>
          </cell>
          <cell r="D298">
            <v>102.1</v>
          </cell>
          <cell r="E298">
            <v>-9.7847358121339067E-4</v>
          </cell>
          <cell r="F298">
            <v>-1.1741682974560689E-2</v>
          </cell>
        </row>
        <row r="299">
          <cell r="A299">
            <v>198312</v>
          </cell>
          <cell r="C299">
            <v>12</v>
          </cell>
          <cell r="D299">
            <v>102.3</v>
          </cell>
          <cell r="E299">
            <v>1.95886385896183E-3</v>
          </cell>
          <cell r="F299">
            <v>2.3506366307541958E-2</v>
          </cell>
          <cell r="G299">
            <v>2.9411764705882248E-3</v>
          </cell>
          <cell r="H299">
            <v>1.1764705882352899E-2</v>
          </cell>
          <cell r="I299">
            <v>1.7910447761193993E-2</v>
          </cell>
          <cell r="K299">
            <v>1.7751945458450321E-2</v>
          </cell>
        </row>
        <row r="300">
          <cell r="A300">
            <v>198401</v>
          </cell>
          <cell r="B300">
            <v>1984</v>
          </cell>
          <cell r="C300">
            <v>1</v>
          </cell>
          <cell r="D300">
            <v>102.9</v>
          </cell>
          <cell r="E300">
            <v>5.8651026392962709E-3</v>
          </cell>
          <cell r="F300">
            <v>7.0381231671555244E-2</v>
          </cell>
        </row>
        <row r="301">
          <cell r="A301">
            <v>198402</v>
          </cell>
          <cell r="C301">
            <v>2</v>
          </cell>
          <cell r="D301">
            <v>103.2</v>
          </cell>
          <cell r="E301">
            <v>2.915451895043704E-3</v>
          </cell>
          <cell r="F301">
            <v>3.4985422740524449E-2</v>
          </cell>
        </row>
        <row r="302">
          <cell r="A302">
            <v>198403</v>
          </cell>
          <cell r="C302">
            <v>3</v>
          </cell>
          <cell r="D302">
            <v>103.9</v>
          </cell>
          <cell r="E302">
            <v>6.7829457364341362E-3</v>
          </cell>
          <cell r="F302">
            <v>8.1395348837209641E-2</v>
          </cell>
          <cell r="G302">
            <v>1.5640273704789598E-2</v>
          </cell>
          <cell r="H302">
            <v>6.2561094819158392E-2</v>
          </cell>
        </row>
        <row r="303">
          <cell r="A303">
            <v>198404</v>
          </cell>
          <cell r="C303">
            <v>4</v>
          </cell>
          <cell r="D303">
            <v>104</v>
          </cell>
          <cell r="E303">
            <v>9.6246390760341006E-4</v>
          </cell>
          <cell r="F303">
            <v>1.154956689124092E-2</v>
          </cell>
        </row>
        <row r="304">
          <cell r="A304">
            <v>198405</v>
          </cell>
          <cell r="C304">
            <v>5</v>
          </cell>
          <cell r="D304">
            <v>104.1</v>
          </cell>
          <cell r="E304">
            <v>9.6153846153840684E-4</v>
          </cell>
          <cell r="F304">
            <v>1.1538461538460882E-2</v>
          </cell>
        </row>
        <row r="305">
          <cell r="A305">
            <v>198406</v>
          </cell>
          <cell r="C305">
            <v>6</v>
          </cell>
          <cell r="D305">
            <v>104</v>
          </cell>
          <cell r="E305">
            <v>-9.6061479346776484E-4</v>
          </cell>
          <cell r="F305">
            <v>-1.1527377521613178E-2</v>
          </cell>
          <cell r="G305">
            <v>9.6246390760335032E-4</v>
          </cell>
          <cell r="H305">
            <v>3.8498556304134013E-3</v>
          </cell>
        </row>
        <row r="306">
          <cell r="A306">
            <v>198407</v>
          </cell>
          <cell r="C306">
            <v>7</v>
          </cell>
          <cell r="D306">
            <v>104.2</v>
          </cell>
          <cell r="E306">
            <v>1.9230769230769505E-3</v>
          </cell>
          <cell r="F306">
            <v>2.3076923076923404E-2</v>
          </cell>
        </row>
        <row r="307">
          <cell r="A307">
            <v>198408</v>
          </cell>
          <cell r="C307">
            <v>8</v>
          </cell>
          <cell r="D307">
            <v>103.8</v>
          </cell>
          <cell r="E307">
            <v>-3.8387715930902656E-3</v>
          </cell>
          <cell r="F307">
            <v>-4.6065259117083188E-2</v>
          </cell>
        </row>
        <row r="308">
          <cell r="A308">
            <v>198409</v>
          </cell>
          <cell r="C308">
            <v>9</v>
          </cell>
          <cell r="D308">
            <v>103.4</v>
          </cell>
          <cell r="E308">
            <v>-3.8535645472060837E-3</v>
          </cell>
          <cell r="F308">
            <v>-4.6242774566473008E-2</v>
          </cell>
          <cell r="G308">
            <v>-5.7692307692307487E-3</v>
          </cell>
          <cell r="H308">
            <v>-2.3076923076922995E-2</v>
          </cell>
        </row>
        <row r="309">
          <cell r="A309">
            <v>198410</v>
          </cell>
          <cell r="C309">
            <v>10</v>
          </cell>
          <cell r="D309">
            <v>103.4</v>
          </cell>
          <cell r="E309">
            <v>0</v>
          </cell>
          <cell r="F309">
            <v>0</v>
          </cell>
        </row>
        <row r="310">
          <cell r="A310">
            <v>198411</v>
          </cell>
          <cell r="C310">
            <v>11</v>
          </cell>
          <cell r="D310">
            <v>103.7</v>
          </cell>
          <cell r="E310">
            <v>2.9013539651837248E-3</v>
          </cell>
          <cell r="F310">
            <v>3.4816247582204696E-2</v>
          </cell>
        </row>
        <row r="311">
          <cell r="A311">
            <v>198412</v>
          </cell>
          <cell r="C311">
            <v>12</v>
          </cell>
          <cell r="D311">
            <v>103.5</v>
          </cell>
          <cell r="E311">
            <v>-1.9286403085824768E-3</v>
          </cell>
          <cell r="F311">
            <v>-2.314368370298972E-2</v>
          </cell>
          <cell r="G311">
            <v>9.6711798839432817E-4</v>
          </cell>
          <cell r="H311">
            <v>3.8684719535773127E-3</v>
          </cell>
          <cell r="I311">
            <v>1.1730205278591699E-2</v>
          </cell>
          <cell r="K311">
            <v>1.1661939747842957E-2</v>
          </cell>
        </row>
        <row r="312">
          <cell r="A312">
            <v>198501</v>
          </cell>
          <cell r="B312">
            <v>1985</v>
          </cell>
          <cell r="C312">
            <v>1</v>
          </cell>
          <cell r="D312">
            <v>103.4</v>
          </cell>
          <cell r="E312">
            <v>-9.6618357487917217E-4</v>
          </cell>
          <cell r="F312">
            <v>-1.1594202898550066E-2</v>
          </cell>
        </row>
        <row r="313">
          <cell r="A313">
            <v>198502</v>
          </cell>
          <cell r="C313">
            <v>2</v>
          </cell>
          <cell r="D313">
            <v>103.3</v>
          </cell>
          <cell r="E313">
            <v>-9.6711798839466654E-4</v>
          </cell>
          <cell r="F313">
            <v>-1.1605415860735999E-2</v>
          </cell>
        </row>
        <row r="314">
          <cell r="A314">
            <v>198503</v>
          </cell>
          <cell r="C314">
            <v>3</v>
          </cell>
          <cell r="D314">
            <v>103.1</v>
          </cell>
          <cell r="E314">
            <v>-1.9361084220716636E-3</v>
          </cell>
          <cell r="F314">
            <v>-2.3233301064859962E-2</v>
          </cell>
          <cell r="G314">
            <v>-3.8647342995170586E-3</v>
          </cell>
          <cell r="H314">
            <v>-1.5458937198068234E-2</v>
          </cell>
        </row>
        <row r="315">
          <cell r="A315">
            <v>198504</v>
          </cell>
          <cell r="C315">
            <v>4</v>
          </cell>
          <cell r="D315">
            <v>103.3</v>
          </cell>
          <cell r="E315">
            <v>1.9398642095053624E-3</v>
          </cell>
          <cell r="F315">
            <v>2.327837051406435E-2</v>
          </cell>
        </row>
        <row r="316">
          <cell r="A316">
            <v>198505</v>
          </cell>
          <cell r="C316">
            <v>5</v>
          </cell>
          <cell r="D316">
            <v>103.5</v>
          </cell>
          <cell r="E316">
            <v>1.9361084220716636E-3</v>
          </cell>
          <cell r="F316">
            <v>2.3233301064859962E-2</v>
          </cell>
        </row>
        <row r="317">
          <cell r="A317">
            <v>198506</v>
          </cell>
          <cell r="C317">
            <v>6</v>
          </cell>
          <cell r="D317">
            <v>103.3</v>
          </cell>
          <cell r="E317">
            <v>-1.9323671497584816E-3</v>
          </cell>
          <cell r="F317">
            <v>-2.3188405797101779E-2</v>
          </cell>
          <cell r="G317">
            <v>1.9398642095054264E-3</v>
          </cell>
          <cell r="H317">
            <v>7.7594568380217055E-3</v>
          </cell>
        </row>
        <row r="318">
          <cell r="A318">
            <v>198507</v>
          </cell>
          <cell r="C318">
            <v>7</v>
          </cell>
          <cell r="D318">
            <v>103.2</v>
          </cell>
          <cell r="E318">
            <v>-9.6805421103576296E-4</v>
          </cell>
          <cell r="F318">
            <v>-1.1616650532429156E-2</v>
          </cell>
        </row>
        <row r="319">
          <cell r="A319">
            <v>198508</v>
          </cell>
          <cell r="C319">
            <v>8</v>
          </cell>
          <cell r="D319">
            <v>102.7</v>
          </cell>
          <cell r="E319">
            <v>-4.8449612403100775E-3</v>
          </cell>
          <cell r="F319">
            <v>-5.8139534883720929E-2</v>
          </cell>
        </row>
        <row r="320">
          <cell r="A320">
            <v>198509</v>
          </cell>
          <cell r="C320">
            <v>9</v>
          </cell>
          <cell r="D320">
            <v>102.1</v>
          </cell>
          <cell r="E320">
            <v>-5.8422590068160519E-3</v>
          </cell>
          <cell r="F320">
            <v>-7.010710808179263E-2</v>
          </cell>
          <cell r="G320">
            <v>-1.1616650532429884E-2</v>
          </cell>
          <cell r="H320">
            <v>-4.6466602129719536E-2</v>
          </cell>
        </row>
        <row r="321">
          <cell r="A321">
            <v>198510</v>
          </cell>
          <cell r="C321">
            <v>10</v>
          </cell>
          <cell r="D321">
            <v>102.9</v>
          </cell>
          <cell r="E321">
            <v>7.8354554358473199E-3</v>
          </cell>
          <cell r="F321">
            <v>9.4025465230167832E-2</v>
          </cell>
        </row>
        <row r="322">
          <cell r="A322">
            <v>198511</v>
          </cell>
          <cell r="C322">
            <v>11</v>
          </cell>
          <cell r="D322">
            <v>103.4</v>
          </cell>
          <cell r="E322">
            <v>4.859086491739553E-3</v>
          </cell>
          <cell r="F322">
            <v>5.8309037900874633E-2</v>
          </cell>
        </row>
        <row r="323">
          <cell r="A323">
            <v>198512</v>
          </cell>
          <cell r="C323">
            <v>12</v>
          </cell>
          <cell r="D323">
            <v>103.6</v>
          </cell>
          <cell r="E323">
            <v>1.9342359767890581E-3</v>
          </cell>
          <cell r="F323">
            <v>2.3210831721468698E-2</v>
          </cell>
          <cell r="G323">
            <v>1.4691478942213454E-2</v>
          </cell>
          <cell r="H323">
            <v>5.8765915768853816E-2</v>
          </cell>
          <cell r="I323">
            <v>9.6618357487887607E-4</v>
          </cell>
          <cell r="K323">
            <v>9.6571711995879132E-4</v>
          </cell>
        </row>
        <row r="324">
          <cell r="A324">
            <v>198601</v>
          </cell>
          <cell r="B324">
            <v>1986</v>
          </cell>
          <cell r="C324">
            <v>1</v>
          </cell>
          <cell r="D324">
            <v>103.2</v>
          </cell>
          <cell r="E324">
            <v>-3.8610038610037791E-3</v>
          </cell>
          <cell r="F324">
            <v>-4.6332046332045351E-2</v>
          </cell>
        </row>
        <row r="325">
          <cell r="A325">
            <v>198602</v>
          </cell>
          <cell r="C325">
            <v>2</v>
          </cell>
          <cell r="D325">
            <v>101.7</v>
          </cell>
          <cell r="E325">
            <v>-1.4534883720930232E-2</v>
          </cell>
          <cell r="F325">
            <v>-0.1744186046511628</v>
          </cell>
        </row>
        <row r="326">
          <cell r="A326">
            <v>198603</v>
          </cell>
          <cell r="C326">
            <v>3</v>
          </cell>
          <cell r="D326">
            <v>100.3</v>
          </cell>
          <cell r="E326">
            <v>-1.3765978367748335E-2</v>
          </cell>
          <cell r="F326">
            <v>-0.16519174041298001</v>
          </cell>
          <cell r="G326">
            <v>-3.1853281853281734E-2</v>
          </cell>
          <cell r="H326">
            <v>-0.12741312741312694</v>
          </cell>
        </row>
        <row r="327">
          <cell r="A327">
            <v>198604</v>
          </cell>
          <cell r="C327">
            <v>4</v>
          </cell>
          <cell r="D327">
            <v>99.6</v>
          </cell>
          <cell r="E327">
            <v>-6.9790628115653326E-3</v>
          </cell>
          <cell r="F327">
            <v>-8.3748753738783988E-2</v>
          </cell>
        </row>
        <row r="328">
          <cell r="A328">
            <v>198605</v>
          </cell>
          <cell r="C328">
            <v>5</v>
          </cell>
          <cell r="D328">
            <v>100</v>
          </cell>
          <cell r="E328">
            <v>4.0160642570281693E-3</v>
          </cell>
          <cell r="F328">
            <v>4.8192771084338032E-2</v>
          </cell>
        </row>
        <row r="329">
          <cell r="A329">
            <v>198606</v>
          </cell>
          <cell r="C329">
            <v>6</v>
          </cell>
          <cell r="D329">
            <v>99.9</v>
          </cell>
          <cell r="E329">
            <v>-9.9999999999994321E-4</v>
          </cell>
          <cell r="F329">
            <v>-1.1999999999999319E-2</v>
          </cell>
          <cell r="G329">
            <v>-3.9880358923228831E-3</v>
          </cell>
          <cell r="H329">
            <v>-1.5952143569291533E-2</v>
          </cell>
        </row>
        <row r="330">
          <cell r="A330">
            <v>198607</v>
          </cell>
          <cell r="C330">
            <v>7</v>
          </cell>
          <cell r="D330">
            <v>99.4</v>
          </cell>
          <cell r="E330">
            <v>-5.005005005005005E-3</v>
          </cell>
          <cell r="F330">
            <v>-6.006006006006006E-2</v>
          </cell>
        </row>
        <row r="331">
          <cell r="A331">
            <v>198608</v>
          </cell>
          <cell r="C331">
            <v>8</v>
          </cell>
          <cell r="D331">
            <v>99.3</v>
          </cell>
          <cell r="E331">
            <v>-1.0060362173039087E-3</v>
          </cell>
          <cell r="F331">
            <v>-1.2072434607646905E-2</v>
          </cell>
        </row>
        <row r="332">
          <cell r="A332">
            <v>198609</v>
          </cell>
          <cell r="C332">
            <v>9</v>
          </cell>
          <cell r="D332">
            <v>99.4</v>
          </cell>
          <cell r="E332">
            <v>1.0070493454180113E-3</v>
          </cell>
          <cell r="F332">
            <v>1.2084592145016136E-2</v>
          </cell>
          <cell r="G332">
            <v>-5.0050050050051142E-3</v>
          </cell>
          <cell r="H332">
            <v>-2.0020020020020457E-2</v>
          </cell>
        </row>
        <row r="333">
          <cell r="A333">
            <v>198610</v>
          </cell>
          <cell r="C333">
            <v>10</v>
          </cell>
          <cell r="D333">
            <v>99.7</v>
          </cell>
          <cell r="E333">
            <v>3.01810865191144E-3</v>
          </cell>
          <cell r="F333">
            <v>3.621730382293728E-2</v>
          </cell>
        </row>
        <row r="334">
          <cell r="A334">
            <v>198611</v>
          </cell>
          <cell r="C334">
            <v>11</v>
          </cell>
          <cell r="D334">
            <v>99.8</v>
          </cell>
          <cell r="E334">
            <v>1.0030090270811867E-3</v>
          </cell>
          <cell r="F334">
            <v>1.203610832497424E-2</v>
          </cell>
        </row>
        <row r="335">
          <cell r="A335">
            <v>198612</v>
          </cell>
          <cell r="C335">
            <v>12</v>
          </cell>
          <cell r="D335">
            <v>99.7</v>
          </cell>
          <cell r="E335">
            <v>-1.0020040080159752E-3</v>
          </cell>
          <cell r="F335">
            <v>-1.2024048096191703E-2</v>
          </cell>
          <cell r="G335">
            <v>3.0181086519114331E-3</v>
          </cell>
          <cell r="H335">
            <v>1.2072434607645732E-2</v>
          </cell>
          <cell r="I335">
            <v>-3.7644787644787625E-2</v>
          </cell>
          <cell r="K335">
            <v>-3.8371652857589901E-2</v>
          </cell>
        </row>
        <row r="336">
          <cell r="A336">
            <v>198701</v>
          </cell>
          <cell r="B336">
            <v>1987</v>
          </cell>
          <cell r="C336">
            <v>1</v>
          </cell>
          <cell r="D336">
            <v>100.5</v>
          </cell>
          <cell r="E336">
            <v>8.0240722166499204E-3</v>
          </cell>
          <cell r="F336">
            <v>9.6288866599799044E-2</v>
          </cell>
        </row>
        <row r="337">
          <cell r="A337">
            <v>198702</v>
          </cell>
          <cell r="C337">
            <v>2</v>
          </cell>
          <cell r="D337">
            <v>101</v>
          </cell>
          <cell r="E337">
            <v>4.9751243781094526E-3</v>
          </cell>
          <cell r="F337">
            <v>5.9701492537313432E-2</v>
          </cell>
        </row>
        <row r="338">
          <cell r="A338">
            <v>198703</v>
          </cell>
          <cell r="C338">
            <v>3</v>
          </cell>
          <cell r="D338">
            <v>101.2</v>
          </cell>
          <cell r="E338">
            <v>1.9801980198020084E-3</v>
          </cell>
          <cell r="F338">
            <v>2.3762376237624103E-2</v>
          </cell>
          <cell r="G338">
            <v>1.5045135406218879E-2</v>
          </cell>
          <cell r="H338">
            <v>6.0180541624875517E-2</v>
          </cell>
        </row>
        <row r="339">
          <cell r="A339">
            <v>198704</v>
          </cell>
          <cell r="C339">
            <v>4</v>
          </cell>
          <cell r="D339">
            <v>101.9</v>
          </cell>
          <cell r="E339">
            <v>6.9169960474308578E-3</v>
          </cell>
          <cell r="F339">
            <v>8.3003952569170286E-2</v>
          </cell>
        </row>
        <row r="340">
          <cell r="A340">
            <v>198705</v>
          </cell>
          <cell r="C340">
            <v>5</v>
          </cell>
          <cell r="D340">
            <v>102.6</v>
          </cell>
          <cell r="E340">
            <v>6.8694798822373756E-3</v>
          </cell>
          <cell r="F340">
            <v>8.243375858684851E-2</v>
          </cell>
        </row>
        <row r="341">
          <cell r="A341">
            <v>198706</v>
          </cell>
          <cell r="C341">
            <v>6</v>
          </cell>
          <cell r="D341">
            <v>103</v>
          </cell>
          <cell r="E341">
            <v>3.8986354775829017E-3</v>
          </cell>
          <cell r="F341">
            <v>4.6783625730994823E-2</v>
          </cell>
          <cell r="G341">
            <v>1.7786561264822254E-2</v>
          </cell>
          <cell r="H341">
            <v>7.1146245059289015E-2</v>
          </cell>
        </row>
        <row r="342">
          <cell r="A342">
            <v>198707</v>
          </cell>
          <cell r="C342">
            <v>7</v>
          </cell>
          <cell r="D342">
            <v>103.5</v>
          </cell>
          <cell r="E342">
            <v>4.8543689320388345E-3</v>
          </cell>
          <cell r="F342">
            <v>5.8252427184466014E-2</v>
          </cell>
        </row>
        <row r="343">
          <cell r="A343">
            <v>198708</v>
          </cell>
          <cell r="C343">
            <v>8</v>
          </cell>
          <cell r="D343">
            <v>103.8</v>
          </cell>
          <cell r="E343">
            <v>2.8985507246376539E-3</v>
          </cell>
          <cell r="F343">
            <v>3.4782608695651848E-2</v>
          </cell>
        </row>
        <row r="344">
          <cell r="A344">
            <v>198709</v>
          </cell>
          <cell r="C344">
            <v>9</v>
          </cell>
          <cell r="D344">
            <v>103.7</v>
          </cell>
          <cell r="E344">
            <v>-9.6339113680148666E-4</v>
          </cell>
          <cell r="F344">
            <v>-1.1560693641617839E-2</v>
          </cell>
          <cell r="G344">
            <v>6.7961165048546768E-3</v>
          </cell>
          <cell r="H344">
            <v>2.7184466019418707E-2</v>
          </cell>
        </row>
        <row r="345">
          <cell r="A345">
            <v>198710</v>
          </cell>
          <cell r="C345">
            <v>10</v>
          </cell>
          <cell r="D345">
            <v>104.1</v>
          </cell>
          <cell r="E345">
            <v>3.8572806171648165E-3</v>
          </cell>
          <cell r="F345">
            <v>4.6287367405977796E-2</v>
          </cell>
        </row>
        <row r="346">
          <cell r="A346">
            <v>198711</v>
          </cell>
          <cell r="C346">
            <v>11</v>
          </cell>
          <cell r="D346">
            <v>104.2</v>
          </cell>
          <cell r="E346">
            <v>9.6061479346790134E-4</v>
          </cell>
          <cell r="F346">
            <v>1.1527377521614816E-2</v>
          </cell>
        </row>
        <row r="347">
          <cell r="A347">
            <v>198712</v>
          </cell>
          <cell r="C347">
            <v>12</v>
          </cell>
          <cell r="D347">
            <v>104.2</v>
          </cell>
          <cell r="E347">
            <v>0</v>
          </cell>
          <cell r="F347">
            <v>0</v>
          </cell>
          <cell r="G347">
            <v>4.8216007714563247E-3</v>
          </cell>
          <cell r="H347">
            <v>1.9286403085825299E-2</v>
          </cell>
          <cell r="I347">
            <v>4.5135406218657081E-2</v>
          </cell>
          <cell r="K347">
            <v>4.4146452351473901E-2</v>
          </cell>
        </row>
        <row r="348">
          <cell r="A348">
            <v>198801</v>
          </cell>
          <cell r="B348">
            <v>1988</v>
          </cell>
          <cell r="C348">
            <v>1</v>
          </cell>
          <cell r="D348">
            <v>104.6</v>
          </cell>
          <cell r="E348">
            <v>3.838771593090129E-3</v>
          </cell>
          <cell r="F348">
            <v>4.606525911708155E-2</v>
          </cell>
        </row>
        <row r="349">
          <cell r="A349">
            <v>198802</v>
          </cell>
          <cell r="C349">
            <v>2</v>
          </cell>
          <cell r="D349">
            <v>104.8</v>
          </cell>
          <cell r="E349">
            <v>1.9120458891013657E-3</v>
          </cell>
          <cell r="F349">
            <v>2.2944550669216388E-2</v>
          </cell>
        </row>
        <row r="350">
          <cell r="A350">
            <v>198803</v>
          </cell>
          <cell r="C350">
            <v>3</v>
          </cell>
          <cell r="D350">
            <v>104.9</v>
          </cell>
          <cell r="E350">
            <v>9.5419847328252413E-4</v>
          </cell>
          <cell r="F350">
            <v>1.145038167939029E-2</v>
          </cell>
          <cell r="G350">
            <v>6.7178502879079449E-3</v>
          </cell>
          <cell r="H350">
            <v>2.687140115163178E-2</v>
          </cell>
        </row>
        <row r="351">
          <cell r="A351">
            <v>198804</v>
          </cell>
          <cell r="C351">
            <v>4</v>
          </cell>
          <cell r="D351">
            <v>105.8</v>
          </cell>
          <cell r="E351">
            <v>8.57959961868438E-3</v>
          </cell>
          <cell r="F351">
            <v>0.10295519542421255</v>
          </cell>
        </row>
        <row r="352">
          <cell r="A352">
            <v>198805</v>
          </cell>
          <cell r="C352">
            <v>5</v>
          </cell>
          <cell r="D352">
            <v>106.5</v>
          </cell>
          <cell r="E352">
            <v>6.6162570888469076E-3</v>
          </cell>
          <cell r="F352">
            <v>7.9395085066162885E-2</v>
          </cell>
        </row>
        <row r="353">
          <cell r="A353">
            <v>198806</v>
          </cell>
          <cell r="C353">
            <v>6</v>
          </cell>
          <cell r="D353">
            <v>107.2</v>
          </cell>
          <cell r="E353">
            <v>6.5727699530516697E-3</v>
          </cell>
          <cell r="F353">
            <v>7.887323943662003E-2</v>
          </cell>
          <cell r="G353">
            <v>2.1925643469971279E-2</v>
          </cell>
          <cell r="H353">
            <v>8.7702573879885115E-2</v>
          </cell>
        </row>
        <row r="354">
          <cell r="A354">
            <v>198807</v>
          </cell>
          <cell r="C354">
            <v>7</v>
          </cell>
          <cell r="D354">
            <v>107.9</v>
          </cell>
          <cell r="E354">
            <v>6.5298507462686834E-3</v>
          </cell>
          <cell r="F354">
            <v>7.8358208955224204E-2</v>
          </cell>
        </row>
        <row r="355">
          <cell r="A355">
            <v>198808</v>
          </cell>
          <cell r="C355">
            <v>8</v>
          </cell>
          <cell r="D355">
            <v>108</v>
          </cell>
          <cell r="E355">
            <v>9.2678405931412712E-4</v>
          </cell>
          <cell r="F355">
            <v>1.1121408711769525E-2</v>
          </cell>
        </row>
        <row r="356">
          <cell r="A356">
            <v>198809</v>
          </cell>
          <cell r="C356">
            <v>9</v>
          </cell>
          <cell r="D356">
            <v>108.1</v>
          </cell>
          <cell r="E356">
            <v>9.2592592592587327E-4</v>
          </cell>
          <cell r="F356">
            <v>1.1111111111110478E-2</v>
          </cell>
          <cell r="G356">
            <v>8.3955223880596286E-3</v>
          </cell>
          <cell r="H356">
            <v>3.3582089552238514E-2</v>
          </cell>
        </row>
        <row r="357">
          <cell r="A357">
            <v>198810</v>
          </cell>
          <cell r="C357">
            <v>10</v>
          </cell>
          <cell r="D357">
            <v>108.2</v>
          </cell>
          <cell r="E357">
            <v>9.2506938020359424E-4</v>
          </cell>
          <cell r="F357">
            <v>1.1100832562443132E-2</v>
          </cell>
        </row>
        <row r="358">
          <cell r="A358">
            <v>198811</v>
          </cell>
          <cell r="C358">
            <v>11</v>
          </cell>
          <cell r="D358">
            <v>108.3</v>
          </cell>
          <cell r="E358">
            <v>9.2421441774486422E-4</v>
          </cell>
          <cell r="F358">
            <v>1.109057301293837E-2</v>
          </cell>
        </row>
        <row r="359">
          <cell r="A359">
            <v>198812</v>
          </cell>
          <cell r="C359">
            <v>12</v>
          </cell>
          <cell r="D359">
            <v>109</v>
          </cell>
          <cell r="E359">
            <v>6.4635272391505346E-3</v>
          </cell>
          <cell r="F359">
            <v>7.7562326869806408E-2</v>
          </cell>
          <cell r="G359">
            <v>8.3256244218317121E-3</v>
          </cell>
          <cell r="H359">
            <v>3.3302497687326849E-2</v>
          </cell>
          <cell r="I359">
            <v>4.606525911708248E-2</v>
          </cell>
          <cell r="K359">
            <v>4.5035752909877103E-2</v>
          </cell>
        </row>
        <row r="360">
          <cell r="A360">
            <v>198901</v>
          </cell>
          <cell r="B360">
            <v>1989</v>
          </cell>
          <cell r="C360">
            <v>1</v>
          </cell>
          <cell r="D360">
            <v>110.5</v>
          </cell>
          <cell r="E360">
            <v>1.3761467889908258E-2</v>
          </cell>
          <cell r="F360">
            <v>0.16513761467889909</v>
          </cell>
        </row>
        <row r="361">
          <cell r="A361">
            <v>198902</v>
          </cell>
          <cell r="C361">
            <v>2</v>
          </cell>
          <cell r="D361">
            <v>110.8</v>
          </cell>
          <cell r="E361">
            <v>2.7149321266968069E-3</v>
          </cell>
          <cell r="F361">
            <v>3.2579185520361681E-2</v>
          </cell>
        </row>
        <row r="362">
          <cell r="A362">
            <v>198903</v>
          </cell>
          <cell r="C362">
            <v>3</v>
          </cell>
          <cell r="D362">
            <v>111.5</v>
          </cell>
          <cell r="E362">
            <v>6.3176895306859462E-3</v>
          </cell>
          <cell r="F362">
            <v>7.5812274368231347E-2</v>
          </cell>
          <cell r="G362">
            <v>2.2935779816513735E-2</v>
          </cell>
          <cell r="H362">
            <v>9.174311926605494E-2</v>
          </cell>
        </row>
        <row r="363">
          <cell r="A363">
            <v>198904</v>
          </cell>
          <cell r="C363">
            <v>4</v>
          </cell>
          <cell r="D363">
            <v>112.3</v>
          </cell>
          <cell r="E363">
            <v>7.1748878923766565E-3</v>
          </cell>
          <cell r="F363">
            <v>8.6098654708519878E-2</v>
          </cell>
        </row>
        <row r="364">
          <cell r="A364">
            <v>198905</v>
          </cell>
          <cell r="C364">
            <v>5</v>
          </cell>
          <cell r="D364">
            <v>113.2</v>
          </cell>
          <cell r="E364">
            <v>8.0142475512021884E-3</v>
          </cell>
          <cell r="F364">
            <v>9.6170970614426254E-2</v>
          </cell>
        </row>
        <row r="365">
          <cell r="A365">
            <v>198906</v>
          </cell>
          <cell r="C365">
            <v>6</v>
          </cell>
          <cell r="D365">
            <v>112.9</v>
          </cell>
          <cell r="E365">
            <v>-2.6501766784452047E-3</v>
          </cell>
          <cell r="F365">
            <v>-3.1802120141342455E-2</v>
          </cell>
          <cell r="G365">
            <v>1.255605381165914E-2</v>
          </cell>
          <cell r="H365">
            <v>5.0224215246636561E-2</v>
          </cell>
        </row>
        <row r="366">
          <cell r="A366">
            <v>198907</v>
          </cell>
          <cell r="C366">
            <v>7</v>
          </cell>
          <cell r="D366">
            <v>112.8</v>
          </cell>
          <cell r="E366">
            <v>-8.8573959255986291E-4</v>
          </cell>
          <cell r="F366">
            <v>-1.0628875110718354E-2</v>
          </cell>
        </row>
        <row r="367">
          <cell r="A367">
            <v>198908</v>
          </cell>
          <cell r="C367">
            <v>8</v>
          </cell>
          <cell r="D367">
            <v>112</v>
          </cell>
          <cell r="E367">
            <v>-7.0921985815602584E-3</v>
          </cell>
          <cell r="F367">
            <v>-8.5106382978723097E-2</v>
          </cell>
        </row>
        <row r="368">
          <cell r="A368">
            <v>198909</v>
          </cell>
          <cell r="C368">
            <v>9</v>
          </cell>
          <cell r="D368">
            <v>112.4</v>
          </cell>
          <cell r="E368">
            <v>3.5714285714286221E-3</v>
          </cell>
          <cell r="F368">
            <v>4.2857142857143468E-2</v>
          </cell>
          <cell r="G368">
            <v>-4.4286979627990997E-3</v>
          </cell>
          <cell r="H368">
            <v>-1.7714791851196399E-2</v>
          </cell>
        </row>
        <row r="369">
          <cell r="A369">
            <v>198910</v>
          </cell>
          <cell r="C369">
            <v>10</v>
          </cell>
          <cell r="D369">
            <v>112.8</v>
          </cell>
          <cell r="E369">
            <v>3.5587188612098883E-3</v>
          </cell>
          <cell r="F369">
            <v>4.2704626334518658E-2</v>
          </cell>
        </row>
        <row r="370">
          <cell r="A370">
            <v>198911</v>
          </cell>
          <cell r="C370">
            <v>11</v>
          </cell>
          <cell r="D370">
            <v>112.7</v>
          </cell>
          <cell r="E370">
            <v>-8.8652482269498513E-4</v>
          </cell>
          <cell r="F370">
            <v>-1.0638297872339822E-2</v>
          </cell>
        </row>
        <row r="371">
          <cell r="A371">
            <v>198912</v>
          </cell>
          <cell r="C371">
            <v>12</v>
          </cell>
          <cell r="D371">
            <v>113</v>
          </cell>
          <cell r="E371">
            <v>2.6619343389529472E-3</v>
          </cell>
          <cell r="F371">
            <v>3.1943212067435368E-2</v>
          </cell>
          <cell r="G371">
            <v>5.3380782918148739E-3</v>
          </cell>
          <cell r="H371">
            <v>2.1352313167259496E-2</v>
          </cell>
          <cell r="I371">
            <v>3.6697247706421798E-2</v>
          </cell>
          <cell r="K371">
            <v>3.6039936483196873E-2</v>
          </cell>
        </row>
        <row r="372">
          <cell r="A372">
            <v>199001</v>
          </cell>
          <cell r="B372">
            <v>1990</v>
          </cell>
          <cell r="C372">
            <v>1</v>
          </cell>
          <cell r="D372">
            <v>114.9</v>
          </cell>
          <cell r="E372">
            <v>1.681415929203545E-2</v>
          </cell>
          <cell r="F372">
            <v>0.20176991150442541</v>
          </cell>
        </row>
        <row r="373">
          <cell r="A373">
            <v>199002</v>
          </cell>
          <cell r="C373">
            <v>2</v>
          </cell>
          <cell r="D373">
            <v>114.4</v>
          </cell>
          <cell r="E373">
            <v>-4.3516100957354219E-3</v>
          </cell>
          <cell r="F373">
            <v>-5.2219321148825062E-2</v>
          </cell>
        </row>
        <row r="374">
          <cell r="A374">
            <v>199003</v>
          </cell>
          <cell r="C374">
            <v>3</v>
          </cell>
          <cell r="D374">
            <v>114.2</v>
          </cell>
          <cell r="E374">
            <v>-1.748251748251773E-3</v>
          </cell>
          <cell r="F374">
            <v>-2.0979020979021275E-2</v>
          </cell>
          <cell r="G374">
            <v>1.0619469026548867E-2</v>
          </cell>
          <cell r="H374">
            <v>4.2477876106195467E-2</v>
          </cell>
        </row>
        <row r="375">
          <cell r="A375">
            <v>199004</v>
          </cell>
          <cell r="C375">
            <v>4</v>
          </cell>
          <cell r="D375">
            <v>114.1</v>
          </cell>
          <cell r="E375">
            <v>-8.7565674255699229E-4</v>
          </cell>
          <cell r="F375">
            <v>-1.0507880910683907E-2</v>
          </cell>
        </row>
        <row r="376">
          <cell r="A376">
            <v>199005</v>
          </cell>
          <cell r="C376">
            <v>5</v>
          </cell>
          <cell r="D376">
            <v>114.6</v>
          </cell>
          <cell r="E376">
            <v>4.3821209465381246E-3</v>
          </cell>
          <cell r="F376">
            <v>5.2585451358457491E-2</v>
          </cell>
        </row>
        <row r="377">
          <cell r="A377">
            <v>199006</v>
          </cell>
          <cell r="C377">
            <v>6</v>
          </cell>
          <cell r="D377">
            <v>114.3</v>
          </cell>
          <cell r="E377">
            <v>-2.6178010471203943E-3</v>
          </cell>
          <cell r="F377">
            <v>-3.1413612565444733E-2</v>
          </cell>
          <cell r="G377">
            <v>8.756567425569628E-4</v>
          </cell>
          <cell r="H377">
            <v>3.5026269702278512E-3</v>
          </cell>
        </row>
        <row r="378">
          <cell r="A378">
            <v>199007</v>
          </cell>
          <cell r="C378">
            <v>7</v>
          </cell>
          <cell r="D378">
            <v>114.5</v>
          </cell>
          <cell r="E378">
            <v>1.7497812773403574E-3</v>
          </cell>
          <cell r="F378">
            <v>2.0997375328084288E-2</v>
          </cell>
        </row>
        <row r="379">
          <cell r="A379">
            <v>199008</v>
          </cell>
          <cell r="C379">
            <v>8</v>
          </cell>
          <cell r="D379">
            <v>116.5</v>
          </cell>
          <cell r="E379">
            <v>1.7467248908296942E-2</v>
          </cell>
          <cell r="F379">
            <v>0.20960698689956331</v>
          </cell>
        </row>
        <row r="380">
          <cell r="A380">
            <v>199009</v>
          </cell>
          <cell r="C380">
            <v>9</v>
          </cell>
          <cell r="D380">
            <v>118.4</v>
          </cell>
          <cell r="E380">
            <v>1.630901287553653E-2</v>
          </cell>
          <cell r="F380">
            <v>0.19570815450643836</v>
          </cell>
          <cell r="G380">
            <v>3.5870516185476875E-2</v>
          </cell>
          <cell r="H380">
            <v>0.1434820647419075</v>
          </cell>
        </row>
        <row r="381">
          <cell r="A381">
            <v>199010</v>
          </cell>
          <cell r="C381">
            <v>10</v>
          </cell>
          <cell r="D381">
            <v>120.8</v>
          </cell>
          <cell r="E381">
            <v>2.0270270270270199E-2</v>
          </cell>
          <cell r="F381">
            <v>0.24324324324324237</v>
          </cell>
        </row>
        <row r="382">
          <cell r="A382">
            <v>199011</v>
          </cell>
          <cell r="C382">
            <v>11</v>
          </cell>
          <cell r="D382">
            <v>120.1</v>
          </cell>
          <cell r="E382">
            <v>-5.7947019867549904E-3</v>
          </cell>
          <cell r="F382">
            <v>-6.9536423841059888E-2</v>
          </cell>
        </row>
        <row r="383">
          <cell r="A383">
            <v>199012</v>
          </cell>
          <cell r="C383">
            <v>12</v>
          </cell>
          <cell r="D383">
            <v>118.7</v>
          </cell>
          <cell r="E383">
            <v>-1.1656952539550304E-2</v>
          </cell>
          <cell r="F383">
            <v>-0.13988343047460364</v>
          </cell>
          <cell r="G383">
            <v>2.5337837837835497E-3</v>
          </cell>
          <cell r="H383">
            <v>1.0135135135134199E-2</v>
          </cell>
          <cell r="I383">
            <v>5.0442477876106118E-2</v>
          </cell>
          <cell r="K383">
            <v>4.9211482903281714E-2</v>
          </cell>
        </row>
        <row r="384">
          <cell r="A384">
            <v>199101</v>
          </cell>
          <cell r="B384">
            <v>1991</v>
          </cell>
          <cell r="C384">
            <v>1</v>
          </cell>
          <cell r="D384">
            <v>119</v>
          </cell>
          <cell r="E384">
            <v>2.5273799494523771E-3</v>
          </cell>
          <cell r="F384">
            <v>3.0328559393428524E-2</v>
          </cell>
        </row>
        <row r="385">
          <cell r="A385">
            <v>199102</v>
          </cell>
          <cell r="C385">
            <v>2</v>
          </cell>
          <cell r="D385">
            <v>117.2</v>
          </cell>
          <cell r="E385">
            <v>-1.5126050420168043E-2</v>
          </cell>
          <cell r="F385">
            <v>-0.18151260504201652</v>
          </cell>
        </row>
        <row r="386">
          <cell r="A386">
            <v>199103</v>
          </cell>
          <cell r="C386">
            <v>3</v>
          </cell>
          <cell r="D386">
            <v>116.2</v>
          </cell>
          <cell r="E386">
            <v>-8.5324232081911266E-3</v>
          </cell>
          <cell r="F386">
            <v>-0.10238907849829351</v>
          </cell>
          <cell r="G386">
            <v>-2.1061499578770015E-2</v>
          </cell>
          <cell r="H386">
            <v>-8.4245998315080062E-2</v>
          </cell>
        </row>
        <row r="387">
          <cell r="A387">
            <v>199104</v>
          </cell>
          <cell r="C387">
            <v>4</v>
          </cell>
          <cell r="D387">
            <v>116</v>
          </cell>
          <cell r="E387">
            <v>-1.7211703958692154E-3</v>
          </cell>
          <cell r="F387">
            <v>-2.0654044750430586E-2</v>
          </cell>
        </row>
        <row r="388">
          <cell r="A388">
            <v>199105</v>
          </cell>
          <cell r="C388">
            <v>5</v>
          </cell>
          <cell r="D388">
            <v>116.5</v>
          </cell>
          <cell r="E388">
            <v>4.3103448275862068E-3</v>
          </cell>
          <cell r="F388">
            <v>5.1724137931034482E-2</v>
          </cell>
        </row>
        <row r="389">
          <cell r="A389">
            <v>199106</v>
          </cell>
          <cell r="C389">
            <v>6</v>
          </cell>
          <cell r="D389">
            <v>116.4</v>
          </cell>
          <cell r="E389">
            <v>-8.5836909871239752E-4</v>
          </cell>
          <cell r="F389">
            <v>-1.030042918454877E-2</v>
          </cell>
          <cell r="G389">
            <v>1.7211703958692759E-3</v>
          </cell>
          <cell r="H389">
            <v>6.8846815834771036E-3</v>
          </cell>
        </row>
        <row r="390">
          <cell r="A390">
            <v>199107</v>
          </cell>
          <cell r="C390">
            <v>7</v>
          </cell>
          <cell r="D390">
            <v>116.1</v>
          </cell>
          <cell r="E390">
            <v>-2.5773195876289635E-3</v>
          </cell>
          <cell r="F390">
            <v>-3.0927835051547562E-2</v>
          </cell>
        </row>
        <row r="391">
          <cell r="A391">
            <v>199108</v>
          </cell>
          <cell r="C391">
            <v>8</v>
          </cell>
          <cell r="D391">
            <v>116.2</v>
          </cell>
          <cell r="E391">
            <v>8.6132644272186507E-4</v>
          </cell>
          <cell r="F391">
            <v>1.033591731266238E-2</v>
          </cell>
        </row>
        <row r="392">
          <cell r="A392">
            <v>199109</v>
          </cell>
          <cell r="C392">
            <v>9</v>
          </cell>
          <cell r="D392">
            <v>116.1</v>
          </cell>
          <cell r="E392">
            <v>-8.6058519793466885E-4</v>
          </cell>
          <cell r="F392">
            <v>-1.0327022375216027E-2</v>
          </cell>
          <cell r="G392">
            <v>-2.5773195876287458E-3</v>
          </cell>
          <cell r="H392">
            <v>-1.0309278350514983E-2</v>
          </cell>
        </row>
        <row r="393">
          <cell r="A393">
            <v>199110</v>
          </cell>
          <cell r="C393">
            <v>10</v>
          </cell>
          <cell r="D393">
            <v>116.4</v>
          </cell>
          <cell r="E393">
            <v>2.5839793281654728E-3</v>
          </cell>
          <cell r="F393">
            <v>3.1007751937985675E-2</v>
          </cell>
        </row>
        <row r="394">
          <cell r="A394">
            <v>199111</v>
          </cell>
          <cell r="C394">
            <v>11</v>
          </cell>
          <cell r="D394">
            <v>116.4</v>
          </cell>
          <cell r="E394">
            <v>0</v>
          </cell>
          <cell r="F394">
            <v>0</v>
          </cell>
        </row>
        <row r="395">
          <cell r="A395">
            <v>199112</v>
          </cell>
          <cell r="C395">
            <v>12</v>
          </cell>
          <cell r="D395">
            <v>115.9</v>
          </cell>
          <cell r="E395">
            <v>-4.2955326460481094E-3</v>
          </cell>
          <cell r="F395">
            <v>-5.1546391752577317E-2</v>
          </cell>
          <cell r="G395">
            <v>-1.7226528854434875E-3</v>
          </cell>
          <cell r="H395">
            <v>-6.89061154177395E-3</v>
          </cell>
          <cell r="I395">
            <v>-2.3588879528222084E-2</v>
          </cell>
          <cell r="K395">
            <v>-2.3871551269916337E-2</v>
          </cell>
        </row>
        <row r="396">
          <cell r="A396">
            <v>199201</v>
          </cell>
          <cell r="B396">
            <v>1992</v>
          </cell>
          <cell r="C396">
            <v>1</v>
          </cell>
          <cell r="D396">
            <v>115.6</v>
          </cell>
          <cell r="E396">
            <v>-2.5884383088870693E-3</v>
          </cell>
          <cell r="F396">
            <v>-3.1061259706644834E-2</v>
          </cell>
        </row>
        <row r="397">
          <cell r="A397">
            <v>199202</v>
          </cell>
          <cell r="C397">
            <v>2</v>
          </cell>
          <cell r="D397">
            <v>116</v>
          </cell>
          <cell r="E397">
            <v>3.4602076124567969E-3</v>
          </cell>
          <cell r="F397">
            <v>4.1522491349481563E-2</v>
          </cell>
        </row>
        <row r="398">
          <cell r="A398">
            <v>199203</v>
          </cell>
          <cell r="C398">
            <v>3</v>
          </cell>
          <cell r="D398">
            <v>116.1</v>
          </cell>
          <cell r="E398">
            <v>8.6206896551719236E-4</v>
          </cell>
          <cell r="F398">
            <v>1.0344827586206308E-2</v>
          </cell>
          <cell r="G398">
            <v>1.7256255392579245E-3</v>
          </cell>
          <cell r="H398">
            <v>6.902502157031698E-3</v>
          </cell>
        </row>
        <row r="399">
          <cell r="A399">
            <v>199204</v>
          </cell>
          <cell r="C399">
            <v>4</v>
          </cell>
          <cell r="D399">
            <v>116.3</v>
          </cell>
          <cell r="E399">
            <v>1.7226528854436076E-3</v>
          </cell>
          <cell r="F399">
            <v>2.0671834625323293E-2</v>
          </cell>
        </row>
        <row r="400">
          <cell r="A400">
            <v>199205</v>
          </cell>
          <cell r="C400">
            <v>5</v>
          </cell>
          <cell r="D400">
            <v>117.2</v>
          </cell>
          <cell r="E400">
            <v>7.7386070507309175E-3</v>
          </cell>
          <cell r="F400">
            <v>9.286328460877101E-2</v>
          </cell>
        </row>
        <row r="401">
          <cell r="A401">
            <v>199206</v>
          </cell>
          <cell r="C401">
            <v>6</v>
          </cell>
          <cell r="D401">
            <v>118</v>
          </cell>
          <cell r="E401">
            <v>6.8259385665528768E-3</v>
          </cell>
          <cell r="F401">
            <v>8.1911262798634518E-2</v>
          </cell>
          <cell r="G401">
            <v>1.6365202411714019E-2</v>
          </cell>
          <cell r="H401">
            <v>6.5460809646856077E-2</v>
          </cell>
        </row>
        <row r="402">
          <cell r="A402">
            <v>199207</v>
          </cell>
          <cell r="C402">
            <v>7</v>
          </cell>
          <cell r="D402">
            <v>117.9</v>
          </cell>
          <cell r="E402">
            <v>-8.474576271185959E-4</v>
          </cell>
          <cell r="F402">
            <v>-1.016949152542315E-2</v>
          </cell>
        </row>
        <row r="403">
          <cell r="A403">
            <v>199208</v>
          </cell>
          <cell r="C403">
            <v>8</v>
          </cell>
          <cell r="D403">
            <v>117.7</v>
          </cell>
          <cell r="E403">
            <v>-1.6963528413910334E-3</v>
          </cell>
          <cell r="F403">
            <v>-2.0356234096692401E-2</v>
          </cell>
        </row>
        <row r="404">
          <cell r="A404">
            <v>199209</v>
          </cell>
          <cell r="C404">
            <v>9</v>
          </cell>
          <cell r="D404">
            <v>118</v>
          </cell>
          <cell r="E404">
            <v>2.5488530161427115E-3</v>
          </cell>
          <cell r="F404">
            <v>3.0586236193712538E-2</v>
          </cell>
          <cell r="G404">
            <v>0</v>
          </cell>
          <cell r="H404">
            <v>0</v>
          </cell>
        </row>
        <row r="405">
          <cell r="A405">
            <v>199210</v>
          </cell>
          <cell r="C405">
            <v>10</v>
          </cell>
          <cell r="D405">
            <v>118.1</v>
          </cell>
          <cell r="E405">
            <v>8.474576271185959E-4</v>
          </cell>
          <cell r="F405">
            <v>1.016949152542315E-2</v>
          </cell>
        </row>
        <row r="406">
          <cell r="A406">
            <v>199211</v>
          </cell>
          <cell r="C406">
            <v>11</v>
          </cell>
          <cell r="D406">
            <v>117.8</v>
          </cell>
          <cell r="E406">
            <v>-2.5402201524131851E-3</v>
          </cell>
          <cell r="F406">
            <v>-3.0482641828958219E-2</v>
          </cell>
        </row>
        <row r="407">
          <cell r="A407">
            <v>199212</v>
          </cell>
          <cell r="C407">
            <v>12</v>
          </cell>
          <cell r="D407">
            <v>117.6</v>
          </cell>
          <cell r="E407">
            <v>-1.6977928692699733E-3</v>
          </cell>
          <cell r="F407">
            <v>-2.0373514431239678E-2</v>
          </cell>
          <cell r="G407">
            <v>-3.3898305084745228E-3</v>
          </cell>
          <cell r="H407">
            <v>-1.3559322033898091E-2</v>
          </cell>
          <cell r="I407">
            <v>1.4667817083692913E-2</v>
          </cell>
          <cell r="K407">
            <v>1.4561285118820376E-2</v>
          </cell>
        </row>
        <row r="408">
          <cell r="A408">
            <v>199301</v>
          </cell>
          <cell r="B408">
            <v>1993</v>
          </cell>
          <cell r="C408">
            <v>1</v>
          </cell>
          <cell r="D408">
            <v>118</v>
          </cell>
          <cell r="E408">
            <v>3.4013605442177355E-3</v>
          </cell>
          <cell r="F408">
            <v>4.0816326530612825E-2</v>
          </cell>
        </row>
        <row r="409">
          <cell r="A409">
            <v>199302</v>
          </cell>
          <cell r="C409">
            <v>2</v>
          </cell>
          <cell r="D409">
            <v>118.4</v>
          </cell>
          <cell r="E409">
            <v>3.3898305084746243E-3</v>
          </cell>
          <cell r="F409">
            <v>4.0677966101695495E-2</v>
          </cell>
        </row>
        <row r="410">
          <cell r="A410">
            <v>199303</v>
          </cell>
          <cell r="C410">
            <v>3</v>
          </cell>
          <cell r="D410">
            <v>118.7</v>
          </cell>
          <cell r="E410">
            <v>2.5337837837837596E-3</v>
          </cell>
          <cell r="F410">
            <v>3.0405405405405116E-2</v>
          </cell>
          <cell r="G410">
            <v>9.3537414965987331E-3</v>
          </cell>
          <cell r="H410">
            <v>3.7414965986394932E-2</v>
          </cell>
        </row>
        <row r="411">
          <cell r="A411">
            <v>199304</v>
          </cell>
          <cell r="C411">
            <v>4</v>
          </cell>
          <cell r="D411">
            <v>119.3</v>
          </cell>
          <cell r="E411">
            <v>5.0547598989047543E-3</v>
          </cell>
          <cell r="F411">
            <v>6.0657118786857048E-2</v>
          </cell>
        </row>
        <row r="412">
          <cell r="A412">
            <v>199305</v>
          </cell>
          <cell r="C412">
            <v>5</v>
          </cell>
          <cell r="D412">
            <v>119.7</v>
          </cell>
          <cell r="E412">
            <v>3.3528918692372648E-3</v>
          </cell>
          <cell r="F412">
            <v>4.0234702430847175E-2</v>
          </cell>
        </row>
        <row r="413">
          <cell r="A413">
            <v>199306</v>
          </cell>
          <cell r="C413">
            <v>6</v>
          </cell>
          <cell r="D413">
            <v>119.5</v>
          </cell>
          <cell r="E413">
            <v>-1.6708437761069578E-3</v>
          </cell>
          <cell r="F413">
            <v>-2.0050125313283491E-2</v>
          </cell>
          <cell r="G413">
            <v>6.739679865206627E-3</v>
          </cell>
          <cell r="H413">
            <v>2.6958719460826508E-2</v>
          </cell>
        </row>
        <row r="414">
          <cell r="A414">
            <v>199307</v>
          </cell>
          <cell r="C414">
            <v>7</v>
          </cell>
          <cell r="D414">
            <v>119.2</v>
          </cell>
          <cell r="E414">
            <v>-2.5104602510460012E-3</v>
          </cell>
          <cell r="F414">
            <v>-3.0125523012552016E-2</v>
          </cell>
        </row>
        <row r="415">
          <cell r="A415">
            <v>199308</v>
          </cell>
          <cell r="C415">
            <v>8</v>
          </cell>
          <cell r="D415">
            <v>118.7</v>
          </cell>
          <cell r="E415">
            <v>-4.1946308724832215E-3</v>
          </cell>
          <cell r="F415">
            <v>-5.0335570469798654E-2</v>
          </cell>
        </row>
        <row r="416">
          <cell r="A416">
            <v>199309</v>
          </cell>
          <cell r="C416">
            <v>9</v>
          </cell>
          <cell r="D416">
            <v>118.7</v>
          </cell>
          <cell r="E416">
            <v>0</v>
          </cell>
          <cell r="F416">
            <v>0</v>
          </cell>
          <cell r="G416">
            <v>-6.6945606694559512E-3</v>
          </cell>
          <cell r="H416">
            <v>-2.6778242677823805E-2</v>
          </cell>
        </row>
        <row r="417">
          <cell r="A417">
            <v>199310</v>
          </cell>
          <cell r="C417">
            <v>10</v>
          </cell>
          <cell r="D417">
            <v>119.1</v>
          </cell>
          <cell r="E417">
            <v>3.3698399326031296E-3</v>
          </cell>
          <cell r="F417">
            <v>4.0438079191237555E-2</v>
          </cell>
        </row>
        <row r="418">
          <cell r="A418">
            <v>199311</v>
          </cell>
          <cell r="C418">
            <v>11</v>
          </cell>
          <cell r="D418">
            <v>119</v>
          </cell>
          <cell r="E418">
            <v>-8.3963056255242918E-4</v>
          </cell>
          <cell r="F418">
            <v>-1.007556675062915E-2</v>
          </cell>
        </row>
        <row r="419">
          <cell r="A419">
            <v>199312</v>
          </cell>
          <cell r="C419">
            <v>12</v>
          </cell>
          <cell r="D419">
            <v>118.6</v>
          </cell>
          <cell r="E419">
            <v>-3.361344537815174E-3</v>
          </cell>
          <cell r="F419">
            <v>-4.0336134453782091E-2</v>
          </cell>
          <cell r="G419">
            <v>-8.4245998315080062E-4</v>
          </cell>
          <cell r="H419">
            <v>-3.3698399326032025E-3</v>
          </cell>
          <cell r="I419">
            <v>8.5034013605447267E-3</v>
          </cell>
          <cell r="K419">
            <v>8.4674510990985965E-3</v>
          </cell>
        </row>
        <row r="420">
          <cell r="A420">
            <v>199401</v>
          </cell>
          <cell r="B420">
            <v>1994</v>
          </cell>
          <cell r="C420">
            <v>1</v>
          </cell>
          <cell r="D420">
            <v>119.1</v>
          </cell>
          <cell r="E420">
            <v>4.2158516020236085E-3</v>
          </cell>
          <cell r="F420">
            <v>5.0590219224283306E-2</v>
          </cell>
        </row>
        <row r="421">
          <cell r="A421">
            <v>199402</v>
          </cell>
          <cell r="C421">
            <v>2</v>
          </cell>
          <cell r="D421">
            <v>119.3</v>
          </cell>
          <cell r="E421">
            <v>1.6792611251049778E-3</v>
          </cell>
          <cell r="F421">
            <v>2.0151133501259733E-2</v>
          </cell>
        </row>
        <row r="422">
          <cell r="A422">
            <v>199403</v>
          </cell>
          <cell r="C422">
            <v>3</v>
          </cell>
          <cell r="D422">
            <v>119.7</v>
          </cell>
          <cell r="E422">
            <v>3.3528918692372648E-3</v>
          </cell>
          <cell r="F422">
            <v>4.0234702430847175E-2</v>
          </cell>
          <cell r="G422">
            <v>9.2748735244523317E-3</v>
          </cell>
          <cell r="H422">
            <v>3.7099494097809327E-2</v>
          </cell>
        </row>
        <row r="423">
          <cell r="A423">
            <v>199404</v>
          </cell>
          <cell r="C423">
            <v>4</v>
          </cell>
          <cell r="D423">
            <v>119.7</v>
          </cell>
          <cell r="E423">
            <v>0</v>
          </cell>
          <cell r="F423">
            <v>0</v>
          </cell>
        </row>
        <row r="424">
          <cell r="A424">
            <v>199405</v>
          </cell>
          <cell r="C424">
            <v>5</v>
          </cell>
          <cell r="D424">
            <v>119.9</v>
          </cell>
          <cell r="E424">
            <v>1.6708437761069578E-3</v>
          </cell>
          <cell r="F424">
            <v>2.0050125313283491E-2</v>
          </cell>
        </row>
        <row r="425">
          <cell r="A425">
            <v>199406</v>
          </cell>
          <cell r="C425">
            <v>6</v>
          </cell>
          <cell r="D425">
            <v>120.5</v>
          </cell>
          <cell r="E425">
            <v>5.0041701417847728E-3</v>
          </cell>
          <cell r="F425">
            <v>6.005004170141727E-2</v>
          </cell>
          <cell r="G425">
            <v>6.6833751044277356E-3</v>
          </cell>
          <cell r="H425">
            <v>2.6733500417710943E-2</v>
          </cell>
        </row>
        <row r="426">
          <cell r="A426">
            <v>199407</v>
          </cell>
          <cell r="C426">
            <v>7</v>
          </cell>
          <cell r="D426">
            <v>120.7</v>
          </cell>
          <cell r="E426">
            <v>1.6597510373444219E-3</v>
          </cell>
          <cell r="F426">
            <v>1.9917012448133063E-2</v>
          </cell>
        </row>
        <row r="427">
          <cell r="A427">
            <v>199408</v>
          </cell>
          <cell r="C427">
            <v>8</v>
          </cell>
          <cell r="D427">
            <v>121.2</v>
          </cell>
          <cell r="E427">
            <v>4.1425020712510356E-3</v>
          </cell>
          <cell r="F427">
            <v>4.9710024855012427E-2</v>
          </cell>
        </row>
        <row r="428">
          <cell r="A428">
            <v>199409</v>
          </cell>
          <cell r="C428">
            <v>9</v>
          </cell>
          <cell r="D428">
            <v>121</v>
          </cell>
          <cell r="E428">
            <v>-1.6501650165016736E-3</v>
          </cell>
          <cell r="F428">
            <v>-1.9801980198020083E-2</v>
          </cell>
          <cell r="G428">
            <v>4.1493775933609811E-3</v>
          </cell>
          <cell r="H428">
            <v>1.6597510373443924E-2</v>
          </cell>
        </row>
        <row r="429">
          <cell r="A429">
            <v>199410</v>
          </cell>
          <cell r="C429">
            <v>10</v>
          </cell>
          <cell r="D429">
            <v>120.9</v>
          </cell>
          <cell r="E429">
            <v>-8.2644628099168857E-4</v>
          </cell>
          <cell r="F429">
            <v>-9.9173553719002633E-3</v>
          </cell>
        </row>
        <row r="430">
          <cell r="A430">
            <v>199411</v>
          </cell>
          <cell r="C430">
            <v>11</v>
          </cell>
          <cell r="D430">
            <v>121.5</v>
          </cell>
          <cell r="E430">
            <v>4.9627791563274966E-3</v>
          </cell>
          <cell r="F430">
            <v>5.9553349875929959E-2</v>
          </cell>
        </row>
        <row r="431">
          <cell r="A431">
            <v>199412</v>
          </cell>
          <cell r="C431">
            <v>12</v>
          </cell>
          <cell r="D431">
            <v>121.9</v>
          </cell>
          <cell r="E431">
            <v>3.2921810699588945E-3</v>
          </cell>
          <cell r="F431">
            <v>3.9506172839506734E-2</v>
          </cell>
          <cell r="G431">
            <v>7.4380165289258393E-3</v>
          </cell>
          <cell r="H431">
            <v>2.9752066115703357E-2</v>
          </cell>
          <cell r="I431">
            <v>2.7824620573356551E-2</v>
          </cell>
          <cell r="K431">
            <v>2.744454992360083E-2</v>
          </cell>
        </row>
        <row r="432">
          <cell r="A432">
            <v>199501</v>
          </cell>
          <cell r="B432">
            <v>1995</v>
          </cell>
          <cell r="C432">
            <v>1</v>
          </cell>
          <cell r="D432">
            <v>122.9</v>
          </cell>
          <cell r="E432">
            <v>8.2034454470877767E-3</v>
          </cell>
          <cell r="F432">
            <v>9.844134536505332E-2</v>
          </cell>
        </row>
        <row r="433">
          <cell r="A433">
            <v>199502</v>
          </cell>
          <cell r="C433">
            <v>2</v>
          </cell>
          <cell r="D433">
            <v>123.5</v>
          </cell>
          <cell r="E433">
            <v>4.8820179007322559E-3</v>
          </cell>
          <cell r="F433">
            <v>5.8584214808787075E-2</v>
          </cell>
        </row>
        <row r="434">
          <cell r="A434">
            <v>199503</v>
          </cell>
          <cell r="C434">
            <v>3</v>
          </cell>
          <cell r="D434">
            <v>123.9</v>
          </cell>
          <cell r="E434">
            <v>3.2388663967611794E-3</v>
          </cell>
          <cell r="F434">
            <v>3.8866396761134153E-2</v>
          </cell>
          <cell r="G434">
            <v>1.6406890894175463E-2</v>
          </cell>
          <cell r="H434">
            <v>6.5627563576701853E-2</v>
          </cell>
        </row>
        <row r="435">
          <cell r="A435">
            <v>199504</v>
          </cell>
          <cell r="C435">
            <v>4</v>
          </cell>
          <cell r="D435">
            <v>124.6</v>
          </cell>
          <cell r="E435">
            <v>5.6497175141242018E-3</v>
          </cell>
          <cell r="F435">
            <v>6.7796610169490429E-2</v>
          </cell>
        </row>
        <row r="436">
          <cell r="A436">
            <v>199505</v>
          </cell>
          <cell r="C436">
            <v>5</v>
          </cell>
          <cell r="D436">
            <v>124.9</v>
          </cell>
          <cell r="E436">
            <v>2.4077046548957575E-3</v>
          </cell>
          <cell r="F436">
            <v>2.889245585874909E-2</v>
          </cell>
        </row>
        <row r="437">
          <cell r="A437">
            <v>199506</v>
          </cell>
          <cell r="C437">
            <v>6</v>
          </cell>
          <cell r="D437">
            <v>125.3</v>
          </cell>
          <cell r="E437">
            <v>3.2025620496396435E-3</v>
          </cell>
          <cell r="F437">
            <v>3.843074459567572E-2</v>
          </cell>
          <cell r="G437">
            <v>1.1299435028248705E-2</v>
          </cell>
          <cell r="H437">
            <v>4.5197740112994822E-2</v>
          </cell>
        </row>
        <row r="438">
          <cell r="A438">
            <v>199507</v>
          </cell>
          <cell r="C438">
            <v>7</v>
          </cell>
          <cell r="D438">
            <v>125.3</v>
          </cell>
          <cell r="E438">
            <v>0</v>
          </cell>
          <cell r="F438">
            <v>0</v>
          </cell>
        </row>
        <row r="439">
          <cell r="A439">
            <v>199508</v>
          </cell>
          <cell r="C439">
            <v>8</v>
          </cell>
          <cell r="D439">
            <v>125.1</v>
          </cell>
          <cell r="E439">
            <v>-1.5961691939345797E-3</v>
          </cell>
          <cell r="F439">
            <v>-1.9154030327214955E-2</v>
          </cell>
        </row>
        <row r="440">
          <cell r="A440">
            <v>199509</v>
          </cell>
          <cell r="C440">
            <v>9</v>
          </cell>
          <cell r="D440">
            <v>125.2</v>
          </cell>
          <cell r="E440">
            <v>7.993605115907956E-4</v>
          </cell>
          <cell r="F440">
            <v>9.5923261390895471E-3</v>
          </cell>
          <cell r="G440">
            <v>-7.980845969671746E-4</v>
          </cell>
          <cell r="H440">
            <v>-3.1923383878686984E-3</v>
          </cell>
        </row>
        <row r="441">
          <cell r="A441">
            <v>199510</v>
          </cell>
          <cell r="C441">
            <v>10</v>
          </cell>
          <cell r="D441">
            <v>125.3</v>
          </cell>
          <cell r="E441">
            <v>7.9872204472838904E-4</v>
          </cell>
          <cell r="F441">
            <v>9.584664536740669E-3</v>
          </cell>
        </row>
        <row r="442">
          <cell r="A442">
            <v>199511</v>
          </cell>
          <cell r="C442">
            <v>11</v>
          </cell>
          <cell r="D442">
            <v>125.4</v>
          </cell>
          <cell r="E442">
            <v>7.9808459696734655E-4</v>
          </cell>
          <cell r="F442">
            <v>9.5770151636081595E-3</v>
          </cell>
        </row>
        <row r="443">
          <cell r="A443">
            <v>199512</v>
          </cell>
          <cell r="C443">
            <v>12</v>
          </cell>
          <cell r="D443">
            <v>125.7</v>
          </cell>
          <cell r="E443">
            <v>2.3923444976076329E-3</v>
          </cell>
          <cell r="F443">
            <v>2.8708133971291593E-2</v>
          </cell>
          <cell r="G443">
            <v>3.9936102236421966E-3</v>
          </cell>
          <cell r="H443">
            <v>1.5974440894568787E-2</v>
          </cell>
          <cell r="I443">
            <v>3.1173092698933758E-2</v>
          </cell>
          <cell r="K443">
            <v>3.0697079108975883E-2</v>
          </cell>
        </row>
        <row r="444">
          <cell r="A444">
            <v>199601</v>
          </cell>
          <cell r="B444">
            <v>1996</v>
          </cell>
          <cell r="C444">
            <v>1</v>
          </cell>
          <cell r="D444">
            <v>126.3</v>
          </cell>
          <cell r="E444">
            <v>4.7732696897374244E-3</v>
          </cell>
          <cell r="F444">
            <v>5.7279236276849096E-2</v>
          </cell>
        </row>
        <row r="445">
          <cell r="A445">
            <v>199602</v>
          </cell>
          <cell r="C445">
            <v>2</v>
          </cell>
          <cell r="D445">
            <v>126.2</v>
          </cell>
          <cell r="E445">
            <v>-7.9176563737129305E-4</v>
          </cell>
          <cell r="F445">
            <v>-9.5011876484555162E-3</v>
          </cell>
        </row>
        <row r="446">
          <cell r="A446">
            <v>199603</v>
          </cell>
          <cell r="C446">
            <v>3</v>
          </cell>
          <cell r="D446">
            <v>126.4</v>
          </cell>
          <cell r="E446">
            <v>1.5847860538827482E-3</v>
          </cell>
          <cell r="F446">
            <v>1.9017432646592978E-2</v>
          </cell>
          <cell r="G446">
            <v>5.5688146380270531E-3</v>
          </cell>
          <cell r="H446">
            <v>2.2275258552108212E-2</v>
          </cell>
        </row>
        <row r="447">
          <cell r="A447">
            <v>199604</v>
          </cell>
          <cell r="C447">
            <v>4</v>
          </cell>
          <cell r="D447">
            <v>127.4</v>
          </cell>
          <cell r="E447">
            <v>7.9113924050632899E-3</v>
          </cell>
          <cell r="F447">
            <v>9.4936708860759472E-2</v>
          </cell>
        </row>
        <row r="448">
          <cell r="A448">
            <v>199605</v>
          </cell>
          <cell r="C448">
            <v>5</v>
          </cell>
          <cell r="D448">
            <v>128.1</v>
          </cell>
          <cell r="E448">
            <v>5.4945054945054047E-3</v>
          </cell>
          <cell r="F448">
            <v>6.5934065934064853E-2</v>
          </cell>
        </row>
        <row r="449">
          <cell r="A449">
            <v>199606</v>
          </cell>
          <cell r="C449">
            <v>6</v>
          </cell>
          <cell r="D449">
            <v>128</v>
          </cell>
          <cell r="E449">
            <v>-7.8064012490237564E-4</v>
          </cell>
          <cell r="F449">
            <v>-9.3676814988285072E-3</v>
          </cell>
          <cell r="G449">
            <v>1.2658227848101333E-2</v>
          </cell>
          <cell r="H449">
            <v>5.0632911392405333E-2</v>
          </cell>
        </row>
        <row r="450">
          <cell r="A450">
            <v>199607</v>
          </cell>
          <cell r="C450">
            <v>7</v>
          </cell>
          <cell r="D450">
            <v>128</v>
          </cell>
          <cell r="E450">
            <v>0</v>
          </cell>
          <cell r="F450">
            <v>0</v>
          </cell>
        </row>
        <row r="451">
          <cell r="A451">
            <v>199608</v>
          </cell>
          <cell r="C451">
            <v>8</v>
          </cell>
          <cell r="D451">
            <v>128.30000000000001</v>
          </cell>
          <cell r="E451">
            <v>2.3437500000000888E-3</v>
          </cell>
          <cell r="F451">
            <v>2.8125000000001066E-2</v>
          </cell>
        </row>
        <row r="452">
          <cell r="A452">
            <v>199609</v>
          </cell>
          <cell r="C452">
            <v>9</v>
          </cell>
          <cell r="D452">
            <v>128.19999999999999</v>
          </cell>
          <cell r="E452">
            <v>-7.7942322681233617E-4</v>
          </cell>
          <cell r="F452">
            <v>-9.3530787217480336E-3</v>
          </cell>
          <cell r="G452">
            <v>1.5624999999999112E-3</v>
          </cell>
          <cell r="H452">
            <v>6.2499999999996447E-3</v>
          </cell>
        </row>
        <row r="453">
          <cell r="A453">
            <v>199610</v>
          </cell>
          <cell r="C453">
            <v>10</v>
          </cell>
          <cell r="D453">
            <v>128</v>
          </cell>
          <cell r="E453">
            <v>-1.5600624024960112E-3</v>
          </cell>
          <cell r="F453">
            <v>-1.8720748829952134E-2</v>
          </cell>
        </row>
        <row r="454">
          <cell r="A454">
            <v>199611</v>
          </cell>
          <cell r="C454">
            <v>11</v>
          </cell>
          <cell r="D454">
            <v>128.19999999999999</v>
          </cell>
          <cell r="E454">
            <v>1.5624999999999112E-3</v>
          </cell>
          <cell r="F454">
            <v>1.8749999999998934E-2</v>
          </cell>
        </row>
        <row r="455">
          <cell r="A455">
            <v>199612</v>
          </cell>
          <cell r="C455">
            <v>12</v>
          </cell>
          <cell r="D455">
            <v>129.1</v>
          </cell>
          <cell r="E455">
            <v>7.0202808112324946E-3</v>
          </cell>
          <cell r="F455">
            <v>8.4243369734789936E-2</v>
          </cell>
          <cell r="G455">
            <v>7.0202808112325155E-3</v>
          </cell>
          <cell r="H455">
            <v>2.8081123244930062E-2</v>
          </cell>
          <cell r="I455">
            <v>2.704852824184556E-2</v>
          </cell>
          <cell r="K455">
            <v>2.6689182256394977E-2</v>
          </cell>
        </row>
        <row r="456">
          <cell r="A456">
            <v>199701</v>
          </cell>
          <cell r="B456">
            <v>1997</v>
          </cell>
          <cell r="C456">
            <v>1</v>
          </cell>
          <cell r="D456">
            <v>129.69999999999999</v>
          </cell>
          <cell r="E456">
            <v>4.6475600309836898E-3</v>
          </cell>
          <cell r="F456">
            <v>5.5770720371804278E-2</v>
          </cell>
        </row>
        <row r="457">
          <cell r="A457">
            <v>199702</v>
          </cell>
          <cell r="C457">
            <v>2</v>
          </cell>
          <cell r="D457">
            <v>128.5</v>
          </cell>
          <cell r="E457">
            <v>-9.2521202775635216E-3</v>
          </cell>
          <cell r="F457">
            <v>-0.11102544333076225</v>
          </cell>
        </row>
        <row r="458">
          <cell r="A458">
            <v>199703</v>
          </cell>
          <cell r="C458">
            <v>3</v>
          </cell>
          <cell r="D458">
            <v>127.3</v>
          </cell>
          <cell r="E458">
            <v>-9.3385214007782325E-3</v>
          </cell>
          <cell r="F458">
            <v>-0.11206225680933879</v>
          </cell>
          <cell r="G458">
            <v>-1.3942680092951076E-2</v>
          </cell>
          <cell r="H458">
            <v>-5.5770720371804305E-2</v>
          </cell>
        </row>
        <row r="459">
          <cell r="A459">
            <v>199704</v>
          </cell>
          <cell r="C459">
            <v>4</v>
          </cell>
          <cell r="D459">
            <v>127</v>
          </cell>
          <cell r="E459">
            <v>-2.3566378633149815E-3</v>
          </cell>
          <cell r="F459">
            <v>-2.8279654359779777E-2</v>
          </cell>
        </row>
        <row r="460">
          <cell r="A460">
            <v>199705</v>
          </cell>
          <cell r="C460">
            <v>5</v>
          </cell>
          <cell r="D460">
            <v>127.4</v>
          </cell>
          <cell r="E460">
            <v>3.1496062992126431E-3</v>
          </cell>
          <cell r="F460">
            <v>3.7795275590551715E-2</v>
          </cell>
        </row>
        <row r="461">
          <cell r="A461">
            <v>199706</v>
          </cell>
          <cell r="C461">
            <v>6</v>
          </cell>
          <cell r="D461">
            <v>127.2</v>
          </cell>
          <cell r="E461">
            <v>-1.5698587127158778E-3</v>
          </cell>
          <cell r="F461">
            <v>-1.8838304552590533E-2</v>
          </cell>
          <cell r="G461">
            <v>-7.8554595443836028E-4</v>
          </cell>
          <cell r="H461">
            <v>-3.1421838177534411E-3</v>
          </cell>
        </row>
        <row r="462">
          <cell r="A462">
            <v>199707</v>
          </cell>
          <cell r="C462">
            <v>7</v>
          </cell>
          <cell r="D462">
            <v>126.9</v>
          </cell>
          <cell r="E462">
            <v>-2.3584905660377136E-3</v>
          </cell>
          <cell r="F462">
            <v>-2.8301886792452564E-2</v>
          </cell>
        </row>
        <row r="463">
          <cell r="A463">
            <v>199708</v>
          </cell>
          <cell r="C463">
            <v>8</v>
          </cell>
          <cell r="D463">
            <v>127.2</v>
          </cell>
          <cell r="E463">
            <v>2.3640661938534053E-3</v>
          </cell>
          <cell r="F463">
            <v>2.8368794326240863E-2</v>
          </cell>
        </row>
        <row r="464">
          <cell r="A464">
            <v>199709</v>
          </cell>
          <cell r="C464">
            <v>9</v>
          </cell>
          <cell r="D464">
            <v>127.5</v>
          </cell>
          <cell r="E464">
            <v>2.3584905660377136E-3</v>
          </cell>
          <cell r="F464">
            <v>2.8301886792452564E-2</v>
          </cell>
          <cell r="G464">
            <v>2.35849056603743E-3</v>
          </cell>
          <cell r="H464">
            <v>9.4339622641497201E-3</v>
          </cell>
        </row>
        <row r="465">
          <cell r="A465">
            <v>199710</v>
          </cell>
          <cell r="C465">
            <v>10</v>
          </cell>
          <cell r="D465">
            <v>127.8</v>
          </cell>
          <cell r="E465">
            <v>2.3529411764705659E-3</v>
          </cell>
          <cell r="F465">
            <v>2.8235294117646789E-2</v>
          </cell>
        </row>
        <row r="466">
          <cell r="A466">
            <v>199711</v>
          </cell>
          <cell r="C466">
            <v>11</v>
          </cell>
          <cell r="D466">
            <v>127.9</v>
          </cell>
          <cell r="E466">
            <v>7.8247261345859565E-4</v>
          </cell>
          <cell r="F466">
            <v>9.3896713615031473E-3</v>
          </cell>
        </row>
        <row r="467">
          <cell r="A467">
            <v>199712</v>
          </cell>
          <cell r="C467">
            <v>12</v>
          </cell>
          <cell r="D467">
            <v>126.8</v>
          </cell>
          <cell r="E467">
            <v>-8.6004691164973304E-3</v>
          </cell>
          <cell r="F467">
            <v>-0.10320562939796796</v>
          </cell>
          <cell r="G467">
            <v>-5.4901960784312642E-3</v>
          </cell>
          <cell r="H467">
            <v>-2.1960784313725057E-2</v>
          </cell>
          <cell r="I467">
            <v>-1.7815646785437678E-2</v>
          </cell>
          <cell r="K467">
            <v>-1.7976255849471299E-2</v>
          </cell>
        </row>
        <row r="468">
          <cell r="A468">
            <v>199801</v>
          </cell>
          <cell r="B468">
            <v>1998</v>
          </cell>
          <cell r="C468">
            <v>1</v>
          </cell>
          <cell r="D468">
            <v>125.4</v>
          </cell>
          <cell r="E468">
            <v>-1.1041009463722331E-2</v>
          </cell>
          <cell r="F468">
            <v>-0.13249211356466797</v>
          </cell>
        </row>
        <row r="469">
          <cell r="A469">
            <v>199802</v>
          </cell>
          <cell r="C469">
            <v>2</v>
          </cell>
          <cell r="D469">
            <v>125</v>
          </cell>
          <cell r="E469">
            <v>-3.1897926634769191E-3</v>
          </cell>
          <cell r="F469">
            <v>-3.8277511961723028E-2</v>
          </cell>
        </row>
        <row r="470">
          <cell r="A470">
            <v>199803</v>
          </cell>
          <cell r="C470">
            <v>3</v>
          </cell>
          <cell r="D470">
            <v>124.7</v>
          </cell>
          <cell r="E470">
            <v>-2.3999999999999772E-3</v>
          </cell>
          <cell r="F470">
            <v>-2.8799999999999729E-2</v>
          </cell>
          <cell r="G470">
            <v>-1.6561514195583604E-2</v>
          </cell>
          <cell r="H470">
            <v>-6.6246056782334417E-2</v>
          </cell>
        </row>
        <row r="471">
          <cell r="A471">
            <v>199804</v>
          </cell>
          <cell r="C471">
            <v>4</v>
          </cell>
          <cell r="D471">
            <v>124.9</v>
          </cell>
          <cell r="E471">
            <v>1.6038492381716346E-3</v>
          </cell>
          <cell r="F471">
            <v>1.9246190858059616E-2</v>
          </cell>
        </row>
        <row r="472">
          <cell r="A472">
            <v>199805</v>
          </cell>
          <cell r="C472">
            <v>5</v>
          </cell>
          <cell r="D472">
            <v>125.1</v>
          </cell>
          <cell r="E472">
            <v>1.6012810248197647E-3</v>
          </cell>
          <cell r="F472">
            <v>1.9215372297837176E-2</v>
          </cell>
        </row>
        <row r="473">
          <cell r="A473">
            <v>199806</v>
          </cell>
          <cell r="C473">
            <v>6</v>
          </cell>
          <cell r="D473">
            <v>124.8</v>
          </cell>
          <cell r="E473">
            <v>-2.3980815347721595E-3</v>
          </cell>
          <cell r="F473">
            <v>-2.8776978417265914E-2</v>
          </cell>
          <cell r="G473">
            <v>8.0192461908579205E-4</v>
          </cell>
          <cell r="H473">
            <v>3.2076984763431682E-3</v>
          </cell>
        </row>
        <row r="474">
          <cell r="A474">
            <v>199807</v>
          </cell>
          <cell r="C474">
            <v>7</v>
          </cell>
          <cell r="D474">
            <v>124.9</v>
          </cell>
          <cell r="E474">
            <v>8.0128205128211967E-4</v>
          </cell>
          <cell r="F474">
            <v>9.6153846153854364E-3</v>
          </cell>
        </row>
        <row r="475">
          <cell r="A475">
            <v>199808</v>
          </cell>
          <cell r="C475">
            <v>8</v>
          </cell>
          <cell r="D475">
            <v>124.2</v>
          </cell>
          <cell r="E475">
            <v>-5.6044835868695178E-3</v>
          </cell>
          <cell r="F475">
            <v>-6.725380304243421E-2</v>
          </cell>
        </row>
        <row r="476">
          <cell r="A476">
            <v>199809</v>
          </cell>
          <cell r="C476">
            <v>9</v>
          </cell>
          <cell r="D476">
            <v>123.8</v>
          </cell>
          <cell r="E476">
            <v>-3.2206119162641357E-3</v>
          </cell>
          <cell r="F476">
            <v>-3.8647342995169628E-2</v>
          </cell>
          <cell r="G476">
            <v>-8.0128205128203733E-3</v>
          </cell>
          <cell r="H476">
            <v>-3.2051282051281493E-2</v>
          </cell>
        </row>
        <row r="477">
          <cell r="A477">
            <v>199810</v>
          </cell>
          <cell r="C477">
            <v>10</v>
          </cell>
          <cell r="D477">
            <v>124</v>
          </cell>
          <cell r="E477">
            <v>1.6155088852988922E-3</v>
          </cell>
          <cell r="F477">
            <v>1.9386106623586707E-2</v>
          </cell>
        </row>
        <row r="478">
          <cell r="A478">
            <v>199811</v>
          </cell>
          <cell r="C478">
            <v>11</v>
          </cell>
          <cell r="D478">
            <v>123.6</v>
          </cell>
          <cell r="E478">
            <v>-3.2258064516129492E-3</v>
          </cell>
          <cell r="F478">
            <v>-3.8709677419355389E-2</v>
          </cell>
        </row>
        <row r="479">
          <cell r="A479">
            <v>199812</v>
          </cell>
          <cell r="C479">
            <v>12</v>
          </cell>
          <cell r="D479">
            <v>122.8</v>
          </cell>
          <cell r="E479">
            <v>-6.4724919093850902E-3</v>
          </cell>
          <cell r="F479">
            <v>-7.7669902912621075E-2</v>
          </cell>
          <cell r="G479">
            <v>-8.0775444264942209E-3</v>
          </cell>
          <cell r="H479">
            <v>-3.2310177705976884E-2</v>
          </cell>
          <cell r="I479">
            <v>-3.1545741324920828E-2</v>
          </cell>
          <cell r="K479">
            <v>-3.2054026290083484E-2</v>
          </cell>
        </row>
        <row r="480">
          <cell r="A480">
            <v>199901</v>
          </cell>
          <cell r="B480">
            <v>1999</v>
          </cell>
          <cell r="C480">
            <v>1</v>
          </cell>
          <cell r="D480">
            <v>122.9</v>
          </cell>
          <cell r="E480">
            <v>8.1433224755707268E-4</v>
          </cell>
          <cell r="F480">
            <v>9.7719869706848726E-3</v>
          </cell>
        </row>
        <row r="481">
          <cell r="A481">
            <v>199902</v>
          </cell>
          <cell r="C481">
            <v>2</v>
          </cell>
          <cell r="D481">
            <v>122.3</v>
          </cell>
          <cell r="E481">
            <v>-4.8820179007323721E-3</v>
          </cell>
          <cell r="F481">
            <v>-5.8584214808788462E-2</v>
          </cell>
        </row>
        <row r="482">
          <cell r="A482">
            <v>199903</v>
          </cell>
          <cell r="C482">
            <v>3</v>
          </cell>
          <cell r="D482">
            <v>122.6</v>
          </cell>
          <cell r="E482">
            <v>2.4529844644317019E-3</v>
          </cell>
          <cell r="F482">
            <v>2.9435813573180425E-2</v>
          </cell>
          <cell r="G482">
            <v>-1.6286644951141183E-3</v>
          </cell>
          <cell r="H482">
            <v>-6.514657980456473E-3</v>
          </cell>
        </row>
        <row r="483">
          <cell r="A483">
            <v>199904</v>
          </cell>
          <cell r="C483">
            <v>4</v>
          </cell>
          <cell r="D483">
            <v>123.6</v>
          </cell>
          <cell r="E483">
            <v>8.1566068515497563E-3</v>
          </cell>
          <cell r="F483">
            <v>9.7879282218597069E-2</v>
          </cell>
        </row>
        <row r="484">
          <cell r="A484">
            <v>199905</v>
          </cell>
          <cell r="C484">
            <v>5</v>
          </cell>
          <cell r="D484">
            <v>124.7</v>
          </cell>
          <cell r="E484">
            <v>8.8996763754046002E-3</v>
          </cell>
          <cell r="F484">
            <v>0.10679611650485521</v>
          </cell>
        </row>
        <row r="485">
          <cell r="A485">
            <v>199906</v>
          </cell>
          <cell r="C485">
            <v>6</v>
          </cell>
          <cell r="D485">
            <v>125.2</v>
          </cell>
          <cell r="E485">
            <v>4.0096230954290296E-3</v>
          </cell>
          <cell r="F485">
            <v>4.8115477145148355E-2</v>
          </cell>
          <cell r="G485">
            <v>2.1207177814029254E-2</v>
          </cell>
          <cell r="H485">
            <v>8.4828711256117018E-2</v>
          </cell>
        </row>
        <row r="486">
          <cell r="A486">
            <v>199907</v>
          </cell>
          <cell r="C486">
            <v>7</v>
          </cell>
          <cell r="D486">
            <v>125.7</v>
          </cell>
          <cell r="E486">
            <v>3.9936102236421724E-3</v>
          </cell>
          <cell r="F486">
            <v>4.7923322683706068E-2</v>
          </cell>
        </row>
        <row r="487">
          <cell r="A487">
            <v>199908</v>
          </cell>
          <cell r="C487">
            <v>8</v>
          </cell>
          <cell r="D487">
            <v>126.9</v>
          </cell>
          <cell r="E487">
            <v>9.5465393794749633E-3</v>
          </cell>
          <cell r="F487">
            <v>0.11455847255369955</v>
          </cell>
        </row>
        <row r="488">
          <cell r="A488">
            <v>199909</v>
          </cell>
          <cell r="C488">
            <v>9</v>
          </cell>
          <cell r="D488">
            <v>128</v>
          </cell>
          <cell r="E488">
            <v>8.6682427107958576E-3</v>
          </cell>
          <cell r="F488">
            <v>0.10401891252955028</v>
          </cell>
          <cell r="G488">
            <v>2.2364217252396124E-2</v>
          </cell>
          <cell r="H488">
            <v>8.9456869009584494E-2</v>
          </cell>
        </row>
        <row r="489">
          <cell r="A489">
            <v>199910</v>
          </cell>
          <cell r="C489">
            <v>10</v>
          </cell>
          <cell r="D489">
            <v>127.7</v>
          </cell>
          <cell r="E489">
            <v>-2.3437499999999778E-3</v>
          </cell>
          <cell r="F489">
            <v>-2.8124999999999734E-2</v>
          </cell>
        </row>
        <row r="490">
          <cell r="A490">
            <v>199911</v>
          </cell>
          <cell r="C490">
            <v>11</v>
          </cell>
          <cell r="D490">
            <v>128.30000000000001</v>
          </cell>
          <cell r="E490">
            <v>4.6985121378230891E-3</v>
          </cell>
          <cell r="F490">
            <v>5.6382145653877072E-2</v>
          </cell>
        </row>
        <row r="491">
          <cell r="A491">
            <v>199912</v>
          </cell>
          <cell r="C491">
            <v>12</v>
          </cell>
          <cell r="D491">
            <v>127.8</v>
          </cell>
          <cell r="E491">
            <v>-3.8971161340609056E-3</v>
          </cell>
          <cell r="F491">
            <v>-4.6765393608730867E-2</v>
          </cell>
          <cell r="G491">
            <v>-1.5625000000000222E-3</v>
          </cell>
          <cell r="H491">
            <v>-6.2500000000000888E-3</v>
          </cell>
          <cell r="I491">
            <v>4.0716612377849959E-2</v>
          </cell>
          <cell r="K491">
            <v>3.9909526230392359E-2</v>
          </cell>
        </row>
        <row r="492">
          <cell r="A492">
            <v>200001</v>
          </cell>
          <cell r="B492">
            <v>2000</v>
          </cell>
          <cell r="C492">
            <v>1</v>
          </cell>
          <cell r="D492">
            <v>128.30000000000001</v>
          </cell>
          <cell r="E492">
            <v>3.9123630672927559E-3</v>
          </cell>
          <cell r="F492">
            <v>4.6948356807513067E-2</v>
          </cell>
        </row>
        <row r="493">
          <cell r="A493">
            <v>200002</v>
          </cell>
          <cell r="C493">
            <v>2</v>
          </cell>
          <cell r="D493">
            <v>129.80000000000001</v>
          </cell>
          <cell r="E493">
            <v>1.1691348402182384E-2</v>
          </cell>
          <cell r="F493">
            <v>0.14029618082618861</v>
          </cell>
        </row>
        <row r="494">
          <cell r="A494">
            <v>200003</v>
          </cell>
          <cell r="C494">
            <v>3</v>
          </cell>
          <cell r="D494">
            <v>130.80000000000001</v>
          </cell>
          <cell r="E494">
            <v>7.7041602465331271E-3</v>
          </cell>
          <cell r="F494">
            <v>9.2449922958397518E-2</v>
          </cell>
          <cell r="G494">
            <v>2.3474178403755985E-2</v>
          </cell>
          <cell r="H494">
            <v>9.3896713615023941E-2</v>
          </cell>
        </row>
        <row r="495">
          <cell r="A495">
            <v>200004</v>
          </cell>
          <cell r="C495">
            <v>4</v>
          </cell>
          <cell r="D495">
            <v>130.69999999999999</v>
          </cell>
          <cell r="E495">
            <v>-7.6452599388396585E-4</v>
          </cell>
          <cell r="F495">
            <v>-9.1743119266075902E-3</v>
          </cell>
        </row>
        <row r="496">
          <cell r="A496">
            <v>200005</v>
          </cell>
          <cell r="C496">
            <v>5</v>
          </cell>
          <cell r="D496">
            <v>131.6</v>
          </cell>
          <cell r="E496">
            <v>6.8859984697781616E-3</v>
          </cell>
          <cell r="F496">
            <v>8.263198163733794E-2</v>
          </cell>
        </row>
        <row r="497">
          <cell r="A497">
            <v>200006</v>
          </cell>
          <cell r="C497">
            <v>6</v>
          </cell>
          <cell r="D497">
            <v>133.80000000000001</v>
          </cell>
          <cell r="E497">
            <v>1.6717325227963657E-2</v>
          </cell>
          <cell r="F497">
            <v>0.20060790273556389</v>
          </cell>
          <cell r="G497">
            <v>2.2935779816513735E-2</v>
          </cell>
          <cell r="H497">
            <v>9.174311926605494E-2</v>
          </cell>
        </row>
        <row r="498">
          <cell r="A498">
            <v>200007</v>
          </cell>
          <cell r="C498">
            <v>7</v>
          </cell>
          <cell r="D498">
            <v>133.69999999999999</v>
          </cell>
          <cell r="E498">
            <v>-7.4738415545607425E-4</v>
          </cell>
          <cell r="F498">
            <v>-8.9686098654728902E-3</v>
          </cell>
        </row>
        <row r="499">
          <cell r="A499">
            <v>200008</v>
          </cell>
          <cell r="C499">
            <v>8</v>
          </cell>
          <cell r="D499">
            <v>132.9</v>
          </cell>
          <cell r="E499">
            <v>-5.9835452505608306E-3</v>
          </cell>
          <cell r="F499">
            <v>-7.1802543006729974E-2</v>
          </cell>
        </row>
        <row r="500">
          <cell r="A500">
            <v>200009</v>
          </cell>
          <cell r="C500">
            <v>9</v>
          </cell>
          <cell r="D500">
            <v>134.69999999999999</v>
          </cell>
          <cell r="E500">
            <v>1.3544018058690616E-2</v>
          </cell>
          <cell r="F500">
            <v>0.16252821670428741</v>
          </cell>
          <cell r="G500">
            <v>6.7264573991028254E-3</v>
          </cell>
          <cell r="H500">
            <v>2.6905829596411301E-2</v>
          </cell>
        </row>
        <row r="501">
          <cell r="A501">
            <v>200010</v>
          </cell>
          <cell r="C501">
            <v>10</v>
          </cell>
          <cell r="D501">
            <v>135.4</v>
          </cell>
          <cell r="E501">
            <v>5.1967334818115597E-3</v>
          </cell>
          <cell r="F501">
            <v>6.2360801781738716E-2</v>
          </cell>
        </row>
        <row r="502">
          <cell r="A502">
            <v>200011</v>
          </cell>
          <cell r="C502">
            <v>11</v>
          </cell>
          <cell r="D502">
            <v>135</v>
          </cell>
          <cell r="E502">
            <v>-2.9542097488922132E-3</v>
          </cell>
          <cell r="F502">
            <v>-3.5450516986706558E-2</v>
          </cell>
        </row>
        <row r="503">
          <cell r="A503">
            <v>200012</v>
          </cell>
          <cell r="C503">
            <v>12</v>
          </cell>
          <cell r="D503">
            <v>136.19999999999999</v>
          </cell>
          <cell r="E503">
            <v>8.8888888888888039E-3</v>
          </cell>
          <cell r="F503">
            <v>0.10666666666666565</v>
          </cell>
          <cell r="G503">
            <v>1.1135857461024301E-2</v>
          </cell>
          <cell r="H503">
            <v>4.4543429844097204E-2</v>
          </cell>
          <cell r="I503">
            <v>6.5727699530516048E-2</v>
          </cell>
          <cell r="K503">
            <v>6.3657851771977414E-2</v>
          </cell>
        </row>
        <row r="504">
          <cell r="A504">
            <v>200101</v>
          </cell>
          <cell r="B504">
            <v>2001</v>
          </cell>
          <cell r="C504">
            <v>1</v>
          </cell>
          <cell r="D504">
            <v>140</v>
          </cell>
          <cell r="E504">
            <v>2.7900146842878205E-2</v>
          </cell>
          <cell r="F504">
            <v>0.33480176211453849</v>
          </cell>
        </row>
        <row r="505">
          <cell r="A505">
            <v>200102</v>
          </cell>
          <cell r="C505">
            <v>2</v>
          </cell>
          <cell r="D505">
            <v>137.4</v>
          </cell>
          <cell r="E505">
            <v>-1.857142857142853E-2</v>
          </cell>
          <cell r="F505">
            <v>-0.22285714285714237</v>
          </cell>
        </row>
        <row r="506">
          <cell r="A506">
            <v>200103</v>
          </cell>
          <cell r="C506">
            <v>3</v>
          </cell>
          <cell r="D506">
            <v>135.9</v>
          </cell>
          <cell r="E506">
            <v>-1.0917030567685589E-2</v>
          </cell>
          <cell r="F506">
            <v>-0.13100436681222707</v>
          </cell>
          <cell r="G506">
            <v>-2.2026431718060735E-3</v>
          </cell>
          <cell r="H506">
            <v>-8.810572687224294E-3</v>
          </cell>
        </row>
        <row r="507">
          <cell r="A507">
            <v>200104</v>
          </cell>
          <cell r="C507">
            <v>4</v>
          </cell>
          <cell r="D507">
            <v>136.4</v>
          </cell>
          <cell r="E507">
            <v>3.6791758646063282E-3</v>
          </cell>
          <cell r="F507">
            <v>4.4150110375275942E-2</v>
          </cell>
        </row>
        <row r="508">
          <cell r="A508">
            <v>200105</v>
          </cell>
          <cell r="C508">
            <v>5</v>
          </cell>
          <cell r="D508">
            <v>136.80000000000001</v>
          </cell>
          <cell r="E508">
            <v>2.9325513196481355E-3</v>
          </cell>
          <cell r="F508">
            <v>3.5190615835777622E-2</v>
          </cell>
        </row>
        <row r="509">
          <cell r="A509">
            <v>200106</v>
          </cell>
          <cell r="C509">
            <v>6</v>
          </cell>
          <cell r="D509">
            <v>135.5</v>
          </cell>
          <cell r="E509">
            <v>-9.5029239766082699E-3</v>
          </cell>
          <cell r="F509">
            <v>-0.11403508771929924</v>
          </cell>
          <cell r="G509">
            <v>-2.9433406916851146E-3</v>
          </cell>
          <cell r="H509">
            <v>-1.1773362766740458E-2</v>
          </cell>
        </row>
        <row r="510">
          <cell r="A510">
            <v>200107</v>
          </cell>
          <cell r="C510">
            <v>7</v>
          </cell>
          <cell r="D510">
            <v>133.4</v>
          </cell>
          <cell r="E510">
            <v>-1.5498154981549774E-2</v>
          </cell>
          <cell r="F510">
            <v>-0.18597785977859729</v>
          </cell>
        </row>
        <row r="511">
          <cell r="A511">
            <v>200108</v>
          </cell>
          <cell r="C511">
            <v>8</v>
          </cell>
          <cell r="D511">
            <v>133.4</v>
          </cell>
          <cell r="E511">
            <v>0</v>
          </cell>
          <cell r="F511">
            <v>0</v>
          </cell>
        </row>
        <row r="512">
          <cell r="A512">
            <v>200109</v>
          </cell>
          <cell r="C512">
            <v>9</v>
          </cell>
          <cell r="D512">
            <v>133.30000000000001</v>
          </cell>
          <cell r="E512">
            <v>-7.4962518740625422E-4</v>
          </cell>
          <cell r="F512">
            <v>-8.9955022488750515E-3</v>
          </cell>
          <cell r="G512">
            <v>-1.6236162361623618E-2</v>
          </cell>
          <cell r="H512">
            <v>-6.4944649446494473E-2</v>
          </cell>
        </row>
        <row r="513">
          <cell r="A513">
            <v>200110</v>
          </cell>
          <cell r="C513">
            <v>10</v>
          </cell>
          <cell r="D513">
            <v>130.30000000000001</v>
          </cell>
          <cell r="E513">
            <v>-2.2505626406601649E-2</v>
          </cell>
          <cell r="F513">
            <v>-0.27006751687921982</v>
          </cell>
        </row>
        <row r="514">
          <cell r="A514">
            <v>200111</v>
          </cell>
          <cell r="C514">
            <v>11</v>
          </cell>
          <cell r="D514">
            <v>129.80000000000001</v>
          </cell>
          <cell r="E514">
            <v>-3.8372985418265539E-3</v>
          </cell>
          <cell r="F514">
            <v>-4.6047582501918649E-2</v>
          </cell>
        </row>
        <row r="515">
          <cell r="A515">
            <v>200112</v>
          </cell>
          <cell r="C515">
            <v>12</v>
          </cell>
          <cell r="D515">
            <v>128.1</v>
          </cell>
          <cell r="E515">
            <v>-1.3097072419106447E-2</v>
          </cell>
          <cell r="F515">
            <v>-0.15716486902927737</v>
          </cell>
          <cell r="G515">
            <v>-3.9009752438109668E-2</v>
          </cell>
          <cell r="H515">
            <v>-0.15603900975243867</v>
          </cell>
          <cell r="I515">
            <v>-5.9471365638766649E-2</v>
          </cell>
          <cell r="K515">
            <v>-6.1313184812723451E-2</v>
          </cell>
        </row>
        <row r="516">
          <cell r="A516">
            <v>200201</v>
          </cell>
          <cell r="B516">
            <v>2002</v>
          </cell>
          <cell r="C516">
            <v>1</v>
          </cell>
          <cell r="D516">
            <v>128.5</v>
          </cell>
          <cell r="E516">
            <v>3.1225604996097246E-3</v>
          </cell>
          <cell r="F516">
            <v>3.7470725995316694E-2</v>
          </cell>
        </row>
        <row r="517">
          <cell r="A517">
            <v>200202</v>
          </cell>
          <cell r="C517">
            <v>2</v>
          </cell>
          <cell r="D517">
            <v>128.4</v>
          </cell>
          <cell r="E517">
            <v>-7.7821011673147322E-4</v>
          </cell>
          <cell r="F517">
            <v>-9.3385214007776791E-3</v>
          </cell>
        </row>
        <row r="518">
          <cell r="A518">
            <v>200203</v>
          </cell>
          <cell r="C518">
            <v>3</v>
          </cell>
          <cell r="D518">
            <v>129.80000000000001</v>
          </cell>
          <cell r="E518">
            <v>1.0903426791277303E-2</v>
          </cell>
          <cell r="F518">
            <v>0.13084112149532764</v>
          </cell>
          <cell r="G518">
            <v>1.3270882123341154E-2</v>
          </cell>
          <cell r="H518">
            <v>5.3083528493364618E-2</v>
          </cell>
        </row>
        <row r="519">
          <cell r="A519">
            <v>200204</v>
          </cell>
          <cell r="C519">
            <v>4</v>
          </cell>
          <cell r="D519">
            <v>130.80000000000001</v>
          </cell>
          <cell r="E519">
            <v>7.7041602465331271E-3</v>
          </cell>
          <cell r="F519">
            <v>9.2449922958397518E-2</v>
          </cell>
        </row>
        <row r="520">
          <cell r="A520">
            <v>200205</v>
          </cell>
          <cell r="C520">
            <v>5</v>
          </cell>
          <cell r="D520">
            <v>130.80000000000001</v>
          </cell>
          <cell r="E520">
            <v>0</v>
          </cell>
          <cell r="F520">
            <v>0</v>
          </cell>
        </row>
        <row r="521">
          <cell r="A521">
            <v>200206</v>
          </cell>
          <cell r="C521">
            <v>6</v>
          </cell>
          <cell r="D521">
            <v>130.9</v>
          </cell>
          <cell r="E521">
            <v>7.6452599388374847E-4</v>
          </cell>
          <cell r="F521">
            <v>9.1743119266049812E-3</v>
          </cell>
          <cell r="G521">
            <v>8.4745762711864181E-3</v>
          </cell>
          <cell r="H521">
            <v>3.3898305084745672E-2</v>
          </cell>
        </row>
        <row r="522">
          <cell r="A522">
            <v>200207</v>
          </cell>
          <cell r="C522">
            <v>7</v>
          </cell>
          <cell r="D522">
            <v>131.19999999999999</v>
          </cell>
          <cell r="E522">
            <v>2.2918258212374556E-3</v>
          </cell>
          <cell r="F522">
            <v>2.7501909854849467E-2</v>
          </cell>
        </row>
        <row r="523">
          <cell r="A523">
            <v>200208</v>
          </cell>
          <cell r="C523">
            <v>8</v>
          </cell>
          <cell r="D523">
            <v>131.5</v>
          </cell>
          <cell r="E523">
            <v>2.2865853658537456E-3</v>
          </cell>
          <cell r="F523">
            <v>2.7439024390244947E-2</v>
          </cell>
        </row>
        <row r="524">
          <cell r="A524">
            <v>200209</v>
          </cell>
          <cell r="C524">
            <v>9</v>
          </cell>
          <cell r="D524">
            <v>132.30000000000001</v>
          </cell>
          <cell r="E524">
            <v>6.0836501901141548E-3</v>
          </cell>
          <cell r="F524">
            <v>7.3003802281369851E-2</v>
          </cell>
          <cell r="G524">
            <v>1.0695187165775444E-2</v>
          </cell>
          <cell r="H524">
            <v>4.2780748663101775E-2</v>
          </cell>
        </row>
        <row r="525">
          <cell r="A525">
            <v>200210</v>
          </cell>
          <cell r="C525">
            <v>10</v>
          </cell>
          <cell r="D525">
            <v>133.19999999999999</v>
          </cell>
          <cell r="E525">
            <v>6.8027210884352013E-3</v>
          </cell>
          <cell r="F525">
            <v>8.1632653061222415E-2</v>
          </cell>
        </row>
        <row r="526">
          <cell r="A526">
            <v>200211</v>
          </cell>
          <cell r="C526">
            <v>11</v>
          </cell>
          <cell r="D526">
            <v>133.1</v>
          </cell>
          <cell r="E526">
            <v>-7.5075075075070814E-4</v>
          </cell>
          <cell r="F526">
            <v>-9.0090090090084972E-3</v>
          </cell>
        </row>
        <row r="527">
          <cell r="A527">
            <v>200212</v>
          </cell>
          <cell r="C527">
            <v>12</v>
          </cell>
          <cell r="D527">
            <v>132.9</v>
          </cell>
          <cell r="E527">
            <v>-1.5026296018030702E-3</v>
          </cell>
          <cell r="F527">
            <v>-1.8031555221636842E-2</v>
          </cell>
          <cell r="G527">
            <v>4.5351473922901064E-3</v>
          </cell>
          <cell r="H527">
            <v>1.8140589569160426E-2</v>
          </cell>
          <cell r="I527">
            <v>3.7470725995315979E-2</v>
          </cell>
          <cell r="K527">
            <v>3.6785756816511125E-2</v>
          </cell>
        </row>
        <row r="528">
          <cell r="A528">
            <v>200301</v>
          </cell>
          <cell r="B528">
            <v>2003</v>
          </cell>
          <cell r="C528">
            <v>1</v>
          </cell>
          <cell r="D528">
            <v>135.30000000000001</v>
          </cell>
          <cell r="E528">
            <v>1.8058690744921037E-2</v>
          </cell>
          <cell r="F528">
            <v>0.21670428893905244</v>
          </cell>
        </row>
        <row r="529">
          <cell r="A529">
            <v>200302</v>
          </cell>
          <cell r="C529">
            <v>2</v>
          </cell>
          <cell r="D529">
            <v>137.6</v>
          </cell>
          <cell r="E529">
            <v>1.69992609016998E-2</v>
          </cell>
          <cell r="F529">
            <v>0.2039911308203976</v>
          </cell>
        </row>
        <row r="530">
          <cell r="A530">
            <v>200303</v>
          </cell>
          <cell r="C530">
            <v>3</v>
          </cell>
          <cell r="D530">
            <v>141.19999999999999</v>
          </cell>
          <cell r="E530">
            <v>2.6162790697674378E-2</v>
          </cell>
          <cell r="F530">
            <v>0.31395348837209253</v>
          </cell>
          <cell r="G530">
            <v>6.2452972159518394E-2</v>
          </cell>
          <cell r="H530">
            <v>0.24981188863807358</v>
          </cell>
        </row>
        <row r="531">
          <cell r="A531">
            <v>200304</v>
          </cell>
          <cell r="C531">
            <v>4</v>
          </cell>
          <cell r="D531">
            <v>136.80000000000001</v>
          </cell>
          <cell r="E531">
            <v>-3.1161473087818539E-2</v>
          </cell>
          <cell r="F531">
            <v>-0.37393767705382247</v>
          </cell>
        </row>
        <row r="532">
          <cell r="A532">
            <v>200305</v>
          </cell>
          <cell r="C532">
            <v>5</v>
          </cell>
          <cell r="D532">
            <v>136.69999999999999</v>
          </cell>
          <cell r="E532">
            <v>-7.3099415204694979E-4</v>
          </cell>
          <cell r="F532">
            <v>-8.771929824563398E-3</v>
          </cell>
        </row>
        <row r="533">
          <cell r="A533">
            <v>200306</v>
          </cell>
          <cell r="C533">
            <v>6</v>
          </cell>
          <cell r="D533">
            <v>138</v>
          </cell>
          <cell r="E533">
            <v>9.5098756400878674E-3</v>
          </cell>
          <cell r="F533">
            <v>0.11411850768105442</v>
          </cell>
          <cell r="G533">
            <v>-2.2662889518413665E-2</v>
          </cell>
          <cell r="H533">
            <v>-9.0651558073654659E-2</v>
          </cell>
        </row>
        <row r="534">
          <cell r="A534">
            <v>200307</v>
          </cell>
          <cell r="C534">
            <v>7</v>
          </cell>
          <cell r="D534">
            <v>137.69999999999999</v>
          </cell>
          <cell r="E534">
            <v>-2.1739130434783433E-3</v>
          </cell>
          <cell r="F534">
            <v>-2.6086956521740118E-2</v>
          </cell>
        </row>
        <row r="535">
          <cell r="A535">
            <v>200308</v>
          </cell>
          <cell r="C535">
            <v>8</v>
          </cell>
          <cell r="D535">
            <v>138</v>
          </cell>
          <cell r="E535">
            <v>2.1786492374728495E-3</v>
          </cell>
          <cell r="F535">
            <v>2.6143790849674192E-2</v>
          </cell>
        </row>
        <row r="536">
          <cell r="A536">
            <v>200309</v>
          </cell>
          <cell r="C536">
            <v>9</v>
          </cell>
          <cell r="D536">
            <v>138.5</v>
          </cell>
          <cell r="E536">
            <v>3.6231884057971015E-3</v>
          </cell>
          <cell r="F536">
            <v>4.3478260869565216E-2</v>
          </cell>
          <cell r="G536">
            <v>3.6231884057971175E-3</v>
          </cell>
          <cell r="H536">
            <v>1.449275362318847E-2</v>
          </cell>
        </row>
        <row r="537">
          <cell r="A537">
            <v>200310</v>
          </cell>
          <cell r="C537">
            <v>10</v>
          </cell>
          <cell r="D537">
            <v>139.30000000000001</v>
          </cell>
          <cell r="E537">
            <v>5.776173285198638E-3</v>
          </cell>
          <cell r="F537">
            <v>6.9314079422383656E-2</v>
          </cell>
        </row>
        <row r="538">
          <cell r="A538">
            <v>200311</v>
          </cell>
          <cell r="C538">
            <v>11</v>
          </cell>
          <cell r="D538">
            <v>138.9</v>
          </cell>
          <cell r="E538">
            <v>-2.8715003589375853E-3</v>
          </cell>
          <cell r="F538">
            <v>-3.4458004307251024E-2</v>
          </cell>
        </row>
        <row r="539">
          <cell r="A539">
            <v>200312</v>
          </cell>
          <cell r="C539">
            <v>12</v>
          </cell>
          <cell r="D539">
            <v>139.5</v>
          </cell>
          <cell r="E539">
            <v>4.319654427645747E-3</v>
          </cell>
          <cell r="F539">
            <v>5.183585313174896E-2</v>
          </cell>
          <cell r="G539">
            <v>7.2202166064982976E-3</v>
          </cell>
          <cell r="H539">
            <v>2.888086642599319E-2</v>
          </cell>
          <cell r="I539">
            <v>4.9661399548532659E-2</v>
          </cell>
          <cell r="K539">
            <v>4.8467635542220604E-2</v>
          </cell>
        </row>
        <row r="540">
          <cell r="A540">
            <v>200401</v>
          </cell>
          <cell r="B540">
            <v>2004</v>
          </cell>
          <cell r="C540">
            <v>1</v>
          </cell>
          <cell r="D540">
            <v>141.4</v>
          </cell>
          <cell r="E540">
            <v>1.3620071684587854E-2</v>
          </cell>
          <cell r="F540">
            <v>0.16344086021505425</v>
          </cell>
        </row>
        <row r="541">
          <cell r="A541">
            <v>200402</v>
          </cell>
          <cell r="C541">
            <v>2</v>
          </cell>
          <cell r="D541">
            <v>142.1</v>
          </cell>
          <cell r="E541">
            <v>4.9504950495048699E-3</v>
          </cell>
          <cell r="F541">
            <v>5.9405940594058439E-2</v>
          </cell>
        </row>
        <row r="542">
          <cell r="A542">
            <v>200403</v>
          </cell>
          <cell r="C542">
            <v>3</v>
          </cell>
          <cell r="D542">
            <v>143.1</v>
          </cell>
          <cell r="E542">
            <v>7.0372976776917669E-3</v>
          </cell>
          <cell r="F542">
            <v>8.4447572132301196E-2</v>
          </cell>
          <cell r="G542">
            <v>2.5806451612903292E-2</v>
          </cell>
          <cell r="H542">
            <v>0.10322580645161317</v>
          </cell>
        </row>
        <row r="543">
          <cell r="A543">
            <v>200404</v>
          </cell>
          <cell r="C543">
            <v>4</v>
          </cell>
          <cell r="D543">
            <v>144.80000000000001</v>
          </cell>
          <cell r="E543">
            <v>1.1879804332634641E-2</v>
          </cell>
          <cell r="F543">
            <v>0.14255765199161569</v>
          </cell>
        </row>
        <row r="544">
          <cell r="A544">
            <v>200405</v>
          </cell>
          <cell r="C544">
            <v>5</v>
          </cell>
          <cell r="D544">
            <v>146.80000000000001</v>
          </cell>
          <cell r="E544">
            <v>1.3812154696132596E-2</v>
          </cell>
          <cell r="F544">
            <v>0.16574585635359115</v>
          </cell>
        </row>
        <row r="545">
          <cell r="A545">
            <v>200406</v>
          </cell>
          <cell r="C545">
            <v>6</v>
          </cell>
          <cell r="D545">
            <v>147.19999999999999</v>
          </cell>
          <cell r="E545">
            <v>2.7247956403268206E-3</v>
          </cell>
          <cell r="F545">
            <v>3.2697547683921843E-2</v>
          </cell>
          <cell r="G545">
            <v>2.8651292802236217E-2</v>
          </cell>
          <cell r="H545">
            <v>0.11460517120894487</v>
          </cell>
        </row>
        <row r="546">
          <cell r="A546">
            <v>200407</v>
          </cell>
          <cell r="C546">
            <v>7</v>
          </cell>
          <cell r="D546">
            <v>147.4</v>
          </cell>
          <cell r="E546">
            <v>1.358695652174029E-3</v>
          </cell>
          <cell r="F546">
            <v>1.6304347826088347E-2</v>
          </cell>
        </row>
        <row r="547">
          <cell r="A547">
            <v>200408</v>
          </cell>
          <cell r="C547">
            <v>8</v>
          </cell>
          <cell r="D547">
            <v>148</v>
          </cell>
          <cell r="E547">
            <v>4.070556309362241E-3</v>
          </cell>
          <cell r="F547">
            <v>4.8846675712346896E-2</v>
          </cell>
        </row>
        <row r="548">
          <cell r="A548">
            <v>200409</v>
          </cell>
          <cell r="C548">
            <v>9</v>
          </cell>
          <cell r="D548">
            <v>147.69999999999999</v>
          </cell>
          <cell r="E548">
            <v>-2.0270270270271039E-3</v>
          </cell>
          <cell r="F548">
            <v>-2.4324324324325249E-2</v>
          </cell>
          <cell r="G548">
            <v>3.3967391304345895E-3</v>
          </cell>
          <cell r="H548">
            <v>1.3586956521738358E-2</v>
          </cell>
        </row>
        <row r="549">
          <cell r="A549">
            <v>200410</v>
          </cell>
          <cell r="C549">
            <v>10</v>
          </cell>
          <cell r="D549">
            <v>150</v>
          </cell>
          <cell r="E549">
            <v>1.5572105619499062E-2</v>
          </cell>
          <cell r="F549">
            <v>0.18686526743398874</v>
          </cell>
        </row>
        <row r="550">
          <cell r="A550">
            <v>200411</v>
          </cell>
          <cell r="C550">
            <v>11</v>
          </cell>
          <cell r="D550">
            <v>151.4</v>
          </cell>
          <cell r="E550">
            <v>9.3333333333333705E-3</v>
          </cell>
          <cell r="F550">
            <v>0.11200000000000045</v>
          </cell>
        </row>
        <row r="551">
          <cell r="A551">
            <v>200412</v>
          </cell>
          <cell r="C551">
            <v>12</v>
          </cell>
          <cell r="D551">
            <v>150.19999999999999</v>
          </cell>
          <cell r="E551">
            <v>-7.9260237780714466E-3</v>
          </cell>
          <cell r="F551">
            <v>-9.5112285336857366E-2</v>
          </cell>
          <cell r="G551">
            <v>1.6926201760324888E-2</v>
          </cell>
          <cell r="H551">
            <v>6.7704807041299553E-2</v>
          </cell>
          <cell r="I551">
            <v>7.6702508960573068E-2</v>
          </cell>
          <cell r="K551">
            <v>7.3903138068613872E-2</v>
          </cell>
        </row>
        <row r="552">
          <cell r="A552">
            <v>200501</v>
          </cell>
          <cell r="B552">
            <v>2005</v>
          </cell>
          <cell r="C552">
            <v>1</v>
          </cell>
          <cell r="D552">
            <v>150.9</v>
          </cell>
          <cell r="E552">
            <v>4.6604527296938555E-3</v>
          </cell>
          <cell r="F552">
            <v>5.5925432756326263E-2</v>
          </cell>
        </row>
        <row r="553">
          <cell r="A553">
            <v>200502</v>
          </cell>
          <cell r="C553">
            <v>2</v>
          </cell>
          <cell r="D553">
            <v>151.6</v>
          </cell>
          <cell r="E553">
            <v>4.6388336646785199E-3</v>
          </cell>
          <cell r="F553">
            <v>5.5666003976142242E-2</v>
          </cell>
        </row>
        <row r="554">
          <cell r="A554">
            <v>200503</v>
          </cell>
          <cell r="C554">
            <v>3</v>
          </cell>
          <cell r="D554">
            <v>153.69999999999999</v>
          </cell>
          <cell r="E554">
            <v>1.3852242744063287E-2</v>
          </cell>
          <cell r="F554">
            <v>0.16622691292875946</v>
          </cell>
          <cell r="G554">
            <v>2.3302263648468546E-2</v>
          </cell>
          <cell r="H554">
            <v>9.3209054593874185E-2</v>
          </cell>
        </row>
        <row r="555">
          <cell r="A555">
            <v>200504</v>
          </cell>
          <cell r="C555">
            <v>4</v>
          </cell>
          <cell r="D555">
            <v>155</v>
          </cell>
          <cell r="E555">
            <v>8.4580351333767827E-3</v>
          </cell>
          <cell r="F555">
            <v>0.10149642160052139</v>
          </cell>
        </row>
        <row r="556">
          <cell r="A556">
            <v>200505</v>
          </cell>
          <cell r="C556">
            <v>5</v>
          </cell>
          <cell r="D556">
            <v>154.30000000000001</v>
          </cell>
          <cell r="E556">
            <v>-4.5161290322579912E-3</v>
          </cell>
          <cell r="F556">
            <v>-5.4193548387095891E-2</v>
          </cell>
        </row>
        <row r="557">
          <cell r="A557">
            <v>200506</v>
          </cell>
          <cell r="C557">
            <v>6</v>
          </cell>
          <cell r="D557">
            <v>154.30000000000001</v>
          </cell>
          <cell r="E557">
            <v>0</v>
          </cell>
          <cell r="F557">
            <v>0</v>
          </cell>
          <cell r="G557">
            <v>3.9037085230970714E-3</v>
          </cell>
          <cell r="H557">
            <v>1.5614834092388286E-2</v>
          </cell>
        </row>
        <row r="558">
          <cell r="A558">
            <v>200507</v>
          </cell>
          <cell r="C558">
            <v>7</v>
          </cell>
          <cell r="D558">
            <v>156.30000000000001</v>
          </cell>
          <cell r="E558">
            <v>1.2961762799740763E-2</v>
          </cell>
          <cell r="F558">
            <v>0.15554115359688916</v>
          </cell>
        </row>
        <row r="559">
          <cell r="A559">
            <v>200508</v>
          </cell>
          <cell r="C559">
            <v>8</v>
          </cell>
          <cell r="D559">
            <v>157.6</v>
          </cell>
          <cell r="E559">
            <v>8.3173384516953483E-3</v>
          </cell>
          <cell r="F559">
            <v>9.980806142034418E-2</v>
          </cell>
        </row>
        <row r="560">
          <cell r="A560">
            <v>200509</v>
          </cell>
          <cell r="C560">
            <v>9</v>
          </cell>
          <cell r="D560">
            <v>162.19999999999999</v>
          </cell>
          <cell r="E560">
            <v>2.9187817258883215E-2</v>
          </cell>
          <cell r="F560">
            <v>0.35025380710659859</v>
          </cell>
          <cell r="G560">
            <v>5.1198963058975755E-2</v>
          </cell>
          <cell r="H560">
            <v>0.20479585223590302</v>
          </cell>
        </row>
        <row r="561">
          <cell r="A561">
            <v>200510</v>
          </cell>
          <cell r="C561">
            <v>10</v>
          </cell>
          <cell r="D561">
            <v>166.2</v>
          </cell>
          <cell r="E561">
            <v>2.4660912453760789E-2</v>
          </cell>
          <cell r="F561">
            <v>0.29593094944512949</v>
          </cell>
        </row>
        <row r="562">
          <cell r="A562">
            <v>200511</v>
          </cell>
          <cell r="C562">
            <v>11</v>
          </cell>
          <cell r="D562">
            <v>163.69999999999999</v>
          </cell>
          <cell r="E562">
            <v>-1.5042117930204574E-2</v>
          </cell>
          <cell r="F562">
            <v>-0.18050541516245489</v>
          </cell>
        </row>
        <row r="563">
          <cell r="A563">
            <v>200512</v>
          </cell>
          <cell r="C563">
            <v>12</v>
          </cell>
          <cell r="D563">
            <v>163</v>
          </cell>
          <cell r="E563">
            <v>-4.2761148442271761E-3</v>
          </cell>
          <cell r="F563">
            <v>-5.1313378130726117E-2</v>
          </cell>
          <cell r="G563">
            <v>4.9321824907522238E-3</v>
          </cell>
          <cell r="H563">
            <v>1.9728729963008895E-2</v>
          </cell>
          <cell r="I563">
            <v>8.5219707057256677E-2</v>
          </cell>
          <cell r="K563">
            <v>8.1782461476728088E-2</v>
          </cell>
        </row>
        <row r="564">
          <cell r="A564">
            <v>200601</v>
          </cell>
          <cell r="B564">
            <v>2006</v>
          </cell>
          <cell r="C564">
            <v>1</v>
          </cell>
          <cell r="D564">
            <v>164.3</v>
          </cell>
          <cell r="E564">
            <v>7.9754601226994567E-3</v>
          </cell>
          <cell r="F564">
            <v>9.5705521472393473E-2</v>
          </cell>
        </row>
        <row r="565">
          <cell r="A565">
            <v>200602</v>
          </cell>
          <cell r="C565">
            <v>2</v>
          </cell>
          <cell r="D565">
            <v>161.80000000000001</v>
          </cell>
          <cell r="E565">
            <v>-1.5216068167985392E-2</v>
          </cell>
          <cell r="F565">
            <v>-0.18259281801582472</v>
          </cell>
        </row>
        <row r="566">
          <cell r="A566">
            <v>200603</v>
          </cell>
          <cell r="C566">
            <v>3</v>
          </cell>
          <cell r="D566">
            <v>162.19999999999999</v>
          </cell>
          <cell r="E566">
            <v>2.4721878862792165E-3</v>
          </cell>
          <cell r="F566">
            <v>2.9666254635350598E-2</v>
          </cell>
          <cell r="G566">
            <v>-4.9079754601226711E-3</v>
          </cell>
          <cell r="H566">
            <v>-1.9631901840490684E-2</v>
          </cell>
        </row>
        <row r="567">
          <cell r="A567">
            <v>200604</v>
          </cell>
          <cell r="C567">
            <v>4</v>
          </cell>
          <cell r="D567">
            <v>164.3</v>
          </cell>
          <cell r="E567">
            <v>1.2946979038224555E-2</v>
          </cell>
          <cell r="F567">
            <v>0.15536374845869466</v>
          </cell>
        </row>
        <row r="568">
          <cell r="A568">
            <v>200605</v>
          </cell>
          <cell r="C568">
            <v>5</v>
          </cell>
          <cell r="D568">
            <v>165.8</v>
          </cell>
          <cell r="E568">
            <v>9.1296409007912346E-3</v>
          </cell>
          <cell r="F568">
            <v>0.10955569080949482</v>
          </cell>
        </row>
        <row r="569">
          <cell r="A569">
            <v>200606</v>
          </cell>
          <cell r="C569">
            <v>6</v>
          </cell>
          <cell r="D569">
            <v>166.1</v>
          </cell>
          <cell r="E569">
            <v>1.8094089264172673E-3</v>
          </cell>
          <cell r="F569">
            <v>2.1712907117007206E-2</v>
          </cell>
          <cell r="G569">
            <v>2.4044389642416952E-2</v>
          </cell>
          <cell r="H569">
            <v>9.6177558569667809E-2</v>
          </cell>
        </row>
        <row r="570">
          <cell r="A570">
            <v>200607</v>
          </cell>
          <cell r="C570">
            <v>7</v>
          </cell>
          <cell r="D570">
            <v>166.8</v>
          </cell>
          <cell r="E570">
            <v>4.2143287176400791E-3</v>
          </cell>
          <cell r="F570">
            <v>5.057194461168095E-2</v>
          </cell>
        </row>
        <row r="571">
          <cell r="A571">
            <v>200608</v>
          </cell>
          <cell r="C571">
            <v>8</v>
          </cell>
          <cell r="D571">
            <v>167.9</v>
          </cell>
          <cell r="E571">
            <v>6.5947242206234663E-3</v>
          </cell>
          <cell r="F571">
            <v>7.9136690647481592E-2</v>
          </cell>
        </row>
        <row r="572">
          <cell r="A572">
            <v>200609</v>
          </cell>
          <cell r="C572">
            <v>9</v>
          </cell>
          <cell r="D572">
            <v>165.4</v>
          </cell>
          <cell r="E572">
            <v>-1.4889815366289458E-2</v>
          </cell>
          <cell r="F572">
            <v>-0.17867778439547349</v>
          </cell>
          <cell r="G572">
            <v>-4.2143287176397148E-3</v>
          </cell>
          <cell r="H572">
            <v>-1.6857314870558859E-2</v>
          </cell>
        </row>
        <row r="573">
          <cell r="A573">
            <v>200610</v>
          </cell>
          <cell r="C573">
            <v>10</v>
          </cell>
          <cell r="D573">
            <v>162.19999999999999</v>
          </cell>
          <cell r="E573">
            <v>-1.934703748488523E-2</v>
          </cell>
          <cell r="F573">
            <v>-0.23216444981862278</v>
          </cell>
        </row>
        <row r="574">
          <cell r="A574">
            <v>200611</v>
          </cell>
          <cell r="C574">
            <v>11</v>
          </cell>
          <cell r="D574">
            <v>164.6</v>
          </cell>
          <cell r="E574">
            <v>1.479654747225651E-2</v>
          </cell>
          <cell r="F574">
            <v>0.17755856966707811</v>
          </cell>
        </row>
        <row r="575">
          <cell r="A575">
            <v>200612</v>
          </cell>
          <cell r="C575">
            <v>12</v>
          </cell>
          <cell r="D575">
            <v>165.6</v>
          </cell>
          <cell r="E575">
            <v>6.0753341433778859E-3</v>
          </cell>
          <cell r="F575">
            <v>7.2904009720534624E-2</v>
          </cell>
          <cell r="G575">
            <v>1.2091898428052694E-3</v>
          </cell>
          <cell r="H575">
            <v>4.8367593712210777E-3</v>
          </cell>
          <cell r="I575">
            <v>1.5950920245399125E-2</v>
          </cell>
          <cell r="K575">
            <v>1.5825041144396892E-2</v>
          </cell>
        </row>
        <row r="576">
          <cell r="A576">
            <v>200701</v>
          </cell>
          <cell r="B576">
            <v>2007</v>
          </cell>
          <cell r="C576">
            <v>1</v>
          </cell>
          <cell r="D576">
            <v>164</v>
          </cell>
          <cell r="E576">
            <v>-9.6618357487922371E-3</v>
          </cell>
          <cell r="F576">
            <v>-0.11594202898550685</v>
          </cell>
        </row>
        <row r="577">
          <cell r="A577">
            <v>200702</v>
          </cell>
          <cell r="C577">
            <v>2</v>
          </cell>
          <cell r="D577">
            <v>166.8</v>
          </cell>
          <cell r="E577">
            <v>1.7073170731707388E-2</v>
          </cell>
          <cell r="F577">
            <v>0.20487804878048865</v>
          </cell>
        </row>
        <row r="578">
          <cell r="A578">
            <v>200703</v>
          </cell>
          <cell r="C578">
            <v>3</v>
          </cell>
          <cell r="D578">
            <v>169.3</v>
          </cell>
          <cell r="E578">
            <v>1.4988009592326138E-2</v>
          </cell>
          <cell r="F578">
            <v>0.17985611510791366</v>
          </cell>
          <cell r="G578">
            <v>2.2342995169082114E-2</v>
          </cell>
          <cell r="H578">
            <v>8.9371980676328455E-2</v>
          </cell>
        </row>
        <row r="579">
          <cell r="A579">
            <v>200704</v>
          </cell>
          <cell r="C579">
            <v>4</v>
          </cell>
          <cell r="D579">
            <v>171.4</v>
          </cell>
          <cell r="E579">
            <v>1.2404016538688684E-2</v>
          </cell>
          <cell r="F579">
            <v>0.14884819846426423</v>
          </cell>
        </row>
        <row r="580">
          <cell r="A580">
            <v>200705</v>
          </cell>
          <cell r="C580">
            <v>5</v>
          </cell>
          <cell r="D580">
            <v>173.3</v>
          </cell>
          <cell r="E580">
            <v>1.1085180863477279E-2</v>
          </cell>
          <cell r="F580">
            <v>0.13302217036172737</v>
          </cell>
        </row>
        <row r="581">
          <cell r="A581">
            <v>200706</v>
          </cell>
          <cell r="C581">
            <v>6</v>
          </cell>
          <cell r="D581">
            <v>173.8</v>
          </cell>
          <cell r="E581">
            <v>2.8851702250432773E-3</v>
          </cell>
          <cell r="F581">
            <v>3.4622042700519329E-2</v>
          </cell>
          <cell r="G581">
            <v>2.6580035440047389E-2</v>
          </cell>
          <cell r="H581">
            <v>0.10632014176018956</v>
          </cell>
        </row>
        <row r="582">
          <cell r="A582">
            <v>200707</v>
          </cell>
          <cell r="C582">
            <v>7</v>
          </cell>
          <cell r="D582">
            <v>175.1</v>
          </cell>
          <cell r="E582">
            <v>7.4798619102415583E-3</v>
          </cell>
          <cell r="F582">
            <v>8.9758342922898693E-2</v>
          </cell>
        </row>
        <row r="583">
          <cell r="A583">
            <v>200708</v>
          </cell>
          <cell r="C583">
            <v>8</v>
          </cell>
          <cell r="D583">
            <v>172.4</v>
          </cell>
          <cell r="E583">
            <v>-1.541976013706447E-2</v>
          </cell>
          <cell r="F583">
            <v>-0.18503712164477365</v>
          </cell>
        </row>
        <row r="584">
          <cell r="A584">
            <v>200709</v>
          </cell>
          <cell r="C584">
            <v>9</v>
          </cell>
          <cell r="D584">
            <v>173.5</v>
          </cell>
          <cell r="E584">
            <v>6.3805104408352336E-3</v>
          </cell>
          <cell r="F584">
            <v>7.6566125290022796E-2</v>
          </cell>
          <cell r="G584">
            <v>-1.7261219792865656E-3</v>
          </cell>
          <cell r="H584">
            <v>-6.9044879171462625E-3</v>
          </cell>
        </row>
        <row r="585">
          <cell r="A585">
            <v>200710</v>
          </cell>
          <cell r="C585">
            <v>10</v>
          </cell>
          <cell r="D585">
            <v>174.7</v>
          </cell>
          <cell r="E585">
            <v>6.9164265129682346E-3</v>
          </cell>
          <cell r="F585">
            <v>8.2997118155618818E-2</v>
          </cell>
        </row>
        <row r="586">
          <cell r="A586">
            <v>200711</v>
          </cell>
          <cell r="C586">
            <v>11</v>
          </cell>
          <cell r="D586">
            <v>179</v>
          </cell>
          <cell r="E586">
            <v>2.4613623354321761E-2</v>
          </cell>
          <cell r="F586">
            <v>0.2953634802518611</v>
          </cell>
        </row>
        <row r="587">
          <cell r="A587">
            <v>200712</v>
          </cell>
          <cell r="C587">
            <v>12</v>
          </cell>
          <cell r="D587">
            <v>178.6</v>
          </cell>
          <cell r="E587">
            <v>-2.2346368715084118E-3</v>
          </cell>
          <cell r="F587">
            <v>-2.681564245810094E-2</v>
          </cell>
          <cell r="G587">
            <v>2.9394812680115123E-2</v>
          </cell>
          <cell r="H587">
            <v>0.11757925072046049</v>
          </cell>
          <cell r="I587">
            <v>7.8502415458937103E-2</v>
          </cell>
          <cell r="K587">
            <v>7.5573426491239271E-2</v>
          </cell>
        </row>
        <row r="588">
          <cell r="A588">
            <v>200801</v>
          </cell>
          <cell r="B588">
            <v>2008</v>
          </cell>
          <cell r="C588">
            <v>1</v>
          </cell>
          <cell r="D588">
            <v>181</v>
          </cell>
          <cell r="E588">
            <v>1.3437849944008991E-2</v>
          </cell>
          <cell r="F588">
            <v>0.16125419932810789</v>
          </cell>
        </row>
        <row r="589">
          <cell r="A589">
            <v>200802</v>
          </cell>
          <cell r="C589">
            <v>2</v>
          </cell>
          <cell r="D589">
            <v>182.7</v>
          </cell>
          <cell r="E589">
            <v>9.3922651933701033E-3</v>
          </cell>
          <cell r="F589">
            <v>0.11270718232044125</v>
          </cell>
        </row>
        <row r="590">
          <cell r="A590">
            <v>200803</v>
          </cell>
          <cell r="C590">
            <v>3</v>
          </cell>
          <cell r="D590">
            <v>187.9</v>
          </cell>
          <cell r="E590">
            <v>2.8461959496442351E-2</v>
          </cell>
          <cell r="F590">
            <v>0.3415435139573082</v>
          </cell>
          <cell r="G590">
            <v>5.2071668533034909E-2</v>
          </cell>
          <cell r="H590">
            <v>0.20828667413213964</v>
          </cell>
        </row>
        <row r="591">
          <cell r="A591">
            <v>200804</v>
          </cell>
          <cell r="C591">
            <v>4</v>
          </cell>
          <cell r="D591">
            <v>190.9</v>
          </cell>
          <cell r="E591">
            <v>1.5965939329430547E-2</v>
          </cell>
          <cell r="F591">
            <v>0.19159127195316655</v>
          </cell>
        </row>
        <row r="592">
          <cell r="A592">
            <v>200805</v>
          </cell>
          <cell r="C592">
            <v>5</v>
          </cell>
          <cell r="D592">
            <v>196.6</v>
          </cell>
          <cell r="E592">
            <v>2.9858564693556775E-2</v>
          </cell>
          <cell r="F592">
            <v>0.35830277632268132</v>
          </cell>
        </row>
        <row r="593">
          <cell r="A593">
            <v>200806</v>
          </cell>
          <cell r="C593">
            <v>6</v>
          </cell>
          <cell r="D593">
            <v>200.5</v>
          </cell>
          <cell r="E593">
            <v>1.9837232960325562E-2</v>
          </cell>
          <cell r="F593">
            <v>0.23804679552390673</v>
          </cell>
          <cell r="G593">
            <v>6.7056945183608274E-2</v>
          </cell>
          <cell r="H593">
            <v>0.2682277807344331</v>
          </cell>
        </row>
        <row r="594">
          <cell r="A594">
            <v>200807</v>
          </cell>
          <cell r="C594">
            <v>7</v>
          </cell>
          <cell r="D594">
            <v>205.5</v>
          </cell>
          <cell r="E594">
            <v>2.4937655860349128E-2</v>
          </cell>
          <cell r="F594">
            <v>0.29925187032418954</v>
          </cell>
        </row>
        <row r="595">
          <cell r="A595">
            <v>200808</v>
          </cell>
          <cell r="C595">
            <v>8</v>
          </cell>
          <cell r="D595">
            <v>199</v>
          </cell>
          <cell r="E595">
            <v>-3.1630170316301706E-2</v>
          </cell>
          <cell r="F595">
            <v>-0.37956204379562047</v>
          </cell>
        </row>
        <row r="596">
          <cell r="A596">
            <v>200809</v>
          </cell>
          <cell r="C596">
            <v>9</v>
          </cell>
          <cell r="D596">
            <v>196.9</v>
          </cell>
          <cell r="E596">
            <v>-1.0552763819095449E-2</v>
          </cell>
          <cell r="F596">
            <v>-0.12663316582914538</v>
          </cell>
          <cell r="G596">
            <v>-1.7955112219451341E-2</v>
          </cell>
          <cell r="H596">
            <v>-7.1820448877805365E-2</v>
          </cell>
        </row>
        <row r="597">
          <cell r="A597">
            <v>200810</v>
          </cell>
          <cell r="C597">
            <v>10</v>
          </cell>
          <cell r="D597">
            <v>186.4</v>
          </cell>
          <cell r="E597">
            <v>-5.3326561706449976E-2</v>
          </cell>
          <cell r="F597">
            <v>-0.63991874047739972</v>
          </cell>
        </row>
        <row r="598">
          <cell r="A598">
            <v>200811</v>
          </cell>
          <cell r="C598">
            <v>11</v>
          </cell>
          <cell r="D598">
            <v>176.8</v>
          </cell>
          <cell r="E598">
            <v>-5.1502145922746746E-2</v>
          </cell>
          <cell r="F598">
            <v>-0.61802575107296098</v>
          </cell>
        </row>
        <row r="599">
          <cell r="A599">
            <v>200812</v>
          </cell>
          <cell r="C599">
            <v>12</v>
          </cell>
          <cell r="D599">
            <v>170.9</v>
          </cell>
          <cell r="E599">
            <v>-3.3371040723981928E-2</v>
          </cell>
          <cell r="F599">
            <v>-0.40045248868778316</v>
          </cell>
          <cell r="G599">
            <v>-0.13204672422549513</v>
          </cell>
          <cell r="H599">
            <v>-0.52818689690198051</v>
          </cell>
          <cell r="I599">
            <v>-4.3113101903695106E-2</v>
          </cell>
          <cell r="K599">
            <v>-4.4070078320853384E-2</v>
          </cell>
        </row>
        <row r="600">
          <cell r="A600">
            <v>200901</v>
          </cell>
          <cell r="B600">
            <v>2009</v>
          </cell>
          <cell r="C600">
            <v>1</v>
          </cell>
          <cell r="D600">
            <v>171.2</v>
          </cell>
          <cell r="E600">
            <v>1.7554125219425567E-3</v>
          </cell>
          <cell r="F600">
            <v>2.1064950263310681E-2</v>
          </cell>
        </row>
        <row r="601">
          <cell r="A601">
            <v>200902</v>
          </cell>
          <cell r="C601">
            <v>2</v>
          </cell>
          <cell r="D601">
            <v>169.3</v>
          </cell>
          <cell r="E601">
            <v>-1.1098130841121363E-2</v>
          </cell>
          <cell r="F601">
            <v>-0.13317757009345635</v>
          </cell>
        </row>
        <row r="602">
          <cell r="A602">
            <v>200903</v>
          </cell>
          <cell r="C602">
            <v>3</v>
          </cell>
          <cell r="D602">
            <v>168.1</v>
          </cell>
          <cell r="E602">
            <v>-7.0880094506793681E-3</v>
          </cell>
          <cell r="F602">
            <v>-8.5056113408152417E-2</v>
          </cell>
          <cell r="G602">
            <v>-1.6383850204798045E-2</v>
          </cell>
          <cell r="H602">
            <v>-6.553540081919218E-2</v>
          </cell>
        </row>
        <row r="603">
          <cell r="A603">
            <v>200904</v>
          </cell>
          <cell r="C603">
            <v>4</v>
          </cell>
          <cell r="D603">
            <v>169.1</v>
          </cell>
          <cell r="E603">
            <v>5.9488399762046406E-3</v>
          </cell>
          <cell r="F603">
            <v>7.138607971445568E-2</v>
          </cell>
        </row>
        <row r="604">
          <cell r="A604">
            <v>200905</v>
          </cell>
          <cell r="C604">
            <v>5</v>
          </cell>
          <cell r="D604">
            <v>170.8</v>
          </cell>
          <cell r="E604">
            <v>1.0053222945003057E-2</v>
          </cell>
          <cell r="F604">
            <v>0.12063867534003669</v>
          </cell>
        </row>
        <row r="605">
          <cell r="A605">
            <v>200906</v>
          </cell>
          <cell r="C605">
            <v>6</v>
          </cell>
          <cell r="D605">
            <v>174.1</v>
          </cell>
          <cell r="E605">
            <v>1.9320843091334795E-2</v>
          </cell>
          <cell r="F605">
            <v>0.23185011709601755</v>
          </cell>
          <cell r="G605">
            <v>3.5693039857227715E-2</v>
          </cell>
          <cell r="H605">
            <v>0.14277215942891086</v>
          </cell>
        </row>
        <row r="606">
          <cell r="A606">
            <v>200907</v>
          </cell>
          <cell r="C606">
            <v>7</v>
          </cell>
          <cell r="D606">
            <v>172.5</v>
          </cell>
          <cell r="E606">
            <v>-9.1901206203331091E-3</v>
          </cell>
          <cell r="F606">
            <v>-0.11028144744399732</v>
          </cell>
        </row>
        <row r="607">
          <cell r="A607">
            <v>200908</v>
          </cell>
          <cell r="C607">
            <v>8</v>
          </cell>
          <cell r="D607">
            <v>175</v>
          </cell>
          <cell r="E607">
            <v>1.4492753623188406E-2</v>
          </cell>
          <cell r="F607">
            <v>0.17391304347826086</v>
          </cell>
        </row>
        <row r="608">
          <cell r="A608">
            <v>200909</v>
          </cell>
          <cell r="C608">
            <v>9</v>
          </cell>
          <cell r="D608">
            <v>174.1</v>
          </cell>
          <cell r="E608">
            <v>-5.1428571428571756E-3</v>
          </cell>
          <cell r="F608">
            <v>-6.171428571428611E-2</v>
          </cell>
          <cell r="G608">
            <v>0</v>
          </cell>
          <cell r="H608">
            <v>0</v>
          </cell>
        </row>
        <row r="609">
          <cell r="A609">
            <v>200910</v>
          </cell>
          <cell r="C609">
            <v>10</v>
          </cell>
          <cell r="D609">
            <v>175.2</v>
          </cell>
          <cell r="E609">
            <v>6.3182079264790022E-3</v>
          </cell>
          <cell r="F609">
            <v>7.5818495117748019E-2</v>
          </cell>
        </row>
        <row r="610">
          <cell r="A610">
            <v>200911</v>
          </cell>
          <cell r="C610">
            <v>11</v>
          </cell>
          <cell r="D610">
            <v>177.4</v>
          </cell>
          <cell r="E610">
            <v>1.2557077625570874E-2</v>
          </cell>
          <cell r="F610">
            <v>0.1506849315068505</v>
          </cell>
        </row>
        <row r="611">
          <cell r="A611">
            <v>200912</v>
          </cell>
          <cell r="C611">
            <v>12</v>
          </cell>
          <cell r="D611">
            <v>178.1</v>
          </cell>
          <cell r="E611">
            <v>3.9458850056369142E-3</v>
          </cell>
          <cell r="F611">
            <v>4.7350620067642971E-2</v>
          </cell>
          <cell r="G611">
            <v>2.2975301550832716E-2</v>
          </cell>
          <cell r="H611">
            <v>9.1901206203330865E-2</v>
          </cell>
          <cell r="I611">
            <v>4.2129900526623576E-2</v>
          </cell>
          <cell r="K611">
            <v>4.12666001740708E-2</v>
          </cell>
        </row>
        <row r="612">
          <cell r="A612">
            <v>201001</v>
          </cell>
          <cell r="B612">
            <v>2010</v>
          </cell>
          <cell r="C612">
            <v>1</v>
          </cell>
          <cell r="D612">
            <v>181.9</v>
          </cell>
          <cell r="E612">
            <v>2.1336327905671037E-2</v>
          </cell>
          <cell r="F612">
            <v>0.25603593486805243</v>
          </cell>
        </row>
        <row r="613">
          <cell r="A613">
            <v>201002</v>
          </cell>
          <cell r="C613">
            <v>2</v>
          </cell>
          <cell r="D613">
            <v>181</v>
          </cell>
          <cell r="E613">
            <v>-4.9477735019241654E-3</v>
          </cell>
          <cell r="F613">
            <v>-5.9373282023089988E-2</v>
          </cell>
        </row>
        <row r="614">
          <cell r="A614">
            <v>201003</v>
          </cell>
          <cell r="C614">
            <v>3</v>
          </cell>
          <cell r="D614">
            <v>183.3</v>
          </cell>
          <cell r="E614">
            <v>1.2707182320442052E-2</v>
          </cell>
          <cell r="F614">
            <v>0.15248618784530463</v>
          </cell>
          <cell r="G614">
            <v>2.9197080291970989E-2</v>
          </cell>
          <cell r="H614">
            <v>0.11678832116788396</v>
          </cell>
        </row>
        <row r="615">
          <cell r="A615">
            <v>201004</v>
          </cell>
          <cell r="C615">
            <v>4</v>
          </cell>
          <cell r="D615">
            <v>184.4</v>
          </cell>
          <cell r="E615">
            <v>6.0010911074740549E-3</v>
          </cell>
          <cell r="F615">
            <v>7.2013093289688662E-2</v>
          </cell>
        </row>
        <row r="616">
          <cell r="A616">
            <v>201005</v>
          </cell>
          <cell r="C616">
            <v>5</v>
          </cell>
          <cell r="D616">
            <v>184.8</v>
          </cell>
          <cell r="E616">
            <v>2.1691973969631545E-3</v>
          </cell>
          <cell r="F616">
            <v>2.6030368763557854E-2</v>
          </cell>
        </row>
        <row r="617">
          <cell r="A617">
            <v>201006</v>
          </cell>
          <cell r="C617">
            <v>6</v>
          </cell>
          <cell r="D617">
            <v>183.5</v>
          </cell>
          <cell r="E617">
            <v>-7.0346320346320957E-3</v>
          </cell>
          <cell r="F617">
            <v>-8.4415584415585151E-2</v>
          </cell>
          <cell r="G617">
            <v>1.0911074740860283E-3</v>
          </cell>
          <cell r="H617">
            <v>4.364429896344113E-3</v>
          </cell>
        </row>
        <row r="618">
          <cell r="A618">
            <v>201007</v>
          </cell>
          <cell r="C618">
            <v>7</v>
          </cell>
          <cell r="D618">
            <v>184.1</v>
          </cell>
          <cell r="E618">
            <v>3.2697547683923395E-3</v>
          </cell>
          <cell r="F618">
            <v>3.9237057220708076E-2</v>
          </cell>
        </row>
        <row r="619">
          <cell r="A619">
            <v>201008</v>
          </cell>
          <cell r="C619">
            <v>8</v>
          </cell>
          <cell r="D619">
            <v>184.9</v>
          </cell>
          <cell r="E619">
            <v>4.3454644215101109E-3</v>
          </cell>
          <cell r="F619">
            <v>5.2145573058121328E-2</v>
          </cell>
        </row>
        <row r="620">
          <cell r="A620">
            <v>201009</v>
          </cell>
          <cell r="C620">
            <v>9</v>
          </cell>
          <cell r="D620">
            <v>184.9</v>
          </cell>
          <cell r="E620">
            <v>0</v>
          </cell>
          <cell r="F620">
            <v>0</v>
          </cell>
          <cell r="G620">
            <v>7.629427792915644E-3</v>
          </cell>
          <cell r="H620">
            <v>3.0517711171662576E-2</v>
          </cell>
        </row>
        <row r="621">
          <cell r="A621">
            <v>201010</v>
          </cell>
          <cell r="C621">
            <v>10</v>
          </cell>
          <cell r="D621">
            <v>186.6</v>
          </cell>
          <cell r="E621">
            <v>9.1941590048674349E-3</v>
          </cell>
          <cell r="F621">
            <v>0.11032990805840923</v>
          </cell>
        </row>
        <row r="622">
          <cell r="A622">
            <v>201011</v>
          </cell>
          <cell r="C622">
            <v>11</v>
          </cell>
          <cell r="D622">
            <v>187.7</v>
          </cell>
          <cell r="E622">
            <v>5.894962486602328E-3</v>
          </cell>
          <cell r="F622">
            <v>7.0739549839227936E-2</v>
          </cell>
        </row>
        <row r="623">
          <cell r="A623">
            <v>201012</v>
          </cell>
          <cell r="C623">
            <v>12</v>
          </cell>
          <cell r="D623">
            <v>189.7</v>
          </cell>
          <cell r="E623">
            <v>1.0655301012253596E-2</v>
          </cell>
          <cell r="F623">
            <v>0.12786361214704317</v>
          </cell>
          <cell r="G623">
            <v>2.59599783666844E-2</v>
          </cell>
          <cell r="H623">
            <v>0.1038399134667376</v>
          </cell>
          <cell r="I623">
            <v>6.5131948343626789E-2</v>
          </cell>
          <cell r="K623">
            <v>6.3098686645352606E-2</v>
          </cell>
        </row>
        <row r="624">
          <cell r="A624">
            <v>201101</v>
          </cell>
          <cell r="B624">
            <v>2011</v>
          </cell>
          <cell r="C624">
            <v>1</v>
          </cell>
          <cell r="D624">
            <v>192.7</v>
          </cell>
          <cell r="E624">
            <v>1.5814443858724301E-2</v>
          </cell>
          <cell r="F624">
            <v>0.18977332630469163</v>
          </cell>
        </row>
        <row r="625">
          <cell r="A625">
            <v>201102</v>
          </cell>
          <cell r="C625">
            <v>2</v>
          </cell>
          <cell r="D625">
            <v>195.8</v>
          </cell>
          <cell r="E625">
            <v>1.6087182148417346E-2</v>
          </cell>
          <cell r="F625">
            <v>0.19304618578100816</v>
          </cell>
        </row>
        <row r="626">
          <cell r="A626">
            <v>201103</v>
          </cell>
          <cell r="C626">
            <v>3</v>
          </cell>
          <cell r="D626">
            <v>199.2</v>
          </cell>
          <cell r="E626">
            <v>1.73646578140959E-2</v>
          </cell>
          <cell r="F626">
            <v>0.20837589376915081</v>
          </cell>
          <cell r="G626">
            <v>5.0079072219293419E-2</v>
          </cell>
          <cell r="H626">
            <v>0.20031628887717368</v>
          </cell>
        </row>
        <row r="627">
          <cell r="A627">
            <v>201104</v>
          </cell>
          <cell r="C627">
            <v>4</v>
          </cell>
          <cell r="D627">
            <v>203.1</v>
          </cell>
          <cell r="E627">
            <v>1.9578313253012077E-2</v>
          </cell>
          <cell r="F627">
            <v>0.23493975903614492</v>
          </cell>
        </row>
        <row r="628">
          <cell r="A628">
            <v>201105</v>
          </cell>
          <cell r="C628">
            <v>5</v>
          </cell>
          <cell r="D628">
            <v>204.1</v>
          </cell>
          <cell r="E628">
            <v>4.9236829148202859E-3</v>
          </cell>
          <cell r="F628">
            <v>5.9084194977843431E-2</v>
          </cell>
        </row>
        <row r="629">
          <cell r="A629">
            <v>201106</v>
          </cell>
          <cell r="C629">
            <v>6</v>
          </cell>
          <cell r="D629">
            <v>203.9</v>
          </cell>
          <cell r="E629">
            <v>-9.799118079372299E-4</v>
          </cell>
          <cell r="F629">
            <v>-1.1758941695246758E-2</v>
          </cell>
          <cell r="G629">
            <v>2.3594377510040232E-2</v>
          </cell>
          <cell r="H629">
            <v>9.4377510040160928E-2</v>
          </cell>
        </row>
        <row r="630">
          <cell r="A630">
            <v>201107</v>
          </cell>
          <cell r="C630">
            <v>7</v>
          </cell>
          <cell r="D630">
            <v>204.6</v>
          </cell>
          <cell r="E630">
            <v>3.4330554193231417E-3</v>
          </cell>
          <cell r="F630">
            <v>4.1196665031877702E-2</v>
          </cell>
        </row>
        <row r="631">
          <cell r="A631">
            <v>201108</v>
          </cell>
          <cell r="C631">
            <v>8</v>
          </cell>
          <cell r="D631">
            <v>203.2</v>
          </cell>
          <cell r="E631">
            <v>-6.84261974584558E-3</v>
          </cell>
          <cell r="F631">
            <v>-8.2111436950146957E-2</v>
          </cell>
        </row>
        <row r="632">
          <cell r="A632">
            <v>201109</v>
          </cell>
          <cell r="C632">
            <v>9</v>
          </cell>
          <cell r="D632">
            <v>203.7</v>
          </cell>
          <cell r="E632">
            <v>2.4606299212598425E-3</v>
          </cell>
          <cell r="F632">
            <v>2.952755905511811E-2</v>
          </cell>
          <cell r="G632">
            <v>-9.8087297694948727E-4</v>
          </cell>
          <cell r="H632">
            <v>-3.9234919077979491E-3</v>
          </cell>
        </row>
        <row r="633">
          <cell r="A633">
            <v>201110</v>
          </cell>
          <cell r="C633">
            <v>10</v>
          </cell>
          <cell r="D633">
            <v>201.1</v>
          </cell>
          <cell r="E633">
            <v>-1.2763868433971499E-2</v>
          </cell>
          <cell r="F633">
            <v>-0.153166421207658</v>
          </cell>
        </row>
        <row r="634">
          <cell r="A634">
            <v>201111</v>
          </cell>
          <cell r="C634">
            <v>11</v>
          </cell>
          <cell r="D634">
            <v>201.4</v>
          </cell>
          <cell r="E634">
            <v>1.4917951268026424E-3</v>
          </cell>
          <cell r="F634">
            <v>1.790154152163171E-2</v>
          </cell>
        </row>
        <row r="635">
          <cell r="A635">
            <v>201112</v>
          </cell>
          <cell r="C635">
            <v>12</v>
          </cell>
          <cell r="D635">
            <v>199.8</v>
          </cell>
          <cell r="E635">
            <v>-7.9443892750744507E-3</v>
          </cell>
          <cell r="F635">
            <v>-9.5332671300893401E-2</v>
          </cell>
          <cell r="G635">
            <v>-1.9145802650957E-2</v>
          </cell>
          <cell r="H635">
            <v>-7.6583210603828E-2</v>
          </cell>
          <cell r="I635">
            <v>5.3241960991038395E-2</v>
          </cell>
          <cell r="K635">
            <v>5.187298927348475E-2</v>
          </cell>
        </row>
        <row r="636">
          <cell r="A636">
            <v>201201</v>
          </cell>
          <cell r="C636">
            <v>1</v>
          </cell>
          <cell r="D636">
            <v>200.7</v>
          </cell>
          <cell r="E636">
            <v>4.5045045045043908E-3</v>
          </cell>
          <cell r="F636">
            <v>5.405405405405269E-2</v>
          </cell>
        </row>
        <row r="637">
          <cell r="A637">
            <v>201202</v>
          </cell>
          <cell r="C637">
            <v>2</v>
          </cell>
          <cell r="D637">
            <v>201.6</v>
          </cell>
          <cell r="E637">
            <v>4.4843049327354546E-3</v>
          </cell>
          <cell r="F637">
            <v>5.3811659192825455E-2</v>
          </cell>
        </row>
        <row r="638">
          <cell r="A638">
            <v>201203</v>
          </cell>
          <cell r="C638">
            <v>3</v>
          </cell>
          <cell r="D638">
            <v>204.3</v>
          </cell>
          <cell r="E638">
            <v>1.3392857142857227E-2</v>
          </cell>
          <cell r="F638">
            <v>0.16071428571428673</v>
          </cell>
          <cell r="G638">
            <v>2.2522522522522515E-2</v>
          </cell>
          <cell r="H638">
            <v>9.0090090090090058E-2</v>
          </cell>
        </row>
        <row r="639">
          <cell r="A639">
            <v>201204</v>
          </cell>
          <cell r="C639">
            <v>4</v>
          </cell>
          <cell r="D639">
            <v>203.9</v>
          </cell>
          <cell r="E639">
            <v>-1.9579050416055096E-3</v>
          </cell>
          <cell r="F639">
            <v>-2.3494860499266114E-2</v>
          </cell>
        </row>
        <row r="640">
          <cell r="A640">
            <v>201205</v>
          </cell>
          <cell r="C640">
            <v>5</v>
          </cell>
          <cell r="D640">
            <v>202.3</v>
          </cell>
          <cell r="E640">
            <v>-7.8469838155958531E-3</v>
          </cell>
          <cell r="F640">
            <v>-9.4163805787150237E-2</v>
          </cell>
        </row>
        <row r="641">
          <cell r="A641">
            <v>201206</v>
          </cell>
          <cell r="C641">
            <v>6</v>
          </cell>
          <cell r="D641">
            <v>200.4</v>
          </cell>
          <cell r="E641">
            <v>-9.3919920909540568E-3</v>
          </cell>
          <cell r="F641">
            <v>-0.11270390509144868</v>
          </cell>
          <cell r="G641">
            <v>-1.9089574155653599E-2</v>
          </cell>
          <cell r="H641">
            <v>-7.6358296622614397E-2</v>
          </cell>
        </row>
        <row r="642">
          <cell r="E642">
            <v>-1</v>
          </cell>
          <cell r="F642">
            <v>-12</v>
          </cell>
        </row>
        <row r="643">
          <cell r="E643" t="e">
            <v>#DIV/0!</v>
          </cell>
          <cell r="F643" t="e">
            <v>#DIV/0!</v>
          </cell>
        </row>
        <row r="644">
          <cell r="E644" t="e">
            <v>#DIV/0!</v>
          </cell>
          <cell r="F644" t="e">
            <v>#DIV/0!</v>
          </cell>
          <cell r="G644" t="e">
            <v>#DIV/0!</v>
          </cell>
          <cell r="H644" t="e">
            <v>#DIV/0!</v>
          </cell>
        </row>
        <row r="645">
          <cell r="E645" t="e">
            <v>#DIV/0!</v>
          </cell>
          <cell r="F645" t="e">
            <v>#DIV/0!</v>
          </cell>
        </row>
        <row r="646">
          <cell r="E646" t="e">
            <v>#DIV/0!</v>
          </cell>
          <cell r="F646" t="e">
            <v>#DIV/0!</v>
          </cell>
        </row>
        <row r="647">
          <cell r="E647" t="e">
            <v>#DIV/0!</v>
          </cell>
          <cell r="F647" t="e">
            <v>#DIV/0!</v>
          </cell>
          <cell r="G647" t="e">
            <v>#DIV/0!</v>
          </cell>
          <cell r="H647" t="e">
            <v>#DIV/0!</v>
          </cell>
          <cell r="I647" t="e">
            <v>#DIV/0!</v>
          </cell>
          <cell r="K647" t="e">
            <v>#NUM!</v>
          </cell>
        </row>
      </sheetData>
      <sheetData sheetId="37">
        <row r="10">
          <cell r="B10" t="str">
            <v>Year</v>
          </cell>
          <cell r="C10" t="str">
            <v>Month</v>
          </cell>
          <cell r="E10" t="str">
            <v>(absolute)</v>
          </cell>
          <cell r="F10" t="str">
            <v>(annualized)</v>
          </cell>
          <cell r="G10" t="str">
            <v>(absolute)</v>
          </cell>
          <cell r="H10" t="str">
            <v>(annualized)</v>
          </cell>
          <cell r="I10" t="str">
            <v>(abs.=ann.)</v>
          </cell>
        </row>
        <row r="11">
          <cell r="A11">
            <v>195912</v>
          </cell>
          <cell r="B11">
            <v>1959</v>
          </cell>
          <cell r="C11">
            <v>12</v>
          </cell>
          <cell r="D11">
            <v>29.1</v>
          </cell>
        </row>
        <row r="12">
          <cell r="A12">
            <v>196001</v>
          </cell>
          <cell r="B12">
            <v>1960</v>
          </cell>
          <cell r="C12">
            <v>1</v>
          </cell>
          <cell r="D12">
            <v>29.37</v>
          </cell>
          <cell r="E12">
            <v>9.2783505154639019E-3</v>
          </cell>
          <cell r="F12">
            <v>0.11134020618556682</v>
          </cell>
        </row>
        <row r="13">
          <cell r="A13">
            <v>196002</v>
          </cell>
          <cell r="C13">
            <v>2</v>
          </cell>
          <cell r="D13">
            <v>29.41</v>
          </cell>
          <cell r="E13">
            <v>1.36193394620358E-3</v>
          </cell>
          <cell r="F13">
            <v>1.634320735444296E-2</v>
          </cell>
        </row>
        <row r="14">
          <cell r="A14">
            <v>196003</v>
          </cell>
          <cell r="C14">
            <v>3</v>
          </cell>
          <cell r="D14">
            <v>29.41</v>
          </cell>
          <cell r="E14">
            <v>0</v>
          </cell>
          <cell r="F14">
            <v>0</v>
          </cell>
          <cell r="G14">
            <v>1.0652920962199275E-2</v>
          </cell>
          <cell r="H14">
            <v>4.2611683848797099E-2</v>
          </cell>
        </row>
        <row r="15">
          <cell r="A15">
            <v>196004</v>
          </cell>
          <cell r="C15">
            <v>4</v>
          </cell>
          <cell r="D15">
            <v>29.54</v>
          </cell>
          <cell r="E15">
            <v>4.4202652159129208E-3</v>
          </cell>
          <cell r="F15">
            <v>5.304318259095505E-2</v>
          </cell>
        </row>
        <row r="16">
          <cell r="A16">
            <v>196005</v>
          </cell>
          <cell r="C16">
            <v>5</v>
          </cell>
          <cell r="D16">
            <v>29.57</v>
          </cell>
          <cell r="E16">
            <v>1.0155721056195376E-3</v>
          </cell>
          <cell r="F16">
            <v>1.2186865267434451E-2</v>
          </cell>
        </row>
        <row r="17">
          <cell r="A17">
            <v>196006</v>
          </cell>
          <cell r="C17">
            <v>6</v>
          </cell>
          <cell r="D17">
            <v>29.61</v>
          </cell>
          <cell r="E17">
            <v>1.3527223537368666E-3</v>
          </cell>
          <cell r="F17">
            <v>1.6232668244842399E-2</v>
          </cell>
          <cell r="G17">
            <v>6.8004080244812304E-3</v>
          </cell>
          <cell r="H17">
            <v>2.7201632097924922E-2</v>
          </cell>
        </row>
        <row r="18">
          <cell r="A18">
            <v>196007</v>
          </cell>
          <cell r="C18">
            <v>7</v>
          </cell>
          <cell r="D18">
            <v>29.55</v>
          </cell>
          <cell r="E18">
            <v>-2.0263424518743235E-3</v>
          </cell>
          <cell r="F18">
            <v>-2.4316109422491884E-2</v>
          </cell>
        </row>
        <row r="19">
          <cell r="A19">
            <v>196008</v>
          </cell>
          <cell r="C19">
            <v>8</v>
          </cell>
          <cell r="D19">
            <v>29.61</v>
          </cell>
          <cell r="E19">
            <v>2.0304568527918349E-3</v>
          </cell>
          <cell r="F19">
            <v>2.4365482233502017E-2</v>
          </cell>
        </row>
        <row r="20">
          <cell r="A20">
            <v>196009</v>
          </cell>
          <cell r="C20">
            <v>9</v>
          </cell>
          <cell r="D20">
            <v>29.61</v>
          </cell>
          <cell r="E20">
            <v>0</v>
          </cell>
          <cell r="F20">
            <v>0</v>
          </cell>
          <cell r="G20">
            <v>0</v>
          </cell>
          <cell r="H20">
            <v>0</v>
          </cell>
        </row>
        <row r="21">
          <cell r="A21">
            <v>196010</v>
          </cell>
          <cell r="C21">
            <v>10</v>
          </cell>
          <cell r="D21">
            <v>29.75</v>
          </cell>
          <cell r="E21">
            <v>4.7281323877068748E-3</v>
          </cell>
          <cell r="F21">
            <v>5.6737588652482497E-2</v>
          </cell>
        </row>
        <row r="22">
          <cell r="A22">
            <v>196011</v>
          </cell>
          <cell r="C22">
            <v>11</v>
          </cell>
          <cell r="D22">
            <v>29.78</v>
          </cell>
          <cell r="E22">
            <v>1.008403361344576E-3</v>
          </cell>
          <cell r="F22">
            <v>1.2100840336134911E-2</v>
          </cell>
        </row>
        <row r="23">
          <cell r="A23">
            <v>196012</v>
          </cell>
          <cell r="C23">
            <v>12</v>
          </cell>
          <cell r="D23">
            <v>29.81</v>
          </cell>
          <cell r="E23">
            <v>1.0073875083948147E-3</v>
          </cell>
          <cell r="F23">
            <v>1.2088650100737777E-2</v>
          </cell>
          <cell r="G23">
            <v>6.7544748395813592E-3</v>
          </cell>
          <cell r="H23">
            <v>2.7017899358325437E-2</v>
          </cell>
          <cell r="I23">
            <v>2.4398625429553178E-2</v>
          </cell>
          <cell r="K23">
            <v>2.4105733512533162E-2</v>
          </cell>
        </row>
        <row r="24">
          <cell r="A24">
            <v>196101</v>
          </cell>
          <cell r="B24">
            <v>1961</v>
          </cell>
          <cell r="C24">
            <v>1</v>
          </cell>
          <cell r="D24">
            <v>29.84</v>
          </cell>
          <cell r="E24">
            <v>1.0063737001006756E-3</v>
          </cell>
          <cell r="F24">
            <v>1.2076484401208107E-2</v>
          </cell>
        </row>
        <row r="25">
          <cell r="A25">
            <v>196102</v>
          </cell>
          <cell r="C25">
            <v>2</v>
          </cell>
          <cell r="D25">
            <v>29.84</v>
          </cell>
          <cell r="E25">
            <v>0</v>
          </cell>
          <cell r="F25">
            <v>0</v>
          </cell>
        </row>
        <row r="26">
          <cell r="A26">
            <v>196103</v>
          </cell>
          <cell r="C26">
            <v>3</v>
          </cell>
          <cell r="D26">
            <v>29.84</v>
          </cell>
          <cell r="E26">
            <v>0</v>
          </cell>
          <cell r="F26">
            <v>0</v>
          </cell>
          <cell r="G26">
            <v>1.0063737001007045E-3</v>
          </cell>
          <cell r="H26">
            <v>4.0254948004028179E-3</v>
          </cell>
        </row>
        <row r="27">
          <cell r="A27">
            <v>196104</v>
          </cell>
          <cell r="C27">
            <v>4</v>
          </cell>
          <cell r="D27">
            <v>29.81</v>
          </cell>
          <cell r="E27">
            <v>-1.0053619302949443E-3</v>
          </cell>
          <cell r="F27">
            <v>-1.2064343163539333E-2</v>
          </cell>
        </row>
        <row r="28">
          <cell r="A28">
            <v>196105</v>
          </cell>
          <cell r="C28">
            <v>5</v>
          </cell>
          <cell r="D28">
            <v>29.84</v>
          </cell>
          <cell r="E28">
            <v>1.0063737001006756E-3</v>
          </cell>
          <cell r="F28">
            <v>1.2076484401208107E-2</v>
          </cell>
        </row>
        <row r="29">
          <cell r="A29">
            <v>196106</v>
          </cell>
          <cell r="C29">
            <v>6</v>
          </cell>
          <cell r="D29">
            <v>29.84</v>
          </cell>
          <cell r="E29">
            <v>0</v>
          </cell>
          <cell r="F29">
            <v>0</v>
          </cell>
          <cell r="G29">
            <v>0</v>
          </cell>
          <cell r="H29">
            <v>0</v>
          </cell>
        </row>
        <row r="30">
          <cell r="A30">
            <v>196107</v>
          </cell>
          <cell r="C30">
            <v>7</v>
          </cell>
          <cell r="D30">
            <v>29.92</v>
          </cell>
          <cell r="E30">
            <v>2.6809651474531452E-3</v>
          </cell>
          <cell r="F30">
            <v>3.217158176943774E-2</v>
          </cell>
        </row>
        <row r="31">
          <cell r="A31">
            <v>196108</v>
          </cell>
          <cell r="C31">
            <v>8</v>
          </cell>
          <cell r="D31">
            <v>29.94</v>
          </cell>
          <cell r="E31">
            <v>6.6844919786094832E-4</v>
          </cell>
          <cell r="F31">
            <v>8.0213903743313799E-3</v>
          </cell>
        </row>
        <row r="32">
          <cell r="A32">
            <v>196109</v>
          </cell>
          <cell r="C32">
            <v>9</v>
          </cell>
          <cell r="D32">
            <v>29.98</v>
          </cell>
          <cell r="E32">
            <v>1.3360053440213476E-3</v>
          </cell>
          <cell r="F32">
            <v>1.6032064128256172E-2</v>
          </cell>
          <cell r="G32">
            <v>4.6916890080430651E-3</v>
          </cell>
          <cell r="H32">
            <v>1.876675603217226E-2</v>
          </cell>
        </row>
        <row r="33">
          <cell r="A33">
            <v>196110</v>
          </cell>
          <cell r="C33">
            <v>10</v>
          </cell>
          <cell r="D33">
            <v>29.98</v>
          </cell>
          <cell r="E33">
            <v>0</v>
          </cell>
          <cell r="F33">
            <v>0</v>
          </cell>
        </row>
        <row r="34">
          <cell r="A34">
            <v>196111</v>
          </cell>
          <cell r="C34">
            <v>11</v>
          </cell>
          <cell r="D34">
            <v>29.98</v>
          </cell>
          <cell r="E34">
            <v>0</v>
          </cell>
          <cell r="F34">
            <v>0</v>
          </cell>
        </row>
        <row r="35">
          <cell r="A35">
            <v>196112</v>
          </cell>
          <cell r="C35">
            <v>12</v>
          </cell>
          <cell r="D35">
            <v>30.01</v>
          </cell>
          <cell r="E35">
            <v>1.0006671114076429E-3</v>
          </cell>
          <cell r="F35">
            <v>1.2008005336891715E-2</v>
          </cell>
          <cell r="G35">
            <v>1.0006671114075605E-3</v>
          </cell>
          <cell r="H35">
            <v>4.0026684456302419E-3</v>
          </cell>
          <cell r="I35">
            <v>6.7091580006710672E-3</v>
          </cell>
          <cell r="K35">
            <v>6.6867517622958205E-3</v>
          </cell>
        </row>
        <row r="36">
          <cell r="A36">
            <v>196201</v>
          </cell>
          <cell r="B36">
            <v>1962</v>
          </cell>
          <cell r="C36">
            <v>1</v>
          </cell>
          <cell r="D36">
            <v>30.04</v>
          </cell>
          <cell r="E36">
            <v>9.9966677774067261E-4</v>
          </cell>
          <cell r="F36">
            <v>1.199600133288807E-2</v>
          </cell>
        </row>
        <row r="37">
          <cell r="A37">
            <v>196202</v>
          </cell>
          <cell r="C37">
            <v>2</v>
          </cell>
          <cell r="D37">
            <v>30.11</v>
          </cell>
          <cell r="E37">
            <v>2.3302263648468805E-3</v>
          </cell>
          <cell r="F37">
            <v>2.7962716378162566E-2</v>
          </cell>
        </row>
        <row r="38">
          <cell r="A38">
            <v>196203</v>
          </cell>
          <cell r="C38">
            <v>3</v>
          </cell>
          <cell r="D38">
            <v>30.17</v>
          </cell>
          <cell r="E38">
            <v>1.9926934573232238E-3</v>
          </cell>
          <cell r="F38">
            <v>2.3912321487878686E-2</v>
          </cell>
          <cell r="G38">
            <v>5.3315561479507778E-3</v>
          </cell>
          <cell r="H38">
            <v>2.1326224591803111E-2</v>
          </cell>
        </row>
        <row r="39">
          <cell r="A39">
            <v>196204</v>
          </cell>
          <cell r="C39">
            <v>4</v>
          </cell>
          <cell r="D39">
            <v>30.21</v>
          </cell>
          <cell r="E39">
            <v>1.3258203513423648E-3</v>
          </cell>
          <cell r="F39">
            <v>1.5909844216108377E-2</v>
          </cell>
        </row>
        <row r="40">
          <cell r="A40">
            <v>196205</v>
          </cell>
          <cell r="C40">
            <v>5</v>
          </cell>
          <cell r="D40">
            <v>30.24</v>
          </cell>
          <cell r="E40">
            <v>9.9304865938422979E-4</v>
          </cell>
          <cell r="F40">
            <v>1.1916583912610757E-2</v>
          </cell>
        </row>
        <row r="41">
          <cell r="A41">
            <v>196206</v>
          </cell>
          <cell r="C41">
            <v>6</v>
          </cell>
          <cell r="D41">
            <v>30.21</v>
          </cell>
          <cell r="E41">
            <v>-9.9206349206341221E-4</v>
          </cell>
          <cell r="F41">
            <v>-1.1904761904760947E-2</v>
          </cell>
          <cell r="G41">
            <v>1.3258203513424327E-3</v>
          </cell>
          <cell r="H41">
            <v>5.3032814053697308E-3</v>
          </cell>
        </row>
        <row r="42">
          <cell r="A42">
            <v>196207</v>
          </cell>
          <cell r="C42">
            <v>7</v>
          </cell>
          <cell r="D42">
            <v>30.22</v>
          </cell>
          <cell r="E42">
            <v>3.3101621979470409E-4</v>
          </cell>
          <cell r="F42">
            <v>3.9721946375364491E-3</v>
          </cell>
        </row>
        <row r="43">
          <cell r="A43">
            <v>196208</v>
          </cell>
          <cell r="C43">
            <v>8</v>
          </cell>
          <cell r="D43">
            <v>30.28</v>
          </cell>
          <cell r="E43">
            <v>1.9854401058902143E-3</v>
          </cell>
          <cell r="F43">
            <v>2.382528127068257E-2</v>
          </cell>
        </row>
        <row r="44">
          <cell r="A44">
            <v>196209</v>
          </cell>
          <cell r="C44">
            <v>9</v>
          </cell>
          <cell r="D44">
            <v>30.42</v>
          </cell>
          <cell r="E44">
            <v>4.6235138705416302E-3</v>
          </cell>
          <cell r="F44">
            <v>5.5482166446499559E-2</v>
          </cell>
          <cell r="G44">
            <v>6.9513406156904711E-3</v>
          </cell>
          <cell r="H44">
            <v>2.7805362462761885E-2</v>
          </cell>
        </row>
        <row r="45">
          <cell r="A45">
            <v>196210</v>
          </cell>
          <cell r="C45">
            <v>10</v>
          </cell>
          <cell r="D45">
            <v>30.38</v>
          </cell>
          <cell r="E45">
            <v>-1.3149243918475575E-3</v>
          </cell>
          <cell r="F45">
            <v>-1.5779092702170691E-2</v>
          </cell>
        </row>
        <row r="46">
          <cell r="A46">
            <v>196211</v>
          </cell>
          <cell r="C46">
            <v>11</v>
          </cell>
          <cell r="D46">
            <v>30.38</v>
          </cell>
          <cell r="E46">
            <v>0</v>
          </cell>
          <cell r="F46">
            <v>0</v>
          </cell>
        </row>
        <row r="47">
          <cell r="A47">
            <v>196212</v>
          </cell>
          <cell r="C47">
            <v>12</v>
          </cell>
          <cell r="D47">
            <v>30.38</v>
          </cell>
          <cell r="E47">
            <v>0</v>
          </cell>
          <cell r="F47">
            <v>0</v>
          </cell>
          <cell r="G47">
            <v>-1.3149243918475495E-3</v>
          </cell>
          <cell r="H47">
            <v>-5.259697567390198E-3</v>
          </cell>
          <cell r="I47">
            <v>1.2329223592136396E-2</v>
          </cell>
          <cell r="K47">
            <v>1.2253837715351048E-2</v>
          </cell>
        </row>
        <row r="48">
          <cell r="A48">
            <v>196301</v>
          </cell>
          <cell r="B48">
            <v>1963</v>
          </cell>
          <cell r="C48">
            <v>1</v>
          </cell>
          <cell r="D48">
            <v>30.44</v>
          </cell>
          <cell r="E48">
            <v>1.974983541803893E-3</v>
          </cell>
          <cell r="F48">
            <v>2.3699802501646716E-2</v>
          </cell>
        </row>
        <row r="49">
          <cell r="A49">
            <v>196302</v>
          </cell>
          <cell r="C49">
            <v>2</v>
          </cell>
          <cell r="D49">
            <v>30.48</v>
          </cell>
          <cell r="E49">
            <v>1.3140604467805237E-3</v>
          </cell>
          <cell r="F49">
            <v>1.5768725361366285E-2</v>
          </cell>
        </row>
        <row r="50">
          <cell r="A50">
            <v>196303</v>
          </cell>
          <cell r="C50">
            <v>3</v>
          </cell>
          <cell r="D50">
            <v>30.51</v>
          </cell>
          <cell r="E50">
            <v>9.8425196850397429E-4</v>
          </cell>
          <cell r="F50">
            <v>1.1811023622047691E-2</v>
          </cell>
          <cell r="G50">
            <v>4.2791310072416433E-3</v>
          </cell>
          <cell r="H50">
            <v>1.7116524028966573E-2</v>
          </cell>
        </row>
        <row r="51">
          <cell r="A51">
            <v>196304</v>
          </cell>
          <cell r="C51">
            <v>4</v>
          </cell>
          <cell r="D51">
            <v>30.48</v>
          </cell>
          <cell r="E51">
            <v>-9.8328416912491423E-4</v>
          </cell>
          <cell r="F51">
            <v>-1.1799410029498971E-2</v>
          </cell>
        </row>
        <row r="52">
          <cell r="A52">
            <v>196305</v>
          </cell>
          <cell r="C52">
            <v>5</v>
          </cell>
          <cell r="D52">
            <v>30.51</v>
          </cell>
          <cell r="E52">
            <v>9.8425196850397429E-4</v>
          </cell>
          <cell r="F52">
            <v>1.1811023622047691E-2</v>
          </cell>
        </row>
        <row r="53">
          <cell r="A53">
            <v>196306</v>
          </cell>
          <cell r="C53">
            <v>6</v>
          </cell>
          <cell r="D53">
            <v>30.61</v>
          </cell>
          <cell r="E53">
            <v>3.2776138970828537E-3</v>
          </cell>
          <cell r="F53">
            <v>3.9331366764994241E-2</v>
          </cell>
          <cell r="G53">
            <v>3.2776138970826985E-3</v>
          </cell>
          <cell r="H53">
            <v>1.3110455588330794E-2</v>
          </cell>
        </row>
        <row r="54">
          <cell r="A54">
            <v>196307</v>
          </cell>
          <cell r="C54">
            <v>7</v>
          </cell>
          <cell r="D54">
            <v>30.69</v>
          </cell>
          <cell r="E54">
            <v>2.6135249918327946E-3</v>
          </cell>
          <cell r="F54">
            <v>3.1362299901993532E-2</v>
          </cell>
        </row>
        <row r="55">
          <cell r="A55">
            <v>196308</v>
          </cell>
          <cell r="C55">
            <v>8</v>
          </cell>
          <cell r="D55">
            <v>30.75</v>
          </cell>
          <cell r="E55">
            <v>1.9550342130986876E-3</v>
          </cell>
          <cell r="F55">
            <v>2.3460410557184251E-2</v>
          </cell>
        </row>
        <row r="56">
          <cell r="A56">
            <v>196309</v>
          </cell>
          <cell r="C56">
            <v>9</v>
          </cell>
          <cell r="D56">
            <v>30.72</v>
          </cell>
          <cell r="E56">
            <v>-9.7560975609759795E-4</v>
          </cell>
          <cell r="F56">
            <v>-1.1707317073171176E-2</v>
          </cell>
          <cell r="G56">
            <v>3.5935968637701432E-3</v>
          </cell>
          <cell r="H56">
            <v>1.4374387455080573E-2</v>
          </cell>
        </row>
        <row r="57">
          <cell r="A57">
            <v>196310</v>
          </cell>
          <cell r="C57">
            <v>10</v>
          </cell>
          <cell r="D57">
            <v>30.75</v>
          </cell>
          <cell r="E57">
            <v>9.7656250000003708E-4</v>
          </cell>
          <cell r="F57">
            <v>1.1718750000000444E-2</v>
          </cell>
        </row>
        <row r="58">
          <cell r="A58">
            <v>196311</v>
          </cell>
          <cell r="C58">
            <v>11</v>
          </cell>
          <cell r="D58">
            <v>30.78</v>
          </cell>
          <cell r="E58">
            <v>9.7560975609759795E-4</v>
          </cell>
          <cell r="F58">
            <v>1.1707317073171176E-2</v>
          </cell>
        </row>
        <row r="59">
          <cell r="A59">
            <v>196312</v>
          </cell>
          <cell r="C59">
            <v>12</v>
          </cell>
          <cell r="D59">
            <v>30.88</v>
          </cell>
          <cell r="E59">
            <v>3.2488628979856354E-3</v>
          </cell>
          <cell r="F59">
            <v>3.8986354775827625E-2</v>
          </cell>
          <cell r="G59">
            <v>5.2083333333332593E-3</v>
          </cell>
          <cell r="H59">
            <v>2.0833333333333037E-2</v>
          </cell>
          <cell r="I59">
            <v>1.6458196181698526E-2</v>
          </cell>
          <cell r="K59">
            <v>1.6324227988948663E-2</v>
          </cell>
        </row>
        <row r="60">
          <cell r="A60">
            <v>196401</v>
          </cell>
          <cell r="B60">
            <v>1964</v>
          </cell>
          <cell r="C60">
            <v>1</v>
          </cell>
          <cell r="D60">
            <v>30.94</v>
          </cell>
          <cell r="E60">
            <v>1.9430051813472239E-3</v>
          </cell>
          <cell r="F60">
            <v>2.3316062176166687E-2</v>
          </cell>
        </row>
        <row r="61">
          <cell r="A61">
            <v>196402</v>
          </cell>
          <cell r="C61">
            <v>2</v>
          </cell>
          <cell r="D61">
            <v>30.91</v>
          </cell>
          <cell r="E61">
            <v>-9.6961861667747688E-4</v>
          </cell>
          <cell r="F61">
            <v>-1.1635423400129723E-2</v>
          </cell>
        </row>
        <row r="62">
          <cell r="A62">
            <v>196403</v>
          </cell>
          <cell r="C62">
            <v>3</v>
          </cell>
          <cell r="D62">
            <v>30.94</v>
          </cell>
          <cell r="E62">
            <v>9.7055968942093621E-4</v>
          </cell>
          <cell r="F62">
            <v>1.1646716273051234E-2</v>
          </cell>
          <cell r="G62">
            <v>1.9430051813471572E-3</v>
          </cell>
          <cell r="H62">
            <v>7.7720207253886286E-3</v>
          </cell>
        </row>
        <row r="63">
          <cell r="A63">
            <v>196404</v>
          </cell>
          <cell r="C63">
            <v>4</v>
          </cell>
          <cell r="D63">
            <v>30.95</v>
          </cell>
          <cell r="E63">
            <v>3.2320620555908243E-4</v>
          </cell>
          <cell r="F63">
            <v>3.878474466708989E-3</v>
          </cell>
        </row>
        <row r="64">
          <cell r="A64">
            <v>196405</v>
          </cell>
          <cell r="C64">
            <v>5</v>
          </cell>
          <cell r="D64">
            <v>30.98</v>
          </cell>
          <cell r="E64">
            <v>9.6930533117935819E-4</v>
          </cell>
          <cell r="F64">
            <v>1.1631663974152297E-2</v>
          </cell>
        </row>
        <row r="65">
          <cell r="A65">
            <v>196406</v>
          </cell>
          <cell r="C65">
            <v>6</v>
          </cell>
          <cell r="D65">
            <v>31.01</v>
          </cell>
          <cell r="E65">
            <v>9.683666881859631E-4</v>
          </cell>
          <cell r="F65">
            <v>1.1620400258231557E-2</v>
          </cell>
          <cell r="G65">
            <v>2.2624434389142412E-3</v>
          </cell>
          <cell r="H65">
            <v>9.0497737556569646E-3</v>
          </cell>
        </row>
        <row r="66">
          <cell r="A66">
            <v>196407</v>
          </cell>
          <cell r="C66">
            <v>7</v>
          </cell>
          <cell r="D66">
            <v>31.02</v>
          </cell>
          <cell r="E66">
            <v>3.2247662044495359E-4</v>
          </cell>
          <cell r="F66">
            <v>3.869719445339443E-3</v>
          </cell>
        </row>
        <row r="67">
          <cell r="A67">
            <v>196408</v>
          </cell>
          <cell r="C67">
            <v>8</v>
          </cell>
          <cell r="D67">
            <v>31.05</v>
          </cell>
          <cell r="E67">
            <v>9.6711798839462079E-4</v>
          </cell>
          <cell r="F67">
            <v>1.1605415860735449E-2</v>
          </cell>
        </row>
        <row r="68">
          <cell r="A68">
            <v>196409</v>
          </cell>
          <cell r="C68">
            <v>9</v>
          </cell>
          <cell r="D68">
            <v>31.08</v>
          </cell>
          <cell r="E68">
            <v>9.6618357487914918E-4</v>
          </cell>
          <cell r="F68">
            <v>1.159420289854979E-2</v>
          </cell>
          <cell r="G68">
            <v>2.2573363431148685E-3</v>
          </cell>
          <cell r="H68">
            <v>9.0293453724594741E-3</v>
          </cell>
        </row>
        <row r="69">
          <cell r="A69">
            <v>196410</v>
          </cell>
          <cell r="C69">
            <v>10</v>
          </cell>
          <cell r="D69">
            <v>31.12</v>
          </cell>
          <cell r="E69">
            <v>1.2870012870013739E-3</v>
          </cell>
          <cell r="F69">
            <v>1.5444015444016487E-2</v>
          </cell>
        </row>
        <row r="70">
          <cell r="A70">
            <v>196411</v>
          </cell>
          <cell r="C70">
            <v>11</v>
          </cell>
          <cell r="D70">
            <v>31.21</v>
          </cell>
          <cell r="E70">
            <v>2.892030848329044E-3</v>
          </cell>
          <cell r="F70">
            <v>3.4704370179948527E-2</v>
          </cell>
        </row>
        <row r="71">
          <cell r="A71">
            <v>196412</v>
          </cell>
          <cell r="C71">
            <v>12</v>
          </cell>
          <cell r="D71">
            <v>31.25</v>
          </cell>
          <cell r="E71">
            <v>1.2816404998397676E-3</v>
          </cell>
          <cell r="F71">
            <v>1.5379685998077212E-2</v>
          </cell>
          <cell r="G71">
            <v>5.4697554697555884E-3</v>
          </cell>
          <cell r="H71">
            <v>2.1879021879022353E-2</v>
          </cell>
          <cell r="I71">
            <v>1.1981865284974136E-2</v>
          </cell>
          <cell r="K71">
            <v>1.1910651025835125E-2</v>
          </cell>
        </row>
        <row r="72">
          <cell r="A72">
            <v>196501</v>
          </cell>
          <cell r="B72">
            <v>1965</v>
          </cell>
          <cell r="C72">
            <v>1</v>
          </cell>
          <cell r="D72">
            <v>31.28</v>
          </cell>
          <cell r="E72">
            <v>9.6000000000003635E-4</v>
          </cell>
          <cell r="F72">
            <v>1.1520000000000436E-2</v>
          </cell>
        </row>
        <row r="73">
          <cell r="A73">
            <v>196502</v>
          </cell>
          <cell r="C73">
            <v>2</v>
          </cell>
          <cell r="D73">
            <v>31.28</v>
          </cell>
          <cell r="E73">
            <v>0</v>
          </cell>
          <cell r="F73">
            <v>0</v>
          </cell>
        </row>
        <row r="74">
          <cell r="A74">
            <v>196503</v>
          </cell>
          <cell r="C74">
            <v>3</v>
          </cell>
          <cell r="D74">
            <v>31.31</v>
          </cell>
          <cell r="E74">
            <v>9.5907928388739075E-4</v>
          </cell>
          <cell r="F74">
            <v>1.1508951406648689E-2</v>
          </cell>
          <cell r="G74">
            <v>1.9199999999999218E-3</v>
          </cell>
          <cell r="H74">
            <v>7.6799999999996871E-3</v>
          </cell>
        </row>
        <row r="75">
          <cell r="A75">
            <v>196504</v>
          </cell>
          <cell r="C75">
            <v>4</v>
          </cell>
          <cell r="D75">
            <v>31.38</v>
          </cell>
          <cell r="E75">
            <v>2.2357074417119222E-3</v>
          </cell>
          <cell r="F75">
            <v>2.6828489300543067E-2</v>
          </cell>
        </row>
        <row r="76">
          <cell r="A76">
            <v>196505</v>
          </cell>
          <cell r="C76">
            <v>5</v>
          </cell>
          <cell r="D76">
            <v>31.48</v>
          </cell>
          <cell r="E76">
            <v>3.1867431485022761E-3</v>
          </cell>
          <cell r="F76">
            <v>3.8240917782027317E-2</v>
          </cell>
        </row>
        <row r="77">
          <cell r="A77">
            <v>196506</v>
          </cell>
          <cell r="C77">
            <v>6</v>
          </cell>
          <cell r="D77">
            <v>31.61</v>
          </cell>
          <cell r="E77">
            <v>4.129606099110515E-3</v>
          </cell>
          <cell r="F77">
            <v>4.9555273189326177E-2</v>
          </cell>
          <cell r="G77">
            <v>9.5816033216222785E-3</v>
          </cell>
          <cell r="H77">
            <v>3.8326413286489114E-2</v>
          </cell>
        </row>
        <row r="78">
          <cell r="A78">
            <v>196507</v>
          </cell>
          <cell r="C78">
            <v>7</v>
          </cell>
          <cell r="D78">
            <v>31.58</v>
          </cell>
          <cell r="E78">
            <v>-9.4906675102819161E-4</v>
          </cell>
          <cell r="F78">
            <v>-1.1388801012338299E-2</v>
          </cell>
        </row>
        <row r="79">
          <cell r="A79">
            <v>196508</v>
          </cell>
          <cell r="C79">
            <v>8</v>
          </cell>
          <cell r="D79">
            <v>31.55</v>
          </cell>
          <cell r="E79">
            <v>-9.4996833438877723E-4</v>
          </cell>
          <cell r="F79">
            <v>-1.1399620012665326E-2</v>
          </cell>
        </row>
        <row r="80">
          <cell r="A80">
            <v>196509</v>
          </cell>
          <cell r="C80">
            <v>9</v>
          </cell>
          <cell r="D80">
            <v>31.62</v>
          </cell>
          <cell r="E80">
            <v>2.2187004754358249E-3</v>
          </cell>
          <cell r="F80">
            <v>2.6624405705229899E-2</v>
          </cell>
          <cell r="G80">
            <v>3.1635558367626437E-4</v>
          </cell>
          <cell r="H80">
            <v>1.2654223347050575E-3</v>
          </cell>
        </row>
        <row r="81">
          <cell r="A81">
            <v>196510</v>
          </cell>
          <cell r="C81">
            <v>10</v>
          </cell>
          <cell r="D81">
            <v>31.65</v>
          </cell>
          <cell r="E81">
            <v>9.4876660341548335E-4</v>
          </cell>
          <cell r="F81">
            <v>1.1385199240985799E-2</v>
          </cell>
        </row>
        <row r="82">
          <cell r="A82">
            <v>196511</v>
          </cell>
          <cell r="C82">
            <v>11</v>
          </cell>
          <cell r="D82">
            <v>31.75</v>
          </cell>
          <cell r="E82">
            <v>3.1595576619273752E-3</v>
          </cell>
          <cell r="F82">
            <v>3.7914691943128506E-2</v>
          </cell>
        </row>
        <row r="83">
          <cell r="A83">
            <v>196512</v>
          </cell>
          <cell r="C83">
            <v>12</v>
          </cell>
          <cell r="D83">
            <v>31.85</v>
          </cell>
          <cell r="E83">
            <v>3.1496062992126431E-3</v>
          </cell>
          <cell r="F83">
            <v>3.7795275590551715E-2</v>
          </cell>
          <cell r="G83">
            <v>7.2738772928526707E-3</v>
          </cell>
          <cell r="H83">
            <v>2.9095509171410683E-2</v>
          </cell>
          <cell r="I83">
            <v>1.9200000000000106E-2</v>
          </cell>
          <cell r="K83">
            <v>1.901800583576195E-2</v>
          </cell>
        </row>
        <row r="84">
          <cell r="A84">
            <v>196601</v>
          </cell>
          <cell r="B84">
            <v>1966</v>
          </cell>
          <cell r="C84">
            <v>1</v>
          </cell>
          <cell r="D84">
            <v>31.88</v>
          </cell>
          <cell r="E84">
            <v>9.4191522762943742E-4</v>
          </cell>
          <cell r="F84">
            <v>1.1302982731553248E-2</v>
          </cell>
        </row>
        <row r="85">
          <cell r="A85">
            <v>196602</v>
          </cell>
          <cell r="C85">
            <v>2</v>
          </cell>
          <cell r="D85">
            <v>32.08</v>
          </cell>
          <cell r="E85">
            <v>6.2735257214554356E-3</v>
          </cell>
          <cell r="F85">
            <v>7.5282308657465227E-2</v>
          </cell>
        </row>
        <row r="86">
          <cell r="A86">
            <v>196603</v>
          </cell>
          <cell r="C86">
            <v>3</v>
          </cell>
          <cell r="D86">
            <v>32.18</v>
          </cell>
          <cell r="E86">
            <v>3.1172069825436853E-3</v>
          </cell>
          <cell r="F86">
            <v>3.740648379052422E-2</v>
          </cell>
          <cell r="G86">
            <v>1.0361067503924737E-2</v>
          </cell>
          <cell r="H86">
            <v>4.1444270015698947E-2</v>
          </cell>
        </row>
        <row r="87">
          <cell r="A87">
            <v>196604</v>
          </cell>
          <cell r="C87">
            <v>4</v>
          </cell>
          <cell r="D87">
            <v>32.28</v>
          </cell>
          <cell r="E87">
            <v>3.1075201988813371E-3</v>
          </cell>
          <cell r="F87">
            <v>3.7290242386576043E-2</v>
          </cell>
        </row>
        <row r="88">
          <cell r="A88">
            <v>196605</v>
          </cell>
          <cell r="C88">
            <v>5</v>
          </cell>
          <cell r="D88">
            <v>32.35</v>
          </cell>
          <cell r="E88">
            <v>2.1685254027261551E-3</v>
          </cell>
          <cell r="F88">
            <v>2.6022304832713859E-2</v>
          </cell>
        </row>
        <row r="89">
          <cell r="A89">
            <v>196606</v>
          </cell>
          <cell r="C89">
            <v>6</v>
          </cell>
          <cell r="D89">
            <v>32.380000000000003</v>
          </cell>
          <cell r="E89">
            <v>9.273570324575312E-4</v>
          </cell>
          <cell r="F89">
            <v>1.1128284389490374E-2</v>
          </cell>
          <cell r="G89">
            <v>6.2150403977625501E-3</v>
          </cell>
          <cell r="H89">
            <v>2.4860161591050201E-2</v>
          </cell>
        </row>
        <row r="90">
          <cell r="A90">
            <v>196607</v>
          </cell>
          <cell r="C90">
            <v>7</v>
          </cell>
          <cell r="D90">
            <v>32.450000000000003</v>
          </cell>
          <cell r="E90">
            <v>2.1618282890673341E-3</v>
          </cell>
          <cell r="F90">
            <v>2.594193946880801E-2</v>
          </cell>
        </row>
        <row r="91">
          <cell r="A91">
            <v>196608</v>
          </cell>
          <cell r="C91">
            <v>8</v>
          </cell>
          <cell r="D91">
            <v>32.65</v>
          </cell>
          <cell r="E91">
            <v>6.1633281972263707E-3</v>
          </cell>
          <cell r="F91">
            <v>7.3959938366716452E-2</v>
          </cell>
        </row>
        <row r="92">
          <cell r="A92">
            <v>196609</v>
          </cell>
          <cell r="C92">
            <v>9</v>
          </cell>
          <cell r="D92">
            <v>32.75</v>
          </cell>
          <cell r="E92">
            <v>3.0627871362940711E-3</v>
          </cell>
          <cell r="F92">
            <v>3.6753445635528854E-2</v>
          </cell>
          <cell r="G92">
            <v>1.1426806670784329E-2</v>
          </cell>
          <cell r="H92">
            <v>4.5707226683137314E-2</v>
          </cell>
        </row>
        <row r="93">
          <cell r="A93">
            <v>196610</v>
          </cell>
          <cell r="C93">
            <v>10</v>
          </cell>
          <cell r="D93">
            <v>32.85</v>
          </cell>
          <cell r="E93">
            <v>3.0534351145038601E-3</v>
          </cell>
          <cell r="F93">
            <v>3.6641221374046323E-2</v>
          </cell>
        </row>
        <row r="94">
          <cell r="A94">
            <v>196611</v>
          </cell>
          <cell r="C94">
            <v>11</v>
          </cell>
          <cell r="D94">
            <v>32.880000000000003</v>
          </cell>
          <cell r="E94">
            <v>9.1324200913245465E-4</v>
          </cell>
          <cell r="F94">
            <v>1.0958904109589456E-2</v>
          </cell>
        </row>
        <row r="95">
          <cell r="A95">
            <v>196612</v>
          </cell>
          <cell r="C95">
            <v>12</v>
          </cell>
          <cell r="D95">
            <v>32.92</v>
          </cell>
          <cell r="E95">
            <v>1.2165450121654241E-3</v>
          </cell>
          <cell r="F95">
            <v>1.4598540145985089E-2</v>
          </cell>
          <cell r="G95">
            <v>5.1908396946567237E-3</v>
          </cell>
          <cell r="H95">
            <v>2.0763358778626895E-2</v>
          </cell>
          <cell r="I95">
            <v>3.3594976452119507E-2</v>
          </cell>
          <cell r="K95">
            <v>3.3042993790696688E-2</v>
          </cell>
        </row>
        <row r="96">
          <cell r="A96">
            <v>196701</v>
          </cell>
          <cell r="B96">
            <v>1967</v>
          </cell>
          <cell r="C96">
            <v>1</v>
          </cell>
          <cell r="D96">
            <v>32.9</v>
          </cell>
          <cell r="E96">
            <v>-6.075334143378835E-4</v>
          </cell>
          <cell r="F96">
            <v>-7.2904009720546024E-3</v>
          </cell>
        </row>
        <row r="97">
          <cell r="A97">
            <v>196702</v>
          </cell>
          <cell r="C97">
            <v>2</v>
          </cell>
          <cell r="D97">
            <v>33</v>
          </cell>
          <cell r="E97">
            <v>3.0395136778115935E-3</v>
          </cell>
          <cell r="F97">
            <v>3.647416413373912E-2</v>
          </cell>
        </row>
        <row r="98">
          <cell r="A98">
            <v>196703</v>
          </cell>
          <cell r="C98">
            <v>3</v>
          </cell>
          <cell r="D98">
            <v>33</v>
          </cell>
          <cell r="E98">
            <v>0</v>
          </cell>
          <cell r="F98">
            <v>0</v>
          </cell>
          <cell r="G98">
            <v>2.430133657351119E-3</v>
          </cell>
          <cell r="H98">
            <v>9.7205346294044759E-3</v>
          </cell>
        </row>
        <row r="99">
          <cell r="A99">
            <v>196704</v>
          </cell>
          <cell r="C99">
            <v>4</v>
          </cell>
          <cell r="D99">
            <v>33.1</v>
          </cell>
          <cell r="E99">
            <v>3.0303030303030732E-3</v>
          </cell>
          <cell r="F99">
            <v>3.6363636363636875E-2</v>
          </cell>
        </row>
        <row r="100">
          <cell r="A100">
            <v>196705</v>
          </cell>
          <cell r="C100">
            <v>5</v>
          </cell>
          <cell r="D100">
            <v>33.1</v>
          </cell>
          <cell r="E100">
            <v>0</v>
          </cell>
          <cell r="F100">
            <v>0</v>
          </cell>
        </row>
        <row r="101">
          <cell r="A101">
            <v>196706</v>
          </cell>
          <cell r="C101">
            <v>6</v>
          </cell>
          <cell r="D101">
            <v>33.299999999999997</v>
          </cell>
          <cell r="E101">
            <v>6.0422960725074236E-3</v>
          </cell>
          <cell r="F101">
            <v>7.2507552870089087E-2</v>
          </cell>
          <cell r="G101">
            <v>9.0909090909092605E-3</v>
          </cell>
          <cell r="H101">
            <v>3.6363636363637042E-2</v>
          </cell>
        </row>
        <row r="102">
          <cell r="A102">
            <v>196707</v>
          </cell>
          <cell r="C102">
            <v>7</v>
          </cell>
          <cell r="D102">
            <v>33.4</v>
          </cell>
          <cell r="E102">
            <v>3.0030030030030459E-3</v>
          </cell>
          <cell r="F102">
            <v>3.6036036036036549E-2</v>
          </cell>
        </row>
        <row r="103">
          <cell r="A103">
            <v>196708</v>
          </cell>
          <cell r="C103">
            <v>8</v>
          </cell>
          <cell r="D103">
            <v>33.5</v>
          </cell>
          <cell r="E103">
            <v>2.9940119760479469E-3</v>
          </cell>
          <cell r="F103">
            <v>3.5928143712575362E-2</v>
          </cell>
        </row>
        <row r="104">
          <cell r="A104">
            <v>196709</v>
          </cell>
          <cell r="C104">
            <v>9</v>
          </cell>
          <cell r="D104">
            <v>33.6</v>
          </cell>
          <cell r="E104">
            <v>2.9850746268657142E-3</v>
          </cell>
          <cell r="F104">
            <v>3.5820895522388568E-2</v>
          </cell>
          <cell r="G104">
            <v>9.009009009009139E-3</v>
          </cell>
          <cell r="H104">
            <v>3.6036036036036556E-2</v>
          </cell>
        </row>
        <row r="105">
          <cell r="A105">
            <v>196710</v>
          </cell>
          <cell r="C105">
            <v>10</v>
          </cell>
          <cell r="D105">
            <v>33.700000000000003</v>
          </cell>
          <cell r="E105">
            <v>2.9761904761905185E-3</v>
          </cell>
          <cell r="F105">
            <v>3.5714285714286226E-2</v>
          </cell>
        </row>
        <row r="106">
          <cell r="A106">
            <v>196711</v>
          </cell>
          <cell r="C106">
            <v>11</v>
          </cell>
          <cell r="D106">
            <v>33.9</v>
          </cell>
          <cell r="E106">
            <v>5.9347181008900804E-3</v>
          </cell>
          <cell r="F106">
            <v>7.1216617210680969E-2</v>
          </cell>
        </row>
        <row r="107">
          <cell r="A107">
            <v>196712</v>
          </cell>
          <cell r="C107">
            <v>12</v>
          </cell>
          <cell r="D107">
            <v>34</v>
          </cell>
          <cell r="E107">
            <v>2.9498525073746733E-3</v>
          </cell>
          <cell r="F107">
            <v>3.5398230088496081E-2</v>
          </cell>
          <cell r="G107">
            <v>1.1904761904762085E-2</v>
          </cell>
          <cell r="H107">
            <v>4.7619047619048338E-2</v>
          </cell>
          <cell r="I107">
            <v>3.2806804374241105E-2</v>
          </cell>
          <cell r="K107">
            <v>3.2280148807292186E-2</v>
          </cell>
        </row>
        <row r="108">
          <cell r="A108">
            <v>196801</v>
          </cell>
          <cell r="B108">
            <v>1968</v>
          </cell>
          <cell r="C108">
            <v>1</v>
          </cell>
          <cell r="D108">
            <v>34.1</v>
          </cell>
          <cell r="E108">
            <v>2.9411764705882769E-3</v>
          </cell>
          <cell r="F108">
            <v>3.5294117647059323E-2</v>
          </cell>
        </row>
        <row r="109">
          <cell r="A109">
            <v>196802</v>
          </cell>
          <cell r="C109">
            <v>2</v>
          </cell>
          <cell r="D109">
            <v>34.200000000000003</v>
          </cell>
          <cell r="E109">
            <v>2.9325513196481355E-3</v>
          </cell>
          <cell r="F109">
            <v>3.5190615835777622E-2</v>
          </cell>
        </row>
        <row r="110">
          <cell r="A110">
            <v>196803</v>
          </cell>
          <cell r="C110">
            <v>3</v>
          </cell>
          <cell r="D110">
            <v>34.299999999999997</v>
          </cell>
          <cell r="E110">
            <v>2.9239766081869682E-3</v>
          </cell>
          <cell r="F110">
            <v>3.5087719298243621E-2</v>
          </cell>
          <cell r="G110">
            <v>8.8235294117644525E-3</v>
          </cell>
          <cell r="H110">
            <v>3.529411764705781E-2</v>
          </cell>
        </row>
        <row r="111">
          <cell r="A111">
            <v>196804</v>
          </cell>
          <cell r="C111">
            <v>4</v>
          </cell>
          <cell r="D111">
            <v>34.4</v>
          </cell>
          <cell r="E111">
            <v>2.9154518950437734E-3</v>
          </cell>
          <cell r="F111">
            <v>3.4985422740525282E-2</v>
          </cell>
        </row>
        <row r="112">
          <cell r="A112">
            <v>196805</v>
          </cell>
          <cell r="C112">
            <v>5</v>
          </cell>
          <cell r="D112">
            <v>34.5</v>
          </cell>
          <cell r="E112">
            <v>2.9069767441860881E-3</v>
          </cell>
          <cell r="F112">
            <v>3.4883720930233057E-2</v>
          </cell>
        </row>
        <row r="113">
          <cell r="A113">
            <v>196806</v>
          </cell>
          <cell r="C113">
            <v>6</v>
          </cell>
          <cell r="D113">
            <v>34.700000000000003</v>
          </cell>
          <cell r="E113">
            <v>5.7971014492754448E-3</v>
          </cell>
          <cell r="F113">
            <v>6.9565217391305334E-2</v>
          </cell>
          <cell r="G113">
            <v>1.1661807580175321E-2</v>
          </cell>
          <cell r="H113">
            <v>4.6647230320701283E-2</v>
          </cell>
        </row>
        <row r="114">
          <cell r="A114">
            <v>196807</v>
          </cell>
          <cell r="C114">
            <v>7</v>
          </cell>
          <cell r="D114">
            <v>34.9</v>
          </cell>
          <cell r="E114">
            <v>5.7636887608067929E-3</v>
          </cell>
          <cell r="F114">
            <v>6.9164265129681518E-2</v>
          </cell>
        </row>
        <row r="115">
          <cell r="A115">
            <v>196808</v>
          </cell>
          <cell r="C115">
            <v>8</v>
          </cell>
          <cell r="D115">
            <v>35</v>
          </cell>
          <cell r="E115">
            <v>2.8653295128940235E-3</v>
          </cell>
          <cell r="F115">
            <v>3.438395415472828E-2</v>
          </cell>
        </row>
        <row r="116">
          <cell r="A116">
            <v>196809</v>
          </cell>
          <cell r="C116">
            <v>9</v>
          </cell>
          <cell r="D116">
            <v>35.1</v>
          </cell>
          <cell r="E116">
            <v>2.8571428571428979E-3</v>
          </cell>
          <cell r="F116">
            <v>3.4285714285714773E-2</v>
          </cell>
          <cell r="G116">
            <v>1.1527377521613813E-2</v>
          </cell>
          <cell r="H116">
            <v>4.6109510086455252E-2</v>
          </cell>
        </row>
        <row r="117">
          <cell r="A117">
            <v>196810</v>
          </cell>
          <cell r="C117">
            <v>10</v>
          </cell>
          <cell r="D117">
            <v>35.299999999999997</v>
          </cell>
          <cell r="E117">
            <v>5.698005698005576E-3</v>
          </cell>
          <cell r="F117">
            <v>6.8376068376066912E-2</v>
          </cell>
        </row>
        <row r="118">
          <cell r="A118">
            <v>196811</v>
          </cell>
          <cell r="C118">
            <v>11</v>
          </cell>
          <cell r="D118">
            <v>35.4</v>
          </cell>
          <cell r="E118">
            <v>2.8328611898017402E-3</v>
          </cell>
          <cell r="F118">
            <v>3.3994334277620886E-2</v>
          </cell>
        </row>
        <row r="119">
          <cell r="A119">
            <v>196812</v>
          </cell>
          <cell r="C119">
            <v>12</v>
          </cell>
          <cell r="D119">
            <v>35.6</v>
          </cell>
          <cell r="E119">
            <v>5.6497175141243744E-3</v>
          </cell>
          <cell r="F119">
            <v>6.7796610169492497E-2</v>
          </cell>
          <cell r="G119">
            <v>1.424501424501412E-2</v>
          </cell>
          <cell r="H119">
            <v>5.6980056980056482E-2</v>
          </cell>
          <cell r="I119">
            <v>4.705882352941182E-2</v>
          </cell>
          <cell r="K119">
            <v>4.5985113241823437E-2</v>
          </cell>
        </row>
        <row r="120">
          <cell r="A120">
            <v>196901</v>
          </cell>
          <cell r="B120">
            <v>1969</v>
          </cell>
          <cell r="C120">
            <v>1</v>
          </cell>
          <cell r="D120">
            <v>35.700000000000003</v>
          </cell>
          <cell r="E120">
            <v>2.8089887640449836E-3</v>
          </cell>
          <cell r="F120">
            <v>3.3707865168539804E-2</v>
          </cell>
        </row>
        <row r="121">
          <cell r="A121">
            <v>196902</v>
          </cell>
          <cell r="C121">
            <v>2</v>
          </cell>
          <cell r="D121">
            <v>35.799999999999997</v>
          </cell>
          <cell r="E121">
            <v>2.8011204481791121E-3</v>
          </cell>
          <cell r="F121">
            <v>3.3613445378149344E-2</v>
          </cell>
        </row>
        <row r="122">
          <cell r="A122">
            <v>196903</v>
          </cell>
          <cell r="C122">
            <v>3</v>
          </cell>
          <cell r="D122">
            <v>36.1</v>
          </cell>
          <cell r="E122">
            <v>8.3798882681565441E-3</v>
          </cell>
          <cell r="F122">
            <v>0.10055865921787853</v>
          </cell>
          <cell r="G122">
            <v>1.4044943820224587E-2</v>
          </cell>
          <cell r="H122">
            <v>5.6179775280898347E-2</v>
          </cell>
        </row>
        <row r="123">
          <cell r="A123">
            <v>196904</v>
          </cell>
          <cell r="C123">
            <v>4</v>
          </cell>
          <cell r="D123">
            <v>36.299999999999997</v>
          </cell>
          <cell r="E123">
            <v>5.5401662049860316E-3</v>
          </cell>
          <cell r="F123">
            <v>6.6481994459832383E-2</v>
          </cell>
        </row>
        <row r="124">
          <cell r="A124">
            <v>196905</v>
          </cell>
          <cell r="C124">
            <v>5</v>
          </cell>
          <cell r="D124">
            <v>36.4</v>
          </cell>
          <cell r="E124">
            <v>2.754820936639158E-3</v>
          </cell>
          <cell r="F124">
            <v>3.3057851239669894E-2</v>
          </cell>
        </row>
        <row r="125">
          <cell r="A125">
            <v>196906</v>
          </cell>
          <cell r="C125">
            <v>6</v>
          </cell>
          <cell r="D125">
            <v>36.6</v>
          </cell>
          <cell r="E125">
            <v>5.494505494505573E-3</v>
          </cell>
          <cell r="F125">
            <v>6.5934065934066879E-2</v>
          </cell>
          <cell r="G125">
            <v>1.3850415512465464E-2</v>
          </cell>
          <cell r="H125">
            <v>5.5401662049861855E-2</v>
          </cell>
        </row>
        <row r="126">
          <cell r="A126">
            <v>196907</v>
          </cell>
          <cell r="C126">
            <v>7</v>
          </cell>
          <cell r="D126">
            <v>36.799999999999997</v>
          </cell>
          <cell r="E126">
            <v>5.4644808743168228E-3</v>
          </cell>
          <cell r="F126">
            <v>6.557377049180188E-2</v>
          </cell>
        </row>
        <row r="127">
          <cell r="A127">
            <v>196908</v>
          </cell>
          <cell r="C127">
            <v>8</v>
          </cell>
          <cell r="D127">
            <v>36.9</v>
          </cell>
          <cell r="E127">
            <v>2.717391304347865E-3</v>
          </cell>
          <cell r="F127">
            <v>3.2608695652174377E-2</v>
          </cell>
        </row>
        <row r="128">
          <cell r="A128">
            <v>196909</v>
          </cell>
          <cell r="C128">
            <v>9</v>
          </cell>
          <cell r="D128">
            <v>37.1</v>
          </cell>
          <cell r="E128">
            <v>5.4200542005420826E-3</v>
          </cell>
          <cell r="F128">
            <v>6.5040650406504988E-2</v>
          </cell>
          <cell r="G128">
            <v>1.3661202185792254E-2</v>
          </cell>
          <cell r="H128">
            <v>5.4644808743169015E-2</v>
          </cell>
        </row>
        <row r="129">
          <cell r="A129">
            <v>196910</v>
          </cell>
          <cell r="C129">
            <v>10</v>
          </cell>
          <cell r="D129">
            <v>37.299999999999997</v>
          </cell>
          <cell r="E129">
            <v>5.3908355795147097E-3</v>
          </cell>
          <cell r="F129">
            <v>6.4690026954176513E-2</v>
          </cell>
        </row>
        <row r="130">
          <cell r="A130">
            <v>196911</v>
          </cell>
          <cell r="C130">
            <v>11</v>
          </cell>
          <cell r="D130">
            <v>37.5</v>
          </cell>
          <cell r="E130">
            <v>5.3619302949062426E-3</v>
          </cell>
          <cell r="F130">
            <v>6.4343163538874912E-2</v>
          </cell>
        </row>
        <row r="131">
          <cell r="A131">
            <v>196912</v>
          </cell>
          <cell r="C131">
            <v>12</v>
          </cell>
          <cell r="D131">
            <v>37.700000000000003</v>
          </cell>
          <cell r="E131">
            <v>5.3333333333334095E-3</v>
          </cell>
          <cell r="F131">
            <v>6.4000000000000917E-2</v>
          </cell>
          <cell r="G131">
            <v>1.6172506738544534E-2</v>
          </cell>
          <cell r="H131">
            <v>6.4690026954178137E-2</v>
          </cell>
          <cell r="I131">
            <v>5.8988764044943798E-2</v>
          </cell>
          <cell r="K131">
            <v>5.7314456595980286E-2</v>
          </cell>
        </row>
        <row r="132">
          <cell r="A132">
            <v>197001</v>
          </cell>
          <cell r="B132">
            <v>1970</v>
          </cell>
          <cell r="C132">
            <v>1</v>
          </cell>
          <cell r="D132">
            <v>37.9</v>
          </cell>
          <cell r="E132">
            <v>5.3050397877982946E-3</v>
          </cell>
          <cell r="F132">
            <v>6.3660477453579528E-2</v>
          </cell>
        </row>
        <row r="133">
          <cell r="A133">
            <v>197002</v>
          </cell>
          <cell r="C133">
            <v>2</v>
          </cell>
          <cell r="D133">
            <v>38.1</v>
          </cell>
          <cell r="E133">
            <v>5.2770448548813418E-3</v>
          </cell>
          <cell r="F133">
            <v>6.3324538258576105E-2</v>
          </cell>
        </row>
        <row r="134">
          <cell r="A134">
            <v>197003</v>
          </cell>
          <cell r="C134">
            <v>3</v>
          </cell>
          <cell r="D134">
            <v>38.299999999999997</v>
          </cell>
          <cell r="E134">
            <v>5.2493438320208854E-3</v>
          </cell>
          <cell r="F134">
            <v>6.2992125984250621E-2</v>
          </cell>
          <cell r="G134">
            <v>1.5915119363395069E-2</v>
          </cell>
          <cell r="H134">
            <v>6.3660477453580278E-2</v>
          </cell>
        </row>
        <row r="135">
          <cell r="A135">
            <v>197004</v>
          </cell>
          <cell r="C135">
            <v>4</v>
          </cell>
          <cell r="D135">
            <v>38.5</v>
          </cell>
          <cell r="E135">
            <v>5.2219321148825812E-3</v>
          </cell>
          <cell r="F135">
            <v>6.2663185378590974E-2</v>
          </cell>
        </row>
        <row r="136">
          <cell r="A136">
            <v>197005</v>
          </cell>
          <cell r="C136">
            <v>5</v>
          </cell>
          <cell r="D136">
            <v>38.6</v>
          </cell>
          <cell r="E136">
            <v>2.5974025974026343E-3</v>
          </cell>
          <cell r="F136">
            <v>3.1168831168831609E-2</v>
          </cell>
        </row>
        <row r="137">
          <cell r="A137">
            <v>197006</v>
          </cell>
          <cell r="C137">
            <v>6</v>
          </cell>
          <cell r="D137">
            <v>38.799999999999997</v>
          </cell>
          <cell r="E137">
            <v>5.1813471502589565E-3</v>
          </cell>
          <cell r="F137">
            <v>6.2176165803107475E-2</v>
          </cell>
          <cell r="G137">
            <v>1.3054830287206221E-2</v>
          </cell>
          <cell r="H137">
            <v>5.2219321148824882E-2</v>
          </cell>
        </row>
        <row r="138">
          <cell r="A138">
            <v>197007</v>
          </cell>
          <cell r="C138">
            <v>7</v>
          </cell>
          <cell r="D138">
            <v>38.9</v>
          </cell>
          <cell r="E138">
            <v>2.5773195876289028E-3</v>
          </cell>
          <cell r="F138">
            <v>3.0927835051546834E-2</v>
          </cell>
        </row>
        <row r="139">
          <cell r="A139">
            <v>197008</v>
          </cell>
          <cell r="C139">
            <v>8</v>
          </cell>
          <cell r="D139">
            <v>39</v>
          </cell>
          <cell r="E139">
            <v>2.5706940874036356E-3</v>
          </cell>
          <cell r="F139">
            <v>3.0848329048843628E-2</v>
          </cell>
        </row>
        <row r="140">
          <cell r="A140">
            <v>197009</v>
          </cell>
          <cell r="C140">
            <v>9</v>
          </cell>
          <cell r="D140">
            <v>39.200000000000003</v>
          </cell>
          <cell r="E140">
            <v>5.1282051282052011E-3</v>
          </cell>
          <cell r="F140">
            <v>6.1538461538462416E-2</v>
          </cell>
          <cell r="G140">
            <v>1.0309278350515649E-2</v>
          </cell>
          <cell r="H140">
            <v>4.1237113402062597E-2</v>
          </cell>
        </row>
        <row r="141">
          <cell r="A141">
            <v>197010</v>
          </cell>
          <cell r="C141">
            <v>10</v>
          </cell>
          <cell r="D141">
            <v>39.4</v>
          </cell>
          <cell r="E141">
            <v>5.1020408163264218E-3</v>
          </cell>
          <cell r="F141">
            <v>6.1224489795917061E-2</v>
          </cell>
        </row>
        <row r="142">
          <cell r="A142">
            <v>197011</v>
          </cell>
          <cell r="C142">
            <v>11</v>
          </cell>
          <cell r="D142">
            <v>39.6</v>
          </cell>
          <cell r="E142">
            <v>5.0761421319797679E-3</v>
          </cell>
          <cell r="F142">
            <v>6.0913705583757215E-2</v>
          </cell>
        </row>
        <row r="143">
          <cell r="A143">
            <v>197012</v>
          </cell>
          <cell r="C143">
            <v>12</v>
          </cell>
          <cell r="D143">
            <v>39.799999999999997</v>
          </cell>
          <cell r="E143">
            <v>5.0505050505049425E-3</v>
          </cell>
          <cell r="F143">
            <v>6.060606060605931E-2</v>
          </cell>
          <cell r="G143">
            <v>1.5306122448979664E-2</v>
          </cell>
          <cell r="H143">
            <v>6.1224489795918657E-2</v>
          </cell>
          <cell r="I143">
            <v>5.5702917771883298E-2</v>
          </cell>
          <cell r="K143">
            <v>5.4206817836426738E-2</v>
          </cell>
        </row>
        <row r="144">
          <cell r="A144">
            <v>197101</v>
          </cell>
          <cell r="B144">
            <v>1971</v>
          </cell>
          <cell r="C144">
            <v>1</v>
          </cell>
          <cell r="D144">
            <v>39.9</v>
          </cell>
          <cell r="E144">
            <v>2.5125628140703878E-3</v>
          </cell>
          <cell r="F144">
            <v>3.0150753768844653E-2</v>
          </cell>
        </row>
        <row r="145">
          <cell r="A145">
            <v>197102</v>
          </cell>
          <cell r="C145">
            <v>2</v>
          </cell>
          <cell r="D145">
            <v>39.9</v>
          </cell>
          <cell r="E145">
            <v>0</v>
          </cell>
          <cell r="F145">
            <v>0</v>
          </cell>
        </row>
        <row r="146">
          <cell r="A146">
            <v>197103</v>
          </cell>
          <cell r="C146">
            <v>3</v>
          </cell>
          <cell r="D146">
            <v>40</v>
          </cell>
          <cell r="E146">
            <v>2.5062656641604369E-3</v>
          </cell>
          <cell r="F146">
            <v>3.0075187969925241E-2</v>
          </cell>
          <cell r="G146">
            <v>5.0251256281406143E-3</v>
          </cell>
          <cell r="H146">
            <v>2.0100502512562457E-2</v>
          </cell>
        </row>
        <row r="147">
          <cell r="A147">
            <v>197104</v>
          </cell>
          <cell r="C147">
            <v>4</v>
          </cell>
          <cell r="D147">
            <v>40.1</v>
          </cell>
          <cell r="E147">
            <v>2.5000000000000356E-3</v>
          </cell>
          <cell r="F147">
            <v>3.0000000000000429E-2</v>
          </cell>
        </row>
        <row r="148">
          <cell r="A148">
            <v>197105</v>
          </cell>
          <cell r="C148">
            <v>5</v>
          </cell>
          <cell r="D148">
            <v>40.299999999999997</v>
          </cell>
          <cell r="E148">
            <v>4.9875311720697186E-3</v>
          </cell>
          <cell r="F148">
            <v>5.985037406483662E-2</v>
          </cell>
        </row>
        <row r="149">
          <cell r="A149">
            <v>197106</v>
          </cell>
          <cell r="C149">
            <v>6</v>
          </cell>
          <cell r="D149">
            <v>40.5</v>
          </cell>
          <cell r="E149">
            <v>4.9627791563276145E-3</v>
          </cell>
          <cell r="F149">
            <v>5.9553349875931375E-2</v>
          </cell>
          <cell r="G149">
            <v>1.2499999999999956E-2</v>
          </cell>
          <cell r="H149">
            <v>4.9999999999999822E-2</v>
          </cell>
        </row>
        <row r="150">
          <cell r="A150">
            <v>197107</v>
          </cell>
          <cell r="C150">
            <v>7</v>
          </cell>
          <cell r="D150">
            <v>40.6</v>
          </cell>
          <cell r="E150">
            <v>2.4691358024691709E-3</v>
          </cell>
          <cell r="F150">
            <v>2.9629629629630051E-2</v>
          </cell>
        </row>
        <row r="151">
          <cell r="A151">
            <v>197108</v>
          </cell>
          <cell r="C151">
            <v>8</v>
          </cell>
          <cell r="D151">
            <v>40.700000000000003</v>
          </cell>
          <cell r="E151">
            <v>2.4630541871921529E-3</v>
          </cell>
          <cell r="F151">
            <v>2.9556650246305834E-2</v>
          </cell>
        </row>
        <row r="152">
          <cell r="A152">
            <v>197109</v>
          </cell>
          <cell r="C152">
            <v>9</v>
          </cell>
          <cell r="D152">
            <v>40.799999999999997</v>
          </cell>
          <cell r="E152">
            <v>2.4570024570023173E-3</v>
          </cell>
          <cell r="F152">
            <v>2.9484029484027806E-2</v>
          </cell>
          <cell r="G152">
            <v>7.407407407407085E-3</v>
          </cell>
          <cell r="H152">
            <v>2.962962962962834E-2</v>
          </cell>
        </row>
        <row r="153">
          <cell r="A153">
            <v>197110</v>
          </cell>
          <cell r="C153">
            <v>10</v>
          </cell>
          <cell r="D153">
            <v>40.9</v>
          </cell>
          <cell r="E153">
            <v>2.4509803921568978E-3</v>
          </cell>
          <cell r="F153">
            <v>2.9411764705882776E-2</v>
          </cell>
        </row>
        <row r="154">
          <cell r="A154">
            <v>197111</v>
          </cell>
          <cell r="C154">
            <v>11</v>
          </cell>
          <cell r="D154">
            <v>41</v>
          </cell>
          <cell r="E154">
            <v>2.4449877750611594E-3</v>
          </cell>
          <cell r="F154">
            <v>2.9339853300733913E-2</v>
          </cell>
        </row>
        <row r="155">
          <cell r="A155">
            <v>197112</v>
          </cell>
          <cell r="C155">
            <v>12</v>
          </cell>
          <cell r="D155">
            <v>41.1</v>
          </cell>
          <cell r="E155">
            <v>2.4390243902439371E-3</v>
          </cell>
          <cell r="F155">
            <v>2.9268292682927244E-2</v>
          </cell>
          <cell r="G155">
            <v>7.3529411764705621E-3</v>
          </cell>
          <cell r="H155">
            <v>2.9411764705882248E-2</v>
          </cell>
          <cell r="I155">
            <v>3.2663316582913993E-2</v>
          </cell>
          <cell r="K155">
            <v>3.2141209211796987E-2</v>
          </cell>
        </row>
        <row r="156">
          <cell r="A156">
            <v>197201</v>
          </cell>
          <cell r="B156">
            <v>1972</v>
          </cell>
          <cell r="C156">
            <v>1</v>
          </cell>
          <cell r="D156">
            <v>41.2</v>
          </cell>
          <cell r="E156">
            <v>2.4330900243309346E-3</v>
          </cell>
          <cell r="F156">
            <v>2.9197080291971215E-2</v>
          </cell>
        </row>
        <row r="157">
          <cell r="A157">
            <v>197202</v>
          </cell>
          <cell r="C157">
            <v>2</v>
          </cell>
          <cell r="D157">
            <v>41.4</v>
          </cell>
          <cell r="E157">
            <v>4.8543689320387313E-3</v>
          </cell>
          <cell r="F157">
            <v>5.8252427184464772E-2</v>
          </cell>
        </row>
        <row r="158">
          <cell r="A158">
            <v>197203</v>
          </cell>
          <cell r="C158">
            <v>3</v>
          </cell>
          <cell r="D158">
            <v>41.4</v>
          </cell>
          <cell r="E158">
            <v>0</v>
          </cell>
          <cell r="F158">
            <v>0</v>
          </cell>
          <cell r="G158">
            <v>7.2992700729928028E-3</v>
          </cell>
          <cell r="H158">
            <v>2.9197080291971211E-2</v>
          </cell>
        </row>
        <row r="159">
          <cell r="A159">
            <v>197204</v>
          </cell>
          <cell r="C159">
            <v>4</v>
          </cell>
          <cell r="D159">
            <v>41.5</v>
          </cell>
          <cell r="E159">
            <v>2.4154589371981022E-3</v>
          </cell>
          <cell r="F159">
            <v>2.8985507246377225E-2</v>
          </cell>
        </row>
        <row r="160">
          <cell r="A160">
            <v>197205</v>
          </cell>
          <cell r="C160">
            <v>5</v>
          </cell>
          <cell r="D160">
            <v>41.6</v>
          </cell>
          <cell r="E160">
            <v>2.4096385542169015E-3</v>
          </cell>
          <cell r="F160">
            <v>2.8915662650602816E-2</v>
          </cell>
        </row>
        <row r="161">
          <cell r="A161">
            <v>197206</v>
          </cell>
          <cell r="C161">
            <v>6</v>
          </cell>
          <cell r="D161">
            <v>41.7</v>
          </cell>
          <cell r="E161">
            <v>2.4038461538461878E-3</v>
          </cell>
          <cell r="F161">
            <v>2.8846153846154254E-2</v>
          </cell>
          <cell r="G161">
            <v>7.2463768115942351E-3</v>
          </cell>
          <cell r="H161">
            <v>2.898550724637694E-2</v>
          </cell>
        </row>
        <row r="162">
          <cell r="A162">
            <v>197207</v>
          </cell>
          <cell r="C162">
            <v>7</v>
          </cell>
          <cell r="D162">
            <v>41.8</v>
          </cell>
          <cell r="E162">
            <v>2.3980815347720459E-3</v>
          </cell>
          <cell r="F162">
            <v>2.8776978417264551E-2</v>
          </cell>
        </row>
        <row r="163">
          <cell r="A163">
            <v>197208</v>
          </cell>
          <cell r="C163">
            <v>8</v>
          </cell>
          <cell r="D163">
            <v>41.9</v>
          </cell>
          <cell r="E163">
            <v>2.3923444976076897E-3</v>
          </cell>
          <cell r="F163">
            <v>2.8708133971292276E-2</v>
          </cell>
        </row>
        <row r="164">
          <cell r="A164">
            <v>197209</v>
          </cell>
          <cell r="C164">
            <v>9</v>
          </cell>
          <cell r="D164">
            <v>42.1</v>
          </cell>
          <cell r="E164">
            <v>4.773269689737538E-3</v>
          </cell>
          <cell r="F164">
            <v>5.7279236276850456E-2</v>
          </cell>
          <cell r="G164">
            <v>9.5923261390886694E-3</v>
          </cell>
          <cell r="H164">
            <v>3.8369304556354678E-2</v>
          </cell>
        </row>
        <row r="165">
          <cell r="A165">
            <v>197210</v>
          </cell>
          <cell r="C165">
            <v>10</v>
          </cell>
          <cell r="D165">
            <v>42.2</v>
          </cell>
          <cell r="E165">
            <v>2.3752969121140478E-3</v>
          </cell>
          <cell r="F165">
            <v>2.8503562945368571E-2</v>
          </cell>
        </row>
        <row r="166">
          <cell r="A166">
            <v>197211</v>
          </cell>
          <cell r="C166">
            <v>11</v>
          </cell>
          <cell r="D166">
            <v>42.4</v>
          </cell>
          <cell r="E166">
            <v>4.7393364928908941E-3</v>
          </cell>
          <cell r="F166">
            <v>5.6872037914690726E-2</v>
          </cell>
        </row>
        <row r="167">
          <cell r="A167">
            <v>197212</v>
          </cell>
          <cell r="C167">
            <v>12</v>
          </cell>
          <cell r="D167">
            <v>42.5</v>
          </cell>
          <cell r="E167">
            <v>2.3584905660377696E-3</v>
          </cell>
          <cell r="F167">
            <v>2.8301886792453233E-2</v>
          </cell>
          <cell r="G167">
            <v>9.5011876484563107E-3</v>
          </cell>
          <cell r="H167">
            <v>3.8004750593825243E-2</v>
          </cell>
          <cell r="I167">
            <v>3.4063260340633006E-2</v>
          </cell>
          <cell r="K167">
            <v>3.3495954428182186E-2</v>
          </cell>
        </row>
        <row r="168">
          <cell r="A168">
            <v>197301</v>
          </cell>
          <cell r="B168">
            <v>1973</v>
          </cell>
          <cell r="C168">
            <v>1</v>
          </cell>
          <cell r="D168">
            <v>42.7</v>
          </cell>
          <cell r="E168">
            <v>4.7058823529412437E-3</v>
          </cell>
          <cell r="F168">
            <v>5.6470588235294925E-2</v>
          </cell>
        </row>
        <row r="169">
          <cell r="A169">
            <v>197302</v>
          </cell>
          <cell r="C169">
            <v>2</v>
          </cell>
          <cell r="D169">
            <v>43</v>
          </cell>
          <cell r="E169">
            <v>7.0257611241217131E-3</v>
          </cell>
          <cell r="F169">
            <v>8.4309133489460564E-2</v>
          </cell>
        </row>
        <row r="170">
          <cell r="A170">
            <v>197303</v>
          </cell>
          <cell r="C170">
            <v>3</v>
          </cell>
          <cell r="D170">
            <v>43.4</v>
          </cell>
          <cell r="E170">
            <v>9.3023255813953157E-3</v>
          </cell>
          <cell r="F170">
            <v>0.1116279069767438</v>
          </cell>
          <cell r="G170">
            <v>2.1176470588235352E-2</v>
          </cell>
          <cell r="H170">
            <v>8.4705882352941408E-2</v>
          </cell>
        </row>
        <row r="171">
          <cell r="A171">
            <v>197304</v>
          </cell>
          <cell r="C171">
            <v>4</v>
          </cell>
          <cell r="D171">
            <v>43.7</v>
          </cell>
          <cell r="E171">
            <v>6.9124423963134625E-3</v>
          </cell>
          <cell r="F171">
            <v>8.294930875576155E-2</v>
          </cell>
        </row>
        <row r="172">
          <cell r="A172">
            <v>197305</v>
          </cell>
          <cell r="C172">
            <v>5</v>
          </cell>
          <cell r="D172">
            <v>43.9</v>
          </cell>
          <cell r="E172">
            <v>4.5766590389015038E-3</v>
          </cell>
          <cell r="F172">
            <v>5.4919908466818046E-2</v>
          </cell>
        </row>
        <row r="173">
          <cell r="A173">
            <v>197306</v>
          </cell>
          <cell r="C173">
            <v>6</v>
          </cell>
          <cell r="D173">
            <v>44.2</v>
          </cell>
          <cell r="E173">
            <v>6.833712984054767E-3</v>
          </cell>
          <cell r="F173">
            <v>8.2004555808657204E-2</v>
          </cell>
          <cell r="G173">
            <v>1.8433179723502446E-2</v>
          </cell>
          <cell r="H173">
            <v>7.3732718894009786E-2</v>
          </cell>
        </row>
        <row r="174">
          <cell r="A174">
            <v>197307</v>
          </cell>
          <cell r="C174">
            <v>7</v>
          </cell>
          <cell r="D174">
            <v>44.2</v>
          </cell>
          <cell r="E174">
            <v>0</v>
          </cell>
          <cell r="F174">
            <v>0</v>
          </cell>
        </row>
        <row r="175">
          <cell r="A175">
            <v>197308</v>
          </cell>
          <cell r="C175">
            <v>8</v>
          </cell>
          <cell r="D175">
            <v>45</v>
          </cell>
          <cell r="E175">
            <v>1.8099547511312153E-2</v>
          </cell>
          <cell r="F175">
            <v>0.21719457013574583</v>
          </cell>
        </row>
        <row r="176">
          <cell r="A176">
            <v>197309</v>
          </cell>
          <cell r="C176">
            <v>9</v>
          </cell>
          <cell r="D176">
            <v>45.2</v>
          </cell>
          <cell r="E176">
            <v>4.4444444444445078E-3</v>
          </cell>
          <cell r="F176">
            <v>5.3333333333334093E-2</v>
          </cell>
          <cell r="G176">
            <v>2.2624434389140191E-2</v>
          </cell>
          <cell r="H176">
            <v>9.0497737556560764E-2</v>
          </cell>
        </row>
        <row r="177">
          <cell r="A177">
            <v>197310</v>
          </cell>
          <cell r="C177">
            <v>10</v>
          </cell>
          <cell r="D177">
            <v>45.6</v>
          </cell>
          <cell r="E177">
            <v>8.8495575221238625E-3</v>
          </cell>
          <cell r="F177">
            <v>0.10619469026548635</v>
          </cell>
        </row>
        <row r="178">
          <cell r="A178">
            <v>197311</v>
          </cell>
          <cell r="C178">
            <v>11</v>
          </cell>
          <cell r="D178">
            <v>45.9</v>
          </cell>
          <cell r="E178">
            <v>6.5789473684209898E-3</v>
          </cell>
          <cell r="F178">
            <v>7.8947368421051878E-2</v>
          </cell>
        </row>
        <row r="179">
          <cell r="A179">
            <v>197312</v>
          </cell>
          <cell r="C179">
            <v>12</v>
          </cell>
          <cell r="D179">
            <v>46.3</v>
          </cell>
          <cell r="E179">
            <v>8.7145969498910372E-3</v>
          </cell>
          <cell r="F179">
            <v>0.10457516339869244</v>
          </cell>
          <cell r="G179">
            <v>2.4336283185840468E-2</v>
          </cell>
          <cell r="H179">
            <v>9.7345132743361873E-2</v>
          </cell>
          <cell r="I179">
            <v>8.9411764705882302E-2</v>
          </cell>
          <cell r="K179">
            <v>8.5637885161817195E-2</v>
          </cell>
        </row>
        <row r="180">
          <cell r="A180">
            <v>197401</v>
          </cell>
          <cell r="B180">
            <v>1974</v>
          </cell>
          <cell r="C180">
            <v>1</v>
          </cell>
          <cell r="D180">
            <v>46.8</v>
          </cell>
          <cell r="E180">
            <v>1.0799136069114472E-2</v>
          </cell>
          <cell r="F180">
            <v>0.12958963282937366</v>
          </cell>
        </row>
        <row r="181">
          <cell r="A181">
            <v>197402</v>
          </cell>
          <cell r="C181">
            <v>2</v>
          </cell>
          <cell r="D181">
            <v>47.3</v>
          </cell>
          <cell r="E181">
            <v>1.0683760683760684E-2</v>
          </cell>
          <cell r="F181">
            <v>0.12820512820512819</v>
          </cell>
        </row>
        <row r="182">
          <cell r="A182">
            <v>197403</v>
          </cell>
          <cell r="C182">
            <v>3</v>
          </cell>
          <cell r="D182">
            <v>47.8</v>
          </cell>
          <cell r="E182">
            <v>1.0570824524312896E-2</v>
          </cell>
          <cell r="F182">
            <v>0.12684989429175475</v>
          </cell>
          <cell r="G182">
            <v>3.239740820734327E-2</v>
          </cell>
          <cell r="H182">
            <v>0.12958963282937308</v>
          </cell>
        </row>
        <row r="183">
          <cell r="A183">
            <v>197404</v>
          </cell>
          <cell r="C183">
            <v>4</v>
          </cell>
          <cell r="D183">
            <v>48.1</v>
          </cell>
          <cell r="E183">
            <v>6.276150627615152E-3</v>
          </cell>
          <cell r="F183">
            <v>7.5313807531381824E-2</v>
          </cell>
        </row>
        <row r="184">
          <cell r="A184">
            <v>197405</v>
          </cell>
          <cell r="C184">
            <v>5</v>
          </cell>
          <cell r="D184">
            <v>48.6</v>
          </cell>
          <cell r="E184">
            <v>1.0395010395010394E-2</v>
          </cell>
          <cell r="F184">
            <v>0.12474012474012472</v>
          </cell>
        </row>
        <row r="185">
          <cell r="A185">
            <v>197406</v>
          </cell>
          <cell r="C185">
            <v>6</v>
          </cell>
          <cell r="D185">
            <v>49</v>
          </cell>
          <cell r="E185">
            <v>8.2304526748970906E-3</v>
          </cell>
          <cell r="F185">
            <v>9.8765432098765094E-2</v>
          </cell>
          <cell r="G185">
            <v>2.5104602510460206E-2</v>
          </cell>
          <cell r="H185">
            <v>0.10041841004184082</v>
          </cell>
        </row>
        <row r="186">
          <cell r="A186">
            <v>197407</v>
          </cell>
          <cell r="C186">
            <v>7</v>
          </cell>
          <cell r="D186">
            <v>49.3</v>
          </cell>
          <cell r="E186">
            <v>6.1224489795917783E-3</v>
          </cell>
          <cell r="F186">
            <v>7.346938775510134E-2</v>
          </cell>
        </row>
        <row r="187">
          <cell r="A187">
            <v>197408</v>
          </cell>
          <cell r="C187">
            <v>8</v>
          </cell>
          <cell r="D187">
            <v>49.9</v>
          </cell>
          <cell r="E187">
            <v>1.2170385395537555E-2</v>
          </cell>
          <cell r="F187">
            <v>0.14604462474645066</v>
          </cell>
        </row>
        <row r="188">
          <cell r="A188">
            <v>197409</v>
          </cell>
          <cell r="C188">
            <v>9</v>
          </cell>
          <cell r="D188">
            <v>50.6</v>
          </cell>
          <cell r="E188">
            <v>1.4028056112224506E-2</v>
          </cell>
          <cell r="F188">
            <v>0.16833667334669408</v>
          </cell>
          <cell r="G188">
            <v>3.2653061224489743E-2</v>
          </cell>
          <cell r="H188">
            <v>0.13061224489795897</v>
          </cell>
        </row>
        <row r="189">
          <cell r="A189">
            <v>197410</v>
          </cell>
          <cell r="C189">
            <v>10</v>
          </cell>
          <cell r="D189">
            <v>51</v>
          </cell>
          <cell r="E189">
            <v>7.9051383399209203E-3</v>
          </cell>
          <cell r="F189">
            <v>9.4861660079051044E-2</v>
          </cell>
        </row>
        <row r="190">
          <cell r="A190">
            <v>197411</v>
          </cell>
          <cell r="C190">
            <v>11</v>
          </cell>
          <cell r="D190">
            <v>51.5</v>
          </cell>
          <cell r="E190">
            <v>9.8039215686274508E-3</v>
          </cell>
          <cell r="F190">
            <v>0.11764705882352941</v>
          </cell>
        </row>
        <row r="191">
          <cell r="A191">
            <v>197412</v>
          </cell>
          <cell r="C191">
            <v>12</v>
          </cell>
          <cell r="D191">
            <v>51.9</v>
          </cell>
          <cell r="E191">
            <v>7.7669902912621087E-3</v>
          </cell>
          <cell r="F191">
            <v>9.3203883495145301E-2</v>
          </cell>
          <cell r="G191">
            <v>2.5691699604742935E-2</v>
          </cell>
          <cell r="H191">
            <v>0.10276679841897174</v>
          </cell>
          <cell r="I191">
            <v>0.12095032397408167</v>
          </cell>
          <cell r="K191">
            <v>0.11417682907965461</v>
          </cell>
        </row>
        <row r="192">
          <cell r="A192">
            <v>197501</v>
          </cell>
          <cell r="B192">
            <v>1975</v>
          </cell>
          <cell r="C192">
            <v>1</v>
          </cell>
          <cell r="D192">
            <v>52.3</v>
          </cell>
          <cell r="E192">
            <v>7.7071290944123044E-3</v>
          </cell>
          <cell r="F192">
            <v>9.2485549132947653E-2</v>
          </cell>
        </row>
        <row r="193">
          <cell r="A193">
            <v>197502</v>
          </cell>
          <cell r="C193">
            <v>2</v>
          </cell>
          <cell r="D193">
            <v>52.6</v>
          </cell>
          <cell r="E193">
            <v>5.7361376673040971E-3</v>
          </cell>
          <cell r="F193">
            <v>6.8833652007649168E-2</v>
          </cell>
        </row>
        <row r="194">
          <cell r="A194">
            <v>197503</v>
          </cell>
          <cell r="C194">
            <v>3</v>
          </cell>
          <cell r="D194">
            <v>52.8</v>
          </cell>
          <cell r="E194">
            <v>3.8022813688212117E-3</v>
          </cell>
          <cell r="F194">
            <v>4.5627376425854543E-2</v>
          </cell>
          <cell r="G194">
            <v>1.7341040462427904E-2</v>
          </cell>
          <cell r="H194">
            <v>6.9364161849711614E-2</v>
          </cell>
        </row>
        <row r="195">
          <cell r="A195">
            <v>197504</v>
          </cell>
          <cell r="C195">
            <v>4</v>
          </cell>
          <cell r="D195">
            <v>53</v>
          </cell>
          <cell r="E195">
            <v>3.7878787878788418E-3</v>
          </cell>
          <cell r="F195">
            <v>4.5454545454546101E-2</v>
          </cell>
        </row>
        <row r="196">
          <cell r="A196">
            <v>197505</v>
          </cell>
          <cell r="C196">
            <v>5</v>
          </cell>
          <cell r="D196">
            <v>53.1</v>
          </cell>
          <cell r="E196">
            <v>1.8867924528302156E-3</v>
          </cell>
          <cell r="F196">
            <v>2.2641509433962585E-2</v>
          </cell>
        </row>
        <row r="197">
          <cell r="A197">
            <v>197506</v>
          </cell>
          <cell r="C197">
            <v>6</v>
          </cell>
          <cell r="D197">
            <v>53.5</v>
          </cell>
          <cell r="E197">
            <v>7.5329566854990312E-3</v>
          </cell>
          <cell r="F197">
            <v>9.0395480225988367E-2</v>
          </cell>
          <cell r="G197">
            <v>1.3257575757575912E-2</v>
          </cell>
          <cell r="H197">
            <v>5.3030303030303649E-2</v>
          </cell>
        </row>
        <row r="198">
          <cell r="A198">
            <v>197507</v>
          </cell>
          <cell r="C198">
            <v>7</v>
          </cell>
          <cell r="D198">
            <v>54</v>
          </cell>
          <cell r="E198">
            <v>9.3457943925233638E-3</v>
          </cell>
          <cell r="F198">
            <v>0.11214953271028036</v>
          </cell>
        </row>
        <row r="199">
          <cell r="A199">
            <v>197508</v>
          </cell>
          <cell r="C199">
            <v>8</v>
          </cell>
          <cell r="D199">
            <v>54.2</v>
          </cell>
          <cell r="E199">
            <v>3.7037037037037563E-3</v>
          </cell>
          <cell r="F199">
            <v>4.4444444444445078E-2</v>
          </cell>
        </row>
        <row r="200">
          <cell r="A200">
            <v>197509</v>
          </cell>
          <cell r="C200">
            <v>9</v>
          </cell>
          <cell r="D200">
            <v>54.6</v>
          </cell>
          <cell r="E200">
            <v>7.3800738007379811E-3</v>
          </cell>
          <cell r="F200">
            <v>8.8560885608855777E-2</v>
          </cell>
          <cell r="G200">
            <v>2.0560747663551204E-2</v>
          </cell>
          <cell r="H200">
            <v>8.2242990654204817E-2</v>
          </cell>
        </row>
        <row r="201">
          <cell r="A201">
            <v>197510</v>
          </cell>
          <cell r="C201">
            <v>10</v>
          </cell>
          <cell r="D201">
            <v>54.9</v>
          </cell>
          <cell r="E201">
            <v>5.494505494505442E-3</v>
          </cell>
          <cell r="F201">
            <v>6.5934065934065311E-2</v>
          </cell>
        </row>
        <row r="202">
          <cell r="A202">
            <v>197511</v>
          </cell>
          <cell r="C202">
            <v>11</v>
          </cell>
          <cell r="D202">
            <v>55.3</v>
          </cell>
          <cell r="E202">
            <v>7.2859744990892272E-3</v>
          </cell>
          <cell r="F202">
            <v>8.7431693989070719E-2</v>
          </cell>
        </row>
        <row r="203">
          <cell r="A203">
            <v>197512</v>
          </cell>
          <cell r="C203">
            <v>12</v>
          </cell>
          <cell r="D203">
            <v>55.6</v>
          </cell>
          <cell r="E203">
            <v>5.4249547920434769E-3</v>
          </cell>
          <cell r="F203">
            <v>6.5099457504521729E-2</v>
          </cell>
          <cell r="G203">
            <v>1.8315018315018472E-2</v>
          </cell>
          <cell r="H203">
            <v>7.3260073260073888E-2</v>
          </cell>
          <cell r="I203">
            <v>7.129094412331427E-2</v>
          </cell>
          <cell r="K203">
            <v>6.8864411084693725E-2</v>
          </cell>
        </row>
        <row r="204">
          <cell r="A204">
            <v>197601</v>
          </cell>
          <cell r="B204">
            <v>1976</v>
          </cell>
          <cell r="C204">
            <v>1</v>
          </cell>
          <cell r="D204">
            <v>55.8</v>
          </cell>
          <cell r="E204">
            <v>3.5971223021581968E-3</v>
          </cell>
          <cell r="F204">
            <v>4.316546762589836E-2</v>
          </cell>
        </row>
        <row r="205">
          <cell r="A205">
            <v>197602</v>
          </cell>
          <cell r="C205">
            <v>2</v>
          </cell>
          <cell r="D205">
            <v>55.9</v>
          </cell>
          <cell r="E205">
            <v>1.7921146953405274E-3</v>
          </cell>
          <cell r="F205">
            <v>2.1505376344086329E-2</v>
          </cell>
        </row>
        <row r="206">
          <cell r="A206">
            <v>197603</v>
          </cell>
          <cell r="C206">
            <v>3</v>
          </cell>
          <cell r="D206">
            <v>56</v>
          </cell>
          <cell r="E206">
            <v>1.7889087656529771E-3</v>
          </cell>
          <cell r="F206">
            <v>2.1466905187835724E-2</v>
          </cell>
          <cell r="G206">
            <v>7.1942446043167241E-3</v>
          </cell>
          <cell r="H206">
            <v>2.8776978417266896E-2</v>
          </cell>
        </row>
        <row r="207">
          <cell r="A207">
            <v>197604</v>
          </cell>
          <cell r="C207">
            <v>4</v>
          </cell>
          <cell r="D207">
            <v>56.1</v>
          </cell>
          <cell r="E207">
            <v>1.785714285714311E-3</v>
          </cell>
          <cell r="F207">
            <v>2.1428571428571734E-2</v>
          </cell>
        </row>
        <row r="208">
          <cell r="A208">
            <v>197605</v>
          </cell>
          <cell r="C208">
            <v>5</v>
          </cell>
          <cell r="D208">
            <v>56.4</v>
          </cell>
          <cell r="E208">
            <v>5.3475935828876499E-3</v>
          </cell>
          <cell r="F208">
            <v>6.4171122994651802E-2</v>
          </cell>
        </row>
        <row r="209">
          <cell r="A209">
            <v>197606</v>
          </cell>
          <cell r="C209">
            <v>6</v>
          </cell>
          <cell r="D209">
            <v>56.7</v>
          </cell>
          <cell r="E209">
            <v>5.3191489361702881E-3</v>
          </cell>
          <cell r="F209">
            <v>6.382978723404345E-2</v>
          </cell>
          <cell r="G209">
            <v>1.2500000000000178E-2</v>
          </cell>
          <cell r="H209">
            <v>5.0000000000000711E-2</v>
          </cell>
        </row>
        <row r="210">
          <cell r="A210">
            <v>197607</v>
          </cell>
          <cell r="C210">
            <v>7</v>
          </cell>
          <cell r="D210">
            <v>57</v>
          </cell>
          <cell r="E210">
            <v>5.2910052910052404E-3</v>
          </cell>
          <cell r="F210">
            <v>6.3492063492062878E-2</v>
          </cell>
        </row>
        <row r="211">
          <cell r="A211">
            <v>197608</v>
          </cell>
          <cell r="C211">
            <v>8</v>
          </cell>
          <cell r="D211">
            <v>57.3</v>
          </cell>
          <cell r="E211">
            <v>5.2631578947367925E-3</v>
          </cell>
          <cell r="F211">
            <v>6.3157894736841511E-2</v>
          </cell>
        </row>
        <row r="212">
          <cell r="A212">
            <v>197609</v>
          </cell>
          <cell r="C212">
            <v>9</v>
          </cell>
          <cell r="D212">
            <v>57.6</v>
          </cell>
          <cell r="E212">
            <v>5.2356020942409126E-3</v>
          </cell>
          <cell r="F212">
            <v>6.2827225130890951E-2</v>
          </cell>
          <cell r="G212">
            <v>1.5873015873016261E-2</v>
          </cell>
          <cell r="H212">
            <v>6.3492063492065043E-2</v>
          </cell>
        </row>
        <row r="213">
          <cell r="A213">
            <v>197610</v>
          </cell>
          <cell r="C213">
            <v>10</v>
          </cell>
          <cell r="D213">
            <v>57.9</v>
          </cell>
          <cell r="E213">
            <v>5.2083333333332836E-3</v>
          </cell>
          <cell r="F213">
            <v>6.2499999999999403E-2</v>
          </cell>
        </row>
        <row r="214">
          <cell r="A214">
            <v>197611</v>
          </cell>
          <cell r="C214">
            <v>11</v>
          </cell>
          <cell r="D214">
            <v>58.1</v>
          </cell>
          <cell r="E214">
            <v>3.4542314335060942E-3</v>
          </cell>
          <cell r="F214">
            <v>4.145077720207313E-2</v>
          </cell>
        </row>
        <row r="215">
          <cell r="A215">
            <v>197612</v>
          </cell>
          <cell r="C215">
            <v>12</v>
          </cell>
          <cell r="D215">
            <v>58.4</v>
          </cell>
          <cell r="E215">
            <v>5.1635111876075241E-3</v>
          </cell>
          <cell r="F215">
            <v>6.1962134251290289E-2</v>
          </cell>
          <cell r="G215">
            <v>1.388888888888884E-2</v>
          </cell>
          <cell r="H215">
            <v>5.5555555555555358E-2</v>
          </cell>
          <cell r="I215">
            <v>5.0359712230216402E-2</v>
          </cell>
          <cell r="K215">
            <v>4.9132688577644593E-2</v>
          </cell>
        </row>
        <row r="216">
          <cell r="A216">
            <v>197701</v>
          </cell>
          <cell r="B216">
            <v>1977</v>
          </cell>
          <cell r="C216">
            <v>1</v>
          </cell>
          <cell r="D216">
            <v>58.7</v>
          </cell>
          <cell r="E216">
            <v>5.1369863013699365E-3</v>
          </cell>
          <cell r="F216">
            <v>6.1643835616439241E-2</v>
          </cell>
        </row>
        <row r="217">
          <cell r="A217">
            <v>197702</v>
          </cell>
          <cell r="C217">
            <v>2</v>
          </cell>
          <cell r="D217">
            <v>59.3</v>
          </cell>
          <cell r="E217">
            <v>1.022146507666089E-2</v>
          </cell>
          <cell r="F217">
            <v>0.12265758091993068</v>
          </cell>
        </row>
        <row r="218">
          <cell r="A218">
            <v>197703</v>
          </cell>
          <cell r="C218">
            <v>3</v>
          </cell>
          <cell r="D218">
            <v>59.6</v>
          </cell>
          <cell r="E218">
            <v>5.0590219224284022E-3</v>
          </cell>
          <cell r="F218">
            <v>6.070826306914083E-2</v>
          </cell>
          <cell r="G218">
            <v>2.0547945205479534E-2</v>
          </cell>
          <cell r="H218">
            <v>8.2191780821918137E-2</v>
          </cell>
        </row>
        <row r="219">
          <cell r="A219">
            <v>197704</v>
          </cell>
          <cell r="C219">
            <v>4</v>
          </cell>
          <cell r="D219">
            <v>60</v>
          </cell>
          <cell r="E219">
            <v>6.7114093959731299E-3</v>
          </cell>
          <cell r="F219">
            <v>8.0536912751677556E-2</v>
          </cell>
        </row>
        <row r="220">
          <cell r="A220">
            <v>197705</v>
          </cell>
          <cell r="C220">
            <v>5</v>
          </cell>
          <cell r="D220">
            <v>60.2</v>
          </cell>
          <cell r="E220">
            <v>3.3333333333333808E-3</v>
          </cell>
          <cell r="F220">
            <v>4.000000000000057E-2</v>
          </cell>
        </row>
        <row r="221">
          <cell r="A221">
            <v>197706</v>
          </cell>
          <cell r="C221">
            <v>6</v>
          </cell>
          <cell r="D221">
            <v>60.5</v>
          </cell>
          <cell r="E221">
            <v>4.9833887043188897E-3</v>
          </cell>
          <cell r="F221">
            <v>5.9800664451826677E-2</v>
          </cell>
          <cell r="G221">
            <v>1.5100671140939603E-2</v>
          </cell>
          <cell r="H221">
            <v>6.0402684563758413E-2</v>
          </cell>
        </row>
        <row r="222">
          <cell r="A222">
            <v>197707</v>
          </cell>
          <cell r="C222">
            <v>7</v>
          </cell>
          <cell r="D222">
            <v>60.8</v>
          </cell>
          <cell r="E222">
            <v>4.9586776859503658E-3</v>
          </cell>
          <cell r="F222">
            <v>5.950413223140439E-2</v>
          </cell>
        </row>
        <row r="223">
          <cell r="A223">
            <v>197708</v>
          </cell>
          <cell r="C223">
            <v>8</v>
          </cell>
          <cell r="D223">
            <v>61.1</v>
          </cell>
          <cell r="E223">
            <v>4.9342105263158595E-3</v>
          </cell>
          <cell r="F223">
            <v>5.921052631579031E-2</v>
          </cell>
        </row>
        <row r="224">
          <cell r="A224">
            <v>197709</v>
          </cell>
          <cell r="C224">
            <v>9</v>
          </cell>
          <cell r="D224">
            <v>61.3</v>
          </cell>
          <cell r="E224">
            <v>3.2733224222585228E-3</v>
          </cell>
          <cell r="F224">
            <v>3.9279869067102277E-2</v>
          </cell>
          <cell r="G224">
            <v>1.3223140495867591E-2</v>
          </cell>
          <cell r="H224">
            <v>5.2892561983470365E-2</v>
          </cell>
        </row>
        <row r="225">
          <cell r="A225">
            <v>197710</v>
          </cell>
          <cell r="C225">
            <v>10</v>
          </cell>
          <cell r="D225">
            <v>61.6</v>
          </cell>
          <cell r="E225">
            <v>4.893964110929923E-3</v>
          </cell>
          <cell r="F225">
            <v>5.872756933115908E-2</v>
          </cell>
        </row>
        <row r="226">
          <cell r="A226">
            <v>197711</v>
          </cell>
          <cell r="C226">
            <v>11</v>
          </cell>
          <cell r="D226">
            <v>62</v>
          </cell>
          <cell r="E226">
            <v>6.4935064935064705E-3</v>
          </cell>
          <cell r="F226">
            <v>7.7922077922077643E-2</v>
          </cell>
        </row>
        <row r="227">
          <cell r="A227">
            <v>197712</v>
          </cell>
          <cell r="C227">
            <v>12</v>
          </cell>
          <cell r="D227">
            <v>62.3</v>
          </cell>
          <cell r="E227">
            <v>4.8387096774193091E-3</v>
          </cell>
          <cell r="F227">
            <v>5.8064516129031712E-2</v>
          </cell>
          <cell r="G227">
            <v>1.6313213703099683E-2</v>
          </cell>
          <cell r="H227">
            <v>6.5252854812398731E-2</v>
          </cell>
          <cell r="I227">
            <v>6.678082191780832E-2</v>
          </cell>
          <cell r="K227">
            <v>6.4645535959225967E-2</v>
          </cell>
        </row>
        <row r="228">
          <cell r="A228">
            <v>197801</v>
          </cell>
          <cell r="B228">
            <v>1978</v>
          </cell>
          <cell r="C228">
            <v>1</v>
          </cell>
          <cell r="D228">
            <v>62.7</v>
          </cell>
          <cell r="E228">
            <v>6.4205457463885349E-3</v>
          </cell>
          <cell r="F228">
            <v>7.7046548956662422E-2</v>
          </cell>
        </row>
        <row r="229">
          <cell r="A229">
            <v>197802</v>
          </cell>
          <cell r="C229">
            <v>2</v>
          </cell>
          <cell r="D229">
            <v>63</v>
          </cell>
          <cell r="E229">
            <v>4.7846889952152657E-3</v>
          </cell>
          <cell r="F229">
            <v>5.7416267942583185E-2</v>
          </cell>
        </row>
        <row r="230">
          <cell r="A230">
            <v>197803</v>
          </cell>
          <cell r="C230">
            <v>3</v>
          </cell>
          <cell r="D230">
            <v>63.4</v>
          </cell>
          <cell r="E230">
            <v>6.3492063492063266E-3</v>
          </cell>
          <cell r="F230">
            <v>7.619047619047592E-2</v>
          </cell>
          <cell r="G230">
            <v>1.7656500802568198E-2</v>
          </cell>
          <cell r="H230">
            <v>7.0626003210272792E-2</v>
          </cell>
        </row>
        <row r="231">
          <cell r="A231">
            <v>197804</v>
          </cell>
          <cell r="C231">
            <v>4</v>
          </cell>
          <cell r="D231">
            <v>63.9</v>
          </cell>
          <cell r="E231">
            <v>7.8864353312302835E-3</v>
          </cell>
          <cell r="F231">
            <v>9.4637223974763401E-2</v>
          </cell>
        </row>
        <row r="232">
          <cell r="A232">
            <v>197805</v>
          </cell>
          <cell r="C232">
            <v>5</v>
          </cell>
          <cell r="D232">
            <v>64.5</v>
          </cell>
          <cell r="E232">
            <v>9.3896713615023702E-3</v>
          </cell>
          <cell r="F232">
            <v>0.11267605633802844</v>
          </cell>
        </row>
        <row r="233">
          <cell r="A233">
            <v>197806</v>
          </cell>
          <cell r="C233">
            <v>6</v>
          </cell>
          <cell r="D233">
            <v>65</v>
          </cell>
          <cell r="E233">
            <v>7.7519379844961239E-3</v>
          </cell>
          <cell r="F233">
            <v>9.3023255813953487E-2</v>
          </cell>
          <cell r="G233">
            <v>2.5236593059936752E-2</v>
          </cell>
          <cell r="H233">
            <v>0.10094637223974701</v>
          </cell>
        </row>
        <row r="234">
          <cell r="A234">
            <v>197807</v>
          </cell>
          <cell r="C234">
            <v>7</v>
          </cell>
          <cell r="D234">
            <v>65.5</v>
          </cell>
          <cell r="E234">
            <v>7.6923076923076927E-3</v>
          </cell>
          <cell r="F234">
            <v>9.2307692307692313E-2</v>
          </cell>
        </row>
        <row r="235">
          <cell r="A235">
            <v>197808</v>
          </cell>
          <cell r="C235">
            <v>8</v>
          </cell>
          <cell r="D235">
            <v>65.900000000000006</v>
          </cell>
          <cell r="E235">
            <v>6.1068702290077203E-3</v>
          </cell>
          <cell r="F235">
            <v>7.3282442748092647E-2</v>
          </cell>
        </row>
        <row r="236">
          <cell r="A236">
            <v>197809</v>
          </cell>
          <cell r="C236">
            <v>9</v>
          </cell>
          <cell r="D236">
            <v>66.5</v>
          </cell>
          <cell r="E236">
            <v>9.1047040971167573E-3</v>
          </cell>
          <cell r="F236">
            <v>0.10925644916540109</v>
          </cell>
          <cell r="G236">
            <v>2.3076923076922995E-2</v>
          </cell>
          <cell r="H236">
            <v>9.230769230769198E-2</v>
          </cell>
        </row>
        <row r="237">
          <cell r="A237">
            <v>197810</v>
          </cell>
          <cell r="C237">
            <v>10</v>
          </cell>
          <cell r="D237">
            <v>67.099999999999994</v>
          </cell>
          <cell r="E237">
            <v>9.0225563909773574E-3</v>
          </cell>
          <cell r="F237">
            <v>0.1082706766917283</v>
          </cell>
        </row>
        <row r="238">
          <cell r="A238">
            <v>197811</v>
          </cell>
          <cell r="C238">
            <v>11</v>
          </cell>
          <cell r="D238">
            <v>67.5</v>
          </cell>
          <cell r="E238">
            <v>5.9612518628912921E-3</v>
          </cell>
          <cell r="F238">
            <v>7.1535022354695499E-2</v>
          </cell>
        </row>
        <row r="239">
          <cell r="A239">
            <v>197812</v>
          </cell>
          <cell r="C239">
            <v>12</v>
          </cell>
          <cell r="D239">
            <v>67.900000000000006</v>
          </cell>
          <cell r="E239">
            <v>5.9259259259260098E-3</v>
          </cell>
          <cell r="F239">
            <v>7.1111111111112124E-2</v>
          </cell>
          <cell r="G239">
            <v>2.1052631578947656E-2</v>
          </cell>
          <cell r="H239">
            <v>8.4210526315790624E-2</v>
          </cell>
          <cell r="I239">
            <v>8.98876404494382E-2</v>
          </cell>
          <cell r="K239">
            <v>8.6074608771243191E-2</v>
          </cell>
        </row>
        <row r="240">
          <cell r="A240">
            <v>197901</v>
          </cell>
          <cell r="B240">
            <v>1979</v>
          </cell>
          <cell r="C240">
            <v>1</v>
          </cell>
          <cell r="D240">
            <v>68.5</v>
          </cell>
          <cell r="E240">
            <v>8.836524300441741E-3</v>
          </cell>
          <cell r="F240">
            <v>0.1060382916053009</v>
          </cell>
        </row>
        <row r="241">
          <cell r="A241">
            <v>197902</v>
          </cell>
          <cell r="C241">
            <v>2</v>
          </cell>
          <cell r="D241">
            <v>69.2</v>
          </cell>
          <cell r="E241">
            <v>1.0218978102189823E-2</v>
          </cell>
          <cell r="F241">
            <v>0.12262773722627787</v>
          </cell>
        </row>
        <row r="242">
          <cell r="A242">
            <v>197903</v>
          </cell>
          <cell r="C242">
            <v>3</v>
          </cell>
          <cell r="D242">
            <v>69.900000000000006</v>
          </cell>
          <cell r="E242">
            <v>1.0115606936416225E-2</v>
          </cell>
          <cell r="F242">
            <v>0.1213872832369947</v>
          </cell>
          <cell r="G242">
            <v>2.9455081001472871E-2</v>
          </cell>
          <cell r="H242">
            <v>0.11782032400589149</v>
          </cell>
        </row>
        <row r="243">
          <cell r="A243">
            <v>197904</v>
          </cell>
          <cell r="C243">
            <v>4</v>
          </cell>
          <cell r="D243">
            <v>70.599999999999994</v>
          </cell>
          <cell r="E243">
            <v>1.0014306151645044E-2</v>
          </cell>
          <cell r="F243">
            <v>0.12017167381974053</v>
          </cell>
        </row>
        <row r="244">
          <cell r="A244">
            <v>197905</v>
          </cell>
          <cell r="C244">
            <v>5</v>
          </cell>
          <cell r="D244">
            <v>71.400000000000006</v>
          </cell>
          <cell r="E244">
            <v>1.1331444759206961E-2</v>
          </cell>
          <cell r="F244">
            <v>0.13597733711048354</v>
          </cell>
        </row>
        <row r="245">
          <cell r="A245">
            <v>197906</v>
          </cell>
          <cell r="C245">
            <v>6</v>
          </cell>
          <cell r="D245">
            <v>72.2</v>
          </cell>
          <cell r="E245">
            <v>1.1204481792717045E-2</v>
          </cell>
          <cell r="F245">
            <v>0.13445378151260454</v>
          </cell>
          <cell r="G245">
            <v>3.2904148783977183E-2</v>
          </cell>
          <cell r="H245">
            <v>0.13161659513590873</v>
          </cell>
        </row>
        <row r="246">
          <cell r="A246">
            <v>197907</v>
          </cell>
          <cell r="C246">
            <v>7</v>
          </cell>
          <cell r="D246">
            <v>73</v>
          </cell>
          <cell r="E246">
            <v>1.1080332409972259E-2</v>
          </cell>
          <cell r="F246">
            <v>0.1329639889196671</v>
          </cell>
        </row>
        <row r="247">
          <cell r="A247">
            <v>197908</v>
          </cell>
          <cell r="C247">
            <v>8</v>
          </cell>
          <cell r="D247">
            <v>73.7</v>
          </cell>
          <cell r="E247">
            <v>9.5890410958904496E-3</v>
          </cell>
          <cell r="F247">
            <v>0.1150684931506854</v>
          </cell>
        </row>
        <row r="248">
          <cell r="A248">
            <v>197909</v>
          </cell>
          <cell r="C248">
            <v>9</v>
          </cell>
          <cell r="D248">
            <v>74.400000000000006</v>
          </cell>
          <cell r="E248">
            <v>9.4979647218453572E-3</v>
          </cell>
          <cell r="F248">
            <v>0.11397557666214428</v>
          </cell>
          <cell r="G248">
            <v>3.0470914127423754E-2</v>
          </cell>
          <cell r="H248">
            <v>0.12188365650969502</v>
          </cell>
        </row>
        <row r="249">
          <cell r="A249">
            <v>197910</v>
          </cell>
          <cell r="C249">
            <v>10</v>
          </cell>
          <cell r="D249">
            <v>75.2</v>
          </cell>
          <cell r="E249">
            <v>1.0752688172042972E-2</v>
          </cell>
          <cell r="F249">
            <v>0.12903225806451565</v>
          </cell>
        </row>
        <row r="250">
          <cell r="A250">
            <v>197911</v>
          </cell>
          <cell r="C250">
            <v>11</v>
          </cell>
          <cell r="D250">
            <v>76</v>
          </cell>
          <cell r="E250">
            <v>1.0638297872340387E-2</v>
          </cell>
          <cell r="F250">
            <v>0.12765957446808465</v>
          </cell>
        </row>
        <row r="251">
          <cell r="A251">
            <v>197912</v>
          </cell>
          <cell r="C251">
            <v>12</v>
          </cell>
          <cell r="D251">
            <v>76.900000000000006</v>
          </cell>
          <cell r="E251">
            <v>1.184210526315797E-2</v>
          </cell>
          <cell r="F251">
            <v>0.14210526315789562</v>
          </cell>
          <cell r="G251">
            <v>3.3602150537634268E-2</v>
          </cell>
          <cell r="H251">
            <v>0.13440860215053707</v>
          </cell>
          <cell r="I251">
            <v>0.13254786450662737</v>
          </cell>
          <cell r="K251">
            <v>0.12446984194694782</v>
          </cell>
        </row>
        <row r="252">
          <cell r="A252">
            <v>198001</v>
          </cell>
          <cell r="B252">
            <v>1980</v>
          </cell>
          <cell r="C252">
            <v>1</v>
          </cell>
          <cell r="D252">
            <v>78</v>
          </cell>
          <cell r="E252">
            <v>1.4304291287386141E-2</v>
          </cell>
          <cell r="F252">
            <v>0.1716514954486337</v>
          </cell>
        </row>
        <row r="253">
          <cell r="A253">
            <v>198002</v>
          </cell>
          <cell r="C253">
            <v>2</v>
          </cell>
          <cell r="D253">
            <v>79</v>
          </cell>
          <cell r="E253">
            <v>1.282051282051282E-2</v>
          </cell>
          <cell r="F253">
            <v>0.15384615384615385</v>
          </cell>
        </row>
        <row r="254">
          <cell r="A254">
            <v>198003</v>
          </cell>
          <cell r="C254">
            <v>3</v>
          </cell>
          <cell r="D254">
            <v>80.099999999999994</v>
          </cell>
          <cell r="E254">
            <v>1.3924050632911321E-2</v>
          </cell>
          <cell r="F254">
            <v>0.16708860759493585</v>
          </cell>
          <cell r="G254">
            <v>4.1612483745123274E-2</v>
          </cell>
          <cell r="H254">
            <v>0.1664499349804931</v>
          </cell>
        </row>
        <row r="255">
          <cell r="A255">
            <v>198004</v>
          </cell>
          <cell r="C255">
            <v>4</v>
          </cell>
          <cell r="D255">
            <v>80.900000000000006</v>
          </cell>
          <cell r="E255">
            <v>9.9875156054932759E-3</v>
          </cell>
          <cell r="F255">
            <v>0.11985018726591931</v>
          </cell>
        </row>
        <row r="256">
          <cell r="A256">
            <v>198005</v>
          </cell>
          <cell r="C256">
            <v>5</v>
          </cell>
          <cell r="D256">
            <v>81.7</v>
          </cell>
          <cell r="E256">
            <v>9.8887515451173934E-3</v>
          </cell>
          <cell r="F256">
            <v>0.11866501854140872</v>
          </cell>
        </row>
        <row r="257">
          <cell r="A257">
            <v>198006</v>
          </cell>
          <cell r="C257">
            <v>6</v>
          </cell>
          <cell r="D257">
            <v>82.5</v>
          </cell>
          <cell r="E257">
            <v>9.7919216646266474E-3</v>
          </cell>
          <cell r="F257">
            <v>0.11750305997551977</v>
          </cell>
          <cell r="G257">
            <v>2.9962546816479696E-2</v>
          </cell>
          <cell r="H257">
            <v>0.11985018726591878</v>
          </cell>
        </row>
        <row r="258">
          <cell r="A258">
            <v>198007</v>
          </cell>
          <cell r="C258">
            <v>7</v>
          </cell>
          <cell r="D258">
            <v>82.6</v>
          </cell>
          <cell r="E258">
            <v>1.2121212121211432E-3</v>
          </cell>
          <cell r="F258">
            <v>1.4545454545453718E-2</v>
          </cell>
        </row>
        <row r="259">
          <cell r="A259">
            <v>198008</v>
          </cell>
          <cell r="C259">
            <v>8</v>
          </cell>
          <cell r="D259">
            <v>83.2</v>
          </cell>
          <cell r="E259">
            <v>7.2639225181599099E-3</v>
          </cell>
          <cell r="F259">
            <v>8.7167070217918918E-2</v>
          </cell>
        </row>
        <row r="260">
          <cell r="A260">
            <v>198009</v>
          </cell>
          <cell r="C260">
            <v>9</v>
          </cell>
          <cell r="D260">
            <v>83.9</v>
          </cell>
          <cell r="E260">
            <v>8.4134615384615728E-3</v>
          </cell>
          <cell r="F260">
            <v>0.10096153846153888</v>
          </cell>
          <cell r="G260">
            <v>1.6969696969697079E-2</v>
          </cell>
          <cell r="H260">
            <v>6.7878787878788316E-2</v>
          </cell>
        </row>
        <row r="261">
          <cell r="A261">
            <v>198010</v>
          </cell>
          <cell r="C261">
            <v>10</v>
          </cell>
          <cell r="D261">
            <v>84.7</v>
          </cell>
          <cell r="E261">
            <v>9.5351609058402509E-3</v>
          </cell>
          <cell r="F261">
            <v>0.11442193087008301</v>
          </cell>
        </row>
        <row r="262">
          <cell r="A262">
            <v>198011</v>
          </cell>
          <cell r="C262">
            <v>11</v>
          </cell>
          <cell r="D262">
            <v>85.6</v>
          </cell>
          <cell r="E262">
            <v>1.0625737898465069E-2</v>
          </cell>
          <cell r="F262">
            <v>0.12750885478158083</v>
          </cell>
        </row>
        <row r="263">
          <cell r="A263">
            <v>198012</v>
          </cell>
          <cell r="C263">
            <v>12</v>
          </cell>
          <cell r="D263">
            <v>86.4</v>
          </cell>
          <cell r="E263">
            <v>9.3457943925234974E-3</v>
          </cell>
          <cell r="F263">
            <v>0.11214953271028197</v>
          </cell>
          <cell r="G263">
            <v>2.9797377830750982E-2</v>
          </cell>
          <cell r="H263">
            <v>0.11918951132300393</v>
          </cell>
          <cell r="I263">
            <v>0.12353706111833573</v>
          </cell>
          <cell r="K263">
            <v>0.11648179929841165</v>
          </cell>
        </row>
        <row r="264">
          <cell r="A264">
            <v>198101</v>
          </cell>
          <cell r="B264">
            <v>1981</v>
          </cell>
          <cell r="C264">
            <v>1</v>
          </cell>
          <cell r="D264">
            <v>87.2</v>
          </cell>
          <cell r="E264">
            <v>9.2592592592592258E-3</v>
          </cell>
          <cell r="F264">
            <v>0.11111111111111072</v>
          </cell>
        </row>
        <row r="265">
          <cell r="A265">
            <v>198102</v>
          </cell>
          <cell r="C265">
            <v>2</v>
          </cell>
          <cell r="D265">
            <v>88</v>
          </cell>
          <cell r="E265">
            <v>9.1743119266054721E-3</v>
          </cell>
          <cell r="F265">
            <v>0.11009174311926567</v>
          </cell>
        </row>
        <row r="266">
          <cell r="A266">
            <v>198103</v>
          </cell>
          <cell r="C266">
            <v>3</v>
          </cell>
          <cell r="D266">
            <v>88.6</v>
          </cell>
          <cell r="E266">
            <v>6.8181818181817537E-3</v>
          </cell>
          <cell r="F266">
            <v>8.1818181818181041E-2</v>
          </cell>
          <cell r="G266">
            <v>2.5462962962963021E-2</v>
          </cell>
          <cell r="H266">
            <v>0.10185185185185208</v>
          </cell>
        </row>
        <row r="267">
          <cell r="A267">
            <v>198104</v>
          </cell>
          <cell r="C267">
            <v>4</v>
          </cell>
          <cell r="D267">
            <v>89.1</v>
          </cell>
          <cell r="E267">
            <v>5.6433408577878106E-3</v>
          </cell>
          <cell r="F267">
            <v>6.772009029345373E-2</v>
          </cell>
        </row>
        <row r="268">
          <cell r="A268">
            <v>198105</v>
          </cell>
          <cell r="C268">
            <v>5</v>
          </cell>
          <cell r="D268">
            <v>89.7</v>
          </cell>
          <cell r="E268">
            <v>6.73400673400683E-3</v>
          </cell>
          <cell r="F268">
            <v>8.0808080808081967E-2</v>
          </cell>
        </row>
        <row r="269">
          <cell r="A269">
            <v>198106</v>
          </cell>
          <cell r="C269">
            <v>6</v>
          </cell>
          <cell r="D269">
            <v>90.5</v>
          </cell>
          <cell r="E269">
            <v>8.9186176142697568E-3</v>
          </cell>
          <cell r="F269">
            <v>0.10702341137123708</v>
          </cell>
          <cell r="G269">
            <v>2.1444695259593693E-2</v>
          </cell>
          <cell r="H269">
            <v>8.5778781038374774E-2</v>
          </cell>
        </row>
        <row r="270">
          <cell r="A270">
            <v>198107</v>
          </cell>
          <cell r="C270">
            <v>7</v>
          </cell>
          <cell r="D270">
            <v>91.5</v>
          </cell>
          <cell r="E270">
            <v>1.1049723756906077E-2</v>
          </cell>
          <cell r="F270">
            <v>0.13259668508287292</v>
          </cell>
        </row>
        <row r="271">
          <cell r="A271">
            <v>198108</v>
          </cell>
          <cell r="C271">
            <v>8</v>
          </cell>
          <cell r="D271">
            <v>92.2</v>
          </cell>
          <cell r="E271">
            <v>7.6502732240437471E-3</v>
          </cell>
          <cell r="F271">
            <v>9.1803278688524961E-2</v>
          </cell>
        </row>
        <row r="272">
          <cell r="A272">
            <v>198109</v>
          </cell>
          <cell r="C272">
            <v>9</v>
          </cell>
          <cell r="D272">
            <v>93.1</v>
          </cell>
          <cell r="E272">
            <v>9.7613882863339628E-3</v>
          </cell>
          <cell r="F272">
            <v>0.11713665943600755</v>
          </cell>
          <cell r="G272">
            <v>2.8729281767955639E-2</v>
          </cell>
          <cell r="H272">
            <v>0.11491712707182256</v>
          </cell>
        </row>
        <row r="273">
          <cell r="A273">
            <v>198110</v>
          </cell>
          <cell r="C273">
            <v>10</v>
          </cell>
          <cell r="D273">
            <v>93.4</v>
          </cell>
          <cell r="E273">
            <v>3.2223415682063523E-3</v>
          </cell>
          <cell r="F273">
            <v>3.8668098818476229E-2</v>
          </cell>
        </row>
        <row r="274">
          <cell r="A274">
            <v>198111</v>
          </cell>
          <cell r="C274">
            <v>11</v>
          </cell>
          <cell r="D274">
            <v>93.8</v>
          </cell>
          <cell r="E274">
            <v>4.282655246252585E-3</v>
          </cell>
          <cell r="F274">
            <v>5.1391862955031023E-2</v>
          </cell>
        </row>
        <row r="275">
          <cell r="A275">
            <v>198112</v>
          </cell>
          <cell r="C275">
            <v>12</v>
          </cell>
          <cell r="D275">
            <v>94.1</v>
          </cell>
          <cell r="E275">
            <v>3.1982942430703321E-3</v>
          </cell>
          <cell r="F275">
            <v>3.8379530916843985E-2</v>
          </cell>
          <cell r="G275">
            <v>1.074113856068748E-2</v>
          </cell>
          <cell r="H275">
            <v>4.2964554242749919E-2</v>
          </cell>
          <cell r="I275">
            <v>8.9120370370370239E-2</v>
          </cell>
          <cell r="K275">
            <v>8.5370370781323895E-2</v>
          </cell>
        </row>
        <row r="276">
          <cell r="A276">
            <v>198201</v>
          </cell>
          <cell r="B276">
            <v>1982</v>
          </cell>
          <cell r="C276">
            <v>1</v>
          </cell>
          <cell r="D276">
            <v>94.4</v>
          </cell>
          <cell r="E276">
            <v>3.188097768331683E-3</v>
          </cell>
          <cell r="F276">
            <v>3.8257173219980192E-2</v>
          </cell>
        </row>
        <row r="277">
          <cell r="A277">
            <v>198202</v>
          </cell>
          <cell r="C277">
            <v>2</v>
          </cell>
          <cell r="D277">
            <v>94.7</v>
          </cell>
          <cell r="E277">
            <v>3.1779661016948851E-3</v>
          </cell>
          <cell r="F277">
            <v>3.8135593220338618E-2</v>
          </cell>
        </row>
        <row r="278">
          <cell r="A278">
            <v>198203</v>
          </cell>
          <cell r="C278">
            <v>3</v>
          </cell>
          <cell r="D278">
            <v>94.7</v>
          </cell>
          <cell r="E278">
            <v>0</v>
          </cell>
          <cell r="F278">
            <v>0</v>
          </cell>
          <cell r="G278">
            <v>6.3761955366630207E-3</v>
          </cell>
          <cell r="H278">
            <v>2.5504782146652083E-2</v>
          </cell>
        </row>
        <row r="279">
          <cell r="A279">
            <v>198204</v>
          </cell>
          <cell r="C279">
            <v>4</v>
          </cell>
          <cell r="D279">
            <v>95</v>
          </cell>
          <cell r="E279">
            <v>3.167898627243898E-3</v>
          </cell>
          <cell r="F279">
            <v>3.8014783526926776E-2</v>
          </cell>
        </row>
        <row r="280">
          <cell r="A280">
            <v>198205</v>
          </cell>
          <cell r="C280">
            <v>5</v>
          </cell>
          <cell r="D280">
            <v>95.9</v>
          </cell>
          <cell r="E280">
            <v>9.4736842105263754E-3</v>
          </cell>
          <cell r="F280">
            <v>0.1136842105263165</v>
          </cell>
        </row>
        <row r="281">
          <cell r="A281">
            <v>198206</v>
          </cell>
          <cell r="C281">
            <v>6</v>
          </cell>
          <cell r="D281">
            <v>97</v>
          </cell>
          <cell r="E281">
            <v>1.1470281543274185E-2</v>
          </cell>
          <cell r="F281">
            <v>0.1376433785192902</v>
          </cell>
          <cell r="G281">
            <v>2.4287222808869968E-2</v>
          </cell>
          <cell r="H281">
            <v>9.7148891235479873E-2</v>
          </cell>
        </row>
        <row r="282">
          <cell r="A282">
            <v>198207</v>
          </cell>
          <cell r="C282">
            <v>7</v>
          </cell>
          <cell r="D282">
            <v>97.5</v>
          </cell>
          <cell r="E282">
            <v>5.1546391752577319E-3</v>
          </cell>
          <cell r="F282">
            <v>6.1855670103092786E-2</v>
          </cell>
        </row>
        <row r="283">
          <cell r="A283">
            <v>198208</v>
          </cell>
          <cell r="C283">
            <v>8</v>
          </cell>
          <cell r="D283">
            <v>97.7</v>
          </cell>
          <cell r="E283">
            <v>2.0512820512820803E-3</v>
          </cell>
          <cell r="F283">
            <v>2.4615384615384962E-2</v>
          </cell>
        </row>
        <row r="284">
          <cell r="A284">
            <v>198209</v>
          </cell>
          <cell r="C284">
            <v>9</v>
          </cell>
          <cell r="D284">
            <v>97.7</v>
          </cell>
          <cell r="E284">
            <v>0</v>
          </cell>
          <cell r="F284">
            <v>0</v>
          </cell>
          <cell r="G284">
            <v>7.2164948453607991E-3</v>
          </cell>
          <cell r="H284">
            <v>2.8865979381443196E-2</v>
          </cell>
        </row>
        <row r="285">
          <cell r="A285">
            <v>198210</v>
          </cell>
          <cell r="C285">
            <v>10</v>
          </cell>
          <cell r="D285">
            <v>98.1</v>
          </cell>
          <cell r="E285">
            <v>4.094165813715368E-3</v>
          </cell>
          <cell r="F285">
            <v>4.9129989764584416E-2</v>
          </cell>
        </row>
        <row r="286">
          <cell r="A286">
            <v>198211</v>
          </cell>
          <cell r="C286">
            <v>11</v>
          </cell>
          <cell r="D286">
            <v>98</v>
          </cell>
          <cell r="E286">
            <v>-1.0193679918449982E-3</v>
          </cell>
          <cell r="F286">
            <v>-1.2232415902139979E-2</v>
          </cell>
        </row>
        <row r="287">
          <cell r="A287">
            <v>198212</v>
          </cell>
          <cell r="C287">
            <v>12</v>
          </cell>
          <cell r="D287">
            <v>97.7</v>
          </cell>
          <cell r="E287">
            <v>-3.0612244897958892E-3</v>
          </cell>
          <cell r="F287">
            <v>-3.673469387755067E-2</v>
          </cell>
          <cell r="G287">
            <v>0</v>
          </cell>
          <cell r="H287">
            <v>0</v>
          </cell>
          <cell r="I287">
            <v>3.8257173219978569E-2</v>
          </cell>
          <cell r="K287">
            <v>3.7543512457403151E-2</v>
          </cell>
        </row>
        <row r="288">
          <cell r="A288">
            <v>198301</v>
          </cell>
          <cell r="B288">
            <v>1983</v>
          </cell>
          <cell r="C288">
            <v>1</v>
          </cell>
          <cell r="D288">
            <v>97.9</v>
          </cell>
          <cell r="E288">
            <v>2.0470829068577568E-3</v>
          </cell>
          <cell r="F288">
            <v>2.4564994882293082E-2</v>
          </cell>
        </row>
        <row r="289">
          <cell r="A289">
            <v>198302</v>
          </cell>
          <cell r="C289">
            <v>2</v>
          </cell>
          <cell r="D289">
            <v>98</v>
          </cell>
          <cell r="E289">
            <v>1.0214504596526488E-3</v>
          </cell>
          <cell r="F289">
            <v>1.2257405515831786E-2</v>
          </cell>
        </row>
        <row r="290">
          <cell r="A290">
            <v>198303</v>
          </cell>
          <cell r="C290">
            <v>3</v>
          </cell>
          <cell r="D290">
            <v>98.1</v>
          </cell>
          <cell r="E290">
            <v>1.0204081632652481E-3</v>
          </cell>
          <cell r="F290">
            <v>1.2244897959182977E-2</v>
          </cell>
          <cell r="G290">
            <v>4.0941658137152448E-3</v>
          </cell>
          <cell r="H290">
            <v>1.6376663254860979E-2</v>
          </cell>
        </row>
        <row r="291">
          <cell r="A291">
            <v>198304</v>
          </cell>
          <cell r="C291">
            <v>4</v>
          </cell>
          <cell r="D291">
            <v>98.8</v>
          </cell>
          <cell r="E291">
            <v>7.1355759429154219E-3</v>
          </cell>
          <cell r="F291">
            <v>8.5626911314985066E-2</v>
          </cell>
        </row>
        <row r="292">
          <cell r="A292">
            <v>198305</v>
          </cell>
          <cell r="C292">
            <v>5</v>
          </cell>
          <cell r="D292">
            <v>99.2</v>
          </cell>
          <cell r="E292">
            <v>4.0485829959514743E-3</v>
          </cell>
          <cell r="F292">
            <v>4.8582995951417692E-2</v>
          </cell>
        </row>
        <row r="293">
          <cell r="A293">
            <v>198306</v>
          </cell>
          <cell r="C293">
            <v>6</v>
          </cell>
          <cell r="D293">
            <v>99.4</v>
          </cell>
          <cell r="E293">
            <v>2.0161290322580931E-3</v>
          </cell>
          <cell r="F293">
            <v>2.4193548387097117E-2</v>
          </cell>
          <cell r="G293">
            <v>1.3251783893985847E-2</v>
          </cell>
          <cell r="H293">
            <v>5.3007135575943387E-2</v>
          </cell>
        </row>
        <row r="294">
          <cell r="A294">
            <v>198307</v>
          </cell>
          <cell r="C294">
            <v>7</v>
          </cell>
          <cell r="D294">
            <v>99.8</v>
          </cell>
          <cell r="E294">
            <v>4.0241448692152054E-3</v>
          </cell>
          <cell r="F294">
            <v>4.8289738430582464E-2</v>
          </cell>
        </row>
        <row r="295">
          <cell r="A295">
            <v>198308</v>
          </cell>
          <cell r="C295">
            <v>8</v>
          </cell>
          <cell r="D295">
            <v>100.1</v>
          </cell>
          <cell r="E295">
            <v>3.006012024048068E-3</v>
          </cell>
          <cell r="F295">
            <v>3.6072144288576816E-2</v>
          </cell>
        </row>
        <row r="296">
          <cell r="A296">
            <v>198309</v>
          </cell>
          <cell r="C296">
            <v>9</v>
          </cell>
          <cell r="D296">
            <v>100.4</v>
          </cell>
          <cell r="E296">
            <v>2.9970029970031106E-3</v>
          </cell>
          <cell r="F296">
            <v>3.5964035964037327E-2</v>
          </cell>
          <cell r="G296">
            <v>1.0060362173037962E-2</v>
          </cell>
          <cell r="H296">
            <v>4.0241448692151849E-2</v>
          </cell>
        </row>
        <row r="297">
          <cell r="A297">
            <v>198310</v>
          </cell>
          <cell r="C297">
            <v>10</v>
          </cell>
          <cell r="D297">
            <v>100.8</v>
          </cell>
          <cell r="E297">
            <v>3.9840637450198352E-3</v>
          </cell>
          <cell r="F297">
            <v>4.7808764940238023E-2</v>
          </cell>
        </row>
        <row r="298">
          <cell r="A298">
            <v>198311</v>
          </cell>
          <cell r="C298">
            <v>11</v>
          </cell>
          <cell r="D298">
            <v>101.1</v>
          </cell>
          <cell r="E298">
            <v>2.9761904761904483E-3</v>
          </cell>
          <cell r="F298">
            <v>3.5714285714285379E-2</v>
          </cell>
        </row>
        <row r="299">
          <cell r="A299">
            <v>198312</v>
          </cell>
          <cell r="C299">
            <v>12</v>
          </cell>
          <cell r="D299">
            <v>101.4</v>
          </cell>
          <cell r="E299">
            <v>2.9673590504452163E-3</v>
          </cell>
          <cell r="F299">
            <v>3.5608308605342594E-2</v>
          </cell>
          <cell r="G299">
            <v>9.960159362550014E-3</v>
          </cell>
          <cell r="H299">
            <v>3.9840637450200056E-2</v>
          </cell>
          <cell r="I299">
            <v>3.7871033776867957E-2</v>
          </cell>
          <cell r="K299">
            <v>3.7171532108345728E-2</v>
          </cell>
        </row>
        <row r="300">
          <cell r="A300">
            <v>198401</v>
          </cell>
          <cell r="B300">
            <v>1984</v>
          </cell>
          <cell r="C300">
            <v>1</v>
          </cell>
          <cell r="D300">
            <v>102.1</v>
          </cell>
          <cell r="E300">
            <v>6.9033530571990988E-3</v>
          </cell>
          <cell r="F300">
            <v>8.2840236686389179E-2</v>
          </cell>
        </row>
        <row r="301">
          <cell r="A301">
            <v>198402</v>
          </cell>
          <cell r="C301">
            <v>2</v>
          </cell>
          <cell r="D301">
            <v>102.6</v>
          </cell>
          <cell r="E301">
            <v>4.8971596474045058E-3</v>
          </cell>
          <cell r="F301">
            <v>5.8765915768854066E-2</v>
          </cell>
        </row>
        <row r="302">
          <cell r="A302">
            <v>198403</v>
          </cell>
          <cell r="C302">
            <v>3</v>
          </cell>
          <cell r="D302">
            <v>102.9</v>
          </cell>
          <cell r="E302">
            <v>2.9239766081872454E-3</v>
          </cell>
          <cell r="F302">
            <v>3.5087719298246944E-2</v>
          </cell>
          <cell r="G302">
            <v>1.479289940828421E-2</v>
          </cell>
          <cell r="H302">
            <v>5.9171597633136841E-2</v>
          </cell>
        </row>
        <row r="303">
          <cell r="A303">
            <v>198404</v>
          </cell>
          <cell r="C303">
            <v>4</v>
          </cell>
          <cell r="D303">
            <v>103.3</v>
          </cell>
          <cell r="E303">
            <v>3.8872691933915593E-3</v>
          </cell>
          <cell r="F303">
            <v>4.6647230320698715E-2</v>
          </cell>
        </row>
        <row r="304">
          <cell r="A304">
            <v>198405</v>
          </cell>
          <cell r="C304">
            <v>5</v>
          </cell>
          <cell r="D304">
            <v>103.5</v>
          </cell>
          <cell r="E304">
            <v>1.9361084220716636E-3</v>
          </cell>
          <cell r="F304">
            <v>2.3233301064859962E-2</v>
          </cell>
        </row>
        <row r="305">
          <cell r="A305">
            <v>198406</v>
          </cell>
          <cell r="C305">
            <v>6</v>
          </cell>
          <cell r="D305">
            <v>103.7</v>
          </cell>
          <cell r="E305">
            <v>1.9323671497584816E-3</v>
          </cell>
          <cell r="F305">
            <v>2.3188405797101779E-2</v>
          </cell>
          <cell r="G305">
            <v>7.7745383867833251E-3</v>
          </cell>
          <cell r="H305">
            <v>3.10981535471333E-2</v>
          </cell>
        </row>
        <row r="306">
          <cell r="A306">
            <v>198407</v>
          </cell>
          <cell r="C306">
            <v>7</v>
          </cell>
          <cell r="D306">
            <v>104.1</v>
          </cell>
          <cell r="E306">
            <v>3.8572806171648165E-3</v>
          </cell>
          <cell r="F306">
            <v>4.6287367405977796E-2</v>
          </cell>
        </row>
        <row r="307">
          <cell r="A307">
            <v>198408</v>
          </cell>
          <cell r="C307">
            <v>8</v>
          </cell>
          <cell r="D307">
            <v>104.4</v>
          </cell>
          <cell r="E307">
            <v>2.8818443804035677E-3</v>
          </cell>
          <cell r="F307">
            <v>3.4582132564842813E-2</v>
          </cell>
        </row>
        <row r="308">
          <cell r="A308">
            <v>198409</v>
          </cell>
          <cell r="C308">
            <v>9</v>
          </cell>
          <cell r="D308">
            <v>104.7</v>
          </cell>
          <cell r="E308">
            <v>2.8735632183907772E-3</v>
          </cell>
          <cell r="F308">
            <v>3.4482758620689329E-2</v>
          </cell>
          <cell r="G308">
            <v>9.6432015429122053E-3</v>
          </cell>
          <cell r="H308">
            <v>3.8572806171648821E-2</v>
          </cell>
        </row>
        <row r="309">
          <cell r="A309">
            <v>198410</v>
          </cell>
          <cell r="C309">
            <v>10</v>
          </cell>
          <cell r="D309">
            <v>105.1</v>
          </cell>
          <cell r="E309">
            <v>3.8204393505252288E-3</v>
          </cell>
          <cell r="F309">
            <v>4.5845272206302745E-2</v>
          </cell>
        </row>
        <row r="310">
          <cell r="A310">
            <v>198411</v>
          </cell>
          <cell r="C310">
            <v>11</v>
          </cell>
          <cell r="D310">
            <v>105.3</v>
          </cell>
          <cell r="E310">
            <v>1.9029495718363735E-3</v>
          </cell>
          <cell r="F310">
            <v>2.2835394862036482E-2</v>
          </cell>
        </row>
        <row r="311">
          <cell r="A311">
            <v>198412</v>
          </cell>
          <cell r="C311">
            <v>12</v>
          </cell>
          <cell r="D311">
            <v>105.5</v>
          </cell>
          <cell r="E311">
            <v>1.899335232668593E-3</v>
          </cell>
          <cell r="F311">
            <v>2.2792022792023116E-2</v>
          </cell>
          <cell r="G311">
            <v>7.6408787010506796E-3</v>
          </cell>
          <cell r="H311">
            <v>3.0563514804202718E-2</v>
          </cell>
          <cell r="I311">
            <v>4.0433925049309982E-2</v>
          </cell>
          <cell r="K311">
            <v>3.9637861759038273E-2</v>
          </cell>
        </row>
        <row r="312">
          <cell r="A312">
            <v>198501</v>
          </cell>
          <cell r="B312">
            <v>1985</v>
          </cell>
          <cell r="C312">
            <v>1</v>
          </cell>
          <cell r="D312">
            <v>105.7</v>
          </cell>
          <cell r="E312">
            <v>1.8957345971564251E-3</v>
          </cell>
          <cell r="F312">
            <v>2.2748815165877102E-2</v>
          </cell>
        </row>
        <row r="313">
          <cell r="A313">
            <v>198502</v>
          </cell>
          <cell r="C313">
            <v>2</v>
          </cell>
          <cell r="D313">
            <v>106.3</v>
          </cell>
          <cell r="E313">
            <v>5.676442762535424E-3</v>
          </cell>
          <cell r="F313">
            <v>6.8117313150425088E-2</v>
          </cell>
        </row>
        <row r="314">
          <cell r="A314">
            <v>198503</v>
          </cell>
          <cell r="C314">
            <v>3</v>
          </cell>
          <cell r="D314">
            <v>106.8</v>
          </cell>
          <cell r="E314">
            <v>4.7036688617121359E-3</v>
          </cell>
          <cell r="F314">
            <v>5.6444026340545628E-2</v>
          </cell>
          <cell r="G314">
            <v>1.2322274881516382E-2</v>
          </cell>
          <cell r="H314">
            <v>4.9289099526065527E-2</v>
          </cell>
        </row>
        <row r="315">
          <cell r="A315">
            <v>198504</v>
          </cell>
          <cell r="C315">
            <v>4</v>
          </cell>
          <cell r="D315">
            <v>107</v>
          </cell>
          <cell r="E315">
            <v>1.8726591760299892E-3</v>
          </cell>
          <cell r="F315">
            <v>2.2471910112359869E-2</v>
          </cell>
        </row>
        <row r="316">
          <cell r="A316">
            <v>198505</v>
          </cell>
          <cell r="C316">
            <v>5</v>
          </cell>
          <cell r="D316">
            <v>107.2</v>
          </cell>
          <cell r="E316">
            <v>1.8691588785046994E-3</v>
          </cell>
          <cell r="F316">
            <v>2.2429906542056392E-2</v>
          </cell>
        </row>
        <row r="317">
          <cell r="A317">
            <v>198506</v>
          </cell>
          <cell r="C317">
            <v>6</v>
          </cell>
          <cell r="D317">
            <v>107.5</v>
          </cell>
          <cell r="E317">
            <v>2.7985074626865405E-3</v>
          </cell>
          <cell r="F317">
            <v>3.3582089552238487E-2</v>
          </cell>
          <cell r="G317">
            <v>6.5543071161051625E-3</v>
          </cell>
          <cell r="H317">
            <v>2.621722846442065E-2</v>
          </cell>
        </row>
        <row r="318">
          <cell r="A318">
            <v>198507</v>
          </cell>
          <cell r="C318">
            <v>7</v>
          </cell>
          <cell r="D318">
            <v>107.7</v>
          </cell>
          <cell r="E318">
            <v>1.8604651162790961E-3</v>
          </cell>
          <cell r="F318">
            <v>2.2325581395349153E-2</v>
          </cell>
        </row>
        <row r="319">
          <cell r="A319">
            <v>198508</v>
          </cell>
          <cell r="C319">
            <v>8</v>
          </cell>
          <cell r="D319">
            <v>107.9</v>
          </cell>
          <cell r="E319">
            <v>1.8570102135562008E-3</v>
          </cell>
          <cell r="F319">
            <v>2.228412256267441E-2</v>
          </cell>
        </row>
        <row r="320">
          <cell r="A320">
            <v>198509</v>
          </cell>
          <cell r="C320">
            <v>9</v>
          </cell>
          <cell r="D320">
            <v>108.1</v>
          </cell>
          <cell r="E320">
            <v>1.8535681186282542E-3</v>
          </cell>
          <cell r="F320">
            <v>2.2242817423539049E-2</v>
          </cell>
          <cell r="G320">
            <v>5.5813953488370593E-3</v>
          </cell>
          <cell r="H320">
            <v>2.2325581395348237E-2</v>
          </cell>
        </row>
        <row r="321">
          <cell r="A321">
            <v>198510</v>
          </cell>
          <cell r="C321">
            <v>10</v>
          </cell>
          <cell r="D321">
            <v>108.5</v>
          </cell>
          <cell r="E321">
            <v>3.7002775208141137E-3</v>
          </cell>
          <cell r="F321">
            <v>4.4403330249769363E-2</v>
          </cell>
        </row>
        <row r="322">
          <cell r="A322">
            <v>198511</v>
          </cell>
          <cell r="C322">
            <v>11</v>
          </cell>
          <cell r="D322">
            <v>109</v>
          </cell>
          <cell r="E322">
            <v>4.608294930875576E-3</v>
          </cell>
          <cell r="F322">
            <v>5.5299539170506909E-2</v>
          </cell>
        </row>
        <row r="323">
          <cell r="A323">
            <v>198512</v>
          </cell>
          <cell r="C323">
            <v>12</v>
          </cell>
          <cell r="D323">
            <v>109.5</v>
          </cell>
          <cell r="E323">
            <v>4.5871559633027525E-3</v>
          </cell>
          <cell r="F323">
            <v>5.5045871559633031E-2</v>
          </cell>
          <cell r="G323">
            <v>1.2950971322849281E-2</v>
          </cell>
          <cell r="H323">
            <v>5.1803885291397123E-2</v>
          </cell>
          <cell r="I323">
            <v>3.7914691943128132E-2</v>
          </cell>
          <cell r="K323">
            <v>3.7213596340434273E-2</v>
          </cell>
        </row>
        <row r="324">
          <cell r="A324">
            <v>198601</v>
          </cell>
          <cell r="B324">
            <v>1986</v>
          </cell>
          <cell r="C324">
            <v>1</v>
          </cell>
          <cell r="D324">
            <v>109.9</v>
          </cell>
          <cell r="E324">
            <v>3.6529680365297323E-3</v>
          </cell>
          <cell r="F324">
            <v>4.3835616438356789E-2</v>
          </cell>
        </row>
        <row r="325">
          <cell r="A325">
            <v>198602</v>
          </cell>
          <cell r="C325">
            <v>2</v>
          </cell>
          <cell r="D325">
            <v>109.7</v>
          </cell>
          <cell r="E325">
            <v>-1.8198362147406992E-3</v>
          </cell>
          <cell r="F325">
            <v>-2.183803457688839E-2</v>
          </cell>
        </row>
        <row r="326">
          <cell r="A326">
            <v>198603</v>
          </cell>
          <cell r="C326">
            <v>3</v>
          </cell>
          <cell r="D326">
            <v>109.1</v>
          </cell>
          <cell r="E326">
            <v>-5.4694621695534048E-3</v>
          </cell>
          <cell r="F326">
            <v>-6.5633546034640861E-2</v>
          </cell>
          <cell r="G326">
            <v>-3.6529680365295913E-3</v>
          </cell>
          <cell r="H326">
            <v>-1.4611872146118365E-2</v>
          </cell>
        </row>
        <row r="327">
          <cell r="A327">
            <v>198604</v>
          </cell>
          <cell r="C327">
            <v>4</v>
          </cell>
          <cell r="D327">
            <v>108.7</v>
          </cell>
          <cell r="E327">
            <v>-3.6663611365718744E-3</v>
          </cell>
          <cell r="F327">
            <v>-4.3996333638862489E-2</v>
          </cell>
        </row>
        <row r="328">
          <cell r="A328">
            <v>198605</v>
          </cell>
          <cell r="C328">
            <v>5</v>
          </cell>
          <cell r="D328">
            <v>109</v>
          </cell>
          <cell r="E328">
            <v>2.7598896044157971E-3</v>
          </cell>
          <cell r="F328">
            <v>3.3118675252989567E-2</v>
          </cell>
        </row>
        <row r="329">
          <cell r="A329">
            <v>198606</v>
          </cell>
          <cell r="C329">
            <v>6</v>
          </cell>
          <cell r="D329">
            <v>109.4</v>
          </cell>
          <cell r="E329">
            <v>3.6697247706422541E-3</v>
          </cell>
          <cell r="F329">
            <v>4.4036697247707049E-2</v>
          </cell>
          <cell r="G329">
            <v>2.749770852429112E-3</v>
          </cell>
          <cell r="H329">
            <v>1.0999083409716448E-2</v>
          </cell>
        </row>
        <row r="330">
          <cell r="A330">
            <v>198607</v>
          </cell>
          <cell r="C330">
            <v>7</v>
          </cell>
          <cell r="D330">
            <v>109.5</v>
          </cell>
          <cell r="E330">
            <v>9.1407678244967373E-4</v>
          </cell>
          <cell r="F330">
            <v>1.0968921389396084E-2</v>
          </cell>
        </row>
        <row r="331">
          <cell r="A331">
            <v>198608</v>
          </cell>
          <cell r="C331">
            <v>8</v>
          </cell>
          <cell r="D331">
            <v>109.6</v>
          </cell>
          <cell r="E331">
            <v>9.1324200913236813E-4</v>
          </cell>
          <cell r="F331">
            <v>1.0958904109588417E-2</v>
          </cell>
        </row>
        <row r="332">
          <cell r="A332">
            <v>198609</v>
          </cell>
          <cell r="C332">
            <v>9</v>
          </cell>
          <cell r="D332">
            <v>110</v>
          </cell>
          <cell r="E332">
            <v>3.6496350364964023E-3</v>
          </cell>
          <cell r="F332">
            <v>4.3795620437956831E-2</v>
          </cell>
          <cell r="G332">
            <v>5.4844606946984342E-3</v>
          </cell>
          <cell r="H332">
            <v>2.1937842778793737E-2</v>
          </cell>
        </row>
        <row r="333">
          <cell r="A333">
            <v>198610</v>
          </cell>
          <cell r="C333">
            <v>10</v>
          </cell>
          <cell r="D333">
            <v>110.2</v>
          </cell>
          <cell r="E333">
            <v>1.818181818181844E-3</v>
          </cell>
          <cell r="F333">
            <v>2.1818181818182129E-2</v>
          </cell>
        </row>
        <row r="334">
          <cell r="A334">
            <v>198611</v>
          </cell>
          <cell r="C334">
            <v>11</v>
          </cell>
          <cell r="D334">
            <v>110.4</v>
          </cell>
          <cell r="E334">
            <v>1.8148820326679023E-3</v>
          </cell>
          <cell r="F334">
            <v>2.1778584392014827E-2</v>
          </cell>
        </row>
        <row r="335">
          <cell r="A335">
            <v>198612</v>
          </cell>
          <cell r="C335">
            <v>12</v>
          </cell>
          <cell r="D335">
            <v>110.8</v>
          </cell>
          <cell r="E335">
            <v>3.6231884057970239E-3</v>
          </cell>
          <cell r="F335">
            <v>4.3478260869564286E-2</v>
          </cell>
          <cell r="G335">
            <v>7.2727272727275416E-3</v>
          </cell>
          <cell r="H335">
            <v>2.9090909090910166E-2</v>
          </cell>
          <cell r="I335">
            <v>1.1872146118721894E-2</v>
          </cell>
          <cell r="K335">
            <v>1.1802225056627912E-2</v>
          </cell>
        </row>
        <row r="336">
          <cell r="A336">
            <v>198701</v>
          </cell>
          <cell r="B336">
            <v>1987</v>
          </cell>
          <cell r="C336">
            <v>1</v>
          </cell>
          <cell r="D336">
            <v>111.4</v>
          </cell>
          <cell r="E336">
            <v>5.4151624548737232E-3</v>
          </cell>
          <cell r="F336">
            <v>6.4981949458484678E-2</v>
          </cell>
        </row>
        <row r="337">
          <cell r="A337">
            <v>198702</v>
          </cell>
          <cell r="C337">
            <v>2</v>
          </cell>
          <cell r="D337">
            <v>111.8</v>
          </cell>
          <cell r="E337">
            <v>3.5906642728904081E-3</v>
          </cell>
          <cell r="F337">
            <v>4.3087971274684896E-2</v>
          </cell>
        </row>
        <row r="338">
          <cell r="A338">
            <v>198703</v>
          </cell>
          <cell r="C338">
            <v>3</v>
          </cell>
          <cell r="D338">
            <v>112.2</v>
          </cell>
          <cell r="E338">
            <v>3.5778175313059542E-3</v>
          </cell>
          <cell r="F338">
            <v>4.2933810375671448E-2</v>
          </cell>
          <cell r="G338">
            <v>1.2635379061372021E-2</v>
          </cell>
          <cell r="H338">
            <v>5.0541516245488083E-2</v>
          </cell>
        </row>
        <row r="339">
          <cell r="A339">
            <v>198704</v>
          </cell>
          <cell r="C339">
            <v>4</v>
          </cell>
          <cell r="D339">
            <v>112.7</v>
          </cell>
          <cell r="E339">
            <v>4.4563279857397506E-3</v>
          </cell>
          <cell r="F339">
            <v>5.3475935828877011E-2</v>
          </cell>
        </row>
        <row r="340">
          <cell r="A340">
            <v>198705</v>
          </cell>
          <cell r="C340">
            <v>5</v>
          </cell>
          <cell r="D340">
            <v>113</v>
          </cell>
          <cell r="E340">
            <v>2.6619343389529472E-3</v>
          </cell>
          <cell r="F340">
            <v>3.1943212067435368E-2</v>
          </cell>
        </row>
        <row r="341">
          <cell r="A341">
            <v>198706</v>
          </cell>
          <cell r="C341">
            <v>6</v>
          </cell>
          <cell r="D341">
            <v>113.5</v>
          </cell>
          <cell r="E341">
            <v>4.4247787610619468E-3</v>
          </cell>
          <cell r="F341">
            <v>5.3097345132743362E-2</v>
          </cell>
          <cell r="G341">
            <v>1.1586452762923249E-2</v>
          </cell>
          <cell r="H341">
            <v>4.6345811051692998E-2</v>
          </cell>
        </row>
        <row r="342">
          <cell r="A342">
            <v>198707</v>
          </cell>
          <cell r="C342">
            <v>7</v>
          </cell>
          <cell r="D342">
            <v>113.8</v>
          </cell>
          <cell r="E342">
            <v>2.6431718061673756E-3</v>
          </cell>
          <cell r="F342">
            <v>3.1718061674008508E-2</v>
          </cell>
        </row>
        <row r="343">
          <cell r="A343">
            <v>198708</v>
          </cell>
          <cell r="C343">
            <v>8</v>
          </cell>
          <cell r="D343">
            <v>114.3</v>
          </cell>
          <cell r="E343">
            <v>4.3936731107205628E-3</v>
          </cell>
          <cell r="F343">
            <v>5.2724077328646757E-2</v>
          </cell>
        </row>
        <row r="344">
          <cell r="A344">
            <v>198709</v>
          </cell>
          <cell r="C344">
            <v>9</v>
          </cell>
          <cell r="D344">
            <v>114.7</v>
          </cell>
          <cell r="E344">
            <v>3.4995625546807149E-3</v>
          </cell>
          <cell r="F344">
            <v>4.1994750656168575E-2</v>
          </cell>
          <cell r="G344">
            <v>1.0572687224669863E-2</v>
          </cell>
          <cell r="H344">
            <v>4.2290748898679453E-2</v>
          </cell>
        </row>
        <row r="345">
          <cell r="A345">
            <v>198710</v>
          </cell>
          <cell r="C345">
            <v>10</v>
          </cell>
          <cell r="D345">
            <v>115</v>
          </cell>
          <cell r="E345">
            <v>2.6155187445509776E-3</v>
          </cell>
          <cell r="F345">
            <v>3.1386224934611733E-2</v>
          </cell>
        </row>
        <row r="346">
          <cell r="A346">
            <v>198711</v>
          </cell>
          <cell r="C346">
            <v>11</v>
          </cell>
          <cell r="D346">
            <v>115.4</v>
          </cell>
          <cell r="E346">
            <v>3.478260869565267E-3</v>
          </cell>
          <cell r="F346">
            <v>4.1739130434783202E-2</v>
          </cell>
        </row>
        <row r="347">
          <cell r="A347">
            <v>198712</v>
          </cell>
          <cell r="C347">
            <v>12</v>
          </cell>
          <cell r="D347">
            <v>115.6</v>
          </cell>
          <cell r="E347">
            <v>1.7331022530328304E-3</v>
          </cell>
          <cell r="F347">
            <v>2.0797227036393966E-2</v>
          </cell>
          <cell r="G347">
            <v>7.8465562336531569E-3</v>
          </cell>
          <cell r="H347">
            <v>3.1386224934612628E-2</v>
          </cell>
          <cell r="I347">
            <v>4.3321299638989785E-2</v>
          </cell>
          <cell r="K347">
            <v>4.240918192509361E-2</v>
          </cell>
        </row>
        <row r="348">
          <cell r="A348">
            <v>198801</v>
          </cell>
          <cell r="B348">
            <v>1988</v>
          </cell>
          <cell r="C348">
            <v>1</v>
          </cell>
          <cell r="D348">
            <v>116</v>
          </cell>
          <cell r="E348">
            <v>3.4602076124567969E-3</v>
          </cell>
          <cell r="F348">
            <v>4.1522491349481563E-2</v>
          </cell>
        </row>
        <row r="349">
          <cell r="A349">
            <v>198802</v>
          </cell>
          <cell r="C349">
            <v>2</v>
          </cell>
          <cell r="D349">
            <v>116.2</v>
          </cell>
          <cell r="E349">
            <v>1.7241379310345072E-3</v>
          </cell>
          <cell r="F349">
            <v>2.0689655172414088E-2</v>
          </cell>
        </row>
        <row r="350">
          <cell r="A350">
            <v>198803</v>
          </cell>
          <cell r="C350">
            <v>3</v>
          </cell>
          <cell r="D350">
            <v>116.5</v>
          </cell>
          <cell r="E350">
            <v>2.5817555938037621E-3</v>
          </cell>
          <cell r="F350">
            <v>3.0981067125645145E-2</v>
          </cell>
          <cell r="G350">
            <v>7.7854671280275234E-3</v>
          </cell>
          <cell r="H350">
            <v>3.1141868512110094E-2</v>
          </cell>
        </row>
        <row r="351">
          <cell r="A351">
            <v>198804</v>
          </cell>
          <cell r="C351">
            <v>4</v>
          </cell>
          <cell r="D351">
            <v>117.2</v>
          </cell>
          <cell r="E351">
            <v>6.0085836909871491E-3</v>
          </cell>
          <cell r="F351">
            <v>7.2103004291845796E-2</v>
          </cell>
        </row>
        <row r="352">
          <cell r="A352">
            <v>198805</v>
          </cell>
          <cell r="C352">
            <v>5</v>
          </cell>
          <cell r="D352">
            <v>117.5</v>
          </cell>
          <cell r="E352">
            <v>2.5597269624573135E-3</v>
          </cell>
          <cell r="F352">
            <v>3.0716723549487762E-2</v>
          </cell>
        </row>
        <row r="353">
          <cell r="A353">
            <v>198806</v>
          </cell>
          <cell r="C353">
            <v>6</v>
          </cell>
          <cell r="D353">
            <v>118</v>
          </cell>
          <cell r="E353">
            <v>4.2553191489361703E-3</v>
          </cell>
          <cell r="F353">
            <v>5.1063829787234047E-2</v>
          </cell>
          <cell r="G353">
            <v>1.2875536480686511E-2</v>
          </cell>
          <cell r="H353">
            <v>5.1502145922746045E-2</v>
          </cell>
        </row>
        <row r="354">
          <cell r="A354">
            <v>198807</v>
          </cell>
          <cell r="C354">
            <v>7</v>
          </cell>
          <cell r="D354">
            <v>118.5</v>
          </cell>
          <cell r="E354">
            <v>4.2372881355932203E-3</v>
          </cell>
          <cell r="F354">
            <v>5.0847457627118647E-2</v>
          </cell>
        </row>
        <row r="355">
          <cell r="A355">
            <v>198808</v>
          </cell>
          <cell r="C355">
            <v>8</v>
          </cell>
          <cell r="D355">
            <v>119</v>
          </cell>
          <cell r="E355">
            <v>4.2194092827004216E-3</v>
          </cell>
          <cell r="F355">
            <v>5.0632911392405056E-2</v>
          </cell>
        </row>
        <row r="356">
          <cell r="A356">
            <v>198809</v>
          </cell>
          <cell r="C356">
            <v>9</v>
          </cell>
          <cell r="D356">
            <v>119.5</v>
          </cell>
          <cell r="E356">
            <v>4.2016806722689074E-3</v>
          </cell>
          <cell r="F356">
            <v>5.0420168067226892E-2</v>
          </cell>
          <cell r="G356">
            <v>1.2711864406779627E-2</v>
          </cell>
          <cell r="H356">
            <v>5.0847457627118509E-2</v>
          </cell>
        </row>
        <row r="357">
          <cell r="A357">
            <v>198810</v>
          </cell>
          <cell r="C357">
            <v>10</v>
          </cell>
          <cell r="D357">
            <v>119.9</v>
          </cell>
          <cell r="E357">
            <v>3.347280334728081E-3</v>
          </cell>
          <cell r="F357">
            <v>4.016736401673697E-2</v>
          </cell>
        </row>
        <row r="358">
          <cell r="A358">
            <v>198811</v>
          </cell>
          <cell r="C358">
            <v>11</v>
          </cell>
          <cell r="D358">
            <v>120.3</v>
          </cell>
          <cell r="E358">
            <v>3.3361134278564759E-3</v>
          </cell>
          <cell r="F358">
            <v>4.003336113427771E-2</v>
          </cell>
        </row>
        <row r="359">
          <cell r="A359">
            <v>198812</v>
          </cell>
          <cell r="C359">
            <v>12</v>
          </cell>
          <cell r="D359">
            <v>120.7</v>
          </cell>
          <cell r="E359">
            <v>3.325020781379931E-3</v>
          </cell>
          <cell r="F359">
            <v>3.9900249376559171E-2</v>
          </cell>
          <cell r="G359">
            <v>1.0041841004184038E-2</v>
          </cell>
          <cell r="H359">
            <v>4.0167364016736151E-2</v>
          </cell>
          <cell r="I359">
            <v>4.4117647058823151E-2</v>
          </cell>
          <cell r="K359">
            <v>4.3172171865208782E-2</v>
          </cell>
        </row>
        <row r="360">
          <cell r="A360">
            <v>198901</v>
          </cell>
          <cell r="B360">
            <v>1989</v>
          </cell>
          <cell r="C360">
            <v>1</v>
          </cell>
          <cell r="D360">
            <v>121.2</v>
          </cell>
          <cell r="E360">
            <v>4.1425020712510356E-3</v>
          </cell>
          <cell r="F360">
            <v>4.9710024855012427E-2</v>
          </cell>
        </row>
        <row r="361">
          <cell r="A361">
            <v>198902</v>
          </cell>
          <cell r="C361">
            <v>2</v>
          </cell>
          <cell r="D361">
            <v>121.6</v>
          </cell>
          <cell r="E361">
            <v>3.3003300330032301E-3</v>
          </cell>
          <cell r="F361">
            <v>3.9603960396038765E-2</v>
          </cell>
        </row>
        <row r="362">
          <cell r="A362">
            <v>198903</v>
          </cell>
          <cell r="C362">
            <v>3</v>
          </cell>
          <cell r="D362">
            <v>122.2</v>
          </cell>
          <cell r="E362">
            <v>4.9342105263158595E-3</v>
          </cell>
          <cell r="F362">
            <v>5.921052631579031E-2</v>
          </cell>
          <cell r="G362">
            <v>1.2427506213753325E-2</v>
          </cell>
          <cell r="H362">
            <v>4.9710024855013302E-2</v>
          </cell>
        </row>
        <row r="363">
          <cell r="A363">
            <v>198904</v>
          </cell>
          <cell r="C363">
            <v>4</v>
          </cell>
          <cell r="D363">
            <v>123.1</v>
          </cell>
          <cell r="E363">
            <v>7.3649754500817628E-3</v>
          </cell>
          <cell r="F363">
            <v>8.8379705400981154E-2</v>
          </cell>
        </row>
        <row r="364">
          <cell r="A364">
            <v>198905</v>
          </cell>
          <cell r="C364">
            <v>5</v>
          </cell>
          <cell r="D364">
            <v>123.7</v>
          </cell>
          <cell r="E364">
            <v>4.8740861088546594E-3</v>
          </cell>
          <cell r="F364">
            <v>5.8489033306255912E-2</v>
          </cell>
        </row>
        <row r="365">
          <cell r="A365">
            <v>198906</v>
          </cell>
          <cell r="C365">
            <v>6</v>
          </cell>
          <cell r="D365">
            <v>124.1</v>
          </cell>
          <cell r="E365">
            <v>3.2336297493936253E-3</v>
          </cell>
          <cell r="F365">
            <v>3.8803556992723504E-2</v>
          </cell>
          <cell r="G365">
            <v>1.5548281505728401E-2</v>
          </cell>
          <cell r="H365">
            <v>6.2193126022913603E-2</v>
          </cell>
        </row>
        <row r="366">
          <cell r="A366">
            <v>198907</v>
          </cell>
          <cell r="C366">
            <v>7</v>
          </cell>
          <cell r="D366">
            <v>124.5</v>
          </cell>
          <cell r="E366">
            <v>3.2232070910556462E-3</v>
          </cell>
          <cell r="F366">
            <v>3.8678485092667754E-2</v>
          </cell>
        </row>
        <row r="367">
          <cell r="A367">
            <v>198908</v>
          </cell>
          <cell r="C367">
            <v>8</v>
          </cell>
          <cell r="D367">
            <v>124.5</v>
          </cell>
          <cell r="E367">
            <v>0</v>
          </cell>
          <cell r="F367">
            <v>0</v>
          </cell>
        </row>
        <row r="368">
          <cell r="A368">
            <v>198909</v>
          </cell>
          <cell r="C368">
            <v>9</v>
          </cell>
          <cell r="D368">
            <v>124.8</v>
          </cell>
          <cell r="E368">
            <v>2.4096385542168447E-3</v>
          </cell>
          <cell r="F368">
            <v>2.8915662650602136E-2</v>
          </cell>
          <cell r="G368">
            <v>5.6406124093473231E-3</v>
          </cell>
          <cell r="H368">
            <v>2.2562449637389292E-2</v>
          </cell>
        </row>
        <row r="369">
          <cell r="A369">
            <v>198910</v>
          </cell>
          <cell r="C369">
            <v>10</v>
          </cell>
          <cell r="D369">
            <v>125.4</v>
          </cell>
          <cell r="E369">
            <v>4.8076923076923765E-3</v>
          </cell>
          <cell r="F369">
            <v>5.7692307692308514E-2</v>
          </cell>
        </row>
        <row r="370">
          <cell r="A370">
            <v>198911</v>
          </cell>
          <cell r="C370">
            <v>11</v>
          </cell>
          <cell r="D370">
            <v>125.9</v>
          </cell>
          <cell r="E370">
            <v>3.9872408293460922E-3</v>
          </cell>
          <cell r="F370">
            <v>4.784688995215311E-2</v>
          </cell>
        </row>
        <row r="371">
          <cell r="A371">
            <v>198912</v>
          </cell>
          <cell r="C371">
            <v>12</v>
          </cell>
          <cell r="D371">
            <v>126.3</v>
          </cell>
          <cell r="E371">
            <v>3.1771247021444913E-3</v>
          </cell>
          <cell r="F371">
            <v>3.8125496425733894E-2</v>
          </cell>
          <cell r="G371">
            <v>1.2019230769230616E-2</v>
          </cell>
          <cell r="H371">
            <v>4.8076923076922462E-2</v>
          </cell>
          <cell r="I371">
            <v>4.6396023198011838E-2</v>
          </cell>
          <cell r="K371">
            <v>4.5351901252959625E-2</v>
          </cell>
        </row>
        <row r="372">
          <cell r="A372">
            <v>199001</v>
          </cell>
          <cell r="B372">
            <v>1990</v>
          </cell>
          <cell r="C372">
            <v>1</v>
          </cell>
          <cell r="D372">
            <v>127.5</v>
          </cell>
          <cell r="E372">
            <v>9.50118764845608E-3</v>
          </cell>
          <cell r="F372">
            <v>0.11401425178147295</v>
          </cell>
        </row>
        <row r="373">
          <cell r="A373">
            <v>199002</v>
          </cell>
          <cell r="C373">
            <v>2</v>
          </cell>
          <cell r="D373">
            <v>128</v>
          </cell>
          <cell r="E373">
            <v>3.9215686274509803E-3</v>
          </cell>
          <cell r="F373">
            <v>4.7058823529411764E-2</v>
          </cell>
        </row>
        <row r="374">
          <cell r="A374">
            <v>199003</v>
          </cell>
          <cell r="C374">
            <v>3</v>
          </cell>
          <cell r="D374">
            <v>128.6</v>
          </cell>
          <cell r="E374">
            <v>4.6874999999999556E-3</v>
          </cell>
          <cell r="F374">
            <v>5.6249999999999467E-2</v>
          </cell>
          <cell r="G374">
            <v>1.8210609659540911E-2</v>
          </cell>
          <cell r="H374">
            <v>7.2842438638163642E-2</v>
          </cell>
        </row>
        <row r="375">
          <cell r="A375">
            <v>199004</v>
          </cell>
          <cell r="C375">
            <v>4</v>
          </cell>
          <cell r="D375">
            <v>128.9</v>
          </cell>
          <cell r="E375">
            <v>2.3328149300156408E-3</v>
          </cell>
          <cell r="F375">
            <v>2.7993779160187689E-2</v>
          </cell>
        </row>
        <row r="376">
          <cell r="A376">
            <v>199005</v>
          </cell>
          <cell r="C376">
            <v>5</v>
          </cell>
          <cell r="D376">
            <v>129.1</v>
          </cell>
          <cell r="E376">
            <v>1.5515903801395549E-3</v>
          </cell>
          <cell r="F376">
            <v>1.8619084561674659E-2</v>
          </cell>
        </row>
        <row r="377">
          <cell r="A377">
            <v>199006</v>
          </cell>
          <cell r="C377">
            <v>6</v>
          </cell>
          <cell r="D377">
            <v>129.9</v>
          </cell>
          <cell r="E377">
            <v>6.1967467079783994E-3</v>
          </cell>
          <cell r="F377">
            <v>7.4360960495740785E-2</v>
          </cell>
          <cell r="G377">
            <v>1.0108864696734221E-2</v>
          </cell>
          <cell r="H377">
            <v>4.0435458786936884E-2</v>
          </cell>
        </row>
        <row r="378">
          <cell r="A378">
            <v>199007</v>
          </cell>
          <cell r="C378">
            <v>7</v>
          </cell>
          <cell r="D378">
            <v>130.5</v>
          </cell>
          <cell r="E378">
            <v>4.6189376443417571E-3</v>
          </cell>
          <cell r="F378">
            <v>5.5427251732101085E-2</v>
          </cell>
        </row>
        <row r="379">
          <cell r="A379">
            <v>199008</v>
          </cell>
          <cell r="C379">
            <v>8</v>
          </cell>
          <cell r="D379">
            <v>131.6</v>
          </cell>
          <cell r="E379">
            <v>8.4291187739463161E-3</v>
          </cell>
          <cell r="F379">
            <v>0.10114942528735579</v>
          </cell>
        </row>
        <row r="380">
          <cell r="A380">
            <v>199009</v>
          </cell>
          <cell r="C380">
            <v>9</v>
          </cell>
          <cell r="D380">
            <v>132.5</v>
          </cell>
          <cell r="E380">
            <v>6.8389057750760313E-3</v>
          </cell>
          <cell r="F380">
            <v>8.2066869300912379E-2</v>
          </cell>
          <cell r="G380">
            <v>2.0015396458814338E-2</v>
          </cell>
          <cell r="H380">
            <v>8.0061585835257354E-2</v>
          </cell>
        </row>
        <row r="381">
          <cell r="A381">
            <v>199010</v>
          </cell>
          <cell r="C381">
            <v>10</v>
          </cell>
          <cell r="D381">
            <v>133.4</v>
          </cell>
          <cell r="E381">
            <v>6.7924528301887225E-3</v>
          </cell>
          <cell r="F381">
            <v>8.1509433962264677E-2</v>
          </cell>
        </row>
        <row r="382">
          <cell r="A382">
            <v>199011</v>
          </cell>
          <cell r="C382">
            <v>11</v>
          </cell>
          <cell r="D382">
            <v>133.69999999999999</v>
          </cell>
          <cell r="E382">
            <v>2.2488755622187624E-3</v>
          </cell>
          <cell r="F382">
            <v>2.6986506746625151E-2</v>
          </cell>
        </row>
        <row r="383">
          <cell r="A383">
            <v>199012</v>
          </cell>
          <cell r="C383">
            <v>12</v>
          </cell>
          <cell r="D383">
            <v>134.19999999999999</v>
          </cell>
          <cell r="E383">
            <v>3.7397157816005987E-3</v>
          </cell>
          <cell r="F383">
            <v>4.4876589379207188E-2</v>
          </cell>
          <cell r="G383">
            <v>1.2830188679245236E-2</v>
          </cell>
          <cell r="H383">
            <v>5.1320754716980943E-2</v>
          </cell>
          <cell r="I383">
            <v>6.2549485352335843E-2</v>
          </cell>
          <cell r="K383">
            <v>6.0671195181135909E-2</v>
          </cell>
        </row>
        <row r="384">
          <cell r="A384">
            <v>199101</v>
          </cell>
          <cell r="B384">
            <v>1991</v>
          </cell>
          <cell r="C384">
            <v>1</v>
          </cell>
          <cell r="D384">
            <v>134.69999999999999</v>
          </cell>
          <cell r="E384">
            <v>3.7257824143070049E-3</v>
          </cell>
          <cell r="F384">
            <v>4.4709388971684055E-2</v>
          </cell>
        </row>
        <row r="385">
          <cell r="A385">
            <v>199102</v>
          </cell>
          <cell r="C385">
            <v>2</v>
          </cell>
          <cell r="D385">
            <v>134.80000000000001</v>
          </cell>
          <cell r="E385">
            <v>7.4239049740180215E-4</v>
          </cell>
          <cell r="F385">
            <v>8.9086859688216266E-3</v>
          </cell>
        </row>
        <row r="386">
          <cell r="A386">
            <v>199103</v>
          </cell>
          <cell r="C386">
            <v>3</v>
          </cell>
          <cell r="D386">
            <v>134.80000000000001</v>
          </cell>
          <cell r="E386">
            <v>0</v>
          </cell>
          <cell r="F386">
            <v>0</v>
          </cell>
          <cell r="G386">
            <v>4.4709388971686526E-3</v>
          </cell>
          <cell r="H386">
            <v>1.788375558867461E-2</v>
          </cell>
        </row>
        <row r="387">
          <cell r="A387">
            <v>199104</v>
          </cell>
          <cell r="C387">
            <v>4</v>
          </cell>
          <cell r="D387">
            <v>135.1</v>
          </cell>
          <cell r="E387">
            <v>2.2255192878337013E-3</v>
          </cell>
          <cell r="F387">
            <v>2.6706231454004414E-2</v>
          </cell>
        </row>
        <row r="388">
          <cell r="A388">
            <v>199105</v>
          </cell>
          <cell r="C388">
            <v>5</v>
          </cell>
          <cell r="D388">
            <v>135.6</v>
          </cell>
          <cell r="E388">
            <v>3.7009622501850484E-3</v>
          </cell>
          <cell r="F388">
            <v>4.441154700222058E-2</v>
          </cell>
        </row>
        <row r="389">
          <cell r="A389">
            <v>199106</v>
          </cell>
          <cell r="C389">
            <v>6</v>
          </cell>
          <cell r="D389">
            <v>136</v>
          </cell>
          <cell r="E389">
            <v>2.9498525073746733E-3</v>
          </cell>
          <cell r="F389">
            <v>3.5398230088496081E-2</v>
          </cell>
          <cell r="G389">
            <v>8.9020771513355079E-3</v>
          </cell>
          <cell r="H389">
            <v>3.5608308605342032E-2</v>
          </cell>
        </row>
        <row r="390">
          <cell r="A390">
            <v>199107</v>
          </cell>
          <cell r="C390">
            <v>7</v>
          </cell>
          <cell r="D390">
            <v>136.19999999999999</v>
          </cell>
          <cell r="E390">
            <v>1.4705882352940341E-3</v>
          </cell>
          <cell r="F390">
            <v>1.7647058823528409E-2</v>
          </cell>
        </row>
        <row r="391">
          <cell r="A391">
            <v>199108</v>
          </cell>
          <cell r="C391">
            <v>8</v>
          </cell>
          <cell r="D391">
            <v>136.6</v>
          </cell>
          <cell r="E391">
            <v>2.9368575624082651E-3</v>
          </cell>
          <cell r="F391">
            <v>3.5242290748899181E-2</v>
          </cell>
        </row>
        <row r="392">
          <cell r="A392">
            <v>199109</v>
          </cell>
          <cell r="C392">
            <v>9</v>
          </cell>
          <cell r="D392">
            <v>137</v>
          </cell>
          <cell r="E392">
            <v>2.9282576866764692E-3</v>
          </cell>
          <cell r="F392">
            <v>3.5139092240117631E-2</v>
          </cell>
          <cell r="G392">
            <v>7.3529411764705621E-3</v>
          </cell>
          <cell r="H392">
            <v>2.9411764705882248E-2</v>
          </cell>
        </row>
        <row r="393">
          <cell r="A393">
            <v>199110</v>
          </cell>
          <cell r="C393">
            <v>10</v>
          </cell>
          <cell r="D393">
            <v>137.19999999999999</v>
          </cell>
          <cell r="E393">
            <v>1.4598540145984572E-3</v>
          </cell>
          <cell r="F393">
            <v>1.7518248175181488E-2</v>
          </cell>
        </row>
        <row r="394">
          <cell r="A394">
            <v>199111</v>
          </cell>
          <cell r="C394">
            <v>11</v>
          </cell>
          <cell r="D394">
            <v>137.80000000000001</v>
          </cell>
          <cell r="E394">
            <v>4.3731778425657635E-3</v>
          </cell>
          <cell r="F394">
            <v>5.2478134110789165E-2</v>
          </cell>
        </row>
        <row r="395">
          <cell r="A395">
            <v>199112</v>
          </cell>
          <cell r="C395">
            <v>12</v>
          </cell>
          <cell r="D395">
            <v>138.19999999999999</v>
          </cell>
          <cell r="E395">
            <v>2.9027576197385866E-3</v>
          </cell>
          <cell r="F395">
            <v>3.4833091436863042E-2</v>
          </cell>
          <cell r="G395">
            <v>8.7591240875912746E-3</v>
          </cell>
          <cell r="H395">
            <v>3.5036496350365098E-2</v>
          </cell>
          <cell r="I395">
            <v>2.9806259314456574E-2</v>
          </cell>
          <cell r="K395">
            <v>2.9370686795988196E-2</v>
          </cell>
        </row>
        <row r="396">
          <cell r="A396">
            <v>199201</v>
          </cell>
          <cell r="B396">
            <v>1992</v>
          </cell>
          <cell r="C396">
            <v>1</v>
          </cell>
          <cell r="D396">
            <v>138.30000000000001</v>
          </cell>
          <cell r="E396">
            <v>7.2358900144734264E-4</v>
          </cell>
          <cell r="F396">
            <v>8.6830680173681125E-3</v>
          </cell>
        </row>
        <row r="397">
          <cell r="A397">
            <v>199202</v>
          </cell>
          <cell r="C397">
            <v>2</v>
          </cell>
          <cell r="D397">
            <v>138.6</v>
          </cell>
          <cell r="E397">
            <v>2.1691973969630001E-3</v>
          </cell>
          <cell r="F397">
            <v>2.6030368763556001E-2</v>
          </cell>
        </row>
        <row r="398">
          <cell r="A398">
            <v>199203</v>
          </cell>
          <cell r="C398">
            <v>3</v>
          </cell>
          <cell r="D398">
            <v>139.1</v>
          </cell>
          <cell r="E398">
            <v>3.6075036075036075E-3</v>
          </cell>
          <cell r="F398">
            <v>4.3290043290043288E-2</v>
          </cell>
          <cell r="G398">
            <v>6.5123010130250236E-3</v>
          </cell>
          <cell r="H398">
            <v>2.6049204052100094E-2</v>
          </cell>
        </row>
        <row r="399">
          <cell r="A399">
            <v>199204</v>
          </cell>
          <cell r="C399">
            <v>4</v>
          </cell>
          <cell r="D399">
            <v>139.4</v>
          </cell>
          <cell r="E399">
            <v>2.156721782890089E-3</v>
          </cell>
          <cell r="F399">
            <v>2.5880661394681068E-2</v>
          </cell>
        </row>
        <row r="400">
          <cell r="A400">
            <v>199205</v>
          </cell>
          <cell r="C400">
            <v>5</v>
          </cell>
          <cell r="D400">
            <v>139.69999999999999</v>
          </cell>
          <cell r="E400">
            <v>2.1520803443327327E-3</v>
          </cell>
          <cell r="F400">
            <v>2.5824964131992791E-2</v>
          </cell>
        </row>
        <row r="401">
          <cell r="A401">
            <v>199206</v>
          </cell>
          <cell r="C401">
            <v>6</v>
          </cell>
          <cell r="D401">
            <v>140.1</v>
          </cell>
          <cell r="E401">
            <v>2.863278453829676E-3</v>
          </cell>
          <cell r="F401">
            <v>3.4359341445956114E-2</v>
          </cell>
          <cell r="G401">
            <v>7.1890726096333069E-3</v>
          </cell>
          <cell r="H401">
            <v>2.8756290438533227E-2</v>
          </cell>
        </row>
        <row r="402">
          <cell r="A402">
            <v>199207</v>
          </cell>
          <cell r="C402">
            <v>7</v>
          </cell>
          <cell r="D402">
            <v>140.5</v>
          </cell>
          <cell r="E402">
            <v>2.8551034975018252E-3</v>
          </cell>
          <cell r="F402">
            <v>3.4261241970021901E-2</v>
          </cell>
        </row>
        <row r="403">
          <cell r="A403">
            <v>199208</v>
          </cell>
          <cell r="C403">
            <v>8</v>
          </cell>
          <cell r="D403">
            <v>140.80000000000001</v>
          </cell>
          <cell r="E403">
            <v>2.1352313167260595E-3</v>
          </cell>
          <cell r="F403">
            <v>2.5622775800712712E-2</v>
          </cell>
        </row>
        <row r="404">
          <cell r="A404">
            <v>199209</v>
          </cell>
          <cell r="C404">
            <v>9</v>
          </cell>
          <cell r="D404">
            <v>141.1</v>
          </cell>
          <cell r="E404">
            <v>2.130681818181697E-3</v>
          </cell>
          <cell r="F404">
            <v>2.5568181818180366E-2</v>
          </cell>
          <cell r="G404">
            <v>7.1377587437542189E-3</v>
          </cell>
          <cell r="H404">
            <v>2.8551034975016876E-2</v>
          </cell>
        </row>
        <row r="405">
          <cell r="A405">
            <v>199210</v>
          </cell>
          <cell r="C405">
            <v>10</v>
          </cell>
          <cell r="D405">
            <v>141.69999999999999</v>
          </cell>
          <cell r="E405">
            <v>4.2523033309709024E-3</v>
          </cell>
          <cell r="F405">
            <v>5.1027639971650829E-2</v>
          </cell>
        </row>
        <row r="406">
          <cell r="A406">
            <v>199211</v>
          </cell>
          <cell r="C406">
            <v>11</v>
          </cell>
          <cell r="D406">
            <v>142.1</v>
          </cell>
          <cell r="E406">
            <v>2.8228652081863496E-3</v>
          </cell>
          <cell r="F406">
            <v>3.3874382498236197E-2</v>
          </cell>
        </row>
        <row r="407">
          <cell r="A407">
            <v>199212</v>
          </cell>
          <cell r="C407">
            <v>12</v>
          </cell>
          <cell r="D407">
            <v>142.30000000000001</v>
          </cell>
          <cell r="E407">
            <v>1.4074595355384734E-3</v>
          </cell>
          <cell r="F407">
            <v>1.688951442646168E-2</v>
          </cell>
          <cell r="G407">
            <v>8.5046066619418603E-3</v>
          </cell>
          <cell r="H407">
            <v>3.4018426647767441E-2</v>
          </cell>
          <cell r="I407">
            <v>2.9667149059334541E-2</v>
          </cell>
          <cell r="K407">
            <v>2.9235593762237399E-2</v>
          </cell>
        </row>
        <row r="408">
          <cell r="A408">
            <v>199301</v>
          </cell>
          <cell r="B408">
            <v>1993</v>
          </cell>
          <cell r="C408">
            <v>1</v>
          </cell>
          <cell r="D408">
            <v>142.80000000000001</v>
          </cell>
          <cell r="E408">
            <v>3.5137034434293743E-3</v>
          </cell>
          <cell r="F408">
            <v>4.216444132115249E-2</v>
          </cell>
        </row>
        <row r="409">
          <cell r="A409">
            <v>199302</v>
          </cell>
          <cell r="C409">
            <v>2</v>
          </cell>
          <cell r="D409">
            <v>143.1</v>
          </cell>
          <cell r="E409">
            <v>2.100840336134334E-3</v>
          </cell>
          <cell r="F409">
            <v>2.521008403361201E-2</v>
          </cell>
        </row>
        <row r="410">
          <cell r="A410">
            <v>199303</v>
          </cell>
          <cell r="C410">
            <v>3</v>
          </cell>
          <cell r="D410">
            <v>143.30000000000001</v>
          </cell>
          <cell r="E410">
            <v>1.3976240391335923E-3</v>
          </cell>
          <cell r="F410">
            <v>1.6771488469603107E-2</v>
          </cell>
          <cell r="G410">
            <v>7.0274068868585449E-3</v>
          </cell>
          <cell r="H410">
            <v>2.8109627547434179E-2</v>
          </cell>
        </row>
        <row r="411">
          <cell r="A411">
            <v>199304</v>
          </cell>
          <cell r="C411">
            <v>4</v>
          </cell>
          <cell r="D411">
            <v>143.80000000000001</v>
          </cell>
          <cell r="E411">
            <v>3.489183531053733E-3</v>
          </cell>
          <cell r="F411">
            <v>4.1870202372644799E-2</v>
          </cell>
        </row>
        <row r="412">
          <cell r="A412">
            <v>199305</v>
          </cell>
          <cell r="C412">
            <v>5</v>
          </cell>
          <cell r="D412">
            <v>144.19999999999999</v>
          </cell>
          <cell r="E412">
            <v>2.7816411682891323E-3</v>
          </cell>
          <cell r="F412">
            <v>3.3379694019469587E-2</v>
          </cell>
        </row>
        <row r="413">
          <cell r="A413">
            <v>199306</v>
          </cell>
          <cell r="C413">
            <v>6</v>
          </cell>
          <cell r="D413">
            <v>144.30000000000001</v>
          </cell>
          <cell r="E413">
            <v>6.9348127600570562E-4</v>
          </cell>
          <cell r="F413">
            <v>8.3217753120684683E-3</v>
          </cell>
          <cell r="G413">
            <v>6.9783670621075267E-3</v>
          </cell>
          <cell r="H413">
            <v>2.7913468248430107E-2</v>
          </cell>
        </row>
        <row r="414">
          <cell r="A414">
            <v>199307</v>
          </cell>
          <cell r="C414">
            <v>7</v>
          </cell>
          <cell r="D414">
            <v>144.5</v>
          </cell>
          <cell r="E414">
            <v>1.3860013860013071E-3</v>
          </cell>
          <cell r="F414">
            <v>1.6632016632015686E-2</v>
          </cell>
        </row>
        <row r="415">
          <cell r="A415">
            <v>199308</v>
          </cell>
          <cell r="C415">
            <v>8</v>
          </cell>
          <cell r="D415">
            <v>144.80000000000001</v>
          </cell>
          <cell r="E415">
            <v>2.0761245674741271E-3</v>
          </cell>
          <cell r="F415">
            <v>2.4913494809689525E-2</v>
          </cell>
        </row>
        <row r="416">
          <cell r="A416">
            <v>199309</v>
          </cell>
          <cell r="C416">
            <v>9</v>
          </cell>
          <cell r="D416">
            <v>145</v>
          </cell>
          <cell r="E416">
            <v>1.3812154696131811E-3</v>
          </cell>
          <cell r="F416">
            <v>1.6574585635358172E-2</v>
          </cell>
          <cell r="G416">
            <v>4.8510048510044257E-3</v>
          </cell>
          <cell r="H416">
            <v>1.9404019404017703E-2</v>
          </cell>
        </row>
        <row r="417">
          <cell r="A417">
            <v>199310</v>
          </cell>
          <cell r="C417">
            <v>10</v>
          </cell>
          <cell r="D417">
            <v>145.6</v>
          </cell>
          <cell r="E417">
            <v>4.1379310344827197E-3</v>
          </cell>
          <cell r="F417">
            <v>4.9655172413792636E-2</v>
          </cell>
        </row>
        <row r="418">
          <cell r="A418">
            <v>199311</v>
          </cell>
          <cell r="C418">
            <v>11</v>
          </cell>
          <cell r="D418">
            <v>146</v>
          </cell>
          <cell r="E418">
            <v>2.7472527472527865E-3</v>
          </cell>
          <cell r="F418">
            <v>3.296703296703344E-2</v>
          </cell>
        </row>
        <row r="419">
          <cell r="A419">
            <v>199312</v>
          </cell>
          <cell r="C419">
            <v>12</v>
          </cell>
          <cell r="D419">
            <v>146.30000000000001</v>
          </cell>
          <cell r="E419">
            <v>2.0547945205480231E-3</v>
          </cell>
          <cell r="F419">
            <v>2.4657534246576275E-2</v>
          </cell>
          <cell r="G419">
            <v>8.9655172413793949E-3</v>
          </cell>
          <cell r="H419">
            <v>3.5862068965517579E-2</v>
          </cell>
          <cell r="I419">
            <v>2.8109627547434624E-2</v>
          </cell>
          <cell r="K419">
            <v>2.7721802930272009E-2</v>
          </cell>
        </row>
        <row r="420">
          <cell r="A420">
            <v>199401</v>
          </cell>
          <cell r="B420">
            <v>1994</v>
          </cell>
          <cell r="C420">
            <v>1</v>
          </cell>
          <cell r="D420">
            <v>146.30000000000001</v>
          </cell>
          <cell r="E420">
            <v>0</v>
          </cell>
          <cell r="F420">
            <v>0</v>
          </cell>
        </row>
        <row r="421">
          <cell r="A421">
            <v>199402</v>
          </cell>
          <cell r="C421">
            <v>2</v>
          </cell>
          <cell r="D421">
            <v>146.69999999999999</v>
          </cell>
          <cell r="E421">
            <v>2.7341079972657365E-3</v>
          </cell>
          <cell r="F421">
            <v>3.2809295967188838E-2</v>
          </cell>
        </row>
        <row r="422">
          <cell r="A422">
            <v>199403</v>
          </cell>
          <cell r="C422">
            <v>3</v>
          </cell>
          <cell r="D422">
            <v>147.1</v>
          </cell>
          <cell r="E422">
            <v>2.7266530334015388E-3</v>
          </cell>
          <cell r="F422">
            <v>3.2719836400818464E-2</v>
          </cell>
          <cell r="G422">
            <v>5.4682159945318443E-3</v>
          </cell>
          <cell r="H422">
            <v>2.1872863978127377E-2</v>
          </cell>
        </row>
        <row r="423">
          <cell r="A423">
            <v>199404</v>
          </cell>
          <cell r="C423">
            <v>4</v>
          </cell>
          <cell r="D423">
            <v>147.19999999999999</v>
          </cell>
          <cell r="E423">
            <v>6.7980965329703818E-4</v>
          </cell>
          <cell r="F423">
            <v>8.157715839564459E-3</v>
          </cell>
        </row>
        <row r="424">
          <cell r="A424">
            <v>199405</v>
          </cell>
          <cell r="C424">
            <v>5</v>
          </cell>
          <cell r="D424">
            <v>147.5</v>
          </cell>
          <cell r="E424">
            <v>2.0380434782609471E-3</v>
          </cell>
          <cell r="F424">
            <v>2.4456521739131366E-2</v>
          </cell>
        </row>
        <row r="425">
          <cell r="A425">
            <v>199406</v>
          </cell>
          <cell r="C425">
            <v>6</v>
          </cell>
          <cell r="D425">
            <v>147.9</v>
          </cell>
          <cell r="E425">
            <v>2.7118644067796994E-3</v>
          </cell>
          <cell r="F425">
            <v>3.2542372881356391E-2</v>
          </cell>
          <cell r="G425">
            <v>5.4384772263764702E-3</v>
          </cell>
          <cell r="H425">
            <v>2.1753908905505881E-2</v>
          </cell>
        </row>
        <row r="426">
          <cell r="A426">
            <v>199407</v>
          </cell>
          <cell r="C426">
            <v>7</v>
          </cell>
          <cell r="D426">
            <v>148.4</v>
          </cell>
          <cell r="E426">
            <v>3.3806626098715348E-3</v>
          </cell>
          <cell r="F426">
            <v>4.0567951318458417E-2</v>
          </cell>
        </row>
        <row r="427">
          <cell r="A427">
            <v>199408</v>
          </cell>
          <cell r="C427">
            <v>8</v>
          </cell>
          <cell r="D427">
            <v>149</v>
          </cell>
          <cell r="E427">
            <v>4.0431266846360798E-3</v>
          </cell>
          <cell r="F427">
            <v>4.8517520215632957E-2</v>
          </cell>
        </row>
        <row r="428">
          <cell r="A428">
            <v>199409</v>
          </cell>
          <cell r="C428">
            <v>9</v>
          </cell>
          <cell r="D428">
            <v>149.30000000000001</v>
          </cell>
          <cell r="E428">
            <v>2.0134228187920224E-3</v>
          </cell>
          <cell r="F428">
            <v>2.4161073825504267E-2</v>
          </cell>
          <cell r="G428">
            <v>9.4658553076403251E-3</v>
          </cell>
          <cell r="H428">
            <v>3.78634212305613E-2</v>
          </cell>
        </row>
        <row r="429">
          <cell r="A429">
            <v>199410</v>
          </cell>
          <cell r="C429">
            <v>10</v>
          </cell>
          <cell r="D429">
            <v>149.4</v>
          </cell>
          <cell r="E429">
            <v>6.6979236436700814E-4</v>
          </cell>
          <cell r="F429">
            <v>8.0375083724040976E-3</v>
          </cell>
        </row>
        <row r="430">
          <cell r="A430">
            <v>199411</v>
          </cell>
          <cell r="C430">
            <v>11</v>
          </cell>
          <cell r="D430">
            <v>149.80000000000001</v>
          </cell>
          <cell r="E430">
            <v>2.677376171352113E-3</v>
          </cell>
          <cell r="F430">
            <v>3.2128514056225355E-2</v>
          </cell>
        </row>
        <row r="431">
          <cell r="A431">
            <v>199412</v>
          </cell>
          <cell r="C431">
            <v>12</v>
          </cell>
          <cell r="D431">
            <v>150.1</v>
          </cell>
          <cell r="E431">
            <v>2.0026702269691785E-3</v>
          </cell>
          <cell r="F431">
            <v>2.4032042723630142E-2</v>
          </cell>
          <cell r="G431">
            <v>5.3583389149360894E-3</v>
          </cell>
          <cell r="H431">
            <v>2.1433355659744358E-2</v>
          </cell>
          <cell r="I431">
            <v>2.5974025974025539E-2</v>
          </cell>
          <cell r="K431">
            <v>2.5642430613337437E-2</v>
          </cell>
        </row>
        <row r="432">
          <cell r="A432">
            <v>199501</v>
          </cell>
          <cell r="B432">
            <v>1995</v>
          </cell>
          <cell r="C432">
            <v>1</v>
          </cell>
          <cell r="D432">
            <v>150.5</v>
          </cell>
          <cell r="E432">
            <v>2.6648900732845148E-3</v>
          </cell>
          <cell r="F432">
            <v>3.1978680879414176E-2</v>
          </cell>
        </row>
        <row r="433">
          <cell r="A433">
            <v>199502</v>
          </cell>
          <cell r="C433">
            <v>2</v>
          </cell>
          <cell r="D433">
            <v>150.9</v>
          </cell>
          <cell r="E433">
            <v>2.6578073089701375E-3</v>
          </cell>
          <cell r="F433">
            <v>3.1893687707641651E-2</v>
          </cell>
        </row>
        <row r="434">
          <cell r="A434">
            <v>199503</v>
          </cell>
          <cell r="C434">
            <v>3</v>
          </cell>
          <cell r="D434">
            <v>151.19999999999999</v>
          </cell>
          <cell r="E434">
            <v>1.9880715705764278E-3</v>
          </cell>
          <cell r="F434">
            <v>2.3856858846917135E-2</v>
          </cell>
          <cell r="G434">
            <v>7.3284477015320704E-3</v>
          </cell>
          <cell r="H434">
            <v>2.9313790806128281E-2</v>
          </cell>
        </row>
        <row r="435">
          <cell r="A435">
            <v>199504</v>
          </cell>
          <cell r="C435">
            <v>4</v>
          </cell>
          <cell r="D435">
            <v>151.80000000000001</v>
          </cell>
          <cell r="E435">
            <v>3.968253968254119E-3</v>
          </cell>
          <cell r="F435">
            <v>4.7619047619049427E-2</v>
          </cell>
        </row>
        <row r="436">
          <cell r="A436">
            <v>199505</v>
          </cell>
          <cell r="C436">
            <v>5</v>
          </cell>
          <cell r="D436">
            <v>152.1</v>
          </cell>
          <cell r="E436">
            <v>1.9762845849801247E-3</v>
          </cell>
          <cell r="F436">
            <v>2.3715415019761495E-2</v>
          </cell>
        </row>
        <row r="437">
          <cell r="A437">
            <v>199506</v>
          </cell>
          <cell r="C437">
            <v>6</v>
          </cell>
          <cell r="D437">
            <v>152.4</v>
          </cell>
          <cell r="E437">
            <v>1.9723865877712778E-3</v>
          </cell>
          <cell r="F437">
            <v>2.3668639053255336E-2</v>
          </cell>
          <cell r="G437">
            <v>7.9365079365081304E-3</v>
          </cell>
          <cell r="H437">
            <v>3.1746031746032521E-2</v>
          </cell>
        </row>
        <row r="438">
          <cell r="A438">
            <v>199507</v>
          </cell>
          <cell r="C438">
            <v>7</v>
          </cell>
          <cell r="D438">
            <v>152.6</v>
          </cell>
          <cell r="E438">
            <v>1.3123359580051747E-3</v>
          </cell>
          <cell r="F438">
            <v>1.5748031496062097E-2</v>
          </cell>
        </row>
        <row r="439">
          <cell r="A439">
            <v>199508</v>
          </cell>
          <cell r="C439">
            <v>8</v>
          </cell>
          <cell r="D439">
            <v>152.9</v>
          </cell>
          <cell r="E439">
            <v>1.9659239842726825E-3</v>
          </cell>
          <cell r="F439">
            <v>2.3591087811272192E-2</v>
          </cell>
        </row>
        <row r="440">
          <cell r="A440">
            <v>199509</v>
          </cell>
          <cell r="C440">
            <v>9</v>
          </cell>
          <cell r="D440">
            <v>153.1</v>
          </cell>
          <cell r="E440">
            <v>1.3080444735120249E-3</v>
          </cell>
          <cell r="F440">
            <v>1.5696533682144298E-2</v>
          </cell>
          <cell r="G440">
            <v>4.5931758530182165E-3</v>
          </cell>
          <cell r="H440">
            <v>1.8372703412072866E-2</v>
          </cell>
        </row>
        <row r="441">
          <cell r="A441">
            <v>199510</v>
          </cell>
          <cell r="C441">
            <v>10</v>
          </cell>
          <cell r="D441">
            <v>153.5</v>
          </cell>
          <cell r="E441">
            <v>2.6126714565643744E-3</v>
          </cell>
          <cell r="F441">
            <v>3.1352057478772496E-2</v>
          </cell>
        </row>
        <row r="442">
          <cell r="A442">
            <v>199511</v>
          </cell>
          <cell r="C442">
            <v>11</v>
          </cell>
          <cell r="D442">
            <v>153.69999999999999</v>
          </cell>
          <cell r="E442">
            <v>1.3029315960911311E-3</v>
          </cell>
          <cell r="F442">
            <v>1.5635179153093572E-2</v>
          </cell>
        </row>
        <row r="443">
          <cell r="A443">
            <v>199512</v>
          </cell>
          <cell r="C443">
            <v>12</v>
          </cell>
          <cell r="D443">
            <v>153.9</v>
          </cell>
          <cell r="E443">
            <v>1.3012361743657585E-3</v>
          </cell>
          <cell r="F443">
            <v>1.5614834092389101E-2</v>
          </cell>
          <cell r="G443">
            <v>5.2253429131288165E-3</v>
          </cell>
          <cell r="H443">
            <v>2.0901371652515266E-2</v>
          </cell>
          <cell r="I443">
            <v>2.5316455696202445E-2</v>
          </cell>
          <cell r="K443">
            <v>2.5001302205417401E-2</v>
          </cell>
        </row>
        <row r="444">
          <cell r="A444">
            <v>199601</v>
          </cell>
          <cell r="B444">
            <v>1996</v>
          </cell>
          <cell r="C444">
            <v>1</v>
          </cell>
          <cell r="D444">
            <v>154.69999999999999</v>
          </cell>
          <cell r="E444">
            <v>5.1981806367770167E-3</v>
          </cell>
          <cell r="F444">
            <v>6.23781676413242E-2</v>
          </cell>
        </row>
        <row r="445">
          <cell r="A445">
            <v>199602</v>
          </cell>
          <cell r="C445">
            <v>2</v>
          </cell>
          <cell r="D445">
            <v>155</v>
          </cell>
          <cell r="E445">
            <v>1.939237233354954E-3</v>
          </cell>
          <cell r="F445">
            <v>2.3270846800259447E-2</v>
          </cell>
        </row>
        <row r="446">
          <cell r="A446">
            <v>199603</v>
          </cell>
          <cell r="C446">
            <v>3</v>
          </cell>
          <cell r="D446">
            <v>155.5</v>
          </cell>
          <cell r="E446">
            <v>3.2258064516129032E-3</v>
          </cell>
          <cell r="F446">
            <v>3.870967741935484E-2</v>
          </cell>
          <cell r="G446">
            <v>1.0396361273554255E-2</v>
          </cell>
          <cell r="H446">
            <v>4.1585445094217022E-2</v>
          </cell>
        </row>
        <row r="447">
          <cell r="A447">
            <v>199604</v>
          </cell>
          <cell r="C447">
            <v>4</v>
          </cell>
          <cell r="D447">
            <v>156.1</v>
          </cell>
          <cell r="E447">
            <v>3.8585209003215068E-3</v>
          </cell>
          <cell r="F447">
            <v>4.630225080385808E-2</v>
          </cell>
        </row>
        <row r="448">
          <cell r="A448">
            <v>199605</v>
          </cell>
          <cell r="C448">
            <v>5</v>
          </cell>
          <cell r="D448">
            <v>156.4</v>
          </cell>
          <cell r="E448">
            <v>1.9218449711723984E-3</v>
          </cell>
          <cell r="F448">
            <v>2.3062139654068781E-2</v>
          </cell>
        </row>
        <row r="449">
          <cell r="A449">
            <v>199606</v>
          </cell>
          <cell r="C449">
            <v>6</v>
          </cell>
          <cell r="D449">
            <v>156.69999999999999</v>
          </cell>
          <cell r="E449">
            <v>1.918158567774827E-3</v>
          </cell>
          <cell r="F449">
            <v>2.3017902813297925E-2</v>
          </cell>
          <cell r="G449">
            <v>7.7170418006429209E-3</v>
          </cell>
          <cell r="H449">
            <v>3.0868167202571684E-2</v>
          </cell>
        </row>
        <row r="450">
          <cell r="A450">
            <v>199607</v>
          </cell>
          <cell r="C450">
            <v>7</v>
          </cell>
          <cell r="D450">
            <v>157</v>
          </cell>
          <cell r="E450">
            <v>1.9144862795150695E-3</v>
          </cell>
          <cell r="F450">
            <v>2.2973835354180835E-2</v>
          </cell>
        </row>
        <row r="451">
          <cell r="A451">
            <v>199608</v>
          </cell>
          <cell r="C451">
            <v>8</v>
          </cell>
          <cell r="D451">
            <v>157.19999999999999</v>
          </cell>
          <cell r="E451">
            <v>1.2738853503183988E-3</v>
          </cell>
          <cell r="F451">
            <v>1.5286624203820785E-2</v>
          </cell>
        </row>
        <row r="452">
          <cell r="A452">
            <v>199609</v>
          </cell>
          <cell r="C452">
            <v>9</v>
          </cell>
          <cell r="D452">
            <v>157.69999999999999</v>
          </cell>
          <cell r="E452">
            <v>3.1806615776081427E-3</v>
          </cell>
          <cell r="F452">
            <v>3.8167938931297711E-2</v>
          </cell>
          <cell r="G452">
            <v>6.3816209317169026E-3</v>
          </cell>
          <cell r="H452">
            <v>2.552648372686761E-2</v>
          </cell>
        </row>
        <row r="453">
          <cell r="A453">
            <v>199610</v>
          </cell>
          <cell r="C453">
            <v>10</v>
          </cell>
          <cell r="D453">
            <v>158.19999999999999</v>
          </cell>
          <cell r="E453">
            <v>3.1705770450221942E-3</v>
          </cell>
          <cell r="F453">
            <v>3.8046924540266328E-2</v>
          </cell>
        </row>
        <row r="454">
          <cell r="A454">
            <v>199611</v>
          </cell>
          <cell r="C454">
            <v>11</v>
          </cell>
          <cell r="D454">
            <v>158.69999999999999</v>
          </cell>
          <cell r="E454">
            <v>3.1605562579013909E-3</v>
          </cell>
          <cell r="F454">
            <v>3.7926675094816689E-2</v>
          </cell>
        </row>
        <row r="455">
          <cell r="A455">
            <v>199612</v>
          </cell>
          <cell r="C455">
            <v>12</v>
          </cell>
          <cell r="D455">
            <v>159.1</v>
          </cell>
          <cell r="E455">
            <v>2.520478890989324E-3</v>
          </cell>
          <cell r="F455">
            <v>3.024574669187189E-2</v>
          </cell>
          <cell r="G455">
            <v>8.8776157260621602E-3</v>
          </cell>
          <cell r="H455">
            <v>3.5510462904248641E-2</v>
          </cell>
          <cell r="I455">
            <v>3.3788174139051552E-2</v>
          </cell>
          <cell r="K455">
            <v>3.322989449890764E-2</v>
          </cell>
        </row>
        <row r="456">
          <cell r="A456">
            <v>199701</v>
          </cell>
          <cell r="B456">
            <v>1997</v>
          </cell>
          <cell r="C456">
            <v>1</v>
          </cell>
          <cell r="D456">
            <v>159.4</v>
          </cell>
          <cell r="E456">
            <v>1.8856065367693991E-3</v>
          </cell>
          <cell r="F456">
            <v>2.2627278441232787E-2</v>
          </cell>
        </row>
        <row r="457">
          <cell r="A457">
            <v>199702</v>
          </cell>
          <cell r="C457">
            <v>2</v>
          </cell>
          <cell r="D457">
            <v>159.69999999999999</v>
          </cell>
          <cell r="E457">
            <v>1.8820577164365302E-3</v>
          </cell>
          <cell r="F457">
            <v>2.2584692597238363E-2</v>
          </cell>
        </row>
        <row r="458">
          <cell r="A458">
            <v>199703</v>
          </cell>
          <cell r="C458">
            <v>3</v>
          </cell>
          <cell r="D458">
            <v>159.80000000000001</v>
          </cell>
          <cell r="E458">
            <v>6.2617407639337975E-4</v>
          </cell>
          <cell r="F458">
            <v>7.5140889167205575E-3</v>
          </cell>
          <cell r="G458">
            <v>4.3997485857951713E-3</v>
          </cell>
          <cell r="H458">
            <v>1.7598994343180685E-2</v>
          </cell>
        </row>
        <row r="459">
          <cell r="A459">
            <v>199704</v>
          </cell>
          <cell r="C459">
            <v>4</v>
          </cell>
          <cell r="D459">
            <v>159.9</v>
          </cell>
          <cell r="E459">
            <v>6.2578222778469526E-4</v>
          </cell>
          <cell r="F459">
            <v>7.5093867334163431E-3</v>
          </cell>
        </row>
        <row r="460">
          <cell r="A460">
            <v>199705</v>
          </cell>
          <cell r="C460">
            <v>5</v>
          </cell>
          <cell r="D460">
            <v>159.9</v>
          </cell>
          <cell r="E460">
            <v>0</v>
          </cell>
          <cell r="F460">
            <v>0</v>
          </cell>
        </row>
        <row r="461">
          <cell r="A461">
            <v>199706</v>
          </cell>
          <cell r="C461">
            <v>6</v>
          </cell>
          <cell r="D461">
            <v>160.19999999999999</v>
          </cell>
          <cell r="E461">
            <v>1.8761726078798183E-3</v>
          </cell>
          <cell r="F461">
            <v>2.2514071294557819E-2</v>
          </cell>
          <cell r="G461">
            <v>2.5031289111385746E-3</v>
          </cell>
          <cell r="H461">
            <v>1.0012515644554298E-2</v>
          </cell>
        </row>
        <row r="462">
          <cell r="A462">
            <v>199707</v>
          </cell>
          <cell r="C462">
            <v>7</v>
          </cell>
          <cell r="D462">
            <v>160.4</v>
          </cell>
          <cell r="E462">
            <v>1.2484394506867482E-3</v>
          </cell>
          <cell r="F462">
            <v>1.4981273408240979E-2</v>
          </cell>
        </row>
        <row r="463">
          <cell r="A463">
            <v>199708</v>
          </cell>
          <cell r="C463">
            <v>8</v>
          </cell>
          <cell r="D463">
            <v>160.80000000000001</v>
          </cell>
          <cell r="E463">
            <v>2.4937655860349482E-3</v>
          </cell>
          <cell r="F463">
            <v>2.9925187032419379E-2</v>
          </cell>
        </row>
        <row r="464">
          <cell r="A464">
            <v>199709</v>
          </cell>
          <cell r="C464">
            <v>9</v>
          </cell>
          <cell r="D464">
            <v>161.19999999999999</v>
          </cell>
          <cell r="E464">
            <v>2.4875621890545849E-3</v>
          </cell>
          <cell r="F464">
            <v>2.9850746268655019E-2</v>
          </cell>
          <cell r="G464">
            <v>6.2421972534330017E-3</v>
          </cell>
          <cell r="H464">
            <v>2.4968789013732007E-2</v>
          </cell>
        </row>
        <row r="465">
          <cell r="A465">
            <v>199710</v>
          </cell>
          <cell r="C465">
            <v>10</v>
          </cell>
          <cell r="D465">
            <v>161.5</v>
          </cell>
          <cell r="E465">
            <v>1.8610421836228995E-3</v>
          </cell>
          <cell r="F465">
            <v>2.2332506203474795E-2</v>
          </cell>
        </row>
        <row r="466">
          <cell r="A466">
            <v>199711</v>
          </cell>
          <cell r="C466">
            <v>11</v>
          </cell>
          <cell r="D466">
            <v>161.69999999999999</v>
          </cell>
          <cell r="E466">
            <v>1.2383900928791866E-3</v>
          </cell>
          <cell r="F466">
            <v>1.4860681114550238E-2</v>
          </cell>
        </row>
        <row r="467">
          <cell r="A467">
            <v>199712</v>
          </cell>
          <cell r="C467">
            <v>12</v>
          </cell>
          <cell r="D467">
            <v>161.80000000000001</v>
          </cell>
          <cell r="E467">
            <v>6.1842918985790195E-4</v>
          </cell>
          <cell r="F467">
            <v>7.4211502782948234E-3</v>
          </cell>
          <cell r="G467">
            <v>3.7220843672456372E-3</v>
          </cell>
          <cell r="H467">
            <v>1.4888337468982549E-2</v>
          </cell>
          <cell r="I467">
            <v>1.6970458830923185E-2</v>
          </cell>
          <cell r="K467">
            <v>1.6828069280650254E-2</v>
          </cell>
        </row>
        <row r="468">
          <cell r="A468">
            <v>199801</v>
          </cell>
          <cell r="B468">
            <v>1998</v>
          </cell>
          <cell r="C468">
            <v>1</v>
          </cell>
          <cell r="D468">
            <v>162</v>
          </cell>
          <cell r="E468">
            <v>1.2360939431396083E-3</v>
          </cell>
          <cell r="F468">
            <v>1.4833127317675299E-2</v>
          </cell>
        </row>
        <row r="469">
          <cell r="A469">
            <v>199802</v>
          </cell>
          <cell r="C469">
            <v>2</v>
          </cell>
          <cell r="D469">
            <v>162</v>
          </cell>
          <cell r="E469">
            <v>0</v>
          </cell>
          <cell r="F469">
            <v>0</v>
          </cell>
        </row>
        <row r="470">
          <cell r="A470">
            <v>199803</v>
          </cell>
          <cell r="C470">
            <v>3</v>
          </cell>
          <cell r="D470">
            <v>162</v>
          </cell>
          <cell r="E470">
            <v>0</v>
          </cell>
          <cell r="F470">
            <v>0</v>
          </cell>
          <cell r="G470">
            <v>1.2360939431395046E-3</v>
          </cell>
          <cell r="H470">
            <v>4.9443757725580184E-3</v>
          </cell>
        </row>
        <row r="471">
          <cell r="A471">
            <v>199804</v>
          </cell>
          <cell r="C471">
            <v>4</v>
          </cell>
          <cell r="D471">
            <v>162.19999999999999</v>
          </cell>
          <cell r="E471">
            <v>1.2345679012344976E-3</v>
          </cell>
          <cell r="F471">
            <v>1.4814814814813972E-2</v>
          </cell>
        </row>
        <row r="472">
          <cell r="A472">
            <v>199805</v>
          </cell>
          <cell r="C472">
            <v>5</v>
          </cell>
          <cell r="D472">
            <v>162.6</v>
          </cell>
          <cell r="E472">
            <v>2.4660912453761141E-3</v>
          </cell>
          <cell r="F472">
            <v>2.9593094944513371E-2</v>
          </cell>
        </row>
        <row r="473">
          <cell r="A473">
            <v>199806</v>
          </cell>
          <cell r="C473">
            <v>6</v>
          </cell>
          <cell r="D473">
            <v>162.80000000000001</v>
          </cell>
          <cell r="E473">
            <v>1.2300123001231062E-3</v>
          </cell>
          <cell r="F473">
            <v>1.4760147601477275E-2</v>
          </cell>
          <cell r="G473">
            <v>4.9382716049386488E-3</v>
          </cell>
          <cell r="H473">
            <v>1.9753086419754595E-2</v>
          </cell>
        </row>
        <row r="474">
          <cell r="A474">
            <v>199807</v>
          </cell>
          <cell r="C474">
            <v>7</v>
          </cell>
          <cell r="D474">
            <v>163.19999999999999</v>
          </cell>
          <cell r="E474">
            <v>2.4570024570023173E-3</v>
          </cell>
          <cell r="F474">
            <v>2.9484029484027806E-2</v>
          </cell>
        </row>
        <row r="475">
          <cell r="A475">
            <v>199808</v>
          </cell>
          <cell r="C475">
            <v>8</v>
          </cell>
          <cell r="D475">
            <v>163.4</v>
          </cell>
          <cell r="E475">
            <v>1.2254901960785359E-3</v>
          </cell>
          <cell r="F475">
            <v>1.470588235294243E-2</v>
          </cell>
        </row>
        <row r="476">
          <cell r="A476">
            <v>199809</v>
          </cell>
          <cell r="C476">
            <v>9</v>
          </cell>
          <cell r="D476">
            <v>163.5</v>
          </cell>
          <cell r="E476">
            <v>6.1199510403913283E-4</v>
          </cell>
          <cell r="F476">
            <v>7.3439412484695935E-3</v>
          </cell>
          <cell r="G476">
            <v>4.2997542997540439E-3</v>
          </cell>
          <cell r="H476">
            <v>1.7199017199016176E-2</v>
          </cell>
        </row>
        <row r="477">
          <cell r="A477">
            <v>199810</v>
          </cell>
          <cell r="C477">
            <v>10</v>
          </cell>
          <cell r="D477">
            <v>163.9</v>
          </cell>
          <cell r="E477">
            <v>2.4464831804281695E-3</v>
          </cell>
          <cell r="F477">
            <v>2.9357798165138033E-2</v>
          </cell>
        </row>
        <row r="478">
          <cell r="A478">
            <v>199811</v>
          </cell>
          <cell r="C478">
            <v>11</v>
          </cell>
          <cell r="D478">
            <v>164.1</v>
          </cell>
          <cell r="E478">
            <v>1.2202562538132314E-3</v>
          </cell>
          <cell r="F478">
            <v>1.4643075045758777E-2</v>
          </cell>
        </row>
        <row r="479">
          <cell r="A479">
            <v>199812</v>
          </cell>
          <cell r="C479">
            <v>12</v>
          </cell>
          <cell r="D479">
            <v>164.4</v>
          </cell>
          <cell r="E479">
            <v>1.8281535648995209E-3</v>
          </cell>
          <cell r="F479">
            <v>2.193784277879425E-2</v>
          </cell>
          <cell r="G479">
            <v>5.5045871559633586E-3</v>
          </cell>
          <cell r="H479">
            <v>2.2018348623853434E-2</v>
          </cell>
          <cell r="I479">
            <v>1.6069221260816002E-2</v>
          </cell>
          <cell r="K479">
            <v>1.5941477997688185E-2</v>
          </cell>
        </row>
        <row r="480">
          <cell r="A480">
            <v>199901</v>
          </cell>
          <cell r="B480">
            <v>1999</v>
          </cell>
          <cell r="C480">
            <v>1</v>
          </cell>
          <cell r="D480">
            <v>164.7</v>
          </cell>
          <cell r="E480">
            <v>1.8248175182480715E-3</v>
          </cell>
          <cell r="F480">
            <v>2.1897810218976858E-2</v>
          </cell>
        </row>
        <row r="481">
          <cell r="A481">
            <v>199902</v>
          </cell>
          <cell r="C481">
            <v>2</v>
          </cell>
          <cell r="D481">
            <v>164.7</v>
          </cell>
          <cell r="E481">
            <v>0</v>
          </cell>
          <cell r="F481">
            <v>0</v>
          </cell>
        </row>
        <row r="482">
          <cell r="A482">
            <v>199903</v>
          </cell>
          <cell r="C482">
            <v>3</v>
          </cell>
          <cell r="D482">
            <v>164.8</v>
          </cell>
          <cell r="E482">
            <v>6.0716454159090915E-4</v>
          </cell>
          <cell r="F482">
            <v>7.2859744990909098E-3</v>
          </cell>
          <cell r="G482">
            <v>2.4330900243307862E-3</v>
          </cell>
          <cell r="H482">
            <v>9.732360097323145E-3</v>
          </cell>
        </row>
        <row r="483">
          <cell r="A483">
            <v>199904</v>
          </cell>
          <cell r="C483">
            <v>4</v>
          </cell>
          <cell r="D483">
            <v>165.9</v>
          </cell>
          <cell r="E483">
            <v>6.674757281553363E-3</v>
          </cell>
          <cell r="F483">
            <v>8.0097087378640353E-2</v>
          </cell>
        </row>
        <row r="484">
          <cell r="A484">
            <v>199905</v>
          </cell>
          <cell r="C484">
            <v>5</v>
          </cell>
          <cell r="D484">
            <v>166</v>
          </cell>
          <cell r="E484">
            <v>6.0277275467145457E-4</v>
          </cell>
          <cell r="F484">
            <v>7.2332730560574548E-3</v>
          </cell>
        </row>
        <row r="485">
          <cell r="A485">
            <v>199906</v>
          </cell>
          <cell r="C485">
            <v>6</v>
          </cell>
          <cell r="D485">
            <v>166</v>
          </cell>
          <cell r="E485">
            <v>0</v>
          </cell>
          <cell r="F485">
            <v>0</v>
          </cell>
          <cell r="G485">
            <v>7.2815533980581382E-3</v>
          </cell>
          <cell r="H485">
            <v>2.9126213592232553E-2</v>
          </cell>
        </row>
        <row r="486">
          <cell r="A486">
            <v>199907</v>
          </cell>
          <cell r="C486">
            <v>7</v>
          </cell>
          <cell r="D486">
            <v>166.7</v>
          </cell>
          <cell r="E486">
            <v>4.2168674698794496E-3</v>
          </cell>
          <cell r="F486">
            <v>5.0602409638553392E-2</v>
          </cell>
        </row>
        <row r="487">
          <cell r="A487">
            <v>199908</v>
          </cell>
          <cell r="C487">
            <v>8</v>
          </cell>
          <cell r="D487">
            <v>167.1</v>
          </cell>
          <cell r="E487">
            <v>2.3995200959808379E-3</v>
          </cell>
          <cell r="F487">
            <v>2.8794241151770053E-2</v>
          </cell>
        </row>
        <row r="488">
          <cell r="A488">
            <v>199909</v>
          </cell>
          <cell r="C488">
            <v>9</v>
          </cell>
          <cell r="D488">
            <v>167.8</v>
          </cell>
          <cell r="E488">
            <v>4.1891083183723341E-3</v>
          </cell>
          <cell r="F488">
            <v>5.0269299820468009E-2</v>
          </cell>
          <cell r="G488">
            <v>1.0843373493975683E-2</v>
          </cell>
          <cell r="H488">
            <v>4.3373493975902733E-2</v>
          </cell>
        </row>
        <row r="489">
          <cell r="A489">
            <v>199910</v>
          </cell>
          <cell r="C489">
            <v>10</v>
          </cell>
          <cell r="D489">
            <v>168.1</v>
          </cell>
          <cell r="E489">
            <v>1.7878426698449518E-3</v>
          </cell>
          <cell r="F489">
            <v>2.1454112038139423E-2</v>
          </cell>
        </row>
        <row r="490">
          <cell r="A490">
            <v>199911</v>
          </cell>
          <cell r="C490">
            <v>11</v>
          </cell>
          <cell r="D490">
            <v>168.4</v>
          </cell>
          <cell r="E490">
            <v>1.7846519928614597E-3</v>
          </cell>
          <cell r="F490">
            <v>2.1415823914337516E-2</v>
          </cell>
        </row>
        <row r="491">
          <cell r="A491">
            <v>199912</v>
          </cell>
          <cell r="C491">
            <v>12</v>
          </cell>
          <cell r="D491">
            <v>168.8</v>
          </cell>
          <cell r="E491">
            <v>2.3752969121140478E-3</v>
          </cell>
          <cell r="F491">
            <v>2.8503562945368571E-2</v>
          </cell>
          <cell r="G491">
            <v>5.9594755661502852E-3</v>
          </cell>
          <cell r="H491">
            <v>2.3837902264601141E-2</v>
          </cell>
          <cell r="I491">
            <v>2.6763990267639537E-2</v>
          </cell>
          <cell r="K491">
            <v>2.6412099539777276E-2</v>
          </cell>
        </row>
        <row r="492">
          <cell r="A492">
            <v>200001</v>
          </cell>
          <cell r="B492">
            <v>2000</v>
          </cell>
          <cell r="C492">
            <v>1</v>
          </cell>
          <cell r="D492">
            <v>169.3</v>
          </cell>
          <cell r="E492">
            <v>2.9620853080568718E-3</v>
          </cell>
          <cell r="F492">
            <v>3.5545023696682464E-2</v>
          </cell>
        </row>
        <row r="493">
          <cell r="A493">
            <v>200002</v>
          </cell>
          <cell r="C493">
            <v>2</v>
          </cell>
          <cell r="D493">
            <v>170</v>
          </cell>
          <cell r="E493">
            <v>4.1346721795628384E-3</v>
          </cell>
          <cell r="F493">
            <v>4.9616066154754057E-2</v>
          </cell>
        </row>
        <row r="494">
          <cell r="A494">
            <v>200003</v>
          </cell>
          <cell r="C494">
            <v>3</v>
          </cell>
          <cell r="D494">
            <v>171</v>
          </cell>
          <cell r="E494">
            <v>5.8823529411764705E-3</v>
          </cell>
          <cell r="F494">
            <v>7.0588235294117646E-2</v>
          </cell>
          <cell r="G494">
            <v>1.3033175355450233E-2</v>
          </cell>
          <cell r="H494">
            <v>5.2132701421800931E-2</v>
          </cell>
        </row>
        <row r="495">
          <cell r="A495">
            <v>200004</v>
          </cell>
          <cell r="C495">
            <v>4</v>
          </cell>
          <cell r="D495">
            <v>170.9</v>
          </cell>
          <cell r="E495">
            <v>-5.8479532163739363E-4</v>
          </cell>
          <cell r="F495">
            <v>-7.0175438596487231E-3</v>
          </cell>
        </row>
        <row r="496">
          <cell r="A496">
            <v>200005</v>
          </cell>
          <cell r="C496">
            <v>5</v>
          </cell>
          <cell r="D496">
            <v>171.2</v>
          </cell>
          <cell r="E496">
            <v>1.7554125219425567E-3</v>
          </cell>
          <cell r="F496">
            <v>2.1064950263310681E-2</v>
          </cell>
        </row>
        <row r="497">
          <cell r="A497">
            <v>200006</v>
          </cell>
          <cell r="C497">
            <v>6</v>
          </cell>
          <cell r="D497">
            <v>172.2</v>
          </cell>
          <cell r="E497">
            <v>5.8411214953271035E-3</v>
          </cell>
          <cell r="F497">
            <v>7.0093457943925241E-2</v>
          </cell>
          <cell r="G497">
            <v>7.0175438596491446E-3</v>
          </cell>
          <cell r="H497">
            <v>2.8070175438596578E-2</v>
          </cell>
        </row>
        <row r="498">
          <cell r="A498">
            <v>200007</v>
          </cell>
          <cell r="C498">
            <v>7</v>
          </cell>
          <cell r="D498">
            <v>172.7</v>
          </cell>
          <cell r="E498">
            <v>2.9036004645760743E-3</v>
          </cell>
          <cell r="F498">
            <v>3.484320557491289E-2</v>
          </cell>
        </row>
        <row r="499">
          <cell r="A499">
            <v>200008</v>
          </cell>
          <cell r="C499">
            <v>8</v>
          </cell>
          <cell r="D499">
            <v>172.7</v>
          </cell>
          <cell r="E499">
            <v>0</v>
          </cell>
          <cell r="F499">
            <v>0</v>
          </cell>
        </row>
        <row r="500">
          <cell r="A500">
            <v>200009</v>
          </cell>
          <cell r="C500">
            <v>9</v>
          </cell>
          <cell r="D500">
            <v>173.6</v>
          </cell>
          <cell r="E500">
            <v>5.2113491603937795E-3</v>
          </cell>
          <cell r="F500">
            <v>6.2536189924725358E-2</v>
          </cell>
          <cell r="G500">
            <v>8.1300813008131634E-3</v>
          </cell>
          <cell r="H500">
            <v>3.2520325203252654E-2</v>
          </cell>
        </row>
        <row r="501">
          <cell r="A501">
            <v>200010</v>
          </cell>
          <cell r="C501">
            <v>10</v>
          </cell>
          <cell r="D501">
            <v>173.9</v>
          </cell>
          <cell r="E501">
            <v>1.7281105990784066E-3</v>
          </cell>
          <cell r="F501">
            <v>2.073732718894088E-2</v>
          </cell>
        </row>
        <row r="502">
          <cell r="A502">
            <v>200011</v>
          </cell>
          <cell r="C502">
            <v>11</v>
          </cell>
          <cell r="D502">
            <v>174.2</v>
          </cell>
          <cell r="E502">
            <v>1.7251293847037547E-3</v>
          </cell>
          <cell r="F502">
            <v>2.0701552616445056E-2</v>
          </cell>
        </row>
        <row r="503">
          <cell r="A503">
            <v>200012</v>
          </cell>
          <cell r="C503">
            <v>12</v>
          </cell>
          <cell r="D503">
            <v>174.6</v>
          </cell>
          <cell r="E503">
            <v>2.2962112514351646E-3</v>
          </cell>
          <cell r="F503">
            <v>2.7554535017221975E-2</v>
          </cell>
          <cell r="G503">
            <v>5.7603686635945284E-3</v>
          </cell>
          <cell r="H503">
            <v>2.3041474654378113E-2</v>
          </cell>
          <cell r="I503">
            <v>3.4360189573459765E-2</v>
          </cell>
          <cell r="K503">
            <v>3.3783061243644927E-2</v>
          </cell>
        </row>
        <row r="504">
          <cell r="A504">
            <v>200101</v>
          </cell>
          <cell r="B504">
            <v>2001</v>
          </cell>
          <cell r="C504">
            <v>1</v>
          </cell>
          <cell r="D504">
            <v>175.6</v>
          </cell>
          <cell r="E504">
            <v>5.7273768613974804E-3</v>
          </cell>
          <cell r="F504">
            <v>6.8728522336769765E-2</v>
          </cell>
        </row>
        <row r="505">
          <cell r="A505">
            <v>200102</v>
          </cell>
          <cell r="C505">
            <v>2</v>
          </cell>
          <cell r="D505">
            <v>176</v>
          </cell>
          <cell r="E505">
            <v>2.2779043280182557E-3</v>
          </cell>
          <cell r="F505">
            <v>2.7334851936219068E-2</v>
          </cell>
        </row>
        <row r="506">
          <cell r="A506">
            <v>200103</v>
          </cell>
          <cell r="C506">
            <v>3</v>
          </cell>
          <cell r="D506">
            <v>176.1</v>
          </cell>
          <cell r="E506">
            <v>5.6818181818178584E-4</v>
          </cell>
          <cell r="F506">
            <v>6.8181818181814301E-3</v>
          </cell>
          <cell r="G506">
            <v>8.5910652920964115E-3</v>
          </cell>
          <cell r="H506">
            <v>3.4364261168385646E-2</v>
          </cell>
        </row>
        <row r="507">
          <cell r="A507">
            <v>200104</v>
          </cell>
          <cell r="C507">
            <v>4</v>
          </cell>
          <cell r="D507">
            <v>176.4</v>
          </cell>
          <cell r="E507">
            <v>1.703577512776896E-3</v>
          </cell>
          <cell r="F507">
            <v>2.0442930153322752E-2</v>
          </cell>
        </row>
        <row r="508">
          <cell r="A508">
            <v>200105</v>
          </cell>
          <cell r="C508">
            <v>5</v>
          </cell>
          <cell r="D508">
            <v>177.3</v>
          </cell>
          <cell r="E508">
            <v>5.1020408163265623E-3</v>
          </cell>
          <cell r="F508">
            <v>6.1224489795918748E-2</v>
          </cell>
        </row>
        <row r="509">
          <cell r="A509">
            <v>200106</v>
          </cell>
          <cell r="C509">
            <v>6</v>
          </cell>
          <cell r="D509">
            <v>177.7</v>
          </cell>
          <cell r="E509">
            <v>2.2560631697686249E-3</v>
          </cell>
          <cell r="F509">
            <v>2.7072758037223497E-2</v>
          </cell>
          <cell r="G509">
            <v>9.0857467348095522E-3</v>
          </cell>
          <cell r="H509">
            <v>3.6342986939238209E-2</v>
          </cell>
        </row>
        <row r="510">
          <cell r="A510">
            <v>200107</v>
          </cell>
          <cell r="C510">
            <v>7</v>
          </cell>
          <cell r="D510">
            <v>177.4</v>
          </cell>
          <cell r="E510">
            <v>-1.6882386043893245E-3</v>
          </cell>
          <cell r="F510">
            <v>-2.0258863252671892E-2</v>
          </cell>
        </row>
        <row r="511">
          <cell r="A511">
            <v>200108</v>
          </cell>
          <cell r="C511">
            <v>8</v>
          </cell>
          <cell r="D511">
            <v>177.4</v>
          </cell>
          <cell r="E511">
            <v>0</v>
          </cell>
          <cell r="F511">
            <v>0</v>
          </cell>
        </row>
        <row r="512">
          <cell r="A512">
            <v>200109</v>
          </cell>
          <cell r="C512">
            <v>9</v>
          </cell>
          <cell r="D512">
            <v>178.1</v>
          </cell>
          <cell r="E512">
            <v>3.9458850056369142E-3</v>
          </cell>
          <cell r="F512">
            <v>4.7350620067642971E-2</v>
          </cell>
          <cell r="G512">
            <v>2.2509848058525073E-3</v>
          </cell>
          <cell r="H512">
            <v>9.0039392234100291E-3</v>
          </cell>
        </row>
        <row r="513">
          <cell r="A513">
            <v>200110</v>
          </cell>
          <cell r="C513">
            <v>10</v>
          </cell>
          <cell r="D513">
            <v>177.6</v>
          </cell>
          <cell r="E513">
            <v>-2.807411566535654E-3</v>
          </cell>
          <cell r="F513">
            <v>-3.3688938798427846E-2</v>
          </cell>
        </row>
        <row r="514">
          <cell r="A514">
            <v>200111</v>
          </cell>
          <cell r="C514">
            <v>11</v>
          </cell>
          <cell r="D514">
            <v>177.5</v>
          </cell>
          <cell r="E514">
            <v>-5.6306306306303107E-4</v>
          </cell>
          <cell r="F514">
            <v>-6.7567567567563729E-3</v>
          </cell>
        </row>
        <row r="515">
          <cell r="A515">
            <v>200112</v>
          </cell>
          <cell r="C515">
            <v>12</v>
          </cell>
          <cell r="D515">
            <v>177.4</v>
          </cell>
          <cell r="E515">
            <v>-5.6338028169010878E-4</v>
          </cell>
          <cell r="F515">
            <v>-6.7605633802813054E-3</v>
          </cell>
          <cell r="G515">
            <v>-3.9303761931498427E-3</v>
          </cell>
          <cell r="H515">
            <v>-1.5721504772599371E-2</v>
          </cell>
          <cell r="I515">
            <v>1.6036655211912887E-2</v>
          </cell>
          <cell r="K515">
            <v>1.5909426469977447E-2</v>
          </cell>
        </row>
        <row r="516">
          <cell r="A516">
            <v>200201</v>
          </cell>
          <cell r="B516">
            <v>2002</v>
          </cell>
          <cell r="C516">
            <v>1</v>
          </cell>
          <cell r="D516">
            <v>177.7</v>
          </cell>
          <cell r="E516">
            <v>1.6910935738443233E-3</v>
          </cell>
          <cell r="F516">
            <v>2.029312288613188E-2</v>
          </cell>
        </row>
        <row r="517">
          <cell r="A517">
            <v>200202</v>
          </cell>
          <cell r="C517">
            <v>2</v>
          </cell>
          <cell r="D517">
            <v>178</v>
          </cell>
          <cell r="E517">
            <v>1.6882386043894845E-3</v>
          </cell>
          <cell r="F517">
            <v>2.0258863252673814E-2</v>
          </cell>
        </row>
        <row r="518">
          <cell r="A518">
            <v>200203</v>
          </cell>
          <cell r="C518">
            <v>3</v>
          </cell>
          <cell r="D518">
            <v>178.5</v>
          </cell>
          <cell r="E518">
            <v>2.8089887640449437E-3</v>
          </cell>
          <cell r="F518">
            <v>3.3707865168539325E-2</v>
          </cell>
          <cell r="G518">
            <v>6.2006764374296086E-3</v>
          </cell>
          <cell r="H518">
            <v>2.4802705749718434E-2</v>
          </cell>
        </row>
        <row r="519">
          <cell r="A519">
            <v>200204</v>
          </cell>
          <cell r="C519">
            <v>4</v>
          </cell>
          <cell r="D519">
            <v>179.3</v>
          </cell>
          <cell r="E519">
            <v>4.4817927170868986E-3</v>
          </cell>
          <cell r="F519">
            <v>5.3781512605042783E-2</v>
          </cell>
        </row>
        <row r="520">
          <cell r="A520">
            <v>200205</v>
          </cell>
          <cell r="C520">
            <v>5</v>
          </cell>
          <cell r="D520">
            <v>179.5</v>
          </cell>
          <cell r="E520">
            <v>1.1154489682096409E-3</v>
          </cell>
          <cell r="F520">
            <v>1.3385387618515692E-2</v>
          </cell>
        </row>
        <row r="521">
          <cell r="A521">
            <v>200206</v>
          </cell>
          <cell r="C521">
            <v>6</v>
          </cell>
          <cell r="D521">
            <v>179.6</v>
          </cell>
          <cell r="E521">
            <v>5.5710306406682073E-4</v>
          </cell>
          <cell r="F521">
            <v>6.6852367688018492E-3</v>
          </cell>
          <cell r="G521">
            <v>6.1624649859943759E-3</v>
          </cell>
          <cell r="H521">
            <v>2.4649859943977503E-2</v>
          </cell>
        </row>
        <row r="522">
          <cell r="A522">
            <v>200207</v>
          </cell>
          <cell r="C522">
            <v>7</v>
          </cell>
          <cell r="D522">
            <v>180</v>
          </cell>
          <cell r="E522">
            <v>2.2271714922049313E-3</v>
          </cell>
          <cell r="F522">
            <v>2.6726057906459176E-2</v>
          </cell>
        </row>
        <row r="523">
          <cell r="A523">
            <v>200208</v>
          </cell>
          <cell r="C523">
            <v>8</v>
          </cell>
          <cell r="D523">
            <v>180.5</v>
          </cell>
          <cell r="E523">
            <v>2.7777777777777779E-3</v>
          </cell>
          <cell r="F523">
            <v>3.3333333333333333E-2</v>
          </cell>
        </row>
        <row r="524">
          <cell r="A524">
            <v>200209</v>
          </cell>
          <cell r="C524">
            <v>9</v>
          </cell>
          <cell r="D524">
            <v>180.8</v>
          </cell>
          <cell r="E524">
            <v>1.6620498614959079E-3</v>
          </cell>
          <cell r="F524">
            <v>1.9944598337950894E-2</v>
          </cell>
          <cell r="G524">
            <v>6.6815144766145806E-3</v>
          </cell>
          <cell r="H524">
            <v>2.6726057906458323E-2</v>
          </cell>
        </row>
        <row r="525">
          <cell r="A525">
            <v>200210</v>
          </cell>
          <cell r="C525">
            <v>10</v>
          </cell>
          <cell r="D525">
            <v>181.2</v>
          </cell>
          <cell r="E525">
            <v>2.2123893805308477E-3</v>
          </cell>
          <cell r="F525">
            <v>2.6548672566370172E-2</v>
          </cell>
        </row>
        <row r="526">
          <cell r="A526">
            <v>200211</v>
          </cell>
          <cell r="C526">
            <v>11</v>
          </cell>
          <cell r="D526">
            <v>181.5</v>
          </cell>
          <cell r="E526">
            <v>1.6556291390729106E-3</v>
          </cell>
          <cell r="F526">
            <v>1.9867549668874926E-2</v>
          </cell>
        </row>
        <row r="527">
          <cell r="A527">
            <v>200212</v>
          </cell>
          <cell r="C527">
            <v>12</v>
          </cell>
          <cell r="D527">
            <v>181.8</v>
          </cell>
          <cell r="E527">
            <v>1.6528925619835337E-3</v>
          </cell>
          <cell r="F527">
            <v>1.9834710743802404E-2</v>
          </cell>
          <cell r="G527">
            <v>5.530973451327359E-3</v>
          </cell>
          <cell r="H527">
            <v>2.2123893805309436E-2</v>
          </cell>
          <cell r="I527">
            <v>2.4802705749718212E-2</v>
          </cell>
          <cell r="K527">
            <v>2.4500111867899403E-2</v>
          </cell>
        </row>
        <row r="528">
          <cell r="A528">
            <v>200301</v>
          </cell>
          <cell r="B528">
            <v>2003</v>
          </cell>
          <cell r="C528">
            <v>1</v>
          </cell>
          <cell r="D528">
            <v>182.6</v>
          </cell>
          <cell r="E528">
            <v>4.4004400440043065E-3</v>
          </cell>
          <cell r="F528">
            <v>5.2805280528051682E-2</v>
          </cell>
        </row>
        <row r="529">
          <cell r="A529">
            <v>200302</v>
          </cell>
          <cell r="C529">
            <v>2</v>
          </cell>
          <cell r="D529">
            <v>183.6</v>
          </cell>
          <cell r="E529">
            <v>5.4764512595837896E-3</v>
          </cell>
          <cell r="F529">
            <v>6.5717415115005479E-2</v>
          </cell>
        </row>
        <row r="530">
          <cell r="A530">
            <v>200303</v>
          </cell>
          <cell r="C530">
            <v>3</v>
          </cell>
          <cell r="D530">
            <v>183.9</v>
          </cell>
          <cell r="E530">
            <v>1.6339869281046372E-3</v>
          </cell>
          <cell r="F530">
            <v>1.9607843137255648E-2</v>
          </cell>
          <cell r="G530">
            <v>1.1551155115511413E-2</v>
          </cell>
          <cell r="H530">
            <v>4.6204620462045654E-2</v>
          </cell>
        </row>
        <row r="531">
          <cell r="A531">
            <v>200304</v>
          </cell>
          <cell r="C531">
            <v>4</v>
          </cell>
          <cell r="D531">
            <v>183.2</v>
          </cell>
          <cell r="E531">
            <v>-3.8064165307233116E-3</v>
          </cell>
          <cell r="F531">
            <v>-4.5676998368679736E-2</v>
          </cell>
        </row>
        <row r="532">
          <cell r="A532">
            <v>200305</v>
          </cell>
          <cell r="C532">
            <v>5</v>
          </cell>
          <cell r="D532">
            <v>182.9</v>
          </cell>
          <cell r="E532">
            <v>-1.6375545851527455E-3</v>
          </cell>
          <cell r="F532">
            <v>-1.9650655021832948E-2</v>
          </cell>
        </row>
        <row r="533">
          <cell r="A533">
            <v>200306</v>
          </cell>
          <cell r="C533">
            <v>6</v>
          </cell>
          <cell r="D533">
            <v>183.1</v>
          </cell>
          <cell r="E533">
            <v>1.0934937124110913E-3</v>
          </cell>
          <cell r="F533">
            <v>1.3121924548933097E-2</v>
          </cell>
          <cell r="G533">
            <v>-4.3501903208266191E-3</v>
          </cell>
          <cell r="H533">
            <v>-1.7400761283306476E-2</v>
          </cell>
        </row>
        <row r="534">
          <cell r="A534">
            <v>200307</v>
          </cell>
          <cell r="C534">
            <v>7</v>
          </cell>
          <cell r="D534">
            <v>183.7</v>
          </cell>
          <cell r="E534">
            <v>3.2768978700163536E-3</v>
          </cell>
          <cell r="F534">
            <v>3.9322774440196245E-2</v>
          </cell>
        </row>
        <row r="535">
          <cell r="A535">
            <v>200308</v>
          </cell>
          <cell r="C535">
            <v>8</v>
          </cell>
          <cell r="D535">
            <v>184.5</v>
          </cell>
          <cell r="E535">
            <v>4.3549265106151954E-3</v>
          </cell>
          <cell r="F535">
            <v>5.2259118127382348E-2</v>
          </cell>
        </row>
        <row r="536">
          <cell r="A536">
            <v>200309</v>
          </cell>
          <cell r="C536">
            <v>9</v>
          </cell>
          <cell r="D536">
            <v>185.1</v>
          </cell>
          <cell r="E536">
            <v>3.2520325203251725E-3</v>
          </cell>
          <cell r="F536">
            <v>3.9024390243902071E-2</v>
          </cell>
          <cell r="G536">
            <v>1.0922992900054496E-2</v>
          </cell>
          <cell r="H536">
            <v>4.3691971600217983E-2</v>
          </cell>
        </row>
        <row r="537">
          <cell r="A537">
            <v>200310</v>
          </cell>
          <cell r="C537">
            <v>10</v>
          </cell>
          <cell r="D537">
            <v>184.9</v>
          </cell>
          <cell r="E537">
            <v>-1.0804970286331099E-3</v>
          </cell>
          <cell r="F537">
            <v>-1.2965964343597319E-2</v>
          </cell>
        </row>
        <row r="538">
          <cell r="A538">
            <v>200311</v>
          </cell>
          <cell r="C538">
            <v>11</v>
          </cell>
          <cell r="D538">
            <v>185</v>
          </cell>
          <cell r="E538">
            <v>5.4083288263923372E-4</v>
          </cell>
          <cell r="F538">
            <v>6.489994591670805E-3</v>
          </cell>
        </row>
        <row r="539">
          <cell r="A539">
            <v>200312</v>
          </cell>
          <cell r="C539">
            <v>12</v>
          </cell>
          <cell r="D539">
            <v>185.5</v>
          </cell>
          <cell r="E539">
            <v>2.7027027027027029E-3</v>
          </cell>
          <cell r="F539">
            <v>3.2432432432432434E-2</v>
          </cell>
          <cell r="G539">
            <v>2.160994057266441E-3</v>
          </cell>
          <cell r="H539">
            <v>8.643976229065764E-3</v>
          </cell>
          <cell r="I539">
            <v>2.0352035203520247E-2</v>
          </cell>
          <cell r="K539">
            <v>2.0147700304111268E-2</v>
          </cell>
        </row>
        <row r="540">
          <cell r="A540">
            <v>200401</v>
          </cell>
          <cell r="B540">
            <v>2004</v>
          </cell>
          <cell r="C540">
            <v>1</v>
          </cell>
          <cell r="D540">
            <v>186.3</v>
          </cell>
          <cell r="E540">
            <v>4.312668463611921E-3</v>
          </cell>
          <cell r="F540">
            <v>5.1752021563343048E-2</v>
          </cell>
        </row>
        <row r="541">
          <cell r="A541">
            <v>200402</v>
          </cell>
          <cell r="C541">
            <v>2</v>
          </cell>
          <cell r="D541">
            <v>186.7</v>
          </cell>
          <cell r="E541">
            <v>2.1470746108426045E-3</v>
          </cell>
          <cell r="F541">
            <v>2.5764895330111254E-2</v>
          </cell>
        </row>
        <row r="542">
          <cell r="A542">
            <v>200403</v>
          </cell>
          <cell r="C542">
            <v>3</v>
          </cell>
          <cell r="D542">
            <v>187.1</v>
          </cell>
          <cell r="E542">
            <v>2.1424745581146531E-3</v>
          </cell>
          <cell r="F542">
            <v>2.5709694697375836E-2</v>
          </cell>
          <cell r="G542">
            <v>8.6253369272235592E-3</v>
          </cell>
          <cell r="H542">
            <v>3.4501347708894237E-2</v>
          </cell>
        </row>
        <row r="543">
          <cell r="A543">
            <v>200404</v>
          </cell>
          <cell r="C543">
            <v>4</v>
          </cell>
          <cell r="D543">
            <v>187.4</v>
          </cell>
          <cell r="E543">
            <v>1.6034206306788422E-3</v>
          </cell>
          <cell r="F543">
            <v>1.9241047568146107E-2</v>
          </cell>
        </row>
        <row r="544">
          <cell r="A544">
            <v>200405</v>
          </cell>
          <cell r="C544">
            <v>5</v>
          </cell>
          <cell r="D544">
            <v>188.2</v>
          </cell>
          <cell r="E544">
            <v>4.2689434364993756E-3</v>
          </cell>
          <cell r="F544">
            <v>5.1227321237992507E-2</v>
          </cell>
        </row>
        <row r="545">
          <cell r="A545">
            <v>200406</v>
          </cell>
          <cell r="C545">
            <v>6</v>
          </cell>
          <cell r="D545">
            <v>188.9</v>
          </cell>
          <cell r="E545">
            <v>3.7194473963869132E-3</v>
          </cell>
          <cell r="F545">
            <v>4.4633368756642956E-2</v>
          </cell>
          <cell r="G545">
            <v>9.6205237840725211E-3</v>
          </cell>
          <cell r="H545">
            <v>3.8482095136290084E-2</v>
          </cell>
        </row>
        <row r="546">
          <cell r="A546">
            <v>200407</v>
          </cell>
          <cell r="C546">
            <v>7</v>
          </cell>
          <cell r="D546">
            <v>189.1</v>
          </cell>
          <cell r="E546">
            <v>1.058761249338214E-3</v>
          </cell>
          <cell r="F546">
            <v>1.2705134992058567E-2</v>
          </cell>
        </row>
        <row r="547">
          <cell r="A547">
            <v>200408</v>
          </cell>
          <cell r="C547">
            <v>8</v>
          </cell>
          <cell r="D547">
            <v>189.2</v>
          </cell>
          <cell r="E547">
            <v>5.2882072977257705E-4</v>
          </cell>
          <cell r="F547">
            <v>6.3458487572709242E-3</v>
          </cell>
        </row>
        <row r="548">
          <cell r="A548">
            <v>200409</v>
          </cell>
          <cell r="C548">
            <v>9</v>
          </cell>
          <cell r="D548">
            <v>189.8</v>
          </cell>
          <cell r="E548">
            <v>3.1712473572939894E-3</v>
          </cell>
          <cell r="F548">
            <v>3.8054968287527871E-2</v>
          </cell>
          <cell r="G548">
            <v>4.7644256220222836E-3</v>
          </cell>
          <cell r="H548">
            <v>1.9057702488089134E-2</v>
          </cell>
        </row>
        <row r="549">
          <cell r="A549">
            <v>200410</v>
          </cell>
          <cell r="C549">
            <v>10</v>
          </cell>
          <cell r="D549">
            <v>190.8</v>
          </cell>
          <cell r="E549">
            <v>5.268703898840885E-3</v>
          </cell>
          <cell r="F549">
            <v>6.3224446786090627E-2</v>
          </cell>
        </row>
        <row r="550">
          <cell r="A550">
            <v>200411</v>
          </cell>
          <cell r="C550">
            <v>11</v>
          </cell>
          <cell r="D550">
            <v>191.7</v>
          </cell>
          <cell r="E550">
            <v>4.7169811320753518E-3</v>
          </cell>
          <cell r="F550">
            <v>5.6603773584904218E-2</v>
          </cell>
        </row>
        <row r="551">
          <cell r="A551">
            <v>200412</v>
          </cell>
          <cell r="C551">
            <v>12</v>
          </cell>
          <cell r="D551">
            <v>191.7</v>
          </cell>
          <cell r="E551">
            <v>0</v>
          </cell>
          <cell r="F551">
            <v>0</v>
          </cell>
          <cell r="G551">
            <v>1.0010537407797448E-2</v>
          </cell>
          <cell r="H551">
            <v>4.0042149631189794E-2</v>
          </cell>
          <cell r="I551">
            <v>3.3423180592991431E-2</v>
          </cell>
          <cell r="K551">
            <v>3.2876768004108943E-2</v>
          </cell>
        </row>
        <row r="552">
          <cell r="A552">
            <v>200501</v>
          </cell>
          <cell r="B552">
            <v>2005</v>
          </cell>
          <cell r="C552">
            <v>1</v>
          </cell>
          <cell r="D552">
            <v>191.6</v>
          </cell>
          <cell r="E552">
            <v>-5.2164840897232301E-4</v>
          </cell>
          <cell r="F552">
            <v>-6.2597809076678761E-3</v>
          </cell>
        </row>
        <row r="553">
          <cell r="A553">
            <v>200502</v>
          </cell>
          <cell r="C553">
            <v>2</v>
          </cell>
          <cell r="D553">
            <v>192.4</v>
          </cell>
          <cell r="E553">
            <v>4.1753653444677004E-3</v>
          </cell>
          <cell r="F553">
            <v>5.0104384133612401E-2</v>
          </cell>
        </row>
        <row r="554">
          <cell r="A554">
            <v>200503</v>
          </cell>
          <cell r="C554">
            <v>3</v>
          </cell>
          <cell r="D554">
            <v>193.1</v>
          </cell>
          <cell r="E554">
            <v>3.638253638253579E-3</v>
          </cell>
          <cell r="F554">
            <v>4.3659043659042947E-2</v>
          </cell>
          <cell r="G554">
            <v>7.3030777256128943E-3</v>
          </cell>
          <cell r="H554">
            <v>2.9212310902451577E-2</v>
          </cell>
        </row>
        <row r="555">
          <cell r="A555">
            <v>200504</v>
          </cell>
          <cell r="C555">
            <v>4</v>
          </cell>
          <cell r="D555">
            <v>193.7</v>
          </cell>
          <cell r="E555">
            <v>3.107198342827521E-3</v>
          </cell>
          <cell r="F555">
            <v>3.7286380113930248E-2</v>
          </cell>
        </row>
        <row r="556">
          <cell r="A556">
            <v>200505</v>
          </cell>
          <cell r="C556">
            <v>5</v>
          </cell>
          <cell r="D556">
            <v>193.6</v>
          </cell>
          <cell r="E556">
            <v>-5.1626226122867484E-4</v>
          </cell>
          <cell r="F556">
            <v>-6.1951471347440976E-3</v>
          </cell>
        </row>
        <row r="557">
          <cell r="A557">
            <v>200506</v>
          </cell>
          <cell r="C557">
            <v>6</v>
          </cell>
          <cell r="D557">
            <v>193.7</v>
          </cell>
          <cell r="E557">
            <v>5.1652892561980534E-4</v>
          </cell>
          <cell r="F557">
            <v>6.1983471074376646E-3</v>
          </cell>
          <cell r="G557">
            <v>3.1071983428272443E-3</v>
          </cell>
          <cell r="H557">
            <v>1.2428793371308977E-2</v>
          </cell>
        </row>
        <row r="558">
          <cell r="A558">
            <v>200507</v>
          </cell>
          <cell r="C558">
            <v>7</v>
          </cell>
          <cell r="D558">
            <v>194.9</v>
          </cell>
          <cell r="E558">
            <v>6.1951471347445383E-3</v>
          </cell>
          <cell r="F558">
            <v>7.4341765616934452E-2</v>
          </cell>
        </row>
        <row r="559">
          <cell r="A559">
            <v>200508</v>
          </cell>
          <cell r="C559">
            <v>8</v>
          </cell>
          <cell r="D559">
            <v>196.1</v>
          </cell>
          <cell r="E559">
            <v>6.1570035915853695E-3</v>
          </cell>
          <cell r="F559">
            <v>7.3884043099024438E-2</v>
          </cell>
        </row>
        <row r="560">
          <cell r="A560">
            <v>200509</v>
          </cell>
          <cell r="C560">
            <v>9</v>
          </cell>
          <cell r="D560">
            <v>198.8</v>
          </cell>
          <cell r="E560">
            <v>1.3768485466598762E-2</v>
          </cell>
          <cell r="F560">
            <v>0.16522182559918513</v>
          </cell>
          <cell r="G560">
            <v>2.6329375322664106E-2</v>
          </cell>
          <cell r="H560">
            <v>0.10531750129065642</v>
          </cell>
        </row>
        <row r="561">
          <cell r="A561">
            <v>200510</v>
          </cell>
          <cell r="C561">
            <v>10</v>
          </cell>
          <cell r="D561">
            <v>199.1</v>
          </cell>
          <cell r="E561">
            <v>1.5090543259556484E-3</v>
          </cell>
          <cell r="F561">
            <v>1.810865191146778E-2</v>
          </cell>
        </row>
        <row r="562">
          <cell r="A562">
            <v>200511</v>
          </cell>
          <cell r="C562">
            <v>11</v>
          </cell>
          <cell r="D562">
            <v>198.1</v>
          </cell>
          <cell r="E562">
            <v>-5.0226017076845809E-3</v>
          </cell>
          <cell r="F562">
            <v>-6.0271220492214971E-2</v>
          </cell>
        </row>
        <row r="563">
          <cell r="A563">
            <v>200512</v>
          </cell>
          <cell r="C563">
            <v>12</v>
          </cell>
          <cell r="D563">
            <v>198.1</v>
          </cell>
          <cell r="E563">
            <v>0</v>
          </cell>
          <cell r="F563">
            <v>0</v>
          </cell>
          <cell r="G563">
            <v>-3.5211267605633756E-3</v>
          </cell>
          <cell r="H563">
            <v>-1.4084507042253502E-2</v>
          </cell>
          <cell r="I563">
            <v>3.338549817423031E-2</v>
          </cell>
          <cell r="K563">
            <v>3.2840303652906397E-2</v>
          </cell>
        </row>
        <row r="564">
          <cell r="A564">
            <v>200601</v>
          </cell>
          <cell r="B564">
            <v>2006</v>
          </cell>
          <cell r="C564">
            <v>1</v>
          </cell>
          <cell r="D564">
            <v>199.3</v>
          </cell>
          <cell r="E564">
            <v>6.0575466935891831E-3</v>
          </cell>
          <cell r="F564">
            <v>7.2690560323070197E-2</v>
          </cell>
        </row>
        <row r="565">
          <cell r="A565">
            <v>200602</v>
          </cell>
          <cell r="C565">
            <v>2</v>
          </cell>
          <cell r="D565">
            <v>199.4</v>
          </cell>
          <cell r="E565">
            <v>5.0175614651276623E-4</v>
          </cell>
          <cell r="F565">
            <v>6.0210737581531948E-3</v>
          </cell>
        </row>
        <row r="566">
          <cell r="A566">
            <v>200603</v>
          </cell>
          <cell r="C566">
            <v>3</v>
          </cell>
          <cell r="D566">
            <v>199.7</v>
          </cell>
          <cell r="E566">
            <v>1.5045135406217801E-3</v>
          </cell>
          <cell r="F566">
            <v>1.8054162487461362E-2</v>
          </cell>
          <cell r="G566">
            <v>8.0767289247853924E-3</v>
          </cell>
          <cell r="H566">
            <v>3.230691569914157E-2</v>
          </cell>
        </row>
        <row r="567">
          <cell r="A567">
            <v>200604</v>
          </cell>
          <cell r="C567">
            <v>4</v>
          </cell>
          <cell r="D567">
            <v>200.7</v>
          </cell>
          <cell r="E567">
            <v>5.0075112669003509E-3</v>
          </cell>
          <cell r="F567">
            <v>6.0090135202804207E-2</v>
          </cell>
        </row>
        <row r="568">
          <cell r="A568">
            <v>200605</v>
          </cell>
          <cell r="C568">
            <v>5</v>
          </cell>
          <cell r="D568">
            <v>201.3</v>
          </cell>
          <cell r="E568">
            <v>2.9895366218237306E-3</v>
          </cell>
          <cell r="F568">
            <v>3.5874439461884768E-2</v>
          </cell>
        </row>
        <row r="569">
          <cell r="A569">
            <v>200606</v>
          </cell>
          <cell r="C569">
            <v>6</v>
          </cell>
          <cell r="D569">
            <v>201.8</v>
          </cell>
          <cell r="E569">
            <v>2.4838549428713363E-3</v>
          </cell>
          <cell r="F569">
            <v>2.9806259314456036E-2</v>
          </cell>
          <cell r="G569">
            <v>1.0515773660490835E-2</v>
          </cell>
          <cell r="H569">
            <v>4.2063094641963339E-2</v>
          </cell>
        </row>
        <row r="570">
          <cell r="A570">
            <v>200607</v>
          </cell>
          <cell r="C570">
            <v>7</v>
          </cell>
          <cell r="D570">
            <v>202.9</v>
          </cell>
          <cell r="E570">
            <v>5.4509415262635986E-3</v>
          </cell>
          <cell r="F570">
            <v>6.541129831516318E-2</v>
          </cell>
        </row>
        <row r="571">
          <cell r="A571">
            <v>200608</v>
          </cell>
          <cell r="C571">
            <v>8</v>
          </cell>
          <cell r="D571">
            <v>203.8</v>
          </cell>
          <cell r="E571">
            <v>4.4356826022671544E-3</v>
          </cell>
          <cell r="F571">
            <v>5.3228191227205852E-2</v>
          </cell>
        </row>
        <row r="572">
          <cell r="A572">
            <v>200609</v>
          </cell>
          <cell r="C572">
            <v>9</v>
          </cell>
          <cell r="D572">
            <v>202.8</v>
          </cell>
          <cell r="E572">
            <v>-4.9067713444553478E-3</v>
          </cell>
          <cell r="F572">
            <v>-5.8881256133464177E-2</v>
          </cell>
          <cell r="G572">
            <v>4.9554013875123815E-3</v>
          </cell>
          <cell r="H572">
            <v>1.9821605550049526E-2</v>
          </cell>
        </row>
        <row r="573">
          <cell r="A573">
            <v>200610</v>
          </cell>
          <cell r="C573">
            <v>10</v>
          </cell>
          <cell r="D573">
            <v>201.9</v>
          </cell>
          <cell r="E573">
            <v>-4.437869822485235E-3</v>
          </cell>
          <cell r="F573">
            <v>-5.325443786982282E-2</v>
          </cell>
        </row>
        <row r="574">
          <cell r="A574">
            <v>200611</v>
          </cell>
          <cell r="C574">
            <v>11</v>
          </cell>
          <cell r="D574">
            <v>202</v>
          </cell>
          <cell r="E574">
            <v>4.9529470034667808E-4</v>
          </cell>
          <cell r="F574">
            <v>5.9435364041601369E-3</v>
          </cell>
        </row>
        <row r="575">
          <cell r="A575">
            <v>200612</v>
          </cell>
          <cell r="C575">
            <v>12</v>
          </cell>
          <cell r="D575">
            <v>203.1</v>
          </cell>
          <cell r="E575">
            <v>5.4455445544554174E-3</v>
          </cell>
          <cell r="F575">
            <v>6.5346534653465016E-2</v>
          </cell>
          <cell r="G575">
            <v>1.4792899408282434E-3</v>
          </cell>
          <cell r="H575">
            <v>5.9171597633129736E-3</v>
          </cell>
          <cell r="I575">
            <v>2.5239777889954462E-2</v>
          </cell>
          <cell r="K575">
            <v>2.4926514881833652E-2</v>
          </cell>
        </row>
        <row r="576">
          <cell r="A576">
            <v>200701</v>
          </cell>
          <cell r="B576">
            <v>2007</v>
          </cell>
          <cell r="C576">
            <v>1</v>
          </cell>
          <cell r="D576">
            <v>203.38</v>
          </cell>
          <cell r="E576">
            <v>1.3786312161496856E-3</v>
          </cell>
          <cell r="F576">
            <v>1.6543574593796226E-2</v>
          </cell>
        </row>
        <row r="577">
          <cell r="A577">
            <v>200702</v>
          </cell>
          <cell r="C577">
            <v>2</v>
          </cell>
          <cell r="D577">
            <v>204.24</v>
          </cell>
          <cell r="E577">
            <v>4.228537712656179E-3</v>
          </cell>
          <cell r="F577">
            <v>5.0742452551874151E-2</v>
          </cell>
        </row>
        <row r="578">
          <cell r="A578">
            <v>200703</v>
          </cell>
          <cell r="C578">
            <v>3</v>
          </cell>
          <cell r="D578">
            <v>205.25</v>
          </cell>
          <cell r="E578">
            <v>4.9451625538581611E-3</v>
          </cell>
          <cell r="F578">
            <v>5.9341950646297936E-2</v>
          </cell>
          <cell r="G578">
            <v>1.0585918266863503E-2</v>
          </cell>
          <cell r="H578">
            <v>4.2343673067454013E-2</v>
          </cell>
        </row>
        <row r="579">
          <cell r="A579">
            <v>200704</v>
          </cell>
          <cell r="C579">
            <v>4</v>
          </cell>
          <cell r="D579">
            <v>206.01</v>
          </cell>
          <cell r="E579">
            <v>3.7028014616321118E-3</v>
          </cell>
          <cell r="F579">
            <v>4.4433617539585343E-2</v>
          </cell>
        </row>
        <row r="580">
          <cell r="A580">
            <v>200705</v>
          </cell>
          <cell r="C580">
            <v>5</v>
          </cell>
          <cell r="D580">
            <v>206.81</v>
          </cell>
          <cell r="E580">
            <v>3.883306635600269E-3</v>
          </cell>
          <cell r="F580">
            <v>4.6599679627203225E-2</v>
          </cell>
        </row>
        <row r="581">
          <cell r="A581">
            <v>200706</v>
          </cell>
          <cell r="C581">
            <v>6</v>
          </cell>
          <cell r="D581">
            <v>207.16</v>
          </cell>
          <cell r="E581">
            <v>1.6923746433924584E-3</v>
          </cell>
          <cell r="F581">
            <v>2.0308495720709502E-2</v>
          </cell>
          <cell r="G581">
            <v>9.3057247259440423E-3</v>
          </cell>
          <cell r="H581">
            <v>3.7222898903776169E-2</v>
          </cell>
        </row>
        <row r="582">
          <cell r="A582">
            <v>200707</v>
          </cell>
          <cell r="C582">
            <v>7</v>
          </cell>
          <cell r="D582">
            <v>207.66</v>
          </cell>
          <cell r="E582">
            <v>2.4135933577910792E-3</v>
          </cell>
          <cell r="F582">
            <v>2.8963120293492951E-2</v>
          </cell>
        </row>
        <row r="583">
          <cell r="A583">
            <v>200708</v>
          </cell>
          <cell r="C583">
            <v>8</v>
          </cell>
          <cell r="D583">
            <v>207.69</v>
          </cell>
          <cell r="E583">
            <v>1.4446691707599508E-4</v>
          </cell>
          <cell r="F583">
            <v>1.7336030049119409E-3</v>
          </cell>
        </row>
        <row r="584">
          <cell r="A584">
            <v>200709</v>
          </cell>
          <cell r="C584">
            <v>9</v>
          </cell>
          <cell r="D584">
            <v>208.47</v>
          </cell>
          <cell r="E584">
            <v>3.7555972844142767E-3</v>
          </cell>
          <cell r="F584">
            <v>4.5067167412971322E-2</v>
          </cell>
          <cell r="G584">
            <v>6.3236145974128188E-3</v>
          </cell>
          <cell r="H584">
            <v>2.5294458389651275E-2</v>
          </cell>
        </row>
        <row r="585">
          <cell r="A585">
            <v>200710</v>
          </cell>
          <cell r="C585">
            <v>10</v>
          </cell>
          <cell r="D585">
            <v>209.16</v>
          </cell>
          <cell r="E585">
            <v>3.3098287523384549E-3</v>
          </cell>
          <cell r="F585">
            <v>3.971794502806146E-2</v>
          </cell>
        </row>
        <row r="586">
          <cell r="A586">
            <v>200711</v>
          </cell>
          <cell r="C586">
            <v>11</v>
          </cell>
          <cell r="D586">
            <v>210.81</v>
          </cell>
          <cell r="E586">
            <v>7.8886976477338198E-3</v>
          </cell>
          <cell r="F586">
            <v>9.4664371772805844E-2</v>
          </cell>
        </row>
        <row r="587">
          <cell r="A587">
            <v>200712</v>
          </cell>
          <cell r="C587">
            <v>12</v>
          </cell>
          <cell r="D587">
            <v>211.42</v>
          </cell>
          <cell r="E587">
            <v>2.8936008728237999E-3</v>
          </cell>
          <cell r="F587">
            <v>3.4723210473885602E-2</v>
          </cell>
          <cell r="G587">
            <v>1.4150717129563173E-2</v>
          </cell>
          <cell r="H587">
            <v>5.6602868518252691E-2</v>
          </cell>
          <cell r="I587">
            <v>4.0965041851305006E-2</v>
          </cell>
          <cell r="K587">
            <v>4.0148207754177982E-2</v>
          </cell>
        </row>
        <row r="588">
          <cell r="A588">
            <v>200801</v>
          </cell>
          <cell r="B588">
            <v>2008</v>
          </cell>
          <cell r="C588">
            <v>1</v>
          </cell>
          <cell r="D588">
            <v>212.18</v>
          </cell>
          <cell r="E588">
            <v>3.5947403273106581E-3</v>
          </cell>
          <cell r="F588">
            <v>4.3136883927727895E-2</v>
          </cell>
        </row>
        <row r="589">
          <cell r="A589">
            <v>200802</v>
          </cell>
          <cell r="C589">
            <v>2</v>
          </cell>
          <cell r="D589">
            <v>212.68</v>
          </cell>
          <cell r="E589">
            <v>2.3564897728343857E-3</v>
          </cell>
          <cell r="F589">
            <v>2.8277877274012628E-2</v>
          </cell>
        </row>
        <row r="590">
          <cell r="A590">
            <v>200803</v>
          </cell>
          <cell r="C590">
            <v>3</v>
          </cell>
          <cell r="D590">
            <v>213.46</v>
          </cell>
          <cell r="E590">
            <v>3.6674816625916922E-3</v>
          </cell>
          <cell r="F590">
            <v>4.4009779951100308E-2</v>
          </cell>
          <cell r="G590">
            <v>9.6490398259387877E-3</v>
          </cell>
          <cell r="H590">
            <v>3.8596159303755151E-2</v>
          </cell>
        </row>
        <row r="591">
          <cell r="A591">
            <v>200804</v>
          </cell>
          <cell r="C591">
            <v>4</v>
          </cell>
          <cell r="D591">
            <v>214.12</v>
          </cell>
          <cell r="E591">
            <v>3.0919141759580089E-3</v>
          </cell>
          <cell r="F591">
            <v>3.7102970111496103E-2</v>
          </cell>
        </row>
        <row r="592">
          <cell r="A592">
            <v>200805</v>
          </cell>
          <cell r="C592">
            <v>5</v>
          </cell>
          <cell r="D592">
            <v>215.3</v>
          </cell>
          <cell r="E592">
            <v>5.5109284513357309E-3</v>
          </cell>
          <cell r="F592">
            <v>6.6131141416028771E-2</v>
          </cell>
        </row>
        <row r="593">
          <cell r="A593">
            <v>200806</v>
          </cell>
          <cell r="C593">
            <v>6</v>
          </cell>
          <cell r="D593">
            <v>217.24</v>
          </cell>
          <cell r="E593">
            <v>9.0106827682303655E-3</v>
          </cell>
          <cell r="F593">
            <v>0.10812819321876438</v>
          </cell>
          <cell r="G593">
            <v>1.7708235735032218E-2</v>
          </cell>
          <cell r="H593">
            <v>7.0832942940128873E-2</v>
          </cell>
        </row>
        <row r="594">
          <cell r="A594">
            <v>200807</v>
          </cell>
          <cell r="C594">
            <v>7</v>
          </cell>
          <cell r="D594">
            <v>219.13</v>
          </cell>
          <cell r="E594">
            <v>8.7000552384458949E-3</v>
          </cell>
          <cell r="F594">
            <v>0.10440066286135075</v>
          </cell>
        </row>
        <row r="595">
          <cell r="A595">
            <v>200808</v>
          </cell>
          <cell r="C595">
            <v>8</v>
          </cell>
          <cell r="D595">
            <v>218.78</v>
          </cell>
          <cell r="E595">
            <v>-1.5972253913201949E-3</v>
          </cell>
          <cell r="F595">
            <v>-1.9166704695842338E-2</v>
          </cell>
        </row>
        <row r="596">
          <cell r="A596">
            <v>200809</v>
          </cell>
          <cell r="C596">
            <v>9</v>
          </cell>
          <cell r="D596">
            <v>218.85</v>
          </cell>
          <cell r="E596">
            <v>3.1995612030347008E-4</v>
          </cell>
          <cell r="F596">
            <v>3.8394734436416411E-3</v>
          </cell>
          <cell r="G596">
            <v>7.4111581660836201E-3</v>
          </cell>
          <cell r="H596">
            <v>2.964463266433448E-2</v>
          </cell>
        </row>
        <row r="597">
          <cell r="A597">
            <v>200810</v>
          </cell>
          <cell r="C597">
            <v>10</v>
          </cell>
          <cell r="D597">
            <v>216.93</v>
          </cell>
          <cell r="E597">
            <v>-8.773132282385139E-3</v>
          </cell>
          <cell r="F597">
            <v>-0.10527758738862167</v>
          </cell>
        </row>
        <row r="598">
          <cell r="A598">
            <v>200811</v>
          </cell>
          <cell r="C598">
            <v>11</v>
          </cell>
          <cell r="D598">
            <v>213</v>
          </cell>
          <cell r="E598">
            <v>-1.8116443092241769E-2</v>
          </cell>
          <cell r="F598">
            <v>-0.21739731710690124</v>
          </cell>
        </row>
        <row r="599">
          <cell r="A599">
            <v>200812</v>
          </cell>
          <cell r="C599">
            <v>12</v>
          </cell>
          <cell r="D599">
            <v>211.33</v>
          </cell>
          <cell r="E599">
            <v>-7.840375586854402E-3</v>
          </cell>
          <cell r="F599">
            <v>-9.4084507042252824E-2</v>
          </cell>
          <cell r="G599">
            <v>-3.4361434772675392E-2</v>
          </cell>
          <cell r="H599">
            <v>-0.13744573909070157</v>
          </cell>
          <cell r="I599">
            <v>-4.2569293349759008E-4</v>
          </cell>
          <cell r="K599">
            <v>-4.2578356645608012E-4</v>
          </cell>
        </row>
        <row r="600">
          <cell r="A600">
            <v>200901</v>
          </cell>
          <cell r="B600">
            <v>2009</v>
          </cell>
          <cell r="C600">
            <v>1</v>
          </cell>
          <cell r="D600">
            <v>211.9</v>
          </cell>
          <cell r="E600">
            <v>2.697203425921512E-3</v>
          </cell>
          <cell r="F600">
            <v>3.2366441111058145E-2</v>
          </cell>
        </row>
        <row r="601">
          <cell r="A601">
            <v>200902</v>
          </cell>
          <cell r="C601">
            <v>2</v>
          </cell>
          <cell r="D601">
            <v>212.88</v>
          </cell>
          <cell r="E601">
            <v>4.6248230297309565E-3</v>
          </cell>
          <cell r="F601">
            <v>5.5497876356771475E-2</v>
          </cell>
        </row>
        <row r="602">
          <cell r="A602">
            <v>200903</v>
          </cell>
          <cell r="C602">
            <v>3</v>
          </cell>
          <cell r="D602">
            <v>212.57</v>
          </cell>
          <cell r="E602">
            <v>-1.4562194663660386E-3</v>
          </cell>
          <cell r="F602">
            <v>-1.7474633596392463E-2</v>
          </cell>
          <cell r="G602">
            <v>5.8676004353381828E-3</v>
          </cell>
          <cell r="H602">
            <v>2.3470401741352731E-2</v>
          </cell>
        </row>
        <row r="603">
          <cell r="A603">
            <v>200904</v>
          </cell>
          <cell r="C603">
            <v>4</v>
          </cell>
          <cell r="D603">
            <v>212.8</v>
          </cell>
          <cell r="E603">
            <v>1.0819965187938948E-3</v>
          </cell>
          <cell r="F603">
            <v>1.2983958225526736E-2</v>
          </cell>
        </row>
        <row r="604">
          <cell r="A604">
            <v>200905</v>
          </cell>
          <cell r="C604">
            <v>5</v>
          </cell>
          <cell r="D604">
            <v>213.08</v>
          </cell>
          <cell r="E604">
            <v>1.3157894736842157E-3</v>
          </cell>
          <cell r="F604">
            <v>1.5789473684210589E-2</v>
          </cell>
        </row>
        <row r="605">
          <cell r="A605">
            <v>200906</v>
          </cell>
          <cell r="C605">
            <v>6</v>
          </cell>
          <cell r="D605">
            <v>214.53</v>
          </cell>
          <cell r="E605">
            <v>6.8049558851135186E-3</v>
          </cell>
          <cell r="F605">
            <v>8.1659470621362223E-2</v>
          </cell>
          <cell r="G605">
            <v>9.2204920731993045E-3</v>
          </cell>
          <cell r="H605">
            <v>3.6881968292797218E-2</v>
          </cell>
        </row>
        <row r="606">
          <cell r="A606">
            <v>200907</v>
          </cell>
          <cell r="C606">
            <v>7</v>
          </cell>
          <cell r="D606">
            <v>214.78</v>
          </cell>
          <cell r="E606">
            <v>1.1653381811401668E-3</v>
          </cell>
          <cell r="F606">
            <v>1.3984058173682002E-2</v>
          </cell>
        </row>
        <row r="607">
          <cell r="A607">
            <v>200908</v>
          </cell>
          <cell r="C607">
            <v>8</v>
          </cell>
          <cell r="D607">
            <v>215.52</v>
          </cell>
          <cell r="E607">
            <v>3.4453859763479331E-3</v>
          </cell>
          <cell r="F607">
            <v>4.1344631716175195E-2</v>
          </cell>
        </row>
        <row r="608">
          <cell r="A608">
            <v>200909</v>
          </cell>
          <cell r="C608">
            <v>9</v>
          </cell>
          <cell r="D608">
            <v>215.96</v>
          </cell>
          <cell r="E608">
            <v>2.0415738678544806E-3</v>
          </cell>
          <cell r="F608">
            <v>2.4498886414253768E-2</v>
          </cell>
          <cell r="G608">
            <v>6.6657343961218363E-3</v>
          </cell>
          <cell r="H608">
            <v>2.6662937584487345E-2</v>
          </cell>
        </row>
        <row r="609">
          <cell r="A609">
            <v>200910</v>
          </cell>
          <cell r="C609">
            <v>10</v>
          </cell>
          <cell r="D609">
            <v>216.45</v>
          </cell>
          <cell r="E609">
            <v>2.2689386923503457E-3</v>
          </cell>
          <cell r="F609">
            <v>2.7227264308204151E-2</v>
          </cell>
        </row>
        <row r="610">
          <cell r="A610">
            <v>200911</v>
          </cell>
          <cell r="C610">
            <v>11</v>
          </cell>
          <cell r="D610">
            <v>216.96</v>
          </cell>
          <cell r="E610">
            <v>2.3562023562024455E-3</v>
          </cell>
          <cell r="F610">
            <v>2.8274428274429345E-2</v>
          </cell>
        </row>
        <row r="611">
          <cell r="A611">
            <v>200912</v>
          </cell>
          <cell r="C611">
            <v>12</v>
          </cell>
          <cell r="D611">
            <v>217.16</v>
          </cell>
          <cell r="E611">
            <v>9.2182890855451989E-4</v>
          </cell>
          <cell r="F611">
            <v>1.1061946902654239E-2</v>
          </cell>
          <cell r="G611">
            <v>5.5565845526950319E-3</v>
          </cell>
          <cell r="H611">
            <v>2.2226338210780128E-2</v>
          </cell>
          <cell r="I611">
            <v>2.7587185917758994E-2</v>
          </cell>
          <cell r="K611">
            <v>2.7213516263189422E-2</v>
          </cell>
        </row>
        <row r="612">
          <cell r="A612">
            <v>201001</v>
          </cell>
          <cell r="B612">
            <v>2010</v>
          </cell>
          <cell r="C612">
            <v>1</v>
          </cell>
          <cell r="D612">
            <v>217.47</v>
          </cell>
          <cell r="E612">
            <v>1.4275188800884245E-3</v>
          </cell>
          <cell r="F612">
            <v>1.7130226561061092E-2</v>
          </cell>
        </row>
        <row r="613">
          <cell r="A613">
            <v>201002</v>
          </cell>
          <cell r="C613">
            <v>2</v>
          </cell>
          <cell r="D613">
            <v>217.4</v>
          </cell>
          <cell r="E613">
            <v>-3.2188347818086716E-4</v>
          </cell>
          <cell r="F613">
            <v>-3.8626017381704061E-3</v>
          </cell>
        </row>
        <row r="614">
          <cell r="A614">
            <v>201003</v>
          </cell>
          <cell r="C614">
            <v>3</v>
          </cell>
          <cell r="D614">
            <v>217.44</v>
          </cell>
          <cell r="E614">
            <v>1.8399264029435162E-4</v>
          </cell>
          <cell r="F614">
            <v>2.2079116835322194E-3</v>
          </cell>
          <cell r="G614">
            <v>1.2893718916930919E-3</v>
          </cell>
          <cell r="H614">
            <v>5.1574875667723674E-3</v>
          </cell>
        </row>
        <row r="615">
          <cell r="A615">
            <v>201004</v>
          </cell>
          <cell r="C615">
            <v>4</v>
          </cell>
          <cell r="D615">
            <v>217.37</v>
          </cell>
          <cell r="E615">
            <v>-3.2192788815302233E-4</v>
          </cell>
          <cell r="F615">
            <v>-3.8631346578362679E-3</v>
          </cell>
        </row>
        <row r="616">
          <cell r="A616">
            <v>201005</v>
          </cell>
          <cell r="C616">
            <v>5</v>
          </cell>
          <cell r="D616">
            <v>217.18</v>
          </cell>
          <cell r="E616">
            <v>-8.7408566039470824E-4</v>
          </cell>
          <cell r="F616">
            <v>-1.0489027924736499E-2</v>
          </cell>
        </row>
        <row r="617">
          <cell r="A617">
            <v>201006</v>
          </cell>
          <cell r="C617">
            <v>6</v>
          </cell>
          <cell r="D617">
            <v>217.21</v>
          </cell>
          <cell r="E617">
            <v>1.3813426650705009E-4</v>
          </cell>
          <cell r="F617">
            <v>1.657611198084601E-3</v>
          </cell>
          <cell r="G617">
            <v>-1.0577630610743016E-3</v>
          </cell>
          <cell r="H617">
            <v>-4.2310522442972065E-3</v>
          </cell>
        </row>
        <row r="618">
          <cell r="A618">
            <v>201007</v>
          </cell>
          <cell r="C618">
            <v>7</v>
          </cell>
          <cell r="D618">
            <v>217.65</v>
          </cell>
          <cell r="E618">
            <v>2.025689424980423E-3</v>
          </cell>
          <cell r="F618">
            <v>2.4308273099765076E-2</v>
          </cell>
        </row>
        <row r="619">
          <cell r="A619">
            <v>201008</v>
          </cell>
          <cell r="C619">
            <v>8</v>
          </cell>
          <cell r="D619">
            <v>218.06</v>
          </cell>
          <cell r="E619">
            <v>1.883758327590152E-3</v>
          </cell>
          <cell r="F619">
            <v>2.2605099931081823E-2</v>
          </cell>
        </row>
        <row r="620">
          <cell r="A620">
            <v>201009</v>
          </cell>
          <cell r="C620">
            <v>9</v>
          </cell>
          <cell r="D620">
            <v>218.36</v>
          </cell>
          <cell r="E620">
            <v>1.3757681372099943E-3</v>
          </cell>
          <cell r="F620">
            <v>1.6509217646519931E-2</v>
          </cell>
          <cell r="G620">
            <v>5.2944155425624917E-3</v>
          </cell>
          <cell r="H620">
            <v>2.1177662170249967E-2</v>
          </cell>
        </row>
        <row r="621">
          <cell r="A621">
            <v>201010</v>
          </cell>
          <cell r="C621">
            <v>10</v>
          </cell>
          <cell r="D621">
            <v>219.02</v>
          </cell>
          <cell r="E621">
            <v>3.0225315991939759E-3</v>
          </cell>
          <cell r="F621">
            <v>3.627037919032771E-2</v>
          </cell>
        </row>
        <row r="622">
          <cell r="A622">
            <v>201011</v>
          </cell>
          <cell r="C622">
            <v>11</v>
          </cell>
          <cell r="D622">
            <v>219.44</v>
          </cell>
          <cell r="E622">
            <v>1.9176330928681741E-3</v>
          </cell>
          <cell r="F622">
            <v>2.3011597114418088E-2</v>
          </cell>
        </row>
        <row r="623">
          <cell r="A623">
            <v>201012</v>
          </cell>
          <cell r="C623">
            <v>12</v>
          </cell>
          <cell r="D623">
            <v>220.41</v>
          </cell>
          <cell r="E623">
            <v>4.4203426904848653E-3</v>
          </cell>
          <cell r="F623">
            <v>5.3044112285818387E-2</v>
          </cell>
          <cell r="G623">
            <v>9.3881663308299501E-3</v>
          </cell>
          <cell r="H623">
            <v>3.75526653233198E-2</v>
          </cell>
          <cell r="I623">
            <v>1.4965923742862763E-2</v>
          </cell>
          <cell r="K623">
            <v>1.4855039263045332E-2</v>
          </cell>
        </row>
        <row r="624">
          <cell r="A624">
            <v>201101</v>
          </cell>
          <cell r="B624">
            <v>2011</v>
          </cell>
          <cell r="C624">
            <v>1</v>
          </cell>
          <cell r="D624">
            <v>221.04</v>
          </cell>
          <cell r="E624">
            <v>2.8583095140873619E-3</v>
          </cell>
          <cell r="F624">
            <v>3.429971416904834E-2</v>
          </cell>
        </row>
        <row r="625">
          <cell r="A625">
            <v>201102</v>
          </cell>
          <cell r="C625">
            <v>2</v>
          </cell>
          <cell r="D625">
            <v>222.01</v>
          </cell>
          <cell r="E625">
            <v>4.3883460007238459E-3</v>
          </cell>
          <cell r="F625">
            <v>5.2660152008686151E-2</v>
          </cell>
        </row>
        <row r="626">
          <cell r="A626">
            <v>201103</v>
          </cell>
          <cell r="C626">
            <v>3</v>
          </cell>
          <cell r="D626">
            <v>223.19</v>
          </cell>
          <cell r="E626">
            <v>5.3150758974821266E-3</v>
          </cell>
          <cell r="F626">
            <v>6.3780910769785523E-2</v>
          </cell>
          <cell r="G626">
            <v>1.2612857855814008E-2</v>
          </cell>
          <cell r="H626">
            <v>5.0451431423256032E-2</v>
          </cell>
        </row>
        <row r="627">
          <cell r="A627">
            <v>201104</v>
          </cell>
          <cell r="C627">
            <v>4</v>
          </cell>
          <cell r="D627">
            <v>224.03</v>
          </cell>
          <cell r="E627">
            <v>3.7636094807115168E-3</v>
          </cell>
          <cell r="F627">
            <v>4.5163313768538202E-2</v>
          </cell>
        </row>
        <row r="628">
          <cell r="A628">
            <v>201105</v>
          </cell>
          <cell r="C628">
            <v>5</v>
          </cell>
          <cell r="D628">
            <v>224.63</v>
          </cell>
          <cell r="E628">
            <v>2.678212739365238E-3</v>
          </cell>
          <cell r="F628">
            <v>3.2138552872382854E-2</v>
          </cell>
        </row>
        <row r="629">
          <cell r="A629">
            <v>201106</v>
          </cell>
          <cell r="C629">
            <v>6</v>
          </cell>
          <cell r="D629">
            <v>224.84</v>
          </cell>
          <cell r="E629">
            <v>9.3487067622315795E-4</v>
          </cell>
          <cell r="F629">
            <v>1.1218448114677895E-2</v>
          </cell>
          <cell r="G629">
            <v>7.392804337111647E-3</v>
          </cell>
          <cell r="H629">
            <v>2.9571217348446588E-2</v>
          </cell>
        </row>
        <row r="630">
          <cell r="A630">
            <v>201107</v>
          </cell>
          <cell r="C630">
            <v>7</v>
          </cell>
          <cell r="D630">
            <v>225.52</v>
          </cell>
          <cell r="E630">
            <v>3.0243728873866164E-3</v>
          </cell>
          <cell r="F630">
            <v>3.6292474648639397E-2</v>
          </cell>
        </row>
        <row r="631">
          <cell r="A631">
            <v>201108</v>
          </cell>
          <cell r="C631">
            <v>8</v>
          </cell>
          <cell r="D631">
            <v>226.27</v>
          </cell>
          <cell r="E631">
            <v>3.3256473926924438E-3</v>
          </cell>
          <cell r="F631">
            <v>3.9907768712309326E-2</v>
          </cell>
        </row>
        <row r="632">
          <cell r="A632">
            <v>201109</v>
          </cell>
          <cell r="C632">
            <v>9</v>
          </cell>
          <cell r="D632">
            <v>226.87</v>
          </cell>
          <cell r="E632">
            <v>2.651699297299661E-3</v>
          </cell>
          <cell r="F632">
            <v>3.1820391567595932E-2</v>
          </cell>
          <cell r="G632">
            <v>9.028642590286351E-3</v>
          </cell>
          <cell r="H632">
            <v>3.6114570361145404E-2</v>
          </cell>
        </row>
        <row r="633">
          <cell r="A633">
            <v>201110</v>
          </cell>
          <cell r="C633">
            <v>10</v>
          </cell>
          <cell r="D633">
            <v>226.8</v>
          </cell>
          <cell r="E633">
            <v>-3.0854674483181193E-4</v>
          </cell>
          <cell r="F633">
            <v>-3.7025609379817432E-3</v>
          </cell>
        </row>
        <row r="634">
          <cell r="A634">
            <v>201111</v>
          </cell>
          <cell r="C634">
            <v>11</v>
          </cell>
          <cell r="D634">
            <v>227.01</v>
          </cell>
          <cell r="E634">
            <v>9.2592592592583565E-4</v>
          </cell>
          <cell r="F634">
            <v>1.1111111111110027E-2</v>
          </cell>
        </row>
        <row r="635">
          <cell r="A635">
            <v>201112</v>
          </cell>
          <cell r="C635">
            <v>12</v>
          </cell>
          <cell r="D635">
            <v>227.03</v>
          </cell>
          <cell r="E635">
            <v>8.8101845733713194E-5</v>
          </cell>
          <cell r="F635">
            <v>1.0572221488045583E-3</v>
          </cell>
          <cell r="G635">
            <v>7.0524970247287655E-4</v>
          </cell>
          <cell r="H635">
            <v>2.8209988098915062E-3</v>
          </cell>
          <cell r="I635">
            <v>3.0034934894060727E-2</v>
          </cell>
          <cell r="K635">
            <v>2.9592719039238241E-2</v>
          </cell>
        </row>
        <row r="636">
          <cell r="A636">
            <v>201201</v>
          </cell>
          <cell r="C636">
            <v>1</v>
          </cell>
          <cell r="D636">
            <v>227.51</v>
          </cell>
          <cell r="E636">
            <v>2.1142580275734036E-3</v>
          </cell>
          <cell r="F636">
            <v>2.5371096330880843E-2</v>
          </cell>
        </row>
        <row r="637">
          <cell r="A637">
            <v>201202</v>
          </cell>
          <cell r="C637">
            <v>2</v>
          </cell>
          <cell r="D637">
            <v>228.43</v>
          </cell>
          <cell r="E637">
            <v>4.0437782954596104E-3</v>
          </cell>
          <cell r="F637">
            <v>4.8525339545515328E-2</v>
          </cell>
        </row>
        <row r="638">
          <cell r="A638">
            <v>201203</v>
          </cell>
          <cell r="C638">
            <v>3</v>
          </cell>
          <cell r="D638">
            <v>229.1</v>
          </cell>
          <cell r="E638">
            <v>2.9330648338658999E-3</v>
          </cell>
          <cell r="F638">
            <v>3.5196778006390803E-2</v>
          </cell>
          <cell r="G638">
            <v>9.1177377439106699E-3</v>
          </cell>
          <cell r="H638">
            <v>3.647095097564268E-2</v>
          </cell>
        </row>
        <row r="639">
          <cell r="A639">
            <v>201204</v>
          </cell>
          <cell r="C639">
            <v>4</v>
          </cell>
          <cell r="D639">
            <v>229.18</v>
          </cell>
          <cell r="E639">
            <v>3.4919249236146883E-4</v>
          </cell>
          <cell r="F639">
            <v>4.1903099083376262E-3</v>
          </cell>
        </row>
        <row r="640">
          <cell r="A640">
            <v>201205</v>
          </cell>
          <cell r="C640">
            <v>5</v>
          </cell>
          <cell r="D640">
            <v>228.53</v>
          </cell>
          <cell r="E640">
            <v>-2.8361986211711565E-3</v>
          </cell>
          <cell r="F640">
            <v>-3.4034383454053879E-2</v>
          </cell>
        </row>
        <row r="641">
          <cell r="A641">
            <v>201206</v>
          </cell>
          <cell r="C641">
            <v>6</v>
          </cell>
          <cell r="D641">
            <v>228.62</v>
          </cell>
          <cell r="E641">
            <v>3.9382138012516261E-4</v>
          </cell>
          <cell r="F641">
            <v>4.7258565615019513E-3</v>
          </cell>
          <cell r="G641">
            <v>-2.0951549541684544E-3</v>
          </cell>
          <cell r="H641">
            <v>-8.3806198166738177E-3</v>
          </cell>
        </row>
        <row r="642">
          <cell r="E642">
            <v>-1</v>
          </cell>
          <cell r="F642">
            <v>-12</v>
          </cell>
        </row>
        <row r="643">
          <cell r="E643" t="e">
            <v>#DIV/0!</v>
          </cell>
          <cell r="F643" t="e">
            <v>#DIV/0!</v>
          </cell>
        </row>
        <row r="644">
          <cell r="E644" t="e">
            <v>#DIV/0!</v>
          </cell>
          <cell r="F644" t="e">
            <v>#DIV/0!</v>
          </cell>
          <cell r="G644" t="e">
            <v>#DIV/0!</v>
          </cell>
          <cell r="H644" t="e">
            <v>#DIV/0!</v>
          </cell>
        </row>
        <row r="645">
          <cell r="E645" t="e">
            <v>#DIV/0!</v>
          </cell>
          <cell r="F645" t="e">
            <v>#DIV/0!</v>
          </cell>
        </row>
        <row r="646">
          <cell r="E646" t="e">
            <v>#DIV/0!</v>
          </cell>
          <cell r="F646" t="e">
            <v>#DIV/0!</v>
          </cell>
        </row>
        <row r="647">
          <cell r="E647" t="e">
            <v>#DIV/0!</v>
          </cell>
          <cell r="F647" t="e">
            <v>#DIV/0!</v>
          </cell>
          <cell r="G647" t="e">
            <v>#DIV/0!</v>
          </cell>
          <cell r="H647" t="e">
            <v>#DIV/0!</v>
          </cell>
          <cell r="I647" t="e">
            <v>#DIV/0!</v>
          </cell>
          <cell r="K647" t="e">
            <v>#NUM!</v>
          </cell>
        </row>
      </sheetData>
      <sheetData sheetId="38">
        <row r="10">
          <cell r="B10" t="str">
            <v>Year</v>
          </cell>
          <cell r="C10" t="str">
            <v>Month</v>
          </cell>
          <cell r="E10" t="str">
            <v>(absolute)</v>
          </cell>
          <cell r="F10" t="str">
            <v>(annualized)</v>
          </cell>
          <cell r="G10" t="str">
            <v>(absolute)</v>
          </cell>
          <cell r="H10" t="str">
            <v>(annualized)</v>
          </cell>
          <cell r="I10" t="str">
            <v>(abs.=ann.)</v>
          </cell>
          <cell r="K10" t="str">
            <v>Continuous</v>
          </cell>
        </row>
        <row r="11">
          <cell r="A11">
            <v>195912</v>
          </cell>
          <cell r="B11">
            <v>1959</v>
          </cell>
          <cell r="C11">
            <v>12</v>
          </cell>
        </row>
        <row r="12">
          <cell r="A12">
            <v>196001</v>
          </cell>
          <cell r="B12">
            <v>1960</v>
          </cell>
          <cell r="C12">
            <v>1</v>
          </cell>
        </row>
        <row r="13">
          <cell r="A13">
            <v>196002</v>
          </cell>
          <cell r="C13">
            <v>2</v>
          </cell>
        </row>
        <row r="14">
          <cell r="A14">
            <v>196003</v>
          </cell>
          <cell r="C14">
            <v>3</v>
          </cell>
        </row>
        <row r="15">
          <cell r="A15">
            <v>196004</v>
          </cell>
          <cell r="C15">
            <v>4</v>
          </cell>
        </row>
        <row r="16">
          <cell r="A16">
            <v>196005</v>
          </cell>
          <cell r="C16">
            <v>5</v>
          </cell>
        </row>
        <row r="17">
          <cell r="A17">
            <v>196006</v>
          </cell>
          <cell r="C17">
            <v>6</v>
          </cell>
        </row>
        <row r="18">
          <cell r="A18">
            <v>196007</v>
          </cell>
          <cell r="C18">
            <v>7</v>
          </cell>
        </row>
        <row r="19">
          <cell r="A19">
            <v>196008</v>
          </cell>
          <cell r="C19">
            <v>8</v>
          </cell>
        </row>
        <row r="20">
          <cell r="A20">
            <v>196009</v>
          </cell>
          <cell r="C20">
            <v>9</v>
          </cell>
        </row>
        <row r="21">
          <cell r="A21">
            <v>196010</v>
          </cell>
          <cell r="C21">
            <v>10</v>
          </cell>
        </row>
        <row r="22">
          <cell r="A22">
            <v>196011</v>
          </cell>
          <cell r="C22">
            <v>11</v>
          </cell>
        </row>
        <row r="23">
          <cell r="A23">
            <v>196012</v>
          </cell>
          <cell r="C23">
            <v>12</v>
          </cell>
        </row>
        <row r="24">
          <cell r="A24">
            <v>196101</v>
          </cell>
          <cell r="B24">
            <v>1961</v>
          </cell>
          <cell r="C24">
            <v>1</v>
          </cell>
        </row>
        <row r="25">
          <cell r="A25">
            <v>196102</v>
          </cell>
          <cell r="C25">
            <v>2</v>
          </cell>
        </row>
        <row r="26">
          <cell r="A26">
            <v>196103</v>
          </cell>
          <cell r="C26">
            <v>3</v>
          </cell>
        </row>
        <row r="27">
          <cell r="A27">
            <v>196104</v>
          </cell>
          <cell r="C27">
            <v>4</v>
          </cell>
        </row>
        <row r="28">
          <cell r="A28">
            <v>196105</v>
          </cell>
          <cell r="C28">
            <v>5</v>
          </cell>
        </row>
        <row r="29">
          <cell r="A29">
            <v>196106</v>
          </cell>
          <cell r="C29">
            <v>6</v>
          </cell>
        </row>
        <row r="30">
          <cell r="A30">
            <v>196107</v>
          </cell>
          <cell r="C30">
            <v>7</v>
          </cell>
        </row>
        <row r="31">
          <cell r="A31">
            <v>196108</v>
          </cell>
          <cell r="C31">
            <v>8</v>
          </cell>
        </row>
        <row r="32">
          <cell r="A32">
            <v>196109</v>
          </cell>
          <cell r="C32">
            <v>9</v>
          </cell>
        </row>
        <row r="33">
          <cell r="A33">
            <v>196110</v>
          </cell>
          <cell r="C33">
            <v>10</v>
          </cell>
        </row>
        <row r="34">
          <cell r="A34">
            <v>196111</v>
          </cell>
          <cell r="C34">
            <v>11</v>
          </cell>
        </row>
        <row r="35">
          <cell r="A35">
            <v>196112</v>
          </cell>
          <cell r="C35">
            <v>12</v>
          </cell>
        </row>
        <row r="36">
          <cell r="A36">
            <v>196201</v>
          </cell>
          <cell r="B36">
            <v>1962</v>
          </cell>
          <cell r="C36">
            <v>1</v>
          </cell>
        </row>
        <row r="37">
          <cell r="A37">
            <v>196202</v>
          </cell>
          <cell r="C37">
            <v>2</v>
          </cell>
        </row>
        <row r="38">
          <cell r="A38">
            <v>196203</v>
          </cell>
          <cell r="C38">
            <v>3</v>
          </cell>
        </row>
        <row r="39">
          <cell r="A39">
            <v>196204</v>
          </cell>
          <cell r="C39">
            <v>4</v>
          </cell>
        </row>
        <row r="40">
          <cell r="A40">
            <v>196205</v>
          </cell>
          <cell r="C40">
            <v>5</v>
          </cell>
        </row>
        <row r="41">
          <cell r="A41">
            <v>196206</v>
          </cell>
          <cell r="C41">
            <v>6</v>
          </cell>
        </row>
        <row r="42">
          <cell r="A42">
            <v>196207</v>
          </cell>
          <cell r="C42">
            <v>7</v>
          </cell>
        </row>
        <row r="43">
          <cell r="A43">
            <v>196208</v>
          </cell>
          <cell r="C43">
            <v>8</v>
          </cell>
        </row>
        <row r="44">
          <cell r="A44">
            <v>196209</v>
          </cell>
          <cell r="C44">
            <v>9</v>
          </cell>
        </row>
        <row r="45">
          <cell r="A45">
            <v>196210</v>
          </cell>
          <cell r="C45">
            <v>10</v>
          </cell>
        </row>
        <row r="46">
          <cell r="A46">
            <v>196211</v>
          </cell>
          <cell r="C46">
            <v>11</v>
          </cell>
        </row>
        <row r="47">
          <cell r="A47">
            <v>196212</v>
          </cell>
          <cell r="C47">
            <v>12</v>
          </cell>
        </row>
        <row r="48">
          <cell r="A48">
            <v>196301</v>
          </cell>
          <cell r="B48">
            <v>1963</v>
          </cell>
          <cell r="C48">
            <v>1</v>
          </cell>
        </row>
        <row r="49">
          <cell r="A49">
            <v>196302</v>
          </cell>
          <cell r="C49">
            <v>2</v>
          </cell>
        </row>
        <row r="50">
          <cell r="A50">
            <v>196303</v>
          </cell>
          <cell r="C50">
            <v>3</v>
          </cell>
        </row>
        <row r="51">
          <cell r="A51">
            <v>196304</v>
          </cell>
          <cell r="C51">
            <v>4</v>
          </cell>
        </row>
        <row r="52">
          <cell r="A52">
            <v>196305</v>
          </cell>
          <cell r="C52">
            <v>5</v>
          </cell>
        </row>
        <row r="53">
          <cell r="A53">
            <v>196306</v>
          </cell>
          <cell r="C53">
            <v>6</v>
          </cell>
        </row>
        <row r="54">
          <cell r="A54">
            <v>196307</v>
          </cell>
          <cell r="C54">
            <v>7</v>
          </cell>
        </row>
        <row r="55">
          <cell r="A55">
            <v>196308</v>
          </cell>
          <cell r="C55">
            <v>8</v>
          </cell>
        </row>
        <row r="56">
          <cell r="A56">
            <v>196309</v>
          </cell>
          <cell r="C56">
            <v>9</v>
          </cell>
        </row>
        <row r="57">
          <cell r="A57">
            <v>196310</v>
          </cell>
          <cell r="C57">
            <v>10</v>
          </cell>
        </row>
        <row r="58">
          <cell r="A58">
            <v>196311</v>
          </cell>
          <cell r="C58">
            <v>11</v>
          </cell>
        </row>
        <row r="59">
          <cell r="A59">
            <v>196312</v>
          </cell>
          <cell r="C59">
            <v>12</v>
          </cell>
        </row>
        <row r="60">
          <cell r="A60">
            <v>196401</v>
          </cell>
          <cell r="B60">
            <v>1964</v>
          </cell>
          <cell r="C60">
            <v>1</v>
          </cell>
        </row>
        <row r="61">
          <cell r="A61">
            <v>196402</v>
          </cell>
          <cell r="C61">
            <v>2</v>
          </cell>
        </row>
        <row r="62">
          <cell r="A62">
            <v>196403</v>
          </cell>
          <cell r="C62">
            <v>3</v>
          </cell>
        </row>
        <row r="63">
          <cell r="A63">
            <v>196404</v>
          </cell>
          <cell r="C63">
            <v>4</v>
          </cell>
        </row>
        <row r="64">
          <cell r="A64">
            <v>196405</v>
          </cell>
          <cell r="C64">
            <v>5</v>
          </cell>
        </row>
        <row r="65">
          <cell r="A65">
            <v>196406</v>
          </cell>
          <cell r="C65">
            <v>6</v>
          </cell>
        </row>
        <row r="66">
          <cell r="A66">
            <v>196407</v>
          </cell>
          <cell r="C66">
            <v>7</v>
          </cell>
        </row>
        <row r="67">
          <cell r="A67">
            <v>196408</v>
          </cell>
          <cell r="C67">
            <v>8</v>
          </cell>
        </row>
        <row r="68">
          <cell r="A68">
            <v>196409</v>
          </cell>
          <cell r="C68">
            <v>9</v>
          </cell>
        </row>
        <row r="69">
          <cell r="A69">
            <v>196410</v>
          </cell>
          <cell r="C69">
            <v>10</v>
          </cell>
        </row>
        <row r="70">
          <cell r="A70">
            <v>196411</v>
          </cell>
          <cell r="C70">
            <v>11</v>
          </cell>
        </row>
        <row r="71">
          <cell r="A71">
            <v>196412</v>
          </cell>
          <cell r="C71">
            <v>12</v>
          </cell>
        </row>
        <row r="72">
          <cell r="A72">
            <v>196501</v>
          </cell>
          <cell r="B72">
            <v>1965</v>
          </cell>
          <cell r="C72">
            <v>1</v>
          </cell>
        </row>
        <row r="73">
          <cell r="A73">
            <v>196502</v>
          </cell>
          <cell r="C73">
            <v>2</v>
          </cell>
        </row>
        <row r="74">
          <cell r="A74">
            <v>196503</v>
          </cell>
          <cell r="C74">
            <v>3</v>
          </cell>
        </row>
        <row r="75">
          <cell r="A75">
            <v>196504</v>
          </cell>
          <cell r="C75">
            <v>4</v>
          </cell>
        </row>
        <row r="76">
          <cell r="A76">
            <v>196505</v>
          </cell>
          <cell r="C76">
            <v>5</v>
          </cell>
        </row>
        <row r="77">
          <cell r="A77">
            <v>196506</v>
          </cell>
          <cell r="C77">
            <v>6</v>
          </cell>
        </row>
        <row r="78">
          <cell r="A78">
            <v>196507</v>
          </cell>
          <cell r="C78">
            <v>7</v>
          </cell>
        </row>
        <row r="79">
          <cell r="A79">
            <v>196508</v>
          </cell>
          <cell r="C79">
            <v>8</v>
          </cell>
        </row>
        <row r="80">
          <cell r="A80">
            <v>196509</v>
          </cell>
          <cell r="C80">
            <v>9</v>
          </cell>
        </row>
        <row r="81">
          <cell r="A81">
            <v>196510</v>
          </cell>
          <cell r="C81">
            <v>10</v>
          </cell>
        </row>
        <row r="82">
          <cell r="A82">
            <v>196511</v>
          </cell>
          <cell r="C82">
            <v>11</v>
          </cell>
        </row>
        <row r="83">
          <cell r="A83">
            <v>196512</v>
          </cell>
          <cell r="C83">
            <v>12</v>
          </cell>
        </row>
        <row r="84">
          <cell r="A84">
            <v>196601</v>
          </cell>
          <cell r="B84">
            <v>1966</v>
          </cell>
          <cell r="C84">
            <v>1</v>
          </cell>
        </row>
        <row r="85">
          <cell r="A85">
            <v>196602</v>
          </cell>
          <cell r="C85">
            <v>2</v>
          </cell>
        </row>
        <row r="86">
          <cell r="A86">
            <v>196603</v>
          </cell>
          <cell r="C86">
            <v>3</v>
          </cell>
        </row>
        <row r="87">
          <cell r="A87">
            <v>196604</v>
          </cell>
          <cell r="C87">
            <v>4</v>
          </cell>
        </row>
        <row r="88">
          <cell r="A88">
            <v>196605</v>
          </cell>
          <cell r="C88">
            <v>5</v>
          </cell>
        </row>
        <row r="89">
          <cell r="A89">
            <v>196606</v>
          </cell>
          <cell r="C89">
            <v>6</v>
          </cell>
        </row>
        <row r="90">
          <cell r="A90">
            <v>196607</v>
          </cell>
          <cell r="C90">
            <v>7</v>
          </cell>
        </row>
        <row r="91">
          <cell r="A91">
            <v>196608</v>
          </cell>
          <cell r="C91">
            <v>8</v>
          </cell>
        </row>
        <row r="92">
          <cell r="A92">
            <v>196609</v>
          </cell>
          <cell r="C92">
            <v>9</v>
          </cell>
        </row>
        <row r="93">
          <cell r="A93">
            <v>196610</v>
          </cell>
          <cell r="C93">
            <v>10</v>
          </cell>
        </row>
        <row r="94">
          <cell r="A94">
            <v>196611</v>
          </cell>
          <cell r="C94">
            <v>11</v>
          </cell>
        </row>
        <row r="95">
          <cell r="A95">
            <v>196612</v>
          </cell>
          <cell r="C95">
            <v>12</v>
          </cell>
        </row>
        <row r="96">
          <cell r="A96">
            <v>196701</v>
          </cell>
          <cell r="B96">
            <v>1967</v>
          </cell>
          <cell r="C96">
            <v>1</v>
          </cell>
        </row>
        <row r="97">
          <cell r="A97">
            <v>196702</v>
          </cell>
          <cell r="C97">
            <v>2</v>
          </cell>
        </row>
        <row r="98">
          <cell r="A98">
            <v>196703</v>
          </cell>
          <cell r="C98">
            <v>3</v>
          </cell>
        </row>
        <row r="99">
          <cell r="A99">
            <v>196704</v>
          </cell>
          <cell r="C99">
            <v>4</v>
          </cell>
        </row>
        <row r="100">
          <cell r="A100">
            <v>196705</v>
          </cell>
          <cell r="C100">
            <v>5</v>
          </cell>
        </row>
        <row r="101">
          <cell r="A101">
            <v>196706</v>
          </cell>
          <cell r="C101">
            <v>6</v>
          </cell>
        </row>
        <row r="102">
          <cell r="A102">
            <v>196707</v>
          </cell>
          <cell r="C102">
            <v>7</v>
          </cell>
        </row>
        <row r="103">
          <cell r="A103">
            <v>196708</v>
          </cell>
          <cell r="C103">
            <v>8</v>
          </cell>
        </row>
        <row r="104">
          <cell r="A104">
            <v>196709</v>
          </cell>
          <cell r="C104">
            <v>9</v>
          </cell>
        </row>
        <row r="105">
          <cell r="A105">
            <v>196710</v>
          </cell>
          <cell r="C105">
            <v>10</v>
          </cell>
        </row>
        <row r="106">
          <cell r="A106">
            <v>196711</v>
          </cell>
          <cell r="C106">
            <v>11</v>
          </cell>
        </row>
        <row r="107">
          <cell r="A107">
            <v>196712</v>
          </cell>
          <cell r="C107">
            <v>12</v>
          </cell>
          <cell r="D107">
            <v>35.200000000000003</v>
          </cell>
        </row>
        <row r="108">
          <cell r="A108">
            <v>196801</v>
          </cell>
          <cell r="B108">
            <v>1968</v>
          </cell>
          <cell r="C108">
            <v>1</v>
          </cell>
          <cell r="D108">
            <v>35.200000000000003</v>
          </cell>
          <cell r="E108">
            <v>0</v>
          </cell>
          <cell r="F108">
            <v>0</v>
          </cell>
        </row>
        <row r="109">
          <cell r="A109">
            <v>196802</v>
          </cell>
          <cell r="C109">
            <v>2</v>
          </cell>
          <cell r="D109">
            <v>35.200000000000003</v>
          </cell>
          <cell r="E109">
            <v>0</v>
          </cell>
          <cell r="F109">
            <v>0</v>
          </cell>
        </row>
        <row r="110">
          <cell r="A110">
            <v>196803</v>
          </cell>
          <cell r="C110">
            <v>3</v>
          </cell>
          <cell r="D110">
            <v>35.200000000000003</v>
          </cell>
          <cell r="E110">
            <v>0</v>
          </cell>
          <cell r="F110">
            <v>0</v>
          </cell>
          <cell r="G110">
            <v>0</v>
          </cell>
          <cell r="H110">
            <v>0</v>
          </cell>
        </row>
        <row r="111">
          <cell r="A111">
            <v>196804</v>
          </cell>
          <cell r="C111">
            <v>4</v>
          </cell>
          <cell r="D111">
            <v>37.9</v>
          </cell>
          <cell r="E111">
            <v>7.6704545454545331E-2</v>
          </cell>
          <cell r="F111">
            <v>0.92045454545454397</v>
          </cell>
        </row>
        <row r="112">
          <cell r="A112">
            <v>196805</v>
          </cell>
          <cell r="C112">
            <v>5</v>
          </cell>
          <cell r="D112">
            <v>40.700000000000003</v>
          </cell>
          <cell r="E112">
            <v>7.3878627968337843E-2</v>
          </cell>
          <cell r="F112">
            <v>0.88654353562005417</v>
          </cell>
        </row>
        <row r="113">
          <cell r="A113">
            <v>196806</v>
          </cell>
          <cell r="C113">
            <v>6</v>
          </cell>
          <cell r="D113">
            <v>41.1</v>
          </cell>
          <cell r="E113">
            <v>9.8280098280097931E-3</v>
          </cell>
          <cell r="F113">
            <v>0.11793611793611752</v>
          </cell>
          <cell r="G113">
            <v>0.16761363636363646</v>
          </cell>
          <cell r="H113">
            <v>0.67045454545454586</v>
          </cell>
        </row>
        <row r="114">
          <cell r="A114">
            <v>196807</v>
          </cell>
          <cell r="C114">
            <v>7</v>
          </cell>
          <cell r="D114">
            <v>39.5</v>
          </cell>
          <cell r="E114">
            <v>-3.892944038929444E-2</v>
          </cell>
          <cell r="F114">
            <v>-0.46715328467153328</v>
          </cell>
        </row>
        <row r="115">
          <cell r="A115">
            <v>196808</v>
          </cell>
          <cell r="C115">
            <v>8</v>
          </cell>
          <cell r="D115">
            <v>39.200000000000003</v>
          </cell>
          <cell r="E115">
            <v>-7.5949367088606872E-3</v>
          </cell>
          <cell r="F115">
            <v>-9.113924050632824E-2</v>
          </cell>
        </row>
        <row r="116">
          <cell r="A116">
            <v>196809</v>
          </cell>
          <cell r="C116">
            <v>9</v>
          </cell>
          <cell r="D116">
            <v>40.200000000000003</v>
          </cell>
          <cell r="E116">
            <v>2.551020408163265E-2</v>
          </cell>
          <cell r="F116">
            <v>0.30612244897959179</v>
          </cell>
          <cell r="G116">
            <v>-2.1897810218978075E-2</v>
          </cell>
          <cell r="H116">
            <v>-8.7591240875912302E-2</v>
          </cell>
        </row>
        <row r="117">
          <cell r="A117">
            <v>196810</v>
          </cell>
          <cell r="C117">
            <v>10</v>
          </cell>
          <cell r="D117">
            <v>39.200000000000003</v>
          </cell>
          <cell r="E117">
            <v>-2.4875621890547261E-2</v>
          </cell>
          <cell r="F117">
            <v>-0.29850746268656714</v>
          </cell>
        </row>
        <row r="118">
          <cell r="A118">
            <v>196811</v>
          </cell>
          <cell r="C118">
            <v>11</v>
          </cell>
          <cell r="D118">
            <v>39.799999999999997</v>
          </cell>
          <cell r="E118">
            <v>1.5306122448979446E-2</v>
          </cell>
          <cell r="F118">
            <v>0.18367346938775336</v>
          </cell>
        </row>
        <row r="119">
          <cell r="A119">
            <v>196812</v>
          </cell>
          <cell r="C119">
            <v>12</v>
          </cell>
          <cell r="D119">
            <v>41.1</v>
          </cell>
          <cell r="E119">
            <v>3.266331658291468E-2</v>
          </cell>
          <cell r="F119">
            <v>0.39195979899497613</v>
          </cell>
          <cell r="G119">
            <v>2.2388059701492491E-2</v>
          </cell>
          <cell r="H119">
            <v>8.9552238805969964E-2</v>
          </cell>
          <cell r="I119">
            <v>0.16761363636363624</v>
          </cell>
          <cell r="K119">
            <v>0.15496203889813742</v>
          </cell>
        </row>
        <row r="120">
          <cell r="A120">
            <v>196901</v>
          </cell>
          <cell r="B120">
            <v>1969</v>
          </cell>
          <cell r="C120">
            <v>1</v>
          </cell>
          <cell r="D120">
            <v>42.3</v>
          </cell>
          <cell r="E120">
            <v>2.9197080291970698E-2</v>
          </cell>
          <cell r="F120">
            <v>0.35036496350364837</v>
          </cell>
        </row>
        <row r="121">
          <cell r="A121">
            <v>196902</v>
          </cell>
          <cell r="C121">
            <v>2</v>
          </cell>
          <cell r="D121">
            <v>42.3</v>
          </cell>
          <cell r="E121">
            <v>0</v>
          </cell>
          <cell r="F121">
            <v>0</v>
          </cell>
        </row>
        <row r="122">
          <cell r="A122">
            <v>196903</v>
          </cell>
          <cell r="C122">
            <v>3</v>
          </cell>
          <cell r="D122">
            <v>43.2</v>
          </cell>
          <cell r="E122">
            <v>2.1276595744680986E-2</v>
          </cell>
          <cell r="F122">
            <v>0.2553191489361718</v>
          </cell>
          <cell r="G122">
            <v>5.1094890510948954E-2</v>
          </cell>
          <cell r="H122">
            <v>0.20437956204379581</v>
          </cell>
        </row>
        <row r="123">
          <cell r="A123">
            <v>196904</v>
          </cell>
          <cell r="C123">
            <v>4</v>
          </cell>
          <cell r="D123">
            <v>43.3</v>
          </cell>
          <cell r="E123">
            <v>2.3148148148146833E-3</v>
          </cell>
          <cell r="F123">
            <v>2.7777777777776201E-2</v>
          </cell>
        </row>
        <row r="124">
          <cell r="A124">
            <v>196905</v>
          </cell>
          <cell r="C124">
            <v>5</v>
          </cell>
          <cell r="D124">
            <v>43.46</v>
          </cell>
          <cell r="E124">
            <v>3.6951501154735265E-3</v>
          </cell>
          <cell r="F124">
            <v>4.434180138568232E-2</v>
          </cell>
        </row>
        <row r="125">
          <cell r="A125">
            <v>196906</v>
          </cell>
          <cell r="C125">
            <v>6</v>
          </cell>
          <cell r="D125">
            <v>41.44</v>
          </cell>
          <cell r="E125">
            <v>-4.6479521398987644E-2</v>
          </cell>
          <cell r="F125">
            <v>-0.55775425678785173</v>
          </cell>
          <cell r="G125">
            <v>-4.0740740740740966E-2</v>
          </cell>
          <cell r="H125">
            <v>-0.16296296296296386</v>
          </cell>
        </row>
        <row r="126">
          <cell r="A126">
            <v>196907</v>
          </cell>
          <cell r="C126">
            <v>7</v>
          </cell>
          <cell r="D126">
            <v>41.76</v>
          </cell>
          <cell r="E126">
            <v>7.7220077220077291E-3</v>
          </cell>
          <cell r="F126">
            <v>9.2664092664092756E-2</v>
          </cell>
        </row>
        <row r="127">
          <cell r="A127">
            <v>196908</v>
          </cell>
          <cell r="C127">
            <v>8</v>
          </cell>
          <cell r="D127">
            <v>41.09</v>
          </cell>
          <cell r="E127">
            <v>-1.6044061302681864E-2</v>
          </cell>
          <cell r="F127">
            <v>-0.19252873563218237</v>
          </cell>
        </row>
        <row r="128">
          <cell r="A128">
            <v>196909</v>
          </cell>
          <cell r="C128">
            <v>9</v>
          </cell>
          <cell r="D128">
            <v>40.869999999999997</v>
          </cell>
          <cell r="E128">
            <v>-5.3541007544416147E-3</v>
          </cell>
          <cell r="F128">
            <v>-6.424920905329938E-2</v>
          </cell>
          <cell r="G128">
            <v>-1.3754826254826269E-2</v>
          </cell>
          <cell r="H128">
            <v>-5.5019305019305076E-2</v>
          </cell>
        </row>
        <row r="129">
          <cell r="A129">
            <v>196910</v>
          </cell>
          <cell r="C129">
            <v>10</v>
          </cell>
          <cell r="D129">
            <v>40.44</v>
          </cell>
          <cell r="E129">
            <v>-1.0521164668460968E-2</v>
          </cell>
          <cell r="F129">
            <v>-0.12625397602153163</v>
          </cell>
        </row>
        <row r="130">
          <cell r="A130">
            <v>196911</v>
          </cell>
          <cell r="C130">
            <v>11</v>
          </cell>
          <cell r="D130">
            <v>37.4</v>
          </cell>
          <cell r="E130">
            <v>-7.5173095944609275E-2</v>
          </cell>
          <cell r="F130">
            <v>-0.9020771513353113</v>
          </cell>
        </row>
        <row r="131">
          <cell r="A131">
            <v>196912</v>
          </cell>
          <cell r="C131">
            <v>12</v>
          </cell>
          <cell r="D131">
            <v>35.17</v>
          </cell>
          <cell r="E131">
            <v>-5.9625668449197783E-2</v>
          </cell>
          <cell r="F131">
            <v>-0.71550802139037339</v>
          </cell>
          <cell r="G131">
            <v>-0.13946660141913381</v>
          </cell>
          <cell r="H131">
            <v>-0.55786640567653523</v>
          </cell>
          <cell r="I131">
            <v>-0.14428223844282251</v>
          </cell>
          <cell r="K131">
            <v>-0.15581467501629784</v>
          </cell>
        </row>
        <row r="132">
          <cell r="A132">
            <v>197001</v>
          </cell>
          <cell r="B132">
            <v>1970</v>
          </cell>
          <cell r="C132">
            <v>1</v>
          </cell>
          <cell r="D132">
            <v>34.94</v>
          </cell>
          <cell r="E132">
            <v>-6.5396644867786171E-3</v>
          </cell>
          <cell r="F132">
            <v>-7.8475973841343402E-2</v>
          </cell>
        </row>
        <row r="133">
          <cell r="A133">
            <v>197002</v>
          </cell>
          <cell r="C133">
            <v>2</v>
          </cell>
          <cell r="D133">
            <v>34.99</v>
          </cell>
          <cell r="E133">
            <v>1.4310246136234764E-3</v>
          </cell>
          <cell r="F133">
            <v>1.7172295363481718E-2</v>
          </cell>
        </row>
        <row r="134">
          <cell r="A134">
            <v>197003</v>
          </cell>
          <cell r="C134">
            <v>3</v>
          </cell>
          <cell r="D134">
            <v>35.090000000000003</v>
          </cell>
          <cell r="E134">
            <v>2.8579594169763196E-3</v>
          </cell>
          <cell r="F134">
            <v>3.4295513003715833E-2</v>
          </cell>
          <cell r="G134">
            <v>-2.2746659084443843E-3</v>
          </cell>
          <cell r="H134">
            <v>-9.0986636337775373E-3</v>
          </cell>
        </row>
        <row r="135">
          <cell r="A135">
            <v>197004</v>
          </cell>
          <cell r="C135">
            <v>4</v>
          </cell>
          <cell r="D135">
            <v>35.619999999999997</v>
          </cell>
          <cell r="E135">
            <v>1.5104018238814305E-2</v>
          </cell>
          <cell r="F135">
            <v>0.18124821886577167</v>
          </cell>
        </row>
        <row r="136">
          <cell r="A136">
            <v>197005</v>
          </cell>
          <cell r="C136">
            <v>5</v>
          </cell>
          <cell r="D136">
            <v>35.950000000000003</v>
          </cell>
          <cell r="E136">
            <v>9.2644581695678109E-3</v>
          </cell>
          <cell r="F136">
            <v>0.11117349803481373</v>
          </cell>
        </row>
        <row r="137">
          <cell r="A137">
            <v>197006</v>
          </cell>
          <cell r="C137">
            <v>6</v>
          </cell>
          <cell r="D137">
            <v>35.44</v>
          </cell>
          <cell r="E137">
            <v>-1.4186369958275524E-2</v>
          </cell>
          <cell r="F137">
            <v>-0.17023643949930628</v>
          </cell>
          <cell r="G137">
            <v>9.9743516671415566E-3</v>
          </cell>
          <cell r="H137">
            <v>3.9897406668566227E-2</v>
          </cell>
        </row>
        <row r="138">
          <cell r="A138">
            <v>197007</v>
          </cell>
          <cell r="C138">
            <v>7</v>
          </cell>
          <cell r="D138">
            <v>35.32</v>
          </cell>
          <cell r="E138">
            <v>-3.3860045146726142E-3</v>
          </cell>
          <cell r="F138">
            <v>-4.0632054176071367E-2</v>
          </cell>
        </row>
        <row r="139">
          <cell r="A139">
            <v>197008</v>
          </cell>
          <cell r="C139">
            <v>8</v>
          </cell>
          <cell r="D139">
            <v>35.380000000000003</v>
          </cell>
          <cell r="E139">
            <v>1.6987542468856816E-3</v>
          </cell>
          <cell r="F139">
            <v>2.038505096262818E-2</v>
          </cell>
        </row>
        <row r="140">
          <cell r="A140">
            <v>197009</v>
          </cell>
          <cell r="C140">
            <v>9</v>
          </cell>
          <cell r="D140">
            <v>39.19</v>
          </cell>
          <cell r="E140">
            <v>0.10768795929903886</v>
          </cell>
          <cell r="F140">
            <v>1.2922555115884664</v>
          </cell>
          <cell r="G140">
            <v>0.1058126410835214</v>
          </cell>
          <cell r="H140">
            <v>0.42325056433408559</v>
          </cell>
        </row>
        <row r="141">
          <cell r="A141">
            <v>197010</v>
          </cell>
          <cell r="C141">
            <v>10</v>
          </cell>
          <cell r="D141">
            <v>37.520000000000003</v>
          </cell>
          <cell r="E141">
            <v>-4.2612911457004202E-2</v>
          </cell>
          <cell r="F141">
            <v>-0.51135493748405048</v>
          </cell>
        </row>
        <row r="142">
          <cell r="A142">
            <v>197011</v>
          </cell>
          <cell r="C142">
            <v>11</v>
          </cell>
          <cell r="D142">
            <v>37.44</v>
          </cell>
          <cell r="E142">
            <v>-2.1321961620470523E-3</v>
          </cell>
          <cell r="F142">
            <v>-2.5586353944564627E-2</v>
          </cell>
        </row>
        <row r="143">
          <cell r="A143">
            <v>197012</v>
          </cell>
          <cell r="C143">
            <v>12</v>
          </cell>
          <cell r="D143">
            <v>37.44</v>
          </cell>
          <cell r="E143">
            <v>0</v>
          </cell>
          <cell r="F143">
            <v>0</v>
          </cell>
          <cell r="G143">
            <v>-4.4654248532788987E-2</v>
          </cell>
          <cell r="H143">
            <v>-0.17861699413115595</v>
          </cell>
          <cell r="I143">
            <v>6.4543645152118634E-2</v>
          </cell>
          <cell r="K143">
            <v>6.254620512350012E-2</v>
          </cell>
        </row>
        <row r="144">
          <cell r="A144">
            <v>197101</v>
          </cell>
          <cell r="B144">
            <v>1971</v>
          </cell>
          <cell r="C144">
            <v>1</v>
          </cell>
          <cell r="D144">
            <v>37.880000000000003</v>
          </cell>
          <cell r="E144">
            <v>1.1752136752136882E-2</v>
          </cell>
          <cell r="F144">
            <v>0.14102564102564258</v>
          </cell>
        </row>
        <row r="145">
          <cell r="A145">
            <v>197102</v>
          </cell>
          <cell r="C145">
            <v>2</v>
          </cell>
          <cell r="D145">
            <v>38.74</v>
          </cell>
          <cell r="E145">
            <v>2.2703273495248137E-2</v>
          </cell>
          <cell r="F145">
            <v>0.27243928194297762</v>
          </cell>
        </row>
        <row r="146">
          <cell r="A146">
            <v>197103</v>
          </cell>
          <cell r="C146">
            <v>3</v>
          </cell>
          <cell r="D146">
            <v>38.869999999999997</v>
          </cell>
          <cell r="E146">
            <v>3.3557046979864596E-3</v>
          </cell>
          <cell r="F146">
            <v>4.0268456375837515E-2</v>
          </cell>
          <cell r="G146">
            <v>3.819444444444442E-2</v>
          </cell>
          <cell r="H146">
            <v>0.15277777777777768</v>
          </cell>
        </row>
        <row r="147">
          <cell r="A147">
            <v>197104</v>
          </cell>
          <cell r="C147">
            <v>4</v>
          </cell>
          <cell r="D147">
            <v>39.01</v>
          </cell>
          <cell r="E147">
            <v>3.6017494211474294E-3</v>
          </cell>
          <cell r="F147">
            <v>4.3220993053769155E-2</v>
          </cell>
        </row>
        <row r="148">
          <cell r="A148">
            <v>197105</v>
          </cell>
          <cell r="C148">
            <v>5</v>
          </cell>
          <cell r="D148">
            <v>40.520000000000003</v>
          </cell>
          <cell r="E148">
            <v>3.870802358369662E-2</v>
          </cell>
          <cell r="F148">
            <v>0.46449628300435941</v>
          </cell>
        </row>
        <row r="149">
          <cell r="A149">
            <v>197106</v>
          </cell>
          <cell r="C149">
            <v>6</v>
          </cell>
          <cell r="D149">
            <v>40.1</v>
          </cell>
          <cell r="E149">
            <v>-1.0365251727541996E-2</v>
          </cell>
          <cell r="F149">
            <v>-0.12438302073050395</v>
          </cell>
          <cell r="G149">
            <v>3.1643941342937909E-2</v>
          </cell>
          <cell r="H149">
            <v>0.12657576537175164</v>
          </cell>
        </row>
        <row r="150">
          <cell r="A150">
            <v>197107</v>
          </cell>
          <cell r="C150">
            <v>7</v>
          </cell>
          <cell r="D150">
            <v>40.950000000000003</v>
          </cell>
          <cell r="E150">
            <v>2.1197007481296794E-2</v>
          </cell>
          <cell r="F150">
            <v>0.25436408977556152</v>
          </cell>
        </row>
        <row r="151">
          <cell r="A151">
            <v>197108</v>
          </cell>
          <cell r="C151">
            <v>8</v>
          </cell>
          <cell r="D151">
            <v>42.71</v>
          </cell>
          <cell r="E151">
            <v>4.2979242979242931E-2</v>
          </cell>
          <cell r="F151">
            <v>0.51575091575091514</v>
          </cell>
        </row>
        <row r="152">
          <cell r="A152">
            <v>197109</v>
          </cell>
          <cell r="C152">
            <v>9</v>
          </cell>
          <cell r="D152">
            <v>42.03</v>
          </cell>
          <cell r="E152">
            <v>-1.5921329899320994E-2</v>
          </cell>
          <cell r="F152">
            <v>-0.19105595879185194</v>
          </cell>
          <cell r="G152">
            <v>4.8129675810473671E-2</v>
          </cell>
          <cell r="H152">
            <v>0.19251870324189468</v>
          </cell>
        </row>
        <row r="153">
          <cell r="A153">
            <v>197110</v>
          </cell>
          <cell r="C153">
            <v>10</v>
          </cell>
          <cell r="D153">
            <v>42.5</v>
          </cell>
          <cell r="E153">
            <v>1.1182488698548628E-2</v>
          </cell>
          <cell r="F153">
            <v>0.13418986438258354</v>
          </cell>
        </row>
        <row r="154">
          <cell r="A154">
            <v>197111</v>
          </cell>
          <cell r="C154">
            <v>11</v>
          </cell>
          <cell r="D154">
            <v>42.86</v>
          </cell>
          <cell r="E154">
            <v>8.4705882352941048E-3</v>
          </cell>
          <cell r="F154">
            <v>0.10164705882352926</v>
          </cell>
        </row>
        <row r="155">
          <cell r="A155">
            <v>197112</v>
          </cell>
          <cell r="C155">
            <v>12</v>
          </cell>
          <cell r="D155">
            <v>43.48</v>
          </cell>
          <cell r="E155">
            <v>1.4465702286514172E-2</v>
          </cell>
          <cell r="F155">
            <v>0.17358842743817007</v>
          </cell>
          <cell r="G155">
            <v>3.4499167261479613E-2</v>
          </cell>
          <cell r="H155">
            <v>0.13799666904591845</v>
          </cell>
          <cell r="I155">
            <v>0.16132478632478597</v>
          </cell>
          <cell r="K155">
            <v>0.14956141064361747</v>
          </cell>
        </row>
        <row r="156">
          <cell r="A156">
            <v>197201</v>
          </cell>
          <cell r="B156">
            <v>1972</v>
          </cell>
          <cell r="C156">
            <v>1</v>
          </cell>
          <cell r="D156">
            <v>45.75</v>
          </cell>
          <cell r="E156">
            <v>5.2207911683532733E-2</v>
          </cell>
          <cell r="F156">
            <v>0.62649494020239282</v>
          </cell>
        </row>
        <row r="157">
          <cell r="A157">
            <v>197202</v>
          </cell>
          <cell r="C157">
            <v>2</v>
          </cell>
          <cell r="D157">
            <v>48.26</v>
          </cell>
          <cell r="E157">
            <v>5.4863387978142032E-2</v>
          </cell>
          <cell r="F157">
            <v>0.65836065573770441</v>
          </cell>
        </row>
        <row r="158">
          <cell r="A158">
            <v>197203</v>
          </cell>
          <cell r="C158">
            <v>3</v>
          </cell>
          <cell r="D158">
            <v>48.33</v>
          </cell>
          <cell r="E158">
            <v>1.4504765851637027E-3</v>
          </cell>
          <cell r="F158">
            <v>1.740571902196443E-2</v>
          </cell>
          <cell r="G158">
            <v>0.11154553817847268</v>
          </cell>
          <cell r="H158">
            <v>0.44618215271389072</v>
          </cell>
        </row>
        <row r="159">
          <cell r="A159">
            <v>197204</v>
          </cell>
          <cell r="C159">
            <v>4</v>
          </cell>
          <cell r="D159">
            <v>49.03</v>
          </cell>
          <cell r="E159">
            <v>1.4483757500517336E-2</v>
          </cell>
          <cell r="F159">
            <v>0.17380509000620803</v>
          </cell>
        </row>
        <row r="160">
          <cell r="A160">
            <v>197205</v>
          </cell>
          <cell r="C160">
            <v>5</v>
          </cell>
          <cell r="D160">
            <v>54.62</v>
          </cell>
          <cell r="E160">
            <v>0.11401182949214758</v>
          </cell>
          <cell r="F160">
            <v>1.3681419539057709</v>
          </cell>
        </row>
        <row r="161">
          <cell r="A161">
            <v>197206</v>
          </cell>
          <cell r="C161">
            <v>6</v>
          </cell>
          <cell r="D161">
            <v>62.09</v>
          </cell>
          <cell r="E161">
            <v>0.13676309044306126</v>
          </cell>
          <cell r="F161">
            <v>1.6411570853167352</v>
          </cell>
          <cell r="G161">
            <v>0.28470929029588232</v>
          </cell>
          <cell r="H161">
            <v>1.1388371611835293</v>
          </cell>
        </row>
        <row r="162">
          <cell r="A162">
            <v>197207</v>
          </cell>
          <cell r="C162">
            <v>7</v>
          </cell>
          <cell r="D162">
            <v>65.66</v>
          </cell>
          <cell r="E162">
            <v>5.7497181510710149E-2</v>
          </cell>
          <cell r="F162">
            <v>0.68996617812852179</v>
          </cell>
        </row>
        <row r="163">
          <cell r="A163">
            <v>197208</v>
          </cell>
          <cell r="C163">
            <v>8</v>
          </cell>
          <cell r="D163">
            <v>67.03</v>
          </cell>
          <cell r="E163">
            <v>2.0865062442887675E-2</v>
          </cell>
          <cell r="F163">
            <v>0.2503807493146521</v>
          </cell>
        </row>
        <row r="164">
          <cell r="A164">
            <v>197209</v>
          </cell>
          <cell r="C164">
            <v>9</v>
          </cell>
          <cell r="D164">
            <v>65.459999999999994</v>
          </cell>
          <cell r="E164">
            <v>-2.3422348202297587E-2</v>
          </cell>
          <cell r="F164">
            <v>-0.28106817842757104</v>
          </cell>
          <cell r="G164">
            <v>5.4276050893863559E-2</v>
          </cell>
          <cell r="H164">
            <v>0.21710420357545424</v>
          </cell>
        </row>
        <row r="165">
          <cell r="A165">
            <v>197210</v>
          </cell>
          <cell r="C165">
            <v>10</v>
          </cell>
          <cell r="D165">
            <v>64.86</v>
          </cell>
          <cell r="E165">
            <v>-9.1659028414297957E-3</v>
          </cell>
          <cell r="F165">
            <v>-0.10999083409715754</v>
          </cell>
        </row>
        <row r="166">
          <cell r="A166">
            <v>197211</v>
          </cell>
          <cell r="C166">
            <v>11</v>
          </cell>
          <cell r="D166">
            <v>62.91</v>
          </cell>
          <cell r="E166">
            <v>-3.0064754856614289E-2</v>
          </cell>
          <cell r="F166">
            <v>-0.36077705827937145</v>
          </cell>
        </row>
        <row r="167">
          <cell r="A167">
            <v>197212</v>
          </cell>
          <cell r="C167">
            <v>12</v>
          </cell>
          <cell r="D167">
            <v>63.91</v>
          </cell>
          <cell r="E167">
            <v>1.589572405023049E-2</v>
          </cell>
          <cell r="F167">
            <v>0.19074868860276589</v>
          </cell>
          <cell r="G167">
            <v>-2.3678582340360577E-2</v>
          </cell>
          <cell r="H167">
            <v>-9.4714329361442307E-2</v>
          </cell>
          <cell r="I167">
            <v>0.46987120515179304</v>
          </cell>
          <cell r="K167">
            <v>0.38517478140918171</v>
          </cell>
        </row>
        <row r="168">
          <cell r="A168">
            <v>197301</v>
          </cell>
          <cell r="B168">
            <v>1973</v>
          </cell>
          <cell r="C168">
            <v>1</v>
          </cell>
          <cell r="D168">
            <v>65.14</v>
          </cell>
          <cell r="E168">
            <v>1.9245814426537382E-2</v>
          </cell>
          <cell r="F168">
            <v>0.23094977311844858</v>
          </cell>
        </row>
        <row r="169">
          <cell r="A169">
            <v>197302</v>
          </cell>
          <cell r="C169">
            <v>2</v>
          </cell>
          <cell r="D169">
            <v>74.2</v>
          </cell>
          <cell r="E169">
            <v>0.13908504758980661</v>
          </cell>
          <cell r="F169">
            <v>1.6690205710776793</v>
          </cell>
        </row>
        <row r="170">
          <cell r="A170">
            <v>197303</v>
          </cell>
          <cell r="C170">
            <v>3</v>
          </cell>
          <cell r="D170">
            <v>84.457954545500002</v>
          </cell>
          <cell r="E170">
            <v>0.13824736584231803</v>
          </cell>
          <cell r="F170">
            <v>1.6589683901078165</v>
          </cell>
          <cell r="G170">
            <v>0.32151391872163981</v>
          </cell>
          <cell r="H170">
            <v>1.2860556748865593</v>
          </cell>
        </row>
        <row r="171">
          <cell r="A171">
            <v>197304</v>
          </cell>
          <cell r="C171">
            <v>4</v>
          </cell>
          <cell r="D171">
            <v>90.509210526299995</v>
          </cell>
          <cell r="E171">
            <v>7.164814745235161E-2</v>
          </cell>
          <cell r="F171">
            <v>0.85977776942821937</v>
          </cell>
        </row>
        <row r="172">
          <cell r="A172">
            <v>197305</v>
          </cell>
          <cell r="C172">
            <v>5</v>
          </cell>
          <cell r="D172">
            <v>102.5625</v>
          </cell>
          <cell r="E172">
            <v>0.13317196563323888</v>
          </cell>
          <cell r="F172">
            <v>1.5980635875988667</v>
          </cell>
        </row>
        <row r="173">
          <cell r="A173">
            <v>197306</v>
          </cell>
          <cell r="C173">
            <v>6</v>
          </cell>
          <cell r="D173">
            <v>120.19642857140001</v>
          </cell>
          <cell r="E173">
            <v>0.17193349003193181</v>
          </cell>
          <cell r="F173">
            <v>2.0632018803831818</v>
          </cell>
          <cell r="G173">
            <v>0.42315107224917003</v>
          </cell>
          <cell r="H173">
            <v>1.6926042889966801</v>
          </cell>
        </row>
        <row r="174">
          <cell r="A174">
            <v>197307</v>
          </cell>
          <cell r="C174">
            <v>7</v>
          </cell>
          <cell r="D174">
            <v>119.9238095238</v>
          </cell>
          <cell r="E174">
            <v>-2.2681127121681448E-3</v>
          </cell>
          <cell r="F174">
            <v>-2.7217352546017738E-2</v>
          </cell>
        </row>
        <row r="175">
          <cell r="A175">
            <v>197308</v>
          </cell>
          <cell r="C175">
            <v>8</v>
          </cell>
          <cell r="D175">
            <v>106.5833333333</v>
          </cell>
          <cell r="E175">
            <v>-0.1112412642949977</v>
          </cell>
          <cell r="F175">
            <v>-1.3348951715399724</v>
          </cell>
        </row>
        <row r="176">
          <cell r="A176">
            <v>197309</v>
          </cell>
          <cell r="C176">
            <v>9</v>
          </cell>
          <cell r="D176">
            <v>102.66973684209999</v>
          </cell>
          <cell r="E176">
            <v>-3.6718653553099931E-2</v>
          </cell>
          <cell r="F176">
            <v>-0.44062384263719917</v>
          </cell>
          <cell r="G176">
            <v>-0.14581707574521374</v>
          </cell>
          <cell r="H176">
            <v>-0.58326830298085497</v>
          </cell>
        </row>
        <row r="177">
          <cell r="A177">
            <v>197310</v>
          </cell>
          <cell r="C177">
            <v>10</v>
          </cell>
          <cell r="D177">
            <v>100.08369565220001</v>
          </cell>
          <cell r="E177">
            <v>-2.5187959660178793E-2</v>
          </cell>
          <cell r="F177">
            <v>-0.3022555159221455</v>
          </cell>
        </row>
        <row r="178">
          <cell r="A178">
            <v>197311</v>
          </cell>
          <cell r="C178">
            <v>11</v>
          </cell>
          <cell r="D178">
            <v>95.222619047600006</v>
          </cell>
          <cell r="E178">
            <v>-4.8570114971500322E-2</v>
          </cell>
          <cell r="F178">
            <v>-0.58284137965800387</v>
          </cell>
        </row>
        <row r="179">
          <cell r="A179">
            <v>197312</v>
          </cell>
          <cell r="C179">
            <v>12</v>
          </cell>
          <cell r="D179">
            <v>106.7470588235</v>
          </cell>
          <cell r="E179">
            <v>0.12102628441819208</v>
          </cell>
          <cell r="F179">
            <v>1.4523154130183049</v>
          </cell>
          <cell r="G179">
            <v>3.9712987554167967E-2</v>
          </cell>
          <cell r="H179">
            <v>0.15885195021667187</v>
          </cell>
          <cell r="I179">
            <v>0.67027161357377585</v>
          </cell>
          <cell r="K179">
            <v>0.5129862560622962</v>
          </cell>
        </row>
        <row r="180">
          <cell r="A180">
            <v>197401</v>
          </cell>
          <cell r="B180">
            <v>1974</v>
          </cell>
          <cell r="C180">
            <v>1</v>
          </cell>
          <cell r="D180">
            <v>129.5090909091</v>
          </cell>
          <cell r="E180">
            <v>0.21323334185006149</v>
          </cell>
          <cell r="F180">
            <v>2.5588001022007378</v>
          </cell>
        </row>
        <row r="181">
          <cell r="A181">
            <v>197402</v>
          </cell>
          <cell r="C181">
            <v>2</v>
          </cell>
          <cell r="D181">
            <v>151.21842105260001</v>
          </cell>
          <cell r="E181">
            <v>0.16762784752104687</v>
          </cell>
          <cell r="F181">
            <v>2.0115341702525624</v>
          </cell>
        </row>
        <row r="182">
          <cell r="A182">
            <v>197403</v>
          </cell>
          <cell r="C182">
            <v>3</v>
          </cell>
          <cell r="D182">
            <v>168.57857142859999</v>
          </cell>
          <cell r="E182">
            <v>0.11480182278825278</v>
          </cell>
          <cell r="F182">
            <v>1.3776218734590333</v>
          </cell>
          <cell r="G182">
            <v>0.57923387572986673</v>
          </cell>
          <cell r="H182">
            <v>2.3169355029194669</v>
          </cell>
        </row>
        <row r="183">
          <cell r="A183">
            <v>197404</v>
          </cell>
          <cell r="C183">
            <v>4</v>
          </cell>
          <cell r="D183">
            <v>172.12</v>
          </cell>
          <cell r="E183">
            <v>2.1007584424215863E-2</v>
          </cell>
          <cell r="F183">
            <v>0.25209101309059034</v>
          </cell>
        </row>
        <row r="184">
          <cell r="A184">
            <v>197405</v>
          </cell>
          <cell r="C184">
            <v>5</v>
          </cell>
          <cell r="D184">
            <v>162.94999999999999</v>
          </cell>
          <cell r="E184">
            <v>-5.3276783639321493E-2</v>
          </cell>
          <cell r="F184">
            <v>-0.63932140367185797</v>
          </cell>
        </row>
        <row r="185">
          <cell r="A185">
            <v>197406</v>
          </cell>
          <cell r="C185">
            <v>6</v>
          </cell>
          <cell r="D185">
            <v>153.78749999999999</v>
          </cell>
          <cell r="E185">
            <v>-5.6228904571954556E-2</v>
          </cell>
          <cell r="F185">
            <v>-0.67474685486345465</v>
          </cell>
          <cell r="G185">
            <v>-8.7739926274464919E-2</v>
          </cell>
          <cell r="H185">
            <v>-0.35095970509785968</v>
          </cell>
        </row>
        <row r="186">
          <cell r="A186">
            <v>197407</v>
          </cell>
          <cell r="C186">
            <v>7</v>
          </cell>
          <cell r="D186">
            <v>143.9863636364</v>
          </cell>
          <cell r="E186">
            <v>-6.3731684067950864E-2</v>
          </cell>
          <cell r="F186">
            <v>-0.76478020881541031</v>
          </cell>
        </row>
        <row r="187">
          <cell r="A187">
            <v>197408</v>
          </cell>
          <cell r="C187">
            <v>8</v>
          </cell>
          <cell r="D187">
            <v>154.48500000000001</v>
          </cell>
          <cell r="E187">
            <v>7.2914101713906609E-2</v>
          </cell>
          <cell r="F187">
            <v>0.87496922056687931</v>
          </cell>
        </row>
        <row r="188">
          <cell r="A188">
            <v>197409</v>
          </cell>
          <cell r="C188">
            <v>9</v>
          </cell>
          <cell r="D188">
            <v>151.41999999999999</v>
          </cell>
          <cell r="E188">
            <v>-1.9840113926918639E-2</v>
          </cell>
          <cell r="F188">
            <v>-0.23808136712302366</v>
          </cell>
          <cell r="G188">
            <v>-1.5394619198569437E-2</v>
          </cell>
          <cell r="H188">
            <v>-6.1578476794277748E-2</v>
          </cell>
        </row>
        <row r="189">
          <cell r="A189">
            <v>197410</v>
          </cell>
          <cell r="C189">
            <v>10</v>
          </cell>
          <cell r="D189">
            <v>158.98478260869999</v>
          </cell>
          <cell r="E189">
            <v>4.9958939431382909E-2</v>
          </cell>
          <cell r="F189">
            <v>0.59950727317659491</v>
          </cell>
        </row>
        <row r="190">
          <cell r="A190">
            <v>197411</v>
          </cell>
          <cell r="C190">
            <v>11</v>
          </cell>
          <cell r="D190">
            <v>182.5</v>
          </cell>
          <cell r="E190">
            <v>0.14790860487054697</v>
          </cell>
          <cell r="F190">
            <v>1.7749032584465636</v>
          </cell>
        </row>
        <row r="191">
          <cell r="A191">
            <v>197412</v>
          </cell>
          <cell r="C191">
            <v>12</v>
          </cell>
          <cell r="D191">
            <v>183.72361111110001</v>
          </cell>
          <cell r="E191">
            <v>6.7047184169863709E-3</v>
          </cell>
          <cell r="F191">
            <v>8.0456621003836451E-2</v>
          </cell>
          <cell r="G191">
            <v>0.21333780947761194</v>
          </cell>
          <cell r="H191">
            <v>0.85335123791044776</v>
          </cell>
          <cell r="I191">
            <v>0.72111169278093379</v>
          </cell>
          <cell r="K191">
            <v>0.54297041505430876</v>
          </cell>
        </row>
        <row r="192">
          <cell r="A192">
            <v>197501</v>
          </cell>
          <cell r="B192">
            <v>1975</v>
          </cell>
          <cell r="C192">
            <v>1</v>
          </cell>
          <cell r="D192">
            <v>176.52386363639999</v>
          </cell>
          <cell r="E192">
            <v>-3.9187927077844333E-2</v>
          </cell>
          <cell r="F192">
            <v>-0.47025512493413202</v>
          </cell>
        </row>
        <row r="193">
          <cell r="A193">
            <v>197502</v>
          </cell>
          <cell r="C193">
            <v>2</v>
          </cell>
          <cell r="D193">
            <v>179.73</v>
          </cell>
          <cell r="E193">
            <v>1.8162622874626885E-2</v>
          </cell>
          <cell r="F193">
            <v>0.2179514744955226</v>
          </cell>
        </row>
        <row r="194">
          <cell r="A194">
            <v>197503</v>
          </cell>
          <cell r="C194">
            <v>3</v>
          </cell>
          <cell r="D194">
            <v>178.0368421053</v>
          </cell>
          <cell r="E194">
            <v>-9.4205635937238841E-3</v>
          </cell>
          <cell r="F194">
            <v>-0.11304676312468662</v>
          </cell>
          <cell r="G194">
            <v>-3.095284798403608E-2</v>
          </cell>
          <cell r="H194">
            <v>-0.12381139193614432</v>
          </cell>
        </row>
        <row r="195">
          <cell r="A195">
            <v>197504</v>
          </cell>
          <cell r="C195">
            <v>4</v>
          </cell>
          <cell r="D195">
            <v>169.57840909090001</v>
          </cell>
          <cell r="E195">
            <v>-4.7509453180467225E-2</v>
          </cell>
          <cell r="F195">
            <v>-0.57011343816560667</v>
          </cell>
        </row>
        <row r="196">
          <cell r="A196">
            <v>197505</v>
          </cell>
          <cell r="C196">
            <v>5</v>
          </cell>
          <cell r="D196">
            <v>167.26547619050001</v>
          </cell>
          <cell r="E196">
            <v>-1.3639312414826266E-2</v>
          </cell>
          <cell r="F196">
            <v>-0.1636717489779152</v>
          </cell>
        </row>
        <row r="197">
          <cell r="A197">
            <v>197506</v>
          </cell>
          <cell r="C197">
            <v>6</v>
          </cell>
          <cell r="D197">
            <v>164.3607142857</v>
          </cell>
          <cell r="E197">
            <v>-1.7366177234875144E-2</v>
          </cell>
          <cell r="F197">
            <v>-0.20839412681850172</v>
          </cell>
          <cell r="G197">
            <v>-7.6816279472712856E-2</v>
          </cell>
          <cell r="H197">
            <v>-0.30726511789085142</v>
          </cell>
        </row>
        <row r="198">
          <cell r="A198">
            <v>197507</v>
          </cell>
          <cell r="C198">
            <v>7</v>
          </cell>
          <cell r="D198">
            <v>165.17065217390001</v>
          </cell>
          <cell r="E198">
            <v>4.9278070597340955E-3</v>
          </cell>
          <cell r="F198">
            <v>5.9133684716809146E-2</v>
          </cell>
        </row>
        <row r="199">
          <cell r="A199">
            <v>197508</v>
          </cell>
          <cell r="C199">
            <v>8</v>
          </cell>
          <cell r="D199">
            <v>162.70375000000001</v>
          </cell>
          <cell r="E199">
            <v>-1.4935475167239254E-2</v>
          </cell>
          <cell r="F199">
            <v>-0.17922570200687105</v>
          </cell>
        </row>
        <row r="200">
          <cell r="A200">
            <v>197509</v>
          </cell>
          <cell r="C200">
            <v>9</v>
          </cell>
          <cell r="D200">
            <v>143.8318181818</v>
          </cell>
          <cell r="E200">
            <v>-0.11598953200648424</v>
          </cell>
          <cell r="F200">
            <v>-1.3918743840778109</v>
          </cell>
          <cell r="G200">
            <v>-0.12490147778389216</v>
          </cell>
          <cell r="H200">
            <v>-0.49960591113556863</v>
          </cell>
        </row>
        <row r="201">
          <cell r="A201">
            <v>197510</v>
          </cell>
          <cell r="C201">
            <v>10</v>
          </cell>
          <cell r="D201">
            <v>142.75108695649999</v>
          </cell>
          <cell r="E201">
            <v>-7.5138536031992224E-3</v>
          </cell>
          <cell r="F201">
            <v>-9.0166243238390675E-2</v>
          </cell>
        </row>
        <row r="202">
          <cell r="A202">
            <v>197511</v>
          </cell>
          <cell r="C202">
            <v>11</v>
          </cell>
          <cell r="D202">
            <v>142.28125</v>
          </cell>
          <cell r="E202">
            <v>-3.2913021295814093E-3</v>
          </cell>
          <cell r="F202">
            <v>-3.9495625554976911E-2</v>
          </cell>
        </row>
        <row r="203">
          <cell r="A203">
            <v>197512</v>
          </cell>
          <cell r="C203">
            <v>12</v>
          </cell>
          <cell r="D203">
            <v>139.31447368420001</v>
          </cell>
          <cell r="E203">
            <v>-2.0851491786865732E-2</v>
          </cell>
          <cell r="F203">
            <v>-0.25021790144238876</v>
          </cell>
          <cell r="G203">
            <v>-3.1407129206210582E-2</v>
          </cell>
          <cell r="H203">
            <v>-0.12562851682484233</v>
          </cell>
          <cell r="I203">
            <v>-0.24171709427181487</v>
          </cell>
          <cell r="K203">
            <v>-0.27669873641713666</v>
          </cell>
        </row>
        <row r="204">
          <cell r="A204">
            <v>197601</v>
          </cell>
          <cell r="B204">
            <v>1976</v>
          </cell>
          <cell r="C204">
            <v>1</v>
          </cell>
          <cell r="D204">
            <v>131.25119047620001</v>
          </cell>
          <cell r="E204">
            <v>-5.7878287838763719E-2</v>
          </cell>
          <cell r="F204">
            <v>-0.6945394540651646</v>
          </cell>
        </row>
        <row r="205">
          <cell r="A205">
            <v>197602</v>
          </cell>
          <cell r="C205">
            <v>2</v>
          </cell>
          <cell r="D205">
            <v>131.14250000000001</v>
          </cell>
          <cell r="E205">
            <v>-8.281104026992051E-4</v>
          </cell>
          <cell r="F205">
            <v>-9.9373248323904612E-3</v>
          </cell>
        </row>
        <row r="206">
          <cell r="A206">
            <v>197603</v>
          </cell>
          <cell r="C206">
            <v>3</v>
          </cell>
          <cell r="D206">
            <v>132.51086956520001</v>
          </cell>
          <cell r="E206">
            <v>1.0434218999942796E-2</v>
          </cell>
          <cell r="F206">
            <v>0.12521062799931354</v>
          </cell>
          <cell r="G206">
            <v>-4.8836304937148745E-2</v>
          </cell>
          <cell r="H206">
            <v>-0.19534521974859498</v>
          </cell>
        </row>
        <row r="207">
          <cell r="A207">
            <v>197604</v>
          </cell>
          <cell r="C207">
            <v>4</v>
          </cell>
          <cell r="D207">
            <v>127.91875</v>
          </cell>
          <cell r="E207">
            <v>-3.4654663276060711E-2</v>
          </cell>
          <cell r="F207">
            <v>-0.41585595931272856</v>
          </cell>
        </row>
        <row r="208">
          <cell r="A208">
            <v>197605</v>
          </cell>
          <cell r="C208">
            <v>5</v>
          </cell>
          <cell r="D208">
            <v>126.8925</v>
          </cell>
          <cell r="E208">
            <v>-8.0226706405433484E-3</v>
          </cell>
          <cell r="F208">
            <v>-9.6272047686520174E-2</v>
          </cell>
        </row>
        <row r="209">
          <cell r="A209">
            <v>197606</v>
          </cell>
          <cell r="C209">
            <v>6</v>
          </cell>
          <cell r="D209">
            <v>125.6238636364</v>
          </cell>
          <cell r="E209">
            <v>-9.9977253470456915E-3</v>
          </cell>
          <cell r="F209">
            <v>-0.1199727041645483</v>
          </cell>
          <cell r="G209">
            <v>-5.197313964807504E-2</v>
          </cell>
          <cell r="H209">
            <v>-0.20789255859230016</v>
          </cell>
        </row>
        <row r="210">
          <cell r="A210">
            <v>197607</v>
          </cell>
          <cell r="C210">
            <v>7</v>
          </cell>
          <cell r="D210">
            <v>117.5090909091</v>
          </cell>
          <cell r="E210">
            <v>-6.4595790102325121E-2</v>
          </cell>
          <cell r="F210">
            <v>-0.77514948122790139</v>
          </cell>
        </row>
        <row r="211">
          <cell r="A211">
            <v>197608</v>
          </cell>
          <cell r="C211">
            <v>8</v>
          </cell>
          <cell r="D211">
            <v>109.78095238100001</v>
          </cell>
          <cell r="E211">
            <v>-6.5766303426499542E-2</v>
          </cell>
          <cell r="F211">
            <v>-0.78919564111799456</v>
          </cell>
        </row>
        <row r="212">
          <cell r="A212">
            <v>197609</v>
          </cell>
          <cell r="C212">
            <v>9</v>
          </cell>
          <cell r="D212">
            <v>114.3795454545</v>
          </cell>
          <cell r="E212">
            <v>4.1888806516638358E-2</v>
          </cell>
          <cell r="F212">
            <v>0.50266567819966035</v>
          </cell>
          <cell r="G212">
            <v>-8.95078200623175E-2</v>
          </cell>
          <cell r="H212">
            <v>-0.35803128024927</v>
          </cell>
        </row>
        <row r="213">
          <cell r="A213">
            <v>197610</v>
          </cell>
          <cell r="C213">
            <v>10</v>
          </cell>
          <cell r="D213">
            <v>116.1571428571</v>
          </cell>
          <cell r="E213">
            <v>1.5541217579913532E-2</v>
          </cell>
          <cell r="F213">
            <v>0.18649461095896239</v>
          </cell>
        </row>
        <row r="214">
          <cell r="A214">
            <v>197611</v>
          </cell>
          <cell r="C214">
            <v>11</v>
          </cell>
          <cell r="D214">
            <v>130.64318181819999</v>
          </cell>
          <cell r="E214">
            <v>0.1247107031456615</v>
          </cell>
          <cell r="F214">
            <v>1.496528437747938</v>
          </cell>
        </row>
        <row r="215">
          <cell r="A215">
            <v>197612</v>
          </cell>
          <cell r="C215">
            <v>12</v>
          </cell>
          <cell r="D215">
            <v>133.94999999999999</v>
          </cell>
          <cell r="E215">
            <v>2.5311831323900916E-2</v>
          </cell>
          <cell r="F215">
            <v>0.30374197588681101</v>
          </cell>
          <cell r="G215">
            <v>0.17110099946397384</v>
          </cell>
          <cell r="H215">
            <v>0.68440399785589534</v>
          </cell>
          <cell r="I215">
            <v>-3.8506219363540484E-2</v>
          </cell>
          <cell r="K215">
            <v>-3.9267182371041008E-2</v>
          </cell>
        </row>
        <row r="216">
          <cell r="A216">
            <v>197701</v>
          </cell>
          <cell r="B216">
            <v>1977</v>
          </cell>
          <cell r="C216">
            <v>1</v>
          </cell>
          <cell r="D216">
            <v>132.19499999999999</v>
          </cell>
          <cell r="E216">
            <v>-1.3101903695408701E-2</v>
          </cell>
          <cell r="F216">
            <v>-0.15722284434490441</v>
          </cell>
        </row>
        <row r="217">
          <cell r="A217">
            <v>197702</v>
          </cell>
          <cell r="C217">
            <v>2</v>
          </cell>
          <cell r="D217">
            <v>136.52000000000001</v>
          </cell>
          <cell r="E217">
            <v>3.2716819849464937E-2</v>
          </cell>
          <cell r="F217">
            <v>0.39260183819357924</v>
          </cell>
        </row>
        <row r="218">
          <cell r="A218">
            <v>197703</v>
          </cell>
          <cell r="C218">
            <v>3</v>
          </cell>
          <cell r="D218">
            <v>148.37826086960001</v>
          </cell>
          <cell r="E218">
            <v>8.6860979121007917E-2</v>
          </cell>
          <cell r="F218">
            <v>1.0423317494520949</v>
          </cell>
          <cell r="G218">
            <v>0.10771378028816736</v>
          </cell>
          <cell r="H218">
            <v>0.43085512115266944</v>
          </cell>
        </row>
        <row r="219">
          <cell r="A219">
            <v>197704</v>
          </cell>
          <cell r="C219">
            <v>4</v>
          </cell>
          <cell r="D219">
            <v>149.1671052632</v>
          </cell>
          <cell r="E219">
            <v>5.316441835729907E-3</v>
          </cell>
          <cell r="F219">
            <v>6.3797302028758884E-2</v>
          </cell>
        </row>
        <row r="220">
          <cell r="A220">
            <v>197705</v>
          </cell>
          <cell r="C220">
            <v>5</v>
          </cell>
          <cell r="D220">
            <v>146.50227272730001</v>
          </cell>
          <cell r="E220">
            <v>-1.7864746595423895E-2</v>
          </cell>
          <cell r="F220">
            <v>-0.21437695914508675</v>
          </cell>
        </row>
        <row r="221">
          <cell r="A221">
            <v>197706</v>
          </cell>
          <cell r="C221">
            <v>6</v>
          </cell>
          <cell r="D221">
            <v>140.745</v>
          </cell>
          <cell r="E221">
            <v>-3.9298180295241007E-2</v>
          </cell>
          <cell r="F221">
            <v>-0.47157816354289206</v>
          </cell>
          <cell r="G221">
            <v>-5.1444603979476478E-2</v>
          </cell>
          <cell r="H221">
            <v>-0.20577841591790591</v>
          </cell>
        </row>
        <row r="222">
          <cell r="A222">
            <v>197707</v>
          </cell>
          <cell r="C222">
            <v>7</v>
          </cell>
          <cell r="D222">
            <v>143.43214285709999</v>
          </cell>
          <cell r="E222">
            <v>1.909227934988799E-2</v>
          </cell>
          <cell r="F222">
            <v>0.22910735219865588</v>
          </cell>
        </row>
        <row r="223">
          <cell r="A223">
            <v>197708</v>
          </cell>
          <cell r="C223">
            <v>8</v>
          </cell>
          <cell r="D223">
            <v>144.97840909089999</v>
          </cell>
          <cell r="E223">
            <v>1.0780472235853903E-2</v>
          </cell>
          <cell r="F223">
            <v>0.12936566683024683</v>
          </cell>
        </row>
        <row r="224">
          <cell r="A224">
            <v>197709</v>
          </cell>
          <cell r="C224">
            <v>9</v>
          </cell>
          <cell r="D224">
            <v>149.75227272730001</v>
          </cell>
          <cell r="E224">
            <v>3.29281005794929E-2</v>
          </cell>
          <cell r="F224">
            <v>0.3951372069539148</v>
          </cell>
          <cell r="G224">
            <v>6.3997106307861928E-2</v>
          </cell>
          <cell r="H224">
            <v>0.25598842523144771</v>
          </cell>
        </row>
        <row r="225">
          <cell r="A225">
            <v>197710</v>
          </cell>
          <cell r="C225">
            <v>10</v>
          </cell>
          <cell r="D225">
            <v>159.02738095239999</v>
          </cell>
          <cell r="E225">
            <v>6.1936343643946054E-2</v>
          </cell>
          <cell r="F225">
            <v>0.74323612372735259</v>
          </cell>
        </row>
        <row r="226">
          <cell r="A226">
            <v>197711</v>
          </cell>
          <cell r="C226">
            <v>11</v>
          </cell>
          <cell r="D226">
            <v>162.05000000000001</v>
          </cell>
          <cell r="E226">
            <v>1.90069095617235E-2</v>
          </cell>
          <cell r="F226">
            <v>0.22808291474068199</v>
          </cell>
        </row>
        <row r="227">
          <cell r="A227">
            <v>197712</v>
          </cell>
          <cell r="C227">
            <v>12</v>
          </cell>
          <cell r="D227">
            <v>160.32916666669999</v>
          </cell>
          <cell r="E227">
            <v>-1.0619150467756995E-2</v>
          </cell>
          <cell r="F227">
            <v>-0.12742980561308395</v>
          </cell>
          <cell r="G227">
            <v>7.0629271574800034E-2</v>
          </cell>
          <cell r="H227">
            <v>0.28251708629920014</v>
          </cell>
          <cell r="I227">
            <v>0.19693293517506549</v>
          </cell>
          <cell r="K227">
            <v>0.17976239758357249</v>
          </cell>
        </row>
        <row r="228">
          <cell r="A228">
            <v>197801</v>
          </cell>
          <cell r="B228">
            <v>1978</v>
          </cell>
          <cell r="C228">
            <v>1</v>
          </cell>
          <cell r="D228">
            <v>173.35</v>
          </cell>
          <cell r="E228">
            <v>8.1213129239100582E-2</v>
          </cell>
          <cell r="F228">
            <v>0.97455755086920703</v>
          </cell>
        </row>
        <row r="229">
          <cell r="A229">
            <v>197802</v>
          </cell>
          <cell r="C229">
            <v>2</v>
          </cell>
          <cell r="D229">
            <v>178.3075</v>
          </cell>
          <cell r="E229">
            <v>2.8598211710412519E-2</v>
          </cell>
          <cell r="F229">
            <v>0.34317854052495023</v>
          </cell>
        </row>
        <row r="230">
          <cell r="A230">
            <v>197803</v>
          </cell>
          <cell r="C230">
            <v>3</v>
          </cell>
          <cell r="D230">
            <v>183.6833333333</v>
          </cell>
          <cell r="E230">
            <v>3.0149227224317506E-2</v>
          </cell>
          <cell r="F230">
            <v>0.36179072669181006</v>
          </cell>
          <cell r="G230">
            <v>0.14566386860320768</v>
          </cell>
          <cell r="H230">
            <v>0.58265547441283072</v>
          </cell>
        </row>
        <row r="231">
          <cell r="A231">
            <v>197804</v>
          </cell>
          <cell r="C231">
            <v>4</v>
          </cell>
          <cell r="D231">
            <v>174.70394736840001</v>
          </cell>
          <cell r="E231">
            <v>-4.8885142717911001E-2</v>
          </cell>
          <cell r="F231">
            <v>-0.58662171261493201</v>
          </cell>
        </row>
        <row r="232">
          <cell r="A232">
            <v>197805</v>
          </cell>
          <cell r="C232">
            <v>5</v>
          </cell>
          <cell r="D232">
            <v>176.6428571429</v>
          </cell>
          <cell r="E232">
            <v>1.1098259677048918E-2</v>
          </cell>
          <cell r="F232">
            <v>0.13317911612458702</v>
          </cell>
        </row>
        <row r="233">
          <cell r="A233">
            <v>197806</v>
          </cell>
          <cell r="C233">
            <v>6</v>
          </cell>
          <cell r="D233">
            <v>183.7556818182</v>
          </cell>
          <cell r="E233">
            <v>4.0266698525748441E-2</v>
          </cell>
          <cell r="F233">
            <v>0.48320038230898132</v>
          </cell>
          <cell r="G233">
            <v>3.9387615406982768E-4</v>
          </cell>
          <cell r="H233">
            <v>1.5755046162793107E-3</v>
          </cell>
        </row>
        <row r="234">
          <cell r="A234">
            <v>197807</v>
          </cell>
          <cell r="C234">
            <v>7</v>
          </cell>
          <cell r="D234">
            <v>189.2464285714</v>
          </cell>
          <cell r="E234">
            <v>2.9880691028821134E-2</v>
          </cell>
          <cell r="F234">
            <v>0.35856829234585363</v>
          </cell>
        </row>
        <row r="235">
          <cell r="A235">
            <v>197808</v>
          </cell>
          <cell r="C235">
            <v>8</v>
          </cell>
          <cell r="D235">
            <v>206.3659090909</v>
          </cell>
          <cell r="E235">
            <v>9.0461313583210176E-2</v>
          </cell>
          <cell r="F235">
            <v>1.0855357629985221</v>
          </cell>
        </row>
        <row r="236">
          <cell r="A236">
            <v>197809</v>
          </cell>
          <cell r="C236">
            <v>9</v>
          </cell>
          <cell r="D236">
            <v>212.2928571429</v>
          </cell>
          <cell r="E236">
            <v>2.8720577338136308E-2</v>
          </cell>
          <cell r="F236">
            <v>0.34464692805763569</v>
          </cell>
          <cell r="G236">
            <v>0.15529955341970569</v>
          </cell>
          <cell r="H236">
            <v>0.62119821367882277</v>
          </cell>
        </row>
        <row r="237">
          <cell r="A237">
            <v>197810</v>
          </cell>
          <cell r="C237">
            <v>10</v>
          </cell>
          <cell r="D237">
            <v>227.6295454545</v>
          </cell>
          <cell r="E237">
            <v>7.2243072696866403E-2</v>
          </cell>
          <cell r="F237">
            <v>0.86691687236239678</v>
          </cell>
        </row>
        <row r="238">
          <cell r="A238">
            <v>197811</v>
          </cell>
          <cell r="C238">
            <v>11</v>
          </cell>
          <cell r="D238">
            <v>205.3261363636</v>
          </cell>
          <cell r="E238">
            <v>-9.79811695637645E-2</v>
          </cell>
          <cell r="F238">
            <v>-1.1757740347651739</v>
          </cell>
        </row>
        <row r="239">
          <cell r="A239">
            <v>197812</v>
          </cell>
          <cell r="C239">
            <v>12</v>
          </cell>
          <cell r="D239">
            <v>207.69583333329999</v>
          </cell>
          <cell r="E239">
            <v>1.1541136514172896E-2</v>
          </cell>
          <cell r="F239">
            <v>0.13849363817007476</v>
          </cell>
          <cell r="G239">
            <v>-2.1654161479892076E-2</v>
          </cell>
          <cell r="H239">
            <v>-8.6616645919568303E-2</v>
          </cell>
          <cell r="I239">
            <v>0.29543387302117075</v>
          </cell>
          <cell r="K239">
            <v>0.25884567612109605</v>
          </cell>
        </row>
        <row r="240">
          <cell r="A240">
            <v>197901</v>
          </cell>
          <cell r="B240">
            <v>1979</v>
          </cell>
          <cell r="C240">
            <v>1</v>
          </cell>
          <cell r="D240">
            <v>233.70000000000002</v>
          </cell>
          <cell r="E240">
            <v>0.1252031215521297</v>
          </cell>
          <cell r="F240">
            <v>1.5024374586255564</v>
          </cell>
        </row>
        <row r="241">
          <cell r="A241">
            <v>197902</v>
          </cell>
          <cell r="C241">
            <v>2</v>
          </cell>
          <cell r="D241">
            <v>251.3</v>
          </cell>
          <cell r="E241">
            <v>7.5310226786478363E-2</v>
          </cell>
          <cell r="F241">
            <v>0.90372272143774035</v>
          </cell>
        </row>
        <row r="242">
          <cell r="A242">
            <v>197903</v>
          </cell>
          <cell r="C242">
            <v>3</v>
          </cell>
          <cell r="D242">
            <v>240.1</v>
          </cell>
          <cell r="E242">
            <v>-4.4568245125348252E-2</v>
          </cell>
          <cell r="F242">
            <v>-0.53481894150417908</v>
          </cell>
          <cell r="G242">
            <v>0.15601741328483665</v>
          </cell>
          <cell r="H242">
            <v>0.62406965313934659</v>
          </cell>
        </row>
        <row r="243">
          <cell r="A243">
            <v>197904</v>
          </cell>
          <cell r="C243">
            <v>4</v>
          </cell>
          <cell r="D243">
            <v>245.3</v>
          </cell>
          <cell r="E243">
            <v>2.1657642648896365E-2</v>
          </cell>
          <cell r="F243">
            <v>0.25989171178675641</v>
          </cell>
        </row>
        <row r="244">
          <cell r="A244">
            <v>197905</v>
          </cell>
          <cell r="C244">
            <v>5</v>
          </cell>
          <cell r="D244">
            <v>274.60000000000002</v>
          </cell>
          <cell r="E244">
            <v>0.11944557684468002</v>
          </cell>
          <cell r="F244">
            <v>1.4333469221361601</v>
          </cell>
        </row>
        <row r="245">
          <cell r="A245">
            <v>197906</v>
          </cell>
          <cell r="C245">
            <v>6</v>
          </cell>
          <cell r="D245">
            <v>277.5</v>
          </cell>
          <cell r="E245">
            <v>1.0560815731973696E-2</v>
          </cell>
          <cell r="F245">
            <v>0.12672978878368435</v>
          </cell>
          <cell r="G245">
            <v>0.15576842982090811</v>
          </cell>
          <cell r="H245">
            <v>0.62307371928363242</v>
          </cell>
        </row>
        <row r="246">
          <cell r="A246">
            <v>197907</v>
          </cell>
          <cell r="C246">
            <v>7</v>
          </cell>
          <cell r="D246">
            <v>296.45</v>
          </cell>
          <cell r="E246">
            <v>6.8288288288288243E-2</v>
          </cell>
          <cell r="F246">
            <v>0.81945945945945886</v>
          </cell>
        </row>
        <row r="247">
          <cell r="A247">
            <v>197908</v>
          </cell>
          <cell r="C247">
            <v>8</v>
          </cell>
          <cell r="D247">
            <v>315.10000000000002</v>
          </cell>
          <cell r="E247">
            <v>6.2911114859166922E-2</v>
          </cell>
          <cell r="F247">
            <v>0.75493337831000307</v>
          </cell>
        </row>
        <row r="248">
          <cell r="A248">
            <v>197909</v>
          </cell>
          <cell r="C248">
            <v>9</v>
          </cell>
          <cell r="D248">
            <v>397.25</v>
          </cell>
          <cell r="E248">
            <v>0.2607108854331957</v>
          </cell>
          <cell r="F248">
            <v>3.1285306251983487</v>
          </cell>
          <cell r="G248">
            <v>0.43153153153153156</v>
          </cell>
          <cell r="H248">
            <v>1.7261261261261263</v>
          </cell>
        </row>
        <row r="249">
          <cell r="A249">
            <v>197910</v>
          </cell>
          <cell r="C249">
            <v>10</v>
          </cell>
          <cell r="D249">
            <v>382</v>
          </cell>
          <cell r="E249">
            <v>-3.8388923851478921E-2</v>
          </cell>
          <cell r="F249">
            <v>-0.46066708621774705</v>
          </cell>
        </row>
        <row r="250">
          <cell r="A250">
            <v>197911</v>
          </cell>
          <cell r="C250">
            <v>11</v>
          </cell>
          <cell r="D250">
            <v>415.65000000000003</v>
          </cell>
          <cell r="E250">
            <v>8.8089005235602189E-2</v>
          </cell>
          <cell r="F250">
            <v>1.0570680628272262</v>
          </cell>
        </row>
        <row r="251">
          <cell r="A251">
            <v>197912</v>
          </cell>
          <cell r="C251">
            <v>12</v>
          </cell>
          <cell r="D251">
            <v>512</v>
          </cell>
          <cell r="E251">
            <v>0.23180560567785385</v>
          </cell>
          <cell r="F251">
            <v>2.781667268134246</v>
          </cell>
          <cell r="G251">
            <v>0.28886091881686582</v>
          </cell>
          <cell r="H251">
            <v>1.1554436752674633</v>
          </cell>
          <cell r="I251">
            <v>1.4651433386165618</v>
          </cell>
          <cell r="K251">
            <v>0.90224995534422159</v>
          </cell>
        </row>
        <row r="252">
          <cell r="A252">
            <v>198001</v>
          </cell>
          <cell r="B252">
            <v>1980</v>
          </cell>
          <cell r="C252">
            <v>1</v>
          </cell>
          <cell r="D252">
            <v>653</v>
          </cell>
          <cell r="E252">
            <v>0.275390625</v>
          </cell>
          <cell r="F252">
            <v>3.3046875</v>
          </cell>
        </row>
        <row r="253">
          <cell r="A253">
            <v>198002</v>
          </cell>
          <cell r="C253">
            <v>2</v>
          </cell>
          <cell r="D253">
            <v>637</v>
          </cell>
          <cell r="E253">
            <v>-2.4502297090352222E-2</v>
          </cell>
          <cell r="F253">
            <v>-0.29402756508422667</v>
          </cell>
        </row>
        <row r="254">
          <cell r="A254">
            <v>198003</v>
          </cell>
          <cell r="C254">
            <v>3</v>
          </cell>
          <cell r="D254">
            <v>494.5</v>
          </cell>
          <cell r="E254">
            <v>-0.22370486656200941</v>
          </cell>
          <cell r="F254">
            <v>-2.6844583987441131</v>
          </cell>
          <cell r="G254">
            <v>-3.41796875E-2</v>
          </cell>
          <cell r="H254">
            <v>-0.13671875</v>
          </cell>
        </row>
        <row r="255">
          <cell r="A255">
            <v>198004</v>
          </cell>
          <cell r="C255">
            <v>4</v>
          </cell>
          <cell r="D255">
            <v>518</v>
          </cell>
          <cell r="E255">
            <v>4.7522750252780584E-2</v>
          </cell>
          <cell r="F255">
            <v>0.57027300303336703</v>
          </cell>
        </row>
        <row r="256">
          <cell r="A256">
            <v>198005</v>
          </cell>
          <cell r="C256">
            <v>5</v>
          </cell>
          <cell r="D256">
            <v>535.5</v>
          </cell>
          <cell r="E256">
            <v>3.3783783783783786E-2</v>
          </cell>
          <cell r="F256">
            <v>0.40540540540540543</v>
          </cell>
        </row>
        <row r="257">
          <cell r="A257">
            <v>198006</v>
          </cell>
          <cell r="C257">
            <v>6</v>
          </cell>
          <cell r="D257">
            <v>653.5</v>
          </cell>
          <cell r="E257">
            <v>0.2203548085901027</v>
          </cell>
          <cell r="F257">
            <v>2.6442577030812324</v>
          </cell>
          <cell r="G257">
            <v>0.32153690596562212</v>
          </cell>
          <cell r="H257">
            <v>1.2861476238624885</v>
          </cell>
        </row>
        <row r="258">
          <cell r="A258">
            <v>198007</v>
          </cell>
          <cell r="C258">
            <v>7</v>
          </cell>
          <cell r="D258">
            <v>614.25</v>
          </cell>
          <cell r="E258">
            <v>-6.0061208875286917E-2</v>
          </cell>
          <cell r="F258">
            <v>-0.72073450650344295</v>
          </cell>
        </row>
        <row r="259">
          <cell r="A259">
            <v>198008</v>
          </cell>
          <cell r="C259">
            <v>8</v>
          </cell>
          <cell r="D259">
            <v>631.25</v>
          </cell>
          <cell r="E259">
            <v>2.7676027676027677E-2</v>
          </cell>
          <cell r="F259">
            <v>0.33211233211233215</v>
          </cell>
        </row>
        <row r="260">
          <cell r="A260">
            <v>198009</v>
          </cell>
          <cell r="C260">
            <v>9</v>
          </cell>
          <cell r="D260">
            <v>666.75</v>
          </cell>
          <cell r="E260">
            <v>5.6237623762376239E-2</v>
          </cell>
          <cell r="F260">
            <v>0.6748514851485149</v>
          </cell>
          <cell r="G260">
            <v>2.0275439938791218E-2</v>
          </cell>
          <cell r="H260">
            <v>8.1101759755164871E-2</v>
          </cell>
        </row>
        <row r="261">
          <cell r="A261">
            <v>198010</v>
          </cell>
          <cell r="C261">
            <v>10</v>
          </cell>
          <cell r="D261">
            <v>629</v>
          </cell>
          <cell r="E261">
            <v>-5.6617922759655041E-2</v>
          </cell>
          <cell r="F261">
            <v>-0.67941507311586047</v>
          </cell>
        </row>
        <row r="262">
          <cell r="A262">
            <v>198011</v>
          </cell>
          <cell r="C262">
            <v>11</v>
          </cell>
          <cell r="D262">
            <v>619.75</v>
          </cell>
          <cell r="E262">
            <v>-1.4705882352941176E-2</v>
          </cell>
          <cell r="F262">
            <v>-0.1764705882352941</v>
          </cell>
        </row>
        <row r="263">
          <cell r="A263">
            <v>198012</v>
          </cell>
          <cell r="C263">
            <v>12</v>
          </cell>
          <cell r="D263">
            <v>589.75</v>
          </cell>
          <cell r="E263">
            <v>-4.8406615570794675E-2</v>
          </cell>
          <cell r="F263">
            <v>-0.58087938684953611</v>
          </cell>
          <cell r="G263">
            <v>-0.115485564304462</v>
          </cell>
          <cell r="H263">
            <v>-0.46194225721784798</v>
          </cell>
          <cell r="I263">
            <v>0.15185546875000022</v>
          </cell>
          <cell r="K263">
            <v>0.14137409324827663</v>
          </cell>
        </row>
        <row r="264">
          <cell r="A264">
            <v>198101</v>
          </cell>
          <cell r="B264">
            <v>1981</v>
          </cell>
          <cell r="C264">
            <v>1</v>
          </cell>
          <cell r="D264">
            <v>506.5</v>
          </cell>
          <cell r="E264">
            <v>-0.14116150911403136</v>
          </cell>
          <cell r="F264">
            <v>-1.6939381093683763</v>
          </cell>
        </row>
        <row r="265">
          <cell r="A265">
            <v>198102</v>
          </cell>
          <cell r="C265">
            <v>2</v>
          </cell>
          <cell r="D265">
            <v>489</v>
          </cell>
          <cell r="E265">
            <v>-3.4550839091806514E-2</v>
          </cell>
          <cell r="F265">
            <v>-0.41461006910167819</v>
          </cell>
        </row>
        <row r="266">
          <cell r="A266">
            <v>198103</v>
          </cell>
          <cell r="C266">
            <v>3</v>
          </cell>
          <cell r="D266">
            <v>513.75</v>
          </cell>
          <cell r="E266">
            <v>5.0613496932515337E-2</v>
          </cell>
          <cell r="F266">
            <v>0.6073619631901841</v>
          </cell>
          <cell r="G266">
            <v>-0.12886816447647309</v>
          </cell>
          <cell r="H266">
            <v>-0.51547265790589236</v>
          </cell>
        </row>
        <row r="267">
          <cell r="A267">
            <v>198104</v>
          </cell>
          <cell r="C267">
            <v>4</v>
          </cell>
          <cell r="D267">
            <v>482.75</v>
          </cell>
          <cell r="E267">
            <v>-6.0340632603406323E-2</v>
          </cell>
          <cell r="F267">
            <v>-0.72408759124087585</v>
          </cell>
        </row>
        <row r="268">
          <cell r="A268">
            <v>198105</v>
          </cell>
          <cell r="C268">
            <v>5</v>
          </cell>
          <cell r="D268">
            <v>479.25</v>
          </cell>
          <cell r="E268">
            <v>-7.2501294665976174E-3</v>
          </cell>
          <cell r="F268">
            <v>-8.7001553599171416E-2</v>
          </cell>
        </row>
        <row r="269">
          <cell r="A269">
            <v>198106</v>
          </cell>
          <cell r="C269">
            <v>6</v>
          </cell>
          <cell r="D269">
            <v>426</v>
          </cell>
          <cell r="E269">
            <v>-0.1111111111111111</v>
          </cell>
          <cell r="F269">
            <v>-1.3333333333333333</v>
          </cell>
          <cell r="G269">
            <v>-0.17080291970802919</v>
          </cell>
          <cell r="H269">
            <v>-0.68321167883211675</v>
          </cell>
        </row>
        <row r="270">
          <cell r="A270">
            <v>198107</v>
          </cell>
          <cell r="C270">
            <v>7</v>
          </cell>
          <cell r="D270">
            <v>406</v>
          </cell>
          <cell r="E270">
            <v>-4.6948356807511735E-2</v>
          </cell>
          <cell r="F270">
            <v>-0.56338028169014076</v>
          </cell>
        </row>
        <row r="271">
          <cell r="A271">
            <v>198108</v>
          </cell>
          <cell r="C271">
            <v>8</v>
          </cell>
          <cell r="D271">
            <v>425</v>
          </cell>
          <cell r="E271">
            <v>4.6798029556650245E-2</v>
          </cell>
          <cell r="F271">
            <v>0.56157635467980294</v>
          </cell>
        </row>
        <row r="272">
          <cell r="A272">
            <v>198109</v>
          </cell>
          <cell r="C272">
            <v>9</v>
          </cell>
          <cell r="D272">
            <v>428.75</v>
          </cell>
          <cell r="E272">
            <v>8.8235294117647058E-3</v>
          </cell>
          <cell r="F272">
            <v>0.10588235294117647</v>
          </cell>
          <cell r="G272">
            <v>6.4553990610329848E-3</v>
          </cell>
          <cell r="H272">
            <v>2.5821596244131939E-2</v>
          </cell>
        </row>
        <row r="273">
          <cell r="A273">
            <v>198110</v>
          </cell>
          <cell r="C273">
            <v>10</v>
          </cell>
          <cell r="D273">
            <v>427</v>
          </cell>
          <cell r="E273">
            <v>-4.0816326530612249E-3</v>
          </cell>
          <cell r="F273">
            <v>-4.8979591836734698E-2</v>
          </cell>
        </row>
        <row r="274">
          <cell r="A274">
            <v>198111</v>
          </cell>
          <cell r="C274">
            <v>11</v>
          </cell>
          <cell r="D274">
            <v>414.5</v>
          </cell>
          <cell r="E274">
            <v>-2.9274004683840751E-2</v>
          </cell>
          <cell r="F274">
            <v>-0.35128805620608899</v>
          </cell>
        </row>
        <row r="275">
          <cell r="A275">
            <v>198112</v>
          </cell>
          <cell r="C275">
            <v>12</v>
          </cell>
          <cell r="D275">
            <v>397.5</v>
          </cell>
          <cell r="E275">
            <v>-4.1013268998793727E-2</v>
          </cell>
          <cell r="F275">
            <v>-0.49215922798552469</v>
          </cell>
          <cell r="G275">
            <v>-7.2886297376093312E-2</v>
          </cell>
          <cell r="H275">
            <v>-0.29154518950437325</v>
          </cell>
          <cell r="I275">
            <v>-0.32598558711318359</v>
          </cell>
          <cell r="K275">
            <v>-0.39450378419339788</v>
          </cell>
        </row>
        <row r="276">
          <cell r="A276">
            <v>198201</v>
          </cell>
          <cell r="B276">
            <v>1982</v>
          </cell>
          <cell r="C276">
            <v>1</v>
          </cell>
          <cell r="D276">
            <v>387</v>
          </cell>
          <cell r="E276">
            <v>-2.6415094339622643E-2</v>
          </cell>
          <cell r="F276">
            <v>-0.31698113207547174</v>
          </cell>
        </row>
        <row r="277">
          <cell r="A277">
            <v>198202</v>
          </cell>
          <cell r="C277">
            <v>2</v>
          </cell>
          <cell r="D277">
            <v>362.6</v>
          </cell>
          <cell r="E277">
            <v>-6.3049095607235081E-2</v>
          </cell>
          <cell r="F277">
            <v>-0.75658914728682092</v>
          </cell>
        </row>
        <row r="278">
          <cell r="A278">
            <v>198203</v>
          </cell>
          <cell r="C278">
            <v>3</v>
          </cell>
          <cell r="D278">
            <v>320</v>
          </cell>
          <cell r="E278">
            <v>-0.11748483177054611</v>
          </cell>
          <cell r="F278">
            <v>-1.4098179812465532</v>
          </cell>
          <cell r="G278">
            <v>-0.19496855345911945</v>
          </cell>
          <cell r="H278">
            <v>-0.77987421383647781</v>
          </cell>
        </row>
        <row r="279">
          <cell r="A279">
            <v>198204</v>
          </cell>
          <cell r="C279">
            <v>4</v>
          </cell>
          <cell r="D279">
            <v>361.25</v>
          </cell>
          <cell r="E279">
            <v>0.12890625</v>
          </cell>
          <cell r="F279">
            <v>1.546875</v>
          </cell>
        </row>
        <row r="280">
          <cell r="A280">
            <v>198205</v>
          </cell>
          <cell r="C280">
            <v>5</v>
          </cell>
          <cell r="D280">
            <v>325.25</v>
          </cell>
          <cell r="E280">
            <v>-9.9653979238754326E-2</v>
          </cell>
          <cell r="F280">
            <v>-1.195847750865052</v>
          </cell>
        </row>
        <row r="281">
          <cell r="A281">
            <v>198206</v>
          </cell>
          <cell r="C281">
            <v>6</v>
          </cell>
          <cell r="D281">
            <v>317.5</v>
          </cell>
          <cell r="E281">
            <v>-2.3827824750192159E-2</v>
          </cell>
          <cell r="F281">
            <v>-0.28593389700230593</v>
          </cell>
          <cell r="G281">
            <v>-7.812500000000111E-3</v>
          </cell>
          <cell r="H281">
            <v>-3.1250000000000444E-2</v>
          </cell>
        </row>
        <row r="282">
          <cell r="A282">
            <v>198207</v>
          </cell>
          <cell r="C282">
            <v>7</v>
          </cell>
          <cell r="D282">
            <v>342.90000000000003</v>
          </cell>
          <cell r="E282">
            <v>8.0000000000000113E-2</v>
          </cell>
          <cell r="F282">
            <v>0.9600000000000013</v>
          </cell>
        </row>
        <row r="283">
          <cell r="A283">
            <v>198208</v>
          </cell>
          <cell r="C283">
            <v>8</v>
          </cell>
          <cell r="D283">
            <v>411.5</v>
          </cell>
          <cell r="E283">
            <v>0.20005832604257789</v>
          </cell>
          <cell r="F283">
            <v>2.4006999125109347</v>
          </cell>
        </row>
        <row r="284">
          <cell r="A284">
            <v>198209</v>
          </cell>
          <cell r="C284">
            <v>9</v>
          </cell>
          <cell r="D284">
            <v>397</v>
          </cell>
          <cell r="E284">
            <v>-3.5236938031591739E-2</v>
          </cell>
          <cell r="F284">
            <v>-0.42284325637910086</v>
          </cell>
          <cell r="G284">
            <v>0.25039370078740153</v>
          </cell>
          <cell r="H284">
            <v>1.0015748031496061</v>
          </cell>
        </row>
        <row r="285">
          <cell r="A285">
            <v>198210</v>
          </cell>
          <cell r="C285">
            <v>10</v>
          </cell>
          <cell r="D285">
            <v>423.25</v>
          </cell>
          <cell r="E285">
            <v>6.6120906801007559E-2</v>
          </cell>
          <cell r="F285">
            <v>0.79345088161209065</v>
          </cell>
        </row>
        <row r="286">
          <cell r="A286">
            <v>198211</v>
          </cell>
          <cell r="C286">
            <v>11</v>
          </cell>
          <cell r="D286">
            <v>436</v>
          </cell>
          <cell r="E286">
            <v>3.0124040165386886E-2</v>
          </cell>
          <cell r="F286">
            <v>0.36148848198464262</v>
          </cell>
        </row>
        <row r="287">
          <cell r="A287">
            <v>198212</v>
          </cell>
          <cell r="C287">
            <v>12</v>
          </cell>
          <cell r="D287">
            <v>456.90000000000003</v>
          </cell>
          <cell r="E287">
            <v>4.793577981651384E-2</v>
          </cell>
          <cell r="F287">
            <v>0.57522935779816609</v>
          </cell>
          <cell r="G287">
            <v>0.15088161209068018</v>
          </cell>
          <cell r="H287">
            <v>0.60352644836272074</v>
          </cell>
          <cell r="I287">
            <v>0.14943396226415095</v>
          </cell>
          <cell r="K287">
            <v>0.13926961447483924</v>
          </cell>
        </row>
        <row r="288">
          <cell r="A288">
            <v>198301</v>
          </cell>
          <cell r="B288">
            <v>1983</v>
          </cell>
          <cell r="C288">
            <v>1</v>
          </cell>
          <cell r="D288">
            <v>499.5</v>
          </cell>
          <cell r="E288">
            <v>9.3237032173342005E-2</v>
          </cell>
          <cell r="F288">
            <v>1.1188443860801041</v>
          </cell>
        </row>
        <row r="289">
          <cell r="A289">
            <v>198302</v>
          </cell>
          <cell r="C289">
            <v>2</v>
          </cell>
          <cell r="D289">
            <v>408.5</v>
          </cell>
          <cell r="E289">
            <v>-0.18218218218218218</v>
          </cell>
          <cell r="F289">
            <v>-2.1861861861861862</v>
          </cell>
        </row>
        <row r="290">
          <cell r="A290">
            <v>198303</v>
          </cell>
          <cell r="C290">
            <v>3</v>
          </cell>
          <cell r="D290">
            <v>414.75</v>
          </cell>
          <cell r="E290">
            <v>1.5299877600979192E-2</v>
          </cell>
          <cell r="F290">
            <v>0.18359853121175029</v>
          </cell>
          <cell r="G290">
            <v>-9.2252133946159054E-2</v>
          </cell>
          <cell r="H290">
            <v>-0.36900853578463622</v>
          </cell>
        </row>
        <row r="291">
          <cell r="A291">
            <v>198304</v>
          </cell>
          <cell r="C291">
            <v>4</v>
          </cell>
          <cell r="D291">
            <v>429.25</v>
          </cell>
          <cell r="E291">
            <v>3.4960819770946353E-2</v>
          </cell>
          <cell r="F291">
            <v>0.41952983725135623</v>
          </cell>
        </row>
        <row r="292">
          <cell r="A292">
            <v>198305</v>
          </cell>
          <cell r="C292">
            <v>5</v>
          </cell>
          <cell r="D292">
            <v>437.5</v>
          </cell>
          <cell r="E292">
            <v>1.9219569015725101E-2</v>
          </cell>
          <cell r="F292">
            <v>0.23063482818870121</v>
          </cell>
        </row>
        <row r="293">
          <cell r="A293">
            <v>198306</v>
          </cell>
          <cell r="C293">
            <v>6</v>
          </cell>
          <cell r="D293">
            <v>416</v>
          </cell>
          <cell r="E293">
            <v>-4.9142857142857141E-2</v>
          </cell>
          <cell r="F293">
            <v>-0.58971428571428564</v>
          </cell>
          <cell r="G293">
            <v>3.0138637733574392E-3</v>
          </cell>
          <cell r="H293">
            <v>1.2055455093429757E-2</v>
          </cell>
        </row>
        <row r="294">
          <cell r="A294">
            <v>198307</v>
          </cell>
          <cell r="C294">
            <v>7</v>
          </cell>
          <cell r="D294">
            <v>422</v>
          </cell>
          <cell r="E294">
            <v>1.4423076923076924E-2</v>
          </cell>
          <cell r="F294">
            <v>0.17307692307692307</v>
          </cell>
        </row>
        <row r="295">
          <cell r="A295">
            <v>198308</v>
          </cell>
          <cell r="C295">
            <v>8</v>
          </cell>
          <cell r="D295">
            <v>414.25</v>
          </cell>
          <cell r="E295">
            <v>-1.8364928909952605E-2</v>
          </cell>
          <cell r="F295">
            <v>-0.22037914691943128</v>
          </cell>
        </row>
        <row r="296">
          <cell r="A296">
            <v>198309</v>
          </cell>
          <cell r="C296">
            <v>9</v>
          </cell>
          <cell r="D296">
            <v>405</v>
          </cell>
          <cell r="E296">
            <v>-2.2329511164755584E-2</v>
          </cell>
          <cell r="F296">
            <v>-0.26795413397706702</v>
          </cell>
          <cell r="G296">
            <v>-2.6442307692307598E-2</v>
          </cell>
          <cell r="H296">
            <v>-0.10576923076923039</v>
          </cell>
        </row>
        <row r="297">
          <cell r="A297">
            <v>198310</v>
          </cell>
          <cell r="C297">
            <v>10</v>
          </cell>
          <cell r="D297">
            <v>382</v>
          </cell>
          <cell r="E297">
            <v>-5.6790123456790124E-2</v>
          </cell>
          <cell r="F297">
            <v>-0.68148148148148147</v>
          </cell>
        </row>
        <row r="298">
          <cell r="A298">
            <v>198311</v>
          </cell>
          <cell r="C298">
            <v>11</v>
          </cell>
          <cell r="D298">
            <v>405</v>
          </cell>
          <cell r="E298">
            <v>6.0209424083769635E-2</v>
          </cell>
          <cell r="F298">
            <v>0.72251308900523559</v>
          </cell>
        </row>
        <row r="299">
          <cell r="A299">
            <v>198312</v>
          </cell>
          <cell r="C299">
            <v>12</v>
          </cell>
          <cell r="D299">
            <v>382.40000000000003</v>
          </cell>
          <cell r="E299">
            <v>-5.5802469135802384E-2</v>
          </cell>
          <cell r="F299">
            <v>-0.66962962962962858</v>
          </cell>
          <cell r="G299">
            <v>-5.5802469135802335E-2</v>
          </cell>
          <cell r="H299">
            <v>-0.22320987654320934</v>
          </cell>
          <cell r="I299">
            <v>-0.16305537316699492</v>
          </cell>
          <cell r="K299">
            <v>-0.17799736739197955</v>
          </cell>
        </row>
        <row r="300">
          <cell r="A300">
            <v>198401</v>
          </cell>
          <cell r="B300">
            <v>1984</v>
          </cell>
          <cell r="C300">
            <v>1</v>
          </cell>
          <cell r="D300">
            <v>373.75</v>
          </cell>
          <cell r="E300">
            <v>-2.2620292887029377E-2</v>
          </cell>
          <cell r="F300">
            <v>-0.27144351464435251</v>
          </cell>
        </row>
        <row r="301">
          <cell r="A301">
            <v>198402</v>
          </cell>
          <cell r="C301">
            <v>2</v>
          </cell>
          <cell r="D301">
            <v>394.25</v>
          </cell>
          <cell r="E301">
            <v>5.4849498327759198E-2</v>
          </cell>
          <cell r="F301">
            <v>0.65819397993311035</v>
          </cell>
        </row>
        <row r="302">
          <cell r="A302">
            <v>198403</v>
          </cell>
          <cell r="C302">
            <v>3</v>
          </cell>
          <cell r="D302">
            <v>388.5</v>
          </cell>
          <cell r="E302">
            <v>-1.4584654407102092E-2</v>
          </cell>
          <cell r="F302">
            <v>-0.17501585288522511</v>
          </cell>
          <cell r="G302">
            <v>1.5951882845188337E-2</v>
          </cell>
          <cell r="H302">
            <v>6.3807531380753346E-2</v>
          </cell>
        </row>
        <row r="303">
          <cell r="A303">
            <v>198404</v>
          </cell>
          <cell r="C303">
            <v>4</v>
          </cell>
          <cell r="D303">
            <v>375.8</v>
          </cell>
          <cell r="E303">
            <v>-3.2689832689832658E-2</v>
          </cell>
          <cell r="F303">
            <v>-0.39227799227799187</v>
          </cell>
        </row>
        <row r="304">
          <cell r="A304">
            <v>198405</v>
          </cell>
          <cell r="C304">
            <v>5</v>
          </cell>
          <cell r="D304">
            <v>384.25</v>
          </cell>
          <cell r="E304">
            <v>2.2485364555614659E-2</v>
          </cell>
          <cell r="F304">
            <v>0.26982437466737591</v>
          </cell>
        </row>
        <row r="305">
          <cell r="A305">
            <v>198406</v>
          </cell>
          <cell r="C305">
            <v>6</v>
          </cell>
          <cell r="D305">
            <v>373.05</v>
          </cell>
          <cell r="E305">
            <v>-2.914769030579047E-2</v>
          </cell>
          <cell r="F305">
            <v>-0.34977228366948565</v>
          </cell>
          <cell r="G305">
            <v>-3.97683397683396E-2</v>
          </cell>
          <cell r="H305">
            <v>-0.1590733590733584</v>
          </cell>
        </row>
        <row r="306">
          <cell r="A306">
            <v>198407</v>
          </cell>
          <cell r="C306">
            <v>7</v>
          </cell>
          <cell r="D306">
            <v>342.35</v>
          </cell>
          <cell r="E306">
            <v>-8.2294598579278885E-2</v>
          </cell>
          <cell r="F306">
            <v>-0.98753518295134657</v>
          </cell>
        </row>
        <row r="307">
          <cell r="A307">
            <v>198408</v>
          </cell>
          <cell r="C307">
            <v>8</v>
          </cell>
          <cell r="D307">
            <v>348.25</v>
          </cell>
          <cell r="E307">
            <v>1.7233825032861038E-2</v>
          </cell>
          <cell r="F307">
            <v>0.20680590039433244</v>
          </cell>
        </row>
        <row r="308">
          <cell r="A308">
            <v>198409</v>
          </cell>
          <cell r="C308">
            <v>9</v>
          </cell>
          <cell r="D308">
            <v>343.75</v>
          </cell>
          <cell r="E308">
            <v>-1.2921751615218953E-2</v>
          </cell>
          <cell r="F308">
            <v>-0.15506101938262742</v>
          </cell>
          <cell r="G308">
            <v>-7.8541750435598523E-2</v>
          </cell>
          <cell r="H308">
            <v>-0.31416700174239409</v>
          </cell>
        </row>
        <row r="309">
          <cell r="A309">
            <v>198410</v>
          </cell>
          <cell r="C309">
            <v>10</v>
          </cell>
          <cell r="D309">
            <v>333.5</v>
          </cell>
          <cell r="E309">
            <v>-2.9818181818181817E-2</v>
          </cell>
          <cell r="F309">
            <v>-0.35781818181818181</v>
          </cell>
        </row>
        <row r="310">
          <cell r="A310">
            <v>198411</v>
          </cell>
          <cell r="C310">
            <v>11</v>
          </cell>
          <cell r="D310">
            <v>329</v>
          </cell>
          <cell r="E310">
            <v>-1.3493253373313344E-2</v>
          </cell>
          <cell r="F310">
            <v>-0.16191904047976013</v>
          </cell>
        </row>
        <row r="311">
          <cell r="A311">
            <v>198412</v>
          </cell>
          <cell r="C311">
            <v>12</v>
          </cell>
          <cell r="D311">
            <v>308.3</v>
          </cell>
          <cell r="E311">
            <v>-6.2917933130699058E-2</v>
          </cell>
          <cell r="F311">
            <v>-0.75501519756838875</v>
          </cell>
          <cell r="G311">
            <v>-0.10312727272727262</v>
          </cell>
          <cell r="H311">
            <v>-0.41250909090909049</v>
          </cell>
          <cell r="I311">
            <v>-0.19377615062761477</v>
          </cell>
          <cell r="K311">
            <v>-0.2153938462851416</v>
          </cell>
        </row>
        <row r="312">
          <cell r="A312">
            <v>198501</v>
          </cell>
          <cell r="B312">
            <v>1985</v>
          </cell>
          <cell r="C312">
            <v>1</v>
          </cell>
          <cell r="D312">
            <v>306.65000000000003</v>
          </cell>
          <cell r="E312">
            <v>-5.3519299383716417E-3</v>
          </cell>
          <cell r="F312">
            <v>-6.4223159260459697E-2</v>
          </cell>
        </row>
        <row r="313">
          <cell r="A313">
            <v>198502</v>
          </cell>
          <cell r="C313">
            <v>2</v>
          </cell>
          <cell r="D313">
            <v>287.75</v>
          </cell>
          <cell r="E313">
            <v>-6.163378444480689E-2</v>
          </cell>
          <cell r="F313">
            <v>-0.7396054133376827</v>
          </cell>
        </row>
        <row r="314">
          <cell r="A314">
            <v>198503</v>
          </cell>
          <cell r="C314">
            <v>3</v>
          </cell>
          <cell r="D314">
            <v>329.25</v>
          </cell>
          <cell r="E314">
            <v>0.14422241529105126</v>
          </cell>
          <cell r="F314">
            <v>1.730668983492615</v>
          </cell>
          <cell r="G314">
            <v>6.7953292247810326E-2</v>
          </cell>
          <cell r="H314">
            <v>0.27181316899124131</v>
          </cell>
        </row>
        <row r="315">
          <cell r="A315">
            <v>198504</v>
          </cell>
          <cell r="C315">
            <v>4</v>
          </cell>
          <cell r="D315">
            <v>321.35000000000002</v>
          </cell>
          <cell r="E315">
            <v>-2.3993925588458549E-2</v>
          </cell>
          <cell r="F315">
            <v>-0.2879271070615026</v>
          </cell>
        </row>
        <row r="316">
          <cell r="A316">
            <v>198505</v>
          </cell>
          <cell r="C316">
            <v>5</v>
          </cell>
          <cell r="D316">
            <v>314</v>
          </cell>
          <cell r="E316">
            <v>-2.2872257662984355E-2</v>
          </cell>
          <cell r="F316">
            <v>-0.27446709195581226</v>
          </cell>
        </row>
        <row r="317">
          <cell r="A317">
            <v>198506</v>
          </cell>
          <cell r="C317">
            <v>6</v>
          </cell>
          <cell r="D317">
            <v>317.75</v>
          </cell>
          <cell r="E317">
            <v>1.194267515923567E-2</v>
          </cell>
          <cell r="F317">
            <v>0.14331210191082805</v>
          </cell>
          <cell r="G317">
            <v>-3.4927866362946092E-2</v>
          </cell>
          <cell r="H317">
            <v>-0.13971146545178437</v>
          </cell>
        </row>
        <row r="318">
          <cell r="A318">
            <v>198507</v>
          </cell>
          <cell r="C318">
            <v>7</v>
          </cell>
          <cell r="D318">
            <v>327.5</v>
          </cell>
          <cell r="E318">
            <v>3.0684500393391032E-2</v>
          </cell>
          <cell r="F318">
            <v>0.36821400472069238</v>
          </cell>
        </row>
        <row r="319">
          <cell r="A319">
            <v>198508</v>
          </cell>
          <cell r="C319">
            <v>8</v>
          </cell>
          <cell r="D319">
            <v>333.25</v>
          </cell>
          <cell r="E319">
            <v>1.7557251908396947E-2</v>
          </cell>
          <cell r="F319">
            <v>0.21068702290076335</v>
          </cell>
        </row>
        <row r="320">
          <cell r="A320">
            <v>198509</v>
          </cell>
          <cell r="C320">
            <v>9</v>
          </cell>
          <cell r="D320">
            <v>325.75</v>
          </cell>
          <cell r="E320">
            <v>-2.2505626406601649E-2</v>
          </cell>
          <cell r="F320">
            <v>-0.27006751687921982</v>
          </cell>
          <cell r="G320">
            <v>2.5177025963807997E-2</v>
          </cell>
          <cell r="H320">
            <v>0.10070810385523199</v>
          </cell>
        </row>
        <row r="321">
          <cell r="A321">
            <v>198510</v>
          </cell>
          <cell r="C321">
            <v>10</v>
          </cell>
          <cell r="D321">
            <v>325.10000000000002</v>
          </cell>
          <cell r="E321">
            <v>-1.9953952417497384E-3</v>
          </cell>
          <cell r="F321">
            <v>-2.3944742900996858E-2</v>
          </cell>
        </row>
        <row r="322">
          <cell r="A322">
            <v>198511</v>
          </cell>
          <cell r="C322">
            <v>11</v>
          </cell>
          <cell r="D322">
            <v>325.3</v>
          </cell>
          <cell r="E322">
            <v>6.151953245154987E-4</v>
          </cell>
          <cell r="F322">
            <v>7.3823438941859843E-3</v>
          </cell>
        </row>
        <row r="323">
          <cell r="A323">
            <v>198512</v>
          </cell>
          <cell r="C323">
            <v>12</v>
          </cell>
          <cell r="D323">
            <v>326.8</v>
          </cell>
          <cell r="E323">
            <v>4.6111281893636644E-3</v>
          </cell>
          <cell r="F323">
            <v>5.5333538272363973E-2</v>
          </cell>
          <cell r="G323">
            <v>3.2233307751343698E-3</v>
          </cell>
          <cell r="H323">
            <v>1.2893323100537479E-2</v>
          </cell>
          <cell r="I323">
            <v>6.0006487187803881E-2</v>
          </cell>
          <cell r="K323">
            <v>5.8275028093743159E-2</v>
          </cell>
        </row>
        <row r="324">
          <cell r="A324">
            <v>198601</v>
          </cell>
          <cell r="B324">
            <v>1986</v>
          </cell>
          <cell r="C324">
            <v>1</v>
          </cell>
          <cell r="D324">
            <v>350.5</v>
          </cell>
          <cell r="E324">
            <v>7.252141982864134E-2</v>
          </cell>
          <cell r="F324">
            <v>0.87025703794369602</v>
          </cell>
        </row>
        <row r="325">
          <cell r="A325">
            <v>198602</v>
          </cell>
          <cell r="C325">
            <v>2</v>
          </cell>
          <cell r="D325">
            <v>338.15000000000003</v>
          </cell>
          <cell r="E325">
            <v>-3.5235378031383643E-2</v>
          </cell>
          <cell r="F325">
            <v>-0.42282453637660372</v>
          </cell>
        </row>
        <row r="326">
          <cell r="A326">
            <v>198603</v>
          </cell>
          <cell r="C326">
            <v>3</v>
          </cell>
          <cell r="D326">
            <v>344</v>
          </cell>
          <cell r="E326">
            <v>1.7300014786337321E-2</v>
          </cell>
          <cell r="F326">
            <v>0.20760017743604786</v>
          </cell>
          <cell r="G326">
            <v>5.2631578947368363E-2</v>
          </cell>
          <cell r="H326">
            <v>0.21052631578947345</v>
          </cell>
        </row>
        <row r="327">
          <cell r="A327">
            <v>198604</v>
          </cell>
          <cell r="C327">
            <v>4</v>
          </cell>
          <cell r="D327">
            <v>345.75</v>
          </cell>
          <cell r="E327">
            <v>5.0872093023255818E-3</v>
          </cell>
          <cell r="F327">
            <v>6.1046511627906981E-2</v>
          </cell>
        </row>
        <row r="328">
          <cell r="A328">
            <v>198605</v>
          </cell>
          <cell r="C328">
            <v>5</v>
          </cell>
          <cell r="D328">
            <v>343.2</v>
          </cell>
          <cell r="E328">
            <v>-7.375271149674653E-3</v>
          </cell>
          <cell r="F328">
            <v>-8.8503253796095832E-2</v>
          </cell>
        </row>
        <row r="329">
          <cell r="A329">
            <v>198606</v>
          </cell>
          <cell r="C329">
            <v>6</v>
          </cell>
          <cell r="D329">
            <v>346.75</v>
          </cell>
          <cell r="E329">
            <v>1.0343822843822877E-2</v>
          </cell>
          <cell r="F329">
            <v>0.12412587412587453</v>
          </cell>
          <cell r="G329">
            <v>7.9941860465115866E-3</v>
          </cell>
          <cell r="H329">
            <v>3.1976744186046346E-2</v>
          </cell>
        </row>
        <row r="330">
          <cell r="A330">
            <v>198607</v>
          </cell>
          <cell r="C330">
            <v>7</v>
          </cell>
          <cell r="D330">
            <v>357.5</v>
          </cell>
          <cell r="E330">
            <v>3.1002162941600575E-2</v>
          </cell>
          <cell r="F330">
            <v>0.3720259552992069</v>
          </cell>
        </row>
        <row r="331">
          <cell r="A331">
            <v>198608</v>
          </cell>
          <cell r="C331">
            <v>8</v>
          </cell>
          <cell r="D331">
            <v>384.7</v>
          </cell>
          <cell r="E331">
            <v>7.6083916083916056E-2</v>
          </cell>
          <cell r="F331">
            <v>0.91300699300699262</v>
          </cell>
        </row>
        <row r="332">
          <cell r="A332">
            <v>198609</v>
          </cell>
          <cell r="C332">
            <v>9</v>
          </cell>
          <cell r="D332">
            <v>423.2</v>
          </cell>
          <cell r="E332">
            <v>0.10007798284377437</v>
          </cell>
          <cell r="F332">
            <v>1.2009357941252925</v>
          </cell>
          <cell r="G332">
            <v>0.22047584715212665</v>
          </cell>
          <cell r="H332">
            <v>0.88190338860850659</v>
          </cell>
        </row>
        <row r="333">
          <cell r="A333">
            <v>198610</v>
          </cell>
          <cell r="C333">
            <v>10</v>
          </cell>
          <cell r="D333">
            <v>401</v>
          </cell>
          <cell r="E333">
            <v>-5.2457466918714529E-2</v>
          </cell>
          <cell r="F333">
            <v>-0.62948960302457435</v>
          </cell>
        </row>
        <row r="334">
          <cell r="A334">
            <v>198611</v>
          </cell>
          <cell r="C334">
            <v>11</v>
          </cell>
          <cell r="D334">
            <v>389.5</v>
          </cell>
          <cell r="E334">
            <v>-2.8678304239401497E-2</v>
          </cell>
          <cell r="F334">
            <v>-0.34413965087281795</v>
          </cell>
        </row>
        <row r="335">
          <cell r="A335">
            <v>198612</v>
          </cell>
          <cell r="C335">
            <v>12</v>
          </cell>
          <cell r="D335">
            <v>388.75</v>
          </cell>
          <cell r="E335">
            <v>-1.9255455712451862E-3</v>
          </cell>
          <cell r="F335">
            <v>-2.3106546854942234E-2</v>
          </cell>
          <cell r="G335">
            <v>-8.1403591682419618E-2</v>
          </cell>
          <cell r="H335">
            <v>-0.32561436672967847</v>
          </cell>
          <cell r="I335">
            <v>0.18956548347613178</v>
          </cell>
          <cell r="K335">
            <v>0.1735881005075961</v>
          </cell>
        </row>
        <row r="336">
          <cell r="A336">
            <v>198701</v>
          </cell>
          <cell r="B336">
            <v>1987</v>
          </cell>
          <cell r="C336">
            <v>1</v>
          </cell>
          <cell r="D336">
            <v>400.5</v>
          </cell>
          <cell r="E336">
            <v>3.0225080385852091E-2</v>
          </cell>
          <cell r="F336">
            <v>0.36270096463022511</v>
          </cell>
        </row>
        <row r="337">
          <cell r="A337">
            <v>198702</v>
          </cell>
          <cell r="C337">
            <v>2</v>
          </cell>
          <cell r="D337">
            <v>405.85</v>
          </cell>
          <cell r="E337">
            <v>1.3358302122347123E-2</v>
          </cell>
          <cell r="F337">
            <v>0.16029962546816548</v>
          </cell>
        </row>
        <row r="338">
          <cell r="A338">
            <v>198703</v>
          </cell>
          <cell r="C338">
            <v>3</v>
          </cell>
          <cell r="D338">
            <v>421</v>
          </cell>
          <cell r="E338">
            <v>3.7329062461500494E-2</v>
          </cell>
          <cell r="F338">
            <v>0.4479487495380059</v>
          </cell>
          <cell r="G338">
            <v>8.2958199356913287E-2</v>
          </cell>
          <cell r="H338">
            <v>0.33183279742765315</v>
          </cell>
        </row>
        <row r="339">
          <cell r="A339">
            <v>198704</v>
          </cell>
          <cell r="C339">
            <v>4</v>
          </cell>
          <cell r="D339">
            <v>453.25</v>
          </cell>
          <cell r="E339">
            <v>7.6603325415676965E-2</v>
          </cell>
          <cell r="F339">
            <v>0.91923990498812358</v>
          </cell>
        </row>
        <row r="340">
          <cell r="A340">
            <v>198705</v>
          </cell>
          <cell r="C340">
            <v>5</v>
          </cell>
          <cell r="D340">
            <v>451</v>
          </cell>
          <cell r="E340">
            <v>-4.9641478212906782E-3</v>
          </cell>
          <cell r="F340">
            <v>-5.9569773855488138E-2</v>
          </cell>
        </row>
        <row r="341">
          <cell r="A341">
            <v>198706</v>
          </cell>
          <cell r="C341">
            <v>6</v>
          </cell>
          <cell r="D341">
            <v>447.3</v>
          </cell>
          <cell r="E341">
            <v>-8.2039911308203744E-3</v>
          </cell>
          <cell r="F341">
            <v>-9.8447893569844486E-2</v>
          </cell>
          <cell r="G341">
            <v>6.2470308788598716E-2</v>
          </cell>
          <cell r="H341">
            <v>0.24988123515439487</v>
          </cell>
        </row>
        <row r="342">
          <cell r="A342">
            <v>198707</v>
          </cell>
          <cell r="C342">
            <v>7</v>
          </cell>
          <cell r="D342">
            <v>462.5</v>
          </cell>
          <cell r="E342">
            <v>3.3981667784484658E-2</v>
          </cell>
          <cell r="F342">
            <v>0.40778001341381587</v>
          </cell>
        </row>
        <row r="343">
          <cell r="A343">
            <v>198708</v>
          </cell>
          <cell r="C343">
            <v>8</v>
          </cell>
          <cell r="D343">
            <v>453.40000000000003</v>
          </cell>
          <cell r="E343">
            <v>-1.9675675675675602E-2</v>
          </cell>
          <cell r="F343">
            <v>-0.23610810810810723</v>
          </cell>
        </row>
        <row r="344">
          <cell r="A344">
            <v>198709</v>
          </cell>
          <cell r="C344">
            <v>9</v>
          </cell>
          <cell r="D344">
            <v>459.5</v>
          </cell>
          <cell r="E344">
            <v>1.3453903837670854E-2</v>
          </cell>
          <cell r="F344">
            <v>0.16144684605205026</v>
          </cell>
          <cell r="G344">
            <v>2.7274759669125848E-2</v>
          </cell>
          <cell r="H344">
            <v>0.10909903867650339</v>
          </cell>
        </row>
        <row r="345">
          <cell r="A345">
            <v>198710</v>
          </cell>
          <cell r="C345">
            <v>10</v>
          </cell>
          <cell r="D345">
            <v>468.8</v>
          </cell>
          <cell r="E345">
            <v>2.0239390642002201E-2</v>
          </cell>
          <cell r="F345">
            <v>0.24287268770402642</v>
          </cell>
        </row>
        <row r="346">
          <cell r="A346">
            <v>198711</v>
          </cell>
          <cell r="C346">
            <v>11</v>
          </cell>
          <cell r="D346">
            <v>492.5</v>
          </cell>
          <cell r="E346">
            <v>5.0554607508532398E-2</v>
          </cell>
          <cell r="F346">
            <v>0.60665529010238872</v>
          </cell>
        </row>
        <row r="347">
          <cell r="A347">
            <v>198712</v>
          </cell>
          <cell r="C347">
            <v>12</v>
          </cell>
          <cell r="D347">
            <v>484.1</v>
          </cell>
          <cell r="E347">
            <v>-1.705583756345173E-2</v>
          </cell>
          <cell r="F347">
            <v>-0.20467005076142075</v>
          </cell>
          <cell r="G347">
            <v>5.3536452665941203E-2</v>
          </cell>
          <cell r="H347">
            <v>0.21414581066376481</v>
          </cell>
          <cell r="I347">
            <v>0.24527331189710622</v>
          </cell>
          <cell r="K347">
            <v>0.21935503345220486</v>
          </cell>
        </row>
        <row r="348">
          <cell r="A348">
            <v>198801</v>
          </cell>
          <cell r="B348">
            <v>1988</v>
          </cell>
          <cell r="C348">
            <v>1</v>
          </cell>
          <cell r="D348">
            <v>458</v>
          </cell>
          <cell r="E348">
            <v>-5.3914480479239871E-2</v>
          </cell>
          <cell r="F348">
            <v>-0.6469737657508785</v>
          </cell>
        </row>
        <row r="349">
          <cell r="A349">
            <v>198802</v>
          </cell>
          <cell r="C349">
            <v>2</v>
          </cell>
          <cell r="D349">
            <v>426.15000000000003</v>
          </cell>
          <cell r="E349">
            <v>-6.9541484716157134E-2</v>
          </cell>
          <cell r="F349">
            <v>-0.83449781659388567</v>
          </cell>
        </row>
        <row r="350">
          <cell r="A350">
            <v>198803</v>
          </cell>
          <cell r="C350">
            <v>3</v>
          </cell>
          <cell r="D350">
            <v>456.95</v>
          </cell>
          <cell r="E350">
            <v>7.2275020532676176E-2</v>
          </cell>
          <cell r="F350">
            <v>0.86730024639211412</v>
          </cell>
          <cell r="G350">
            <v>-5.6083453831853092E-2</v>
          </cell>
          <cell r="H350">
            <v>-0.22433381532741237</v>
          </cell>
        </row>
        <row r="351">
          <cell r="A351">
            <v>198804</v>
          </cell>
          <cell r="C351">
            <v>4</v>
          </cell>
          <cell r="D351">
            <v>449</v>
          </cell>
          <cell r="E351">
            <v>-1.7397964766385794E-2</v>
          </cell>
          <cell r="F351">
            <v>-0.20877557719662954</v>
          </cell>
        </row>
        <row r="352">
          <cell r="A352">
            <v>198805</v>
          </cell>
          <cell r="C352">
            <v>5</v>
          </cell>
          <cell r="D352">
            <v>455.5</v>
          </cell>
          <cell r="E352">
            <v>1.4476614699331848E-2</v>
          </cell>
          <cell r="F352">
            <v>0.17371937639198218</v>
          </cell>
        </row>
        <row r="353">
          <cell r="A353">
            <v>198806</v>
          </cell>
          <cell r="C353">
            <v>6</v>
          </cell>
          <cell r="D353">
            <v>436.55</v>
          </cell>
          <cell r="E353">
            <v>-4.1602634467617979E-2</v>
          </cell>
          <cell r="F353">
            <v>-0.49923161361141577</v>
          </cell>
          <cell r="G353">
            <v>-4.4643834117518377E-2</v>
          </cell>
          <cell r="H353">
            <v>-0.17857533647007351</v>
          </cell>
        </row>
        <row r="354">
          <cell r="A354">
            <v>198807</v>
          </cell>
          <cell r="C354">
            <v>7</v>
          </cell>
          <cell r="D354">
            <v>436.8</v>
          </cell>
          <cell r="E354">
            <v>5.7267208796243268E-4</v>
          </cell>
          <cell r="F354">
            <v>6.8720650555491921E-3</v>
          </cell>
        </row>
        <row r="355">
          <cell r="A355">
            <v>198808</v>
          </cell>
          <cell r="C355">
            <v>8</v>
          </cell>
          <cell r="D355">
            <v>427.75</v>
          </cell>
          <cell r="E355">
            <v>-2.0718864468864496E-2</v>
          </cell>
          <cell r="F355">
            <v>-0.24862637362637396</v>
          </cell>
        </row>
        <row r="356">
          <cell r="A356">
            <v>198809</v>
          </cell>
          <cell r="C356">
            <v>9</v>
          </cell>
          <cell r="D356">
            <v>396.7</v>
          </cell>
          <cell r="E356">
            <v>-7.2589129164231464E-2</v>
          </cell>
          <cell r="F356">
            <v>-0.87106954997077757</v>
          </cell>
          <cell r="G356">
            <v>-9.1283930821211778E-2</v>
          </cell>
          <cell r="H356">
            <v>-0.36513572328484711</v>
          </cell>
        </row>
        <row r="357">
          <cell r="A357">
            <v>198810</v>
          </cell>
          <cell r="C357">
            <v>10</v>
          </cell>
          <cell r="D357">
            <v>412.40000000000003</v>
          </cell>
          <cell r="E357">
            <v>3.9576506175951716E-2</v>
          </cell>
          <cell r="F357">
            <v>0.47491807411142062</v>
          </cell>
        </row>
        <row r="358">
          <cell r="A358">
            <v>198811</v>
          </cell>
          <cell r="C358">
            <v>11</v>
          </cell>
          <cell r="D358">
            <v>422.6</v>
          </cell>
          <cell r="E358">
            <v>2.4733268671192986E-2</v>
          </cell>
          <cell r="F358">
            <v>0.2967992240543158</v>
          </cell>
        </row>
        <row r="359">
          <cell r="A359">
            <v>198812</v>
          </cell>
          <cell r="C359">
            <v>12</v>
          </cell>
          <cell r="D359">
            <v>410.25</v>
          </cell>
          <cell r="E359">
            <v>-2.9223852342640848E-2</v>
          </cell>
          <cell r="F359">
            <v>-0.35068622811169015</v>
          </cell>
          <cell r="G359">
            <v>3.4156793546760822E-2</v>
          </cell>
          <cell r="H359">
            <v>0.13662717418704329</v>
          </cell>
          <cell r="I359">
            <v>-0.1525511258004546</v>
          </cell>
          <cell r="K359">
            <v>-0.16552476697544843</v>
          </cell>
        </row>
        <row r="360">
          <cell r="A360">
            <v>198901</v>
          </cell>
          <cell r="B360">
            <v>1989</v>
          </cell>
          <cell r="C360">
            <v>1</v>
          </cell>
          <cell r="D360">
            <v>394</v>
          </cell>
          <cell r="E360">
            <v>-3.9609993906154786E-2</v>
          </cell>
          <cell r="F360">
            <v>-0.47531992687385743</v>
          </cell>
        </row>
        <row r="361">
          <cell r="A361">
            <v>198902</v>
          </cell>
          <cell r="C361">
            <v>2</v>
          </cell>
          <cell r="D361">
            <v>387</v>
          </cell>
          <cell r="E361">
            <v>-1.7766497461928935E-2</v>
          </cell>
          <cell r="F361">
            <v>-0.21319796954314724</v>
          </cell>
        </row>
        <row r="362">
          <cell r="A362">
            <v>198903</v>
          </cell>
          <cell r="C362">
            <v>3</v>
          </cell>
          <cell r="D362">
            <v>383.2</v>
          </cell>
          <cell r="E362">
            <v>-9.8191214470284525E-3</v>
          </cell>
          <cell r="F362">
            <v>-0.11782945736434143</v>
          </cell>
          <cell r="G362">
            <v>-6.5935405240706957E-2</v>
          </cell>
          <cell r="H362">
            <v>-0.26374162096282783</v>
          </cell>
        </row>
        <row r="363">
          <cell r="A363">
            <v>198904</v>
          </cell>
          <cell r="C363">
            <v>4</v>
          </cell>
          <cell r="D363">
            <v>377.55</v>
          </cell>
          <cell r="E363">
            <v>-1.4744258872651298E-2</v>
          </cell>
          <cell r="F363">
            <v>-0.17693110647181559</v>
          </cell>
        </row>
        <row r="364">
          <cell r="A364">
            <v>198905</v>
          </cell>
          <cell r="C364">
            <v>5</v>
          </cell>
          <cell r="D364">
            <v>361.8</v>
          </cell>
          <cell r="E364">
            <v>-4.1716328963051247E-2</v>
          </cell>
          <cell r="F364">
            <v>-0.50059594755661496</v>
          </cell>
        </row>
        <row r="365">
          <cell r="A365">
            <v>198906</v>
          </cell>
          <cell r="C365">
            <v>6</v>
          </cell>
          <cell r="D365">
            <v>373</v>
          </cell>
          <cell r="E365">
            <v>3.0956329463792117E-2</v>
          </cell>
          <cell r="F365">
            <v>0.37147595356550539</v>
          </cell>
          <cell r="G365">
            <v>-2.661795407098122E-2</v>
          </cell>
          <cell r="H365">
            <v>-0.10647181628392488</v>
          </cell>
        </row>
        <row r="366">
          <cell r="A366">
            <v>198907</v>
          </cell>
          <cell r="C366">
            <v>7</v>
          </cell>
          <cell r="D366">
            <v>368.3</v>
          </cell>
          <cell r="E366">
            <v>-1.2600536193029459E-2</v>
          </cell>
          <cell r="F366">
            <v>-0.1512064343163535</v>
          </cell>
        </row>
        <row r="367">
          <cell r="A367">
            <v>198908</v>
          </cell>
          <cell r="C367">
            <v>8</v>
          </cell>
          <cell r="D367">
            <v>359.8</v>
          </cell>
          <cell r="E367">
            <v>-2.307901167526473E-2</v>
          </cell>
          <cell r="F367">
            <v>-0.27694814010317675</v>
          </cell>
        </row>
        <row r="368">
          <cell r="A368">
            <v>198909</v>
          </cell>
          <cell r="C368">
            <v>9</v>
          </cell>
          <cell r="D368">
            <v>366.5</v>
          </cell>
          <cell r="E368">
            <v>1.8621456364646995E-2</v>
          </cell>
          <cell r="F368">
            <v>0.22345747637576394</v>
          </cell>
          <cell r="G368">
            <v>-1.7426273458445052E-2</v>
          </cell>
          <cell r="H368">
            <v>-6.9705093833780207E-2</v>
          </cell>
        </row>
        <row r="369">
          <cell r="A369">
            <v>198910</v>
          </cell>
          <cell r="C369">
            <v>10</v>
          </cell>
          <cell r="D369">
            <v>375.3</v>
          </cell>
          <cell r="E369">
            <v>2.4010914051841779E-2</v>
          </cell>
          <cell r="F369">
            <v>0.28813096862210136</v>
          </cell>
        </row>
        <row r="370">
          <cell r="A370">
            <v>198911</v>
          </cell>
          <cell r="C370">
            <v>11</v>
          </cell>
          <cell r="D370">
            <v>408.15000000000003</v>
          </cell>
          <cell r="E370">
            <v>8.7529976019184705E-2</v>
          </cell>
          <cell r="F370">
            <v>1.0503597122302164</v>
          </cell>
        </row>
        <row r="371">
          <cell r="A371">
            <v>198912</v>
          </cell>
          <cell r="C371">
            <v>12</v>
          </cell>
          <cell r="D371">
            <v>398.6</v>
          </cell>
          <cell r="E371">
            <v>-2.3398260443464439E-2</v>
          </cell>
          <cell r="F371">
            <v>-0.28077912532157329</v>
          </cell>
          <cell r="G371">
            <v>8.758526603001382E-2</v>
          </cell>
          <cell r="H371">
            <v>0.35034106412005528</v>
          </cell>
          <cell r="I371">
            <v>-2.8397318708104691E-2</v>
          </cell>
          <cell r="K371">
            <v>-2.880832219150592E-2</v>
          </cell>
        </row>
        <row r="372">
          <cell r="A372">
            <v>199001</v>
          </cell>
          <cell r="B372">
            <v>1990</v>
          </cell>
          <cell r="C372">
            <v>1</v>
          </cell>
          <cell r="D372">
            <v>415.05</v>
          </cell>
          <cell r="E372">
            <v>4.126944305067734E-2</v>
          </cell>
          <cell r="F372">
            <v>0.49523331660812808</v>
          </cell>
        </row>
        <row r="373">
          <cell r="A373">
            <v>199002</v>
          </cell>
          <cell r="C373">
            <v>2</v>
          </cell>
          <cell r="D373">
            <v>407.7</v>
          </cell>
          <cell r="E373">
            <v>-1.7708709794000778E-2</v>
          </cell>
          <cell r="F373">
            <v>-0.21250451752800933</v>
          </cell>
        </row>
        <row r="374">
          <cell r="A374">
            <v>199003</v>
          </cell>
          <cell r="C374">
            <v>3</v>
          </cell>
          <cell r="D374">
            <v>368.5</v>
          </cell>
          <cell r="E374">
            <v>-9.6149129261712013E-2</v>
          </cell>
          <cell r="F374">
            <v>-1.153789551140544</v>
          </cell>
          <cell r="G374">
            <v>-7.5514300050175676E-2</v>
          </cell>
          <cell r="H374">
            <v>-0.3020572002007027</v>
          </cell>
        </row>
        <row r="375">
          <cell r="A375">
            <v>199004</v>
          </cell>
          <cell r="C375">
            <v>4</v>
          </cell>
          <cell r="D375">
            <v>367.75</v>
          </cell>
          <cell r="E375">
            <v>-2.0352781546811396E-3</v>
          </cell>
          <cell r="F375">
            <v>-2.4423337856173677E-2</v>
          </cell>
        </row>
        <row r="376">
          <cell r="A376">
            <v>199005</v>
          </cell>
          <cell r="C376">
            <v>5</v>
          </cell>
          <cell r="D376">
            <v>363.05</v>
          </cell>
          <cell r="E376">
            <v>-1.2780421481985013E-2</v>
          </cell>
          <cell r="F376">
            <v>-0.15336505778382015</v>
          </cell>
        </row>
        <row r="377">
          <cell r="A377">
            <v>199006</v>
          </cell>
          <cell r="C377">
            <v>6</v>
          </cell>
          <cell r="D377">
            <v>352.2</v>
          </cell>
          <cell r="E377">
            <v>-2.9885690676215458E-2</v>
          </cell>
          <cell r="F377">
            <v>-0.35862828811458547</v>
          </cell>
          <cell r="G377">
            <v>-4.4233378561736814E-2</v>
          </cell>
          <cell r="H377">
            <v>-0.17693351424694725</v>
          </cell>
        </row>
        <row r="378">
          <cell r="A378">
            <v>199007</v>
          </cell>
          <cell r="C378">
            <v>7</v>
          </cell>
          <cell r="D378">
            <v>372.3</v>
          </cell>
          <cell r="E378">
            <v>5.7069846678023915E-2</v>
          </cell>
          <cell r="F378">
            <v>0.68483816013628696</v>
          </cell>
        </row>
        <row r="379">
          <cell r="A379">
            <v>199008</v>
          </cell>
          <cell r="C379">
            <v>8</v>
          </cell>
          <cell r="D379">
            <v>387.75</v>
          </cell>
          <cell r="E379">
            <v>4.1498791297340826E-2</v>
          </cell>
          <cell r="F379">
            <v>0.49798549556808991</v>
          </cell>
        </row>
        <row r="380">
          <cell r="A380">
            <v>199009</v>
          </cell>
          <cell r="C380">
            <v>9</v>
          </cell>
          <cell r="D380">
            <v>408.40000000000003</v>
          </cell>
          <cell r="E380">
            <v>5.3255963894261855E-2</v>
          </cell>
          <cell r="F380">
            <v>0.63907156673114229</v>
          </cell>
          <cell r="G380">
            <v>0.15956842703009655</v>
          </cell>
          <cell r="H380">
            <v>0.6382737081203862</v>
          </cell>
        </row>
        <row r="381">
          <cell r="A381">
            <v>199010</v>
          </cell>
          <cell r="C381">
            <v>10</v>
          </cell>
          <cell r="D381">
            <v>379.5</v>
          </cell>
          <cell r="E381">
            <v>-7.0763956904995179E-2</v>
          </cell>
          <cell r="F381">
            <v>-0.84916748285994215</v>
          </cell>
        </row>
        <row r="382">
          <cell r="A382">
            <v>199011</v>
          </cell>
          <cell r="C382">
            <v>11</v>
          </cell>
          <cell r="D382">
            <v>384.85</v>
          </cell>
          <cell r="E382">
            <v>1.4097496706192418E-2</v>
          </cell>
          <cell r="F382">
            <v>0.16916996047430902</v>
          </cell>
        </row>
        <row r="383">
          <cell r="A383">
            <v>199012</v>
          </cell>
          <cell r="C383">
            <v>12</v>
          </cell>
          <cell r="D383">
            <v>386.2</v>
          </cell>
          <cell r="E383">
            <v>3.5078602052746937E-3</v>
          </cell>
          <cell r="F383">
            <v>4.2094322463296321E-2</v>
          </cell>
          <cell r="G383">
            <v>-5.4358472086190046E-2</v>
          </cell>
          <cell r="H383">
            <v>-0.21743388834476018</v>
          </cell>
          <cell r="I383">
            <v>-3.1108881083793505E-2</v>
          </cell>
          <cell r="K383">
            <v>-3.1603037784280398E-2</v>
          </cell>
        </row>
        <row r="384">
          <cell r="A384">
            <v>199101</v>
          </cell>
          <cell r="B384">
            <v>1991</v>
          </cell>
          <cell r="C384">
            <v>1</v>
          </cell>
          <cell r="D384">
            <v>366</v>
          </cell>
          <cell r="E384">
            <v>-5.2304505437597071E-2</v>
          </cell>
          <cell r="F384">
            <v>-0.62765406525116485</v>
          </cell>
        </row>
        <row r="385">
          <cell r="A385">
            <v>199102</v>
          </cell>
          <cell r="C385">
            <v>2</v>
          </cell>
          <cell r="D385">
            <v>362.7</v>
          </cell>
          <cell r="E385">
            <v>-9.0163934426229827E-3</v>
          </cell>
          <cell r="F385">
            <v>-0.10819672131147579</v>
          </cell>
        </row>
        <row r="386">
          <cell r="A386">
            <v>199103</v>
          </cell>
          <cell r="C386">
            <v>3</v>
          </cell>
          <cell r="D386">
            <v>355.65000000000003</v>
          </cell>
          <cell r="E386">
            <v>-1.9437551695616086E-2</v>
          </cell>
          <cell r="F386">
            <v>-0.23325062034739302</v>
          </cell>
          <cell r="G386">
            <v>-7.9104091144484578E-2</v>
          </cell>
          <cell r="H386">
            <v>-0.31641636457793831</v>
          </cell>
        </row>
        <row r="387">
          <cell r="A387">
            <v>199104</v>
          </cell>
          <cell r="C387">
            <v>4</v>
          </cell>
          <cell r="D387">
            <v>357.75</v>
          </cell>
          <cell r="E387">
            <v>5.904681568958149E-3</v>
          </cell>
          <cell r="F387">
            <v>7.0856178827497784E-2</v>
          </cell>
        </row>
        <row r="388">
          <cell r="A388">
            <v>199105</v>
          </cell>
          <cell r="C388">
            <v>5</v>
          </cell>
          <cell r="D388">
            <v>360.40000000000003</v>
          </cell>
          <cell r="E388">
            <v>7.4074074074075031E-3</v>
          </cell>
          <cell r="F388">
            <v>8.8888888888890044E-2</v>
          </cell>
        </row>
        <row r="389">
          <cell r="A389">
            <v>199106</v>
          </cell>
          <cell r="C389">
            <v>6</v>
          </cell>
          <cell r="D389">
            <v>368.35</v>
          </cell>
          <cell r="E389">
            <v>2.2058823529411731E-2</v>
          </cell>
          <cell r="F389">
            <v>0.26470588235294079</v>
          </cell>
          <cell r="G389">
            <v>3.5709264726556889E-2</v>
          </cell>
          <cell r="H389">
            <v>0.14283705890622755</v>
          </cell>
        </row>
        <row r="390">
          <cell r="A390">
            <v>199107</v>
          </cell>
          <cell r="C390">
            <v>7</v>
          </cell>
          <cell r="D390">
            <v>362.85</v>
          </cell>
          <cell r="E390">
            <v>-1.4931451065562644E-2</v>
          </cell>
          <cell r="F390">
            <v>-0.17917741278675173</v>
          </cell>
        </row>
        <row r="391">
          <cell r="A391">
            <v>199108</v>
          </cell>
          <cell r="C391">
            <v>8</v>
          </cell>
          <cell r="D391">
            <v>347.40000000000003</v>
          </cell>
          <cell r="E391">
            <v>-4.2579578338156232E-2</v>
          </cell>
          <cell r="F391">
            <v>-0.51095494005787478</v>
          </cell>
        </row>
        <row r="392">
          <cell r="A392">
            <v>199109</v>
          </cell>
          <cell r="C392">
            <v>9</v>
          </cell>
          <cell r="D392">
            <v>354.90000000000003</v>
          </cell>
          <cell r="E392">
            <v>2.158894645941278E-2</v>
          </cell>
          <cell r="F392">
            <v>0.25906735751295334</v>
          </cell>
          <cell r="G392">
            <v>-3.6514184878512101E-2</v>
          </cell>
          <cell r="H392">
            <v>-0.14605673951404841</v>
          </cell>
        </row>
        <row r="393">
          <cell r="A393">
            <v>199110</v>
          </cell>
          <cell r="C393">
            <v>10</v>
          </cell>
          <cell r="D393">
            <v>357.45</v>
          </cell>
          <cell r="E393">
            <v>7.1851225697378259E-3</v>
          </cell>
          <cell r="F393">
            <v>8.6221470836853914E-2</v>
          </cell>
        </row>
        <row r="394">
          <cell r="A394">
            <v>199111</v>
          </cell>
          <cell r="C394">
            <v>11</v>
          </cell>
          <cell r="D394">
            <v>366.3</v>
          </cell>
          <cell r="E394">
            <v>2.4758707511540141E-2</v>
          </cell>
          <cell r="F394">
            <v>0.29710449013848172</v>
          </cell>
        </row>
        <row r="395">
          <cell r="A395">
            <v>199112</v>
          </cell>
          <cell r="C395">
            <v>12</v>
          </cell>
          <cell r="D395">
            <v>353.15000000000003</v>
          </cell>
          <cell r="E395">
            <v>-3.5899535899535838E-2</v>
          </cell>
          <cell r="F395">
            <v>-0.43079443079443003</v>
          </cell>
          <cell r="G395">
            <v>-4.930966469427922E-3</v>
          </cell>
          <cell r="H395">
            <v>-1.9723865877711688E-2</v>
          </cell>
          <cell r="I395">
            <v>-8.5577421025375133E-2</v>
          </cell>
          <cell r="K395">
            <v>-8.9462474139482689E-2</v>
          </cell>
        </row>
        <row r="396">
          <cell r="A396">
            <v>199201</v>
          </cell>
          <cell r="B396">
            <v>1992</v>
          </cell>
          <cell r="C396">
            <v>1</v>
          </cell>
          <cell r="D396">
            <v>354.1</v>
          </cell>
          <cell r="E396">
            <v>2.690075038935264E-3</v>
          </cell>
          <cell r="F396">
            <v>3.2280900467223164E-2</v>
          </cell>
        </row>
        <row r="397">
          <cell r="A397">
            <v>199202</v>
          </cell>
          <cell r="C397">
            <v>2</v>
          </cell>
          <cell r="D397">
            <v>353.1</v>
          </cell>
          <cell r="E397">
            <v>-2.8240609997175936E-3</v>
          </cell>
          <cell r="F397">
            <v>-3.3888731996611125E-2</v>
          </cell>
        </row>
        <row r="398">
          <cell r="A398">
            <v>199203</v>
          </cell>
          <cell r="C398">
            <v>3</v>
          </cell>
          <cell r="D398">
            <v>341.7</v>
          </cell>
          <cell r="E398">
            <v>-3.2285471537808079E-2</v>
          </cell>
          <cell r="F398">
            <v>-0.38742565845369692</v>
          </cell>
          <cell r="G398">
            <v>-3.2422483364009547E-2</v>
          </cell>
          <cell r="H398">
            <v>-0.12968993345603819</v>
          </cell>
        </row>
        <row r="399">
          <cell r="A399">
            <v>199204</v>
          </cell>
          <cell r="C399">
            <v>4</v>
          </cell>
          <cell r="D399">
            <v>336.35</v>
          </cell>
          <cell r="E399">
            <v>-1.5657009072285531E-2</v>
          </cell>
          <cell r="F399">
            <v>-0.18788410886742637</v>
          </cell>
        </row>
        <row r="400">
          <cell r="A400">
            <v>199205</v>
          </cell>
          <cell r="C400">
            <v>5</v>
          </cell>
          <cell r="D400">
            <v>337.5</v>
          </cell>
          <cell r="E400">
            <v>3.4190575293592306E-3</v>
          </cell>
          <cell r="F400">
            <v>4.102869035231077E-2</v>
          </cell>
        </row>
        <row r="401">
          <cell r="A401">
            <v>199206</v>
          </cell>
          <cell r="C401">
            <v>6</v>
          </cell>
          <cell r="D401">
            <v>343.40000000000003</v>
          </cell>
          <cell r="E401">
            <v>1.7481481481481584E-2</v>
          </cell>
          <cell r="F401">
            <v>0.20977777777777901</v>
          </cell>
          <cell r="G401">
            <v>4.9751243781097632E-3</v>
          </cell>
          <cell r="H401">
            <v>1.9900497512439053E-2</v>
          </cell>
        </row>
        <row r="402">
          <cell r="A402">
            <v>199207</v>
          </cell>
          <cell r="C402">
            <v>7</v>
          </cell>
          <cell r="D402">
            <v>357.85</v>
          </cell>
          <cell r="E402">
            <v>4.207920792079204E-2</v>
          </cell>
          <cell r="F402">
            <v>0.50495049504950451</v>
          </cell>
        </row>
        <row r="403">
          <cell r="A403">
            <v>199208</v>
          </cell>
          <cell r="C403">
            <v>8</v>
          </cell>
          <cell r="D403">
            <v>340</v>
          </cell>
          <cell r="E403">
            <v>-4.9881235154394361E-2</v>
          </cell>
          <cell r="F403">
            <v>-0.59857482185273236</v>
          </cell>
        </row>
        <row r="404">
          <cell r="A404">
            <v>199209</v>
          </cell>
          <cell r="C404">
            <v>9</v>
          </cell>
          <cell r="D404">
            <v>349</v>
          </cell>
          <cell r="E404">
            <v>2.6470588235294117E-2</v>
          </cell>
          <cell r="F404">
            <v>0.31764705882352939</v>
          </cell>
          <cell r="G404">
            <v>1.6307513104251603E-2</v>
          </cell>
          <cell r="H404">
            <v>6.5230052417006412E-2</v>
          </cell>
        </row>
        <row r="405">
          <cell r="A405">
            <v>199210</v>
          </cell>
          <cell r="C405">
            <v>10</v>
          </cell>
          <cell r="D405">
            <v>339.25</v>
          </cell>
          <cell r="E405">
            <v>-2.7936962750716332E-2</v>
          </cell>
          <cell r="F405">
            <v>-0.33524355300859598</v>
          </cell>
        </row>
        <row r="406">
          <cell r="A406">
            <v>199211</v>
          </cell>
          <cell r="C406">
            <v>11</v>
          </cell>
          <cell r="D406">
            <v>334.2</v>
          </cell>
          <cell r="E406">
            <v>-1.4885777450257955E-2</v>
          </cell>
          <cell r="F406">
            <v>-0.17862932940309545</v>
          </cell>
        </row>
        <row r="407">
          <cell r="A407">
            <v>199212</v>
          </cell>
          <cell r="C407">
            <v>12</v>
          </cell>
          <cell r="D407">
            <v>332.90000000000003</v>
          </cell>
          <cell r="E407">
            <v>-3.8898862956312226E-3</v>
          </cell>
          <cell r="F407">
            <v>-4.6678635547574669E-2</v>
          </cell>
          <cell r="G407">
            <v>-4.6131805157593075E-2</v>
          </cell>
          <cell r="H407">
            <v>-0.1845272206303723</v>
          </cell>
          <cell r="I407">
            <v>-5.734107319835724E-2</v>
          </cell>
          <cell r="K407">
            <v>-5.9050751273952054E-2</v>
          </cell>
        </row>
        <row r="408">
          <cell r="A408">
            <v>199301</v>
          </cell>
          <cell r="B408">
            <v>1993</v>
          </cell>
          <cell r="C408">
            <v>1</v>
          </cell>
          <cell r="D408">
            <v>330.45</v>
          </cell>
          <cell r="E408">
            <v>-7.3595674376691058E-3</v>
          </cell>
          <cell r="F408">
            <v>-8.8314809252029267E-2</v>
          </cell>
        </row>
        <row r="409">
          <cell r="A409">
            <v>199302</v>
          </cell>
          <cell r="C409">
            <v>2</v>
          </cell>
          <cell r="D409">
            <v>327.60000000000002</v>
          </cell>
          <cell r="E409">
            <v>-8.6246028143439728E-3</v>
          </cell>
          <cell r="F409">
            <v>-0.10349523377212767</v>
          </cell>
        </row>
        <row r="410">
          <cell r="A410">
            <v>199303</v>
          </cell>
          <cell r="C410">
            <v>3</v>
          </cell>
          <cell r="D410">
            <v>337.8</v>
          </cell>
          <cell r="E410">
            <v>3.1135531135531098E-2</v>
          </cell>
          <cell r="F410">
            <v>0.37362637362637319</v>
          </cell>
          <cell r="G410">
            <v>1.4719134875337936E-2</v>
          </cell>
          <cell r="H410">
            <v>5.8876539501351743E-2</v>
          </cell>
        </row>
        <row r="411">
          <cell r="A411">
            <v>199304</v>
          </cell>
          <cell r="C411">
            <v>4</v>
          </cell>
          <cell r="D411">
            <v>354.3</v>
          </cell>
          <cell r="E411">
            <v>4.884547069271758E-2</v>
          </cell>
          <cell r="F411">
            <v>0.58614564831261096</v>
          </cell>
        </row>
        <row r="412">
          <cell r="A412">
            <v>199305</v>
          </cell>
          <cell r="C412">
            <v>5</v>
          </cell>
          <cell r="D412">
            <v>377.45</v>
          </cell>
          <cell r="E412">
            <v>6.5340107253739704E-2</v>
          </cell>
          <cell r="F412">
            <v>0.78408128704487645</v>
          </cell>
        </row>
        <row r="413">
          <cell r="A413">
            <v>199306</v>
          </cell>
          <cell r="C413">
            <v>6</v>
          </cell>
          <cell r="D413">
            <v>378.45</v>
          </cell>
          <cell r="E413">
            <v>2.6493575307987814E-3</v>
          </cell>
          <cell r="F413">
            <v>3.1792290369585377E-2</v>
          </cell>
          <cell r="G413">
            <v>0.12033747779751325</v>
          </cell>
          <cell r="H413">
            <v>0.48134991119005299</v>
          </cell>
        </row>
        <row r="414">
          <cell r="A414">
            <v>199307</v>
          </cell>
          <cell r="C414">
            <v>7</v>
          </cell>
          <cell r="D414">
            <v>401.75</v>
          </cell>
          <cell r="E414">
            <v>6.1566917690580029E-2</v>
          </cell>
          <cell r="F414">
            <v>0.73880301228696033</v>
          </cell>
        </row>
        <row r="415">
          <cell r="A415">
            <v>199308</v>
          </cell>
          <cell r="C415">
            <v>8</v>
          </cell>
          <cell r="D415">
            <v>371.55</v>
          </cell>
          <cell r="E415">
            <v>-7.5171126322339729E-2</v>
          </cell>
          <cell r="F415">
            <v>-0.90205351586807669</v>
          </cell>
        </row>
        <row r="416">
          <cell r="A416">
            <v>199309</v>
          </cell>
          <cell r="C416">
            <v>9</v>
          </cell>
          <cell r="D416">
            <v>355.5</v>
          </cell>
          <cell r="E416">
            <v>-4.3197416229309678E-2</v>
          </cell>
          <cell r="F416">
            <v>-0.51836899475171616</v>
          </cell>
          <cell r="G416">
            <v>-6.0642092746730047E-2</v>
          </cell>
          <cell r="H416">
            <v>-0.24256837098692019</v>
          </cell>
        </row>
        <row r="417">
          <cell r="A417">
            <v>199310</v>
          </cell>
          <cell r="C417">
            <v>10</v>
          </cell>
          <cell r="D417">
            <v>369.6</v>
          </cell>
          <cell r="E417">
            <v>3.9662447257384027E-2</v>
          </cell>
          <cell r="F417">
            <v>0.47594936708860835</v>
          </cell>
        </row>
        <row r="418">
          <cell r="A418">
            <v>199311</v>
          </cell>
          <cell r="C418">
            <v>11</v>
          </cell>
          <cell r="D418">
            <v>370.90000000000003</v>
          </cell>
          <cell r="E418">
            <v>3.5173160173160478E-3</v>
          </cell>
          <cell r="F418">
            <v>4.2207792207792576E-2</v>
          </cell>
        </row>
        <row r="419">
          <cell r="A419">
            <v>199312</v>
          </cell>
          <cell r="C419">
            <v>12</v>
          </cell>
          <cell r="D419">
            <v>391.75</v>
          </cell>
          <cell r="E419">
            <v>5.6214613103262236E-2</v>
          </cell>
          <cell r="F419">
            <v>0.67457535723914686</v>
          </cell>
          <cell r="G419">
            <v>0.1019690576652601</v>
          </cell>
          <cell r="H419">
            <v>0.4078762306610404</v>
          </cell>
          <cell r="I419">
            <v>0.17677981375788532</v>
          </cell>
          <cell r="K419">
            <v>0.1627817366551508</v>
          </cell>
        </row>
        <row r="420">
          <cell r="A420">
            <v>199401</v>
          </cell>
          <cell r="B420">
            <v>1994</v>
          </cell>
          <cell r="C420">
            <v>1</v>
          </cell>
          <cell r="D420">
            <v>377.90000000000003</v>
          </cell>
          <cell r="E420">
            <v>-3.535417996171019E-2</v>
          </cell>
          <cell r="F420">
            <v>-0.42425015954052225</v>
          </cell>
        </row>
        <row r="421">
          <cell r="A421">
            <v>199402</v>
          </cell>
          <cell r="C421">
            <v>2</v>
          </cell>
          <cell r="D421">
            <v>381.55</v>
          </cell>
          <cell r="E421">
            <v>9.6586398518125876E-3</v>
          </cell>
          <cell r="F421">
            <v>0.11590367822175104</v>
          </cell>
        </row>
        <row r="422">
          <cell r="A422">
            <v>199403</v>
          </cell>
          <cell r="C422">
            <v>3</v>
          </cell>
          <cell r="D422">
            <v>389.2</v>
          </cell>
          <cell r="E422">
            <v>2.0049796881142647E-2</v>
          </cell>
          <cell r="F422">
            <v>0.24059756257371176</v>
          </cell>
          <cell r="G422">
            <v>-6.5092533503511296E-3</v>
          </cell>
          <cell r="H422">
            <v>-2.6037013401404518E-2</v>
          </cell>
        </row>
        <row r="423">
          <cell r="A423">
            <v>199404</v>
          </cell>
          <cell r="C423">
            <v>4</v>
          </cell>
          <cell r="D423">
            <v>376.45</v>
          </cell>
          <cell r="E423">
            <v>-3.275950668036999E-2</v>
          </cell>
          <cell r="F423">
            <v>-0.39311408016443988</v>
          </cell>
        </row>
        <row r="424">
          <cell r="A424">
            <v>199405</v>
          </cell>
          <cell r="C424">
            <v>5</v>
          </cell>
          <cell r="D424">
            <v>387.6</v>
          </cell>
          <cell r="E424">
            <v>2.9618807278523136E-2</v>
          </cell>
          <cell r="F424">
            <v>0.35542568734227764</v>
          </cell>
        </row>
        <row r="425">
          <cell r="A425">
            <v>199406</v>
          </cell>
          <cell r="C425">
            <v>6</v>
          </cell>
          <cell r="D425">
            <v>388.25</v>
          </cell>
          <cell r="E425">
            <v>1.6769865841072683E-3</v>
          </cell>
          <cell r="F425">
            <v>2.0123839009287221E-2</v>
          </cell>
          <cell r="G425">
            <v>-2.4409044193216545E-3</v>
          </cell>
          <cell r="H425">
            <v>-9.7636176772866179E-3</v>
          </cell>
        </row>
        <row r="426">
          <cell r="A426">
            <v>199407</v>
          </cell>
          <cell r="C426">
            <v>7</v>
          </cell>
          <cell r="D426">
            <v>384</v>
          </cell>
          <cell r="E426">
            <v>-1.0946555054732776E-2</v>
          </cell>
          <cell r="F426">
            <v>-0.1313586606567933</v>
          </cell>
        </row>
        <row r="427">
          <cell r="A427">
            <v>199408</v>
          </cell>
          <cell r="C427">
            <v>8</v>
          </cell>
          <cell r="D427">
            <v>385.75</v>
          </cell>
          <cell r="E427">
            <v>4.557291666666667E-3</v>
          </cell>
          <cell r="F427">
            <v>5.46875E-2</v>
          </cell>
        </row>
        <row r="428">
          <cell r="A428">
            <v>199409</v>
          </cell>
          <cell r="C428">
            <v>9</v>
          </cell>
          <cell r="D428">
            <v>394.85</v>
          </cell>
          <cell r="E428">
            <v>2.3590408295528251E-2</v>
          </cell>
          <cell r="F428">
            <v>0.28308489954633903</v>
          </cell>
          <cell r="G428">
            <v>1.699935608499703E-2</v>
          </cell>
          <cell r="H428">
            <v>6.7997424339988122E-2</v>
          </cell>
        </row>
        <row r="429">
          <cell r="A429">
            <v>199410</v>
          </cell>
          <cell r="C429">
            <v>10</v>
          </cell>
          <cell r="D429">
            <v>383.85</v>
          </cell>
          <cell r="E429">
            <v>-2.7858680511586676E-2</v>
          </cell>
          <cell r="F429">
            <v>-0.33430416613904013</v>
          </cell>
        </row>
        <row r="430">
          <cell r="A430">
            <v>199411</v>
          </cell>
          <cell r="C430">
            <v>11</v>
          </cell>
          <cell r="D430">
            <v>383.1</v>
          </cell>
          <cell r="E430">
            <v>-1.9538882375928096E-3</v>
          </cell>
          <cell r="F430">
            <v>-2.3446658851113716E-2</v>
          </cell>
        </row>
        <row r="431">
          <cell r="A431">
            <v>199412</v>
          </cell>
          <cell r="C431">
            <v>12</v>
          </cell>
          <cell r="D431">
            <v>383.25</v>
          </cell>
          <cell r="E431">
            <v>3.915426781518592E-4</v>
          </cell>
          <cell r="F431">
            <v>4.6985121378223102E-3</v>
          </cell>
          <cell r="G431">
            <v>-2.9378244903127904E-2</v>
          </cell>
          <cell r="H431">
            <v>-0.11751297961251161</v>
          </cell>
          <cell r="I431">
            <v>-2.1697511167836692E-2</v>
          </cell>
          <cell r="K431">
            <v>-2.1936363484206651E-2</v>
          </cell>
        </row>
        <row r="432">
          <cell r="A432">
            <v>199501</v>
          </cell>
          <cell r="B432">
            <v>1995</v>
          </cell>
          <cell r="C432">
            <v>1</v>
          </cell>
          <cell r="D432">
            <v>374.90000000000003</v>
          </cell>
          <cell r="E432">
            <v>-2.1787345075016219E-2</v>
          </cell>
          <cell r="F432">
            <v>-0.26144814090019464</v>
          </cell>
        </row>
        <row r="433">
          <cell r="A433">
            <v>199502</v>
          </cell>
          <cell r="C433">
            <v>2</v>
          </cell>
          <cell r="D433">
            <v>376.40000000000003</v>
          </cell>
          <cell r="E433">
            <v>4.0010669511869826E-3</v>
          </cell>
          <cell r="F433">
            <v>4.8012803414243792E-2</v>
          </cell>
        </row>
        <row r="434">
          <cell r="A434">
            <v>199503</v>
          </cell>
          <cell r="C434">
            <v>3</v>
          </cell>
          <cell r="D434">
            <v>392</v>
          </cell>
          <cell r="E434">
            <v>4.1445270988310211E-2</v>
          </cell>
          <cell r="F434">
            <v>0.4973432518597225</v>
          </cell>
          <cell r="G434">
            <v>2.2831050228310446E-2</v>
          </cell>
          <cell r="H434">
            <v>9.1324200913241782E-2</v>
          </cell>
        </row>
        <row r="435">
          <cell r="A435">
            <v>199504</v>
          </cell>
          <cell r="C435">
            <v>4</v>
          </cell>
          <cell r="D435">
            <v>389.75</v>
          </cell>
          <cell r="E435">
            <v>-5.7397959183673472E-3</v>
          </cell>
          <cell r="F435">
            <v>-6.887755102040817E-2</v>
          </cell>
        </row>
        <row r="436">
          <cell r="A436">
            <v>199505</v>
          </cell>
          <cell r="C436">
            <v>5</v>
          </cell>
          <cell r="D436">
            <v>384.3</v>
          </cell>
          <cell r="E436">
            <v>-1.3983322642719663E-2</v>
          </cell>
          <cell r="F436">
            <v>-0.16779987171263597</v>
          </cell>
        </row>
        <row r="437">
          <cell r="A437">
            <v>199506</v>
          </cell>
          <cell r="C437">
            <v>6</v>
          </cell>
          <cell r="D437">
            <v>387.05</v>
          </cell>
          <cell r="E437">
            <v>7.1558678116055161E-3</v>
          </cell>
          <cell r="F437">
            <v>8.5870413739266196E-2</v>
          </cell>
          <cell r="G437">
            <v>-1.2627551020408134E-2</v>
          </cell>
          <cell r="H437">
            <v>-5.0510204081632537E-2</v>
          </cell>
        </row>
        <row r="438">
          <cell r="A438">
            <v>199507</v>
          </cell>
          <cell r="C438">
            <v>7</v>
          </cell>
          <cell r="D438">
            <v>383.35</v>
          </cell>
          <cell r="E438">
            <v>-9.5594884381862508E-3</v>
          </cell>
          <cell r="F438">
            <v>-0.11471386125823502</v>
          </cell>
        </row>
        <row r="439">
          <cell r="A439">
            <v>199508</v>
          </cell>
          <cell r="C439">
            <v>8</v>
          </cell>
          <cell r="D439">
            <v>382.35</v>
          </cell>
          <cell r="E439">
            <v>-2.6085822355549756E-3</v>
          </cell>
          <cell r="F439">
            <v>-3.1302986826659704E-2</v>
          </cell>
        </row>
        <row r="440">
          <cell r="A440">
            <v>199509</v>
          </cell>
          <cell r="C440">
            <v>9</v>
          </cell>
          <cell r="D440">
            <v>384</v>
          </cell>
          <cell r="E440">
            <v>4.3154178109061784E-3</v>
          </cell>
          <cell r="F440">
            <v>5.1785013730874144E-2</v>
          </cell>
          <cell r="G440">
            <v>-7.8801188476940176E-3</v>
          </cell>
          <cell r="H440">
            <v>-3.152047539077607E-2</v>
          </cell>
        </row>
        <row r="441">
          <cell r="A441">
            <v>199510</v>
          </cell>
          <cell r="C441">
            <v>10</v>
          </cell>
          <cell r="D441">
            <v>382.65000000000003</v>
          </cell>
          <cell r="E441">
            <v>-3.5156249999999112E-3</v>
          </cell>
          <cell r="F441">
            <v>-4.2187499999998934E-2</v>
          </cell>
        </row>
        <row r="442">
          <cell r="A442">
            <v>199511</v>
          </cell>
          <cell r="C442">
            <v>11</v>
          </cell>
          <cell r="D442">
            <v>387.8</v>
          </cell>
          <cell r="E442">
            <v>1.3458774336861301E-2</v>
          </cell>
          <cell r="F442">
            <v>0.1615052920423356</v>
          </cell>
        </row>
        <row r="443">
          <cell r="A443">
            <v>199512</v>
          </cell>
          <cell r="C443">
            <v>12</v>
          </cell>
          <cell r="D443">
            <v>387</v>
          </cell>
          <cell r="E443">
            <v>-2.0629190304280848E-3</v>
          </cell>
          <cell r="F443">
            <v>-2.4755028365137016E-2</v>
          </cell>
          <cell r="G443">
            <v>7.8125E-3</v>
          </cell>
          <cell r="H443">
            <v>3.125E-2</v>
          </cell>
          <cell r="I443">
            <v>9.7847358121332384E-3</v>
          </cell>
          <cell r="K443">
            <v>9.737175277858244E-3</v>
          </cell>
        </row>
        <row r="444">
          <cell r="A444">
            <v>199601</v>
          </cell>
          <cell r="B444">
            <v>1996</v>
          </cell>
          <cell r="C444">
            <v>1</v>
          </cell>
          <cell r="D444">
            <v>405.55</v>
          </cell>
          <cell r="E444">
            <v>4.7932816537467726E-2</v>
          </cell>
          <cell r="F444">
            <v>0.57519379844961271</v>
          </cell>
        </row>
        <row r="445">
          <cell r="A445">
            <v>199602</v>
          </cell>
          <cell r="C445">
            <v>2</v>
          </cell>
          <cell r="D445">
            <v>400.65000000000003</v>
          </cell>
          <cell r="E445">
            <v>-1.2082357292565595E-2</v>
          </cell>
          <cell r="F445">
            <v>-0.14498828751078713</v>
          </cell>
        </row>
        <row r="446">
          <cell r="A446">
            <v>199603</v>
          </cell>
          <cell r="C446">
            <v>3</v>
          </cell>
          <cell r="D446">
            <v>396.35</v>
          </cell>
          <cell r="E446">
            <v>-1.0732559590665196E-2</v>
          </cell>
          <cell r="F446">
            <v>-0.12879071508798234</v>
          </cell>
          <cell r="G446">
            <v>2.41602067183464E-2</v>
          </cell>
          <cell r="H446">
            <v>9.6640826873385599E-2</v>
          </cell>
        </row>
        <row r="447">
          <cell r="A447">
            <v>199604</v>
          </cell>
          <cell r="C447">
            <v>4</v>
          </cell>
          <cell r="D447">
            <v>391.3</v>
          </cell>
          <cell r="E447">
            <v>-1.2741264034313134E-2</v>
          </cell>
          <cell r="F447">
            <v>-0.1528951684117576</v>
          </cell>
        </row>
        <row r="448">
          <cell r="A448">
            <v>199605</v>
          </cell>
          <cell r="C448">
            <v>5</v>
          </cell>
          <cell r="D448">
            <v>390.55</v>
          </cell>
          <cell r="E448">
            <v>-1.9166879631995911E-3</v>
          </cell>
          <cell r="F448">
            <v>-2.3000255558395091E-2</v>
          </cell>
        </row>
        <row r="449">
          <cell r="A449">
            <v>199606</v>
          </cell>
          <cell r="C449">
            <v>6</v>
          </cell>
          <cell r="D449">
            <v>382</v>
          </cell>
          <cell r="E449">
            <v>-2.1892203303034211E-2</v>
          </cell>
          <cell r="F449">
            <v>-0.26270643963641055</v>
          </cell>
          <cell r="G449">
            <v>-3.6205374038097649E-2</v>
          </cell>
          <cell r="H449">
            <v>-0.14482149615239059</v>
          </cell>
        </row>
        <row r="450">
          <cell r="A450">
            <v>199607</v>
          </cell>
          <cell r="C450">
            <v>7</v>
          </cell>
          <cell r="D450">
            <v>385.3</v>
          </cell>
          <cell r="E450">
            <v>8.6387434554974114E-3</v>
          </cell>
          <cell r="F450">
            <v>0.10366492146596894</v>
          </cell>
        </row>
        <row r="451">
          <cell r="A451">
            <v>199608</v>
          </cell>
          <cell r="C451">
            <v>8</v>
          </cell>
          <cell r="D451">
            <v>386.45</v>
          </cell>
          <cell r="E451">
            <v>2.9846872566830448E-3</v>
          </cell>
          <cell r="F451">
            <v>3.5816247080196539E-2</v>
          </cell>
        </row>
        <row r="452">
          <cell r="A452">
            <v>199609</v>
          </cell>
          <cell r="C452">
            <v>9</v>
          </cell>
          <cell r="D452">
            <v>379</v>
          </cell>
          <cell r="E452">
            <v>-1.9278043731401188E-2</v>
          </cell>
          <cell r="F452">
            <v>-0.23133652477681427</v>
          </cell>
          <cell r="G452">
            <v>-7.8534031413615146E-3</v>
          </cell>
          <cell r="H452">
            <v>-3.1413612565446059E-2</v>
          </cell>
        </row>
        <row r="453">
          <cell r="A453">
            <v>199610</v>
          </cell>
          <cell r="C453">
            <v>10</v>
          </cell>
          <cell r="D453">
            <v>379.5</v>
          </cell>
          <cell r="E453">
            <v>1.3192612137203166E-3</v>
          </cell>
          <cell r="F453">
            <v>1.5831134564643801E-2</v>
          </cell>
        </row>
        <row r="454">
          <cell r="A454">
            <v>199611</v>
          </cell>
          <cell r="C454">
            <v>11</v>
          </cell>
          <cell r="D454">
            <v>371.3</v>
          </cell>
          <cell r="E454">
            <v>-2.1607378129117231E-2</v>
          </cell>
          <cell r="F454">
            <v>-0.25928853754940678</v>
          </cell>
        </row>
        <row r="455">
          <cell r="A455">
            <v>199612</v>
          </cell>
          <cell r="C455">
            <v>12</v>
          </cell>
          <cell r="D455">
            <v>369.25</v>
          </cell>
          <cell r="E455">
            <v>-5.521141933746327E-3</v>
          </cell>
          <cell r="F455">
            <v>-6.6253703204955924E-2</v>
          </cell>
          <cell r="G455">
            <v>-2.5725593667546232E-2</v>
          </cell>
          <cell r="H455">
            <v>-0.10290237467018493</v>
          </cell>
          <cell r="I455">
            <v>-4.5865633074935519E-2</v>
          </cell>
          <cell r="K455">
            <v>-4.6950771618292635E-2</v>
          </cell>
        </row>
        <row r="456">
          <cell r="A456">
            <v>199701</v>
          </cell>
          <cell r="B456">
            <v>1997</v>
          </cell>
          <cell r="C456">
            <v>1</v>
          </cell>
          <cell r="D456">
            <v>345.5</v>
          </cell>
          <cell r="E456">
            <v>-6.4319566689234942E-2</v>
          </cell>
          <cell r="F456">
            <v>-0.7718348002708193</v>
          </cell>
        </row>
        <row r="457">
          <cell r="A457">
            <v>199702</v>
          </cell>
          <cell r="C457">
            <v>2</v>
          </cell>
          <cell r="D457">
            <v>358.6</v>
          </cell>
          <cell r="E457">
            <v>3.7916063675832196E-2</v>
          </cell>
          <cell r="F457">
            <v>0.45499276410998635</v>
          </cell>
        </row>
        <row r="458">
          <cell r="A458">
            <v>199703</v>
          </cell>
          <cell r="C458">
            <v>3</v>
          </cell>
          <cell r="D458">
            <v>348.15000000000003</v>
          </cell>
          <cell r="E458">
            <v>-2.9141104294478495E-2</v>
          </cell>
          <cell r="F458">
            <v>-0.34969325153374192</v>
          </cell>
          <cell r="G458">
            <v>-5.714285714285694E-2</v>
          </cell>
          <cell r="H458">
            <v>-0.22857142857142776</v>
          </cell>
        </row>
        <row r="459">
          <cell r="A459">
            <v>199704</v>
          </cell>
          <cell r="C459">
            <v>4</v>
          </cell>
          <cell r="D459">
            <v>340.15000000000003</v>
          </cell>
          <cell r="E459">
            <v>-2.2978601177653307E-2</v>
          </cell>
          <cell r="F459">
            <v>-0.27574321413183966</v>
          </cell>
        </row>
        <row r="460">
          <cell r="A460">
            <v>199705</v>
          </cell>
          <cell r="C460">
            <v>5</v>
          </cell>
          <cell r="D460">
            <v>345.6</v>
          </cell>
          <cell r="E460">
            <v>1.6022343083933525E-2</v>
          </cell>
          <cell r="F460">
            <v>0.19226811700720231</v>
          </cell>
        </row>
        <row r="461">
          <cell r="A461">
            <v>199706</v>
          </cell>
          <cell r="C461">
            <v>6</v>
          </cell>
          <cell r="D461">
            <v>334.55</v>
          </cell>
          <cell r="E461">
            <v>-3.1973379629629657E-2</v>
          </cell>
          <cell r="F461">
            <v>-0.38368055555555591</v>
          </cell>
          <cell r="G461">
            <v>-3.9063622002010634E-2</v>
          </cell>
          <cell r="H461">
            <v>-0.15625448800804254</v>
          </cell>
        </row>
        <row r="462">
          <cell r="A462">
            <v>199707</v>
          </cell>
          <cell r="C462">
            <v>7</v>
          </cell>
          <cell r="D462">
            <v>326.35000000000002</v>
          </cell>
          <cell r="E462">
            <v>-2.4510536541623041E-2</v>
          </cell>
          <cell r="F462">
            <v>-0.29412643849947651</v>
          </cell>
        </row>
        <row r="463">
          <cell r="A463">
            <v>199708</v>
          </cell>
          <cell r="C463">
            <v>8</v>
          </cell>
          <cell r="D463">
            <v>325.35000000000002</v>
          </cell>
          <cell r="E463">
            <v>-3.0641948827945455E-3</v>
          </cell>
          <cell r="F463">
            <v>-3.6770338593534548E-2</v>
          </cell>
        </row>
        <row r="464">
          <cell r="A464">
            <v>199709</v>
          </cell>
          <cell r="C464">
            <v>9</v>
          </cell>
          <cell r="D464">
            <v>332.1</v>
          </cell>
          <cell r="E464">
            <v>2.0746887966804978E-2</v>
          </cell>
          <cell r="F464">
            <v>0.24896265560165975</v>
          </cell>
          <cell r="G464">
            <v>-7.3232700642654747E-3</v>
          </cell>
          <cell r="H464">
            <v>-2.9293080257061899E-2</v>
          </cell>
        </row>
        <row r="465">
          <cell r="A465">
            <v>199710</v>
          </cell>
          <cell r="C465">
            <v>10</v>
          </cell>
          <cell r="D465">
            <v>311.40000000000003</v>
          </cell>
          <cell r="E465">
            <v>-6.2330623306233027E-2</v>
          </cell>
          <cell r="F465">
            <v>-0.74796747967479638</v>
          </cell>
        </row>
        <row r="466">
          <cell r="A466">
            <v>199711</v>
          </cell>
          <cell r="C466">
            <v>11</v>
          </cell>
          <cell r="D466">
            <v>296.8</v>
          </cell>
          <cell r="E466">
            <v>-4.6885035324341753E-2</v>
          </cell>
          <cell r="F466">
            <v>-0.5626204238921011</v>
          </cell>
        </row>
        <row r="467">
          <cell r="A467">
            <v>199712</v>
          </cell>
          <cell r="C467">
            <v>12</v>
          </cell>
          <cell r="D467">
            <v>290.2</v>
          </cell>
          <cell r="E467">
            <v>-2.2237196765498728E-2</v>
          </cell>
          <cell r="F467">
            <v>-0.2668463611859847</v>
          </cell>
          <cell r="G467">
            <v>-0.12616681722372791</v>
          </cell>
          <cell r="H467">
            <v>-0.50466726889491165</v>
          </cell>
          <cell r="I467">
            <v>-0.21408259986459033</v>
          </cell>
          <cell r="K467">
            <v>-0.24090358096140177</v>
          </cell>
        </row>
        <row r="468">
          <cell r="A468">
            <v>199801</v>
          </cell>
          <cell r="B468">
            <v>1998</v>
          </cell>
          <cell r="C468">
            <v>1</v>
          </cell>
          <cell r="D468">
            <v>304.85000000000002</v>
          </cell>
          <cell r="E468">
            <v>5.0482425913163452E-2</v>
          </cell>
          <cell r="F468">
            <v>0.6057891109579614</v>
          </cell>
        </row>
        <row r="469">
          <cell r="A469">
            <v>199802</v>
          </cell>
          <cell r="C469">
            <v>2</v>
          </cell>
          <cell r="D469">
            <v>297.40000000000003</v>
          </cell>
          <cell r="E469">
            <v>-2.4438248318845293E-2</v>
          </cell>
          <cell r="F469">
            <v>-0.29325897982614352</v>
          </cell>
        </row>
        <row r="470">
          <cell r="A470">
            <v>199803</v>
          </cell>
          <cell r="C470">
            <v>3</v>
          </cell>
          <cell r="D470">
            <v>301</v>
          </cell>
          <cell r="E470">
            <v>1.2104909213180784E-2</v>
          </cell>
          <cell r="F470">
            <v>0.14525891055816942</v>
          </cell>
          <cell r="G470">
            <v>3.7215713301171682E-2</v>
          </cell>
          <cell r="H470">
            <v>0.14886285320468673</v>
          </cell>
        </row>
        <row r="471">
          <cell r="A471">
            <v>199804</v>
          </cell>
          <cell r="C471">
            <v>4</v>
          </cell>
          <cell r="D471">
            <v>310.7</v>
          </cell>
          <cell r="E471">
            <v>3.2225913621262418E-2</v>
          </cell>
          <cell r="F471">
            <v>0.38671096345514899</v>
          </cell>
        </row>
        <row r="472">
          <cell r="A472">
            <v>199805</v>
          </cell>
          <cell r="C472">
            <v>5</v>
          </cell>
          <cell r="D472">
            <v>293.60000000000002</v>
          </cell>
          <cell r="E472">
            <v>-5.5037013196008906E-2</v>
          </cell>
          <cell r="F472">
            <v>-0.6604441583521069</v>
          </cell>
        </row>
        <row r="473">
          <cell r="A473">
            <v>199806</v>
          </cell>
          <cell r="C473">
            <v>6</v>
          </cell>
          <cell r="D473">
            <v>296.3</v>
          </cell>
          <cell r="E473">
            <v>9.1961852861035028E-3</v>
          </cell>
          <cell r="F473">
            <v>0.11035422343324203</v>
          </cell>
          <cell r="G473">
            <v>-1.561461794019936E-2</v>
          </cell>
          <cell r="H473">
            <v>-6.245847176079744E-2</v>
          </cell>
        </row>
        <row r="474">
          <cell r="A474">
            <v>199807</v>
          </cell>
          <cell r="C474">
            <v>7</v>
          </cell>
          <cell r="D474">
            <v>288.85000000000002</v>
          </cell>
          <cell r="E474">
            <v>-2.5143435707053623E-2</v>
          </cell>
          <cell r="F474">
            <v>-0.30172122848464344</v>
          </cell>
        </row>
        <row r="475">
          <cell r="A475">
            <v>199808</v>
          </cell>
          <cell r="C475">
            <v>8</v>
          </cell>
          <cell r="D475">
            <v>273.40000000000003</v>
          </cell>
          <cell r="E475">
            <v>-5.3487969534360351E-2</v>
          </cell>
          <cell r="F475">
            <v>-0.64185563441232418</v>
          </cell>
        </row>
        <row r="476">
          <cell r="A476">
            <v>199809</v>
          </cell>
          <cell r="C476">
            <v>9</v>
          </cell>
          <cell r="D476">
            <v>293.85000000000002</v>
          </cell>
          <cell r="E476">
            <v>7.4798829553767321E-2</v>
          </cell>
          <cell r="F476">
            <v>0.89758595464520785</v>
          </cell>
          <cell r="G476">
            <v>-8.2686466419168436E-3</v>
          </cell>
          <cell r="H476">
            <v>-3.3074586567667374E-2</v>
          </cell>
        </row>
        <row r="477">
          <cell r="A477">
            <v>199810</v>
          </cell>
          <cell r="C477">
            <v>10</v>
          </cell>
          <cell r="D477">
            <v>292.3</v>
          </cell>
          <cell r="E477">
            <v>-5.274800068061975E-3</v>
          </cell>
          <cell r="F477">
            <v>-6.3297600816743696E-2</v>
          </cell>
        </row>
        <row r="478">
          <cell r="A478">
            <v>199811</v>
          </cell>
          <cell r="C478">
            <v>11</v>
          </cell>
          <cell r="D478">
            <v>294.7</v>
          </cell>
          <cell r="E478">
            <v>8.2107423879574995E-3</v>
          </cell>
          <cell r="F478">
            <v>9.8528908655489994E-2</v>
          </cell>
        </row>
        <row r="479">
          <cell r="A479">
            <v>199812</v>
          </cell>
          <cell r="C479">
            <v>12</v>
          </cell>
          <cell r="D479">
            <v>287.8</v>
          </cell>
          <cell r="E479">
            <v>-2.3413640990838064E-2</v>
          </cell>
          <cell r="F479">
            <v>-0.28096369189005677</v>
          </cell>
          <cell r="G479">
            <v>-2.0588735749532017E-2</v>
          </cell>
          <cell r="H479">
            <v>-8.2354942998128067E-2</v>
          </cell>
          <cell r="I479">
            <v>-8.2701585113712506E-3</v>
          </cell>
          <cell r="K479">
            <v>-8.3045459968199217E-3</v>
          </cell>
        </row>
        <row r="480">
          <cell r="A480">
            <v>199901</v>
          </cell>
          <cell r="B480">
            <v>1999</v>
          </cell>
          <cell r="C480">
            <v>1</v>
          </cell>
          <cell r="D480">
            <v>285.40000000000003</v>
          </cell>
          <cell r="E480">
            <v>-8.3391243919387677E-3</v>
          </cell>
          <cell r="F480">
            <v>-0.10006949270326521</v>
          </cell>
        </row>
        <row r="481">
          <cell r="A481">
            <v>199902</v>
          </cell>
          <cell r="C481">
            <v>2</v>
          </cell>
          <cell r="D481">
            <v>287.05</v>
          </cell>
          <cell r="E481">
            <v>5.7813594954449089E-3</v>
          </cell>
          <cell r="F481">
            <v>6.9376313945338913E-2</v>
          </cell>
        </row>
        <row r="482">
          <cell r="A482">
            <v>199903</v>
          </cell>
          <cell r="C482">
            <v>3</v>
          </cell>
          <cell r="D482">
            <v>279.45</v>
          </cell>
          <cell r="E482">
            <v>-2.6476223654415685E-2</v>
          </cell>
          <cell r="F482">
            <v>-0.31771468385298823</v>
          </cell>
          <cell r="G482">
            <v>-2.9013203613620475E-2</v>
          </cell>
          <cell r="H482">
            <v>-0.1160528144544819</v>
          </cell>
        </row>
        <row r="483">
          <cell r="A483">
            <v>199904</v>
          </cell>
          <cell r="C483">
            <v>4</v>
          </cell>
          <cell r="D483">
            <v>286.60000000000002</v>
          </cell>
          <cell r="E483">
            <v>2.5585972445875949E-2</v>
          </cell>
          <cell r="F483">
            <v>0.3070316693505114</v>
          </cell>
        </row>
        <row r="484">
          <cell r="A484">
            <v>199905</v>
          </cell>
          <cell r="C484">
            <v>5</v>
          </cell>
          <cell r="D484">
            <v>268.60000000000002</v>
          </cell>
          <cell r="E484">
            <v>-6.2805303558967199E-2</v>
          </cell>
          <cell r="F484">
            <v>-0.75366364270760644</v>
          </cell>
        </row>
        <row r="485">
          <cell r="A485">
            <v>199906</v>
          </cell>
          <cell r="C485">
            <v>6</v>
          </cell>
          <cell r="D485">
            <v>261</v>
          </cell>
          <cell r="E485">
            <v>-2.8294862248697029E-2</v>
          </cell>
          <cell r="F485">
            <v>-0.33953834698436436</v>
          </cell>
          <cell r="G485">
            <v>-6.6022544283413698E-2</v>
          </cell>
          <cell r="H485">
            <v>-0.26409017713365479</v>
          </cell>
        </row>
        <row r="486">
          <cell r="A486">
            <v>199907</v>
          </cell>
          <cell r="C486">
            <v>7</v>
          </cell>
          <cell r="D486">
            <v>255.6</v>
          </cell>
          <cell r="E486">
            <v>-2.0689655172413814E-2</v>
          </cell>
          <cell r="F486">
            <v>-0.24827586206896576</v>
          </cell>
        </row>
        <row r="487">
          <cell r="A487">
            <v>199908</v>
          </cell>
          <cell r="C487">
            <v>8</v>
          </cell>
          <cell r="D487">
            <v>254.8</v>
          </cell>
          <cell r="E487">
            <v>-3.1298904538340491E-3</v>
          </cell>
          <cell r="F487">
            <v>-3.7558685446008586E-2</v>
          </cell>
        </row>
        <row r="488">
          <cell r="A488">
            <v>199909</v>
          </cell>
          <cell r="C488">
            <v>9</v>
          </cell>
          <cell r="D488">
            <v>299</v>
          </cell>
          <cell r="E488">
            <v>0.17346938775510198</v>
          </cell>
          <cell r="F488">
            <v>2.0816326530612237</v>
          </cell>
          <cell r="G488">
            <v>0.14559386973180066</v>
          </cell>
          <cell r="H488">
            <v>0.58237547892720265</v>
          </cell>
        </row>
        <row r="489">
          <cell r="A489">
            <v>199910</v>
          </cell>
          <cell r="C489">
            <v>10</v>
          </cell>
          <cell r="D489">
            <v>299.10000000000002</v>
          </cell>
          <cell r="E489">
            <v>3.344481605351931E-4</v>
          </cell>
          <cell r="F489">
            <v>4.0133779264223176E-3</v>
          </cell>
        </row>
        <row r="490">
          <cell r="A490">
            <v>199911</v>
          </cell>
          <cell r="C490">
            <v>11</v>
          </cell>
          <cell r="D490">
            <v>291.35000000000002</v>
          </cell>
          <cell r="E490">
            <v>-2.5911066532932129E-2</v>
          </cell>
          <cell r="F490">
            <v>-0.31093279839518556</v>
          </cell>
        </row>
        <row r="491">
          <cell r="A491">
            <v>199912</v>
          </cell>
          <cell r="C491">
            <v>12</v>
          </cell>
          <cell r="D491">
            <v>290.25</v>
          </cell>
          <cell r="E491">
            <v>-3.7755277158058099E-3</v>
          </cell>
          <cell r="F491">
            <v>-4.5306332589669721E-2</v>
          </cell>
          <cell r="G491">
            <v>-2.9264214046822778E-2</v>
          </cell>
          <cell r="H491">
            <v>-0.11705685618729111</v>
          </cell>
          <cell r="I491">
            <v>8.512856150104442E-3</v>
          </cell>
          <cell r="K491">
            <v>8.4768261247334178E-3</v>
          </cell>
        </row>
        <row r="492">
          <cell r="A492">
            <v>200001</v>
          </cell>
          <cell r="B492">
            <v>2000</v>
          </cell>
          <cell r="C492">
            <v>1</v>
          </cell>
          <cell r="D492">
            <v>283.3</v>
          </cell>
          <cell r="E492">
            <v>-2.3944875107665766E-2</v>
          </cell>
          <cell r="F492">
            <v>-0.28733850129198918</v>
          </cell>
        </row>
        <row r="493">
          <cell r="A493">
            <v>200002</v>
          </cell>
          <cell r="C493">
            <v>2</v>
          </cell>
          <cell r="D493">
            <v>293.65000000000003</v>
          </cell>
          <cell r="E493">
            <v>3.6533709848217515E-2</v>
          </cell>
          <cell r="F493">
            <v>0.43840451817861015</v>
          </cell>
        </row>
        <row r="494">
          <cell r="A494">
            <v>200003</v>
          </cell>
          <cell r="C494">
            <v>3</v>
          </cell>
          <cell r="D494">
            <v>276.75</v>
          </cell>
          <cell r="E494">
            <v>-5.7551506895964694E-2</v>
          </cell>
          <cell r="F494">
            <v>-0.69061808275157632</v>
          </cell>
          <cell r="G494">
            <v>-4.6511627906976716E-2</v>
          </cell>
          <cell r="H494">
            <v>-0.18604651162790686</v>
          </cell>
        </row>
        <row r="495">
          <cell r="A495">
            <v>200004</v>
          </cell>
          <cell r="C495">
            <v>4</v>
          </cell>
          <cell r="D495">
            <v>275.05</v>
          </cell>
          <cell r="E495">
            <v>-6.1427280939475651E-3</v>
          </cell>
          <cell r="F495">
            <v>-7.3712737127370781E-2</v>
          </cell>
        </row>
        <row r="496">
          <cell r="A496">
            <v>200005</v>
          </cell>
          <cell r="C496">
            <v>5</v>
          </cell>
          <cell r="D496">
            <v>272.25</v>
          </cell>
          <cell r="E496">
            <v>-1.0179967278676646E-2</v>
          </cell>
          <cell r="F496">
            <v>-0.12215960734411975</v>
          </cell>
        </row>
        <row r="497">
          <cell r="A497">
            <v>200006</v>
          </cell>
          <cell r="C497">
            <v>6</v>
          </cell>
          <cell r="D497">
            <v>288.15000000000003</v>
          </cell>
          <cell r="E497">
            <v>5.8402203856749435E-2</v>
          </cell>
          <cell r="F497">
            <v>0.70082644628099322</v>
          </cell>
          <cell r="G497">
            <v>4.1192411924119376E-2</v>
          </cell>
          <cell r="H497">
            <v>0.16476964769647751</v>
          </cell>
        </row>
        <row r="498">
          <cell r="A498">
            <v>200007</v>
          </cell>
          <cell r="C498">
            <v>7</v>
          </cell>
          <cell r="D498">
            <v>276.75</v>
          </cell>
          <cell r="E498">
            <v>-3.9562727745965753E-2</v>
          </cell>
          <cell r="F498">
            <v>-0.47475273295158904</v>
          </cell>
        </row>
        <row r="499">
          <cell r="A499">
            <v>200008</v>
          </cell>
          <cell r="C499">
            <v>8</v>
          </cell>
          <cell r="D499">
            <v>277</v>
          </cell>
          <cell r="E499">
            <v>9.0334236675700087E-4</v>
          </cell>
          <cell r="F499">
            <v>1.0840108401084011E-2</v>
          </cell>
        </row>
        <row r="500">
          <cell r="A500">
            <v>200009</v>
          </cell>
          <cell r="C500">
            <v>9</v>
          </cell>
          <cell r="D500">
            <v>273.65000000000003</v>
          </cell>
          <cell r="E500">
            <v>-1.2093862815884353E-2</v>
          </cell>
          <cell r="F500">
            <v>-0.14512635379061223</v>
          </cell>
          <cell r="G500">
            <v>-5.0321013361096623E-2</v>
          </cell>
          <cell r="H500">
            <v>-0.20128405344438649</v>
          </cell>
        </row>
        <row r="501">
          <cell r="A501">
            <v>200010</v>
          </cell>
          <cell r="C501">
            <v>10</v>
          </cell>
          <cell r="D501">
            <v>264.5</v>
          </cell>
          <cell r="E501">
            <v>-3.3436871916682015E-2</v>
          </cell>
          <cell r="F501">
            <v>-0.40124246300018418</v>
          </cell>
        </row>
        <row r="502">
          <cell r="A502">
            <v>200011</v>
          </cell>
          <cell r="C502">
            <v>11</v>
          </cell>
          <cell r="D502">
            <v>269.10000000000002</v>
          </cell>
          <cell r="E502">
            <v>1.7391304347826174E-2</v>
          </cell>
          <cell r="F502">
            <v>0.20869565217391409</v>
          </cell>
        </row>
        <row r="503">
          <cell r="A503">
            <v>200012</v>
          </cell>
          <cell r="C503">
            <v>12</v>
          </cell>
          <cell r="D503">
            <v>274.45</v>
          </cell>
          <cell r="E503">
            <v>1.9881085098476275E-2</v>
          </cell>
          <cell r="F503">
            <v>0.23857302118171531</v>
          </cell>
          <cell r="G503">
            <v>2.923442353371053E-3</v>
          </cell>
          <cell r="H503">
            <v>1.1693769413484212E-2</v>
          </cell>
          <cell r="I503">
            <v>-5.4435831180017158E-2</v>
          </cell>
          <cell r="K503">
            <v>-5.5973525582102709E-2</v>
          </cell>
        </row>
        <row r="504">
          <cell r="A504">
            <v>200101</v>
          </cell>
          <cell r="B504">
            <v>2001</v>
          </cell>
          <cell r="C504">
            <v>1</v>
          </cell>
          <cell r="D504">
            <v>264.5</v>
          </cell>
          <cell r="E504">
            <v>-3.6254326835489119E-2</v>
          </cell>
          <cell r="F504">
            <v>-0.4350519220258694</v>
          </cell>
        </row>
        <row r="505">
          <cell r="A505">
            <v>200102</v>
          </cell>
          <cell r="C505">
            <v>2</v>
          </cell>
          <cell r="D505">
            <v>266.7</v>
          </cell>
          <cell r="E505">
            <v>8.3175803402646079E-3</v>
          </cell>
          <cell r="F505">
            <v>9.9810964083175302E-2</v>
          </cell>
        </row>
        <row r="506">
          <cell r="A506">
            <v>200103</v>
          </cell>
          <cell r="C506">
            <v>3</v>
          </cell>
          <cell r="D506">
            <v>257.7</v>
          </cell>
          <cell r="E506">
            <v>-3.3745781777277842E-2</v>
          </cell>
          <cell r="F506">
            <v>-0.4049493813273341</v>
          </cell>
          <cell r="G506">
            <v>-6.1031153215521883E-2</v>
          </cell>
          <cell r="H506">
            <v>-0.24412461286208753</v>
          </cell>
        </row>
        <row r="507">
          <cell r="A507">
            <v>200104</v>
          </cell>
          <cell r="C507">
            <v>4</v>
          </cell>
          <cell r="D507">
            <v>263.14999999999998</v>
          </cell>
          <cell r="E507">
            <v>2.1148622429181176E-2</v>
          </cell>
          <cell r="F507">
            <v>0.25378346915017413</v>
          </cell>
        </row>
        <row r="508">
          <cell r="A508">
            <v>200105</v>
          </cell>
          <cell r="C508">
            <v>5</v>
          </cell>
          <cell r="D508">
            <v>267.5</v>
          </cell>
          <cell r="E508">
            <v>1.6530495914877534E-2</v>
          </cell>
          <cell r="F508">
            <v>0.19836595097853041</v>
          </cell>
        </row>
        <row r="509">
          <cell r="A509">
            <v>200106</v>
          </cell>
          <cell r="C509">
            <v>6</v>
          </cell>
          <cell r="D509">
            <v>270.60000000000002</v>
          </cell>
          <cell r="E509">
            <v>1.1588785046729057E-2</v>
          </cell>
          <cell r="F509">
            <v>0.13906542056074869</v>
          </cell>
          <cell r="G509">
            <v>5.0058207217695383E-2</v>
          </cell>
          <cell r="H509">
            <v>0.20023282887078153</v>
          </cell>
        </row>
        <row r="510">
          <cell r="A510">
            <v>200107</v>
          </cell>
          <cell r="C510">
            <v>7</v>
          </cell>
          <cell r="D510">
            <v>265.89999999999998</v>
          </cell>
          <cell r="E510">
            <v>-1.7368810051737047E-2</v>
          </cell>
          <cell r="F510">
            <v>-0.20842572062084458</v>
          </cell>
        </row>
        <row r="511">
          <cell r="A511">
            <v>200108</v>
          </cell>
          <cell r="C511">
            <v>8</v>
          </cell>
          <cell r="D511">
            <v>273</v>
          </cell>
          <cell r="E511">
            <v>2.6701767581797757E-2</v>
          </cell>
          <cell r="F511">
            <v>0.32042121098157306</v>
          </cell>
        </row>
        <row r="512">
          <cell r="A512">
            <v>200109</v>
          </cell>
          <cell r="C512">
            <v>9</v>
          </cell>
          <cell r="D512">
            <v>293.10000000000002</v>
          </cell>
          <cell r="E512">
            <v>7.3626373626373712E-2</v>
          </cell>
          <cell r="F512">
            <v>0.8835164835164846</v>
          </cell>
          <cell r="G512">
            <v>8.314855875831495E-2</v>
          </cell>
          <cell r="H512">
            <v>0.3325942350332598</v>
          </cell>
        </row>
        <row r="513">
          <cell r="A513">
            <v>200110</v>
          </cell>
          <cell r="C513">
            <v>10</v>
          </cell>
          <cell r="D513">
            <v>278.75</v>
          </cell>
          <cell r="E513">
            <v>-4.8959399522347395E-2</v>
          </cell>
          <cell r="F513">
            <v>-0.58751279426816871</v>
          </cell>
        </row>
        <row r="514">
          <cell r="A514">
            <v>200111</v>
          </cell>
          <cell r="C514">
            <v>11</v>
          </cell>
          <cell r="D514">
            <v>275.5</v>
          </cell>
          <cell r="E514">
            <v>-1.1659192825112108E-2</v>
          </cell>
          <cell r="F514">
            <v>-0.13991031390134528</v>
          </cell>
        </row>
        <row r="515">
          <cell r="A515">
            <v>200112</v>
          </cell>
          <cell r="C515">
            <v>12</v>
          </cell>
          <cell r="D515">
            <v>276.5</v>
          </cell>
          <cell r="E515">
            <v>3.629764065335753E-3</v>
          </cell>
          <cell r="F515">
            <v>4.3557168784029036E-2</v>
          </cell>
          <cell r="G515">
            <v>-5.6635960423063847E-2</v>
          </cell>
          <cell r="H515">
            <v>-0.22654384169225539</v>
          </cell>
          <cell r="I515">
            <v>7.4694844233926805E-3</v>
          </cell>
          <cell r="K515">
            <v>7.4417259664912713E-3</v>
          </cell>
        </row>
        <row r="516">
          <cell r="A516">
            <v>200201</v>
          </cell>
          <cell r="B516">
            <v>2002</v>
          </cell>
          <cell r="C516">
            <v>1</v>
          </cell>
          <cell r="D516">
            <v>282.3</v>
          </cell>
          <cell r="E516">
            <v>2.0976491862567854E-2</v>
          </cell>
          <cell r="F516">
            <v>0.25171790235081426</v>
          </cell>
        </row>
        <row r="517">
          <cell r="A517">
            <v>200202</v>
          </cell>
          <cell r="C517">
            <v>2</v>
          </cell>
          <cell r="D517">
            <v>296.85000000000002</v>
          </cell>
          <cell r="E517">
            <v>5.1540913921360294E-2</v>
          </cell>
          <cell r="F517">
            <v>0.61849096705632356</v>
          </cell>
        </row>
        <row r="518">
          <cell r="A518">
            <v>200203</v>
          </cell>
          <cell r="C518">
            <v>3</v>
          </cell>
          <cell r="D518">
            <v>301.40000000000003</v>
          </cell>
          <cell r="E518">
            <v>1.532760653528722E-2</v>
          </cell>
          <cell r="F518">
            <v>0.18393127842344664</v>
          </cell>
          <cell r="G518">
            <v>9.0054249547920628E-2</v>
          </cell>
          <cell r="H518">
            <v>0.36021699819168251</v>
          </cell>
        </row>
        <row r="519">
          <cell r="A519">
            <v>200204</v>
          </cell>
          <cell r="C519">
            <v>4</v>
          </cell>
          <cell r="D519">
            <v>308.2</v>
          </cell>
          <cell r="E519">
            <v>2.2561380225613648E-2</v>
          </cell>
          <cell r="F519">
            <v>0.27073656270736379</v>
          </cell>
        </row>
        <row r="520">
          <cell r="A520">
            <v>200205</v>
          </cell>
          <cell r="C520">
            <v>5</v>
          </cell>
          <cell r="D520">
            <v>326.60000000000002</v>
          </cell>
          <cell r="E520">
            <v>5.9701492537313543E-2</v>
          </cell>
          <cell r="F520">
            <v>0.71641791044776248</v>
          </cell>
        </row>
        <row r="521">
          <cell r="A521">
            <v>200206</v>
          </cell>
          <cell r="C521">
            <v>6</v>
          </cell>
          <cell r="D521">
            <v>318.5</v>
          </cell>
          <cell r="E521">
            <v>-2.4800979791794311E-2</v>
          </cell>
          <cell r="F521">
            <v>-0.29761175750153174</v>
          </cell>
          <cell r="G521">
            <v>5.6735235567352271E-2</v>
          </cell>
          <cell r="H521">
            <v>0.22694094226940908</v>
          </cell>
        </row>
        <row r="522">
          <cell r="A522">
            <v>200207</v>
          </cell>
          <cell r="C522">
            <v>7</v>
          </cell>
          <cell r="D522">
            <v>304.65000000000003</v>
          </cell>
          <cell r="E522">
            <v>-4.3485086342229091E-2</v>
          </cell>
          <cell r="F522">
            <v>-0.52182103610674913</v>
          </cell>
        </row>
        <row r="523">
          <cell r="A523">
            <v>200208</v>
          </cell>
          <cell r="C523">
            <v>8</v>
          </cell>
          <cell r="D523">
            <v>312.8</v>
          </cell>
          <cell r="E523">
            <v>2.6752010503856807E-2</v>
          </cell>
          <cell r="F523">
            <v>0.32102412604628167</v>
          </cell>
        </row>
        <row r="524">
          <cell r="A524">
            <v>200209</v>
          </cell>
          <cell r="C524">
            <v>9</v>
          </cell>
          <cell r="D524">
            <v>323.7</v>
          </cell>
          <cell r="E524">
            <v>3.4846547314577932E-2</v>
          </cell>
          <cell r="F524">
            <v>0.41815856777493521</v>
          </cell>
          <cell r="G524">
            <v>1.6326530612244872E-2</v>
          </cell>
          <cell r="H524">
            <v>6.5306122448979487E-2</v>
          </cell>
        </row>
        <row r="525">
          <cell r="A525">
            <v>200210</v>
          </cell>
          <cell r="C525">
            <v>10</v>
          </cell>
          <cell r="D525">
            <v>316.90000000000003</v>
          </cell>
          <cell r="E525">
            <v>-2.1007105344454602E-2</v>
          </cell>
          <cell r="F525">
            <v>-0.25208526413345522</v>
          </cell>
        </row>
        <row r="526">
          <cell r="A526">
            <v>200211</v>
          </cell>
          <cell r="C526">
            <v>11</v>
          </cell>
          <cell r="D526">
            <v>319.05</v>
          </cell>
          <cell r="E526">
            <v>6.7844745976648061E-3</v>
          </cell>
          <cell r="F526">
            <v>8.1413695171977676E-2</v>
          </cell>
        </row>
        <row r="527">
          <cell r="A527">
            <v>200212</v>
          </cell>
          <cell r="C527">
            <v>12</v>
          </cell>
          <cell r="D527">
            <v>347.2</v>
          </cell>
          <cell r="E527">
            <v>8.8230684845635413E-2</v>
          </cell>
          <cell r="F527">
            <v>1.058768218147625</v>
          </cell>
          <cell r="G527">
            <v>7.2598084646277483E-2</v>
          </cell>
          <cell r="H527">
            <v>0.29039233858510993</v>
          </cell>
          <cell r="I527">
            <v>0.25569620253164582</v>
          </cell>
          <cell r="K527">
            <v>0.22769016182380564</v>
          </cell>
        </row>
        <row r="528">
          <cell r="A528">
            <v>200301</v>
          </cell>
          <cell r="B528">
            <v>2003</v>
          </cell>
          <cell r="C528">
            <v>1</v>
          </cell>
          <cell r="D528">
            <v>367.5</v>
          </cell>
          <cell r="E528">
            <v>5.8467741935483902E-2</v>
          </cell>
          <cell r="F528">
            <v>0.70161290322580683</v>
          </cell>
        </row>
        <row r="529">
          <cell r="A529">
            <v>200302</v>
          </cell>
          <cell r="C529">
            <v>2</v>
          </cell>
          <cell r="D529">
            <v>347.45</v>
          </cell>
          <cell r="E529">
            <v>-5.4557823129251733E-2</v>
          </cell>
          <cell r="F529">
            <v>-0.65469387755102082</v>
          </cell>
        </row>
        <row r="530">
          <cell r="A530">
            <v>200303</v>
          </cell>
          <cell r="C530">
            <v>3</v>
          </cell>
          <cell r="D530">
            <v>334.85</v>
          </cell>
          <cell r="E530">
            <v>-3.6264210677795269E-2</v>
          </cell>
          <cell r="F530">
            <v>-0.43517052813354323</v>
          </cell>
          <cell r="G530">
            <v>-3.5570276497695841E-2</v>
          </cell>
          <cell r="H530">
            <v>-0.14228110599078336</v>
          </cell>
        </row>
        <row r="531">
          <cell r="A531">
            <v>200304</v>
          </cell>
          <cell r="C531">
            <v>4</v>
          </cell>
          <cell r="D531">
            <v>336.75</v>
          </cell>
          <cell r="E531">
            <v>5.6741824697625117E-3</v>
          </cell>
          <cell r="F531">
            <v>6.8090189637150134E-2</v>
          </cell>
        </row>
        <row r="532">
          <cell r="A532">
            <v>200305</v>
          </cell>
          <cell r="C532">
            <v>5</v>
          </cell>
          <cell r="D532">
            <v>361.40000000000003</v>
          </cell>
          <cell r="E532">
            <v>7.3199703043801134E-2</v>
          </cell>
          <cell r="F532">
            <v>0.87839643652561361</v>
          </cell>
        </row>
        <row r="533">
          <cell r="A533">
            <v>200306</v>
          </cell>
          <cell r="C533">
            <v>6</v>
          </cell>
          <cell r="D533">
            <v>346</v>
          </cell>
          <cell r="E533">
            <v>-4.2612064194798099E-2</v>
          </cell>
          <cell r="F533">
            <v>-0.51134477033757719</v>
          </cell>
          <cell r="G533">
            <v>3.3298491862027824E-2</v>
          </cell>
          <cell r="H533">
            <v>0.13319396744811129</v>
          </cell>
        </row>
        <row r="534">
          <cell r="A534">
            <v>200307</v>
          </cell>
          <cell r="C534">
            <v>7</v>
          </cell>
          <cell r="D534">
            <v>354.75</v>
          </cell>
          <cell r="E534">
            <v>2.5289017341040464E-2</v>
          </cell>
          <cell r="F534">
            <v>0.30346820809248554</v>
          </cell>
        </row>
        <row r="535">
          <cell r="A535">
            <v>200308</v>
          </cell>
          <cell r="C535">
            <v>8</v>
          </cell>
          <cell r="D535">
            <v>375.6</v>
          </cell>
          <cell r="E535">
            <v>5.877378435517977E-2</v>
          </cell>
          <cell r="F535">
            <v>0.70528541226215724</v>
          </cell>
        </row>
        <row r="536">
          <cell r="A536">
            <v>200309</v>
          </cell>
          <cell r="C536">
            <v>9</v>
          </cell>
          <cell r="D536">
            <v>388</v>
          </cell>
          <cell r="E536">
            <v>3.3013844515441898E-2</v>
          </cell>
          <cell r="F536">
            <v>0.39616613418530278</v>
          </cell>
          <cell r="G536">
            <v>0.12138728323699444</v>
          </cell>
          <cell r="H536">
            <v>0.48554913294797775</v>
          </cell>
        </row>
        <row r="537">
          <cell r="A537">
            <v>200310</v>
          </cell>
          <cell r="C537">
            <v>10</v>
          </cell>
          <cell r="D537">
            <v>386.25</v>
          </cell>
          <cell r="E537">
            <v>-4.5103092783505151E-3</v>
          </cell>
          <cell r="F537">
            <v>-5.4123711340206181E-2</v>
          </cell>
        </row>
        <row r="538">
          <cell r="A538">
            <v>200311</v>
          </cell>
          <cell r="C538">
            <v>11</v>
          </cell>
          <cell r="D538">
            <v>398.35</v>
          </cell>
          <cell r="E538">
            <v>3.1326860841424005E-2</v>
          </cell>
          <cell r="F538">
            <v>0.37592233009708809</v>
          </cell>
        </row>
        <row r="539">
          <cell r="A539">
            <v>200312</v>
          </cell>
          <cell r="C539">
            <v>12</v>
          </cell>
          <cell r="D539">
            <v>416.25</v>
          </cell>
          <cell r="E539">
            <v>4.4935358353206917E-2</v>
          </cell>
          <cell r="F539">
            <v>0.539224300238483</v>
          </cell>
          <cell r="G539">
            <v>7.2809278350515427E-2</v>
          </cell>
          <cell r="H539">
            <v>0.29123711340206171</v>
          </cell>
          <cell r="I539">
            <v>0.19887672811059942</v>
          </cell>
          <cell r="K539">
            <v>0.18138505850845857</v>
          </cell>
        </row>
        <row r="540">
          <cell r="A540">
            <v>200401</v>
          </cell>
          <cell r="B540">
            <v>2004</v>
          </cell>
          <cell r="C540">
            <v>1</v>
          </cell>
          <cell r="D540">
            <v>399.75</v>
          </cell>
          <cell r="E540">
            <v>-3.9639639639639637E-2</v>
          </cell>
          <cell r="F540">
            <v>-0.47567567567567565</v>
          </cell>
        </row>
        <row r="541">
          <cell r="A541">
            <v>200402</v>
          </cell>
          <cell r="C541">
            <v>2</v>
          </cell>
          <cell r="D541">
            <v>395.85</v>
          </cell>
          <cell r="E541">
            <v>-9.7560975609755525E-3</v>
          </cell>
          <cell r="F541">
            <v>-0.11707317073170663</v>
          </cell>
        </row>
        <row r="542">
          <cell r="A542">
            <v>200403</v>
          </cell>
          <cell r="C542">
            <v>3</v>
          </cell>
          <cell r="D542">
            <v>423.7</v>
          </cell>
          <cell r="E542">
            <v>7.0354932423897856E-2</v>
          </cell>
          <cell r="F542">
            <v>0.84425918908677433</v>
          </cell>
          <cell r="G542">
            <v>1.7897897897897863E-2</v>
          </cell>
          <cell r="H542">
            <v>7.1591591591591452E-2</v>
          </cell>
        </row>
        <row r="543">
          <cell r="A543">
            <v>200404</v>
          </cell>
          <cell r="C543">
            <v>4</v>
          </cell>
          <cell r="D543">
            <v>388.5</v>
          </cell>
          <cell r="E543">
            <v>-8.3077649280151031E-2</v>
          </cell>
          <cell r="F543">
            <v>-0.99693179136181231</v>
          </cell>
        </row>
        <row r="544">
          <cell r="A544">
            <v>200405</v>
          </cell>
          <cell r="C544">
            <v>5</v>
          </cell>
          <cell r="D544">
            <v>393.25</v>
          </cell>
          <cell r="E544">
            <v>1.2226512226512226E-2</v>
          </cell>
          <cell r="F544">
            <v>0.1467181467181467</v>
          </cell>
        </row>
        <row r="545">
          <cell r="A545">
            <v>200406</v>
          </cell>
          <cell r="C545">
            <v>6</v>
          </cell>
          <cell r="D545">
            <v>395.8</v>
          </cell>
          <cell r="E545">
            <v>6.4844246662428768E-3</v>
          </cell>
          <cell r="F545">
            <v>7.7813095994914525E-2</v>
          </cell>
          <cell r="G545">
            <v>-6.5848477696483498E-2</v>
          </cell>
          <cell r="H545">
            <v>-0.26339391078593399</v>
          </cell>
        </row>
        <row r="546">
          <cell r="A546">
            <v>200407</v>
          </cell>
          <cell r="C546">
            <v>7</v>
          </cell>
          <cell r="D546">
            <v>391.40000000000003</v>
          </cell>
          <cell r="E546">
            <v>-1.1116725618999438E-2</v>
          </cell>
          <cell r="F546">
            <v>-0.13340070742799326</v>
          </cell>
        </row>
        <row r="547">
          <cell r="A547">
            <v>200408</v>
          </cell>
          <cell r="C547">
            <v>8</v>
          </cell>
          <cell r="D547">
            <v>407.25</v>
          </cell>
          <cell r="E547">
            <v>4.0495656617271246E-2</v>
          </cell>
          <cell r="F547">
            <v>0.48594787940725492</v>
          </cell>
        </row>
        <row r="548">
          <cell r="A548">
            <v>200409</v>
          </cell>
          <cell r="C548">
            <v>9</v>
          </cell>
          <cell r="D548">
            <v>415.65000000000003</v>
          </cell>
          <cell r="E548">
            <v>2.062615101289143E-2</v>
          </cell>
          <cell r="F548">
            <v>0.24751381215469714</v>
          </cell>
          <cell r="G548">
            <v>5.0151591712986221E-2</v>
          </cell>
          <cell r="H548">
            <v>0.20060636685194488</v>
          </cell>
        </row>
        <row r="549">
          <cell r="A549">
            <v>200410</v>
          </cell>
          <cell r="C549">
            <v>10</v>
          </cell>
          <cell r="D549">
            <v>425.55</v>
          </cell>
          <cell r="E549">
            <v>2.3818116203536573E-2</v>
          </cell>
          <cell r="F549">
            <v>0.28581739444243887</v>
          </cell>
        </row>
        <row r="550">
          <cell r="A550">
            <v>200411</v>
          </cell>
          <cell r="C550">
            <v>11</v>
          </cell>
          <cell r="D550">
            <v>453.40000000000003</v>
          </cell>
          <cell r="E550">
            <v>6.5444718599459578E-2</v>
          </cell>
          <cell r="F550">
            <v>0.78533662319351494</v>
          </cell>
        </row>
        <row r="551">
          <cell r="A551">
            <v>200412</v>
          </cell>
          <cell r="C551">
            <v>12</v>
          </cell>
          <cell r="D551">
            <v>435.6</v>
          </cell>
          <cell r="E551">
            <v>-3.9258932509925036E-2</v>
          </cell>
          <cell r="F551">
            <v>-0.47110719011910041</v>
          </cell>
          <cell r="G551">
            <v>4.7997112955611598E-2</v>
          </cell>
          <cell r="H551">
            <v>0.19198845182244639</v>
          </cell>
          <cell r="I551">
            <v>4.6486486486486234E-2</v>
          </cell>
          <cell r="K551">
            <v>4.5438349764151793E-2</v>
          </cell>
        </row>
        <row r="552">
          <cell r="A552">
            <v>200501</v>
          </cell>
          <cell r="B552">
            <v>2005</v>
          </cell>
          <cell r="C552">
            <v>1</v>
          </cell>
          <cell r="D552">
            <v>422.15000000000003</v>
          </cell>
          <cell r="E552">
            <v>-3.0876951331496757E-2</v>
          </cell>
          <cell r="F552">
            <v>-0.37052341597796107</v>
          </cell>
        </row>
        <row r="553">
          <cell r="A553">
            <v>200502</v>
          </cell>
          <cell r="C553">
            <v>2</v>
          </cell>
          <cell r="D553">
            <v>435.45</v>
          </cell>
          <cell r="E553">
            <v>3.1505389079710892E-2</v>
          </cell>
          <cell r="F553">
            <v>0.37806466895653068</v>
          </cell>
        </row>
        <row r="554">
          <cell r="A554">
            <v>200503</v>
          </cell>
          <cell r="C554">
            <v>3</v>
          </cell>
          <cell r="D554">
            <v>427.5</v>
          </cell>
          <cell r="E554">
            <v>-1.8256975542542173E-2</v>
          </cell>
          <cell r="F554">
            <v>-0.21908370651050607</v>
          </cell>
          <cell r="G554">
            <v>-1.8595041322314043E-2</v>
          </cell>
          <cell r="H554">
            <v>-7.4380165289256173E-2</v>
          </cell>
        </row>
        <row r="555">
          <cell r="A555">
            <v>200504</v>
          </cell>
          <cell r="C555">
            <v>4</v>
          </cell>
          <cell r="D555">
            <v>435.7</v>
          </cell>
          <cell r="E555">
            <v>1.9181286549707577E-2</v>
          </cell>
          <cell r="F555">
            <v>0.23017543859649092</v>
          </cell>
        </row>
        <row r="556">
          <cell r="A556">
            <v>200505</v>
          </cell>
          <cell r="C556">
            <v>5</v>
          </cell>
          <cell r="D556">
            <v>414.45</v>
          </cell>
          <cell r="E556">
            <v>-4.8772090888225844E-2</v>
          </cell>
          <cell r="F556">
            <v>-0.58526509065871013</v>
          </cell>
        </row>
        <row r="557">
          <cell r="A557">
            <v>200506</v>
          </cell>
          <cell r="C557">
            <v>6</v>
          </cell>
          <cell r="D557">
            <v>437.1</v>
          </cell>
          <cell r="E557">
            <v>5.4650741947158972E-2</v>
          </cell>
          <cell r="F557">
            <v>0.65580890336590769</v>
          </cell>
          <cell r="G557">
            <v>2.2456140350877174E-2</v>
          </cell>
          <cell r="H557">
            <v>8.9824561403508696E-2</v>
          </cell>
        </row>
        <row r="558">
          <cell r="A558">
            <v>200507</v>
          </cell>
          <cell r="C558">
            <v>7</v>
          </cell>
          <cell r="D558">
            <v>429</v>
          </cell>
          <cell r="E558">
            <v>-1.8531228551818858E-2</v>
          </cell>
          <cell r="F558">
            <v>-0.2223747426218263</v>
          </cell>
        </row>
        <row r="559">
          <cell r="A559">
            <v>200508</v>
          </cell>
          <cell r="C559">
            <v>8</v>
          </cell>
          <cell r="D559">
            <v>433.25</v>
          </cell>
          <cell r="E559">
            <v>9.9067599067599061E-3</v>
          </cell>
          <cell r="F559">
            <v>0.11888111888111888</v>
          </cell>
        </row>
        <row r="560">
          <cell r="A560">
            <v>200509</v>
          </cell>
          <cell r="C560">
            <v>9</v>
          </cell>
          <cell r="D560">
            <v>473.25</v>
          </cell>
          <cell r="E560">
            <v>9.2325447201384886E-2</v>
          </cell>
          <cell r="F560">
            <v>1.1079053664166185</v>
          </cell>
          <cell r="G560">
            <v>8.2704186684968928E-2</v>
          </cell>
          <cell r="H560">
            <v>0.33081674673987571</v>
          </cell>
        </row>
        <row r="561">
          <cell r="A561">
            <v>200510</v>
          </cell>
          <cell r="C561">
            <v>10</v>
          </cell>
          <cell r="D561">
            <v>470.75</v>
          </cell>
          <cell r="E561">
            <v>-5.2826201796090863E-3</v>
          </cell>
          <cell r="F561">
            <v>-6.3391442155309036E-2</v>
          </cell>
        </row>
        <row r="562">
          <cell r="A562">
            <v>200511</v>
          </cell>
          <cell r="C562">
            <v>11</v>
          </cell>
          <cell r="D562">
            <v>495.65000000000003</v>
          </cell>
          <cell r="E562">
            <v>5.2894317578332524E-2</v>
          </cell>
          <cell r="F562">
            <v>0.63473181093999032</v>
          </cell>
        </row>
        <row r="563">
          <cell r="A563">
            <v>200512</v>
          </cell>
          <cell r="C563">
            <v>12</v>
          </cell>
          <cell r="D563">
            <v>513</v>
          </cell>
          <cell r="E563">
            <v>3.5004539493594201E-2</v>
          </cell>
          <cell r="F563">
            <v>0.42005447392313044</v>
          </cell>
          <cell r="G563">
            <v>8.3993660855784524E-2</v>
          </cell>
          <cell r="H563">
            <v>0.3359746434231381</v>
          </cell>
          <cell r="I563">
            <v>0.17768595041322288</v>
          </cell>
          <cell r="K563">
            <v>0.16355145411196409</v>
          </cell>
        </row>
        <row r="564">
          <cell r="A564">
            <v>200601</v>
          </cell>
          <cell r="B564">
            <v>2006</v>
          </cell>
          <cell r="C564">
            <v>1</v>
          </cell>
          <cell r="D564">
            <v>568.75</v>
          </cell>
          <cell r="E564">
            <v>0.10867446393762183</v>
          </cell>
          <cell r="F564">
            <v>1.304093567251462</v>
          </cell>
        </row>
        <row r="565">
          <cell r="A565">
            <v>200602</v>
          </cell>
          <cell r="C565">
            <v>2</v>
          </cell>
          <cell r="D565">
            <v>556</v>
          </cell>
          <cell r="E565">
            <v>-2.2417582417582418E-2</v>
          </cell>
          <cell r="F565">
            <v>-0.26901098901098902</v>
          </cell>
        </row>
        <row r="566">
          <cell r="A566">
            <v>200603</v>
          </cell>
          <cell r="C566">
            <v>3</v>
          </cell>
          <cell r="D566">
            <v>582</v>
          </cell>
          <cell r="E566">
            <v>4.6762589928057555E-2</v>
          </cell>
          <cell r="F566">
            <v>0.56115107913669071</v>
          </cell>
          <cell r="G566">
            <v>0.13450292397660801</v>
          </cell>
          <cell r="H566">
            <v>0.53801169590643205</v>
          </cell>
        </row>
        <row r="567">
          <cell r="A567">
            <v>200604</v>
          </cell>
          <cell r="C567">
            <v>4</v>
          </cell>
          <cell r="D567">
            <v>644</v>
          </cell>
          <cell r="E567">
            <v>0.10652920962199312</v>
          </cell>
          <cell r="F567">
            <v>1.2783505154639174</v>
          </cell>
        </row>
        <row r="568">
          <cell r="A568">
            <v>200605</v>
          </cell>
          <cell r="C568">
            <v>5</v>
          </cell>
          <cell r="D568">
            <v>653</v>
          </cell>
          <cell r="E568">
            <v>1.3975155279503106E-2</v>
          </cell>
          <cell r="F568">
            <v>0.16770186335403728</v>
          </cell>
        </row>
        <row r="569">
          <cell r="A569">
            <v>200606</v>
          </cell>
          <cell r="C569">
            <v>6</v>
          </cell>
          <cell r="D569">
            <v>613.5</v>
          </cell>
          <cell r="E569">
            <v>-6.0490045941807041E-2</v>
          </cell>
          <cell r="F569">
            <v>-0.7258805513016845</v>
          </cell>
          <cell r="G569">
            <v>5.4123711340206215E-2</v>
          </cell>
          <cell r="H569">
            <v>0.21649484536082486</v>
          </cell>
        </row>
        <row r="570">
          <cell r="A570">
            <v>200607</v>
          </cell>
          <cell r="C570">
            <v>7</v>
          </cell>
          <cell r="D570">
            <v>632.5</v>
          </cell>
          <cell r="E570">
            <v>3.0969845150774247E-2</v>
          </cell>
          <cell r="F570">
            <v>0.37163814180929094</v>
          </cell>
        </row>
        <row r="571">
          <cell r="A571">
            <v>200608</v>
          </cell>
          <cell r="C571">
            <v>8</v>
          </cell>
          <cell r="D571">
            <v>623.5</v>
          </cell>
          <cell r="E571">
            <v>-1.4229249011857707E-2</v>
          </cell>
          <cell r="F571">
            <v>-0.17075098814229248</v>
          </cell>
        </row>
        <row r="572">
          <cell r="A572">
            <v>200609</v>
          </cell>
          <cell r="C572">
            <v>9</v>
          </cell>
          <cell r="D572">
            <v>599.25</v>
          </cell>
          <cell r="E572">
            <v>-3.8893344025661587E-2</v>
          </cell>
          <cell r="F572">
            <v>-0.46672012830793908</v>
          </cell>
          <cell r="G572">
            <v>-2.3227383863080653E-2</v>
          </cell>
          <cell r="H572">
            <v>-9.2909535452322611E-2</v>
          </cell>
        </row>
        <row r="573">
          <cell r="A573">
            <v>200610</v>
          </cell>
          <cell r="C573">
            <v>10</v>
          </cell>
          <cell r="D573">
            <v>603.75</v>
          </cell>
          <cell r="E573">
            <v>7.5093867334167707E-3</v>
          </cell>
          <cell r="F573">
            <v>9.0112640801001245E-2</v>
          </cell>
        </row>
        <row r="574">
          <cell r="A574">
            <v>200611</v>
          </cell>
          <cell r="C574">
            <v>11</v>
          </cell>
          <cell r="D574">
            <v>646.70000000000005</v>
          </cell>
          <cell r="E574">
            <v>7.1138716356107731E-2</v>
          </cell>
          <cell r="F574">
            <v>0.85366459627329272</v>
          </cell>
        </row>
        <row r="575">
          <cell r="A575">
            <v>200612</v>
          </cell>
          <cell r="C575">
            <v>12</v>
          </cell>
          <cell r="D575">
            <v>632</v>
          </cell>
          <cell r="E575">
            <v>-2.2730787072831365E-2</v>
          </cell>
          <cell r="F575">
            <v>-0.27276944487397636</v>
          </cell>
          <cell r="G575">
            <v>5.4651647893199762E-2</v>
          </cell>
          <cell r="H575">
            <v>0.21860659157279905</v>
          </cell>
          <cell r="I575">
            <v>0.23196881091617905</v>
          </cell>
          <cell r="K575">
            <v>0.20861354897608783</v>
          </cell>
        </row>
        <row r="576">
          <cell r="A576">
            <v>200701</v>
          </cell>
          <cell r="B576">
            <v>2007</v>
          </cell>
          <cell r="C576">
            <v>1</v>
          </cell>
          <cell r="D576">
            <v>650.5</v>
          </cell>
          <cell r="E576">
            <v>2.9272151898734177E-2</v>
          </cell>
          <cell r="F576">
            <v>0.35126582278481011</v>
          </cell>
        </row>
        <row r="577">
          <cell r="A577">
            <v>200702</v>
          </cell>
          <cell r="C577">
            <v>2</v>
          </cell>
          <cell r="D577">
            <v>664.2</v>
          </cell>
          <cell r="E577">
            <v>2.1060722521137658E-2</v>
          </cell>
          <cell r="F577">
            <v>0.25272867025365187</v>
          </cell>
        </row>
        <row r="578">
          <cell r="A578">
            <v>200703</v>
          </cell>
          <cell r="C578">
            <v>3</v>
          </cell>
          <cell r="D578">
            <v>661.75</v>
          </cell>
          <cell r="E578">
            <v>-3.6886479975911553E-3</v>
          </cell>
          <cell r="F578">
            <v>-4.4263775971093863E-2</v>
          </cell>
          <cell r="G578">
            <v>4.7072784810126445E-2</v>
          </cell>
          <cell r="H578">
            <v>0.18829113924050578</v>
          </cell>
        </row>
        <row r="579">
          <cell r="A579">
            <v>200704</v>
          </cell>
          <cell r="C579">
            <v>4</v>
          </cell>
          <cell r="D579">
            <v>677</v>
          </cell>
          <cell r="E579">
            <v>2.3044956554590101E-2</v>
          </cell>
          <cell r="F579">
            <v>0.27653947865508122</v>
          </cell>
        </row>
        <row r="580">
          <cell r="A580">
            <v>200705</v>
          </cell>
          <cell r="C580">
            <v>5</v>
          </cell>
          <cell r="D580">
            <v>659.1</v>
          </cell>
          <cell r="E580">
            <v>-2.64401772525849E-2</v>
          </cell>
          <cell r="F580">
            <v>-0.31728212703101877</v>
          </cell>
        </row>
        <row r="581">
          <cell r="A581">
            <v>200706</v>
          </cell>
          <cell r="C581">
            <v>6</v>
          </cell>
          <cell r="D581">
            <v>650.5</v>
          </cell>
          <cell r="E581">
            <v>-1.3048095888332608E-2</v>
          </cell>
          <cell r="F581">
            <v>-0.15657715065999128</v>
          </cell>
          <cell r="G581">
            <v>-1.7000377786172916E-2</v>
          </cell>
          <cell r="H581">
            <v>-6.8001511144691662E-2</v>
          </cell>
        </row>
        <row r="582">
          <cell r="A582">
            <v>200707</v>
          </cell>
          <cell r="C582">
            <v>7</v>
          </cell>
          <cell r="D582">
            <v>665.5</v>
          </cell>
          <cell r="E582">
            <v>2.3059185242121444E-2</v>
          </cell>
          <cell r="F582">
            <v>0.27671022290545733</v>
          </cell>
        </row>
        <row r="583">
          <cell r="A583">
            <v>200708</v>
          </cell>
          <cell r="C583">
            <v>8</v>
          </cell>
          <cell r="D583">
            <v>672</v>
          </cell>
          <cell r="E583">
            <v>9.7670924117205116E-3</v>
          </cell>
          <cell r="F583">
            <v>0.11720510894064615</v>
          </cell>
        </row>
        <row r="584">
          <cell r="A584">
            <v>200709</v>
          </cell>
          <cell r="C584">
            <v>9</v>
          </cell>
          <cell r="D584">
            <v>743</v>
          </cell>
          <cell r="E584">
            <v>0.1056547619047619</v>
          </cell>
          <cell r="F584">
            <v>1.2678571428571428</v>
          </cell>
          <cell r="G584">
            <v>0.14219830899308228</v>
          </cell>
          <cell r="H584">
            <v>0.56879323597232911</v>
          </cell>
        </row>
        <row r="585">
          <cell r="A585">
            <v>200710</v>
          </cell>
          <cell r="C585">
            <v>10</v>
          </cell>
          <cell r="D585">
            <v>789.5</v>
          </cell>
          <cell r="E585">
            <v>6.2584118438761771E-2</v>
          </cell>
          <cell r="F585">
            <v>0.75100942126514125</v>
          </cell>
        </row>
        <row r="586">
          <cell r="A586">
            <v>200711</v>
          </cell>
          <cell r="C586">
            <v>11</v>
          </cell>
          <cell r="D586">
            <v>783.5</v>
          </cell>
          <cell r="E586">
            <v>-7.5997466751108293E-3</v>
          </cell>
          <cell r="F586">
            <v>-9.1196960101329952E-2</v>
          </cell>
        </row>
        <row r="587">
          <cell r="A587">
            <v>200712</v>
          </cell>
          <cell r="C587">
            <v>12</v>
          </cell>
          <cell r="D587">
            <v>833.75</v>
          </cell>
          <cell r="E587">
            <v>6.4135290363752387E-2</v>
          </cell>
          <cell r="F587">
            <v>0.7696234843650287</v>
          </cell>
          <cell r="G587">
            <v>0.12213997308209934</v>
          </cell>
          <cell r="H587">
            <v>0.48855989232839736</v>
          </cell>
          <cell r="I587">
            <v>0.31922468354430356</v>
          </cell>
          <cell r="K587">
            <v>0.27704420308297606</v>
          </cell>
        </row>
        <row r="588">
          <cell r="A588">
            <v>200801</v>
          </cell>
          <cell r="B588">
            <v>2008</v>
          </cell>
          <cell r="C588">
            <v>1</v>
          </cell>
          <cell r="D588">
            <v>923.25</v>
          </cell>
          <cell r="E588">
            <v>0.10734632683658171</v>
          </cell>
          <cell r="F588">
            <v>1.2881559220389804</v>
          </cell>
        </row>
        <row r="589">
          <cell r="A589">
            <v>200802</v>
          </cell>
          <cell r="C589">
            <v>2</v>
          </cell>
          <cell r="D589">
            <v>971.5</v>
          </cell>
          <cell r="E589">
            <v>5.226103438938532E-2</v>
          </cell>
          <cell r="F589">
            <v>0.62713241267262387</v>
          </cell>
        </row>
        <row r="590">
          <cell r="A590">
            <v>200803</v>
          </cell>
          <cell r="C590">
            <v>3</v>
          </cell>
          <cell r="D590">
            <v>933.5</v>
          </cell>
          <cell r="E590">
            <v>-3.9114770972722597E-2</v>
          </cell>
          <cell r="F590">
            <v>-0.46937725167267119</v>
          </cell>
          <cell r="G590">
            <v>0.11964017991004483</v>
          </cell>
          <cell r="H590">
            <v>0.47856071964017932</v>
          </cell>
        </row>
        <row r="591">
          <cell r="A591">
            <v>200804</v>
          </cell>
          <cell r="C591">
            <v>4</v>
          </cell>
          <cell r="D591">
            <v>871</v>
          </cell>
          <cell r="E591">
            <v>-6.6952329941081953E-2</v>
          </cell>
          <cell r="F591">
            <v>-0.80342795929298338</v>
          </cell>
        </row>
        <row r="592">
          <cell r="A592">
            <v>200805</v>
          </cell>
          <cell r="C592">
            <v>5</v>
          </cell>
          <cell r="D592">
            <v>885.75</v>
          </cell>
          <cell r="E592">
            <v>1.6934557979334099E-2</v>
          </cell>
          <cell r="F592">
            <v>0.20321469575200918</v>
          </cell>
        </row>
        <row r="593">
          <cell r="A593">
            <v>200806</v>
          </cell>
          <cell r="C593">
            <v>6</v>
          </cell>
          <cell r="D593">
            <v>930.25</v>
          </cell>
          <cell r="E593">
            <v>5.0239909681061248E-2</v>
          </cell>
          <cell r="F593">
            <v>0.60287891617273504</v>
          </cell>
          <cell r="G593">
            <v>-3.4815211569361182E-3</v>
          </cell>
          <cell r="H593">
            <v>-1.3926084627744473E-2</v>
          </cell>
        </row>
        <row r="594">
          <cell r="A594">
            <v>200807</v>
          </cell>
          <cell r="C594">
            <v>7</v>
          </cell>
          <cell r="D594">
            <v>918</v>
          </cell>
          <cell r="E594">
            <v>-1.3168503090567052E-2</v>
          </cell>
          <cell r="F594">
            <v>-0.15802203708680462</v>
          </cell>
        </row>
        <row r="595">
          <cell r="A595">
            <v>200808</v>
          </cell>
          <cell r="C595">
            <v>8</v>
          </cell>
          <cell r="D595">
            <v>833</v>
          </cell>
          <cell r="E595">
            <v>-9.2592592592592587E-2</v>
          </cell>
          <cell r="F595">
            <v>-1.1111111111111112</v>
          </cell>
        </row>
        <row r="596">
          <cell r="A596">
            <v>200809</v>
          </cell>
          <cell r="C596">
            <v>9</v>
          </cell>
          <cell r="D596">
            <v>884.5</v>
          </cell>
          <cell r="E596">
            <v>6.1824729891956781E-2</v>
          </cell>
          <cell r="F596">
            <v>0.74189675870348137</v>
          </cell>
          <cell r="G596">
            <v>-4.9180327868852514E-2</v>
          </cell>
          <cell r="H596">
            <v>-0.19672131147541005</v>
          </cell>
        </row>
        <row r="597">
          <cell r="A597">
            <v>200810</v>
          </cell>
          <cell r="C597">
            <v>10</v>
          </cell>
          <cell r="D597">
            <v>730.75</v>
          </cell>
          <cell r="E597">
            <v>-0.17382702091577162</v>
          </cell>
          <cell r="F597">
            <v>-2.0859242509892595</v>
          </cell>
        </row>
        <row r="598">
          <cell r="A598">
            <v>200811</v>
          </cell>
          <cell r="C598">
            <v>11</v>
          </cell>
          <cell r="D598">
            <v>814.5</v>
          </cell>
          <cell r="E598">
            <v>0.11460827916524119</v>
          </cell>
          <cell r="F598">
            <v>1.3752993499828943</v>
          </cell>
        </row>
        <row r="599">
          <cell r="A599">
            <v>200812</v>
          </cell>
          <cell r="C599">
            <v>12</v>
          </cell>
          <cell r="D599">
            <v>869.75</v>
          </cell>
          <cell r="E599">
            <v>6.7833026396562301E-2</v>
          </cell>
          <cell r="F599">
            <v>0.81399631675874762</v>
          </cell>
          <cell r="G599">
            <v>-1.667608818541555E-2</v>
          </cell>
          <cell r="H599">
            <v>-6.6704352741662198E-2</v>
          </cell>
          <cell r="I599">
            <v>4.3178410794602495E-2</v>
          </cell>
          <cell r="K599">
            <v>4.227221680221796E-2</v>
          </cell>
        </row>
        <row r="600">
          <cell r="A600">
            <v>200901</v>
          </cell>
          <cell r="B600">
            <v>2009</v>
          </cell>
          <cell r="C600">
            <v>1</v>
          </cell>
          <cell r="D600">
            <v>919.5</v>
          </cell>
          <cell r="E600">
            <v>5.7200344926703076E-2</v>
          </cell>
          <cell r="F600">
            <v>0.68640413912043696</v>
          </cell>
        </row>
        <row r="601">
          <cell r="A601">
            <v>200902</v>
          </cell>
          <cell r="C601">
            <v>2</v>
          </cell>
          <cell r="D601">
            <v>952</v>
          </cell>
          <cell r="E601">
            <v>3.5345296356715607E-2</v>
          </cell>
          <cell r="F601">
            <v>0.42414355628058731</v>
          </cell>
        </row>
        <row r="602">
          <cell r="A602">
            <v>200903</v>
          </cell>
          <cell r="C602">
            <v>3</v>
          </cell>
          <cell r="D602">
            <v>916.5</v>
          </cell>
          <cell r="E602">
            <v>-3.7289915966386554E-2</v>
          </cell>
          <cell r="F602">
            <v>-0.44747899159663862</v>
          </cell>
          <cell r="G602">
            <v>5.375107789594713E-2</v>
          </cell>
          <cell r="H602">
            <v>0.21500431158378852</v>
          </cell>
        </row>
        <row r="603">
          <cell r="A603">
            <v>200904</v>
          </cell>
          <cell r="C603">
            <v>4</v>
          </cell>
          <cell r="D603">
            <v>883.25</v>
          </cell>
          <cell r="E603">
            <v>-3.6279323513366067E-2</v>
          </cell>
          <cell r="F603">
            <v>-0.43535188216039278</v>
          </cell>
        </row>
        <row r="604">
          <cell r="A604">
            <v>200905</v>
          </cell>
          <cell r="C604">
            <v>5</v>
          </cell>
          <cell r="D604">
            <v>975.5</v>
          </cell>
          <cell r="E604">
            <v>0.10444381545428814</v>
          </cell>
          <cell r="F604">
            <v>1.2533257854514577</v>
          </cell>
        </row>
        <row r="605">
          <cell r="A605">
            <v>200906</v>
          </cell>
          <cell r="C605">
            <v>6</v>
          </cell>
          <cell r="D605">
            <v>934.5</v>
          </cell>
          <cell r="E605">
            <v>-4.2029728344438751E-2</v>
          </cell>
          <cell r="F605">
            <v>-0.50435674013326504</v>
          </cell>
          <cell r="G605">
            <v>1.9639934533551617E-2</v>
          </cell>
          <cell r="H605">
            <v>7.8559738134206469E-2</v>
          </cell>
        </row>
        <row r="606">
          <cell r="A606">
            <v>200907</v>
          </cell>
          <cell r="C606">
            <v>7</v>
          </cell>
          <cell r="D606">
            <v>939</v>
          </cell>
          <cell r="E606">
            <v>4.815409309791332E-3</v>
          </cell>
          <cell r="F606">
            <v>5.7784911717495988E-2</v>
          </cell>
        </row>
        <row r="607">
          <cell r="A607">
            <v>200908</v>
          </cell>
          <cell r="C607">
            <v>8</v>
          </cell>
          <cell r="D607">
            <v>955.5</v>
          </cell>
          <cell r="E607">
            <v>1.7571884984025558E-2</v>
          </cell>
          <cell r="F607">
            <v>0.2108626198083067</v>
          </cell>
        </row>
        <row r="608">
          <cell r="A608">
            <v>200909</v>
          </cell>
          <cell r="C608">
            <v>9</v>
          </cell>
          <cell r="D608">
            <v>995.75</v>
          </cell>
          <cell r="E608">
            <v>4.2124542124542128E-2</v>
          </cell>
          <cell r="F608">
            <v>0.50549450549450547</v>
          </cell>
          <cell r="G608">
            <v>6.5543071161048738E-2</v>
          </cell>
          <cell r="H608">
            <v>0.26217228464419495</v>
          </cell>
        </row>
        <row r="609">
          <cell r="A609">
            <v>200910</v>
          </cell>
          <cell r="C609">
            <v>10</v>
          </cell>
          <cell r="D609">
            <v>1040</v>
          </cell>
          <cell r="E609">
            <v>4.4438865177002261E-2</v>
          </cell>
          <cell r="F609">
            <v>0.53326638212402711</v>
          </cell>
        </row>
        <row r="610">
          <cell r="A610">
            <v>200911</v>
          </cell>
          <cell r="C610">
            <v>11</v>
          </cell>
          <cell r="D610">
            <v>1175.75</v>
          </cell>
          <cell r="E610">
            <v>0.13052884615384616</v>
          </cell>
          <cell r="F610">
            <v>1.5663461538461538</v>
          </cell>
        </row>
        <row r="611">
          <cell r="A611">
            <v>200912</v>
          </cell>
          <cell r="C611">
            <v>12</v>
          </cell>
          <cell r="D611">
            <v>1087.5</v>
          </cell>
          <cell r="E611">
            <v>-7.505847331490538E-2</v>
          </cell>
          <cell r="F611">
            <v>-0.90070167977886451</v>
          </cell>
          <cell r="G611">
            <v>9.2141601807682605E-2</v>
          </cell>
          <cell r="H611">
            <v>0.36856640723073042</v>
          </cell>
          <cell r="I611">
            <v>0.25035929864903728</v>
          </cell>
          <cell r="K611">
            <v>0.22343094893078772</v>
          </cell>
        </row>
        <row r="612">
          <cell r="A612">
            <v>201001</v>
          </cell>
          <cell r="B612">
            <v>2010</v>
          </cell>
          <cell r="C612">
            <v>1</v>
          </cell>
          <cell r="D612">
            <v>1078.5</v>
          </cell>
          <cell r="E612">
            <v>-8.2758620689655175E-3</v>
          </cell>
          <cell r="F612">
            <v>-9.9310344827586217E-2</v>
          </cell>
        </row>
        <row r="613">
          <cell r="A613">
            <v>201002</v>
          </cell>
          <cell r="C613">
            <v>2</v>
          </cell>
          <cell r="D613">
            <v>1108.25</v>
          </cell>
          <cell r="E613">
            <v>2.7584608252202134E-2</v>
          </cell>
          <cell r="F613">
            <v>0.33101529902642562</v>
          </cell>
        </row>
        <row r="614">
          <cell r="A614">
            <v>201003</v>
          </cell>
          <cell r="C614">
            <v>3</v>
          </cell>
          <cell r="D614">
            <v>1115.5</v>
          </cell>
          <cell r="E614">
            <v>6.5418452515226709E-3</v>
          </cell>
          <cell r="F614">
            <v>7.8502143018272047E-2</v>
          </cell>
          <cell r="G614">
            <v>2.5747126436781675E-2</v>
          </cell>
          <cell r="H614">
            <v>0.1029885057471267</v>
          </cell>
        </row>
        <row r="615">
          <cell r="A615">
            <v>201004</v>
          </cell>
          <cell r="C615">
            <v>4</v>
          </cell>
          <cell r="D615">
            <v>1179.25</v>
          </cell>
          <cell r="E615">
            <v>5.7149260421335724E-2</v>
          </cell>
          <cell r="F615">
            <v>0.68579112505602868</v>
          </cell>
        </row>
        <row r="616">
          <cell r="A616">
            <v>201005</v>
          </cell>
          <cell r="C616">
            <v>5</v>
          </cell>
          <cell r="D616">
            <v>1207.5</v>
          </cell>
          <cell r="E616">
            <v>2.3955904176383293E-2</v>
          </cell>
          <cell r="F616">
            <v>0.28747085011659951</v>
          </cell>
        </row>
        <row r="617">
          <cell r="A617">
            <v>201006</v>
          </cell>
          <cell r="C617">
            <v>6</v>
          </cell>
          <cell r="D617">
            <v>1244</v>
          </cell>
          <cell r="E617">
            <v>3.0227743271221533E-2</v>
          </cell>
          <cell r="F617">
            <v>0.36273291925465839</v>
          </cell>
          <cell r="G617">
            <v>0.11519497982967275</v>
          </cell>
          <cell r="H617">
            <v>0.460779919318691</v>
          </cell>
        </row>
        <row r="618">
          <cell r="A618">
            <v>201007</v>
          </cell>
          <cell r="C618">
            <v>7</v>
          </cell>
          <cell r="D618">
            <v>1169</v>
          </cell>
          <cell r="E618">
            <v>-6.0289389067524117E-2</v>
          </cell>
          <cell r="F618">
            <v>-0.72347266881028938</v>
          </cell>
        </row>
        <row r="619">
          <cell r="A619">
            <v>201008</v>
          </cell>
          <cell r="C619">
            <v>8</v>
          </cell>
          <cell r="D619">
            <v>1246</v>
          </cell>
          <cell r="E619">
            <v>6.5868263473053898E-2</v>
          </cell>
          <cell r="F619">
            <v>0.79041916167664672</v>
          </cell>
        </row>
        <row r="620">
          <cell r="A620">
            <v>201009</v>
          </cell>
          <cell r="C620">
            <v>9</v>
          </cell>
          <cell r="D620">
            <v>1307</v>
          </cell>
          <cell r="E620">
            <v>4.8956661316211875E-2</v>
          </cell>
          <cell r="F620">
            <v>0.5874799357945425</v>
          </cell>
          <cell r="G620">
            <v>5.0643086816720029E-2</v>
          </cell>
          <cell r="H620">
            <v>0.20257234726688012</v>
          </cell>
        </row>
        <row r="621">
          <cell r="A621">
            <v>201010</v>
          </cell>
          <cell r="C621">
            <v>10</v>
          </cell>
          <cell r="D621">
            <v>1346.75</v>
          </cell>
          <cell r="E621">
            <v>3.0413159908186688E-2</v>
          </cell>
          <cell r="F621">
            <v>0.36495791889824025</v>
          </cell>
        </row>
        <row r="622">
          <cell r="A622">
            <v>201011</v>
          </cell>
          <cell r="C622">
            <v>11</v>
          </cell>
          <cell r="D622">
            <v>1383.5</v>
          </cell>
          <cell r="E622">
            <v>2.7287915351772787E-2</v>
          </cell>
          <cell r="F622">
            <v>0.32745498422127345</v>
          </cell>
        </row>
        <row r="623">
          <cell r="A623">
            <v>201012</v>
          </cell>
          <cell r="C623">
            <v>12</v>
          </cell>
          <cell r="D623">
            <v>1405.5</v>
          </cell>
          <cell r="E623">
            <v>1.5901698590531262E-2</v>
          </cell>
          <cell r="F623">
            <v>0.19082038308637514</v>
          </cell>
          <cell r="G623">
            <v>7.5363427697016316E-2</v>
          </cell>
          <cell r="H623">
            <v>0.30145371078806527</v>
          </cell>
          <cell r="I623">
            <v>0.29241379310344828</v>
          </cell>
          <cell r="K623">
            <v>0.25651162738374744</v>
          </cell>
        </row>
        <row r="624">
          <cell r="A624">
            <v>201101</v>
          </cell>
          <cell r="B624">
            <v>2011</v>
          </cell>
          <cell r="C624">
            <v>1</v>
          </cell>
          <cell r="D624">
            <v>1327</v>
          </cell>
          <cell r="E624">
            <v>-5.5852009960868018E-2</v>
          </cell>
          <cell r="F624">
            <v>-0.67022411953041616</v>
          </cell>
        </row>
        <row r="625">
          <cell r="A625">
            <v>201102</v>
          </cell>
          <cell r="C625">
            <v>2</v>
          </cell>
          <cell r="D625">
            <v>1411</v>
          </cell>
          <cell r="E625">
            <v>6.3300678221552373E-2</v>
          </cell>
          <cell r="F625">
            <v>0.75960813865862842</v>
          </cell>
        </row>
        <row r="626">
          <cell r="A626">
            <v>201103</v>
          </cell>
          <cell r="C626">
            <v>3</v>
          </cell>
          <cell r="D626">
            <v>1439</v>
          </cell>
          <cell r="E626">
            <v>1.9844082211197732E-2</v>
          </cell>
          <cell r="F626">
            <v>0.23812898653437278</v>
          </cell>
          <cell r="G626">
            <v>2.3834934187122236E-2</v>
          </cell>
          <cell r="H626">
            <v>9.5339736748488946E-2</v>
          </cell>
        </row>
        <row r="627">
          <cell r="A627">
            <v>201104</v>
          </cell>
          <cell r="C627">
            <v>4</v>
          </cell>
          <cell r="D627">
            <v>1535.5</v>
          </cell>
          <cell r="E627">
            <v>6.7060458651841556E-2</v>
          </cell>
          <cell r="F627">
            <v>0.80472550382209862</v>
          </cell>
        </row>
        <row r="628">
          <cell r="A628">
            <v>201105</v>
          </cell>
          <cell r="C628">
            <v>5</v>
          </cell>
          <cell r="D628">
            <v>1536.5</v>
          </cell>
          <cell r="E628">
            <v>6.5125366330185612E-4</v>
          </cell>
          <cell r="F628">
            <v>7.815043959622273E-3</v>
          </cell>
        </row>
        <row r="629">
          <cell r="A629">
            <v>201106</v>
          </cell>
          <cell r="C629">
            <v>6</v>
          </cell>
          <cell r="D629">
            <v>1505.5</v>
          </cell>
          <cell r="E629">
            <v>-2.0175724048161404E-2</v>
          </cell>
          <cell r="F629">
            <v>-0.24210868857793685</v>
          </cell>
          <cell r="G629">
            <v>4.62126476719944E-2</v>
          </cell>
          <cell r="H629">
            <v>0.1848505906879776</v>
          </cell>
        </row>
        <row r="630">
          <cell r="A630">
            <v>201107</v>
          </cell>
          <cell r="C630">
            <v>7</v>
          </cell>
          <cell r="D630">
            <v>1628.5</v>
          </cell>
          <cell r="E630">
            <v>8.1700431750249089E-2</v>
          </cell>
          <cell r="F630">
            <v>0.98040518100298901</v>
          </cell>
        </row>
        <row r="631">
          <cell r="A631">
            <v>201108</v>
          </cell>
          <cell r="C631">
            <v>8</v>
          </cell>
          <cell r="D631">
            <v>1813.5</v>
          </cell>
          <cell r="E631">
            <v>0.11360147374884863</v>
          </cell>
          <cell r="F631">
            <v>1.3632176849861835</v>
          </cell>
        </row>
        <row r="632">
          <cell r="A632">
            <v>201109</v>
          </cell>
          <cell r="C632">
            <v>9</v>
          </cell>
          <cell r="D632">
            <v>1620</v>
          </cell>
          <cell r="E632">
            <v>-0.10669975186104218</v>
          </cell>
          <cell r="F632">
            <v>-1.2803970223325061</v>
          </cell>
          <cell r="G632">
            <v>7.6054466954500022E-2</v>
          </cell>
          <cell r="H632">
            <v>0.30421786781800009</v>
          </cell>
        </row>
        <row r="633">
          <cell r="A633">
            <v>201110</v>
          </cell>
          <cell r="C633">
            <v>10</v>
          </cell>
          <cell r="D633">
            <v>1722</v>
          </cell>
          <cell r="E633">
            <v>6.2962962962962957E-2</v>
          </cell>
          <cell r="F633">
            <v>0.75555555555555554</v>
          </cell>
        </row>
        <row r="634">
          <cell r="A634">
            <v>201111</v>
          </cell>
          <cell r="C634">
            <v>11</v>
          </cell>
          <cell r="D634">
            <v>1746</v>
          </cell>
          <cell r="E634">
            <v>1.3937282229965157E-2</v>
          </cell>
          <cell r="F634">
            <v>0.1672473867595819</v>
          </cell>
        </row>
        <row r="635">
          <cell r="A635">
            <v>201112</v>
          </cell>
          <cell r="C635">
            <v>12</v>
          </cell>
          <cell r="D635">
            <v>1531</v>
          </cell>
          <cell r="E635">
            <v>-0.12313860252004583</v>
          </cell>
          <cell r="F635">
            <v>-1.4776632302405499</v>
          </cell>
          <cell r="G635">
            <v>-5.493827160493836E-2</v>
          </cell>
          <cell r="H635">
            <v>-0.21975308641975344</v>
          </cell>
          <cell r="I635">
            <v>8.9292066880113818E-2</v>
          </cell>
          <cell r="K635">
            <v>8.5528005311097166E-2</v>
          </cell>
        </row>
        <row r="636">
          <cell r="A636">
            <v>201201</v>
          </cell>
          <cell r="C636">
            <v>1</v>
          </cell>
          <cell r="D636">
            <v>1744</v>
          </cell>
          <cell r="E636">
            <v>0.13912475506205094</v>
          </cell>
          <cell r="F636">
            <v>1.6694970607446113</v>
          </cell>
        </row>
        <row r="637">
          <cell r="A637">
            <v>201202</v>
          </cell>
          <cell r="C637">
            <v>2</v>
          </cell>
          <cell r="D637">
            <v>1770</v>
          </cell>
          <cell r="E637">
            <v>1.4908256880733946E-2</v>
          </cell>
          <cell r="F637">
            <v>0.17889908256880735</v>
          </cell>
        </row>
        <row r="638">
          <cell r="A638">
            <v>201203</v>
          </cell>
          <cell r="C638">
            <v>3</v>
          </cell>
          <cell r="D638">
            <v>1662.5</v>
          </cell>
          <cell r="E638">
            <v>-6.0734463276836161E-2</v>
          </cell>
          <cell r="F638">
            <v>-0.72881355932203395</v>
          </cell>
          <cell r="G638">
            <v>8.5891574134552506E-2</v>
          </cell>
          <cell r="H638">
            <v>0.34356629653821003</v>
          </cell>
        </row>
        <row r="639">
          <cell r="A639">
            <v>201204</v>
          </cell>
          <cell r="C639">
            <v>4</v>
          </cell>
          <cell r="D639">
            <v>1651.25</v>
          </cell>
          <cell r="E639">
            <v>-6.7669172932330827E-3</v>
          </cell>
          <cell r="F639">
            <v>-8.1203007518796999E-2</v>
          </cell>
        </row>
        <row r="640">
          <cell r="A640">
            <v>201205</v>
          </cell>
          <cell r="C640">
            <v>5</v>
          </cell>
          <cell r="D640">
            <v>1558</v>
          </cell>
          <cell r="E640">
            <v>-5.6472369417108252E-2</v>
          </cell>
          <cell r="F640">
            <v>-0.677668433005299</v>
          </cell>
        </row>
        <row r="641">
          <cell r="A641">
            <v>201206</v>
          </cell>
          <cell r="C641">
            <v>6</v>
          </cell>
          <cell r="D641">
            <v>1598.5</v>
          </cell>
          <cell r="E641">
            <v>2.5994865211810013E-2</v>
          </cell>
          <cell r="F641">
            <v>0.31193838254172013</v>
          </cell>
          <cell r="G641">
            <v>-3.8496240601503695E-2</v>
          </cell>
          <cell r="H641">
            <v>-0.15398496240601478</v>
          </cell>
        </row>
        <row r="642">
          <cell r="A642">
            <v>201207</v>
          </cell>
          <cell r="C642">
            <v>7</v>
          </cell>
          <cell r="E642">
            <v>-1</v>
          </cell>
          <cell r="F642">
            <v>-12</v>
          </cell>
        </row>
        <row r="643">
          <cell r="A643">
            <v>201208</v>
          </cell>
          <cell r="C643">
            <v>8</v>
          </cell>
          <cell r="E643" t="e">
            <v>#DIV/0!</v>
          </cell>
          <cell r="F643" t="e">
            <v>#DIV/0!</v>
          </cell>
        </row>
        <row r="644">
          <cell r="A644">
            <v>201209</v>
          </cell>
          <cell r="C644">
            <v>9</v>
          </cell>
          <cell r="E644" t="e">
            <v>#DIV/0!</v>
          </cell>
          <cell r="F644" t="e">
            <v>#DIV/0!</v>
          </cell>
          <cell r="G644" t="e">
            <v>#DIV/0!</v>
          </cell>
          <cell r="H644" t="e">
            <v>#DIV/0!</v>
          </cell>
        </row>
        <row r="645">
          <cell r="A645">
            <v>201210</v>
          </cell>
          <cell r="C645">
            <v>10</v>
          </cell>
          <cell r="E645" t="e">
            <v>#DIV/0!</v>
          </cell>
          <cell r="F645" t="e">
            <v>#DIV/0!</v>
          </cell>
        </row>
        <row r="646">
          <cell r="A646">
            <v>201211</v>
          </cell>
          <cell r="C646">
            <v>11</v>
          </cell>
          <cell r="E646" t="e">
            <v>#DIV/0!</v>
          </cell>
          <cell r="F646" t="e">
            <v>#DIV/0!</v>
          </cell>
        </row>
        <row r="647">
          <cell r="A647">
            <v>201212</v>
          </cell>
          <cell r="C647">
            <v>12</v>
          </cell>
          <cell r="E647" t="e">
            <v>#DIV/0!</v>
          </cell>
          <cell r="F647" t="e">
            <v>#DIV/0!</v>
          </cell>
          <cell r="G647" t="e">
            <v>#DIV/0!</v>
          </cell>
          <cell r="H647" t="e">
            <v>#DIV/0!</v>
          </cell>
          <cell r="I647" t="e">
            <v>#DIV/0!</v>
          </cell>
          <cell r="K647" t="e">
            <v>#NUM!</v>
          </cell>
        </row>
      </sheetData>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4:XFD471"/>
  <sheetViews>
    <sheetView showGridLines="0" showRowColHeaders="0" zoomScale="70" zoomScaleNormal="70" workbookViewId="0">
      <selection activeCell="B6" sqref="B6"/>
    </sheetView>
  </sheetViews>
  <sheetFormatPr defaultRowHeight="12.75" x14ac:dyDescent="0.2"/>
  <cols>
    <col min="1" max="1" width="6.42578125" customWidth="1"/>
    <col min="2" max="2" width="21.28515625" customWidth="1"/>
    <col min="3" max="18" width="10.7109375" customWidth="1"/>
    <col min="19" max="52" width="10.7109375" style="4" customWidth="1"/>
    <col min="53" max="53" width="10.7109375" customWidth="1"/>
    <col min="54" max="57" width="10" bestFit="1" customWidth="1"/>
  </cols>
  <sheetData>
    <row r="4" spans="2:2" ht="147" customHeight="1" x14ac:dyDescent="0.2"/>
    <row r="5" spans="2:2" x14ac:dyDescent="0.2">
      <c r="B5" s="6" t="s">
        <v>53</v>
      </c>
    </row>
    <row r="6" spans="2:2" ht="17.25" customHeight="1" x14ac:dyDescent="0.2">
      <c r="B6" s="3" t="s">
        <v>9</v>
      </c>
    </row>
    <row r="47" ht="87.75" customHeight="1" x14ac:dyDescent="0.2"/>
    <row r="49" spans="2:56" x14ac:dyDescent="0.2">
      <c r="B49" s="6" t="s">
        <v>65</v>
      </c>
    </row>
    <row r="50" spans="2:56" x14ac:dyDescent="0.2">
      <c r="B50" s="11" t="s">
        <v>66</v>
      </c>
      <c r="C50" s="10">
        <f>--(B50="cropland")</f>
        <v>0</v>
      </c>
      <c r="D50" s="6" t="s">
        <v>67</v>
      </c>
      <c r="AK50" s="8"/>
      <c r="AL50" s="9"/>
      <c r="AO50" s="6"/>
      <c r="AT50" s="7"/>
    </row>
    <row r="51" spans="2:56" x14ac:dyDescent="0.2">
      <c r="B51" s="14" t="s">
        <v>52</v>
      </c>
      <c r="C51" s="14">
        <v>1968</v>
      </c>
      <c r="D51" s="14">
        <v>1969</v>
      </c>
      <c r="E51" s="14">
        <v>1970</v>
      </c>
      <c r="F51" s="14">
        <v>1971</v>
      </c>
      <c r="G51" s="14">
        <v>1972</v>
      </c>
      <c r="H51" s="14">
        <v>1973</v>
      </c>
      <c r="I51" s="14">
        <v>1974</v>
      </c>
      <c r="J51" s="14">
        <v>1975</v>
      </c>
      <c r="K51" s="14">
        <v>1976</v>
      </c>
      <c r="L51" s="14">
        <v>1977</v>
      </c>
      <c r="M51" s="14">
        <v>1978</v>
      </c>
      <c r="N51" s="14">
        <v>1979</v>
      </c>
      <c r="O51" s="14">
        <v>1980</v>
      </c>
      <c r="P51" s="14">
        <v>1981</v>
      </c>
      <c r="Q51" s="14">
        <v>1982</v>
      </c>
      <c r="R51" s="14">
        <v>1983</v>
      </c>
      <c r="S51" s="14">
        <v>1984</v>
      </c>
      <c r="T51" s="14">
        <v>1985</v>
      </c>
      <c r="U51" s="14">
        <v>1986</v>
      </c>
      <c r="V51" s="14">
        <v>1987</v>
      </c>
      <c r="W51" s="14">
        <v>1988</v>
      </c>
      <c r="X51" s="14">
        <v>1989</v>
      </c>
      <c r="Y51" s="14">
        <v>1990</v>
      </c>
      <c r="Z51" s="14">
        <v>1991</v>
      </c>
      <c r="AA51" s="14">
        <v>1992</v>
      </c>
      <c r="AB51" s="14">
        <v>1993</v>
      </c>
      <c r="AC51" s="14">
        <v>1994</v>
      </c>
      <c r="AD51" s="14">
        <v>1995</v>
      </c>
      <c r="AE51" s="14">
        <v>1996</v>
      </c>
      <c r="AF51" s="15">
        <v>1997</v>
      </c>
      <c r="AG51" s="15">
        <v>1998</v>
      </c>
      <c r="AH51" s="14">
        <v>1999</v>
      </c>
      <c r="AI51" s="15">
        <v>2000</v>
      </c>
      <c r="AJ51" s="15">
        <v>2001</v>
      </c>
      <c r="AK51" s="15">
        <v>2002</v>
      </c>
      <c r="AL51" s="14">
        <v>2003</v>
      </c>
      <c r="AM51" s="14">
        <v>2004</v>
      </c>
      <c r="AN51" s="14">
        <v>2005</v>
      </c>
      <c r="AO51" s="14">
        <v>2006</v>
      </c>
      <c r="AP51" s="14">
        <v>2007</v>
      </c>
      <c r="AQ51" s="14">
        <v>2008</v>
      </c>
      <c r="AR51" s="14">
        <v>2009</v>
      </c>
      <c r="AS51" s="14">
        <v>2010</v>
      </c>
      <c r="AT51" s="14">
        <v>2011</v>
      </c>
      <c r="AU51" s="14">
        <v>2012</v>
      </c>
      <c r="AV51" s="14">
        <v>2013</v>
      </c>
      <c r="AW51" s="14">
        <v>2014</v>
      </c>
      <c r="AX51" s="12">
        <v>2015</v>
      </c>
      <c r="AY51" s="1">
        <v>2016</v>
      </c>
      <c r="AZ51" s="12">
        <v>2017</v>
      </c>
      <c r="BA51" s="1">
        <v>2018</v>
      </c>
      <c r="BB51" s="12">
        <v>2019</v>
      </c>
      <c r="BD51" s="6" t="s">
        <v>60</v>
      </c>
    </row>
    <row r="52" spans="2:56" x14ac:dyDescent="0.2">
      <c r="B52" s="16" t="s">
        <v>0</v>
      </c>
      <c r="C52" s="17">
        <f>IF(IFERROR($C$50*C269+(1-$C$50)*C323,"")=0,"",$C$50*C269+(1-$C$50)*C323)</f>
        <v>170</v>
      </c>
      <c r="D52" s="17">
        <f t="shared" ref="D52:AX67" si="0">IF(IFERROR($C$50*D269+(1-$C$50)*D323,"")=0,"",$C$50*D269+(1-$C$50)*D323)</f>
        <v>187</v>
      </c>
      <c r="E52" s="17">
        <f t="shared" si="0"/>
        <v>200</v>
      </c>
      <c r="F52" s="17">
        <f t="shared" si="0"/>
        <v>226</v>
      </c>
      <c r="G52" s="17">
        <f t="shared" si="0"/>
        <v>236</v>
      </c>
      <c r="H52" s="17">
        <f t="shared" si="0"/>
        <v>267</v>
      </c>
      <c r="I52" s="17">
        <f t="shared" si="0"/>
        <v>331</v>
      </c>
      <c r="J52" s="17">
        <f t="shared" si="0"/>
        <v>364</v>
      </c>
      <c r="K52" s="17">
        <f t="shared" si="0"/>
        <v>425</v>
      </c>
      <c r="L52" s="17">
        <f t="shared" si="0"/>
        <v>477</v>
      </c>
      <c r="M52" s="17">
        <f t="shared" si="0"/>
        <v>527</v>
      </c>
      <c r="N52" s="17">
        <f t="shared" si="0"/>
        <v>639</v>
      </c>
      <c r="O52" s="17">
        <f t="shared" si="0"/>
        <v>780</v>
      </c>
      <c r="P52" s="17">
        <f t="shared" si="0"/>
        <v>910</v>
      </c>
      <c r="Q52" s="17">
        <f t="shared" si="0"/>
        <v>885</v>
      </c>
      <c r="R52" s="17">
        <f t="shared" si="0"/>
        <v>826</v>
      </c>
      <c r="S52" s="17">
        <f t="shared" si="0"/>
        <v>824</v>
      </c>
      <c r="T52" s="17">
        <f t="shared" si="0"/>
        <v>797</v>
      </c>
      <c r="U52" s="17">
        <f t="shared" si="0"/>
        <v>803</v>
      </c>
      <c r="V52" s="17">
        <f t="shared" si="0"/>
        <v>786</v>
      </c>
      <c r="W52" s="17">
        <f t="shared" si="0"/>
        <v>800</v>
      </c>
      <c r="X52" s="17">
        <f t="shared" si="0"/>
        <v>847</v>
      </c>
      <c r="Y52" s="17">
        <f t="shared" si="0"/>
        <v>890</v>
      </c>
      <c r="Z52" s="17">
        <f t="shared" si="0"/>
        <v>864</v>
      </c>
      <c r="AA52" s="17">
        <f t="shared" si="0"/>
        <v>936</v>
      </c>
      <c r="AB52" s="17">
        <f t="shared" si="0"/>
        <v>1000</v>
      </c>
      <c r="AC52" s="17">
        <f t="shared" si="0"/>
        <v>1120</v>
      </c>
      <c r="AD52" s="17">
        <f t="shared" si="0"/>
        <v>1260</v>
      </c>
      <c r="AE52" s="17">
        <f t="shared" si="0"/>
        <v>1320</v>
      </c>
      <c r="AF52" s="17">
        <f t="shared" si="0"/>
        <v>1360</v>
      </c>
      <c r="AG52" s="17">
        <f t="shared" si="0"/>
        <v>1440</v>
      </c>
      <c r="AH52" s="17">
        <f t="shared" si="0"/>
        <v>1500</v>
      </c>
      <c r="AI52" s="17">
        <f t="shared" si="0"/>
        <v>1570</v>
      </c>
      <c r="AJ52" s="17">
        <f t="shared" si="0"/>
        <v>1640</v>
      </c>
      <c r="AK52" s="17">
        <f t="shared" si="0"/>
        <v>1700</v>
      </c>
      <c r="AL52" s="17">
        <f t="shared" si="0"/>
        <v>1760</v>
      </c>
      <c r="AM52" s="17">
        <f t="shared" si="0"/>
        <v>1850</v>
      </c>
      <c r="AN52" s="17">
        <f t="shared" si="0"/>
        <v>2050</v>
      </c>
      <c r="AO52" s="17">
        <f t="shared" si="0"/>
        <v>2100</v>
      </c>
      <c r="AP52" s="17">
        <f t="shared" si="0"/>
        <v>2200</v>
      </c>
      <c r="AQ52" s="17">
        <f t="shared" si="0"/>
        <v>2300</v>
      </c>
      <c r="AR52" s="17">
        <f t="shared" si="0"/>
        <v>2250</v>
      </c>
      <c r="AS52" s="17">
        <f t="shared" si="0"/>
        <v>2300</v>
      </c>
      <c r="AT52" s="17">
        <f t="shared" si="0"/>
        <v>2340</v>
      </c>
      <c r="AU52" s="17">
        <f t="shared" si="0"/>
        <v>2390</v>
      </c>
      <c r="AV52" s="17">
        <f t="shared" si="0"/>
        <v>2500</v>
      </c>
      <c r="AW52" s="17">
        <f t="shared" si="0"/>
        <v>2640</v>
      </c>
      <c r="AX52" s="25">
        <f t="shared" si="0"/>
        <v>2710</v>
      </c>
      <c r="AY52" s="25">
        <f t="shared" ref="AY52:AZ52" si="1">IF(IFERROR($C$50*AY269+(1-$C$50)*AY323,"")=0,"",$C$50*AY269+(1-$C$50)*AY323)</f>
        <v>2820</v>
      </c>
      <c r="AZ52" s="25">
        <f t="shared" si="1"/>
        <v>2910</v>
      </c>
      <c r="BA52" s="25">
        <f t="shared" ref="BA52:BB52" si="2">IF(IFERROR($C$50*BA269+(1-$C$50)*BA323,"")=0,"",$C$50*BA269+(1-$C$50)*BA323)</f>
        <v>2980</v>
      </c>
      <c r="BB52" s="25">
        <f t="shared" si="2"/>
        <v>3100</v>
      </c>
    </row>
    <row r="53" spans="2:56" hidden="1" x14ac:dyDescent="0.2">
      <c r="B53" s="16" t="s">
        <v>45</v>
      </c>
      <c r="C53" s="17" t="str">
        <f t="shared" ref="C53:AW53" si="3">IF(IFERROR($C$50*C270+(1-$C$50)*C324,"")=0,"",$C$50*C270+(1-$C$50)*C324)</f>
        <v/>
      </c>
      <c r="D53" s="17" t="str">
        <f t="shared" si="3"/>
        <v/>
      </c>
      <c r="E53" s="17" t="str">
        <f t="shared" si="3"/>
        <v/>
      </c>
      <c r="F53" s="17" t="str">
        <f t="shared" si="3"/>
        <v/>
      </c>
      <c r="G53" s="17" t="str">
        <f t="shared" si="3"/>
        <v/>
      </c>
      <c r="H53" s="17" t="str">
        <f t="shared" si="3"/>
        <v/>
      </c>
      <c r="I53" s="17" t="str">
        <f t="shared" si="3"/>
        <v/>
      </c>
      <c r="J53" s="17" t="str">
        <f t="shared" si="3"/>
        <v/>
      </c>
      <c r="K53" s="17" t="str">
        <f t="shared" si="3"/>
        <v/>
      </c>
      <c r="L53" s="17" t="str">
        <f t="shared" si="3"/>
        <v/>
      </c>
      <c r="M53" s="17" t="str">
        <f t="shared" si="3"/>
        <v/>
      </c>
      <c r="N53" s="17" t="str">
        <f t="shared" si="3"/>
        <v/>
      </c>
      <c r="O53" s="17" t="str">
        <f t="shared" si="3"/>
        <v/>
      </c>
      <c r="P53" s="17" t="str">
        <f t="shared" si="3"/>
        <v/>
      </c>
      <c r="Q53" s="17" t="str">
        <f t="shared" si="3"/>
        <v/>
      </c>
      <c r="R53" s="17" t="str">
        <f t="shared" si="3"/>
        <v/>
      </c>
      <c r="S53" s="17" t="str">
        <f t="shared" si="3"/>
        <v/>
      </c>
      <c r="T53" s="17" t="str">
        <f t="shared" si="3"/>
        <v/>
      </c>
      <c r="U53" s="17" t="str">
        <f t="shared" si="3"/>
        <v/>
      </c>
      <c r="V53" s="17" t="str">
        <f t="shared" si="3"/>
        <v/>
      </c>
      <c r="W53" s="17" t="str">
        <f t="shared" si="3"/>
        <v/>
      </c>
      <c r="X53" s="17" t="str">
        <f t="shared" si="3"/>
        <v/>
      </c>
      <c r="Y53" s="17" t="str">
        <f t="shared" si="3"/>
        <v/>
      </c>
      <c r="Z53" s="17" t="str">
        <f t="shared" si="3"/>
        <v/>
      </c>
      <c r="AA53" s="17" t="str">
        <f t="shared" si="3"/>
        <v/>
      </c>
      <c r="AB53" s="17" t="str">
        <f t="shared" si="3"/>
        <v/>
      </c>
      <c r="AC53" s="17" t="str">
        <f t="shared" si="3"/>
        <v/>
      </c>
      <c r="AD53" s="17" t="str">
        <f t="shared" si="3"/>
        <v/>
      </c>
      <c r="AE53" s="17" t="str">
        <f t="shared" si="3"/>
        <v/>
      </c>
      <c r="AF53" s="17" t="str">
        <f t="shared" si="3"/>
        <v/>
      </c>
      <c r="AG53" s="17" t="str">
        <f t="shared" si="3"/>
        <v/>
      </c>
      <c r="AH53" s="17" t="str">
        <f t="shared" si="3"/>
        <v/>
      </c>
      <c r="AI53" s="17" t="str">
        <f t="shared" si="3"/>
        <v/>
      </c>
      <c r="AJ53" s="17" t="str">
        <f t="shared" si="3"/>
        <v/>
      </c>
      <c r="AK53" s="17" t="str">
        <f t="shared" si="3"/>
        <v/>
      </c>
      <c r="AL53" s="17" t="str">
        <f t="shared" si="3"/>
        <v/>
      </c>
      <c r="AM53" s="17" t="str">
        <f t="shared" si="3"/>
        <v/>
      </c>
      <c r="AN53" s="17" t="str">
        <f t="shared" si="3"/>
        <v/>
      </c>
      <c r="AO53" s="17" t="str">
        <f t="shared" si="3"/>
        <v/>
      </c>
      <c r="AP53" s="17" t="str">
        <f t="shared" si="3"/>
        <v/>
      </c>
      <c r="AQ53" s="17" t="str">
        <f t="shared" si="3"/>
        <v/>
      </c>
      <c r="AR53" s="17" t="str">
        <f t="shared" si="3"/>
        <v/>
      </c>
      <c r="AS53" s="17" t="str">
        <f t="shared" si="3"/>
        <v/>
      </c>
      <c r="AT53" s="17" t="str">
        <f t="shared" si="3"/>
        <v/>
      </c>
      <c r="AU53" s="17" t="str">
        <f t="shared" si="3"/>
        <v/>
      </c>
      <c r="AV53" s="17" t="str">
        <f t="shared" si="3"/>
        <v/>
      </c>
      <c r="AW53" s="17" t="str">
        <f t="shared" si="3"/>
        <v/>
      </c>
      <c r="AX53" s="25" t="str">
        <f t="shared" si="0"/>
        <v/>
      </c>
      <c r="AY53" s="25" t="str">
        <f t="shared" ref="AY53:AZ53" si="4">IF(IFERROR($C$50*AY270+(1-$C$50)*AY324,"")=0,"",$C$50*AY270+(1-$C$50)*AY324)</f>
        <v/>
      </c>
      <c r="AZ53" s="25" t="str">
        <f t="shared" si="4"/>
        <v/>
      </c>
      <c r="BA53" s="25" t="str">
        <f t="shared" ref="BA53:BB53" si="5">IF(IFERROR($C$50*BA270+(1-$C$50)*BA324,"")=0,"",$C$50*BA270+(1-$C$50)*BA324)</f>
        <v/>
      </c>
      <c r="BB53" s="25" t="str">
        <f t="shared" si="5"/>
        <v/>
      </c>
    </row>
    <row r="54" spans="2:56" x14ac:dyDescent="0.2">
      <c r="B54" s="16" t="s">
        <v>1</v>
      </c>
      <c r="C54" s="17">
        <f t="shared" ref="C54:AW54" si="6">IF(IFERROR($C$50*C271+(1-$C$50)*C325,"")=0,"",$C$50*C271+(1-$C$50)*C325)</f>
        <v>65</v>
      </c>
      <c r="D54" s="17">
        <f t="shared" si="6"/>
        <v>67</v>
      </c>
      <c r="E54" s="17">
        <f t="shared" si="6"/>
        <v>70</v>
      </c>
      <c r="F54" s="17">
        <f t="shared" si="6"/>
        <v>76</v>
      </c>
      <c r="G54" s="17">
        <f t="shared" si="6"/>
        <v>86</v>
      </c>
      <c r="H54" s="17">
        <f t="shared" si="6"/>
        <v>91</v>
      </c>
      <c r="I54" s="17">
        <f t="shared" si="6"/>
        <v>110</v>
      </c>
      <c r="J54" s="17">
        <f t="shared" si="6"/>
        <v>111</v>
      </c>
      <c r="K54" s="17">
        <f t="shared" si="6"/>
        <v>122</v>
      </c>
      <c r="L54" s="17">
        <f t="shared" si="6"/>
        <v>138</v>
      </c>
      <c r="M54" s="17">
        <f t="shared" si="6"/>
        <v>154</v>
      </c>
      <c r="N54" s="17">
        <f t="shared" si="6"/>
        <v>199</v>
      </c>
      <c r="O54" s="17">
        <f t="shared" si="6"/>
        <v>267</v>
      </c>
      <c r="P54" s="17">
        <f t="shared" si="6"/>
        <v>287</v>
      </c>
      <c r="Q54" s="17">
        <f t="shared" si="6"/>
        <v>302</v>
      </c>
      <c r="R54" s="17">
        <f t="shared" si="6"/>
        <v>289</v>
      </c>
      <c r="S54" s="17">
        <f t="shared" si="6"/>
        <v>311</v>
      </c>
      <c r="T54" s="17">
        <f t="shared" si="6"/>
        <v>295</v>
      </c>
      <c r="U54" s="17">
        <f t="shared" si="6"/>
        <v>271</v>
      </c>
      <c r="V54" s="17">
        <f t="shared" si="6"/>
        <v>299</v>
      </c>
      <c r="W54" s="17">
        <f t="shared" si="6"/>
        <v>279</v>
      </c>
      <c r="X54" s="17">
        <f t="shared" si="6"/>
        <v>276</v>
      </c>
      <c r="Y54" s="17">
        <f t="shared" si="6"/>
        <v>267</v>
      </c>
      <c r="Z54" s="17">
        <f t="shared" si="6"/>
        <v>291</v>
      </c>
      <c r="AA54" s="17">
        <f t="shared" si="6"/>
        <v>311</v>
      </c>
      <c r="AB54" s="17">
        <f t="shared" si="6"/>
        <v>316</v>
      </c>
      <c r="AC54" s="17">
        <f t="shared" si="6"/>
        <v>810</v>
      </c>
      <c r="AD54" s="17">
        <f t="shared" si="6"/>
        <v>840</v>
      </c>
      <c r="AE54" s="17">
        <f t="shared" si="6"/>
        <v>880</v>
      </c>
      <c r="AF54" s="17">
        <f t="shared" si="6"/>
        <v>920</v>
      </c>
      <c r="AG54" s="17">
        <f t="shared" si="6"/>
        <v>987</v>
      </c>
      <c r="AH54" s="17">
        <f t="shared" si="6"/>
        <v>1070</v>
      </c>
      <c r="AI54" s="17">
        <f t="shared" si="6"/>
        <v>1150</v>
      </c>
      <c r="AJ54" s="17">
        <f t="shared" si="6"/>
        <v>1250</v>
      </c>
      <c r="AK54" s="17">
        <f t="shared" si="6"/>
        <v>1400</v>
      </c>
      <c r="AL54" s="17">
        <f t="shared" si="6"/>
        <v>1500</v>
      </c>
      <c r="AM54" s="17">
        <f t="shared" si="6"/>
        <v>1600</v>
      </c>
      <c r="AN54" s="17">
        <f t="shared" si="6"/>
        <v>2330</v>
      </c>
      <c r="AO54" s="17">
        <f t="shared" si="6"/>
        <v>3050</v>
      </c>
      <c r="AP54" s="17">
        <f t="shared" si="6"/>
        <v>3200</v>
      </c>
      <c r="AQ54" s="17">
        <f t="shared" si="6"/>
        <v>3500</v>
      </c>
      <c r="AR54" s="17">
        <f t="shared" si="6"/>
        <v>3440</v>
      </c>
      <c r="AS54" s="17">
        <f t="shared" si="6"/>
        <v>3390</v>
      </c>
      <c r="AT54" s="17">
        <f t="shared" si="6"/>
        <v>3330</v>
      </c>
      <c r="AU54" s="17">
        <f t="shared" si="6"/>
        <v>3370</v>
      </c>
      <c r="AV54" s="17">
        <f t="shared" si="6"/>
        <v>3500</v>
      </c>
      <c r="AW54" s="17">
        <f t="shared" si="6"/>
        <v>3660</v>
      </c>
      <c r="AX54" s="25">
        <f t="shared" si="0"/>
        <v>3620</v>
      </c>
      <c r="AY54" s="25">
        <f t="shared" ref="AY54:AZ54" si="7">IF(IFERROR($C$50*AY271+(1-$C$50)*AY325,"")=0,"",$C$50*AY271+(1-$C$50)*AY325)</f>
        <v>3570</v>
      </c>
      <c r="AZ54" s="25">
        <f t="shared" si="7"/>
        <v>3770</v>
      </c>
      <c r="BA54" s="25">
        <f t="shared" ref="BA54:BB54" si="8">IF(IFERROR($C$50*BA271+(1-$C$50)*BA325,"")=0,"",$C$50*BA271+(1-$C$50)*BA325)</f>
        <v>3780</v>
      </c>
      <c r="BB54" s="25">
        <f t="shared" si="8"/>
        <v>3800</v>
      </c>
    </row>
    <row r="55" spans="2:56" x14ac:dyDescent="0.2">
      <c r="B55" s="16" t="s">
        <v>2</v>
      </c>
      <c r="C55" s="17">
        <f t="shared" ref="C55:AW55" si="9">IF(IFERROR($C$50*C272+(1-$C$50)*C326,"")=0,"",$C$50*C272+(1-$C$50)*C326)</f>
        <v>226</v>
      </c>
      <c r="D55" s="17">
        <f t="shared" si="9"/>
        <v>246</v>
      </c>
      <c r="E55" s="17">
        <f t="shared" si="9"/>
        <v>260</v>
      </c>
      <c r="F55" s="17">
        <f t="shared" si="9"/>
        <v>255</v>
      </c>
      <c r="G55" s="17">
        <f t="shared" si="9"/>
        <v>296</v>
      </c>
      <c r="H55" s="17">
        <f t="shared" si="9"/>
        <v>337</v>
      </c>
      <c r="I55" s="17">
        <f t="shared" si="9"/>
        <v>406</v>
      </c>
      <c r="J55" s="17">
        <f t="shared" si="9"/>
        <v>419</v>
      </c>
      <c r="K55" s="17">
        <f t="shared" si="9"/>
        <v>475</v>
      </c>
      <c r="L55" s="17">
        <f t="shared" si="9"/>
        <v>542</v>
      </c>
      <c r="M55" s="17">
        <f t="shared" si="9"/>
        <v>606</v>
      </c>
      <c r="N55" s="17">
        <f t="shared" si="9"/>
        <v>770</v>
      </c>
      <c r="O55" s="17">
        <f t="shared" si="9"/>
        <v>918</v>
      </c>
      <c r="P55" s="17">
        <f t="shared" si="9"/>
        <v>1056</v>
      </c>
      <c r="Q55" s="17">
        <f t="shared" si="9"/>
        <v>1096</v>
      </c>
      <c r="R55" s="17">
        <f t="shared" si="9"/>
        <v>972</v>
      </c>
      <c r="S55" s="17">
        <f t="shared" si="9"/>
        <v>964</v>
      </c>
      <c r="T55" s="17">
        <f t="shared" si="9"/>
        <v>907</v>
      </c>
      <c r="U55" s="17">
        <f t="shared" si="9"/>
        <v>779</v>
      </c>
      <c r="V55" s="17">
        <f t="shared" si="9"/>
        <v>724</v>
      </c>
      <c r="W55" s="17">
        <f t="shared" si="9"/>
        <v>761</v>
      </c>
      <c r="X55" s="17">
        <f t="shared" si="9"/>
        <v>801</v>
      </c>
      <c r="Y55" s="17">
        <f t="shared" si="9"/>
        <v>796</v>
      </c>
      <c r="Z55" s="17">
        <f t="shared" si="9"/>
        <v>841</v>
      </c>
      <c r="AA55" s="17">
        <f t="shared" si="9"/>
        <v>815</v>
      </c>
      <c r="AB55" s="17">
        <f t="shared" si="9"/>
        <v>880</v>
      </c>
      <c r="AC55" s="17">
        <f t="shared" si="9"/>
        <v>927</v>
      </c>
      <c r="AD55" s="17">
        <f t="shared" si="9"/>
        <v>983</v>
      </c>
      <c r="AE55" s="17">
        <f t="shared" si="9"/>
        <v>1010</v>
      </c>
      <c r="AF55" s="17">
        <f t="shared" si="9"/>
        <v>1070</v>
      </c>
      <c r="AG55" s="17">
        <f t="shared" si="9"/>
        <v>1150</v>
      </c>
      <c r="AH55" s="17">
        <f t="shared" si="9"/>
        <v>1220</v>
      </c>
      <c r="AI55" s="17">
        <f t="shared" si="9"/>
        <v>1290</v>
      </c>
      <c r="AJ55" s="17">
        <f t="shared" si="9"/>
        <v>1350</v>
      </c>
      <c r="AK55" s="17">
        <f t="shared" si="9"/>
        <v>1410</v>
      </c>
      <c r="AL55" s="17">
        <f t="shared" si="9"/>
        <v>1480</v>
      </c>
      <c r="AM55" s="17">
        <f t="shared" si="9"/>
        <v>1640</v>
      </c>
      <c r="AN55" s="17">
        <f t="shared" si="9"/>
        <v>1850</v>
      </c>
      <c r="AO55" s="17">
        <f t="shared" si="9"/>
        <v>2000</v>
      </c>
      <c r="AP55" s="17">
        <f t="shared" si="9"/>
        <v>2240</v>
      </c>
      <c r="AQ55" s="17">
        <f t="shared" si="9"/>
        <v>2420</v>
      </c>
      <c r="AR55" s="17">
        <f t="shared" si="9"/>
        <v>2340</v>
      </c>
      <c r="AS55" s="17">
        <f t="shared" si="9"/>
        <v>2400</v>
      </c>
      <c r="AT55" s="17">
        <f t="shared" si="9"/>
        <v>2440</v>
      </c>
      <c r="AU55" s="17">
        <f t="shared" si="9"/>
        <v>2620</v>
      </c>
      <c r="AV55" s="17">
        <f t="shared" si="9"/>
        <v>2700</v>
      </c>
      <c r="AW55" s="17">
        <f t="shared" si="9"/>
        <v>2830</v>
      </c>
      <c r="AX55" s="25">
        <f t="shared" si="0"/>
        <v>3020</v>
      </c>
      <c r="AY55" s="25">
        <f t="shared" ref="AY55:AZ55" si="10">IF(IFERROR($C$50*AY272+(1-$C$50)*AY326,"")=0,"",$C$50*AY272+(1-$C$50)*AY326)</f>
        <v>3000</v>
      </c>
      <c r="AZ55" s="25">
        <f t="shared" si="10"/>
        <v>3110</v>
      </c>
      <c r="BA55" s="25">
        <f t="shared" ref="BA55:BB55" si="11">IF(IFERROR($C$50*BA272+(1-$C$50)*BA326,"")=0,"",$C$50*BA272+(1-$C$50)*BA326)</f>
        <v>3160</v>
      </c>
      <c r="BB55" s="25">
        <f t="shared" si="11"/>
        <v>3320</v>
      </c>
    </row>
    <row r="56" spans="2:56" x14ac:dyDescent="0.2">
      <c r="B56" s="16" t="s">
        <v>3</v>
      </c>
      <c r="C56" s="17">
        <f t="shared" ref="C56:AW56" si="12">IF(IFERROR($C$50*C273+(1-$C$50)*C327,"")=0,"",$C$50*C273+(1-$C$50)*C327)</f>
        <v>485</v>
      </c>
      <c r="D56" s="17">
        <f t="shared" si="12"/>
        <v>487</v>
      </c>
      <c r="E56" s="17">
        <f t="shared" si="12"/>
        <v>479</v>
      </c>
      <c r="F56" s="17">
        <f t="shared" si="12"/>
        <v>471</v>
      </c>
      <c r="G56" s="17">
        <f t="shared" si="12"/>
        <v>494</v>
      </c>
      <c r="H56" s="17">
        <f t="shared" si="12"/>
        <v>509</v>
      </c>
      <c r="I56" s="17">
        <f t="shared" si="12"/>
        <v>570</v>
      </c>
      <c r="J56" s="17">
        <f t="shared" si="12"/>
        <v>653</v>
      </c>
      <c r="K56" s="17">
        <f t="shared" si="12"/>
        <v>711</v>
      </c>
      <c r="L56" s="17">
        <f t="shared" si="12"/>
        <v>759</v>
      </c>
      <c r="M56" s="17">
        <f t="shared" si="12"/>
        <v>914</v>
      </c>
      <c r="N56" s="17">
        <f t="shared" si="12"/>
        <v>1186</v>
      </c>
      <c r="O56" s="17">
        <f t="shared" si="12"/>
        <v>1424</v>
      </c>
      <c r="P56" s="17">
        <f t="shared" si="12"/>
        <v>1732</v>
      </c>
      <c r="Q56" s="17">
        <f t="shared" si="12"/>
        <v>1900</v>
      </c>
      <c r="R56" s="17">
        <f t="shared" si="12"/>
        <v>1918</v>
      </c>
      <c r="S56" s="17">
        <f t="shared" si="12"/>
        <v>1981</v>
      </c>
      <c r="T56" s="17">
        <f t="shared" si="12"/>
        <v>1841</v>
      </c>
      <c r="U56" s="17">
        <f t="shared" si="12"/>
        <v>1730</v>
      </c>
      <c r="V56" s="17">
        <f t="shared" si="12"/>
        <v>1554</v>
      </c>
      <c r="W56" s="17">
        <f t="shared" si="12"/>
        <v>1575</v>
      </c>
      <c r="X56" s="17">
        <f t="shared" si="12"/>
        <v>1742</v>
      </c>
      <c r="Y56" s="17">
        <f t="shared" si="12"/>
        <v>1884</v>
      </c>
      <c r="Z56" s="17">
        <f t="shared" si="12"/>
        <v>2077</v>
      </c>
      <c r="AA56" s="17">
        <f t="shared" si="12"/>
        <v>2157</v>
      </c>
      <c r="AB56" s="17">
        <f t="shared" si="12"/>
        <v>2213</v>
      </c>
      <c r="AC56" s="17">
        <f t="shared" si="12"/>
        <v>2210</v>
      </c>
      <c r="AD56" s="17">
        <f t="shared" si="12"/>
        <v>2220</v>
      </c>
      <c r="AE56" s="17">
        <f t="shared" si="12"/>
        <v>2400</v>
      </c>
      <c r="AF56" s="17">
        <f t="shared" si="12"/>
        <v>2500</v>
      </c>
      <c r="AG56" s="17">
        <f t="shared" si="12"/>
        <v>2610</v>
      </c>
      <c r="AH56" s="17">
        <f t="shared" si="12"/>
        <v>2800</v>
      </c>
      <c r="AI56" s="17">
        <f t="shared" si="12"/>
        <v>3000</v>
      </c>
      <c r="AJ56" s="17">
        <f t="shared" si="12"/>
        <v>3200</v>
      </c>
      <c r="AK56" s="17">
        <f t="shared" si="12"/>
        <v>3400</v>
      </c>
      <c r="AL56" s="17">
        <f t="shared" si="12"/>
        <v>3600</v>
      </c>
      <c r="AM56" s="17">
        <f t="shared" si="12"/>
        <v>3800</v>
      </c>
      <c r="AN56" s="17">
        <f t="shared" si="12"/>
        <v>5050</v>
      </c>
      <c r="AO56" s="17">
        <f t="shared" si="12"/>
        <v>5360</v>
      </c>
      <c r="AP56" s="17">
        <f t="shared" si="12"/>
        <v>5960</v>
      </c>
      <c r="AQ56" s="17">
        <f t="shared" si="12"/>
        <v>6440</v>
      </c>
      <c r="AR56" s="17">
        <f t="shared" si="12"/>
        <v>6580</v>
      </c>
      <c r="AS56" s="17">
        <f t="shared" si="12"/>
        <v>6660</v>
      </c>
      <c r="AT56" s="17">
        <f t="shared" si="12"/>
        <v>6670</v>
      </c>
      <c r="AU56" s="17">
        <f t="shared" si="12"/>
        <v>6880</v>
      </c>
      <c r="AV56" s="17">
        <f t="shared" si="12"/>
        <v>6900</v>
      </c>
      <c r="AW56" s="17">
        <f t="shared" si="12"/>
        <v>7360</v>
      </c>
      <c r="AX56" s="25">
        <f t="shared" si="0"/>
        <v>7820</v>
      </c>
      <c r="AY56" s="25">
        <f t="shared" ref="AY56:AZ56" si="13">IF(IFERROR($C$50*AY273+(1-$C$50)*AY327,"")=0,"",$C$50*AY273+(1-$C$50)*AY327)</f>
        <v>8080</v>
      </c>
      <c r="AZ56" s="25">
        <f t="shared" si="13"/>
        <v>8970</v>
      </c>
      <c r="BA56" s="25">
        <f t="shared" ref="BA56:BB56" si="14">IF(IFERROR($C$50*BA273+(1-$C$50)*BA327,"")=0,"",$C$50*BA273+(1-$C$50)*BA327)</f>
        <v>9350</v>
      </c>
      <c r="BB56" s="25">
        <f t="shared" si="14"/>
        <v>10000</v>
      </c>
    </row>
    <row r="57" spans="2:56" x14ac:dyDescent="0.2">
      <c r="B57" s="16" t="s">
        <v>4</v>
      </c>
      <c r="C57" s="17">
        <f t="shared" ref="C57:AW57" si="15">IF(IFERROR($C$50*C274+(1-$C$50)*C328,"")=0,"",$C$50*C274+(1-$C$50)*C328)</f>
        <v>87</v>
      </c>
      <c r="D57" s="17">
        <f t="shared" si="15"/>
        <v>92</v>
      </c>
      <c r="E57" s="17">
        <f t="shared" si="15"/>
        <v>95</v>
      </c>
      <c r="F57" s="17">
        <f t="shared" si="15"/>
        <v>103</v>
      </c>
      <c r="G57" s="17">
        <f t="shared" si="15"/>
        <v>116</v>
      </c>
      <c r="H57" s="17">
        <f t="shared" si="15"/>
        <v>137</v>
      </c>
      <c r="I57" s="17">
        <f t="shared" si="15"/>
        <v>175</v>
      </c>
      <c r="J57" s="17">
        <f t="shared" si="15"/>
        <v>188</v>
      </c>
      <c r="K57" s="17">
        <f t="shared" si="15"/>
        <v>219</v>
      </c>
      <c r="L57" s="17">
        <f t="shared" si="15"/>
        <v>256</v>
      </c>
      <c r="M57" s="17">
        <f t="shared" si="15"/>
        <v>273</v>
      </c>
      <c r="N57" s="17">
        <f t="shared" si="15"/>
        <v>322</v>
      </c>
      <c r="O57" s="17">
        <f t="shared" si="15"/>
        <v>387</v>
      </c>
      <c r="P57" s="17">
        <f t="shared" si="15"/>
        <v>434</v>
      </c>
      <c r="Q57" s="17">
        <f t="shared" si="15"/>
        <v>451</v>
      </c>
      <c r="R57" s="17">
        <f t="shared" si="15"/>
        <v>454</v>
      </c>
      <c r="S57" s="17">
        <f t="shared" si="15"/>
        <v>469</v>
      </c>
      <c r="T57" s="17">
        <f t="shared" si="15"/>
        <v>437</v>
      </c>
      <c r="U57" s="17">
        <f t="shared" si="15"/>
        <v>360</v>
      </c>
      <c r="V57" s="17">
        <f t="shared" si="15"/>
        <v>368</v>
      </c>
      <c r="W57" s="17">
        <f t="shared" si="15"/>
        <v>369</v>
      </c>
      <c r="X57" s="17">
        <f t="shared" si="15"/>
        <v>375</v>
      </c>
      <c r="Y57" s="17">
        <f t="shared" si="15"/>
        <v>374</v>
      </c>
      <c r="Z57" s="17">
        <f t="shared" si="15"/>
        <v>437</v>
      </c>
      <c r="AA57" s="17">
        <f t="shared" si="15"/>
        <v>400</v>
      </c>
      <c r="AB57" s="17">
        <f t="shared" si="15"/>
        <v>426</v>
      </c>
      <c r="AC57" s="17">
        <f t="shared" si="15"/>
        <v>479</v>
      </c>
      <c r="AD57" s="17">
        <f t="shared" si="15"/>
        <v>520</v>
      </c>
      <c r="AE57" s="17">
        <f t="shared" si="15"/>
        <v>558</v>
      </c>
      <c r="AF57" s="17">
        <f t="shared" si="15"/>
        <v>590</v>
      </c>
      <c r="AG57" s="17">
        <f t="shared" si="15"/>
        <v>618</v>
      </c>
      <c r="AH57" s="17">
        <f t="shared" si="15"/>
        <v>630</v>
      </c>
      <c r="AI57" s="17">
        <f t="shared" si="15"/>
        <v>650</v>
      </c>
      <c r="AJ57" s="17">
        <f t="shared" si="15"/>
        <v>675</v>
      </c>
      <c r="AK57" s="17">
        <f t="shared" si="15"/>
        <v>700</v>
      </c>
      <c r="AL57" s="17">
        <f t="shared" si="15"/>
        <v>730</v>
      </c>
      <c r="AM57" s="17">
        <f t="shared" si="15"/>
        <v>760</v>
      </c>
      <c r="AN57" s="17">
        <f t="shared" si="15"/>
        <v>900</v>
      </c>
      <c r="AO57" s="17">
        <f t="shared" si="15"/>
        <v>1020</v>
      </c>
      <c r="AP57" s="17">
        <f t="shared" si="15"/>
        <v>1130</v>
      </c>
      <c r="AQ57" s="17">
        <f t="shared" si="15"/>
        <v>1150</v>
      </c>
      <c r="AR57" s="17">
        <f t="shared" si="15"/>
        <v>1100</v>
      </c>
      <c r="AS57" s="17">
        <f t="shared" si="15"/>
        <v>1080</v>
      </c>
      <c r="AT57" s="17">
        <f t="shared" si="15"/>
        <v>1100</v>
      </c>
      <c r="AU57" s="17">
        <f t="shared" si="15"/>
        <v>1170</v>
      </c>
      <c r="AV57" s="17">
        <f t="shared" si="15"/>
        <v>1280</v>
      </c>
      <c r="AW57" s="17">
        <f t="shared" si="15"/>
        <v>1380</v>
      </c>
      <c r="AX57" s="25">
        <f t="shared" si="0"/>
        <v>1500</v>
      </c>
      <c r="AY57" s="25">
        <f t="shared" ref="AY57:AZ57" si="16">IF(IFERROR($C$50*AY274+(1-$C$50)*AY328,"")=0,"",$C$50*AY274+(1-$C$50)*AY328)</f>
        <v>1500</v>
      </c>
      <c r="AZ57" s="25">
        <f t="shared" si="16"/>
        <v>1540</v>
      </c>
      <c r="BA57" s="25">
        <f t="shared" ref="BA57:BB57" si="17">IF(IFERROR($C$50*BA274+(1-$C$50)*BA328,"")=0,"",$C$50*BA274+(1-$C$50)*BA328)</f>
        <v>1560</v>
      </c>
      <c r="BB57" s="25">
        <f t="shared" si="17"/>
        <v>1570</v>
      </c>
    </row>
    <row r="58" spans="2:56" x14ac:dyDescent="0.2">
      <c r="B58" s="16" t="s">
        <v>46</v>
      </c>
      <c r="C58" s="17">
        <f t="shared" ref="C58:AW58" si="18">IF(IFERROR($C$50*C275+(1-$C$50)*C329,"")=0,"",$C$50*C275+(1-$C$50)*C329)</f>
        <v>793</v>
      </c>
      <c r="D58" s="17">
        <f t="shared" si="18"/>
        <v>863</v>
      </c>
      <c r="E58" s="17">
        <f t="shared" si="18"/>
        <v>921</v>
      </c>
      <c r="F58" s="17">
        <f t="shared" si="18"/>
        <v>1007</v>
      </c>
      <c r="G58" s="17">
        <f t="shared" si="18"/>
        <v>1108</v>
      </c>
      <c r="H58" s="17">
        <f t="shared" si="18"/>
        <v>1229</v>
      </c>
      <c r="I58" s="17">
        <f t="shared" si="18"/>
        <v>1395</v>
      </c>
      <c r="J58" s="17">
        <f t="shared" si="18"/>
        <v>1525</v>
      </c>
      <c r="K58" s="17">
        <f t="shared" si="18"/>
        <v>1645</v>
      </c>
      <c r="L58" s="17">
        <f t="shared" si="18"/>
        <v>1780</v>
      </c>
      <c r="M58" s="17">
        <f t="shared" si="18"/>
        <v>1960</v>
      </c>
      <c r="N58" s="17">
        <f t="shared" si="18"/>
        <v>2227</v>
      </c>
      <c r="O58" s="17">
        <f t="shared" si="18"/>
        <v>2387</v>
      </c>
      <c r="P58" s="17">
        <f t="shared" si="18"/>
        <v>2517</v>
      </c>
      <c r="Q58" s="17">
        <f t="shared" si="18"/>
        <v>2610</v>
      </c>
      <c r="R58" s="17">
        <f t="shared" si="18"/>
        <v>2655</v>
      </c>
      <c r="S58" s="17">
        <f t="shared" si="18"/>
        <v>2723</v>
      </c>
      <c r="T58" s="17">
        <f t="shared" si="18"/>
        <v>3005</v>
      </c>
      <c r="U58" s="17">
        <f t="shared" si="18"/>
        <v>3372</v>
      </c>
      <c r="V58" s="17">
        <f t="shared" si="18"/>
        <v>3557</v>
      </c>
      <c r="W58" s="17">
        <f t="shared" si="18"/>
        <v>4171</v>
      </c>
      <c r="X58" s="17">
        <f t="shared" si="18"/>
        <v>4715</v>
      </c>
      <c r="Y58" s="17">
        <f t="shared" si="18"/>
        <v>5033</v>
      </c>
      <c r="Z58" s="17">
        <f t="shared" si="18"/>
        <v>5158</v>
      </c>
      <c r="AA58" s="17">
        <f t="shared" si="18"/>
        <v>5241</v>
      </c>
      <c r="AB58" s="17">
        <f t="shared" si="18"/>
        <v>5959</v>
      </c>
      <c r="AC58" s="17">
        <f t="shared" si="18"/>
        <v>5950</v>
      </c>
      <c r="AD58" s="17">
        <f t="shared" si="18"/>
        <v>5950</v>
      </c>
      <c r="AE58" s="17">
        <f t="shared" si="18"/>
        <v>5950</v>
      </c>
      <c r="AF58" s="17">
        <f t="shared" si="18"/>
        <v>5950</v>
      </c>
      <c r="AG58" s="17">
        <f t="shared" si="18"/>
        <v>5950</v>
      </c>
      <c r="AH58" s="17">
        <f t="shared" si="18"/>
        <v>6500</v>
      </c>
      <c r="AI58" s="17">
        <f t="shared" si="18"/>
        <v>7050</v>
      </c>
      <c r="AJ58" s="17">
        <f t="shared" si="18"/>
        <v>7700</v>
      </c>
      <c r="AK58" s="17">
        <f t="shared" si="18"/>
        <v>8500</v>
      </c>
      <c r="AL58" s="17">
        <f t="shared" si="18"/>
        <v>9500</v>
      </c>
      <c r="AM58" s="17">
        <f t="shared" si="18"/>
        <v>10400</v>
      </c>
      <c r="AN58" s="17">
        <f t="shared" si="18"/>
        <v>11200</v>
      </c>
      <c r="AO58" s="17">
        <f t="shared" si="18"/>
        <v>12100</v>
      </c>
      <c r="AP58" s="17">
        <f t="shared" si="18"/>
        <v>12700</v>
      </c>
      <c r="AQ58" s="17">
        <f t="shared" si="18"/>
        <v>12700</v>
      </c>
      <c r="AR58" s="17">
        <f t="shared" si="18"/>
        <v>12000</v>
      </c>
      <c r="AS58" s="17">
        <f t="shared" si="18"/>
        <v>11500</v>
      </c>
      <c r="AT58" s="17">
        <f t="shared" si="18"/>
        <v>11600</v>
      </c>
      <c r="AU58" s="17">
        <f t="shared" si="18"/>
        <v>11200</v>
      </c>
      <c r="AV58" s="17">
        <f t="shared" si="18"/>
        <v>11100</v>
      </c>
      <c r="AW58" s="17">
        <f t="shared" si="18"/>
        <v>11400</v>
      </c>
      <c r="AX58" s="25">
        <f t="shared" si="0"/>
        <v>11700</v>
      </c>
      <c r="AY58" s="25">
        <f t="shared" ref="AY58:AZ58" si="19">IF(IFERROR($C$50*AY275+(1-$C$50)*AY329,"")=0,"",$C$50*AY275+(1-$C$50)*AY329)</f>
        <v>11900</v>
      </c>
      <c r="AZ58" s="25">
        <f t="shared" si="19"/>
        <v>12100</v>
      </c>
      <c r="BA58" s="25">
        <f t="shared" ref="BA58:BB58" si="20">IF(IFERROR($C$50*BA275+(1-$C$50)*BA329,"")=0,"",$C$50*BA275+(1-$C$50)*BA329)</f>
        <v>12300</v>
      </c>
      <c r="BB58" s="25">
        <f t="shared" si="20"/>
        <v>12200</v>
      </c>
    </row>
    <row r="59" spans="2:56" x14ac:dyDescent="0.2">
      <c r="B59" s="16" t="s">
        <v>5</v>
      </c>
      <c r="C59" s="17">
        <f t="shared" ref="C59:AW59" si="21">IF(IFERROR($C$50*C276+(1-$C$50)*C330,"")=0,"",$C$50*C276+(1-$C$50)*C330)</f>
        <v>430</v>
      </c>
      <c r="D59" s="17">
        <f t="shared" si="21"/>
        <v>457</v>
      </c>
      <c r="E59" s="17">
        <f t="shared" si="21"/>
        <v>499</v>
      </c>
      <c r="F59" s="17">
        <f t="shared" si="21"/>
        <v>555</v>
      </c>
      <c r="G59" s="17">
        <f t="shared" si="21"/>
        <v>566</v>
      </c>
      <c r="H59" s="17">
        <f t="shared" si="21"/>
        <v>645</v>
      </c>
      <c r="I59" s="17">
        <f t="shared" si="21"/>
        <v>810</v>
      </c>
      <c r="J59" s="17">
        <f t="shared" si="21"/>
        <v>971</v>
      </c>
      <c r="K59" s="17">
        <f t="shared" si="21"/>
        <v>1114</v>
      </c>
      <c r="L59" s="17">
        <f t="shared" si="21"/>
        <v>1250</v>
      </c>
      <c r="M59" s="17">
        <f t="shared" si="21"/>
        <v>1350</v>
      </c>
      <c r="N59" s="17">
        <f t="shared" si="21"/>
        <v>1500</v>
      </c>
      <c r="O59" s="17">
        <f t="shared" si="21"/>
        <v>1798</v>
      </c>
      <c r="P59" s="17">
        <f t="shared" si="21"/>
        <v>1928</v>
      </c>
      <c r="Q59" s="17">
        <f t="shared" si="21"/>
        <v>1787</v>
      </c>
      <c r="R59" s="17">
        <f t="shared" si="21"/>
        <v>1829</v>
      </c>
      <c r="S59" s="17">
        <f t="shared" si="21"/>
        <v>1840</v>
      </c>
      <c r="T59" s="17">
        <f t="shared" si="21"/>
        <v>1596</v>
      </c>
      <c r="U59" s="17">
        <f t="shared" si="21"/>
        <v>1684</v>
      </c>
      <c r="V59" s="17">
        <f t="shared" si="21"/>
        <v>1677</v>
      </c>
      <c r="W59" s="17">
        <f t="shared" si="21"/>
        <v>1765</v>
      </c>
      <c r="X59" s="17">
        <f t="shared" si="21"/>
        <v>2037</v>
      </c>
      <c r="Y59" s="17">
        <f t="shared" si="21"/>
        <v>2214</v>
      </c>
      <c r="Z59" s="17">
        <f t="shared" si="21"/>
        <v>2181</v>
      </c>
      <c r="AA59" s="17">
        <f t="shared" si="21"/>
        <v>2042</v>
      </c>
      <c r="AB59" s="17">
        <f t="shared" si="21"/>
        <v>2246</v>
      </c>
      <c r="AC59" s="17">
        <f t="shared" si="21"/>
        <v>2350</v>
      </c>
      <c r="AD59" s="17">
        <f t="shared" si="21"/>
        <v>2440</v>
      </c>
      <c r="AE59" s="17">
        <f t="shared" si="21"/>
        <v>2550</v>
      </c>
      <c r="AF59" s="17">
        <f t="shared" si="21"/>
        <v>2580</v>
      </c>
      <c r="AG59" s="17">
        <f t="shared" si="21"/>
        <v>2660</v>
      </c>
      <c r="AH59" s="17">
        <f t="shared" si="21"/>
        <v>2900</v>
      </c>
      <c r="AI59" s="17">
        <f t="shared" si="21"/>
        <v>3150</v>
      </c>
      <c r="AJ59" s="17">
        <f t="shared" si="21"/>
        <v>3400</v>
      </c>
      <c r="AK59" s="17">
        <f t="shared" si="21"/>
        <v>3700</v>
      </c>
      <c r="AL59" s="17">
        <f t="shared" si="21"/>
        <v>4000</v>
      </c>
      <c r="AM59" s="17">
        <f t="shared" si="21"/>
        <v>6100</v>
      </c>
      <c r="AN59" s="17">
        <f t="shared" si="21"/>
        <v>8500</v>
      </c>
      <c r="AO59" s="17">
        <f t="shared" si="21"/>
        <v>10400</v>
      </c>
      <c r="AP59" s="17">
        <f t="shared" si="21"/>
        <v>10700</v>
      </c>
      <c r="AQ59" s="17">
        <f t="shared" si="21"/>
        <v>10300</v>
      </c>
      <c r="AR59" s="17">
        <f t="shared" si="21"/>
        <v>8910</v>
      </c>
      <c r="AS59" s="17">
        <f t="shared" si="21"/>
        <v>8130</v>
      </c>
      <c r="AT59" s="17">
        <f t="shared" si="21"/>
        <v>8140</v>
      </c>
      <c r="AU59" s="17">
        <f t="shared" si="21"/>
        <v>8150</v>
      </c>
      <c r="AV59" s="17">
        <f t="shared" si="21"/>
        <v>8170</v>
      </c>
      <c r="AW59" s="17">
        <f t="shared" si="21"/>
        <v>8140</v>
      </c>
      <c r="AX59" s="25">
        <f t="shared" si="0"/>
        <v>8110</v>
      </c>
      <c r="AY59" s="25">
        <f t="shared" ref="AY59:AZ59" si="22">IF(IFERROR($C$50*AY276+(1-$C$50)*AY330,"")=0,"",$C$50*AY276+(1-$C$50)*AY330)</f>
        <v>8290</v>
      </c>
      <c r="AZ59" s="25">
        <f t="shared" si="22"/>
        <v>8250</v>
      </c>
      <c r="BA59" s="25">
        <f t="shared" ref="BA59:BB59" si="23">IF(IFERROR($C$50*BA276+(1-$C$50)*BA330,"")=0,"",$C$50*BA276+(1-$C$50)*BA330)</f>
        <v>8410</v>
      </c>
      <c r="BB59" s="25">
        <f t="shared" si="23"/>
        <v>8950</v>
      </c>
    </row>
    <row r="60" spans="2:56" x14ac:dyDescent="0.2">
      <c r="B60" s="16" t="s">
        <v>6</v>
      </c>
      <c r="C60" s="17">
        <f t="shared" ref="C60:AW60" si="24">IF(IFERROR($C$50*C277+(1-$C$50)*C331,"")=0,"",$C$50*C277+(1-$C$50)*C331)</f>
        <v>308</v>
      </c>
      <c r="D60" s="17">
        <f t="shared" si="24"/>
        <v>319</v>
      </c>
      <c r="E60" s="17">
        <f t="shared" si="24"/>
        <v>355</v>
      </c>
      <c r="F60" s="17">
        <f t="shared" si="24"/>
        <v>377</v>
      </c>
      <c r="G60" s="17">
        <f t="shared" si="24"/>
        <v>403</v>
      </c>
      <c r="H60" s="17">
        <f t="shared" si="24"/>
        <v>464</v>
      </c>
      <c r="I60" s="17">
        <f t="shared" si="24"/>
        <v>608</v>
      </c>
      <c r="J60" s="17">
        <f t="shared" si="24"/>
        <v>685</v>
      </c>
      <c r="K60" s="17">
        <f t="shared" si="24"/>
        <v>763</v>
      </c>
      <c r="L60" s="17">
        <f t="shared" si="24"/>
        <v>861</v>
      </c>
      <c r="M60" s="17">
        <f t="shared" si="24"/>
        <v>981</v>
      </c>
      <c r="N60" s="17">
        <f t="shared" si="24"/>
        <v>1149</v>
      </c>
      <c r="O60" s="17">
        <f t="shared" si="24"/>
        <v>1381</v>
      </c>
      <c r="P60" s="17">
        <f t="shared" si="24"/>
        <v>1565</v>
      </c>
      <c r="Q60" s="17">
        <f t="shared" si="24"/>
        <v>1518</v>
      </c>
      <c r="R60" s="17">
        <f t="shared" si="24"/>
        <v>1576</v>
      </c>
      <c r="S60" s="17">
        <f t="shared" si="24"/>
        <v>1645</v>
      </c>
      <c r="T60" s="17">
        <f t="shared" si="24"/>
        <v>1599</v>
      </c>
      <c r="U60" s="17">
        <f t="shared" si="24"/>
        <v>1537</v>
      </c>
      <c r="V60" s="17">
        <f t="shared" si="24"/>
        <v>1605</v>
      </c>
      <c r="W60" s="17">
        <f t="shared" si="24"/>
        <v>1790</v>
      </c>
      <c r="X60" s="17">
        <f t="shared" si="24"/>
        <v>1880</v>
      </c>
      <c r="Y60" s="17">
        <f t="shared" si="24"/>
        <v>2070</v>
      </c>
      <c r="Z60" s="17">
        <f t="shared" si="24"/>
        <v>2110</v>
      </c>
      <c r="AA60" s="17">
        <f t="shared" si="24"/>
        <v>2033</v>
      </c>
      <c r="AB60" s="17">
        <f t="shared" si="24"/>
        <v>2037</v>
      </c>
      <c r="AC60" s="17">
        <f t="shared" si="24"/>
        <v>2060</v>
      </c>
      <c r="AD60" s="17">
        <f t="shared" si="24"/>
        <v>2110</v>
      </c>
      <c r="AE60" s="17">
        <f t="shared" si="24"/>
        <v>2150</v>
      </c>
      <c r="AF60" s="17">
        <f t="shared" si="24"/>
        <v>2200</v>
      </c>
      <c r="AG60" s="17">
        <f t="shared" si="24"/>
        <v>2240</v>
      </c>
      <c r="AH60" s="17">
        <f t="shared" si="24"/>
        <v>2350</v>
      </c>
      <c r="AI60" s="17">
        <f t="shared" si="24"/>
        <v>2500</v>
      </c>
      <c r="AJ60" s="17">
        <f t="shared" si="24"/>
        <v>2600</v>
      </c>
      <c r="AK60" s="17">
        <f t="shared" si="24"/>
        <v>2720</v>
      </c>
      <c r="AL60" s="17">
        <f t="shared" si="24"/>
        <v>2900</v>
      </c>
      <c r="AM60" s="17">
        <f t="shared" si="24"/>
        <v>2920</v>
      </c>
      <c r="AN60" s="17">
        <f t="shared" si="24"/>
        <v>4790</v>
      </c>
      <c r="AO60" s="17">
        <f t="shared" si="24"/>
        <v>5230</v>
      </c>
      <c r="AP60" s="17">
        <f t="shared" si="24"/>
        <v>5500</v>
      </c>
      <c r="AQ60" s="17">
        <f t="shared" si="24"/>
        <v>5640</v>
      </c>
      <c r="AR60" s="17">
        <f t="shared" si="24"/>
        <v>5300</v>
      </c>
      <c r="AS60" s="17">
        <f t="shared" si="24"/>
        <v>5090</v>
      </c>
      <c r="AT60" s="17">
        <f t="shared" si="24"/>
        <v>5130</v>
      </c>
      <c r="AU60" s="17">
        <f t="shared" si="24"/>
        <v>5160</v>
      </c>
      <c r="AV60" s="17">
        <f t="shared" si="24"/>
        <v>5200</v>
      </c>
      <c r="AW60" s="17">
        <f t="shared" si="24"/>
        <v>5290</v>
      </c>
      <c r="AX60" s="25">
        <f t="shared" si="0"/>
        <v>5480</v>
      </c>
      <c r="AY60" s="25">
        <f t="shared" ref="AY60:AZ60" si="25">IF(IFERROR($C$50*AY277+(1-$C$50)*AY331,"")=0,"",$C$50*AY277+(1-$C$50)*AY331)</f>
        <v>5510</v>
      </c>
      <c r="AZ60" s="25">
        <f t="shared" si="25"/>
        <v>5860</v>
      </c>
      <c r="BA60" s="25">
        <f t="shared" ref="BA60:BB60" si="26">IF(IFERROR($C$50*BA277+(1-$C$50)*BA331,"")=0,"",$C$50*BA277+(1-$C$50)*BA331)</f>
        <v>5900</v>
      </c>
      <c r="BB60" s="25">
        <f t="shared" si="26"/>
        <v>5950</v>
      </c>
    </row>
    <row r="61" spans="2:56" x14ac:dyDescent="0.2">
      <c r="B61" s="16" t="s">
        <v>7</v>
      </c>
      <c r="C61" s="17">
        <f t="shared" ref="C61:AW61" si="27">IF(IFERROR($C$50*C278+(1-$C$50)*C332,"")=0,"",$C$50*C278+(1-$C$50)*C332)</f>
        <v>185</v>
      </c>
      <c r="D61" s="17">
        <f t="shared" si="27"/>
        <v>214</v>
      </c>
      <c r="E61" s="17">
        <f t="shared" si="27"/>
        <v>234</v>
      </c>
      <c r="F61" s="17">
        <f t="shared" si="27"/>
        <v>255</v>
      </c>
      <c r="G61" s="17">
        <f t="shared" si="27"/>
        <v>290</v>
      </c>
      <c r="H61" s="17">
        <f t="shared" si="27"/>
        <v>329</v>
      </c>
      <c r="I61" s="17">
        <f t="shared" si="27"/>
        <v>424</v>
      </c>
      <c r="J61" s="17">
        <f t="shared" si="27"/>
        <v>474</v>
      </c>
      <c r="K61" s="17">
        <f t="shared" si="27"/>
        <v>507</v>
      </c>
      <c r="L61" s="17">
        <f t="shared" si="27"/>
        <v>581</v>
      </c>
      <c r="M61" s="17">
        <f t="shared" si="27"/>
        <v>685</v>
      </c>
      <c r="N61" s="17">
        <f t="shared" si="27"/>
        <v>777</v>
      </c>
      <c r="O61" s="17">
        <f t="shared" si="27"/>
        <v>896</v>
      </c>
      <c r="P61" s="17">
        <f t="shared" si="27"/>
        <v>971</v>
      </c>
      <c r="Q61" s="17">
        <f t="shared" si="27"/>
        <v>926</v>
      </c>
      <c r="R61" s="17">
        <f t="shared" si="27"/>
        <v>929</v>
      </c>
      <c r="S61" s="17">
        <f t="shared" si="27"/>
        <v>921</v>
      </c>
      <c r="T61" s="17">
        <f t="shared" si="27"/>
        <v>886</v>
      </c>
      <c r="U61" s="17">
        <f t="shared" si="27"/>
        <v>853</v>
      </c>
      <c r="V61" s="17">
        <f t="shared" si="27"/>
        <v>889</v>
      </c>
      <c r="W61" s="17">
        <f t="shared" si="27"/>
        <v>920</v>
      </c>
      <c r="X61" s="17">
        <f t="shared" si="27"/>
        <v>1030</v>
      </c>
      <c r="Y61" s="17">
        <f t="shared" si="27"/>
        <v>1079</v>
      </c>
      <c r="Z61" s="17">
        <f t="shared" si="27"/>
        <v>1095</v>
      </c>
      <c r="AA61" s="17">
        <f t="shared" si="27"/>
        <v>1025</v>
      </c>
      <c r="AB61" s="17">
        <f t="shared" si="27"/>
        <v>1131</v>
      </c>
      <c r="AC61" s="17">
        <f t="shared" si="27"/>
        <v>1150</v>
      </c>
      <c r="AD61" s="17">
        <f t="shared" si="27"/>
        <v>1260</v>
      </c>
      <c r="AE61" s="17">
        <f t="shared" si="27"/>
        <v>1360</v>
      </c>
      <c r="AF61" s="17">
        <f t="shared" si="27"/>
        <v>1430</v>
      </c>
      <c r="AG61" s="17">
        <f t="shared" si="27"/>
        <v>1510</v>
      </c>
      <c r="AH61" s="17">
        <f t="shared" si="27"/>
        <v>1630</v>
      </c>
      <c r="AI61" s="17">
        <f t="shared" si="27"/>
        <v>1750</v>
      </c>
      <c r="AJ61" s="17">
        <f t="shared" si="27"/>
        <v>1900</v>
      </c>
      <c r="AK61" s="17">
        <f t="shared" si="27"/>
        <v>2050</v>
      </c>
      <c r="AL61" s="17">
        <f t="shared" si="27"/>
        <v>2200</v>
      </c>
      <c r="AM61" s="17">
        <f t="shared" si="27"/>
        <v>2330</v>
      </c>
      <c r="AN61" s="17">
        <f t="shared" si="27"/>
        <v>3140</v>
      </c>
      <c r="AO61" s="17">
        <f t="shared" si="27"/>
        <v>3800</v>
      </c>
      <c r="AP61" s="17">
        <f t="shared" si="27"/>
        <v>4350</v>
      </c>
      <c r="AQ61" s="17">
        <f t="shared" si="27"/>
        <v>4300</v>
      </c>
      <c r="AR61" s="17">
        <f t="shared" si="27"/>
        <v>4030</v>
      </c>
      <c r="AS61" s="17">
        <f t="shared" si="27"/>
        <v>3770</v>
      </c>
      <c r="AT61" s="17">
        <f t="shared" si="27"/>
        <v>3610</v>
      </c>
      <c r="AU61" s="17">
        <f t="shared" si="27"/>
        <v>3260</v>
      </c>
      <c r="AV61" s="17">
        <f t="shared" si="27"/>
        <v>3300</v>
      </c>
      <c r="AW61" s="17">
        <f t="shared" si="27"/>
        <v>3300</v>
      </c>
      <c r="AX61" s="25">
        <f t="shared" si="0"/>
        <v>3270</v>
      </c>
      <c r="AY61" s="25">
        <f t="shared" ref="AY61:AZ61" si="28">IF(IFERROR($C$50*AY278+(1-$C$50)*AY332,"")=0,"",$C$50*AY278+(1-$C$50)*AY332)</f>
        <v>3410</v>
      </c>
      <c r="AZ61" s="25">
        <f t="shared" si="28"/>
        <v>3560</v>
      </c>
      <c r="BA61" s="25">
        <f t="shared" ref="BA61:BB61" si="29">IF(IFERROR($C$50*BA278+(1-$C$50)*BA332,"")=0,"",$C$50*BA278+(1-$C$50)*BA332)</f>
        <v>3510</v>
      </c>
      <c r="BB61" s="25">
        <f t="shared" si="29"/>
        <v>3470</v>
      </c>
    </row>
    <row r="62" spans="2:56" hidden="1" x14ac:dyDescent="0.2">
      <c r="B62" s="16" t="s">
        <v>47</v>
      </c>
      <c r="C62" s="17" t="str">
        <f t="shared" ref="C62:AW62" si="30">IF(IFERROR($C$50*C279+(1-$C$50)*C333,"")=0,"",$C$50*C279+(1-$C$50)*C333)</f>
        <v/>
      </c>
      <c r="D62" s="17" t="str">
        <f t="shared" si="30"/>
        <v/>
      </c>
      <c r="E62" s="17" t="str">
        <f t="shared" si="30"/>
        <v/>
      </c>
      <c r="F62" s="17" t="str">
        <f t="shared" si="30"/>
        <v/>
      </c>
      <c r="G62" s="17" t="str">
        <f t="shared" si="30"/>
        <v/>
      </c>
      <c r="H62" s="17" t="str">
        <f t="shared" si="30"/>
        <v/>
      </c>
      <c r="I62" s="17" t="str">
        <f t="shared" si="30"/>
        <v/>
      </c>
      <c r="J62" s="17" t="str">
        <f t="shared" si="30"/>
        <v/>
      </c>
      <c r="K62" s="17" t="str">
        <f t="shared" si="30"/>
        <v/>
      </c>
      <c r="L62" s="17" t="str">
        <f t="shared" si="30"/>
        <v/>
      </c>
      <c r="M62" s="17" t="str">
        <f t="shared" si="30"/>
        <v/>
      </c>
      <c r="N62" s="17" t="str">
        <f t="shared" si="30"/>
        <v/>
      </c>
      <c r="O62" s="17" t="str">
        <f t="shared" si="30"/>
        <v/>
      </c>
      <c r="P62" s="17" t="str">
        <f t="shared" si="30"/>
        <v/>
      </c>
      <c r="Q62" s="17" t="str">
        <f t="shared" si="30"/>
        <v/>
      </c>
      <c r="R62" s="17" t="str">
        <f t="shared" si="30"/>
        <v/>
      </c>
      <c r="S62" s="17" t="str">
        <f t="shared" si="30"/>
        <v/>
      </c>
      <c r="T62" s="17" t="str">
        <f t="shared" si="30"/>
        <v/>
      </c>
      <c r="U62" s="17" t="str">
        <f t="shared" si="30"/>
        <v/>
      </c>
      <c r="V62" s="17" t="str">
        <f t="shared" si="30"/>
        <v/>
      </c>
      <c r="W62" s="17" t="str">
        <f t="shared" si="30"/>
        <v/>
      </c>
      <c r="X62" s="17" t="str">
        <f t="shared" si="30"/>
        <v/>
      </c>
      <c r="Y62" s="17" t="str">
        <f t="shared" si="30"/>
        <v/>
      </c>
      <c r="Z62" s="17" t="str">
        <f t="shared" si="30"/>
        <v/>
      </c>
      <c r="AA62" s="17" t="str">
        <f t="shared" si="30"/>
        <v/>
      </c>
      <c r="AB62" s="17" t="str">
        <f t="shared" si="30"/>
        <v/>
      </c>
      <c r="AC62" s="17" t="str">
        <f t="shared" si="30"/>
        <v/>
      </c>
      <c r="AD62" s="17" t="str">
        <f t="shared" si="30"/>
        <v/>
      </c>
      <c r="AE62" s="17" t="str">
        <f t="shared" si="30"/>
        <v/>
      </c>
      <c r="AF62" s="17" t="str">
        <f t="shared" si="30"/>
        <v/>
      </c>
      <c r="AG62" s="17" t="str">
        <f t="shared" si="30"/>
        <v/>
      </c>
      <c r="AH62" s="17" t="str">
        <f t="shared" si="30"/>
        <v/>
      </c>
      <c r="AI62" s="17" t="str">
        <f t="shared" si="30"/>
        <v/>
      </c>
      <c r="AJ62" s="17" t="str">
        <f t="shared" si="30"/>
        <v/>
      </c>
      <c r="AK62" s="17" t="str">
        <f t="shared" si="30"/>
        <v/>
      </c>
      <c r="AL62" s="17" t="str">
        <f t="shared" si="30"/>
        <v/>
      </c>
      <c r="AM62" s="17" t="str">
        <f t="shared" si="30"/>
        <v/>
      </c>
      <c r="AN62" s="17" t="str">
        <f t="shared" si="30"/>
        <v/>
      </c>
      <c r="AO62" s="17" t="str">
        <f t="shared" si="30"/>
        <v/>
      </c>
      <c r="AP62" s="17" t="str">
        <f t="shared" si="30"/>
        <v/>
      </c>
      <c r="AQ62" s="17" t="str">
        <f t="shared" si="30"/>
        <v/>
      </c>
      <c r="AR62" s="17" t="str">
        <f t="shared" si="30"/>
        <v/>
      </c>
      <c r="AS62" s="17" t="str">
        <f t="shared" si="30"/>
        <v/>
      </c>
      <c r="AT62" s="17" t="str">
        <f t="shared" si="30"/>
        <v/>
      </c>
      <c r="AU62" s="17" t="str">
        <f t="shared" si="30"/>
        <v/>
      </c>
      <c r="AV62" s="17" t="str">
        <f t="shared" si="30"/>
        <v/>
      </c>
      <c r="AW62" s="17" t="str">
        <f t="shared" si="30"/>
        <v/>
      </c>
      <c r="AX62" s="25" t="str">
        <f t="shared" si="0"/>
        <v/>
      </c>
      <c r="AY62" s="25" t="str">
        <f t="shared" ref="AY62:AZ62" si="31">IF(IFERROR($C$50*AY279+(1-$C$50)*AY333,"")=0,"",$C$50*AY279+(1-$C$50)*AY333)</f>
        <v/>
      </c>
      <c r="AZ62" s="25" t="str">
        <f t="shared" si="31"/>
        <v/>
      </c>
      <c r="BA62" s="25" t="str">
        <f t="shared" ref="BA62:BB62" si="32">IF(IFERROR($C$50*BA279+(1-$C$50)*BA333,"")=0,"",$C$50*BA279+(1-$C$50)*BA333)</f>
        <v/>
      </c>
      <c r="BB62" s="25" t="str">
        <f t="shared" si="32"/>
        <v/>
      </c>
    </row>
    <row r="63" spans="2:56" x14ac:dyDescent="0.2">
      <c r="B63" s="16" t="s">
        <v>8</v>
      </c>
      <c r="C63" s="17">
        <f t="shared" ref="C63:AW63" si="33">IF(IFERROR($C$50*C280+(1-$C$50)*C334,"")=0,"",$C$50*C280+(1-$C$50)*C334)</f>
        <v>162</v>
      </c>
      <c r="D63" s="17">
        <f t="shared" si="33"/>
        <v>168</v>
      </c>
      <c r="E63" s="17">
        <f t="shared" si="33"/>
        <v>177</v>
      </c>
      <c r="F63" s="17">
        <f t="shared" si="33"/>
        <v>188</v>
      </c>
      <c r="G63" s="17">
        <f t="shared" si="33"/>
        <v>205</v>
      </c>
      <c r="H63" s="17">
        <f t="shared" si="33"/>
        <v>229</v>
      </c>
      <c r="I63" s="17">
        <f t="shared" si="33"/>
        <v>287</v>
      </c>
      <c r="J63" s="17">
        <f t="shared" si="33"/>
        <v>339</v>
      </c>
      <c r="K63" s="17">
        <f t="shared" si="33"/>
        <v>386</v>
      </c>
      <c r="L63" s="17">
        <f t="shared" si="33"/>
        <v>454</v>
      </c>
      <c r="M63" s="17">
        <f t="shared" si="33"/>
        <v>515</v>
      </c>
      <c r="N63" s="17">
        <f t="shared" si="33"/>
        <v>585</v>
      </c>
      <c r="O63" s="17">
        <f t="shared" si="33"/>
        <v>698</v>
      </c>
      <c r="P63" s="17">
        <f t="shared" si="33"/>
        <v>774</v>
      </c>
      <c r="Q63" s="17">
        <f t="shared" si="33"/>
        <v>839</v>
      </c>
      <c r="R63" s="17">
        <f t="shared" si="33"/>
        <v>814</v>
      </c>
      <c r="S63" s="17">
        <f t="shared" si="33"/>
        <v>808</v>
      </c>
      <c r="T63" s="17">
        <f t="shared" si="33"/>
        <v>739</v>
      </c>
      <c r="U63" s="17">
        <f t="shared" si="33"/>
        <v>631</v>
      </c>
      <c r="V63" s="17">
        <f t="shared" si="33"/>
        <v>552</v>
      </c>
      <c r="W63" s="17">
        <f t="shared" si="33"/>
        <v>572</v>
      </c>
      <c r="X63" s="17">
        <f t="shared" si="33"/>
        <v>593</v>
      </c>
      <c r="Y63" s="17">
        <f t="shared" si="33"/>
        <v>658</v>
      </c>
      <c r="Z63" s="17">
        <f t="shared" si="33"/>
        <v>654</v>
      </c>
      <c r="AA63" s="17">
        <f t="shared" si="33"/>
        <v>680</v>
      </c>
      <c r="AB63" s="17">
        <f t="shared" si="33"/>
        <v>682</v>
      </c>
      <c r="AC63" s="17">
        <f t="shared" si="33"/>
        <v>780</v>
      </c>
      <c r="AD63" s="17">
        <f t="shared" si="33"/>
        <v>840</v>
      </c>
      <c r="AE63" s="17">
        <f t="shared" si="33"/>
        <v>900</v>
      </c>
      <c r="AF63" s="17">
        <f t="shared" si="33"/>
        <v>960</v>
      </c>
      <c r="AG63" s="17">
        <f t="shared" si="33"/>
        <v>1020</v>
      </c>
      <c r="AH63" s="17">
        <f t="shared" si="33"/>
        <v>1090</v>
      </c>
      <c r="AI63" s="17">
        <f t="shared" si="33"/>
        <v>1150</v>
      </c>
      <c r="AJ63" s="17">
        <f t="shared" si="33"/>
        <v>1200</v>
      </c>
      <c r="AK63" s="17">
        <f t="shared" si="33"/>
        <v>1240</v>
      </c>
      <c r="AL63" s="17">
        <f t="shared" si="33"/>
        <v>1280</v>
      </c>
      <c r="AM63" s="17">
        <f t="shared" si="33"/>
        <v>1320</v>
      </c>
      <c r="AN63" s="17">
        <f t="shared" si="33"/>
        <v>1650</v>
      </c>
      <c r="AO63" s="17">
        <f t="shared" si="33"/>
        <v>2200</v>
      </c>
      <c r="AP63" s="17">
        <f t="shared" si="33"/>
        <v>2480</v>
      </c>
      <c r="AQ63" s="17">
        <f t="shared" si="33"/>
        <v>2500</v>
      </c>
      <c r="AR63" s="17">
        <f t="shared" si="33"/>
        <v>2200</v>
      </c>
      <c r="AS63" s="17">
        <f t="shared" si="33"/>
        <v>2110</v>
      </c>
      <c r="AT63" s="17">
        <f t="shared" si="33"/>
        <v>2060</v>
      </c>
      <c r="AU63" s="17">
        <f t="shared" si="33"/>
        <v>2140</v>
      </c>
      <c r="AV63" s="17">
        <f t="shared" si="33"/>
        <v>2220</v>
      </c>
      <c r="AW63" s="17">
        <f t="shared" si="33"/>
        <v>2390</v>
      </c>
      <c r="AX63" s="25">
        <f t="shared" si="0"/>
        <v>2530</v>
      </c>
      <c r="AY63" s="25">
        <f t="shared" ref="AY63:AZ63" si="34">IF(IFERROR($C$50*AY280+(1-$C$50)*AY334,"")=0,"",$C$50*AY280+(1-$C$50)*AY334)</f>
        <v>2590</v>
      </c>
      <c r="AZ63" s="25">
        <f t="shared" si="34"/>
        <v>2730</v>
      </c>
      <c r="BA63" s="25">
        <f t="shared" ref="BA63:BB63" si="35">IF(IFERROR($C$50*BA280+(1-$C$50)*BA334,"")=0,"",$C$50*BA280+(1-$C$50)*BA334)</f>
        <v>2870</v>
      </c>
      <c r="BB63" s="25">
        <f t="shared" si="35"/>
        <v>3000</v>
      </c>
    </row>
    <row r="64" spans="2:56" x14ac:dyDescent="0.2">
      <c r="B64" s="16" t="s">
        <v>9</v>
      </c>
      <c r="C64" s="17">
        <f t="shared" ref="C64:AW64" si="36">IF(IFERROR($C$50*C281+(1-$C$50)*C335,"")=0,"",$C$50*C281+(1-$C$50)*C335)</f>
        <v>470</v>
      </c>
      <c r="D64" s="17">
        <f t="shared" si="36"/>
        <v>493</v>
      </c>
      <c r="E64" s="17">
        <f t="shared" si="36"/>
        <v>490</v>
      </c>
      <c r="F64" s="17">
        <f t="shared" si="36"/>
        <v>494</v>
      </c>
      <c r="G64" s="17">
        <f t="shared" si="36"/>
        <v>522</v>
      </c>
      <c r="H64" s="17">
        <f t="shared" si="36"/>
        <v>567</v>
      </c>
      <c r="I64" s="17">
        <f t="shared" si="36"/>
        <v>720</v>
      </c>
      <c r="J64" s="17">
        <f t="shared" si="36"/>
        <v>846</v>
      </c>
      <c r="K64" s="17">
        <f t="shared" si="36"/>
        <v>1062</v>
      </c>
      <c r="L64" s="17">
        <f t="shared" si="36"/>
        <v>1458</v>
      </c>
      <c r="M64" s="17">
        <f t="shared" si="36"/>
        <v>1625</v>
      </c>
      <c r="N64" s="17">
        <f t="shared" si="36"/>
        <v>1858</v>
      </c>
      <c r="O64" s="17">
        <f t="shared" si="36"/>
        <v>2041</v>
      </c>
      <c r="P64" s="17">
        <f t="shared" si="36"/>
        <v>2188</v>
      </c>
      <c r="Q64" s="17">
        <f t="shared" si="36"/>
        <v>2023</v>
      </c>
      <c r="R64" s="17">
        <f t="shared" si="36"/>
        <v>1837</v>
      </c>
      <c r="S64" s="17">
        <f t="shared" si="36"/>
        <v>1845</v>
      </c>
      <c r="T64" s="17">
        <f t="shared" si="36"/>
        <v>1381</v>
      </c>
      <c r="U64" s="17">
        <f t="shared" si="36"/>
        <v>1232</v>
      </c>
      <c r="V64" s="17">
        <f t="shared" si="36"/>
        <v>1149</v>
      </c>
      <c r="W64" s="17">
        <f t="shared" si="36"/>
        <v>1262</v>
      </c>
      <c r="X64" s="17">
        <f t="shared" si="36"/>
        <v>1391</v>
      </c>
      <c r="Y64" s="17">
        <f t="shared" si="36"/>
        <v>1405</v>
      </c>
      <c r="Z64" s="17">
        <f t="shared" si="36"/>
        <v>1459</v>
      </c>
      <c r="AA64" s="17">
        <f t="shared" si="36"/>
        <v>1536</v>
      </c>
      <c r="AB64" s="17">
        <f t="shared" si="36"/>
        <v>1548</v>
      </c>
      <c r="AC64" s="17">
        <f t="shared" si="36"/>
        <v>1670</v>
      </c>
      <c r="AD64" s="17">
        <f t="shared" si="36"/>
        <v>1820</v>
      </c>
      <c r="AE64" s="17">
        <f t="shared" si="36"/>
        <v>1900</v>
      </c>
      <c r="AF64" s="17">
        <f t="shared" si="36"/>
        <v>1980</v>
      </c>
      <c r="AG64" s="17">
        <f t="shared" si="36"/>
        <v>2130</v>
      </c>
      <c r="AH64" s="17">
        <f t="shared" si="36"/>
        <v>2220</v>
      </c>
      <c r="AI64" s="17">
        <f t="shared" si="36"/>
        <v>2260</v>
      </c>
      <c r="AJ64" s="17">
        <f t="shared" si="36"/>
        <v>2290</v>
      </c>
      <c r="AK64" s="17">
        <f t="shared" si="36"/>
        <v>2350</v>
      </c>
      <c r="AL64" s="17">
        <f t="shared" si="36"/>
        <v>2430</v>
      </c>
      <c r="AM64" s="17">
        <f t="shared" si="36"/>
        <v>2560</v>
      </c>
      <c r="AN64" s="17">
        <f t="shared" si="36"/>
        <v>3210</v>
      </c>
      <c r="AO64" s="17">
        <f t="shared" si="36"/>
        <v>3590</v>
      </c>
      <c r="AP64" s="17">
        <f t="shared" si="36"/>
        <v>4020</v>
      </c>
      <c r="AQ64" s="17">
        <f t="shared" si="36"/>
        <v>4550</v>
      </c>
      <c r="AR64" s="17">
        <f t="shared" si="36"/>
        <v>4450</v>
      </c>
      <c r="AS64" s="17">
        <f t="shared" si="36"/>
        <v>4720</v>
      </c>
      <c r="AT64" s="17">
        <f t="shared" si="36"/>
        <v>5390</v>
      </c>
      <c r="AU64" s="17">
        <f t="shared" si="36"/>
        <v>6210</v>
      </c>
      <c r="AV64" s="17">
        <f t="shared" si="36"/>
        <v>7100</v>
      </c>
      <c r="AW64" s="17">
        <f t="shared" si="36"/>
        <v>7480</v>
      </c>
      <c r="AX64" s="25">
        <f t="shared" si="0"/>
        <v>7430</v>
      </c>
      <c r="AY64" s="25">
        <f t="shared" ref="AY64:AZ64" si="37">IF(IFERROR($C$50*AY281+(1-$C$50)*AY335,"")=0,"",$C$50*AY281+(1-$C$50)*AY335)</f>
        <v>7300</v>
      </c>
      <c r="AZ64" s="25">
        <f t="shared" si="37"/>
        <v>7160</v>
      </c>
      <c r="BA64" s="25">
        <f t="shared" ref="BA64:BB64" si="38">IF(IFERROR($C$50*BA281+(1-$C$50)*BA335,"")=0,"",$C$50*BA281+(1-$C$50)*BA335)</f>
        <v>7280</v>
      </c>
      <c r="BB64" s="25">
        <f t="shared" si="38"/>
        <v>7280</v>
      </c>
    </row>
    <row r="65" spans="2:54" x14ac:dyDescent="0.2">
      <c r="B65" s="16" t="s">
        <v>10</v>
      </c>
      <c r="C65" s="17">
        <f t="shared" ref="C65:AW65" si="39">IF(IFERROR($C$50*C282+(1-$C$50)*C336,"")=0,"",$C$50*C282+(1-$C$50)*C336)</f>
        <v>415</v>
      </c>
      <c r="D65" s="17">
        <f t="shared" si="39"/>
        <v>417</v>
      </c>
      <c r="E65" s="17">
        <f t="shared" si="39"/>
        <v>406</v>
      </c>
      <c r="F65" s="17">
        <f t="shared" si="39"/>
        <v>422</v>
      </c>
      <c r="G65" s="17">
        <f t="shared" si="39"/>
        <v>435</v>
      </c>
      <c r="H65" s="17">
        <f t="shared" si="39"/>
        <v>494</v>
      </c>
      <c r="I65" s="17">
        <f t="shared" si="39"/>
        <v>592</v>
      </c>
      <c r="J65" s="17">
        <f t="shared" si="39"/>
        <v>720</v>
      </c>
      <c r="K65" s="17">
        <f t="shared" si="39"/>
        <v>888</v>
      </c>
      <c r="L65" s="17">
        <f t="shared" si="39"/>
        <v>1188</v>
      </c>
      <c r="M65" s="17">
        <f t="shared" si="39"/>
        <v>1357</v>
      </c>
      <c r="N65" s="17">
        <f t="shared" si="39"/>
        <v>1589</v>
      </c>
      <c r="O65" s="17">
        <f t="shared" si="39"/>
        <v>1863</v>
      </c>
      <c r="P65" s="17">
        <f t="shared" si="39"/>
        <v>2031</v>
      </c>
      <c r="Q65" s="17">
        <f t="shared" si="39"/>
        <v>1804</v>
      </c>
      <c r="R65" s="17">
        <f t="shared" si="39"/>
        <v>1610</v>
      </c>
      <c r="S65" s="17">
        <f t="shared" si="39"/>
        <v>1647</v>
      </c>
      <c r="T65" s="17">
        <f t="shared" si="39"/>
        <v>1344</v>
      </c>
      <c r="U65" s="17">
        <f t="shared" si="39"/>
        <v>1167</v>
      </c>
      <c r="V65" s="17">
        <f t="shared" si="39"/>
        <v>1061</v>
      </c>
      <c r="W65" s="17">
        <f t="shared" si="39"/>
        <v>1158</v>
      </c>
      <c r="X65" s="17">
        <f t="shared" si="39"/>
        <v>1249</v>
      </c>
      <c r="Y65" s="17">
        <f t="shared" si="39"/>
        <v>1254</v>
      </c>
      <c r="Z65" s="17">
        <f t="shared" si="39"/>
        <v>1291</v>
      </c>
      <c r="AA65" s="17">
        <f t="shared" si="39"/>
        <v>1325</v>
      </c>
      <c r="AB65" s="17">
        <f t="shared" si="39"/>
        <v>1395</v>
      </c>
      <c r="AC65" s="17">
        <f t="shared" si="39"/>
        <v>1500</v>
      </c>
      <c r="AD65" s="17">
        <f t="shared" si="39"/>
        <v>1620</v>
      </c>
      <c r="AE65" s="17">
        <f t="shared" si="39"/>
        <v>1740</v>
      </c>
      <c r="AF65" s="17">
        <f t="shared" si="39"/>
        <v>1870</v>
      </c>
      <c r="AG65" s="17">
        <f t="shared" si="39"/>
        <v>2060</v>
      </c>
      <c r="AH65" s="17">
        <f t="shared" si="39"/>
        <v>2170</v>
      </c>
      <c r="AI65" s="17">
        <f t="shared" si="39"/>
        <v>2260</v>
      </c>
      <c r="AJ65" s="17">
        <f t="shared" si="39"/>
        <v>2350</v>
      </c>
      <c r="AK65" s="17">
        <f t="shared" si="39"/>
        <v>2460</v>
      </c>
      <c r="AL65" s="17">
        <f t="shared" si="39"/>
        <v>2570</v>
      </c>
      <c r="AM65" s="17">
        <f t="shared" si="39"/>
        <v>2750</v>
      </c>
      <c r="AN65" s="17">
        <f t="shared" si="39"/>
        <v>3000</v>
      </c>
      <c r="AO65" s="17">
        <f t="shared" si="39"/>
        <v>3250</v>
      </c>
      <c r="AP65" s="17">
        <f t="shared" si="39"/>
        <v>3640</v>
      </c>
      <c r="AQ65" s="17">
        <f t="shared" si="39"/>
        <v>4100</v>
      </c>
      <c r="AR65" s="17">
        <f t="shared" si="39"/>
        <v>3960</v>
      </c>
      <c r="AS65" s="17">
        <f t="shared" si="39"/>
        <v>4170</v>
      </c>
      <c r="AT65" s="17">
        <f t="shared" si="39"/>
        <v>5070</v>
      </c>
      <c r="AU65" s="17">
        <f t="shared" si="39"/>
        <v>5840</v>
      </c>
      <c r="AV65" s="17">
        <f t="shared" si="39"/>
        <v>6400</v>
      </c>
      <c r="AW65" s="17">
        <f t="shared" si="39"/>
        <v>6840</v>
      </c>
      <c r="AX65" s="25">
        <f t="shared" si="0"/>
        <v>6930</v>
      </c>
      <c r="AY65" s="25">
        <f t="shared" ref="AY65:AZ65" si="40">IF(IFERROR($C$50*AY282+(1-$C$50)*AY336,"")=0,"",$C$50*AY282+(1-$C$50)*AY336)</f>
        <v>6830</v>
      </c>
      <c r="AZ65" s="25">
        <f t="shared" si="40"/>
        <v>6580</v>
      </c>
      <c r="BA65" s="25">
        <f t="shared" ref="BA65:BB65" si="41">IF(IFERROR($C$50*BA282+(1-$C$50)*BA336,"")=0,"",$C$50*BA282+(1-$C$50)*BA336)</f>
        <v>6580</v>
      </c>
      <c r="BB65" s="25">
        <f t="shared" si="41"/>
        <v>6580</v>
      </c>
    </row>
    <row r="66" spans="2:54" x14ac:dyDescent="0.2">
      <c r="B66" s="16" t="s">
        <v>11</v>
      </c>
      <c r="C66" s="17">
        <f t="shared" ref="C66:AW66" si="42">IF(IFERROR($C$50*C283+(1-$C$50)*C337,"")=0,"",$C$50*C283+(1-$C$50)*C337)</f>
        <v>365</v>
      </c>
      <c r="D66" s="17">
        <f t="shared" si="42"/>
        <v>382</v>
      </c>
      <c r="E66" s="17">
        <f t="shared" si="42"/>
        <v>392</v>
      </c>
      <c r="F66" s="17">
        <f t="shared" si="42"/>
        <v>392</v>
      </c>
      <c r="G66" s="17">
        <f t="shared" si="42"/>
        <v>414</v>
      </c>
      <c r="H66" s="17">
        <f t="shared" si="42"/>
        <v>466</v>
      </c>
      <c r="I66" s="17">
        <f t="shared" si="42"/>
        <v>597</v>
      </c>
      <c r="J66" s="17">
        <f t="shared" si="42"/>
        <v>719</v>
      </c>
      <c r="K66" s="17">
        <f t="shared" si="42"/>
        <v>920</v>
      </c>
      <c r="L66" s="17">
        <f t="shared" si="42"/>
        <v>1259</v>
      </c>
      <c r="M66" s="17">
        <f t="shared" si="42"/>
        <v>1331</v>
      </c>
      <c r="N66" s="17">
        <f t="shared" si="42"/>
        <v>1550</v>
      </c>
      <c r="O66" s="17">
        <f t="shared" si="42"/>
        <v>1840</v>
      </c>
      <c r="P66" s="17">
        <f t="shared" si="42"/>
        <v>1999</v>
      </c>
      <c r="Q66" s="17">
        <f t="shared" si="42"/>
        <v>1889</v>
      </c>
      <c r="R66" s="17">
        <f t="shared" si="42"/>
        <v>1684</v>
      </c>
      <c r="S66" s="17">
        <f t="shared" si="42"/>
        <v>1518</v>
      </c>
      <c r="T66" s="17">
        <f t="shared" si="42"/>
        <v>1091</v>
      </c>
      <c r="U66" s="17">
        <f t="shared" si="42"/>
        <v>873</v>
      </c>
      <c r="V66" s="17">
        <f t="shared" si="42"/>
        <v>786</v>
      </c>
      <c r="W66" s="17">
        <f t="shared" si="42"/>
        <v>947</v>
      </c>
      <c r="X66" s="17">
        <f t="shared" si="42"/>
        <v>1095</v>
      </c>
      <c r="Y66" s="17">
        <f t="shared" si="42"/>
        <v>1090</v>
      </c>
      <c r="Z66" s="17">
        <f t="shared" si="42"/>
        <v>1139</v>
      </c>
      <c r="AA66" s="17">
        <f t="shared" si="42"/>
        <v>1153</v>
      </c>
      <c r="AB66" s="17">
        <f t="shared" si="42"/>
        <v>1212</v>
      </c>
      <c r="AC66" s="17">
        <f t="shared" si="42"/>
        <v>1280</v>
      </c>
      <c r="AD66" s="17">
        <f t="shared" si="42"/>
        <v>1350</v>
      </c>
      <c r="AE66" s="17">
        <f t="shared" si="42"/>
        <v>1450</v>
      </c>
      <c r="AF66" s="17">
        <f t="shared" si="42"/>
        <v>1600</v>
      </c>
      <c r="AG66" s="17">
        <f t="shared" si="42"/>
        <v>1700</v>
      </c>
      <c r="AH66" s="17">
        <f t="shared" si="42"/>
        <v>1760</v>
      </c>
      <c r="AI66" s="17">
        <f t="shared" si="42"/>
        <v>1800</v>
      </c>
      <c r="AJ66" s="17">
        <f t="shared" si="42"/>
        <v>1850</v>
      </c>
      <c r="AK66" s="17">
        <f t="shared" si="42"/>
        <v>1920</v>
      </c>
      <c r="AL66" s="17">
        <f t="shared" si="42"/>
        <v>2010</v>
      </c>
      <c r="AM66" s="17">
        <f t="shared" si="42"/>
        <v>2200</v>
      </c>
      <c r="AN66" s="17">
        <f t="shared" si="42"/>
        <v>2640</v>
      </c>
      <c r="AO66" s="17">
        <f t="shared" si="42"/>
        <v>2910</v>
      </c>
      <c r="AP66" s="17">
        <f t="shared" si="42"/>
        <v>3370</v>
      </c>
      <c r="AQ66" s="17">
        <f t="shared" si="42"/>
        <v>3950</v>
      </c>
      <c r="AR66" s="17">
        <f t="shared" si="42"/>
        <v>3780</v>
      </c>
      <c r="AS66" s="17">
        <f t="shared" si="42"/>
        <v>4350</v>
      </c>
      <c r="AT66" s="17">
        <f t="shared" si="42"/>
        <v>5410</v>
      </c>
      <c r="AU66" s="17">
        <f t="shared" si="42"/>
        <v>6530</v>
      </c>
      <c r="AV66" s="17">
        <f t="shared" si="42"/>
        <v>7700</v>
      </c>
      <c r="AW66" s="17">
        <f t="shared" si="42"/>
        <v>8320</v>
      </c>
      <c r="AX66" s="25">
        <f t="shared" si="0"/>
        <v>7670</v>
      </c>
      <c r="AY66" s="25">
        <f t="shared" ref="AY66:AZ66" si="43">IF(IFERROR($C$50*AY283+(1-$C$50)*AY337,"")=0,"",$C$50*AY283+(1-$C$50)*AY337)</f>
        <v>7370</v>
      </c>
      <c r="AZ66" s="25">
        <f t="shared" si="43"/>
        <v>7350</v>
      </c>
      <c r="BA66" s="25">
        <f t="shared" ref="BA66:BB66" si="44">IF(IFERROR($C$50*BA283+(1-$C$50)*BA337,"")=0,"",$C$50*BA283+(1-$C$50)*BA337)</f>
        <v>7270</v>
      </c>
      <c r="BB66" s="25">
        <f t="shared" si="44"/>
        <v>7190</v>
      </c>
    </row>
    <row r="67" spans="2:54" x14ac:dyDescent="0.2">
      <c r="B67" s="16" t="s">
        <v>12</v>
      </c>
      <c r="C67" s="17">
        <f t="shared" ref="C67:AW67" si="45">IF(IFERROR($C$50*C284+(1-$C$50)*C338,"")=0,"",$C$50*C284+(1-$C$50)*C338)</f>
        <v>156</v>
      </c>
      <c r="D67" s="17">
        <f t="shared" si="45"/>
        <v>162</v>
      </c>
      <c r="E67" s="17">
        <f t="shared" si="45"/>
        <v>159</v>
      </c>
      <c r="F67" s="17">
        <f t="shared" si="45"/>
        <v>162</v>
      </c>
      <c r="G67" s="17">
        <f t="shared" si="45"/>
        <v>174</v>
      </c>
      <c r="H67" s="17">
        <f t="shared" si="45"/>
        <v>199</v>
      </c>
      <c r="I67" s="17">
        <f t="shared" si="45"/>
        <v>253</v>
      </c>
      <c r="J67" s="17">
        <f t="shared" si="45"/>
        <v>296</v>
      </c>
      <c r="K67" s="17">
        <f t="shared" si="45"/>
        <v>342</v>
      </c>
      <c r="L67" s="17">
        <f t="shared" si="45"/>
        <v>398</v>
      </c>
      <c r="M67" s="17">
        <f t="shared" si="45"/>
        <v>418</v>
      </c>
      <c r="N67" s="17">
        <f t="shared" si="45"/>
        <v>501</v>
      </c>
      <c r="O67" s="17">
        <f t="shared" si="45"/>
        <v>587</v>
      </c>
      <c r="P67" s="17">
        <f t="shared" si="45"/>
        <v>619</v>
      </c>
      <c r="Q67" s="17">
        <f t="shared" si="45"/>
        <v>628</v>
      </c>
      <c r="R67" s="17">
        <f t="shared" si="45"/>
        <v>601</v>
      </c>
      <c r="S67" s="17">
        <f t="shared" si="45"/>
        <v>597</v>
      </c>
      <c r="T67" s="17">
        <f t="shared" si="45"/>
        <v>488</v>
      </c>
      <c r="U67" s="17">
        <f t="shared" si="45"/>
        <v>415</v>
      </c>
      <c r="V67" s="17">
        <f t="shared" si="45"/>
        <v>373</v>
      </c>
      <c r="W67" s="17">
        <f t="shared" si="45"/>
        <v>413</v>
      </c>
      <c r="X67" s="17">
        <f t="shared" si="45"/>
        <v>429</v>
      </c>
      <c r="Y67" s="17">
        <f t="shared" si="45"/>
        <v>450</v>
      </c>
      <c r="Z67" s="17">
        <f t="shared" si="45"/>
        <v>449</v>
      </c>
      <c r="AA67" s="17">
        <f t="shared" si="45"/>
        <v>460</v>
      </c>
      <c r="AB67" s="17">
        <f t="shared" si="45"/>
        <v>463</v>
      </c>
      <c r="AC67" s="17">
        <f t="shared" si="45"/>
        <v>503</v>
      </c>
      <c r="AD67" s="17">
        <f t="shared" si="45"/>
        <v>535</v>
      </c>
      <c r="AE67" s="17">
        <f t="shared" si="45"/>
        <v>553</v>
      </c>
      <c r="AF67" s="17">
        <f t="shared" si="45"/>
        <v>565</v>
      </c>
      <c r="AG67" s="17">
        <f t="shared" si="45"/>
        <v>577</v>
      </c>
      <c r="AH67" s="17">
        <f t="shared" si="45"/>
        <v>600</v>
      </c>
      <c r="AI67" s="17">
        <f t="shared" si="45"/>
        <v>625</v>
      </c>
      <c r="AJ67" s="17">
        <f t="shared" si="45"/>
        <v>645</v>
      </c>
      <c r="AK67" s="17">
        <f t="shared" si="45"/>
        <v>665</v>
      </c>
      <c r="AL67" s="17">
        <f t="shared" si="45"/>
        <v>685</v>
      </c>
      <c r="AM67" s="17">
        <f t="shared" si="45"/>
        <v>700</v>
      </c>
      <c r="AN67" s="17">
        <f t="shared" si="45"/>
        <v>810</v>
      </c>
      <c r="AO67" s="17">
        <f t="shared" si="45"/>
        <v>870</v>
      </c>
      <c r="AP67" s="17">
        <f t="shared" si="45"/>
        <v>980</v>
      </c>
      <c r="AQ67" s="17">
        <f t="shared" si="45"/>
        <v>1020</v>
      </c>
      <c r="AR67" s="17">
        <f t="shared" si="45"/>
        <v>1010</v>
      </c>
      <c r="AS67" s="17">
        <f t="shared" si="45"/>
        <v>1060</v>
      </c>
      <c r="AT67" s="17">
        <f t="shared" si="45"/>
        <v>1240</v>
      </c>
      <c r="AU67" s="17">
        <f t="shared" si="45"/>
        <v>1510</v>
      </c>
      <c r="AV67" s="17">
        <f t="shared" si="45"/>
        <v>1750</v>
      </c>
      <c r="AW67" s="17">
        <f t="shared" si="45"/>
        <v>2060</v>
      </c>
      <c r="AX67" s="25">
        <f t="shared" si="0"/>
        <v>2050</v>
      </c>
      <c r="AY67" s="25">
        <f t="shared" ref="AY67:AZ67" si="46">IF(IFERROR($C$50*AY284+(1-$C$50)*AY338,"")=0,"",$C$50*AY284+(1-$C$50)*AY338)</f>
        <v>1910</v>
      </c>
      <c r="AZ67" s="25">
        <f t="shared" si="46"/>
        <v>1890</v>
      </c>
      <c r="BA67" s="25">
        <f t="shared" ref="BA67:BB67" si="47">IF(IFERROR($C$50*BA284+(1-$C$50)*BA338,"")=0,"",$C$50*BA284+(1-$C$50)*BA338)</f>
        <v>1850</v>
      </c>
      <c r="BB67" s="25">
        <f t="shared" si="47"/>
        <v>1960</v>
      </c>
    </row>
    <row r="68" spans="2:54" x14ac:dyDescent="0.2">
      <c r="B68" s="16" t="s">
        <v>13</v>
      </c>
      <c r="C68" s="17">
        <f t="shared" ref="C68:AX83" si="48">IF(IFERROR($C$50*C285+(1-$C$50)*C339,"")=0,"",$C$50*C285+(1-$C$50)*C339)</f>
        <v>229</v>
      </c>
      <c r="D68" s="17">
        <f t="shared" si="48"/>
        <v>238</v>
      </c>
      <c r="E68" s="17">
        <f t="shared" si="48"/>
        <v>253</v>
      </c>
      <c r="F68" s="17">
        <f t="shared" si="48"/>
        <v>267</v>
      </c>
      <c r="G68" s="17">
        <f t="shared" si="48"/>
        <v>295</v>
      </c>
      <c r="H68" s="17">
        <f t="shared" si="48"/>
        <v>327</v>
      </c>
      <c r="I68" s="17">
        <f t="shared" si="48"/>
        <v>385</v>
      </c>
      <c r="J68" s="17">
        <f t="shared" si="48"/>
        <v>427</v>
      </c>
      <c r="K68" s="17">
        <f t="shared" si="48"/>
        <v>514</v>
      </c>
      <c r="L68" s="17">
        <f t="shared" si="48"/>
        <v>619</v>
      </c>
      <c r="M68" s="17">
        <f t="shared" si="48"/>
        <v>715</v>
      </c>
      <c r="N68" s="17">
        <f t="shared" si="48"/>
        <v>861</v>
      </c>
      <c r="O68" s="17">
        <f t="shared" si="48"/>
        <v>976</v>
      </c>
      <c r="P68" s="17">
        <f t="shared" si="48"/>
        <v>1033</v>
      </c>
      <c r="Q68" s="17">
        <f t="shared" si="48"/>
        <v>1058</v>
      </c>
      <c r="R68" s="17">
        <f t="shared" si="48"/>
        <v>1049</v>
      </c>
      <c r="S68" s="17">
        <f t="shared" si="48"/>
        <v>1034</v>
      </c>
      <c r="T68" s="17">
        <f t="shared" si="48"/>
        <v>955</v>
      </c>
      <c r="U68" s="17">
        <f t="shared" si="48"/>
        <v>941</v>
      </c>
      <c r="V68" s="17">
        <f t="shared" si="48"/>
        <v>878</v>
      </c>
      <c r="W68" s="17">
        <f t="shared" si="48"/>
        <v>896</v>
      </c>
      <c r="X68" s="17">
        <f t="shared" si="48"/>
        <v>910</v>
      </c>
      <c r="Y68" s="17">
        <f t="shared" si="48"/>
        <v>978</v>
      </c>
      <c r="Z68" s="17">
        <f t="shared" si="48"/>
        <v>958</v>
      </c>
      <c r="AA68" s="17">
        <f t="shared" si="48"/>
        <v>988</v>
      </c>
      <c r="AB68" s="17">
        <f t="shared" si="48"/>
        <v>1077</v>
      </c>
      <c r="AC68" s="17">
        <f t="shared" si="48"/>
        <v>1140</v>
      </c>
      <c r="AD68" s="17">
        <f t="shared" si="48"/>
        <v>1250</v>
      </c>
      <c r="AE68" s="17">
        <f t="shared" si="48"/>
        <v>1300</v>
      </c>
      <c r="AF68" s="17">
        <f t="shared" si="48"/>
        <v>1350</v>
      </c>
      <c r="AG68" s="17">
        <f t="shared" si="48"/>
        <v>1450</v>
      </c>
      <c r="AH68" s="17">
        <f t="shared" si="48"/>
        <v>1550</v>
      </c>
      <c r="AI68" s="17">
        <f t="shared" si="48"/>
        <v>1650</v>
      </c>
      <c r="AJ68" s="17">
        <f t="shared" si="48"/>
        <v>1750</v>
      </c>
      <c r="AK68" s="17">
        <f t="shared" si="48"/>
        <v>1830</v>
      </c>
      <c r="AL68" s="17">
        <f t="shared" si="48"/>
        <v>1900</v>
      </c>
      <c r="AM68" s="17">
        <f t="shared" si="48"/>
        <v>1980</v>
      </c>
      <c r="AN68" s="17">
        <f t="shared" si="48"/>
        <v>2450</v>
      </c>
      <c r="AO68" s="17">
        <f t="shared" si="48"/>
        <v>2670</v>
      </c>
      <c r="AP68" s="17">
        <f t="shared" si="48"/>
        <v>2740</v>
      </c>
      <c r="AQ68" s="17">
        <f t="shared" si="48"/>
        <v>2850</v>
      </c>
      <c r="AR68" s="17">
        <f t="shared" si="48"/>
        <v>2800</v>
      </c>
      <c r="AS68" s="17">
        <f t="shared" si="48"/>
        <v>2780</v>
      </c>
      <c r="AT68" s="17">
        <f t="shared" si="48"/>
        <v>2750</v>
      </c>
      <c r="AU68" s="17">
        <f t="shared" si="48"/>
        <v>2840</v>
      </c>
      <c r="AV68" s="17">
        <f t="shared" si="48"/>
        <v>3020</v>
      </c>
      <c r="AW68" s="17">
        <f t="shared" si="48"/>
        <v>3210</v>
      </c>
      <c r="AX68" s="25">
        <f t="shared" si="48"/>
        <v>3370</v>
      </c>
      <c r="AY68" s="25">
        <f t="shared" ref="AY68:AZ68" si="49">IF(IFERROR($C$50*AY285+(1-$C$50)*AY339,"")=0,"",$C$50*AY285+(1-$C$50)*AY339)</f>
        <v>3540</v>
      </c>
      <c r="AZ68" s="25">
        <f t="shared" si="49"/>
        <v>3680</v>
      </c>
      <c r="BA68" s="25">
        <f t="shared" ref="BA68:BB68" si="50">IF(IFERROR($C$50*BA285+(1-$C$50)*BA339,"")=0,"",$C$50*BA285+(1-$C$50)*BA339)</f>
        <v>3770</v>
      </c>
      <c r="BB68" s="25">
        <f t="shared" si="50"/>
        <v>3820</v>
      </c>
    </row>
    <row r="69" spans="2:54" x14ac:dyDescent="0.2">
      <c r="B69" s="16" t="s">
        <v>14</v>
      </c>
      <c r="C69" s="17">
        <f t="shared" ref="C69:AW69" si="51">IF(IFERROR($C$50*C286+(1-$C$50)*C340,"")=0,"",$C$50*C286+(1-$C$50)*C340)</f>
        <v>292</v>
      </c>
      <c r="D69" s="17">
        <f t="shared" si="51"/>
        <v>302</v>
      </c>
      <c r="E69" s="17">
        <f t="shared" si="51"/>
        <v>321</v>
      </c>
      <c r="F69" s="17">
        <f t="shared" si="51"/>
        <v>349</v>
      </c>
      <c r="G69" s="17">
        <f t="shared" si="51"/>
        <v>380</v>
      </c>
      <c r="H69" s="17">
        <f t="shared" si="51"/>
        <v>403</v>
      </c>
      <c r="I69" s="17">
        <f t="shared" si="51"/>
        <v>469</v>
      </c>
      <c r="J69" s="17">
        <f t="shared" si="51"/>
        <v>512</v>
      </c>
      <c r="K69" s="17">
        <f t="shared" si="51"/>
        <v>575</v>
      </c>
      <c r="L69" s="17">
        <f t="shared" si="51"/>
        <v>665</v>
      </c>
      <c r="M69" s="17">
        <f t="shared" si="51"/>
        <v>818</v>
      </c>
      <c r="N69" s="17">
        <f t="shared" si="51"/>
        <v>1001</v>
      </c>
      <c r="O69" s="17">
        <f t="shared" si="51"/>
        <v>1256</v>
      </c>
      <c r="P69" s="17">
        <f t="shared" si="51"/>
        <v>1454</v>
      </c>
      <c r="Q69" s="17">
        <f t="shared" si="51"/>
        <v>1414</v>
      </c>
      <c r="R69" s="17">
        <f t="shared" si="51"/>
        <v>1351</v>
      </c>
      <c r="S69" s="17">
        <f t="shared" si="51"/>
        <v>1430</v>
      </c>
      <c r="T69" s="17">
        <f t="shared" si="51"/>
        <v>1407</v>
      </c>
      <c r="U69" s="17">
        <f t="shared" si="51"/>
        <v>1191</v>
      </c>
      <c r="V69" s="17">
        <f t="shared" si="51"/>
        <v>921</v>
      </c>
      <c r="W69" s="17">
        <f t="shared" si="51"/>
        <v>940</v>
      </c>
      <c r="X69" s="17">
        <f t="shared" si="51"/>
        <v>959</v>
      </c>
      <c r="Y69" s="17">
        <f t="shared" si="51"/>
        <v>925</v>
      </c>
      <c r="Z69" s="17">
        <f t="shared" si="51"/>
        <v>920</v>
      </c>
      <c r="AA69" s="17">
        <f t="shared" si="51"/>
        <v>926</v>
      </c>
      <c r="AB69" s="17">
        <f t="shared" si="51"/>
        <v>972</v>
      </c>
      <c r="AC69" s="17">
        <f t="shared" si="51"/>
        <v>1000</v>
      </c>
      <c r="AD69" s="17">
        <f t="shared" si="51"/>
        <v>1080</v>
      </c>
      <c r="AE69" s="17">
        <f t="shared" si="51"/>
        <v>1180</v>
      </c>
      <c r="AF69" s="17">
        <f t="shared" si="51"/>
        <v>1190</v>
      </c>
      <c r="AG69" s="17">
        <f t="shared" si="51"/>
        <v>1210</v>
      </c>
      <c r="AH69" s="17">
        <f t="shared" si="51"/>
        <v>1270</v>
      </c>
      <c r="AI69" s="17">
        <f t="shared" si="51"/>
        <v>1310</v>
      </c>
      <c r="AJ69" s="17">
        <f t="shared" si="51"/>
        <v>1380</v>
      </c>
      <c r="AK69" s="17">
        <f t="shared" si="51"/>
        <v>1440</v>
      </c>
      <c r="AL69" s="17">
        <f t="shared" si="51"/>
        <v>1500</v>
      </c>
      <c r="AM69" s="17">
        <f t="shared" si="51"/>
        <v>1550</v>
      </c>
      <c r="AN69" s="17">
        <f t="shared" si="51"/>
        <v>1700</v>
      </c>
      <c r="AO69" s="17">
        <f t="shared" si="51"/>
        <v>1780</v>
      </c>
      <c r="AP69" s="17">
        <f t="shared" si="51"/>
        <v>1950</v>
      </c>
      <c r="AQ69" s="17">
        <f t="shared" si="51"/>
        <v>2050</v>
      </c>
      <c r="AR69" s="17">
        <f t="shared" si="51"/>
        <v>1970</v>
      </c>
      <c r="AS69" s="17">
        <f t="shared" si="51"/>
        <v>2050</v>
      </c>
      <c r="AT69" s="17">
        <f t="shared" si="51"/>
        <v>2200</v>
      </c>
      <c r="AU69" s="17">
        <f t="shared" si="51"/>
        <v>2400</v>
      </c>
      <c r="AV69" s="17">
        <f t="shared" si="51"/>
        <v>2550</v>
      </c>
      <c r="AW69" s="17">
        <f t="shared" si="51"/>
        <v>2660</v>
      </c>
      <c r="AX69" s="25">
        <f t="shared" si="48"/>
        <v>2780</v>
      </c>
      <c r="AY69" s="25">
        <f t="shared" ref="AY69:AZ69" si="52">IF(IFERROR($C$50*AY286+(1-$C$50)*AY340,"")=0,"",$C$50*AY286+(1-$C$50)*AY340)</f>
        <v>2870</v>
      </c>
      <c r="AZ69" s="25">
        <f t="shared" si="52"/>
        <v>2960</v>
      </c>
      <c r="BA69" s="25">
        <f t="shared" ref="BA69:BB69" si="53">IF(IFERROR($C$50*BA286+(1-$C$50)*BA340,"")=0,"",$C$50*BA286+(1-$C$50)*BA340)</f>
        <v>3040</v>
      </c>
      <c r="BB69" s="25">
        <f t="shared" si="53"/>
        <v>3120</v>
      </c>
    </row>
    <row r="70" spans="2:54" x14ac:dyDescent="0.2">
      <c r="B70" s="16" t="s">
        <v>15</v>
      </c>
      <c r="C70" s="17">
        <f t="shared" ref="C70:AW70" si="54">IF(IFERROR($C$50*C287+(1-$C$50)*C341,"")=0,"",$C$50*C287+(1-$C$50)*C341)</f>
        <v>135</v>
      </c>
      <c r="D70" s="17">
        <f t="shared" si="54"/>
        <v>150</v>
      </c>
      <c r="E70" s="17">
        <f t="shared" si="54"/>
        <v>161</v>
      </c>
      <c r="F70" s="17">
        <f t="shared" si="54"/>
        <v>187</v>
      </c>
      <c r="G70" s="17">
        <f t="shared" si="54"/>
        <v>217</v>
      </c>
      <c r="H70" s="17">
        <f t="shared" si="54"/>
        <v>253</v>
      </c>
      <c r="I70" s="17">
        <f t="shared" si="54"/>
        <v>302</v>
      </c>
      <c r="J70" s="17">
        <f t="shared" si="54"/>
        <v>341</v>
      </c>
      <c r="K70" s="17">
        <f t="shared" si="54"/>
        <v>375</v>
      </c>
      <c r="L70" s="17">
        <f t="shared" si="54"/>
        <v>414</v>
      </c>
      <c r="M70" s="17">
        <f t="shared" si="54"/>
        <v>464</v>
      </c>
      <c r="N70" s="17">
        <f t="shared" si="54"/>
        <v>538</v>
      </c>
      <c r="O70" s="17">
        <f t="shared" si="54"/>
        <v>594</v>
      </c>
      <c r="P70" s="17">
        <f t="shared" si="54"/>
        <v>642</v>
      </c>
      <c r="Q70" s="17">
        <f t="shared" si="54"/>
        <v>680</v>
      </c>
      <c r="R70" s="17">
        <f t="shared" si="54"/>
        <v>708</v>
      </c>
      <c r="S70" s="17">
        <f t="shared" si="54"/>
        <v>713</v>
      </c>
      <c r="T70" s="17">
        <f t="shared" si="54"/>
        <v>774</v>
      </c>
      <c r="U70" s="17">
        <f t="shared" si="54"/>
        <v>854</v>
      </c>
      <c r="V70" s="17">
        <f t="shared" si="54"/>
        <v>885</v>
      </c>
      <c r="W70" s="17">
        <f t="shared" si="54"/>
        <v>962</v>
      </c>
      <c r="X70" s="17">
        <f t="shared" si="54"/>
        <v>1046</v>
      </c>
      <c r="Y70" s="17">
        <f t="shared" si="54"/>
        <v>1073</v>
      </c>
      <c r="Z70" s="17">
        <f t="shared" si="54"/>
        <v>1057</v>
      </c>
      <c r="AA70" s="17">
        <f t="shared" si="54"/>
        <v>1033</v>
      </c>
      <c r="AB70" s="17">
        <f t="shared" si="54"/>
        <v>1130</v>
      </c>
      <c r="AC70" s="17">
        <f t="shared" si="54"/>
        <v>1130</v>
      </c>
      <c r="AD70" s="17">
        <f t="shared" si="54"/>
        <v>1130</v>
      </c>
      <c r="AE70" s="17">
        <f t="shared" si="54"/>
        <v>1150</v>
      </c>
      <c r="AF70" s="17">
        <f t="shared" si="54"/>
        <v>1170</v>
      </c>
      <c r="AG70" s="17">
        <f t="shared" si="54"/>
        <v>1190</v>
      </c>
      <c r="AH70" s="17">
        <f t="shared" si="54"/>
        <v>1300</v>
      </c>
      <c r="AI70" s="17">
        <f t="shared" si="54"/>
        <v>1400</v>
      </c>
      <c r="AJ70" s="17">
        <f t="shared" si="54"/>
        <v>1500</v>
      </c>
      <c r="AK70" s="17">
        <f t="shared" si="54"/>
        <v>1600</v>
      </c>
      <c r="AL70" s="17">
        <f t="shared" si="54"/>
        <v>1750</v>
      </c>
      <c r="AM70" s="17">
        <f t="shared" si="54"/>
        <v>1870</v>
      </c>
      <c r="AN70" s="17">
        <f t="shared" si="54"/>
        <v>1990</v>
      </c>
      <c r="AO70" s="17">
        <f t="shared" si="54"/>
        <v>2110</v>
      </c>
      <c r="AP70" s="17">
        <f t="shared" si="54"/>
        <v>2230</v>
      </c>
      <c r="AQ70" s="17">
        <f t="shared" si="54"/>
        <v>2200</v>
      </c>
      <c r="AR70" s="17">
        <f t="shared" si="54"/>
        <v>2130</v>
      </c>
      <c r="AS70" s="17">
        <f t="shared" si="54"/>
        <v>2050</v>
      </c>
      <c r="AT70" s="17">
        <f t="shared" si="54"/>
        <v>2080</v>
      </c>
      <c r="AU70" s="17">
        <f t="shared" si="54"/>
        <v>2070</v>
      </c>
      <c r="AV70" s="17">
        <f t="shared" si="54"/>
        <v>2100</v>
      </c>
      <c r="AW70" s="17">
        <f t="shared" si="54"/>
        <v>2120</v>
      </c>
      <c r="AX70" s="25">
        <f t="shared" si="48"/>
        <v>2170</v>
      </c>
      <c r="AY70" s="25">
        <f t="shared" ref="AY70:AZ70" si="55">IF(IFERROR($C$50*AY287+(1-$C$50)*AY341,"")=0,"",$C$50*AY287+(1-$C$50)*AY341)</f>
        <v>2210</v>
      </c>
      <c r="AZ70" s="25">
        <f t="shared" si="55"/>
        <v>2370</v>
      </c>
      <c r="BA70" s="25">
        <f t="shared" ref="BA70:BB70" si="56">IF(IFERROR($C$50*BA287+(1-$C$50)*BA341,"")=0,"",$C$50*BA287+(1-$C$50)*BA341)</f>
        <v>2370</v>
      </c>
      <c r="BB70" s="25">
        <f t="shared" si="56"/>
        <v>2410</v>
      </c>
    </row>
    <row r="71" spans="2:54" x14ac:dyDescent="0.2">
      <c r="B71" s="16" t="s">
        <v>16</v>
      </c>
      <c r="C71" s="17">
        <f t="shared" ref="C71:AW71" si="57">IF(IFERROR($C$50*C288+(1-$C$50)*C342,"")=0,"",$C$50*C288+(1-$C$50)*C342)</f>
        <v>540</v>
      </c>
      <c r="D71" s="17">
        <f t="shared" si="57"/>
        <v>578</v>
      </c>
      <c r="E71" s="17">
        <f t="shared" si="57"/>
        <v>640</v>
      </c>
      <c r="F71" s="17">
        <f t="shared" si="57"/>
        <v>686</v>
      </c>
      <c r="G71" s="17">
        <f t="shared" si="57"/>
        <v>732</v>
      </c>
      <c r="H71" s="17">
        <f t="shared" si="57"/>
        <v>843</v>
      </c>
      <c r="I71" s="17">
        <f t="shared" si="57"/>
        <v>980</v>
      </c>
      <c r="J71" s="17">
        <f t="shared" si="57"/>
        <v>1060</v>
      </c>
      <c r="K71" s="17">
        <f t="shared" si="57"/>
        <v>1280</v>
      </c>
      <c r="L71" s="17">
        <f t="shared" si="57"/>
        <v>1353</v>
      </c>
      <c r="M71" s="17">
        <f t="shared" si="57"/>
        <v>1579</v>
      </c>
      <c r="N71" s="17">
        <f t="shared" si="57"/>
        <v>1800</v>
      </c>
      <c r="O71" s="17">
        <f t="shared" si="57"/>
        <v>2238</v>
      </c>
      <c r="P71" s="17">
        <f t="shared" si="57"/>
        <v>2530</v>
      </c>
      <c r="Q71" s="17">
        <f t="shared" si="57"/>
        <v>2376</v>
      </c>
      <c r="R71" s="17">
        <f t="shared" si="57"/>
        <v>2121</v>
      </c>
      <c r="S71" s="17">
        <f t="shared" si="57"/>
        <v>2236</v>
      </c>
      <c r="T71" s="17">
        <f t="shared" si="57"/>
        <v>2197</v>
      </c>
      <c r="U71" s="17">
        <f t="shared" si="57"/>
        <v>2023</v>
      </c>
      <c r="V71" s="17">
        <f t="shared" si="57"/>
        <v>2009</v>
      </c>
      <c r="W71" s="17">
        <f t="shared" si="57"/>
        <v>2261</v>
      </c>
      <c r="X71" s="17">
        <f t="shared" si="57"/>
        <v>2534</v>
      </c>
      <c r="Y71" s="17">
        <f t="shared" si="57"/>
        <v>2563</v>
      </c>
      <c r="Z71" s="17">
        <f t="shared" si="57"/>
        <v>2394</v>
      </c>
      <c r="AA71" s="17">
        <f t="shared" si="57"/>
        <v>2530</v>
      </c>
      <c r="AB71" s="17">
        <f t="shared" si="57"/>
        <v>2911</v>
      </c>
      <c r="AC71" s="17">
        <f t="shared" si="57"/>
        <v>3050</v>
      </c>
      <c r="AD71" s="17">
        <f t="shared" si="57"/>
        <v>3100</v>
      </c>
      <c r="AE71" s="17">
        <f t="shared" si="57"/>
        <v>3110</v>
      </c>
      <c r="AF71" s="17">
        <f t="shared" si="57"/>
        <v>3150</v>
      </c>
      <c r="AG71" s="17">
        <f t="shared" si="57"/>
        <v>3180</v>
      </c>
      <c r="AH71" s="17">
        <f t="shared" si="57"/>
        <v>3300</v>
      </c>
      <c r="AI71" s="17">
        <f t="shared" si="57"/>
        <v>3600</v>
      </c>
      <c r="AJ71" s="17">
        <f t="shared" si="57"/>
        <v>3800</v>
      </c>
      <c r="AK71" s="17">
        <f t="shared" si="57"/>
        <v>4000</v>
      </c>
      <c r="AL71" s="17">
        <f t="shared" si="57"/>
        <v>4150</v>
      </c>
      <c r="AM71" s="17">
        <f t="shared" si="57"/>
        <v>5600</v>
      </c>
      <c r="AN71" s="17">
        <f t="shared" si="57"/>
        <v>7500</v>
      </c>
      <c r="AO71" s="17">
        <f t="shared" si="57"/>
        <v>8400</v>
      </c>
      <c r="AP71" s="17">
        <f t="shared" si="57"/>
        <v>8500</v>
      </c>
      <c r="AQ71" s="17">
        <f t="shared" si="57"/>
        <v>8000</v>
      </c>
      <c r="AR71" s="17">
        <f t="shared" si="57"/>
        <v>7380</v>
      </c>
      <c r="AS71" s="17">
        <f t="shared" si="57"/>
        <v>6980</v>
      </c>
      <c r="AT71" s="17">
        <f t="shared" si="57"/>
        <v>6870</v>
      </c>
      <c r="AU71" s="17">
        <f t="shared" si="57"/>
        <v>6760</v>
      </c>
      <c r="AV71" s="17">
        <f t="shared" si="57"/>
        <v>6930</v>
      </c>
      <c r="AW71" s="17">
        <f t="shared" si="57"/>
        <v>7030</v>
      </c>
      <c r="AX71" s="25">
        <f t="shared" si="48"/>
        <v>7270</v>
      </c>
      <c r="AY71" s="25">
        <f t="shared" ref="AY71:AZ71" si="58">IF(IFERROR($C$50*AY288+(1-$C$50)*AY342,"")=0,"",$C$50*AY288+(1-$C$50)*AY342)</f>
        <v>7470</v>
      </c>
      <c r="AZ71" s="25">
        <f t="shared" si="58"/>
        <v>7620</v>
      </c>
      <c r="BA71" s="25">
        <f t="shared" ref="BA71:BB71" si="59">IF(IFERROR($C$50*BA288+(1-$C$50)*BA342,"")=0,"",$C$50*BA288+(1-$C$50)*BA342)</f>
        <v>7860</v>
      </c>
      <c r="BB71" s="25">
        <f t="shared" si="59"/>
        <v>8060</v>
      </c>
    </row>
    <row r="72" spans="2:54" x14ac:dyDescent="0.2">
      <c r="B72" s="16" t="s">
        <v>48</v>
      </c>
      <c r="C72" s="17">
        <f t="shared" ref="C72:AW72" si="60">IF(IFERROR($C$50*C289+(1-$C$50)*C343,"")=0,"",$C$50*C289+(1-$C$50)*C343)</f>
        <v>479</v>
      </c>
      <c r="D72" s="17">
        <f t="shared" si="60"/>
        <v>514</v>
      </c>
      <c r="E72" s="17">
        <f t="shared" si="60"/>
        <v>565</v>
      </c>
      <c r="F72" s="17">
        <f t="shared" si="60"/>
        <v>621</v>
      </c>
      <c r="G72" s="17">
        <f t="shared" si="60"/>
        <v>687</v>
      </c>
      <c r="H72" s="17">
        <f t="shared" si="60"/>
        <v>766</v>
      </c>
      <c r="I72" s="17">
        <f t="shared" si="60"/>
        <v>875</v>
      </c>
      <c r="J72" s="17">
        <f t="shared" si="60"/>
        <v>961</v>
      </c>
      <c r="K72" s="17">
        <f t="shared" si="60"/>
        <v>1044</v>
      </c>
      <c r="L72" s="17">
        <f t="shared" si="60"/>
        <v>1138</v>
      </c>
      <c r="M72" s="17">
        <f t="shared" si="60"/>
        <v>1261</v>
      </c>
      <c r="N72" s="17">
        <f t="shared" si="60"/>
        <v>1443</v>
      </c>
      <c r="O72" s="17">
        <f t="shared" si="60"/>
        <v>1608</v>
      </c>
      <c r="P72" s="17">
        <f t="shared" si="60"/>
        <v>1752</v>
      </c>
      <c r="Q72" s="17">
        <f t="shared" si="60"/>
        <v>1874</v>
      </c>
      <c r="R72" s="17">
        <f t="shared" si="60"/>
        <v>1963</v>
      </c>
      <c r="S72" s="17">
        <f t="shared" si="60"/>
        <v>2083</v>
      </c>
      <c r="T72" s="17">
        <f t="shared" si="60"/>
        <v>2377</v>
      </c>
      <c r="U72" s="17">
        <f t="shared" si="60"/>
        <v>2761</v>
      </c>
      <c r="V72" s="17">
        <f t="shared" si="60"/>
        <v>3012</v>
      </c>
      <c r="W72" s="17">
        <f t="shared" si="60"/>
        <v>3553</v>
      </c>
      <c r="X72" s="17">
        <f t="shared" si="60"/>
        <v>3988</v>
      </c>
      <c r="Y72" s="17">
        <f t="shared" si="60"/>
        <v>4227</v>
      </c>
      <c r="Z72" s="17">
        <f t="shared" si="60"/>
        <v>4301</v>
      </c>
      <c r="AA72" s="17">
        <f t="shared" si="60"/>
        <v>4340</v>
      </c>
      <c r="AB72" s="17">
        <f t="shared" si="60"/>
        <v>4898</v>
      </c>
      <c r="AC72" s="17">
        <f t="shared" si="60"/>
        <v>5020</v>
      </c>
      <c r="AD72" s="17">
        <f t="shared" si="60"/>
        <v>5060</v>
      </c>
      <c r="AE72" s="17">
        <f t="shared" si="60"/>
        <v>5100</v>
      </c>
      <c r="AF72" s="17">
        <f t="shared" si="60"/>
        <v>5150</v>
      </c>
      <c r="AG72" s="17">
        <f t="shared" si="60"/>
        <v>5210</v>
      </c>
      <c r="AH72" s="17">
        <f t="shared" si="60"/>
        <v>5800</v>
      </c>
      <c r="AI72" s="17">
        <f t="shared" si="60"/>
        <v>6500</v>
      </c>
      <c r="AJ72" s="17">
        <f t="shared" si="60"/>
        <v>7300</v>
      </c>
      <c r="AK72" s="17">
        <f t="shared" si="60"/>
        <v>8100</v>
      </c>
      <c r="AL72" s="17">
        <f t="shared" si="60"/>
        <v>9300</v>
      </c>
      <c r="AM72" s="17">
        <f t="shared" si="60"/>
        <v>9920</v>
      </c>
      <c r="AN72" s="17">
        <f t="shared" si="60"/>
        <v>10500</v>
      </c>
      <c r="AO72" s="17">
        <f t="shared" si="60"/>
        <v>11700</v>
      </c>
      <c r="AP72" s="17">
        <f t="shared" si="60"/>
        <v>11900</v>
      </c>
      <c r="AQ72" s="17">
        <f t="shared" si="60"/>
        <v>12300</v>
      </c>
      <c r="AR72" s="17">
        <f t="shared" si="60"/>
        <v>12000</v>
      </c>
      <c r="AS72" s="17">
        <f t="shared" si="60"/>
        <v>11200</v>
      </c>
      <c r="AT72" s="17">
        <f t="shared" si="60"/>
        <v>10900</v>
      </c>
      <c r="AU72" s="17">
        <f t="shared" si="60"/>
        <v>10400</v>
      </c>
      <c r="AV72" s="17">
        <f t="shared" si="60"/>
        <v>10400</v>
      </c>
      <c r="AW72" s="17">
        <f t="shared" si="60"/>
        <v>10500</v>
      </c>
      <c r="AX72" s="25">
        <f t="shared" si="48"/>
        <v>10600</v>
      </c>
      <c r="AY72" s="25">
        <f t="shared" ref="AY72:AZ72" si="61">IF(IFERROR($C$50*AY289+(1-$C$50)*AY343,"")=0,"",$C$50*AY289+(1-$C$50)*AY343)</f>
        <v>10700</v>
      </c>
      <c r="AZ72" s="25">
        <f t="shared" si="61"/>
        <v>10800</v>
      </c>
      <c r="BA72" s="25">
        <f t="shared" ref="BA72:BB72" si="62">IF(IFERROR($C$50*BA289+(1-$C$50)*BA343,"")=0,"",$C$50*BA289+(1-$C$50)*BA343)</f>
        <v>10900</v>
      </c>
      <c r="BB72" s="25">
        <f t="shared" si="62"/>
        <v>11100</v>
      </c>
    </row>
    <row r="73" spans="2:54" x14ac:dyDescent="0.2">
      <c r="B73" s="16" t="s">
        <v>17</v>
      </c>
      <c r="C73" s="17">
        <f t="shared" ref="C73:AW73" si="63">IF(IFERROR($C$50*C290+(1-$C$50)*C344,"")=0,"",$C$50*C290+(1-$C$50)*C344)</f>
        <v>294</v>
      </c>
      <c r="D73" s="17">
        <f t="shared" si="63"/>
        <v>316</v>
      </c>
      <c r="E73" s="17">
        <f t="shared" si="63"/>
        <v>326</v>
      </c>
      <c r="F73" s="17">
        <f t="shared" si="63"/>
        <v>332</v>
      </c>
      <c r="G73" s="17">
        <f t="shared" si="63"/>
        <v>370</v>
      </c>
      <c r="H73" s="17">
        <f t="shared" si="63"/>
        <v>444</v>
      </c>
      <c r="I73" s="17">
        <f t="shared" si="63"/>
        <v>521</v>
      </c>
      <c r="J73" s="17">
        <f t="shared" si="63"/>
        <v>553</v>
      </c>
      <c r="K73" s="17">
        <f t="shared" si="63"/>
        <v>609</v>
      </c>
      <c r="L73" s="17">
        <f t="shared" si="63"/>
        <v>778</v>
      </c>
      <c r="M73" s="17">
        <f t="shared" si="63"/>
        <v>877</v>
      </c>
      <c r="N73" s="17">
        <f t="shared" si="63"/>
        <v>975</v>
      </c>
      <c r="O73" s="17">
        <f t="shared" si="63"/>
        <v>1111</v>
      </c>
      <c r="P73" s="17">
        <f t="shared" si="63"/>
        <v>1289</v>
      </c>
      <c r="Q73" s="17">
        <f t="shared" si="63"/>
        <v>1278</v>
      </c>
      <c r="R73" s="17">
        <f t="shared" si="63"/>
        <v>1223</v>
      </c>
      <c r="S73" s="17">
        <f t="shared" si="63"/>
        <v>1255</v>
      </c>
      <c r="T73" s="17">
        <f t="shared" si="63"/>
        <v>1108</v>
      </c>
      <c r="U73" s="17">
        <f t="shared" si="63"/>
        <v>1012</v>
      </c>
      <c r="V73" s="17">
        <f t="shared" si="63"/>
        <v>924</v>
      </c>
      <c r="W73" s="17">
        <f t="shared" si="63"/>
        <v>971</v>
      </c>
      <c r="X73" s="17">
        <f t="shared" si="63"/>
        <v>983</v>
      </c>
      <c r="Y73" s="17">
        <f t="shared" si="63"/>
        <v>1005</v>
      </c>
      <c r="Z73" s="17">
        <f t="shared" si="63"/>
        <v>1086</v>
      </c>
      <c r="AA73" s="17">
        <f t="shared" si="63"/>
        <v>1106</v>
      </c>
      <c r="AB73" s="17">
        <f t="shared" si="63"/>
        <v>1131</v>
      </c>
      <c r="AC73" s="17">
        <f t="shared" si="63"/>
        <v>1210</v>
      </c>
      <c r="AD73" s="17">
        <f t="shared" si="63"/>
        <v>1330</v>
      </c>
      <c r="AE73" s="17">
        <f t="shared" si="63"/>
        <v>1420</v>
      </c>
      <c r="AF73" s="17">
        <f t="shared" si="63"/>
        <v>1530</v>
      </c>
      <c r="AG73" s="17">
        <f t="shared" si="63"/>
        <v>1670</v>
      </c>
      <c r="AH73" s="17">
        <f t="shared" si="63"/>
        <v>1890</v>
      </c>
      <c r="AI73" s="17">
        <f t="shared" si="63"/>
        <v>2090</v>
      </c>
      <c r="AJ73" s="17">
        <f t="shared" si="63"/>
        <v>2280</v>
      </c>
      <c r="AK73" s="17">
        <f t="shared" si="63"/>
        <v>2470</v>
      </c>
      <c r="AL73" s="17">
        <f t="shared" si="63"/>
        <v>2680</v>
      </c>
      <c r="AM73" s="17">
        <f t="shared" si="63"/>
        <v>2900</v>
      </c>
      <c r="AN73" s="17">
        <f t="shared" si="63"/>
        <v>3070</v>
      </c>
      <c r="AO73" s="17">
        <f t="shared" si="63"/>
        <v>3370</v>
      </c>
      <c r="AP73" s="17">
        <f t="shared" si="63"/>
        <v>3760</v>
      </c>
      <c r="AQ73" s="17">
        <f t="shared" si="63"/>
        <v>3900</v>
      </c>
      <c r="AR73" s="17">
        <f t="shared" si="63"/>
        <v>3670</v>
      </c>
      <c r="AS73" s="17">
        <f t="shared" si="63"/>
        <v>3490</v>
      </c>
      <c r="AT73" s="17">
        <f t="shared" si="63"/>
        <v>3600</v>
      </c>
      <c r="AU73" s="17">
        <f t="shared" si="63"/>
        <v>3890</v>
      </c>
      <c r="AV73" s="17">
        <f t="shared" si="63"/>
        <v>4300</v>
      </c>
      <c r="AW73" s="17">
        <f t="shared" si="63"/>
        <v>4730</v>
      </c>
      <c r="AX73" s="25">
        <f t="shared" si="48"/>
        <v>4970</v>
      </c>
      <c r="AY73" s="25">
        <f t="shared" ref="AY73:AZ73" si="64">IF(IFERROR($C$50*AY290+(1-$C$50)*AY344,"")=0,"",$C$50*AY290+(1-$C$50)*AY344)</f>
        <v>4900</v>
      </c>
      <c r="AZ73" s="25">
        <f t="shared" si="64"/>
        <v>4940</v>
      </c>
      <c r="BA73" s="25">
        <f t="shared" ref="BA73:BB73" si="65">IF(IFERROR($C$50*BA290+(1-$C$50)*BA344,"")=0,"",$C$50*BA290+(1-$C$50)*BA344)</f>
        <v>4960</v>
      </c>
      <c r="BB73" s="25">
        <f t="shared" si="65"/>
        <v>4960</v>
      </c>
    </row>
    <row r="74" spans="2:54" x14ac:dyDescent="0.2">
      <c r="B74" s="16" t="s">
        <v>18</v>
      </c>
      <c r="C74" s="17">
        <f t="shared" ref="C74:AW74" si="66">IF(IFERROR($C$50*C291+(1-$C$50)*C345,"")=0,"",$C$50*C291+(1-$C$50)*C345)</f>
        <v>201</v>
      </c>
      <c r="D74" s="17">
        <f t="shared" si="66"/>
        <v>216</v>
      </c>
      <c r="E74" s="17">
        <f t="shared" si="66"/>
        <v>226</v>
      </c>
      <c r="F74" s="17">
        <f t="shared" si="66"/>
        <v>231</v>
      </c>
      <c r="G74" s="17">
        <f t="shared" si="66"/>
        <v>241</v>
      </c>
      <c r="H74" s="17">
        <f t="shared" si="66"/>
        <v>269</v>
      </c>
      <c r="I74" s="17">
        <f t="shared" si="66"/>
        <v>338</v>
      </c>
      <c r="J74" s="17">
        <f t="shared" si="66"/>
        <v>429</v>
      </c>
      <c r="K74" s="17">
        <f t="shared" si="66"/>
        <v>529</v>
      </c>
      <c r="L74" s="17">
        <f t="shared" si="66"/>
        <v>672</v>
      </c>
      <c r="M74" s="17">
        <f t="shared" si="66"/>
        <v>761</v>
      </c>
      <c r="N74" s="17">
        <f t="shared" si="66"/>
        <v>901</v>
      </c>
      <c r="O74" s="17">
        <f t="shared" si="66"/>
        <v>1086</v>
      </c>
      <c r="P74" s="17">
        <f t="shared" si="66"/>
        <v>1281</v>
      </c>
      <c r="Q74" s="17">
        <f t="shared" si="66"/>
        <v>1272</v>
      </c>
      <c r="R74" s="17">
        <f t="shared" si="66"/>
        <v>1165</v>
      </c>
      <c r="S74" s="17">
        <f t="shared" si="66"/>
        <v>1131</v>
      </c>
      <c r="T74" s="17">
        <f t="shared" si="66"/>
        <v>898</v>
      </c>
      <c r="U74" s="17">
        <f t="shared" si="66"/>
        <v>694</v>
      </c>
      <c r="V74" s="17">
        <f t="shared" si="66"/>
        <v>587</v>
      </c>
      <c r="W74" s="17">
        <f t="shared" si="66"/>
        <v>700</v>
      </c>
      <c r="X74" s="17">
        <f t="shared" si="66"/>
        <v>747</v>
      </c>
      <c r="Y74" s="17">
        <f t="shared" si="66"/>
        <v>810</v>
      </c>
      <c r="Z74" s="17">
        <f t="shared" si="66"/>
        <v>881</v>
      </c>
      <c r="AA74" s="17">
        <f t="shared" si="66"/>
        <v>884</v>
      </c>
      <c r="AB74" s="17">
        <f t="shared" si="66"/>
        <v>910</v>
      </c>
      <c r="AC74" s="17">
        <f t="shared" si="66"/>
        <v>914</v>
      </c>
      <c r="AD74" s="17">
        <f t="shared" si="66"/>
        <v>950</v>
      </c>
      <c r="AE74" s="17">
        <f t="shared" si="66"/>
        <v>1030</v>
      </c>
      <c r="AF74" s="17">
        <f t="shared" si="66"/>
        <v>1090</v>
      </c>
      <c r="AG74" s="17">
        <f t="shared" si="66"/>
        <v>1160</v>
      </c>
      <c r="AH74" s="17">
        <f t="shared" si="66"/>
        <v>1240</v>
      </c>
      <c r="AI74" s="17">
        <f t="shared" si="66"/>
        <v>1320</v>
      </c>
      <c r="AJ74" s="17">
        <f t="shared" si="66"/>
        <v>1400</v>
      </c>
      <c r="AK74" s="17">
        <f t="shared" si="66"/>
        <v>1500</v>
      </c>
      <c r="AL74" s="17">
        <f t="shared" si="66"/>
        <v>1600</v>
      </c>
      <c r="AM74" s="17">
        <f t="shared" si="66"/>
        <v>1790</v>
      </c>
      <c r="AN74" s="17">
        <f t="shared" si="66"/>
        <v>2060</v>
      </c>
      <c r="AO74" s="17">
        <f t="shared" si="66"/>
        <v>2340</v>
      </c>
      <c r="AP74" s="17">
        <f t="shared" si="66"/>
        <v>2700</v>
      </c>
      <c r="AQ74" s="17">
        <f t="shared" si="66"/>
        <v>2970</v>
      </c>
      <c r="AR74" s="17">
        <f t="shared" si="66"/>
        <v>2810</v>
      </c>
      <c r="AS74" s="17">
        <f t="shared" si="66"/>
        <v>2870</v>
      </c>
      <c r="AT74" s="17">
        <f t="shared" si="66"/>
        <v>3160</v>
      </c>
      <c r="AU74" s="17">
        <f t="shared" si="66"/>
        <v>3740</v>
      </c>
      <c r="AV74" s="17">
        <f t="shared" si="66"/>
        <v>4300</v>
      </c>
      <c r="AW74" s="17">
        <f t="shared" si="66"/>
        <v>4780</v>
      </c>
      <c r="AX74" s="25">
        <f t="shared" si="48"/>
        <v>4760</v>
      </c>
      <c r="AY74" s="25">
        <f t="shared" ref="AY74:AZ74" si="67">IF(IFERROR($C$50*AY291+(1-$C$50)*AY345,"")=0,"",$C$50*AY291+(1-$C$50)*AY345)</f>
        <v>4790</v>
      </c>
      <c r="AZ74" s="25">
        <f t="shared" si="67"/>
        <v>4870</v>
      </c>
      <c r="BA74" s="25">
        <f t="shared" ref="BA74:BB74" si="68">IF(IFERROR($C$50*BA291+(1-$C$50)*BA345,"")=0,"",$C$50*BA291+(1-$C$50)*BA345)</f>
        <v>4850</v>
      </c>
      <c r="BB74" s="25">
        <f t="shared" si="68"/>
        <v>4840</v>
      </c>
    </row>
    <row r="75" spans="2:54" x14ac:dyDescent="0.2">
      <c r="B75" s="16" t="s">
        <v>19</v>
      </c>
      <c r="C75" s="17">
        <f t="shared" ref="C75:AW75" si="69">IF(IFERROR($C$50*C292+(1-$C$50)*C346,"")=0,"",$C$50*C292+(1-$C$50)*C346)</f>
        <v>203</v>
      </c>
      <c r="D75" s="17">
        <f t="shared" si="69"/>
        <v>221</v>
      </c>
      <c r="E75" s="17">
        <f t="shared" si="69"/>
        <v>234</v>
      </c>
      <c r="F75" s="17">
        <f t="shared" si="69"/>
        <v>238</v>
      </c>
      <c r="G75" s="17">
        <f t="shared" si="69"/>
        <v>242</v>
      </c>
      <c r="H75" s="17">
        <f t="shared" si="69"/>
        <v>270</v>
      </c>
      <c r="I75" s="17">
        <f t="shared" si="69"/>
        <v>340</v>
      </c>
      <c r="J75" s="17">
        <f t="shared" si="69"/>
        <v>379</v>
      </c>
      <c r="K75" s="17">
        <f t="shared" si="69"/>
        <v>408</v>
      </c>
      <c r="L75" s="17">
        <f t="shared" si="69"/>
        <v>461</v>
      </c>
      <c r="M75" s="17">
        <f t="shared" si="69"/>
        <v>567</v>
      </c>
      <c r="N75" s="17">
        <f t="shared" si="69"/>
        <v>681</v>
      </c>
      <c r="O75" s="17">
        <f t="shared" si="69"/>
        <v>819</v>
      </c>
      <c r="P75" s="17">
        <f t="shared" si="69"/>
        <v>1034</v>
      </c>
      <c r="Q75" s="17">
        <f t="shared" si="69"/>
        <v>981</v>
      </c>
      <c r="R75" s="17">
        <f t="shared" si="69"/>
        <v>894</v>
      </c>
      <c r="S75" s="17">
        <f t="shared" si="69"/>
        <v>950</v>
      </c>
      <c r="T75" s="17">
        <f t="shared" si="69"/>
        <v>855</v>
      </c>
      <c r="U75" s="17">
        <f t="shared" si="69"/>
        <v>778</v>
      </c>
      <c r="V75" s="17">
        <f t="shared" si="69"/>
        <v>685</v>
      </c>
      <c r="W75" s="17">
        <f t="shared" si="69"/>
        <v>697</v>
      </c>
      <c r="X75" s="17">
        <f t="shared" si="69"/>
        <v>717</v>
      </c>
      <c r="Y75" s="17">
        <f t="shared" si="69"/>
        <v>736</v>
      </c>
      <c r="Z75" s="17">
        <f t="shared" si="69"/>
        <v>766</v>
      </c>
      <c r="AA75" s="17">
        <f t="shared" si="69"/>
        <v>754</v>
      </c>
      <c r="AB75" s="17">
        <f t="shared" si="69"/>
        <v>777</v>
      </c>
      <c r="AC75" s="17">
        <f t="shared" si="69"/>
        <v>836</v>
      </c>
      <c r="AD75" s="17">
        <f t="shared" si="69"/>
        <v>886</v>
      </c>
      <c r="AE75" s="17">
        <f t="shared" si="69"/>
        <v>917</v>
      </c>
      <c r="AF75" s="17">
        <f t="shared" si="69"/>
        <v>980</v>
      </c>
      <c r="AG75" s="17">
        <f t="shared" si="69"/>
        <v>1050</v>
      </c>
      <c r="AH75" s="17">
        <f t="shared" si="69"/>
        <v>1120</v>
      </c>
      <c r="AI75" s="17">
        <f t="shared" si="69"/>
        <v>1200</v>
      </c>
      <c r="AJ75" s="17">
        <f t="shared" si="69"/>
        <v>1270</v>
      </c>
      <c r="AK75" s="17">
        <f t="shared" si="69"/>
        <v>1330</v>
      </c>
      <c r="AL75" s="17">
        <f t="shared" si="69"/>
        <v>1400</v>
      </c>
      <c r="AM75" s="17">
        <f t="shared" si="69"/>
        <v>1460</v>
      </c>
      <c r="AN75" s="17">
        <f t="shared" si="69"/>
        <v>1640</v>
      </c>
      <c r="AO75" s="17">
        <f t="shared" si="69"/>
        <v>1770</v>
      </c>
      <c r="AP75" s="17">
        <f t="shared" si="69"/>
        <v>1970</v>
      </c>
      <c r="AQ75" s="17">
        <f t="shared" si="69"/>
        <v>2080</v>
      </c>
      <c r="AR75" s="17">
        <f t="shared" si="69"/>
        <v>2020</v>
      </c>
      <c r="AS75" s="17">
        <f t="shared" si="69"/>
        <v>2080</v>
      </c>
      <c r="AT75" s="17">
        <f t="shared" si="69"/>
        <v>2200</v>
      </c>
      <c r="AU75" s="17">
        <f t="shared" si="69"/>
        <v>2250</v>
      </c>
      <c r="AV75" s="17">
        <f t="shared" si="69"/>
        <v>2270</v>
      </c>
      <c r="AW75" s="17">
        <f t="shared" si="69"/>
        <v>2380</v>
      </c>
      <c r="AX75" s="25">
        <f t="shared" si="48"/>
        <v>2500</v>
      </c>
      <c r="AY75" s="25">
        <f t="shared" ref="AY75:AZ75" si="70">IF(IFERROR($C$50*AY292+(1-$C$50)*AY346,"")=0,"",$C$50*AY292+(1-$C$50)*AY346)</f>
        <v>2590</v>
      </c>
      <c r="AZ75" s="25">
        <f t="shared" si="70"/>
        <v>2660</v>
      </c>
      <c r="BA75" s="25">
        <f t="shared" ref="BA75:BB75" si="71">IF(IFERROR($C$50*BA292+(1-$C$50)*BA346,"")=0,"",$C$50*BA292+(1-$C$50)*BA346)</f>
        <v>2740</v>
      </c>
      <c r="BB75" s="25">
        <f t="shared" si="71"/>
        <v>2800</v>
      </c>
    </row>
    <row r="76" spans="2:54" x14ac:dyDescent="0.2">
      <c r="B76" s="16" t="s">
        <v>20</v>
      </c>
      <c r="C76" s="17">
        <f t="shared" ref="C76:AW76" si="72">IF(IFERROR($C$50*C293+(1-$C$50)*C347,"")=0,"",$C$50*C293+(1-$C$50)*C347)</f>
        <v>200</v>
      </c>
      <c r="D76" s="17">
        <f t="shared" si="72"/>
        <v>217</v>
      </c>
      <c r="E76" s="17">
        <f t="shared" si="72"/>
        <v>224</v>
      </c>
      <c r="F76" s="17">
        <f t="shared" si="72"/>
        <v>236</v>
      </c>
      <c r="G76" s="17">
        <f t="shared" si="72"/>
        <v>261</v>
      </c>
      <c r="H76" s="17">
        <f t="shared" si="72"/>
        <v>294</v>
      </c>
      <c r="I76" s="17">
        <f t="shared" si="72"/>
        <v>384</v>
      </c>
      <c r="J76" s="17">
        <f t="shared" si="72"/>
        <v>396</v>
      </c>
      <c r="K76" s="17">
        <f t="shared" si="72"/>
        <v>456</v>
      </c>
      <c r="L76" s="17">
        <f t="shared" si="72"/>
        <v>548</v>
      </c>
      <c r="M76" s="17">
        <f t="shared" si="72"/>
        <v>641</v>
      </c>
      <c r="N76" s="17">
        <f t="shared" si="72"/>
        <v>726</v>
      </c>
      <c r="O76" s="17">
        <f t="shared" si="72"/>
        <v>902</v>
      </c>
      <c r="P76" s="17">
        <f t="shared" si="72"/>
        <v>990</v>
      </c>
      <c r="Q76" s="17">
        <f t="shared" si="72"/>
        <v>945</v>
      </c>
      <c r="R76" s="17">
        <f t="shared" si="72"/>
        <v>856</v>
      </c>
      <c r="S76" s="17">
        <f t="shared" si="72"/>
        <v>875</v>
      </c>
      <c r="T76" s="17">
        <f t="shared" si="72"/>
        <v>689</v>
      </c>
      <c r="U76" s="17">
        <f t="shared" si="72"/>
        <v>648</v>
      </c>
      <c r="V76" s="17">
        <f t="shared" si="72"/>
        <v>604</v>
      </c>
      <c r="W76" s="17">
        <f t="shared" si="72"/>
        <v>640</v>
      </c>
      <c r="X76" s="17">
        <f t="shared" si="72"/>
        <v>684</v>
      </c>
      <c r="Y76" s="17">
        <f t="shared" si="72"/>
        <v>701</v>
      </c>
      <c r="Z76" s="17">
        <f t="shared" si="72"/>
        <v>723</v>
      </c>
      <c r="AA76" s="17">
        <f t="shared" si="72"/>
        <v>734</v>
      </c>
      <c r="AB76" s="17">
        <f t="shared" si="72"/>
        <v>774</v>
      </c>
      <c r="AC76" s="17">
        <f t="shared" si="72"/>
        <v>825</v>
      </c>
      <c r="AD76" s="17">
        <f t="shared" si="72"/>
        <v>880</v>
      </c>
      <c r="AE76" s="17">
        <f t="shared" si="72"/>
        <v>950</v>
      </c>
      <c r="AF76" s="17">
        <f t="shared" si="72"/>
        <v>1010</v>
      </c>
      <c r="AG76" s="17">
        <f t="shared" si="72"/>
        <v>1070</v>
      </c>
      <c r="AH76" s="17">
        <f t="shared" si="72"/>
        <v>1150</v>
      </c>
      <c r="AI76" s="17">
        <f t="shared" si="72"/>
        <v>1230</v>
      </c>
      <c r="AJ76" s="17">
        <f t="shared" si="72"/>
        <v>1300</v>
      </c>
      <c r="AK76" s="17">
        <f t="shared" si="72"/>
        <v>1380</v>
      </c>
      <c r="AL76" s="17">
        <f t="shared" si="72"/>
        <v>1470</v>
      </c>
      <c r="AM76" s="17">
        <f t="shared" si="72"/>
        <v>1560</v>
      </c>
      <c r="AN76" s="17">
        <f t="shared" si="72"/>
        <v>1750</v>
      </c>
      <c r="AO76" s="17">
        <f t="shared" si="72"/>
        <v>1910</v>
      </c>
      <c r="AP76" s="17">
        <f t="shared" si="72"/>
        <v>2170</v>
      </c>
      <c r="AQ76" s="17">
        <f t="shared" si="72"/>
        <v>2300</v>
      </c>
      <c r="AR76" s="17">
        <f t="shared" si="72"/>
        <v>2160</v>
      </c>
      <c r="AS76" s="17">
        <f t="shared" si="72"/>
        <v>2270</v>
      </c>
      <c r="AT76" s="17">
        <f t="shared" si="72"/>
        <v>2420</v>
      </c>
      <c r="AU76" s="17">
        <f t="shared" si="72"/>
        <v>2710</v>
      </c>
      <c r="AV76" s="17">
        <f t="shared" si="72"/>
        <v>2850</v>
      </c>
      <c r="AW76" s="17">
        <f t="shared" si="72"/>
        <v>3050</v>
      </c>
      <c r="AX76" s="25">
        <f t="shared" si="48"/>
        <v>3230</v>
      </c>
      <c r="AY76" s="25">
        <f t="shared" ref="AY76:AZ76" si="73">IF(IFERROR($C$50*AY293+(1-$C$50)*AY347,"")=0,"",$C$50*AY293+(1-$C$50)*AY347)</f>
        <v>3220</v>
      </c>
      <c r="AZ76" s="25">
        <f t="shared" si="73"/>
        <v>3120</v>
      </c>
      <c r="BA76" s="25">
        <f t="shared" ref="BA76:BB76" si="74">IF(IFERROR($C$50*BA293+(1-$C$50)*BA347,"")=0,"",$C$50*BA293+(1-$C$50)*BA347)</f>
        <v>3380</v>
      </c>
      <c r="BB76" s="25">
        <f t="shared" si="74"/>
        <v>3400</v>
      </c>
    </row>
    <row r="77" spans="2:54" x14ac:dyDescent="0.2">
      <c r="B77" s="16" t="s">
        <v>21</v>
      </c>
      <c r="C77" s="17">
        <f t="shared" ref="C77:AW77" si="75">IF(IFERROR($C$50*C294+(1-$C$50)*C348,"")=0,"",$C$50*C294+(1-$C$50)*C348)</f>
        <v>54</v>
      </c>
      <c r="D77" s="17">
        <f t="shared" si="75"/>
        <v>56</v>
      </c>
      <c r="E77" s="17">
        <f t="shared" si="75"/>
        <v>60</v>
      </c>
      <c r="F77" s="17">
        <f t="shared" si="75"/>
        <v>63</v>
      </c>
      <c r="G77" s="17">
        <f t="shared" si="75"/>
        <v>68</v>
      </c>
      <c r="H77" s="17">
        <f t="shared" si="75"/>
        <v>76</v>
      </c>
      <c r="I77" s="17">
        <f t="shared" si="75"/>
        <v>96</v>
      </c>
      <c r="J77" s="17">
        <f t="shared" si="75"/>
        <v>112</v>
      </c>
      <c r="K77" s="17">
        <f t="shared" si="75"/>
        <v>134</v>
      </c>
      <c r="L77" s="17">
        <f t="shared" si="75"/>
        <v>157</v>
      </c>
      <c r="M77" s="17">
        <f t="shared" si="75"/>
        <v>176</v>
      </c>
      <c r="N77" s="17">
        <f t="shared" si="75"/>
        <v>196</v>
      </c>
      <c r="O77" s="17">
        <f t="shared" si="75"/>
        <v>235</v>
      </c>
      <c r="P77" s="17">
        <f t="shared" si="75"/>
        <v>251</v>
      </c>
      <c r="Q77" s="17">
        <f t="shared" si="75"/>
        <v>271</v>
      </c>
      <c r="R77" s="17">
        <f t="shared" si="75"/>
        <v>259</v>
      </c>
      <c r="S77" s="17">
        <f t="shared" si="75"/>
        <v>276</v>
      </c>
      <c r="T77" s="17">
        <f t="shared" si="75"/>
        <v>243</v>
      </c>
      <c r="U77" s="17">
        <f t="shared" si="75"/>
        <v>233</v>
      </c>
      <c r="V77" s="17">
        <f t="shared" si="75"/>
        <v>200</v>
      </c>
      <c r="W77" s="17">
        <f t="shared" si="75"/>
        <v>205</v>
      </c>
      <c r="X77" s="17">
        <f t="shared" si="75"/>
        <v>202</v>
      </c>
      <c r="Y77" s="17">
        <f t="shared" si="75"/>
        <v>222</v>
      </c>
      <c r="Z77" s="17">
        <f t="shared" si="75"/>
        <v>219</v>
      </c>
      <c r="AA77" s="17">
        <f t="shared" si="75"/>
        <v>219</v>
      </c>
      <c r="AB77" s="17">
        <f t="shared" si="75"/>
        <v>227</v>
      </c>
      <c r="AC77" s="17">
        <f t="shared" si="75"/>
        <v>254</v>
      </c>
      <c r="AD77" s="17">
        <f t="shared" si="75"/>
        <v>277</v>
      </c>
      <c r="AE77" s="17">
        <f t="shared" si="75"/>
        <v>289</v>
      </c>
      <c r="AF77" s="17">
        <f t="shared" si="75"/>
        <v>291</v>
      </c>
      <c r="AG77" s="17">
        <f t="shared" si="75"/>
        <v>294</v>
      </c>
      <c r="AH77" s="17">
        <f t="shared" si="75"/>
        <v>310</v>
      </c>
      <c r="AI77" s="17">
        <f t="shared" si="75"/>
        <v>330</v>
      </c>
      <c r="AJ77" s="17">
        <f t="shared" si="75"/>
        <v>350</v>
      </c>
      <c r="AK77" s="17">
        <f t="shared" si="75"/>
        <v>370</v>
      </c>
      <c r="AL77" s="17">
        <f t="shared" si="75"/>
        <v>390</v>
      </c>
      <c r="AM77" s="17">
        <f t="shared" si="75"/>
        <v>400</v>
      </c>
      <c r="AN77" s="17">
        <f t="shared" si="75"/>
        <v>480</v>
      </c>
      <c r="AO77" s="17">
        <f t="shared" si="75"/>
        <v>720</v>
      </c>
      <c r="AP77" s="17">
        <f t="shared" si="75"/>
        <v>830</v>
      </c>
      <c r="AQ77" s="17">
        <f t="shared" si="75"/>
        <v>900</v>
      </c>
      <c r="AR77" s="17">
        <f t="shared" si="75"/>
        <v>700</v>
      </c>
      <c r="AS77" s="17">
        <f t="shared" si="75"/>
        <v>700</v>
      </c>
      <c r="AT77" s="17">
        <f t="shared" si="75"/>
        <v>710</v>
      </c>
      <c r="AU77" s="17">
        <f t="shared" si="75"/>
        <v>760</v>
      </c>
      <c r="AV77" s="17">
        <f t="shared" si="75"/>
        <v>790</v>
      </c>
      <c r="AW77" s="17">
        <f t="shared" si="75"/>
        <v>859</v>
      </c>
      <c r="AX77" s="25">
        <f t="shared" si="48"/>
        <v>888</v>
      </c>
      <c r="AY77" s="25">
        <f t="shared" ref="AY77:AZ77" si="76">IF(IFERROR($C$50*AY294+(1-$C$50)*AY348,"")=0,"",$C$50*AY294+(1-$C$50)*AY348)</f>
        <v>898</v>
      </c>
      <c r="AZ77" s="25">
        <f t="shared" si="76"/>
        <v>917</v>
      </c>
      <c r="BA77" s="25">
        <f t="shared" ref="BA77:BB77" si="77">IF(IFERROR($C$50*BA294+(1-$C$50)*BA348,"")=0,"",$C$50*BA294+(1-$C$50)*BA348)</f>
        <v>916</v>
      </c>
      <c r="BB77" s="25">
        <f t="shared" si="77"/>
        <v>915</v>
      </c>
    </row>
    <row r="78" spans="2:54" x14ac:dyDescent="0.2">
      <c r="B78" s="16" t="s">
        <v>22</v>
      </c>
      <c r="C78" s="17">
        <f t="shared" ref="C78:AW78" si="78">IF(IFERROR($C$50*C295+(1-$C$50)*C349,"")=0,"",$C$50*C295+(1-$C$50)*C349)</f>
        <v>143</v>
      </c>
      <c r="D78" s="17">
        <f t="shared" si="78"/>
        <v>150</v>
      </c>
      <c r="E78" s="17">
        <f t="shared" si="78"/>
        <v>154</v>
      </c>
      <c r="F78" s="17">
        <f t="shared" si="78"/>
        <v>157</v>
      </c>
      <c r="G78" s="17">
        <f t="shared" si="78"/>
        <v>170</v>
      </c>
      <c r="H78" s="17">
        <f t="shared" si="78"/>
        <v>193</v>
      </c>
      <c r="I78" s="17">
        <f t="shared" si="78"/>
        <v>242</v>
      </c>
      <c r="J78" s="17">
        <f t="shared" si="78"/>
        <v>282</v>
      </c>
      <c r="K78" s="17">
        <f t="shared" si="78"/>
        <v>363</v>
      </c>
      <c r="L78" s="17">
        <f t="shared" si="78"/>
        <v>420</v>
      </c>
      <c r="M78" s="17">
        <f t="shared" si="78"/>
        <v>412</v>
      </c>
      <c r="N78" s="17">
        <f t="shared" si="78"/>
        <v>525</v>
      </c>
      <c r="O78" s="17">
        <f t="shared" si="78"/>
        <v>635</v>
      </c>
      <c r="P78" s="17">
        <f t="shared" si="78"/>
        <v>729</v>
      </c>
      <c r="Q78" s="17">
        <f t="shared" si="78"/>
        <v>730</v>
      </c>
      <c r="R78" s="17">
        <f t="shared" si="78"/>
        <v>701</v>
      </c>
      <c r="S78" s="17">
        <f t="shared" si="78"/>
        <v>645</v>
      </c>
      <c r="T78" s="17">
        <f t="shared" si="78"/>
        <v>485</v>
      </c>
      <c r="U78" s="17">
        <f t="shared" si="78"/>
        <v>416</v>
      </c>
      <c r="V78" s="17">
        <f t="shared" si="78"/>
        <v>400</v>
      </c>
      <c r="W78" s="17">
        <f t="shared" si="78"/>
        <v>457</v>
      </c>
      <c r="X78" s="17">
        <f t="shared" si="78"/>
        <v>511</v>
      </c>
      <c r="Y78" s="17">
        <f t="shared" si="78"/>
        <v>524</v>
      </c>
      <c r="Z78" s="17">
        <f t="shared" si="78"/>
        <v>517</v>
      </c>
      <c r="AA78" s="17">
        <f t="shared" si="78"/>
        <v>517</v>
      </c>
      <c r="AB78" s="17">
        <f t="shared" si="78"/>
        <v>514</v>
      </c>
      <c r="AC78" s="17">
        <f t="shared" si="78"/>
        <v>550</v>
      </c>
      <c r="AD78" s="17">
        <f t="shared" si="78"/>
        <v>580</v>
      </c>
      <c r="AE78" s="17">
        <f t="shared" si="78"/>
        <v>610</v>
      </c>
      <c r="AF78" s="17">
        <f t="shared" si="78"/>
        <v>620</v>
      </c>
      <c r="AG78" s="17">
        <f t="shared" si="78"/>
        <v>645</v>
      </c>
      <c r="AH78" s="17">
        <f t="shared" si="78"/>
        <v>675</v>
      </c>
      <c r="AI78" s="17">
        <f t="shared" si="78"/>
        <v>710</v>
      </c>
      <c r="AJ78" s="17">
        <f t="shared" si="78"/>
        <v>735</v>
      </c>
      <c r="AK78" s="17">
        <f t="shared" si="78"/>
        <v>760</v>
      </c>
      <c r="AL78" s="17">
        <f t="shared" si="78"/>
        <v>775</v>
      </c>
      <c r="AM78" s="17">
        <f t="shared" si="78"/>
        <v>810</v>
      </c>
      <c r="AN78" s="17">
        <f t="shared" si="78"/>
        <v>910</v>
      </c>
      <c r="AO78" s="17">
        <f t="shared" si="78"/>
        <v>1030</v>
      </c>
      <c r="AP78" s="17">
        <f t="shared" si="78"/>
        <v>1140</v>
      </c>
      <c r="AQ78" s="17">
        <f t="shared" si="78"/>
        <v>1330</v>
      </c>
      <c r="AR78" s="17">
        <f t="shared" si="78"/>
        <v>1320</v>
      </c>
      <c r="AS78" s="17">
        <f t="shared" si="78"/>
        <v>1470</v>
      </c>
      <c r="AT78" s="17">
        <f t="shared" si="78"/>
        <v>1840</v>
      </c>
      <c r="AU78" s="17">
        <f t="shared" si="78"/>
        <v>2420</v>
      </c>
      <c r="AV78" s="17">
        <f t="shared" si="78"/>
        <v>2800</v>
      </c>
      <c r="AW78" s="17">
        <f t="shared" si="78"/>
        <v>3100</v>
      </c>
      <c r="AX78" s="25">
        <f t="shared" si="48"/>
        <v>3010</v>
      </c>
      <c r="AY78" s="25">
        <f t="shared" ref="AY78:AZ78" si="79">IF(IFERROR($C$50*AY295+(1-$C$50)*AY349,"")=0,"",$C$50*AY295+(1-$C$50)*AY349)</f>
        <v>2890</v>
      </c>
      <c r="AZ78" s="25">
        <f t="shared" si="79"/>
        <v>2820</v>
      </c>
      <c r="BA78" s="25">
        <f t="shared" ref="BA78:BB78" si="80">IF(IFERROR($C$50*BA295+(1-$C$50)*BA349,"")=0,"",$C$50*BA295+(1-$C$50)*BA349)</f>
        <v>2750</v>
      </c>
      <c r="BB78" s="25">
        <f t="shared" si="80"/>
        <v>2850</v>
      </c>
    </row>
    <row r="79" spans="2:54" x14ac:dyDescent="0.2">
      <c r="B79" s="16" t="s">
        <v>23</v>
      </c>
      <c r="C79" s="17">
        <f t="shared" ref="C79:AW79" si="81">IF(IFERROR($C$50*C296+(1-$C$50)*C350,"")=0,"",$C$50*C296+(1-$C$50)*C350)</f>
        <v>48</v>
      </c>
      <c r="D79" s="17">
        <f t="shared" si="81"/>
        <v>50</v>
      </c>
      <c r="E79" s="17">
        <f t="shared" si="81"/>
        <v>53</v>
      </c>
      <c r="F79" s="17">
        <f t="shared" si="81"/>
        <v>59</v>
      </c>
      <c r="G79" s="17">
        <f t="shared" si="81"/>
        <v>66</v>
      </c>
      <c r="H79" s="17">
        <f t="shared" si="81"/>
        <v>74</v>
      </c>
      <c r="I79" s="17">
        <f t="shared" si="81"/>
        <v>85</v>
      </c>
      <c r="J79" s="17">
        <f t="shared" si="81"/>
        <v>85</v>
      </c>
      <c r="K79" s="17">
        <f t="shared" si="81"/>
        <v>98</v>
      </c>
      <c r="L79" s="17">
        <f t="shared" si="81"/>
        <v>112</v>
      </c>
      <c r="M79" s="17">
        <f t="shared" si="81"/>
        <v>140</v>
      </c>
      <c r="N79" s="17">
        <f t="shared" si="81"/>
        <v>191</v>
      </c>
      <c r="O79" s="17">
        <f t="shared" si="81"/>
        <v>248</v>
      </c>
      <c r="P79" s="17">
        <f t="shared" si="81"/>
        <v>262</v>
      </c>
      <c r="Q79" s="17">
        <f t="shared" si="81"/>
        <v>268</v>
      </c>
      <c r="R79" s="17">
        <f t="shared" si="81"/>
        <v>249</v>
      </c>
      <c r="S79" s="17">
        <f t="shared" si="81"/>
        <v>262</v>
      </c>
      <c r="T79" s="17">
        <f t="shared" si="81"/>
        <v>244</v>
      </c>
      <c r="U79" s="17">
        <f t="shared" si="81"/>
        <v>219</v>
      </c>
      <c r="V79" s="17">
        <f t="shared" si="81"/>
        <v>240</v>
      </c>
      <c r="W79" s="17">
        <f t="shared" si="81"/>
        <v>227</v>
      </c>
      <c r="X79" s="17">
        <f t="shared" si="81"/>
        <v>242</v>
      </c>
      <c r="Y79" s="17">
        <f t="shared" si="81"/>
        <v>207</v>
      </c>
      <c r="Z79" s="17">
        <f t="shared" si="81"/>
        <v>241</v>
      </c>
      <c r="AA79" s="17">
        <f t="shared" si="81"/>
        <v>262</v>
      </c>
      <c r="AB79" s="17">
        <f t="shared" si="81"/>
        <v>252</v>
      </c>
      <c r="AC79" s="17">
        <f t="shared" si="81"/>
        <v>268</v>
      </c>
      <c r="AD79" s="17">
        <f t="shared" si="81"/>
        <v>289</v>
      </c>
      <c r="AE79" s="17">
        <f t="shared" si="81"/>
        <v>332</v>
      </c>
      <c r="AF79" s="17">
        <f t="shared" si="81"/>
        <v>366</v>
      </c>
      <c r="AG79" s="17">
        <f t="shared" si="81"/>
        <v>392</v>
      </c>
      <c r="AH79" s="17">
        <f t="shared" si="81"/>
        <v>420</v>
      </c>
      <c r="AI79" s="17">
        <f t="shared" si="81"/>
        <v>435</v>
      </c>
      <c r="AJ79" s="17">
        <f t="shared" si="81"/>
        <v>450</v>
      </c>
      <c r="AK79" s="17">
        <f t="shared" si="81"/>
        <v>465</v>
      </c>
      <c r="AL79" s="17">
        <f t="shared" si="81"/>
        <v>480</v>
      </c>
      <c r="AM79" s="17">
        <f t="shared" si="81"/>
        <v>490</v>
      </c>
      <c r="AN79" s="17">
        <f t="shared" si="81"/>
        <v>620</v>
      </c>
      <c r="AO79" s="17">
        <f t="shared" si="81"/>
        <v>830</v>
      </c>
      <c r="AP79" s="17">
        <f t="shared" si="81"/>
        <v>980</v>
      </c>
      <c r="AQ79" s="17">
        <f t="shared" si="81"/>
        <v>1000</v>
      </c>
      <c r="AR79" s="17">
        <f t="shared" si="81"/>
        <v>998</v>
      </c>
      <c r="AS79" s="17">
        <f t="shared" si="81"/>
        <v>997</v>
      </c>
      <c r="AT79" s="17">
        <f t="shared" si="81"/>
        <v>995</v>
      </c>
      <c r="AU79" s="17">
        <f t="shared" si="81"/>
        <v>1040</v>
      </c>
      <c r="AV79" s="17">
        <f t="shared" si="81"/>
        <v>1040</v>
      </c>
      <c r="AW79" s="17">
        <f t="shared" si="81"/>
        <v>1060</v>
      </c>
      <c r="AX79" s="25">
        <f t="shared" si="48"/>
        <v>1080</v>
      </c>
      <c r="AY79" s="25">
        <f t="shared" ref="AY79:AZ79" si="82">IF(IFERROR($C$50*AY296+(1-$C$50)*AY350,"")=0,"",$C$50*AY296+(1-$C$50)*AY350)</f>
        <v>1040</v>
      </c>
      <c r="AZ79" s="25">
        <f t="shared" si="82"/>
        <v>1020</v>
      </c>
      <c r="BA79" s="25">
        <f t="shared" ref="BA79:BB79" si="83">IF(IFERROR($C$50*BA296+(1-$C$50)*BA350,"")=0,"",$C$50*BA296+(1-$C$50)*BA350)</f>
        <v>1020</v>
      </c>
      <c r="BB79" s="25">
        <f t="shared" si="83"/>
        <v>1020</v>
      </c>
    </row>
    <row r="80" spans="2:54" x14ac:dyDescent="0.2">
      <c r="B80" s="16" t="s">
        <v>49</v>
      </c>
      <c r="C80" s="17">
        <f t="shared" ref="C80:AW80" si="84">IF(IFERROR($C$50*C297+(1-$C$50)*C351,"")=0,"",$C$50*C297+(1-$C$50)*C351)</f>
        <v>194</v>
      </c>
      <c r="D80" s="17">
        <f t="shared" si="84"/>
        <v>218</v>
      </c>
      <c r="E80" s="17">
        <f t="shared" si="84"/>
        <v>239</v>
      </c>
      <c r="F80" s="17">
        <f t="shared" si="84"/>
        <v>285</v>
      </c>
      <c r="G80" s="17">
        <f t="shared" si="84"/>
        <v>339</v>
      </c>
      <c r="H80" s="17">
        <f t="shared" si="84"/>
        <v>404</v>
      </c>
      <c r="I80" s="17">
        <f t="shared" si="84"/>
        <v>493</v>
      </c>
      <c r="J80" s="17">
        <f t="shared" si="84"/>
        <v>564</v>
      </c>
      <c r="K80" s="17">
        <f t="shared" si="84"/>
        <v>625</v>
      </c>
      <c r="L80" s="17">
        <f t="shared" si="84"/>
        <v>696</v>
      </c>
      <c r="M80" s="17">
        <f t="shared" si="84"/>
        <v>787</v>
      </c>
      <c r="N80" s="17">
        <f t="shared" si="84"/>
        <v>919</v>
      </c>
      <c r="O80" s="17">
        <f t="shared" si="84"/>
        <v>1004</v>
      </c>
      <c r="P80" s="17">
        <f t="shared" si="84"/>
        <v>1078</v>
      </c>
      <c r="Q80" s="17">
        <f t="shared" si="84"/>
        <v>1136</v>
      </c>
      <c r="R80" s="17">
        <f t="shared" si="84"/>
        <v>1174</v>
      </c>
      <c r="S80" s="17">
        <f t="shared" si="84"/>
        <v>1253</v>
      </c>
      <c r="T80" s="17">
        <f t="shared" si="84"/>
        <v>1439</v>
      </c>
      <c r="U80" s="17">
        <f t="shared" si="84"/>
        <v>1682</v>
      </c>
      <c r="V80" s="17">
        <f t="shared" si="84"/>
        <v>1847</v>
      </c>
      <c r="W80" s="17">
        <f t="shared" si="84"/>
        <v>2112</v>
      </c>
      <c r="X80" s="17">
        <f t="shared" si="84"/>
        <v>2253</v>
      </c>
      <c r="Y80" s="17">
        <f t="shared" si="84"/>
        <v>2269</v>
      </c>
      <c r="Z80" s="17">
        <f t="shared" si="84"/>
        <v>2194</v>
      </c>
      <c r="AA80" s="17">
        <f t="shared" si="84"/>
        <v>2103</v>
      </c>
      <c r="AB80" s="17">
        <f t="shared" si="84"/>
        <v>2256</v>
      </c>
      <c r="AC80" s="17">
        <f t="shared" si="84"/>
        <v>2250</v>
      </c>
      <c r="AD80" s="17">
        <f t="shared" si="84"/>
        <v>2250</v>
      </c>
      <c r="AE80" s="17">
        <f t="shared" si="84"/>
        <v>2250</v>
      </c>
      <c r="AF80" s="17">
        <f t="shared" si="84"/>
        <v>2250</v>
      </c>
      <c r="AG80" s="17">
        <f t="shared" si="84"/>
        <v>2250</v>
      </c>
      <c r="AH80" s="17">
        <f t="shared" si="84"/>
        <v>2300</v>
      </c>
      <c r="AI80" s="17">
        <f t="shared" si="84"/>
        <v>2400</v>
      </c>
      <c r="AJ80" s="17">
        <f t="shared" si="84"/>
        <v>2550</v>
      </c>
      <c r="AK80" s="17">
        <f t="shared" si="84"/>
        <v>2800</v>
      </c>
      <c r="AL80" s="17">
        <f t="shared" si="84"/>
        <v>3100</v>
      </c>
      <c r="AM80" s="17">
        <f t="shared" si="84"/>
        <v>3400</v>
      </c>
      <c r="AN80" s="17">
        <f t="shared" si="84"/>
        <v>3780</v>
      </c>
      <c r="AO80" s="17">
        <f t="shared" si="84"/>
        <v>4240</v>
      </c>
      <c r="AP80" s="17">
        <f t="shared" si="84"/>
        <v>4800</v>
      </c>
      <c r="AQ80" s="17">
        <f t="shared" si="84"/>
        <v>4900</v>
      </c>
      <c r="AR80" s="17">
        <f t="shared" si="84"/>
        <v>4770</v>
      </c>
      <c r="AS80" s="17">
        <f t="shared" si="84"/>
        <v>4690</v>
      </c>
      <c r="AT80" s="17">
        <f t="shared" si="84"/>
        <v>4560</v>
      </c>
      <c r="AU80" s="17">
        <f t="shared" si="84"/>
        <v>4440</v>
      </c>
      <c r="AV80" s="17">
        <f t="shared" si="84"/>
        <v>4310</v>
      </c>
      <c r="AW80" s="17">
        <f t="shared" si="84"/>
        <v>4360</v>
      </c>
      <c r="AX80" s="25">
        <f t="shared" si="48"/>
        <v>4450</v>
      </c>
      <c r="AY80" s="25">
        <f t="shared" ref="AY80:AZ80" si="85">IF(IFERROR($C$50*AY297+(1-$C$50)*AY351,"")=0,"",$C$50*AY297+(1-$C$50)*AY351)</f>
        <v>4610</v>
      </c>
      <c r="AZ80" s="25">
        <f t="shared" si="85"/>
        <v>4860</v>
      </c>
      <c r="BA80" s="25">
        <f t="shared" ref="BA80:BB80" si="86">IF(IFERROR($C$50*BA297+(1-$C$50)*BA351,"")=0,"",$C$50*BA297+(1-$C$50)*BA351)</f>
        <v>4900</v>
      </c>
      <c r="BB80" s="25">
        <f t="shared" si="86"/>
        <v>4980</v>
      </c>
    </row>
    <row r="81" spans="2:54" x14ac:dyDescent="0.2">
      <c r="B81" s="16" t="s">
        <v>24</v>
      </c>
      <c r="C81" s="17">
        <f t="shared" ref="C81:AW81" si="87">IF(IFERROR($C$50*C298+(1-$C$50)*C352,"")=0,"",$C$50*C298+(1-$C$50)*C352)</f>
        <v>871</v>
      </c>
      <c r="D81" s="17">
        <f t="shared" si="87"/>
        <v>968</v>
      </c>
      <c r="E81" s="17">
        <f t="shared" si="87"/>
        <v>1092</v>
      </c>
      <c r="F81" s="17">
        <f t="shared" si="87"/>
        <v>1132</v>
      </c>
      <c r="G81" s="17">
        <f t="shared" si="87"/>
        <v>1224</v>
      </c>
      <c r="H81" s="17">
        <f t="shared" si="87"/>
        <v>1337</v>
      </c>
      <c r="I81" s="17">
        <f t="shared" si="87"/>
        <v>1582</v>
      </c>
      <c r="J81" s="17">
        <f t="shared" si="87"/>
        <v>1807</v>
      </c>
      <c r="K81" s="17">
        <f t="shared" si="87"/>
        <v>2106</v>
      </c>
      <c r="L81" s="17">
        <f t="shared" si="87"/>
        <v>2211</v>
      </c>
      <c r="M81" s="17">
        <f t="shared" si="87"/>
        <v>2386</v>
      </c>
      <c r="N81" s="17">
        <f t="shared" si="87"/>
        <v>2701</v>
      </c>
      <c r="O81" s="17">
        <f t="shared" si="87"/>
        <v>2947</v>
      </c>
      <c r="P81" s="17">
        <f t="shared" si="87"/>
        <v>3040</v>
      </c>
      <c r="Q81" s="17">
        <f t="shared" si="87"/>
        <v>3181</v>
      </c>
      <c r="R81" s="17">
        <f t="shared" si="87"/>
        <v>3140</v>
      </c>
      <c r="S81" s="17">
        <f t="shared" si="87"/>
        <v>2959</v>
      </c>
      <c r="T81" s="17">
        <f t="shared" si="87"/>
        <v>2951</v>
      </c>
      <c r="U81" s="17">
        <f t="shared" si="87"/>
        <v>2997</v>
      </c>
      <c r="V81" s="17">
        <f t="shared" si="87"/>
        <v>3729</v>
      </c>
      <c r="W81" s="17">
        <f t="shared" si="87"/>
        <v>3969</v>
      </c>
      <c r="X81" s="17">
        <f t="shared" si="87"/>
        <v>4947</v>
      </c>
      <c r="Y81" s="17">
        <f t="shared" si="87"/>
        <v>5494</v>
      </c>
      <c r="Z81" s="17">
        <f t="shared" si="87"/>
        <v>6341</v>
      </c>
      <c r="AA81" s="17">
        <f t="shared" si="87"/>
        <v>6710</v>
      </c>
      <c r="AB81" s="17">
        <f t="shared" si="87"/>
        <v>6942</v>
      </c>
      <c r="AC81" s="17">
        <f t="shared" si="87"/>
        <v>6950</v>
      </c>
      <c r="AD81" s="17">
        <f t="shared" si="87"/>
        <v>7000</v>
      </c>
      <c r="AE81" s="17">
        <f t="shared" si="87"/>
        <v>7100</v>
      </c>
      <c r="AF81" s="17">
        <f t="shared" si="87"/>
        <v>7100</v>
      </c>
      <c r="AG81" s="17">
        <f t="shared" si="87"/>
        <v>7000</v>
      </c>
      <c r="AH81" s="17">
        <f t="shared" si="87"/>
        <v>7300</v>
      </c>
      <c r="AI81" s="17">
        <f t="shared" si="87"/>
        <v>7600</v>
      </c>
      <c r="AJ81" s="17">
        <f t="shared" si="87"/>
        <v>8100</v>
      </c>
      <c r="AK81" s="17">
        <f t="shared" si="87"/>
        <v>8600</v>
      </c>
      <c r="AL81" s="17">
        <f t="shared" si="87"/>
        <v>9100</v>
      </c>
      <c r="AM81" s="17">
        <f t="shared" si="87"/>
        <v>10800</v>
      </c>
      <c r="AN81" s="17">
        <f t="shared" si="87"/>
        <v>12500</v>
      </c>
      <c r="AO81" s="17">
        <f t="shared" si="87"/>
        <v>14400</v>
      </c>
      <c r="AP81" s="17">
        <f t="shared" si="87"/>
        <v>15700</v>
      </c>
      <c r="AQ81" s="17">
        <f t="shared" si="87"/>
        <v>15300</v>
      </c>
      <c r="AR81" s="17">
        <f t="shared" si="87"/>
        <v>13800</v>
      </c>
      <c r="AS81" s="17">
        <f t="shared" si="87"/>
        <v>13100</v>
      </c>
      <c r="AT81" s="17">
        <f t="shared" si="87"/>
        <v>12800</v>
      </c>
      <c r="AU81" s="17">
        <f t="shared" si="87"/>
        <v>12300</v>
      </c>
      <c r="AV81" s="17">
        <f t="shared" si="87"/>
        <v>12800</v>
      </c>
      <c r="AW81" s="17">
        <f t="shared" si="87"/>
        <v>13000</v>
      </c>
      <c r="AX81" s="25">
        <f t="shared" si="48"/>
        <v>13300</v>
      </c>
      <c r="AY81" s="25">
        <f t="shared" ref="AY81:AZ81" si="88">IF(IFERROR($C$50*AY298+(1-$C$50)*AY352,"")=0,"",$C$50*AY298+(1-$C$50)*AY352)</f>
        <v>13300</v>
      </c>
      <c r="AZ81" s="25">
        <f t="shared" si="88"/>
        <v>13400</v>
      </c>
      <c r="BA81" s="25">
        <f t="shared" ref="BA81:BB81" si="89">IF(IFERROR($C$50*BA298+(1-$C$50)*BA352,"")=0,"",$C$50*BA298+(1-$C$50)*BA352)</f>
        <v>13500</v>
      </c>
      <c r="BB81" s="25">
        <f t="shared" si="89"/>
        <v>13500</v>
      </c>
    </row>
    <row r="82" spans="2:54" x14ac:dyDescent="0.2">
      <c r="B82" s="16" t="s">
        <v>25</v>
      </c>
      <c r="C82" s="17">
        <f t="shared" ref="C82:AW82" si="90">IF(IFERROR($C$50*C299+(1-$C$50)*C353,"")=0,"",$C$50*C299+(1-$C$50)*C353)</f>
        <v>40</v>
      </c>
      <c r="D82" s="17">
        <f t="shared" si="90"/>
        <v>41</v>
      </c>
      <c r="E82" s="17">
        <f t="shared" si="90"/>
        <v>42</v>
      </c>
      <c r="F82" s="17">
        <f t="shared" si="90"/>
        <v>45</v>
      </c>
      <c r="G82" s="17">
        <f t="shared" si="90"/>
        <v>49</v>
      </c>
      <c r="H82" s="17">
        <f t="shared" si="90"/>
        <v>56</v>
      </c>
      <c r="I82" s="17">
        <f t="shared" si="90"/>
        <v>73</v>
      </c>
      <c r="J82" s="17">
        <f t="shared" si="90"/>
        <v>78</v>
      </c>
      <c r="K82" s="17">
        <f t="shared" si="90"/>
        <v>86</v>
      </c>
      <c r="L82" s="17">
        <f t="shared" si="90"/>
        <v>101</v>
      </c>
      <c r="M82" s="17">
        <f t="shared" si="90"/>
        <v>112</v>
      </c>
      <c r="N82" s="17">
        <f t="shared" si="90"/>
        <v>143</v>
      </c>
      <c r="O82" s="17">
        <f t="shared" si="90"/>
        <v>185</v>
      </c>
      <c r="P82" s="17">
        <f t="shared" si="90"/>
        <v>192</v>
      </c>
      <c r="Q82" s="17">
        <f t="shared" si="90"/>
        <v>195</v>
      </c>
      <c r="R82" s="17">
        <f t="shared" si="90"/>
        <v>178</v>
      </c>
      <c r="S82" s="17">
        <f t="shared" si="90"/>
        <v>194</v>
      </c>
      <c r="T82" s="17">
        <f t="shared" si="90"/>
        <v>185</v>
      </c>
      <c r="U82" s="17">
        <f t="shared" si="90"/>
        <v>161</v>
      </c>
      <c r="V82" s="17">
        <f t="shared" si="90"/>
        <v>156</v>
      </c>
      <c r="W82" s="17">
        <f t="shared" si="90"/>
        <v>180</v>
      </c>
      <c r="X82" s="17">
        <f t="shared" si="90"/>
        <v>185</v>
      </c>
      <c r="Y82" s="17">
        <f t="shared" si="90"/>
        <v>185</v>
      </c>
      <c r="Z82" s="17">
        <f t="shared" si="90"/>
        <v>210</v>
      </c>
      <c r="AA82" s="17">
        <f t="shared" si="90"/>
        <v>212</v>
      </c>
      <c r="AB82" s="17">
        <f t="shared" si="90"/>
        <v>194</v>
      </c>
      <c r="AC82" s="17">
        <f t="shared" si="90"/>
        <v>198</v>
      </c>
      <c r="AD82" s="17">
        <f t="shared" si="90"/>
        <v>209</v>
      </c>
      <c r="AE82" s="17">
        <f t="shared" si="90"/>
        <v>212</v>
      </c>
      <c r="AF82" s="17">
        <f t="shared" si="90"/>
        <v>215</v>
      </c>
      <c r="AG82" s="17">
        <f t="shared" si="90"/>
        <v>217</v>
      </c>
      <c r="AH82" s="17">
        <f t="shared" si="90"/>
        <v>220</v>
      </c>
      <c r="AI82" s="17">
        <f t="shared" si="90"/>
        <v>230</v>
      </c>
      <c r="AJ82" s="17">
        <f t="shared" si="90"/>
        <v>240</v>
      </c>
      <c r="AK82" s="17">
        <f t="shared" si="90"/>
        <v>250</v>
      </c>
      <c r="AL82" s="17">
        <f t="shared" si="90"/>
        <v>260</v>
      </c>
      <c r="AM82" s="17">
        <f t="shared" si="90"/>
        <v>260</v>
      </c>
      <c r="AN82" s="17">
        <f t="shared" si="90"/>
        <v>330</v>
      </c>
      <c r="AO82" s="17">
        <f t="shared" si="90"/>
        <v>410</v>
      </c>
      <c r="AP82" s="17">
        <f t="shared" si="90"/>
        <v>460</v>
      </c>
      <c r="AQ82" s="17">
        <f t="shared" si="90"/>
        <v>500</v>
      </c>
      <c r="AR82" s="17">
        <f t="shared" si="90"/>
        <v>470</v>
      </c>
      <c r="AS82" s="17">
        <f t="shared" si="90"/>
        <v>460</v>
      </c>
      <c r="AT82" s="17">
        <f t="shared" si="90"/>
        <v>470</v>
      </c>
      <c r="AU82" s="17">
        <f t="shared" si="90"/>
        <v>520</v>
      </c>
      <c r="AV82" s="17">
        <f t="shared" si="90"/>
        <v>500</v>
      </c>
      <c r="AW82" s="17">
        <f t="shared" si="90"/>
        <v>527</v>
      </c>
      <c r="AX82" s="25">
        <f t="shared" si="48"/>
        <v>523</v>
      </c>
      <c r="AY82" s="25">
        <f t="shared" ref="AY82:AZ82" si="91">IF(IFERROR($C$50*AY299+(1-$C$50)*AY353,"")=0,"",$C$50*AY299+(1-$C$50)*AY353)</f>
        <v>540</v>
      </c>
      <c r="AZ82" s="25">
        <f t="shared" si="91"/>
        <v>558</v>
      </c>
      <c r="BA82" s="25">
        <f t="shared" ref="BA82:BB82" si="92">IF(IFERROR($C$50*BA299+(1-$C$50)*BA353,"")=0,"",$C$50*BA299+(1-$C$50)*BA353)</f>
        <v>565</v>
      </c>
      <c r="BB82" s="25">
        <f t="shared" si="92"/>
        <v>570</v>
      </c>
    </row>
    <row r="83" spans="2:54" x14ac:dyDescent="0.2">
      <c r="B83" s="16" t="s">
        <v>26</v>
      </c>
      <c r="C83" s="17">
        <f t="shared" ref="C83:AW83" si="93">IF(IFERROR($C$50*C300+(1-$C$50)*C354,"")=0,"",$C$50*C300+(1-$C$50)*C354)</f>
        <v>229</v>
      </c>
      <c r="D83" s="17">
        <f t="shared" si="93"/>
        <v>250</v>
      </c>
      <c r="E83" s="17">
        <f t="shared" si="93"/>
        <v>273</v>
      </c>
      <c r="F83" s="17">
        <f t="shared" si="93"/>
        <v>287</v>
      </c>
      <c r="G83" s="17">
        <f t="shared" si="93"/>
        <v>323</v>
      </c>
      <c r="H83" s="17">
        <f t="shared" si="93"/>
        <v>356</v>
      </c>
      <c r="I83" s="17">
        <f t="shared" si="93"/>
        <v>445</v>
      </c>
      <c r="J83" s="17">
        <f t="shared" si="93"/>
        <v>510</v>
      </c>
      <c r="K83" s="17">
        <f t="shared" si="93"/>
        <v>553</v>
      </c>
      <c r="L83" s="17">
        <f t="shared" si="93"/>
        <v>587</v>
      </c>
      <c r="M83" s="17">
        <f t="shared" si="93"/>
        <v>600</v>
      </c>
      <c r="N83" s="17">
        <f t="shared" si="93"/>
        <v>670</v>
      </c>
      <c r="O83" s="17">
        <f t="shared" si="93"/>
        <v>720</v>
      </c>
      <c r="P83" s="17">
        <f t="shared" si="93"/>
        <v>773</v>
      </c>
      <c r="Q83" s="17">
        <f t="shared" si="93"/>
        <v>821</v>
      </c>
      <c r="R83" s="17">
        <f t="shared" si="93"/>
        <v>817</v>
      </c>
      <c r="S83" s="17">
        <f t="shared" si="93"/>
        <v>848</v>
      </c>
      <c r="T83" s="17">
        <f t="shared" si="93"/>
        <v>820</v>
      </c>
      <c r="U83" s="17">
        <f t="shared" si="93"/>
        <v>843</v>
      </c>
      <c r="V83" s="17">
        <f t="shared" si="93"/>
        <v>960</v>
      </c>
      <c r="W83" s="17">
        <f t="shared" si="93"/>
        <v>993</v>
      </c>
      <c r="X83" s="17">
        <f t="shared" si="93"/>
        <v>1045</v>
      </c>
      <c r="Y83" s="17">
        <f t="shared" si="93"/>
        <v>1014</v>
      </c>
      <c r="Z83" s="17">
        <f t="shared" si="93"/>
        <v>1095</v>
      </c>
      <c r="AA83" s="17">
        <f t="shared" si="93"/>
        <v>1139</v>
      </c>
      <c r="AB83" s="17">
        <f t="shared" si="93"/>
        <v>1237</v>
      </c>
      <c r="AC83" s="17">
        <f t="shared" si="93"/>
        <v>1260</v>
      </c>
      <c r="AD83" s="17">
        <f t="shared" si="93"/>
        <v>1280</v>
      </c>
      <c r="AE83" s="17">
        <f t="shared" si="93"/>
        <v>1260</v>
      </c>
      <c r="AF83" s="17">
        <f t="shared" si="93"/>
        <v>1250</v>
      </c>
      <c r="AG83" s="17">
        <f t="shared" si="93"/>
        <v>1280</v>
      </c>
      <c r="AH83" s="17">
        <f t="shared" si="93"/>
        <v>1340</v>
      </c>
      <c r="AI83" s="17">
        <f t="shared" si="93"/>
        <v>1430</v>
      </c>
      <c r="AJ83" s="17">
        <f t="shared" si="93"/>
        <v>1520</v>
      </c>
      <c r="AK83" s="17">
        <f t="shared" si="93"/>
        <v>1610</v>
      </c>
      <c r="AL83" s="17">
        <f t="shared" si="93"/>
        <v>1700</v>
      </c>
      <c r="AM83" s="17">
        <f t="shared" si="93"/>
        <v>1770</v>
      </c>
      <c r="AN83" s="17">
        <f t="shared" si="93"/>
        <v>1900</v>
      </c>
      <c r="AO83" s="17">
        <f t="shared" si="93"/>
        <v>2020</v>
      </c>
      <c r="AP83" s="17">
        <f t="shared" si="93"/>
        <v>2180</v>
      </c>
      <c r="AQ83" s="17">
        <f t="shared" si="93"/>
        <v>2350</v>
      </c>
      <c r="AR83" s="17">
        <f t="shared" si="93"/>
        <v>2400</v>
      </c>
      <c r="AS83" s="17">
        <f t="shared" si="93"/>
        <v>2400</v>
      </c>
      <c r="AT83" s="17">
        <f t="shared" si="93"/>
        <v>2450</v>
      </c>
      <c r="AU83" s="17">
        <f t="shared" si="93"/>
        <v>2650</v>
      </c>
      <c r="AV83" s="17">
        <f t="shared" si="93"/>
        <v>2600</v>
      </c>
      <c r="AW83" s="17">
        <f t="shared" si="93"/>
        <v>2740</v>
      </c>
      <c r="AX83" s="25">
        <f t="shared" si="48"/>
        <v>3090</v>
      </c>
      <c r="AY83" s="25">
        <f t="shared" ref="AY83:AZ83" si="94">IF(IFERROR($C$50*AY300+(1-$C$50)*AY354,"")=0,"",$C$50*AY300+(1-$C$50)*AY354)</f>
        <v>3110</v>
      </c>
      <c r="AZ83" s="25">
        <f t="shared" si="94"/>
        <v>3160</v>
      </c>
      <c r="BA83" s="25">
        <f t="shared" ref="BA83:BB83" si="95">IF(IFERROR($C$50*BA300+(1-$C$50)*BA354,"")=0,"",$C$50*BA300+(1-$C$50)*BA354)</f>
        <v>3230</v>
      </c>
      <c r="BB83" s="25">
        <f t="shared" si="95"/>
        <v>3250</v>
      </c>
    </row>
    <row r="84" spans="2:54" x14ac:dyDescent="0.2">
      <c r="B84" s="16" t="s">
        <v>27</v>
      </c>
      <c r="C84" s="17">
        <f t="shared" ref="C84:AX99" si="96">IF(IFERROR($C$50*C301+(1-$C$50)*C355,"")=0,"",$C$50*C301+(1-$C$50)*C355)</f>
        <v>314</v>
      </c>
      <c r="D84" s="17">
        <f t="shared" si="96"/>
        <v>337</v>
      </c>
      <c r="E84" s="17">
        <f t="shared" si="96"/>
        <v>333</v>
      </c>
      <c r="F84" s="17">
        <f t="shared" si="96"/>
        <v>371</v>
      </c>
      <c r="G84" s="17">
        <f t="shared" si="96"/>
        <v>396</v>
      </c>
      <c r="H84" s="17">
        <f t="shared" si="96"/>
        <v>461</v>
      </c>
      <c r="I84" s="17">
        <f t="shared" si="96"/>
        <v>551</v>
      </c>
      <c r="J84" s="17">
        <f t="shared" si="96"/>
        <v>590</v>
      </c>
      <c r="K84" s="17">
        <f t="shared" si="96"/>
        <v>676</v>
      </c>
      <c r="L84" s="17">
        <f t="shared" si="96"/>
        <v>759</v>
      </c>
      <c r="M84" s="17">
        <f t="shared" si="96"/>
        <v>830</v>
      </c>
      <c r="N84" s="17">
        <f t="shared" si="96"/>
        <v>1051</v>
      </c>
      <c r="O84" s="17">
        <f t="shared" si="96"/>
        <v>1219</v>
      </c>
      <c r="P84" s="17">
        <f t="shared" si="96"/>
        <v>1340</v>
      </c>
      <c r="Q84" s="17">
        <f t="shared" si="96"/>
        <v>1297</v>
      </c>
      <c r="R84" s="17">
        <f t="shared" si="96"/>
        <v>1314</v>
      </c>
      <c r="S84" s="17">
        <f t="shared" si="96"/>
        <v>1429</v>
      </c>
      <c r="T84" s="17">
        <f t="shared" si="96"/>
        <v>1331</v>
      </c>
      <c r="U84" s="17">
        <f t="shared" si="96"/>
        <v>1254</v>
      </c>
      <c r="V84" s="17">
        <f t="shared" si="96"/>
        <v>1259</v>
      </c>
      <c r="W84" s="17">
        <f t="shared" si="96"/>
        <v>1263</v>
      </c>
      <c r="X84" s="17">
        <f t="shared" si="96"/>
        <v>1364</v>
      </c>
      <c r="Y84" s="17">
        <f t="shared" si="96"/>
        <v>1355</v>
      </c>
      <c r="Z84" s="17">
        <f t="shared" si="96"/>
        <v>1382</v>
      </c>
      <c r="AA84" s="17">
        <f t="shared" si="96"/>
        <v>1455</v>
      </c>
      <c r="AB84" s="17">
        <f t="shared" si="96"/>
        <v>1573</v>
      </c>
      <c r="AC84" s="17">
        <f t="shared" si="96"/>
        <v>1610</v>
      </c>
      <c r="AD84" s="17">
        <f t="shared" si="96"/>
        <v>1750</v>
      </c>
      <c r="AE84" s="17">
        <f t="shared" si="96"/>
        <v>1900</v>
      </c>
      <c r="AF84" s="17">
        <f t="shared" si="96"/>
        <v>2000</v>
      </c>
      <c r="AG84" s="17">
        <f t="shared" si="96"/>
        <v>2080</v>
      </c>
      <c r="AH84" s="17">
        <f t="shared" si="96"/>
        <v>2240</v>
      </c>
      <c r="AI84" s="17">
        <f t="shared" si="96"/>
        <v>2450</v>
      </c>
      <c r="AJ84" s="17">
        <f t="shared" si="96"/>
        <v>2680</v>
      </c>
      <c r="AK84" s="17">
        <f t="shared" si="96"/>
        <v>2900</v>
      </c>
      <c r="AL84" s="17">
        <f t="shared" si="96"/>
        <v>3100</v>
      </c>
      <c r="AM84" s="17">
        <f t="shared" si="96"/>
        <v>3250</v>
      </c>
      <c r="AN84" s="17">
        <f t="shared" si="96"/>
        <v>3820</v>
      </c>
      <c r="AO84" s="17">
        <f t="shared" si="96"/>
        <v>4060</v>
      </c>
      <c r="AP84" s="17">
        <f t="shared" si="96"/>
        <v>4330</v>
      </c>
      <c r="AQ84" s="17">
        <f t="shared" si="96"/>
        <v>4450</v>
      </c>
      <c r="AR84" s="17">
        <f t="shared" si="96"/>
        <v>4210</v>
      </c>
      <c r="AS84" s="17">
        <f t="shared" si="96"/>
        <v>4120</v>
      </c>
      <c r="AT84" s="17">
        <f t="shared" si="96"/>
        <v>4340</v>
      </c>
      <c r="AU84" s="17">
        <f t="shared" si="96"/>
        <v>4330</v>
      </c>
      <c r="AV84" s="17">
        <f t="shared" si="96"/>
        <v>4340</v>
      </c>
      <c r="AW84" s="17">
        <f t="shared" si="96"/>
        <v>4540</v>
      </c>
      <c r="AX84" s="25">
        <f t="shared" si="96"/>
        <v>4560</v>
      </c>
      <c r="AY84" s="25">
        <f t="shared" ref="AY84:AZ84" si="97">IF(IFERROR($C$50*AY301+(1-$C$50)*AY355,"")=0,"",$C$50*AY301+(1-$C$50)*AY355)</f>
        <v>4550</v>
      </c>
      <c r="AZ84" s="25">
        <f t="shared" si="97"/>
        <v>4580</v>
      </c>
      <c r="BA84" s="25">
        <f t="shared" ref="BA84:BB84" si="98">IF(IFERROR($C$50*BA301+(1-$C$50)*BA355,"")=0,"",$C$50*BA301+(1-$C$50)*BA355)</f>
        <v>4640</v>
      </c>
      <c r="BB84" s="25">
        <f t="shared" si="98"/>
        <v>4680</v>
      </c>
    </row>
    <row r="85" spans="2:54" x14ac:dyDescent="0.2">
      <c r="B85" s="16" t="s">
        <v>28</v>
      </c>
      <c r="C85" s="17">
        <f t="shared" ref="C85:AW85" si="99">IF(IFERROR($C$50*C302+(1-$C$50)*C356,"")=0,"",$C$50*C302+(1-$C$50)*C356)</f>
        <v>84</v>
      </c>
      <c r="D85" s="17">
        <f t="shared" si="99"/>
        <v>91</v>
      </c>
      <c r="E85" s="17">
        <f t="shared" si="99"/>
        <v>94</v>
      </c>
      <c r="F85" s="17">
        <f t="shared" si="99"/>
        <v>95</v>
      </c>
      <c r="G85" s="17">
        <f t="shared" si="99"/>
        <v>98</v>
      </c>
      <c r="H85" s="17">
        <f t="shared" si="99"/>
        <v>108</v>
      </c>
      <c r="I85" s="17">
        <f t="shared" si="99"/>
        <v>144</v>
      </c>
      <c r="J85" s="17">
        <f t="shared" si="99"/>
        <v>195</v>
      </c>
      <c r="K85" s="17">
        <f t="shared" si="99"/>
        <v>236</v>
      </c>
      <c r="L85" s="17">
        <f t="shared" si="99"/>
        <v>274</v>
      </c>
      <c r="M85" s="17">
        <f t="shared" si="99"/>
        <v>300</v>
      </c>
      <c r="N85" s="17">
        <f t="shared" si="99"/>
        <v>347</v>
      </c>
      <c r="O85" s="17">
        <f t="shared" si="99"/>
        <v>405</v>
      </c>
      <c r="P85" s="17">
        <f t="shared" si="99"/>
        <v>436</v>
      </c>
      <c r="Q85" s="17">
        <f t="shared" si="99"/>
        <v>455</v>
      </c>
      <c r="R85" s="17">
        <f t="shared" si="99"/>
        <v>439</v>
      </c>
      <c r="S85" s="17">
        <f t="shared" si="99"/>
        <v>447</v>
      </c>
      <c r="T85" s="17">
        <f t="shared" si="99"/>
        <v>373</v>
      </c>
      <c r="U85" s="17">
        <f t="shared" si="99"/>
        <v>334</v>
      </c>
      <c r="V85" s="17">
        <f t="shared" si="99"/>
        <v>303</v>
      </c>
      <c r="W85" s="17">
        <f t="shared" si="99"/>
        <v>319</v>
      </c>
      <c r="X85" s="17">
        <f t="shared" si="99"/>
        <v>317</v>
      </c>
      <c r="Y85" s="17">
        <f t="shared" si="99"/>
        <v>321</v>
      </c>
      <c r="Z85" s="17">
        <f t="shared" si="99"/>
        <v>337</v>
      </c>
      <c r="AA85" s="17">
        <f t="shared" si="99"/>
        <v>318</v>
      </c>
      <c r="AB85" s="17">
        <f t="shared" si="99"/>
        <v>335</v>
      </c>
      <c r="AC85" s="17">
        <f t="shared" si="99"/>
        <v>353</v>
      </c>
      <c r="AD85" s="17">
        <f t="shared" si="99"/>
        <v>373</v>
      </c>
      <c r="AE85" s="17">
        <f t="shared" si="99"/>
        <v>383</v>
      </c>
      <c r="AF85" s="17">
        <f t="shared" si="99"/>
        <v>390</v>
      </c>
      <c r="AG85" s="17">
        <f t="shared" si="99"/>
        <v>401</v>
      </c>
      <c r="AH85" s="17">
        <f t="shared" si="99"/>
        <v>400</v>
      </c>
      <c r="AI85" s="17">
        <f t="shared" si="99"/>
        <v>405</v>
      </c>
      <c r="AJ85" s="17">
        <f t="shared" si="99"/>
        <v>410</v>
      </c>
      <c r="AK85" s="17">
        <f t="shared" si="99"/>
        <v>415</v>
      </c>
      <c r="AL85" s="17">
        <f t="shared" si="99"/>
        <v>425</v>
      </c>
      <c r="AM85" s="17">
        <f t="shared" si="99"/>
        <v>460</v>
      </c>
      <c r="AN85" s="17">
        <f t="shared" si="99"/>
        <v>510</v>
      </c>
      <c r="AO85" s="17">
        <f t="shared" si="99"/>
        <v>580</v>
      </c>
      <c r="AP85" s="17">
        <f t="shared" si="99"/>
        <v>650</v>
      </c>
      <c r="AQ85" s="17">
        <f t="shared" si="99"/>
        <v>770</v>
      </c>
      <c r="AR85" s="17">
        <f t="shared" si="99"/>
        <v>767</v>
      </c>
      <c r="AS85" s="17">
        <f t="shared" si="99"/>
        <v>821</v>
      </c>
      <c r="AT85" s="17">
        <f t="shared" si="99"/>
        <v>930</v>
      </c>
      <c r="AU85" s="17">
        <f t="shared" si="99"/>
        <v>1160</v>
      </c>
      <c r="AV85" s="17">
        <f t="shared" si="99"/>
        <v>1550</v>
      </c>
      <c r="AW85" s="17">
        <f t="shared" si="99"/>
        <v>1790</v>
      </c>
      <c r="AX85" s="25">
        <f t="shared" si="96"/>
        <v>1870</v>
      </c>
      <c r="AY85" s="25">
        <f t="shared" ref="AY85:AZ85" si="100">IF(IFERROR($C$50*AY302+(1-$C$50)*AY356,"")=0,"",$C$50*AY302+(1-$C$50)*AY356)</f>
        <v>1750</v>
      </c>
      <c r="AZ85" s="25">
        <f t="shared" si="100"/>
        <v>1740</v>
      </c>
      <c r="BA85" s="25">
        <f t="shared" ref="BA85:BB85" si="101">IF(IFERROR($C$50*BA302+(1-$C$50)*BA356,"")=0,"",$C$50*BA302+(1-$C$50)*BA356)</f>
        <v>1710</v>
      </c>
      <c r="BB85" s="25">
        <f t="shared" si="101"/>
        <v>1740</v>
      </c>
    </row>
    <row r="86" spans="2:54" x14ac:dyDescent="0.2">
      <c r="B86" s="16" t="s">
        <v>29</v>
      </c>
      <c r="C86" s="17">
        <f t="shared" ref="C86:AW86" si="102">IF(IFERROR($C$50*C303+(1-$C$50)*C357,"")=0,"",$C$50*C303+(1-$C$50)*C357)</f>
        <v>364</v>
      </c>
      <c r="D86" s="17">
        <f t="shared" si="102"/>
        <v>378</v>
      </c>
      <c r="E86" s="17">
        <f t="shared" si="102"/>
        <v>399</v>
      </c>
      <c r="F86" s="17">
        <f t="shared" si="102"/>
        <v>416</v>
      </c>
      <c r="G86" s="17">
        <f t="shared" si="102"/>
        <v>439</v>
      </c>
      <c r="H86" s="17">
        <f t="shared" si="102"/>
        <v>505</v>
      </c>
      <c r="I86" s="17">
        <f t="shared" si="102"/>
        <v>627</v>
      </c>
      <c r="J86" s="17">
        <f t="shared" si="102"/>
        <v>706</v>
      </c>
      <c r="K86" s="17">
        <f t="shared" si="102"/>
        <v>846</v>
      </c>
      <c r="L86" s="17">
        <f t="shared" si="102"/>
        <v>1099</v>
      </c>
      <c r="M86" s="17">
        <f t="shared" si="102"/>
        <v>1224</v>
      </c>
      <c r="N86" s="17">
        <f t="shared" si="102"/>
        <v>1483</v>
      </c>
      <c r="O86" s="17">
        <f t="shared" si="102"/>
        <v>1730</v>
      </c>
      <c r="P86" s="17">
        <f t="shared" si="102"/>
        <v>1831</v>
      </c>
      <c r="Q86" s="17">
        <f t="shared" si="102"/>
        <v>1629</v>
      </c>
      <c r="R86" s="17">
        <f t="shared" si="102"/>
        <v>1504</v>
      </c>
      <c r="S86" s="17">
        <f t="shared" si="102"/>
        <v>1500</v>
      </c>
      <c r="T86" s="17">
        <f t="shared" si="102"/>
        <v>1215</v>
      </c>
      <c r="U86" s="17">
        <f t="shared" si="102"/>
        <v>1136</v>
      </c>
      <c r="V86" s="17">
        <f t="shared" si="102"/>
        <v>1097</v>
      </c>
      <c r="W86" s="17">
        <f t="shared" si="102"/>
        <v>1199</v>
      </c>
      <c r="X86" s="17">
        <f t="shared" si="102"/>
        <v>1298</v>
      </c>
      <c r="Y86" s="17">
        <f t="shared" si="102"/>
        <v>1273</v>
      </c>
      <c r="Z86" s="17">
        <f t="shared" si="102"/>
        <v>1323</v>
      </c>
      <c r="AA86" s="17">
        <f t="shared" si="102"/>
        <v>1396</v>
      </c>
      <c r="AB86" s="17">
        <f t="shared" si="102"/>
        <v>1456</v>
      </c>
      <c r="AC86" s="17">
        <f t="shared" si="102"/>
        <v>1560</v>
      </c>
      <c r="AD86" s="17">
        <f t="shared" si="102"/>
        <v>1750</v>
      </c>
      <c r="AE86" s="17">
        <f t="shared" si="102"/>
        <v>1820</v>
      </c>
      <c r="AF86" s="17">
        <f t="shared" si="102"/>
        <v>1890</v>
      </c>
      <c r="AG86" s="17">
        <f t="shared" si="102"/>
        <v>2040</v>
      </c>
      <c r="AH86" s="17">
        <f t="shared" si="102"/>
        <v>2190</v>
      </c>
      <c r="AI86" s="17">
        <f t="shared" si="102"/>
        <v>2330</v>
      </c>
      <c r="AJ86" s="17">
        <f t="shared" si="102"/>
        <v>2470</v>
      </c>
      <c r="AK86" s="17">
        <f t="shared" si="102"/>
        <v>2600</v>
      </c>
      <c r="AL86" s="17">
        <f t="shared" si="102"/>
        <v>2740</v>
      </c>
      <c r="AM86" s="17">
        <f t="shared" si="102"/>
        <v>2910</v>
      </c>
      <c r="AN86" s="17">
        <f t="shared" si="102"/>
        <v>3140</v>
      </c>
      <c r="AO86" s="17">
        <f t="shared" si="102"/>
        <v>3420</v>
      </c>
      <c r="AP86" s="17">
        <f t="shared" si="102"/>
        <v>3700</v>
      </c>
      <c r="AQ86" s="17">
        <f t="shared" si="102"/>
        <v>4020</v>
      </c>
      <c r="AR86" s="17">
        <f t="shared" si="102"/>
        <v>3810</v>
      </c>
      <c r="AS86" s="17">
        <f t="shared" si="102"/>
        <v>3850</v>
      </c>
      <c r="AT86" s="17">
        <f t="shared" si="102"/>
        <v>4160</v>
      </c>
      <c r="AU86" s="17">
        <f t="shared" si="102"/>
        <v>4640</v>
      </c>
      <c r="AV86" s="17">
        <f t="shared" si="102"/>
        <v>5100</v>
      </c>
      <c r="AW86" s="17">
        <f t="shared" si="102"/>
        <v>5640</v>
      </c>
      <c r="AX86" s="25">
        <f t="shared" si="96"/>
        <v>5930</v>
      </c>
      <c r="AY86" s="25">
        <f t="shared" ref="AY86:AZ86" si="103">IF(IFERROR($C$50*AY303+(1-$C$50)*AY357,"")=0,"",$C$50*AY303+(1-$C$50)*AY357)</f>
        <v>5970</v>
      </c>
      <c r="AZ86" s="25">
        <f t="shared" si="103"/>
        <v>6010</v>
      </c>
      <c r="BA86" s="25">
        <f t="shared" ref="BA86:BB86" si="104">IF(IFERROR($C$50*BA303+(1-$C$50)*BA357,"")=0,"",$C$50*BA303+(1-$C$50)*BA357)</f>
        <v>6200</v>
      </c>
      <c r="BB86" s="25">
        <f t="shared" si="104"/>
        <v>6290</v>
      </c>
    </row>
    <row r="87" spans="2:54" x14ac:dyDescent="0.2">
      <c r="B87" s="16" t="s">
        <v>30</v>
      </c>
      <c r="C87" s="17">
        <f t="shared" ref="C87:AW87" si="105">IF(IFERROR($C$50*C304+(1-$C$50)*C358,"")=0,"",$C$50*C304+(1-$C$50)*C358)</f>
        <v>156</v>
      </c>
      <c r="D87" s="17">
        <f t="shared" si="105"/>
        <v>162</v>
      </c>
      <c r="E87" s="17">
        <f t="shared" si="105"/>
        <v>173</v>
      </c>
      <c r="F87" s="17">
        <f t="shared" si="105"/>
        <v>182</v>
      </c>
      <c r="G87" s="17">
        <f t="shared" si="105"/>
        <v>194</v>
      </c>
      <c r="H87" s="17">
        <f t="shared" si="105"/>
        <v>219</v>
      </c>
      <c r="I87" s="17">
        <f t="shared" si="105"/>
        <v>263</v>
      </c>
      <c r="J87" s="17">
        <f t="shared" si="105"/>
        <v>302</v>
      </c>
      <c r="K87" s="17">
        <f t="shared" si="105"/>
        <v>345</v>
      </c>
      <c r="L87" s="17">
        <f t="shared" si="105"/>
        <v>394</v>
      </c>
      <c r="M87" s="17">
        <f t="shared" si="105"/>
        <v>450</v>
      </c>
      <c r="N87" s="17">
        <f t="shared" si="105"/>
        <v>512</v>
      </c>
      <c r="O87" s="17">
        <f t="shared" si="105"/>
        <v>614</v>
      </c>
      <c r="P87" s="17">
        <f t="shared" si="105"/>
        <v>681</v>
      </c>
      <c r="Q87" s="17">
        <f t="shared" si="105"/>
        <v>725</v>
      </c>
      <c r="R87" s="17">
        <f t="shared" si="105"/>
        <v>699</v>
      </c>
      <c r="S87" s="17">
        <f t="shared" si="105"/>
        <v>718</v>
      </c>
      <c r="T87" s="17">
        <f t="shared" si="105"/>
        <v>597</v>
      </c>
      <c r="U87" s="17">
        <f t="shared" si="105"/>
        <v>520</v>
      </c>
      <c r="V87" s="17">
        <f t="shared" si="105"/>
        <v>475</v>
      </c>
      <c r="W87" s="17">
        <f t="shared" si="105"/>
        <v>480</v>
      </c>
      <c r="X87" s="17">
        <f t="shared" si="105"/>
        <v>518</v>
      </c>
      <c r="Y87" s="17">
        <f t="shared" si="105"/>
        <v>491</v>
      </c>
      <c r="Z87" s="17">
        <f t="shared" si="105"/>
        <v>477</v>
      </c>
      <c r="AA87" s="17">
        <f t="shared" si="105"/>
        <v>482</v>
      </c>
      <c r="AB87" s="17">
        <f t="shared" si="105"/>
        <v>496</v>
      </c>
      <c r="AC87" s="17">
        <f t="shared" si="105"/>
        <v>517</v>
      </c>
      <c r="AD87" s="17">
        <f t="shared" si="105"/>
        <v>547</v>
      </c>
      <c r="AE87" s="17">
        <f t="shared" si="105"/>
        <v>547</v>
      </c>
      <c r="AF87" s="17">
        <f t="shared" si="105"/>
        <v>570</v>
      </c>
      <c r="AG87" s="17">
        <f t="shared" si="105"/>
        <v>610</v>
      </c>
      <c r="AH87" s="17">
        <f t="shared" si="105"/>
        <v>625</v>
      </c>
      <c r="AI87" s="17">
        <f t="shared" si="105"/>
        <v>640</v>
      </c>
      <c r="AJ87" s="17">
        <f t="shared" si="105"/>
        <v>655</v>
      </c>
      <c r="AK87" s="17">
        <f t="shared" si="105"/>
        <v>680</v>
      </c>
      <c r="AL87" s="17">
        <f t="shared" si="105"/>
        <v>705</v>
      </c>
      <c r="AM87" s="17">
        <f t="shared" si="105"/>
        <v>750</v>
      </c>
      <c r="AN87" s="17">
        <f t="shared" si="105"/>
        <v>900</v>
      </c>
      <c r="AO87" s="17">
        <f t="shared" si="105"/>
        <v>970</v>
      </c>
      <c r="AP87" s="17">
        <f t="shared" si="105"/>
        <v>1080</v>
      </c>
      <c r="AQ87" s="17">
        <f t="shared" si="105"/>
        <v>1150</v>
      </c>
      <c r="AR87" s="17">
        <f t="shared" si="105"/>
        <v>1150</v>
      </c>
      <c r="AS87" s="17">
        <f t="shared" si="105"/>
        <v>1200</v>
      </c>
      <c r="AT87" s="17">
        <f t="shared" si="105"/>
        <v>1260</v>
      </c>
      <c r="AU87" s="17">
        <f t="shared" si="105"/>
        <v>1370</v>
      </c>
      <c r="AV87" s="17">
        <f t="shared" si="105"/>
        <v>1450</v>
      </c>
      <c r="AW87" s="17">
        <f t="shared" si="105"/>
        <v>1550</v>
      </c>
      <c r="AX87" s="25">
        <f t="shared" si="96"/>
        <v>1630</v>
      </c>
      <c r="AY87" s="25">
        <f t="shared" ref="AY87:AZ87" si="106">IF(IFERROR($C$50*AY304+(1-$C$50)*AY358,"")=0,"",$C$50*AY304+(1-$C$50)*AY358)</f>
        <v>1690</v>
      </c>
      <c r="AZ87" s="25">
        <f t="shared" si="106"/>
        <v>1750</v>
      </c>
      <c r="BA87" s="25">
        <f t="shared" ref="BA87:BB87" si="107">IF(IFERROR($C$50*BA304+(1-$C$50)*BA358,"")=0,"",$C$50*BA304+(1-$C$50)*BA358)</f>
        <v>1800</v>
      </c>
      <c r="BB87" s="25">
        <f t="shared" si="107"/>
        <v>1870</v>
      </c>
    </row>
    <row r="88" spans="2:54" x14ac:dyDescent="0.2">
      <c r="B88" s="16" t="s">
        <v>31</v>
      </c>
      <c r="C88" s="17">
        <f t="shared" ref="C88:AW88" si="108">IF(IFERROR($C$50*C305+(1-$C$50)*C359,"")=0,"",$C$50*C305+(1-$C$50)*C359)</f>
        <v>134</v>
      </c>
      <c r="D88" s="17">
        <f t="shared" si="108"/>
        <v>143</v>
      </c>
      <c r="E88" s="17">
        <f t="shared" si="108"/>
        <v>150</v>
      </c>
      <c r="F88" s="17">
        <f t="shared" si="108"/>
        <v>166</v>
      </c>
      <c r="G88" s="17">
        <f t="shared" si="108"/>
        <v>186</v>
      </c>
      <c r="H88" s="17">
        <f t="shared" si="108"/>
        <v>205</v>
      </c>
      <c r="I88" s="17">
        <f t="shared" si="108"/>
        <v>234</v>
      </c>
      <c r="J88" s="17">
        <f t="shared" si="108"/>
        <v>250</v>
      </c>
      <c r="K88" s="17">
        <f t="shared" si="108"/>
        <v>294</v>
      </c>
      <c r="L88" s="17">
        <f t="shared" si="108"/>
        <v>342</v>
      </c>
      <c r="M88" s="17">
        <f t="shared" si="108"/>
        <v>414</v>
      </c>
      <c r="N88" s="17">
        <f t="shared" si="108"/>
        <v>504</v>
      </c>
      <c r="O88" s="17">
        <f t="shared" si="108"/>
        <v>587</v>
      </c>
      <c r="P88" s="17">
        <f t="shared" si="108"/>
        <v>668</v>
      </c>
      <c r="Q88" s="17">
        <f t="shared" si="108"/>
        <v>705</v>
      </c>
      <c r="R88" s="17">
        <f t="shared" si="108"/>
        <v>705</v>
      </c>
      <c r="S88" s="17">
        <f t="shared" si="108"/>
        <v>719</v>
      </c>
      <c r="T88" s="17">
        <f t="shared" si="108"/>
        <v>615</v>
      </c>
      <c r="U88" s="17">
        <f t="shared" si="108"/>
        <v>570</v>
      </c>
      <c r="V88" s="17">
        <f t="shared" si="108"/>
        <v>541</v>
      </c>
      <c r="W88" s="17">
        <f t="shared" si="108"/>
        <v>542</v>
      </c>
      <c r="X88" s="17">
        <f t="shared" si="108"/>
        <v>536</v>
      </c>
      <c r="Y88" s="17">
        <f t="shared" si="108"/>
        <v>573</v>
      </c>
      <c r="Z88" s="17">
        <f t="shared" si="108"/>
        <v>586</v>
      </c>
      <c r="AA88" s="17">
        <f t="shared" si="108"/>
        <v>607</v>
      </c>
      <c r="AB88" s="17">
        <f t="shared" si="108"/>
        <v>663</v>
      </c>
      <c r="AC88" s="17">
        <f t="shared" si="108"/>
        <v>747</v>
      </c>
      <c r="AD88" s="17">
        <f t="shared" si="108"/>
        <v>844</v>
      </c>
      <c r="AE88" s="17">
        <f t="shared" si="108"/>
        <v>928</v>
      </c>
      <c r="AF88" s="17">
        <f t="shared" si="108"/>
        <v>960</v>
      </c>
      <c r="AG88" s="17">
        <f t="shared" si="108"/>
        <v>960</v>
      </c>
      <c r="AH88" s="17">
        <f t="shared" si="108"/>
        <v>1000</v>
      </c>
      <c r="AI88" s="17">
        <f t="shared" si="108"/>
        <v>1050</v>
      </c>
      <c r="AJ88" s="17">
        <f t="shared" si="108"/>
        <v>1100</v>
      </c>
      <c r="AK88" s="17">
        <f t="shared" si="108"/>
        <v>1150</v>
      </c>
      <c r="AL88" s="17">
        <f t="shared" si="108"/>
        <v>1200</v>
      </c>
      <c r="AM88" s="17">
        <f t="shared" si="108"/>
        <v>1260</v>
      </c>
      <c r="AN88" s="17">
        <f t="shared" si="108"/>
        <v>1380</v>
      </c>
      <c r="AO88" s="17">
        <f t="shared" si="108"/>
        <v>1470</v>
      </c>
      <c r="AP88" s="17">
        <f t="shared" si="108"/>
        <v>1720</v>
      </c>
      <c r="AQ88" s="17">
        <f t="shared" si="108"/>
        <v>1900</v>
      </c>
      <c r="AR88" s="17">
        <f t="shared" si="108"/>
        <v>1770</v>
      </c>
      <c r="AS88" s="17">
        <f t="shared" si="108"/>
        <v>1830</v>
      </c>
      <c r="AT88" s="17">
        <f t="shared" si="108"/>
        <v>1900</v>
      </c>
      <c r="AU88" s="17">
        <f t="shared" si="108"/>
        <v>1960</v>
      </c>
      <c r="AV88" s="17">
        <f t="shared" si="108"/>
        <v>1970</v>
      </c>
      <c r="AW88" s="17">
        <f t="shared" si="108"/>
        <v>2060</v>
      </c>
      <c r="AX88" s="25">
        <f t="shared" si="96"/>
        <v>2140</v>
      </c>
      <c r="AY88" s="25">
        <f t="shared" ref="AY88:AZ88" si="109">IF(IFERROR($C$50*AY305+(1-$C$50)*AY359,"")=0,"",$C$50*AY305+(1-$C$50)*AY359)</f>
        <v>2240</v>
      </c>
      <c r="AZ88" s="25">
        <f t="shared" si="109"/>
        <v>2360</v>
      </c>
      <c r="BA88" s="25">
        <f t="shared" ref="BA88:BB88" si="110">IF(IFERROR($C$50*BA305+(1-$C$50)*BA359,"")=0,"",$C$50*BA305+(1-$C$50)*BA359)</f>
        <v>2430</v>
      </c>
      <c r="BB88" s="25">
        <f t="shared" si="110"/>
        <v>2500</v>
      </c>
    </row>
    <row r="89" spans="2:54" x14ac:dyDescent="0.2">
      <c r="B89" s="16" t="s">
        <v>32</v>
      </c>
      <c r="C89" s="17">
        <f t="shared" ref="C89:AW89" si="111">IF(IFERROR($C$50*C306+(1-$C$50)*C360,"")=0,"",$C$50*C306+(1-$C$50)*C360)</f>
        <v>294</v>
      </c>
      <c r="D89" s="17">
        <f t="shared" si="111"/>
        <v>326</v>
      </c>
      <c r="E89" s="17">
        <f t="shared" si="111"/>
        <v>373</v>
      </c>
      <c r="F89" s="17">
        <f t="shared" si="111"/>
        <v>392</v>
      </c>
      <c r="G89" s="17">
        <f t="shared" si="111"/>
        <v>419</v>
      </c>
      <c r="H89" s="17">
        <f t="shared" si="111"/>
        <v>491</v>
      </c>
      <c r="I89" s="17">
        <f t="shared" si="111"/>
        <v>621</v>
      </c>
      <c r="J89" s="17">
        <f t="shared" si="111"/>
        <v>734</v>
      </c>
      <c r="K89" s="17">
        <f t="shared" si="111"/>
        <v>820</v>
      </c>
      <c r="L89" s="17">
        <f t="shared" si="111"/>
        <v>994</v>
      </c>
      <c r="M89" s="17">
        <f t="shared" si="111"/>
        <v>1115</v>
      </c>
      <c r="N89" s="17">
        <f t="shared" si="111"/>
        <v>1273</v>
      </c>
      <c r="O89" s="17">
        <f t="shared" si="111"/>
        <v>1464</v>
      </c>
      <c r="P89" s="17">
        <f t="shared" si="111"/>
        <v>1568</v>
      </c>
      <c r="Q89" s="17">
        <f t="shared" si="111"/>
        <v>1513</v>
      </c>
      <c r="R89" s="17">
        <f t="shared" si="111"/>
        <v>1520</v>
      </c>
      <c r="S89" s="17">
        <f t="shared" si="111"/>
        <v>1596</v>
      </c>
      <c r="T89" s="17">
        <f t="shared" si="111"/>
        <v>1427</v>
      </c>
      <c r="U89" s="17">
        <f t="shared" si="111"/>
        <v>1332</v>
      </c>
      <c r="V89" s="17">
        <f t="shared" si="111"/>
        <v>1540</v>
      </c>
      <c r="W89" s="17">
        <f t="shared" si="111"/>
        <v>1579</v>
      </c>
      <c r="X89" s="17">
        <f t="shared" si="111"/>
        <v>1936</v>
      </c>
      <c r="Y89" s="17">
        <f t="shared" si="111"/>
        <v>1929</v>
      </c>
      <c r="Z89" s="17">
        <f t="shared" si="111"/>
        <v>1937</v>
      </c>
      <c r="AA89" s="17">
        <f t="shared" si="111"/>
        <v>2073</v>
      </c>
      <c r="AB89" s="17">
        <f t="shared" si="111"/>
        <v>2056</v>
      </c>
      <c r="AC89" s="17">
        <f t="shared" si="111"/>
        <v>2150</v>
      </c>
      <c r="AD89" s="17">
        <f t="shared" si="111"/>
        <v>2200</v>
      </c>
      <c r="AE89" s="17">
        <f t="shared" si="111"/>
        <v>2270</v>
      </c>
      <c r="AF89" s="17">
        <f t="shared" si="111"/>
        <v>2300</v>
      </c>
      <c r="AG89" s="17">
        <f t="shared" si="111"/>
        <v>2390</v>
      </c>
      <c r="AH89" s="17">
        <f t="shared" si="111"/>
        <v>2600</v>
      </c>
      <c r="AI89" s="17">
        <f t="shared" si="111"/>
        <v>2800</v>
      </c>
      <c r="AJ89" s="17">
        <f t="shared" si="111"/>
        <v>3000</v>
      </c>
      <c r="AK89" s="17">
        <f t="shared" si="111"/>
        <v>3250</v>
      </c>
      <c r="AL89" s="17">
        <f t="shared" si="111"/>
        <v>3450</v>
      </c>
      <c r="AM89" s="17">
        <f t="shared" si="111"/>
        <v>3540</v>
      </c>
      <c r="AN89" s="17">
        <f t="shared" si="111"/>
        <v>3980</v>
      </c>
      <c r="AO89" s="17">
        <f t="shared" si="111"/>
        <v>4380</v>
      </c>
      <c r="AP89" s="17">
        <f t="shared" si="111"/>
        <v>4970</v>
      </c>
      <c r="AQ89" s="17">
        <f t="shared" si="111"/>
        <v>5120</v>
      </c>
      <c r="AR89" s="17">
        <f t="shared" si="111"/>
        <v>5120</v>
      </c>
      <c r="AS89" s="17">
        <f t="shared" si="111"/>
        <v>5050</v>
      </c>
      <c r="AT89" s="17">
        <f t="shared" si="111"/>
        <v>5070</v>
      </c>
      <c r="AU89" s="17">
        <f t="shared" si="111"/>
        <v>5300</v>
      </c>
      <c r="AV89" s="17">
        <f t="shared" si="111"/>
        <v>5430</v>
      </c>
      <c r="AW89" s="17">
        <f t="shared" si="111"/>
        <v>5710</v>
      </c>
      <c r="AX89" s="25">
        <f t="shared" si="96"/>
        <v>5710</v>
      </c>
      <c r="AY89" s="25">
        <f t="shared" ref="AY89:AZ89" si="112">IF(IFERROR($C$50*AY306+(1-$C$50)*AY360,"")=0,"",$C$50*AY306+(1-$C$50)*AY360)</f>
        <v>5820</v>
      </c>
      <c r="AZ89" s="25">
        <f t="shared" si="112"/>
        <v>6030</v>
      </c>
      <c r="BA89" s="25">
        <f t="shared" ref="BA89:BB89" si="113">IF(IFERROR($C$50*BA306+(1-$C$50)*BA360,"")=0,"",$C$50*BA306+(1-$C$50)*BA360)</f>
        <v>6250</v>
      </c>
      <c r="BB89" s="25">
        <f t="shared" si="113"/>
        <v>6470</v>
      </c>
    </row>
    <row r="90" spans="2:54" x14ac:dyDescent="0.2">
      <c r="B90" s="16" t="s">
        <v>50</v>
      </c>
      <c r="C90" s="17">
        <f t="shared" ref="C90:AW90" si="114">IF(IFERROR($C$50*C307+(1-$C$50)*C361,"")=0,"",$C$50*C307+(1-$C$50)*C361)</f>
        <v>631</v>
      </c>
      <c r="D90" s="17">
        <f t="shared" si="114"/>
        <v>684</v>
      </c>
      <c r="E90" s="17">
        <f t="shared" si="114"/>
        <v>734</v>
      </c>
      <c r="F90" s="17">
        <f t="shared" si="114"/>
        <v>843</v>
      </c>
      <c r="G90" s="17">
        <f t="shared" si="114"/>
        <v>971</v>
      </c>
      <c r="H90" s="17">
        <f t="shared" si="114"/>
        <v>1124</v>
      </c>
      <c r="I90" s="17">
        <f t="shared" si="114"/>
        <v>1334</v>
      </c>
      <c r="J90" s="17">
        <f t="shared" si="114"/>
        <v>1500</v>
      </c>
      <c r="K90" s="17">
        <f t="shared" si="114"/>
        <v>1650</v>
      </c>
      <c r="L90" s="17">
        <f t="shared" si="114"/>
        <v>1821</v>
      </c>
      <c r="M90" s="17">
        <f t="shared" si="114"/>
        <v>2045</v>
      </c>
      <c r="N90" s="17">
        <f t="shared" si="114"/>
        <v>2370</v>
      </c>
      <c r="O90" s="17">
        <f t="shared" si="114"/>
        <v>2523</v>
      </c>
      <c r="P90" s="17">
        <f t="shared" si="114"/>
        <v>2646</v>
      </c>
      <c r="Q90" s="17">
        <f t="shared" si="114"/>
        <v>2729</v>
      </c>
      <c r="R90" s="17">
        <f t="shared" si="114"/>
        <v>2760</v>
      </c>
      <c r="S90" s="17">
        <f t="shared" si="114"/>
        <v>2770</v>
      </c>
      <c r="T90" s="17">
        <f t="shared" si="114"/>
        <v>2990</v>
      </c>
      <c r="U90" s="17">
        <f t="shared" si="114"/>
        <v>3284</v>
      </c>
      <c r="V90" s="17">
        <f t="shared" si="114"/>
        <v>3389</v>
      </c>
      <c r="W90" s="17">
        <f t="shared" si="114"/>
        <v>4748</v>
      </c>
      <c r="X90" s="17">
        <f t="shared" si="114"/>
        <v>5289</v>
      </c>
      <c r="Y90" s="17">
        <f t="shared" si="114"/>
        <v>5564</v>
      </c>
      <c r="Z90" s="17">
        <f t="shared" si="114"/>
        <v>5619</v>
      </c>
      <c r="AA90" s="17">
        <f t="shared" si="114"/>
        <v>5627</v>
      </c>
      <c r="AB90" s="17">
        <f t="shared" si="114"/>
        <v>6304</v>
      </c>
      <c r="AC90" s="17">
        <f t="shared" si="114"/>
        <v>6400</v>
      </c>
      <c r="AD90" s="17">
        <f t="shared" si="114"/>
        <v>6500</v>
      </c>
      <c r="AE90" s="17">
        <f t="shared" si="114"/>
        <v>6500</v>
      </c>
      <c r="AF90" s="17">
        <f t="shared" si="114"/>
        <v>6500</v>
      </c>
      <c r="AG90" s="17">
        <f t="shared" si="114"/>
        <v>6500</v>
      </c>
      <c r="AH90" s="17">
        <f t="shared" si="114"/>
        <v>6900</v>
      </c>
      <c r="AI90" s="17">
        <f t="shared" si="114"/>
        <v>7300</v>
      </c>
      <c r="AJ90" s="17">
        <f t="shared" si="114"/>
        <v>7700</v>
      </c>
      <c r="AK90" s="17">
        <f t="shared" si="114"/>
        <v>8300</v>
      </c>
      <c r="AL90" s="17">
        <f t="shared" si="114"/>
        <v>9300</v>
      </c>
      <c r="AM90" s="17">
        <f t="shared" si="114"/>
        <v>10900</v>
      </c>
      <c r="AN90" s="17">
        <f t="shared" si="114"/>
        <v>12800</v>
      </c>
      <c r="AO90" s="17">
        <f t="shared" si="114"/>
        <v>15300</v>
      </c>
      <c r="AP90" s="17">
        <f t="shared" si="114"/>
        <v>16400</v>
      </c>
      <c r="AQ90" s="17">
        <f t="shared" si="114"/>
        <v>16800</v>
      </c>
      <c r="AR90" s="17">
        <f t="shared" si="114"/>
        <v>15800</v>
      </c>
      <c r="AS90" s="17">
        <f t="shared" si="114"/>
        <v>14600</v>
      </c>
      <c r="AT90" s="17">
        <f t="shared" si="114"/>
        <v>14400</v>
      </c>
      <c r="AU90" s="17">
        <f t="shared" si="114"/>
        <v>13800</v>
      </c>
      <c r="AV90" s="17">
        <f t="shared" si="114"/>
        <v>13800</v>
      </c>
      <c r="AW90" s="17">
        <f t="shared" si="114"/>
        <v>14000</v>
      </c>
      <c r="AX90" s="25">
        <f t="shared" si="96"/>
        <v>14300</v>
      </c>
      <c r="AY90" s="25">
        <f t="shared" ref="AY90:AZ90" si="115">IF(IFERROR($C$50*AY307+(1-$C$50)*AY361,"")=0,"",$C$50*AY307+(1-$C$50)*AY361)</f>
        <v>14600</v>
      </c>
      <c r="AZ90" s="25">
        <f t="shared" si="115"/>
        <v>14900</v>
      </c>
      <c r="BA90" s="25">
        <f t="shared" ref="BA90:BB90" si="116">IF(IFERROR($C$50*BA307+(1-$C$50)*BA361,"")=0,"",$C$50*BA307+(1-$C$50)*BA361)</f>
        <v>15200</v>
      </c>
      <c r="BB90" s="25">
        <f t="shared" si="116"/>
        <v>15600</v>
      </c>
    </row>
    <row r="91" spans="2:54" x14ac:dyDescent="0.2">
      <c r="B91" s="16" t="s">
        <v>33</v>
      </c>
      <c r="C91" s="17">
        <f t="shared" ref="C91:AW91" si="117">IF(IFERROR($C$50*C308+(1-$C$50)*C362,"")=0,"",$C$50*C308+(1-$C$50)*C362)</f>
        <v>229</v>
      </c>
      <c r="D91" s="17">
        <f t="shared" si="117"/>
        <v>259</v>
      </c>
      <c r="E91" s="17">
        <f t="shared" si="117"/>
        <v>261</v>
      </c>
      <c r="F91" s="17">
        <f t="shared" si="117"/>
        <v>276</v>
      </c>
      <c r="G91" s="17">
        <f t="shared" si="117"/>
        <v>313</v>
      </c>
      <c r="H91" s="17">
        <f t="shared" si="117"/>
        <v>336</v>
      </c>
      <c r="I91" s="17">
        <f t="shared" si="117"/>
        <v>418</v>
      </c>
      <c r="J91" s="17">
        <f t="shared" si="117"/>
        <v>467</v>
      </c>
      <c r="K91" s="17">
        <f t="shared" si="117"/>
        <v>515</v>
      </c>
      <c r="L91" s="17">
        <f t="shared" si="117"/>
        <v>600</v>
      </c>
      <c r="M91" s="17">
        <f t="shared" si="117"/>
        <v>653</v>
      </c>
      <c r="N91" s="17">
        <f t="shared" si="117"/>
        <v>773</v>
      </c>
      <c r="O91" s="17">
        <f t="shared" si="117"/>
        <v>900</v>
      </c>
      <c r="P91" s="17">
        <f t="shared" si="117"/>
        <v>972</v>
      </c>
      <c r="Q91" s="17">
        <f t="shared" si="117"/>
        <v>980</v>
      </c>
      <c r="R91" s="17">
        <f t="shared" si="117"/>
        <v>946</v>
      </c>
      <c r="S91" s="17">
        <f t="shared" si="117"/>
        <v>926</v>
      </c>
      <c r="T91" s="17">
        <f t="shared" si="117"/>
        <v>898</v>
      </c>
      <c r="U91" s="17">
        <f t="shared" si="117"/>
        <v>870</v>
      </c>
      <c r="V91" s="17">
        <f t="shared" si="117"/>
        <v>792</v>
      </c>
      <c r="W91" s="17">
        <f t="shared" si="117"/>
        <v>871</v>
      </c>
      <c r="X91" s="17">
        <f t="shared" si="117"/>
        <v>990</v>
      </c>
      <c r="Y91" s="17">
        <f t="shared" si="117"/>
        <v>1011</v>
      </c>
      <c r="Z91" s="17">
        <f t="shared" si="117"/>
        <v>1112</v>
      </c>
      <c r="AA91" s="17">
        <f t="shared" si="117"/>
        <v>1152</v>
      </c>
      <c r="AB91" s="17">
        <f t="shared" si="117"/>
        <v>1137</v>
      </c>
      <c r="AC91" s="17">
        <f t="shared" si="117"/>
        <v>1200</v>
      </c>
      <c r="AD91" s="17">
        <f t="shared" si="117"/>
        <v>1340</v>
      </c>
      <c r="AE91" s="17">
        <f t="shared" si="117"/>
        <v>1360</v>
      </c>
      <c r="AF91" s="17">
        <f t="shared" si="117"/>
        <v>1400</v>
      </c>
      <c r="AG91" s="17">
        <f t="shared" si="117"/>
        <v>1480</v>
      </c>
      <c r="AH91" s="17">
        <f t="shared" si="117"/>
        <v>1600</v>
      </c>
      <c r="AI91" s="17">
        <f t="shared" si="117"/>
        <v>1700</v>
      </c>
      <c r="AJ91" s="17">
        <f t="shared" si="117"/>
        <v>1800</v>
      </c>
      <c r="AK91" s="17">
        <f t="shared" si="117"/>
        <v>1900</v>
      </c>
      <c r="AL91" s="17">
        <f t="shared" si="117"/>
        <v>2050</v>
      </c>
      <c r="AM91" s="17">
        <f t="shared" si="117"/>
        <v>2140</v>
      </c>
      <c r="AN91" s="17">
        <f t="shared" si="117"/>
        <v>2370</v>
      </c>
      <c r="AO91" s="17">
        <f t="shared" si="117"/>
        <v>2550</v>
      </c>
      <c r="AP91" s="17">
        <f t="shared" si="117"/>
        <v>2820</v>
      </c>
      <c r="AQ91" s="17">
        <f t="shared" si="117"/>
        <v>2950</v>
      </c>
      <c r="AR91" s="17">
        <f t="shared" si="117"/>
        <v>2930</v>
      </c>
      <c r="AS91" s="17">
        <f t="shared" si="117"/>
        <v>2950</v>
      </c>
      <c r="AT91" s="17">
        <f t="shared" si="117"/>
        <v>2980</v>
      </c>
      <c r="AU91" s="17">
        <f t="shared" si="117"/>
        <v>3010</v>
      </c>
      <c r="AV91" s="17">
        <f t="shared" si="117"/>
        <v>2980</v>
      </c>
      <c r="AW91" s="17">
        <f t="shared" si="117"/>
        <v>3070</v>
      </c>
      <c r="AX91" s="25">
        <f t="shared" si="96"/>
        <v>3130</v>
      </c>
      <c r="AY91" s="25">
        <f t="shared" ref="AY91:AZ91" si="118">IF(IFERROR($C$50*AY308+(1-$C$50)*AY362,"")=0,"",$C$50*AY308+(1-$C$50)*AY362)</f>
        <v>3180</v>
      </c>
      <c r="AZ91" s="25">
        <f t="shared" si="118"/>
        <v>3240</v>
      </c>
      <c r="BA91" s="25">
        <f t="shared" ref="BA91:BB91" si="119">IF(IFERROR($C$50*BA308+(1-$C$50)*BA362,"")=0,"",$C$50*BA308+(1-$C$50)*BA362)</f>
        <v>3310</v>
      </c>
      <c r="BB91" s="25">
        <f t="shared" si="119"/>
        <v>3400</v>
      </c>
    </row>
    <row r="92" spans="2:54" x14ac:dyDescent="0.2">
      <c r="B92" s="16" t="s">
        <v>34</v>
      </c>
      <c r="C92" s="17">
        <f t="shared" ref="C92:AW92" si="120">IF(IFERROR($C$50*C309+(1-$C$50)*C363,"")=0,"",$C$50*C309+(1-$C$50)*C363)</f>
        <v>80</v>
      </c>
      <c r="D92" s="17">
        <f t="shared" si="120"/>
        <v>83</v>
      </c>
      <c r="E92" s="17">
        <f t="shared" si="120"/>
        <v>84</v>
      </c>
      <c r="F92" s="17">
        <f t="shared" si="120"/>
        <v>85</v>
      </c>
      <c r="G92" s="17">
        <f t="shared" si="120"/>
        <v>87</v>
      </c>
      <c r="H92" s="17">
        <f t="shared" si="120"/>
        <v>94</v>
      </c>
      <c r="I92" s="17">
        <f t="shared" si="120"/>
        <v>119</v>
      </c>
      <c r="J92" s="17">
        <f t="shared" si="120"/>
        <v>145</v>
      </c>
      <c r="K92" s="17">
        <f t="shared" si="120"/>
        <v>163</v>
      </c>
      <c r="L92" s="17">
        <f t="shared" si="120"/>
        <v>194</v>
      </c>
      <c r="M92" s="17">
        <f t="shared" si="120"/>
        <v>227</v>
      </c>
      <c r="N92" s="17">
        <f t="shared" si="120"/>
        <v>256</v>
      </c>
      <c r="O92" s="17">
        <f t="shared" si="120"/>
        <v>292</v>
      </c>
      <c r="P92" s="17">
        <f t="shared" si="120"/>
        <v>329</v>
      </c>
      <c r="Q92" s="17">
        <f t="shared" si="120"/>
        <v>349</v>
      </c>
      <c r="R92" s="17">
        <f t="shared" si="120"/>
        <v>348</v>
      </c>
      <c r="S92" s="17">
        <f t="shared" si="120"/>
        <v>363</v>
      </c>
      <c r="T92" s="17">
        <f t="shared" si="120"/>
        <v>289</v>
      </c>
      <c r="U92" s="17">
        <f t="shared" si="120"/>
        <v>267</v>
      </c>
      <c r="V92" s="17">
        <f t="shared" si="120"/>
        <v>238</v>
      </c>
      <c r="W92" s="17">
        <f t="shared" si="120"/>
        <v>269</v>
      </c>
      <c r="X92" s="17">
        <f t="shared" si="120"/>
        <v>273</v>
      </c>
      <c r="Y92" s="17">
        <f t="shared" si="120"/>
        <v>291</v>
      </c>
      <c r="Z92" s="17">
        <f t="shared" si="120"/>
        <v>293</v>
      </c>
      <c r="AA92" s="17">
        <f t="shared" si="120"/>
        <v>286</v>
      </c>
      <c r="AB92" s="17">
        <f t="shared" si="120"/>
        <v>273</v>
      </c>
      <c r="AC92" s="17">
        <f t="shared" si="120"/>
        <v>286</v>
      </c>
      <c r="AD92" s="17">
        <f t="shared" si="120"/>
        <v>302</v>
      </c>
      <c r="AE92" s="17">
        <f t="shared" si="120"/>
        <v>310</v>
      </c>
      <c r="AF92" s="17">
        <f t="shared" si="120"/>
        <v>325</v>
      </c>
      <c r="AG92" s="17">
        <f t="shared" si="120"/>
        <v>348</v>
      </c>
      <c r="AH92" s="17">
        <f t="shared" si="120"/>
        <v>360</v>
      </c>
      <c r="AI92" s="17">
        <f t="shared" si="120"/>
        <v>380</v>
      </c>
      <c r="AJ92" s="17">
        <f t="shared" si="120"/>
        <v>405</v>
      </c>
      <c r="AK92" s="17">
        <f t="shared" si="120"/>
        <v>430</v>
      </c>
      <c r="AL92" s="17">
        <f t="shared" si="120"/>
        <v>460</v>
      </c>
      <c r="AM92" s="17">
        <f t="shared" si="120"/>
        <v>490</v>
      </c>
      <c r="AN92" s="17">
        <f t="shared" si="120"/>
        <v>590</v>
      </c>
      <c r="AO92" s="17">
        <f t="shared" si="120"/>
        <v>680</v>
      </c>
      <c r="AP92" s="17">
        <f t="shared" si="120"/>
        <v>770</v>
      </c>
      <c r="AQ92" s="17">
        <f t="shared" si="120"/>
        <v>920</v>
      </c>
      <c r="AR92" s="17">
        <f t="shared" si="120"/>
        <v>879</v>
      </c>
      <c r="AS92" s="17">
        <f t="shared" si="120"/>
        <v>945</v>
      </c>
      <c r="AT92" s="17">
        <f t="shared" si="120"/>
        <v>1090</v>
      </c>
      <c r="AU92" s="17">
        <f t="shared" si="120"/>
        <v>1330</v>
      </c>
      <c r="AV92" s="17">
        <f t="shared" si="120"/>
        <v>1690</v>
      </c>
      <c r="AW92" s="17">
        <f t="shared" si="120"/>
        <v>2050</v>
      </c>
      <c r="AX92" s="25">
        <f t="shared" si="96"/>
        <v>2280</v>
      </c>
      <c r="AY92" s="25">
        <f t="shared" ref="AY92:AZ92" si="121">IF(IFERROR($C$50*AY309+(1-$C$50)*AY363,"")=0,"",$C$50*AY309+(1-$C$50)*AY363)</f>
        <v>2190</v>
      </c>
      <c r="AZ92" s="25">
        <f t="shared" si="121"/>
        <v>2100</v>
      </c>
      <c r="BA92" s="25">
        <f t="shared" ref="BA92:BB92" si="122">IF(IFERROR($C$50*BA309+(1-$C$50)*BA363,"")=0,"",$C$50*BA309+(1-$C$50)*BA363)</f>
        <v>2070</v>
      </c>
      <c r="BB92" s="25">
        <f t="shared" si="122"/>
        <v>2070</v>
      </c>
    </row>
    <row r="93" spans="2:54" x14ac:dyDescent="0.2">
      <c r="B93" s="16" t="s">
        <v>35</v>
      </c>
      <c r="C93" s="17">
        <f t="shared" ref="C93:AW93" si="123">IF(IFERROR($C$50*C310+(1-$C$50)*C364,"")=0,"",$C$50*C310+(1-$C$50)*C364)</f>
        <v>230</v>
      </c>
      <c r="D93" s="17">
        <f t="shared" si="123"/>
        <v>252</v>
      </c>
      <c r="E93" s="17">
        <f t="shared" si="123"/>
        <v>268</v>
      </c>
      <c r="F93" s="17">
        <f t="shared" si="123"/>
        <v>277</v>
      </c>
      <c r="G93" s="17">
        <f t="shared" si="123"/>
        <v>302</v>
      </c>
      <c r="H93" s="17">
        <f t="shared" si="123"/>
        <v>346</v>
      </c>
      <c r="I93" s="17">
        <f t="shared" si="123"/>
        <v>415</v>
      </c>
      <c r="J93" s="17">
        <f t="shared" si="123"/>
        <v>467</v>
      </c>
      <c r="K93" s="17">
        <f t="shared" si="123"/>
        <v>528</v>
      </c>
      <c r="L93" s="17">
        <f t="shared" si="123"/>
        <v>618</v>
      </c>
      <c r="M93" s="17">
        <f t="shared" si="123"/>
        <v>736</v>
      </c>
      <c r="N93" s="17">
        <f t="shared" si="123"/>
        <v>860</v>
      </c>
      <c r="O93" s="17">
        <f t="shared" si="123"/>
        <v>976</v>
      </c>
      <c r="P93" s="17">
        <f t="shared" si="123"/>
        <v>1070</v>
      </c>
      <c r="Q93" s="17">
        <f t="shared" si="123"/>
        <v>1040</v>
      </c>
      <c r="R93" s="17">
        <f t="shared" si="123"/>
        <v>1014</v>
      </c>
      <c r="S93" s="17">
        <f t="shared" si="123"/>
        <v>1024</v>
      </c>
      <c r="T93" s="17">
        <f t="shared" si="123"/>
        <v>944</v>
      </c>
      <c r="U93" s="17">
        <f t="shared" si="123"/>
        <v>935</v>
      </c>
      <c r="V93" s="17">
        <f t="shared" si="123"/>
        <v>936</v>
      </c>
      <c r="W93" s="17">
        <f t="shared" si="123"/>
        <v>1001</v>
      </c>
      <c r="X93" s="17">
        <f t="shared" si="123"/>
        <v>1037</v>
      </c>
      <c r="Y93" s="17">
        <f t="shared" si="123"/>
        <v>1067</v>
      </c>
      <c r="Z93" s="17">
        <f t="shared" si="123"/>
        <v>1095</v>
      </c>
      <c r="AA93" s="17">
        <f t="shared" si="123"/>
        <v>1130</v>
      </c>
      <c r="AB93" s="17">
        <f t="shared" si="123"/>
        <v>1245</v>
      </c>
      <c r="AC93" s="17">
        <f t="shared" si="123"/>
        <v>1250</v>
      </c>
      <c r="AD93" s="17">
        <f t="shared" si="123"/>
        <v>1340</v>
      </c>
      <c r="AE93" s="17">
        <f t="shared" si="123"/>
        <v>1530</v>
      </c>
      <c r="AF93" s="17">
        <f t="shared" si="123"/>
        <v>1650</v>
      </c>
      <c r="AG93" s="17">
        <f t="shared" si="123"/>
        <v>1810</v>
      </c>
      <c r="AH93" s="17">
        <f t="shared" si="123"/>
        <v>1950</v>
      </c>
      <c r="AI93" s="17">
        <f t="shared" si="123"/>
        <v>2100</v>
      </c>
      <c r="AJ93" s="17">
        <f t="shared" si="123"/>
        <v>2200</v>
      </c>
      <c r="AK93" s="17">
        <f t="shared" si="123"/>
        <v>2300</v>
      </c>
      <c r="AL93" s="17">
        <f t="shared" si="123"/>
        <v>2400</v>
      </c>
      <c r="AM93" s="17">
        <f t="shared" si="123"/>
        <v>2470</v>
      </c>
      <c r="AN93" s="17">
        <f t="shared" si="123"/>
        <v>2790</v>
      </c>
      <c r="AO93" s="17">
        <f t="shared" si="123"/>
        <v>2970</v>
      </c>
      <c r="AP93" s="17">
        <f t="shared" si="123"/>
        <v>3250</v>
      </c>
      <c r="AQ93" s="17">
        <f t="shared" si="123"/>
        <v>3450</v>
      </c>
      <c r="AR93" s="17">
        <f t="shared" si="123"/>
        <v>3260</v>
      </c>
      <c r="AS93" s="17">
        <f t="shared" si="123"/>
        <v>3460</v>
      </c>
      <c r="AT93" s="17">
        <f t="shared" si="123"/>
        <v>3510</v>
      </c>
      <c r="AU93" s="17">
        <f t="shared" si="123"/>
        <v>3520</v>
      </c>
      <c r="AV93" s="17">
        <f t="shared" si="123"/>
        <v>3570</v>
      </c>
      <c r="AW93" s="17">
        <f t="shared" si="123"/>
        <v>3620</v>
      </c>
      <c r="AX93" s="25">
        <f t="shared" si="96"/>
        <v>3690</v>
      </c>
      <c r="AY93" s="25">
        <f t="shared" ref="AY93:AZ93" si="124">IF(IFERROR($C$50*AY310+(1-$C$50)*AY364,"")=0,"",$C$50*AY310+(1-$C$50)*AY364)</f>
        <v>3770</v>
      </c>
      <c r="AZ93" s="25">
        <f t="shared" si="124"/>
        <v>3840</v>
      </c>
      <c r="BA93" s="25">
        <f t="shared" ref="BA93:BB93" si="125">IF(IFERROR($C$50*BA310+(1-$C$50)*BA364,"")=0,"",$C$50*BA310+(1-$C$50)*BA364)</f>
        <v>3920</v>
      </c>
      <c r="BB93" s="25">
        <f t="shared" si="125"/>
        <v>3990</v>
      </c>
    </row>
    <row r="94" spans="2:54" x14ac:dyDescent="0.2">
      <c r="B94" s="16" t="s">
        <v>36</v>
      </c>
      <c r="C94" s="17">
        <f t="shared" ref="C94:AW94" si="126">IF(IFERROR($C$50*C311+(1-$C$50)*C365,"")=0,"",$C$50*C311+(1-$C$50)*C365)</f>
        <v>133</v>
      </c>
      <c r="D94" s="17">
        <f t="shared" si="126"/>
        <v>142</v>
      </c>
      <c r="E94" s="17">
        <f t="shared" si="126"/>
        <v>148</v>
      </c>
      <c r="F94" s="17">
        <f t="shared" si="126"/>
        <v>156</v>
      </c>
      <c r="G94" s="17">
        <f t="shared" si="126"/>
        <v>173</v>
      </c>
      <c r="H94" s="17">
        <f t="shared" si="126"/>
        <v>196</v>
      </c>
      <c r="I94" s="17">
        <f t="shared" si="126"/>
        <v>241</v>
      </c>
      <c r="J94" s="17">
        <f t="shared" si="126"/>
        <v>243</v>
      </c>
      <c r="K94" s="17">
        <f t="shared" si="126"/>
        <v>274</v>
      </c>
      <c r="L94" s="17">
        <f t="shared" si="126"/>
        <v>299</v>
      </c>
      <c r="M94" s="17">
        <f t="shared" si="126"/>
        <v>337</v>
      </c>
      <c r="N94" s="17">
        <f t="shared" si="126"/>
        <v>386</v>
      </c>
      <c r="O94" s="17">
        <f t="shared" si="126"/>
        <v>436</v>
      </c>
      <c r="P94" s="17">
        <f t="shared" si="126"/>
        <v>468</v>
      </c>
      <c r="Q94" s="17">
        <f t="shared" si="126"/>
        <v>539</v>
      </c>
      <c r="R94" s="17">
        <f t="shared" si="126"/>
        <v>544</v>
      </c>
      <c r="S94" s="17">
        <f t="shared" si="126"/>
        <v>612</v>
      </c>
      <c r="T94" s="17">
        <f t="shared" si="126"/>
        <v>694</v>
      </c>
      <c r="U94" s="17">
        <f t="shared" si="126"/>
        <v>594</v>
      </c>
      <c r="V94" s="17">
        <f t="shared" si="126"/>
        <v>546</v>
      </c>
      <c r="W94" s="17">
        <f t="shared" si="126"/>
        <v>544</v>
      </c>
      <c r="X94" s="17">
        <f t="shared" si="126"/>
        <v>521</v>
      </c>
      <c r="Y94" s="17">
        <f t="shared" si="126"/>
        <v>507</v>
      </c>
      <c r="Z94" s="17">
        <f t="shared" si="126"/>
        <v>498</v>
      </c>
      <c r="AA94" s="17">
        <f t="shared" si="126"/>
        <v>488</v>
      </c>
      <c r="AB94" s="17">
        <f t="shared" si="126"/>
        <v>499</v>
      </c>
      <c r="AC94" s="17">
        <f t="shared" si="126"/>
        <v>515</v>
      </c>
      <c r="AD94" s="17">
        <f t="shared" si="126"/>
        <v>525</v>
      </c>
      <c r="AE94" s="17">
        <f t="shared" si="126"/>
        <v>540</v>
      </c>
      <c r="AF94" s="17">
        <f t="shared" si="126"/>
        <v>554</v>
      </c>
      <c r="AG94" s="17">
        <f t="shared" si="126"/>
        <v>593</v>
      </c>
      <c r="AH94" s="17">
        <f t="shared" si="126"/>
        <v>640</v>
      </c>
      <c r="AI94" s="17">
        <f t="shared" si="126"/>
        <v>680</v>
      </c>
      <c r="AJ94" s="17">
        <f t="shared" si="126"/>
        <v>730</v>
      </c>
      <c r="AK94" s="17">
        <f t="shared" si="126"/>
        <v>775</v>
      </c>
      <c r="AL94" s="17">
        <f t="shared" si="126"/>
        <v>810</v>
      </c>
      <c r="AM94" s="17">
        <f t="shared" si="126"/>
        <v>840</v>
      </c>
      <c r="AN94" s="17">
        <f t="shared" si="126"/>
        <v>1000</v>
      </c>
      <c r="AO94" s="17">
        <f t="shared" si="126"/>
        <v>1190</v>
      </c>
      <c r="AP94" s="17">
        <f t="shared" si="126"/>
        <v>1380</v>
      </c>
      <c r="AQ94" s="17">
        <f t="shared" si="126"/>
        <v>1550</v>
      </c>
      <c r="AR94" s="17">
        <f t="shared" si="126"/>
        <v>1530</v>
      </c>
      <c r="AS94" s="17">
        <f t="shared" si="126"/>
        <v>1600</v>
      </c>
      <c r="AT94" s="17">
        <f t="shared" si="126"/>
        <v>1670</v>
      </c>
      <c r="AU94" s="17">
        <f t="shared" si="126"/>
        <v>1690</v>
      </c>
      <c r="AV94" s="17">
        <f t="shared" si="126"/>
        <v>1680</v>
      </c>
      <c r="AW94" s="17">
        <f t="shared" si="126"/>
        <v>1810</v>
      </c>
      <c r="AX94" s="25">
        <f t="shared" si="96"/>
        <v>1860</v>
      </c>
      <c r="AY94" s="25">
        <f t="shared" ref="AY94:AZ94" si="127">IF(IFERROR($C$50*AY311+(1-$C$50)*AY365,"")=0,"",$C$50*AY311+(1-$C$50)*AY365)</f>
        <v>1840</v>
      </c>
      <c r="AZ94" s="25">
        <f t="shared" si="127"/>
        <v>1920</v>
      </c>
      <c r="BA94" s="25">
        <f t="shared" ref="BA94:BB94" si="128">IF(IFERROR($C$50*BA311+(1-$C$50)*BA365,"")=0,"",$C$50*BA311+(1-$C$50)*BA365)</f>
        <v>2050</v>
      </c>
      <c r="BB94" s="25">
        <f t="shared" si="128"/>
        <v>2120</v>
      </c>
    </row>
    <row r="95" spans="2:54" x14ac:dyDescent="0.2">
      <c r="B95" s="16" t="s">
        <v>37</v>
      </c>
      <c r="C95" s="17">
        <f t="shared" ref="C95:AW95" si="129">IF(IFERROR($C$50*C312+(1-$C$50)*C366,"")=0,"",$C$50*C312+(1-$C$50)*C366)</f>
        <v>84</v>
      </c>
      <c r="D95" s="17">
        <f t="shared" si="129"/>
        <v>88</v>
      </c>
      <c r="E95" s="17">
        <f t="shared" si="129"/>
        <v>92</v>
      </c>
      <c r="F95" s="17">
        <f t="shared" si="129"/>
        <v>109</v>
      </c>
      <c r="G95" s="17">
        <f t="shared" si="129"/>
        <v>128</v>
      </c>
      <c r="H95" s="17">
        <f t="shared" si="129"/>
        <v>141</v>
      </c>
      <c r="I95" s="17">
        <f t="shared" si="129"/>
        <v>171</v>
      </c>
      <c r="J95" s="17">
        <f t="shared" si="129"/>
        <v>188</v>
      </c>
      <c r="K95" s="17">
        <f t="shared" si="129"/>
        <v>227</v>
      </c>
      <c r="L95" s="17">
        <f t="shared" si="129"/>
        <v>271</v>
      </c>
      <c r="M95" s="17">
        <f t="shared" si="129"/>
        <v>308</v>
      </c>
      <c r="N95" s="17">
        <f t="shared" si="129"/>
        <v>400</v>
      </c>
      <c r="O95" s="17">
        <f t="shared" si="129"/>
        <v>530</v>
      </c>
      <c r="P95" s="17">
        <f t="shared" si="129"/>
        <v>567</v>
      </c>
      <c r="Q95" s="17">
        <f t="shared" si="129"/>
        <v>589</v>
      </c>
      <c r="R95" s="17">
        <f t="shared" si="129"/>
        <v>560</v>
      </c>
      <c r="S95" s="17">
        <f t="shared" si="129"/>
        <v>570</v>
      </c>
      <c r="T95" s="17">
        <f t="shared" si="129"/>
        <v>513</v>
      </c>
      <c r="U95" s="17">
        <f t="shared" si="129"/>
        <v>476</v>
      </c>
      <c r="V95" s="17">
        <f t="shared" si="129"/>
        <v>451</v>
      </c>
      <c r="W95" s="17">
        <f t="shared" si="129"/>
        <v>425</v>
      </c>
      <c r="X95" s="17">
        <f t="shared" si="129"/>
        <v>426</v>
      </c>
      <c r="Y95" s="17">
        <f t="shared" si="129"/>
        <v>398</v>
      </c>
      <c r="Z95" s="17">
        <f t="shared" si="129"/>
        <v>417</v>
      </c>
      <c r="AA95" s="17">
        <f t="shared" si="129"/>
        <v>445</v>
      </c>
      <c r="AB95" s="17">
        <f t="shared" si="129"/>
        <v>491</v>
      </c>
      <c r="AC95" s="17">
        <f t="shared" si="129"/>
        <v>690</v>
      </c>
      <c r="AD95" s="17">
        <f t="shared" si="129"/>
        <v>710</v>
      </c>
      <c r="AE95" s="17">
        <f t="shared" si="129"/>
        <v>740</v>
      </c>
      <c r="AF95" s="17">
        <f t="shared" si="129"/>
        <v>780</v>
      </c>
      <c r="AG95" s="17">
        <f t="shared" si="129"/>
        <v>807</v>
      </c>
      <c r="AH95" s="17">
        <f t="shared" si="129"/>
        <v>855</v>
      </c>
      <c r="AI95" s="17">
        <f t="shared" si="129"/>
        <v>900</v>
      </c>
      <c r="AJ95" s="17">
        <f t="shared" si="129"/>
        <v>975</v>
      </c>
      <c r="AK95" s="17">
        <f t="shared" si="129"/>
        <v>1040</v>
      </c>
      <c r="AL95" s="17">
        <f t="shared" si="129"/>
        <v>1100</v>
      </c>
      <c r="AM95" s="17">
        <f t="shared" si="129"/>
        <v>1080</v>
      </c>
      <c r="AN95" s="17">
        <f t="shared" si="129"/>
        <v>1250</v>
      </c>
      <c r="AO95" s="17">
        <f t="shared" si="129"/>
        <v>1510</v>
      </c>
      <c r="AP95" s="17">
        <f t="shared" si="129"/>
        <v>1730</v>
      </c>
      <c r="AQ95" s="17">
        <f t="shared" si="129"/>
        <v>1850</v>
      </c>
      <c r="AR95" s="17">
        <f t="shared" si="129"/>
        <v>1800</v>
      </c>
      <c r="AS95" s="17">
        <f t="shared" si="129"/>
        <v>1810</v>
      </c>
      <c r="AT95" s="17">
        <f t="shared" si="129"/>
        <v>1800</v>
      </c>
      <c r="AU95" s="17">
        <f t="shared" si="129"/>
        <v>1800</v>
      </c>
      <c r="AV95" s="17">
        <f t="shared" si="129"/>
        <v>1900</v>
      </c>
      <c r="AW95" s="17">
        <f t="shared" si="129"/>
        <v>2070</v>
      </c>
      <c r="AX95" s="25">
        <f t="shared" si="96"/>
        <v>2130</v>
      </c>
      <c r="AY95" s="25">
        <f t="shared" ref="AY95:AZ95" si="130">IF(IFERROR($C$50*AY312+(1-$C$50)*AY366,"")=0,"",$C$50*AY312+(1-$C$50)*AY366)</f>
        <v>2160</v>
      </c>
      <c r="AZ95" s="25">
        <f t="shared" si="130"/>
        <v>2230</v>
      </c>
      <c r="BA95" s="25">
        <f t="shared" ref="BA95:BB95" si="131">IF(IFERROR($C$50*BA312+(1-$C$50)*BA366,"")=0,"",$C$50*BA312+(1-$C$50)*BA366)</f>
        <v>2310</v>
      </c>
      <c r="BB95" s="25">
        <f t="shared" si="131"/>
        <v>2420</v>
      </c>
    </row>
    <row r="96" spans="2:54" x14ac:dyDescent="0.2">
      <c r="B96" s="16" t="s">
        <v>38</v>
      </c>
      <c r="C96" s="17">
        <f t="shared" ref="C96:AW96" si="132">IF(IFERROR($C$50*C313+(1-$C$50)*C367,"")=0,"",$C$50*C313+(1-$C$50)*C367)</f>
        <v>175</v>
      </c>
      <c r="D96" s="17">
        <f t="shared" si="132"/>
        <v>198</v>
      </c>
      <c r="E96" s="17">
        <f t="shared" si="132"/>
        <v>224</v>
      </c>
      <c r="F96" s="17">
        <f t="shared" si="132"/>
        <v>258</v>
      </c>
      <c r="G96" s="17">
        <f t="shared" si="132"/>
        <v>298</v>
      </c>
      <c r="H96" s="17">
        <f t="shared" si="132"/>
        <v>346</v>
      </c>
      <c r="I96" s="17">
        <f t="shared" si="132"/>
        <v>410</v>
      </c>
      <c r="J96" s="17">
        <f t="shared" si="132"/>
        <v>462</v>
      </c>
      <c r="K96" s="17">
        <f t="shared" si="132"/>
        <v>496</v>
      </c>
      <c r="L96" s="17">
        <f t="shared" si="132"/>
        <v>533</v>
      </c>
      <c r="M96" s="17">
        <f t="shared" si="132"/>
        <v>584</v>
      </c>
      <c r="N96" s="17">
        <f t="shared" si="132"/>
        <v>660</v>
      </c>
      <c r="O96" s="17">
        <f t="shared" si="132"/>
        <v>721</v>
      </c>
      <c r="P96" s="17">
        <f t="shared" si="132"/>
        <v>774</v>
      </c>
      <c r="Q96" s="17">
        <f t="shared" si="132"/>
        <v>815</v>
      </c>
      <c r="R96" s="17">
        <f t="shared" si="132"/>
        <v>842</v>
      </c>
      <c r="S96" s="17">
        <f t="shared" si="132"/>
        <v>862</v>
      </c>
      <c r="T96" s="17">
        <f t="shared" si="132"/>
        <v>947</v>
      </c>
      <c r="U96" s="17">
        <f t="shared" si="132"/>
        <v>1060</v>
      </c>
      <c r="V96" s="17">
        <f t="shared" si="132"/>
        <v>1114</v>
      </c>
      <c r="W96" s="17">
        <f t="shared" si="132"/>
        <v>1124</v>
      </c>
      <c r="X96" s="17">
        <f t="shared" si="132"/>
        <v>1226</v>
      </c>
      <c r="Y96" s="17">
        <f t="shared" si="132"/>
        <v>1262</v>
      </c>
      <c r="Z96" s="17">
        <f t="shared" si="132"/>
        <v>1248</v>
      </c>
      <c r="AA96" s="17">
        <f t="shared" si="132"/>
        <v>1223</v>
      </c>
      <c r="AB96" s="17">
        <f t="shared" si="132"/>
        <v>1342</v>
      </c>
      <c r="AC96" s="17">
        <f t="shared" si="132"/>
        <v>1400</v>
      </c>
      <c r="AD96" s="17">
        <f t="shared" si="132"/>
        <v>1450</v>
      </c>
      <c r="AE96" s="17">
        <f t="shared" si="132"/>
        <v>1490</v>
      </c>
      <c r="AF96" s="17">
        <f t="shared" si="132"/>
        <v>1500</v>
      </c>
      <c r="AG96" s="17">
        <f t="shared" si="132"/>
        <v>1520</v>
      </c>
      <c r="AH96" s="17">
        <f t="shared" si="132"/>
        <v>1600</v>
      </c>
      <c r="AI96" s="17">
        <f t="shared" si="132"/>
        <v>1700</v>
      </c>
      <c r="AJ96" s="17">
        <f t="shared" si="132"/>
        <v>1800</v>
      </c>
      <c r="AK96" s="17">
        <f t="shared" si="132"/>
        <v>1900</v>
      </c>
      <c r="AL96" s="17">
        <f t="shared" si="132"/>
        <v>2050</v>
      </c>
      <c r="AM96" s="17">
        <f t="shared" si="132"/>
        <v>2150</v>
      </c>
      <c r="AN96" s="17">
        <f t="shared" si="132"/>
        <v>2320</v>
      </c>
      <c r="AO96" s="17">
        <f t="shared" si="132"/>
        <v>2480</v>
      </c>
      <c r="AP96" s="17">
        <f t="shared" si="132"/>
        <v>2740</v>
      </c>
      <c r="AQ96" s="17">
        <f t="shared" si="132"/>
        <v>2900</v>
      </c>
      <c r="AR96" s="17">
        <f t="shared" si="132"/>
        <v>2880</v>
      </c>
      <c r="AS96" s="17">
        <f t="shared" si="132"/>
        <v>2900</v>
      </c>
      <c r="AT96" s="17">
        <f t="shared" si="132"/>
        <v>2980</v>
      </c>
      <c r="AU96" s="17">
        <f t="shared" si="132"/>
        <v>3060</v>
      </c>
      <c r="AV96" s="17">
        <f t="shared" si="132"/>
        <v>3200</v>
      </c>
      <c r="AW96" s="17">
        <f t="shared" si="132"/>
        <v>3290</v>
      </c>
      <c r="AX96" s="25">
        <f t="shared" si="96"/>
        <v>3350</v>
      </c>
      <c r="AY96" s="25">
        <f t="shared" ref="AY96:AZ96" si="133">IF(IFERROR($C$50*AY313+(1-$C$50)*AY367,"")=0,"",$C$50*AY313+(1-$C$50)*AY367)</f>
        <v>3400</v>
      </c>
      <c r="AZ96" s="25">
        <f t="shared" si="133"/>
        <v>3470</v>
      </c>
      <c r="BA96" s="25">
        <f t="shared" ref="BA96:BB96" si="134">IF(IFERROR($C$50*BA313+(1-$C$50)*BA367,"")=0,"",$C$50*BA313+(1-$C$50)*BA367)</f>
        <v>3540</v>
      </c>
      <c r="BB96" s="25">
        <f t="shared" si="134"/>
        <v>3630</v>
      </c>
    </row>
    <row r="97" spans="2:56 15129:16384" x14ac:dyDescent="0.2">
      <c r="B97" s="16" t="s">
        <v>39</v>
      </c>
      <c r="C97" s="17">
        <f t="shared" ref="C97:AW97" si="135">IF(IFERROR($C$50*C314+(1-$C$50)*C368,"")=0,"",$C$50*C314+(1-$C$50)*C368)</f>
        <v>245</v>
      </c>
      <c r="D97" s="17">
        <f t="shared" si="135"/>
        <v>258</v>
      </c>
      <c r="E97" s="17">
        <f t="shared" si="135"/>
        <v>286</v>
      </c>
      <c r="F97" s="17">
        <f t="shared" si="135"/>
        <v>309</v>
      </c>
      <c r="G97" s="17">
        <f t="shared" si="135"/>
        <v>345</v>
      </c>
      <c r="H97" s="17">
        <f t="shared" si="135"/>
        <v>391</v>
      </c>
      <c r="I97" s="17">
        <f t="shared" si="135"/>
        <v>501</v>
      </c>
      <c r="J97" s="17">
        <f t="shared" si="135"/>
        <v>558</v>
      </c>
      <c r="K97" s="17">
        <f t="shared" si="135"/>
        <v>633</v>
      </c>
      <c r="L97" s="17">
        <f t="shared" si="135"/>
        <v>701</v>
      </c>
      <c r="M97" s="17">
        <f t="shared" si="135"/>
        <v>774</v>
      </c>
      <c r="N97" s="17">
        <f t="shared" si="135"/>
        <v>930</v>
      </c>
      <c r="O97" s="17">
        <f t="shared" si="135"/>
        <v>1028</v>
      </c>
      <c r="P97" s="17">
        <f t="shared" si="135"/>
        <v>1118</v>
      </c>
      <c r="Q97" s="17">
        <f t="shared" si="135"/>
        <v>1096</v>
      </c>
      <c r="R97" s="17">
        <f t="shared" si="135"/>
        <v>1125</v>
      </c>
      <c r="S97" s="17">
        <f t="shared" si="135"/>
        <v>1125</v>
      </c>
      <c r="T97" s="17">
        <f t="shared" si="135"/>
        <v>1112</v>
      </c>
      <c r="U97" s="17">
        <f t="shared" si="135"/>
        <v>1179</v>
      </c>
      <c r="V97" s="17">
        <f t="shared" si="135"/>
        <v>1154</v>
      </c>
      <c r="W97" s="17">
        <f t="shared" si="135"/>
        <v>1198</v>
      </c>
      <c r="X97" s="17">
        <f t="shared" si="135"/>
        <v>1397</v>
      </c>
      <c r="Y97" s="17">
        <f t="shared" si="135"/>
        <v>1665</v>
      </c>
      <c r="Z97" s="17">
        <f t="shared" si="135"/>
        <v>1490</v>
      </c>
      <c r="AA97" s="17">
        <f t="shared" si="135"/>
        <v>1643</v>
      </c>
      <c r="AB97" s="17">
        <f t="shared" si="135"/>
        <v>1636</v>
      </c>
      <c r="AC97" s="17">
        <f t="shared" si="135"/>
        <v>1590</v>
      </c>
      <c r="AD97" s="17">
        <f t="shared" si="135"/>
        <v>1720</v>
      </c>
      <c r="AE97" s="17">
        <f t="shared" si="135"/>
        <v>1840</v>
      </c>
      <c r="AF97" s="17">
        <f t="shared" si="135"/>
        <v>1880</v>
      </c>
      <c r="AG97" s="17">
        <f t="shared" si="135"/>
        <v>1920</v>
      </c>
      <c r="AH97" s="17">
        <f t="shared" si="135"/>
        <v>2080</v>
      </c>
      <c r="AI97" s="17">
        <f t="shared" si="135"/>
        <v>2230</v>
      </c>
      <c r="AJ97" s="17">
        <f t="shared" si="135"/>
        <v>2380</v>
      </c>
      <c r="AK97" s="17">
        <f t="shared" si="135"/>
        <v>2530</v>
      </c>
      <c r="AL97" s="17">
        <f t="shared" si="135"/>
        <v>2700</v>
      </c>
      <c r="AM97" s="17">
        <f t="shared" si="135"/>
        <v>3100</v>
      </c>
      <c r="AN97" s="17">
        <f t="shared" si="135"/>
        <v>3800</v>
      </c>
      <c r="AO97" s="17">
        <f t="shared" si="135"/>
        <v>4430</v>
      </c>
      <c r="AP97" s="17">
        <f t="shared" si="135"/>
        <v>4900</v>
      </c>
      <c r="AQ97" s="17">
        <f t="shared" si="135"/>
        <v>5000</v>
      </c>
      <c r="AR97" s="17">
        <f t="shared" si="135"/>
        <v>4750</v>
      </c>
      <c r="AS97" s="17">
        <f t="shared" si="135"/>
        <v>4500</v>
      </c>
      <c r="AT97" s="17">
        <f t="shared" si="135"/>
        <v>4350</v>
      </c>
      <c r="AU97" s="17">
        <f t="shared" si="135"/>
        <v>4260</v>
      </c>
      <c r="AV97" s="17">
        <f t="shared" si="135"/>
        <v>4310</v>
      </c>
      <c r="AW97" s="17">
        <f t="shared" si="135"/>
        <v>4380</v>
      </c>
      <c r="AX97" s="25">
        <f t="shared" si="96"/>
        <v>4440</v>
      </c>
      <c r="AY97" s="25">
        <f t="shared" ref="AY97:AZ97" si="136">IF(IFERROR($C$50*AY314+(1-$C$50)*AY368,"")=0,"",$C$50*AY314+(1-$C$50)*AY368)</f>
        <v>4470</v>
      </c>
      <c r="AZ97" s="25">
        <f t="shared" si="136"/>
        <v>4590</v>
      </c>
      <c r="BA97" s="25">
        <f t="shared" ref="BA97:BB97" si="137">IF(IFERROR($C$50*BA314+(1-$C$50)*BA368,"")=0,"",$C$50*BA314+(1-$C$50)*BA368)</f>
        <v>4620</v>
      </c>
      <c r="BB97" s="25">
        <f t="shared" si="137"/>
        <v>4650</v>
      </c>
    </row>
    <row r="98" spans="2:56 15129:16384" x14ac:dyDescent="0.2">
      <c r="B98" s="16" t="s">
        <v>40</v>
      </c>
      <c r="C98" s="17">
        <f t="shared" ref="C98:AW98" si="138">IF(IFERROR($C$50*C315+(1-$C$50)*C369,"")=0,"",$C$50*C315+(1-$C$50)*C369)</f>
        <v>199</v>
      </c>
      <c r="D98" s="17">
        <f t="shared" si="138"/>
        <v>215</v>
      </c>
      <c r="E98" s="17">
        <f t="shared" si="138"/>
        <v>224</v>
      </c>
      <c r="F98" s="17">
        <f t="shared" si="138"/>
        <v>224</v>
      </c>
      <c r="G98" s="17">
        <f t="shared" si="138"/>
        <v>238</v>
      </c>
      <c r="H98" s="17">
        <f t="shared" si="138"/>
        <v>273</v>
      </c>
      <c r="I98" s="17">
        <f t="shared" si="138"/>
        <v>308</v>
      </c>
      <c r="J98" s="17">
        <f t="shared" si="138"/>
        <v>350</v>
      </c>
      <c r="K98" s="17">
        <f t="shared" si="138"/>
        <v>438</v>
      </c>
      <c r="L98" s="17">
        <f t="shared" si="138"/>
        <v>535</v>
      </c>
      <c r="M98" s="17">
        <f t="shared" si="138"/>
        <v>602</v>
      </c>
      <c r="N98" s="17">
        <f t="shared" si="138"/>
        <v>692</v>
      </c>
      <c r="O98" s="17">
        <f t="shared" si="138"/>
        <v>736</v>
      </c>
      <c r="P98" s="17">
        <f t="shared" si="138"/>
        <v>877</v>
      </c>
      <c r="Q98" s="17">
        <f t="shared" si="138"/>
        <v>922</v>
      </c>
      <c r="R98" s="17">
        <f t="shared" si="138"/>
        <v>933</v>
      </c>
      <c r="S98" s="17">
        <f t="shared" si="138"/>
        <v>972</v>
      </c>
      <c r="T98" s="17">
        <f t="shared" si="138"/>
        <v>943</v>
      </c>
      <c r="U98" s="17">
        <f t="shared" si="138"/>
        <v>840</v>
      </c>
      <c r="V98" s="17">
        <f t="shared" si="138"/>
        <v>756</v>
      </c>
      <c r="W98" s="17">
        <f t="shared" si="138"/>
        <v>739</v>
      </c>
      <c r="X98" s="17">
        <f t="shared" si="138"/>
        <v>777</v>
      </c>
      <c r="Y98" s="17">
        <f t="shared" si="138"/>
        <v>821</v>
      </c>
      <c r="Z98" s="17">
        <f t="shared" si="138"/>
        <v>864</v>
      </c>
      <c r="AA98" s="17">
        <f t="shared" si="138"/>
        <v>880</v>
      </c>
      <c r="AB98" s="17">
        <f t="shared" si="138"/>
        <v>892</v>
      </c>
      <c r="AC98" s="17">
        <f t="shared" si="138"/>
        <v>1020</v>
      </c>
      <c r="AD98" s="17">
        <f t="shared" si="138"/>
        <v>1070</v>
      </c>
      <c r="AE98" s="17">
        <f t="shared" si="138"/>
        <v>1120</v>
      </c>
      <c r="AF98" s="17">
        <f t="shared" si="138"/>
        <v>1160</v>
      </c>
      <c r="AG98" s="17">
        <f t="shared" si="138"/>
        <v>1190</v>
      </c>
      <c r="AH98" s="17">
        <f t="shared" si="138"/>
        <v>1200</v>
      </c>
      <c r="AI98" s="17">
        <f t="shared" si="138"/>
        <v>1250</v>
      </c>
      <c r="AJ98" s="17">
        <f t="shared" si="138"/>
        <v>1300</v>
      </c>
      <c r="AK98" s="17">
        <f t="shared" si="138"/>
        <v>1390</v>
      </c>
      <c r="AL98" s="17">
        <f t="shared" si="138"/>
        <v>1480</v>
      </c>
      <c r="AM98" s="17">
        <f t="shared" si="138"/>
        <v>1520</v>
      </c>
      <c r="AN98" s="17">
        <f t="shared" si="138"/>
        <v>1630</v>
      </c>
      <c r="AO98" s="17">
        <f t="shared" si="138"/>
        <v>1720</v>
      </c>
      <c r="AP98" s="17">
        <f t="shared" si="138"/>
        <v>1850</v>
      </c>
      <c r="AQ98" s="17">
        <f t="shared" si="138"/>
        <v>2020</v>
      </c>
      <c r="AR98" s="17">
        <f t="shared" si="138"/>
        <v>1990</v>
      </c>
      <c r="AS98" s="17">
        <f t="shared" si="138"/>
        <v>2030</v>
      </c>
      <c r="AT98" s="17">
        <f t="shared" si="138"/>
        <v>2060</v>
      </c>
      <c r="AU98" s="17">
        <f t="shared" si="138"/>
        <v>2260</v>
      </c>
      <c r="AV98" s="17">
        <f t="shared" si="138"/>
        <v>2300</v>
      </c>
      <c r="AW98" s="17">
        <f t="shared" si="138"/>
        <v>2450</v>
      </c>
      <c r="AX98" s="25">
        <f t="shared" si="96"/>
        <v>2590</v>
      </c>
      <c r="AY98" s="25">
        <f t="shared" ref="AY98:AZ98" si="139">IF(IFERROR($C$50*AY315+(1-$C$50)*AY369,"")=0,"",$C$50*AY315+(1-$C$50)*AY369)</f>
        <v>2680</v>
      </c>
      <c r="AZ98" s="25">
        <f t="shared" si="139"/>
        <v>2760</v>
      </c>
      <c r="BA98" s="25">
        <f t="shared" ref="BA98:BB98" si="140">IF(IFERROR($C$50*BA315+(1-$C$50)*BA369,"")=0,"",$C$50*BA315+(1-$C$50)*BA369)</f>
        <v>2840</v>
      </c>
      <c r="BB98" s="25">
        <f t="shared" si="140"/>
        <v>2820</v>
      </c>
    </row>
    <row r="99" spans="2:56 15129:16384" x14ac:dyDescent="0.2">
      <c r="B99" s="16" t="s">
        <v>41</v>
      </c>
      <c r="C99" s="17">
        <f t="shared" ref="C99:AW99" si="141">IF(IFERROR($C$50*C316+(1-$C$50)*C370,"")=0,"",$C$50*C316+(1-$C$50)*C370)</f>
        <v>114</v>
      </c>
      <c r="D99" s="17">
        <f t="shared" si="141"/>
        <v>127</v>
      </c>
      <c r="E99" s="17">
        <f t="shared" si="141"/>
        <v>136</v>
      </c>
      <c r="F99" s="17">
        <f t="shared" si="141"/>
        <v>151</v>
      </c>
      <c r="G99" s="17">
        <f t="shared" si="141"/>
        <v>173</v>
      </c>
      <c r="H99" s="17">
        <f t="shared" si="141"/>
        <v>204</v>
      </c>
      <c r="I99" s="17">
        <f t="shared" si="141"/>
        <v>262</v>
      </c>
      <c r="J99" s="17">
        <f t="shared" si="141"/>
        <v>300</v>
      </c>
      <c r="K99" s="17">
        <f t="shared" si="141"/>
        <v>393</v>
      </c>
      <c r="L99" s="17">
        <f t="shared" si="141"/>
        <v>430</v>
      </c>
      <c r="M99" s="17">
        <f t="shared" si="141"/>
        <v>459</v>
      </c>
      <c r="N99" s="17">
        <f t="shared" si="141"/>
        <v>592</v>
      </c>
      <c r="O99" s="17">
        <f t="shared" si="141"/>
        <v>669</v>
      </c>
      <c r="P99" s="17">
        <f t="shared" si="141"/>
        <v>681</v>
      </c>
      <c r="Q99" s="17">
        <f t="shared" si="141"/>
        <v>723</v>
      </c>
      <c r="R99" s="17">
        <f t="shared" si="141"/>
        <v>688</v>
      </c>
      <c r="S99" s="17">
        <f t="shared" si="141"/>
        <v>698</v>
      </c>
      <c r="T99" s="17">
        <f t="shared" si="141"/>
        <v>607</v>
      </c>
      <c r="U99" s="17">
        <f t="shared" si="141"/>
        <v>616</v>
      </c>
      <c r="V99" s="17">
        <f t="shared" si="141"/>
        <v>633</v>
      </c>
      <c r="W99" s="17">
        <f t="shared" si="141"/>
        <v>682</v>
      </c>
      <c r="X99" s="17">
        <f t="shared" si="141"/>
        <v>731</v>
      </c>
      <c r="Y99" s="17">
        <f t="shared" si="141"/>
        <v>664</v>
      </c>
      <c r="Z99" s="17">
        <f t="shared" si="141"/>
        <v>704</v>
      </c>
      <c r="AA99" s="17">
        <f t="shared" si="141"/>
        <v>843</v>
      </c>
      <c r="AB99" s="17">
        <f t="shared" si="141"/>
        <v>849</v>
      </c>
      <c r="AC99" s="17">
        <f t="shared" si="141"/>
        <v>869</v>
      </c>
      <c r="AD99" s="17">
        <f t="shared" si="141"/>
        <v>920</v>
      </c>
      <c r="AE99" s="17">
        <f t="shared" si="141"/>
        <v>980</v>
      </c>
      <c r="AF99" s="17">
        <f t="shared" si="141"/>
        <v>1050</v>
      </c>
      <c r="AG99" s="17">
        <f t="shared" si="141"/>
        <v>1090</v>
      </c>
      <c r="AH99" s="17">
        <f t="shared" si="141"/>
        <v>1150</v>
      </c>
      <c r="AI99" s="17">
        <f t="shared" si="141"/>
        <v>1210</v>
      </c>
      <c r="AJ99" s="17">
        <f t="shared" si="141"/>
        <v>1270</v>
      </c>
      <c r="AK99" s="17">
        <f t="shared" si="141"/>
        <v>1330</v>
      </c>
      <c r="AL99" s="17">
        <f t="shared" si="141"/>
        <v>1400</v>
      </c>
      <c r="AM99" s="17">
        <f t="shared" si="141"/>
        <v>1500</v>
      </c>
      <c r="AN99" s="17">
        <f t="shared" si="141"/>
        <v>1900</v>
      </c>
      <c r="AO99" s="17">
        <f t="shared" si="141"/>
        <v>2000</v>
      </c>
      <c r="AP99" s="17">
        <f t="shared" si="141"/>
        <v>2300</v>
      </c>
      <c r="AQ99" s="17">
        <f t="shared" si="141"/>
        <v>2500</v>
      </c>
      <c r="AR99" s="17">
        <f t="shared" si="141"/>
        <v>2360</v>
      </c>
      <c r="AS99" s="17">
        <f t="shared" si="141"/>
        <v>2330</v>
      </c>
      <c r="AT99" s="17">
        <f t="shared" si="141"/>
        <v>2580</v>
      </c>
      <c r="AU99" s="17">
        <f t="shared" si="141"/>
        <v>2540</v>
      </c>
      <c r="AV99" s="17">
        <f t="shared" si="141"/>
        <v>2550</v>
      </c>
      <c r="AW99" s="17">
        <f t="shared" si="141"/>
        <v>2580</v>
      </c>
      <c r="AX99" s="25">
        <f t="shared" si="96"/>
        <v>2630</v>
      </c>
      <c r="AY99" s="25">
        <f t="shared" ref="AY99:AZ99" si="142">IF(IFERROR($C$50*AY316+(1-$C$50)*AY370,"")=0,"",$C$50*AY316+(1-$C$50)*AY370)</f>
        <v>2620</v>
      </c>
      <c r="AZ99" s="25">
        <f t="shared" si="142"/>
        <v>2640</v>
      </c>
      <c r="BA99" s="25">
        <f t="shared" ref="BA99:BB99" si="143">IF(IFERROR($C$50*BA316+(1-$C$50)*BA370,"")=0,"",$C$50*BA316+(1-$C$50)*BA370)</f>
        <v>2650</v>
      </c>
      <c r="BB99" s="25">
        <f t="shared" si="143"/>
        <v>2680</v>
      </c>
    </row>
    <row r="100" spans="2:56 15129:16384" x14ac:dyDescent="0.2">
      <c r="B100" s="16" t="s">
        <v>42</v>
      </c>
      <c r="C100" s="17">
        <f t="shared" ref="C100:AX101" si="144">IF(IFERROR($C$50*C317+(1-$C$50)*C371,"")=0,"",$C$50*C317+(1-$C$50)*C371)</f>
        <v>193</v>
      </c>
      <c r="D100" s="17">
        <f t="shared" si="144"/>
        <v>213</v>
      </c>
      <c r="E100" s="17">
        <f t="shared" si="144"/>
        <v>232</v>
      </c>
      <c r="F100" s="17">
        <f t="shared" si="144"/>
        <v>255</v>
      </c>
      <c r="G100" s="17">
        <f t="shared" si="144"/>
        <v>274</v>
      </c>
      <c r="H100" s="17">
        <f t="shared" si="144"/>
        <v>328</v>
      </c>
      <c r="I100" s="17">
        <f t="shared" si="144"/>
        <v>389</v>
      </c>
      <c r="J100" s="17">
        <f t="shared" si="144"/>
        <v>434</v>
      </c>
      <c r="K100" s="17">
        <f t="shared" si="144"/>
        <v>496</v>
      </c>
      <c r="L100" s="17">
        <f t="shared" si="144"/>
        <v>598</v>
      </c>
      <c r="M100" s="17">
        <f t="shared" si="144"/>
        <v>718</v>
      </c>
      <c r="N100" s="17">
        <f t="shared" si="144"/>
        <v>856</v>
      </c>
      <c r="O100" s="17">
        <f t="shared" si="144"/>
        <v>1004</v>
      </c>
      <c r="P100" s="17">
        <f t="shared" si="144"/>
        <v>1152</v>
      </c>
      <c r="Q100" s="17">
        <f t="shared" si="144"/>
        <v>1144</v>
      </c>
      <c r="R100" s="17">
        <f t="shared" si="144"/>
        <v>1113</v>
      </c>
      <c r="S100" s="17">
        <f t="shared" si="144"/>
        <v>1104</v>
      </c>
      <c r="T100" s="17">
        <f t="shared" si="144"/>
        <v>944</v>
      </c>
      <c r="U100" s="17">
        <f t="shared" si="144"/>
        <v>836</v>
      </c>
      <c r="V100" s="17">
        <f t="shared" si="144"/>
        <v>777</v>
      </c>
      <c r="W100" s="17">
        <f t="shared" si="144"/>
        <v>826</v>
      </c>
      <c r="X100" s="17">
        <f t="shared" si="144"/>
        <v>845</v>
      </c>
      <c r="Y100" s="17">
        <f t="shared" si="144"/>
        <v>801</v>
      </c>
      <c r="Z100" s="17">
        <f t="shared" si="144"/>
        <v>849</v>
      </c>
      <c r="AA100" s="17">
        <f t="shared" si="144"/>
        <v>865</v>
      </c>
      <c r="AB100" s="17">
        <f t="shared" si="144"/>
        <v>925</v>
      </c>
      <c r="AC100" s="17">
        <f t="shared" si="144"/>
        <v>968</v>
      </c>
      <c r="AD100" s="17">
        <f t="shared" si="144"/>
        <v>1040</v>
      </c>
      <c r="AE100" s="17">
        <f t="shared" si="144"/>
        <v>1130</v>
      </c>
      <c r="AF100" s="17">
        <f t="shared" si="144"/>
        <v>1170</v>
      </c>
      <c r="AG100" s="17">
        <f t="shared" si="144"/>
        <v>1240</v>
      </c>
      <c r="AH100" s="17">
        <f t="shared" si="144"/>
        <v>1450</v>
      </c>
      <c r="AI100" s="17">
        <f t="shared" si="144"/>
        <v>1700</v>
      </c>
      <c r="AJ100" s="17">
        <f t="shared" si="144"/>
        <v>1950</v>
      </c>
      <c r="AK100" s="17">
        <f t="shared" si="144"/>
        <v>2150</v>
      </c>
      <c r="AL100" s="17">
        <f t="shared" si="144"/>
        <v>2300</v>
      </c>
      <c r="AM100" s="17">
        <f t="shared" si="144"/>
        <v>2470</v>
      </c>
      <c r="AN100" s="17">
        <f t="shared" si="144"/>
        <v>2790</v>
      </c>
      <c r="AO100" s="17">
        <f t="shared" si="144"/>
        <v>3100</v>
      </c>
      <c r="AP100" s="17">
        <f t="shared" si="144"/>
        <v>3640</v>
      </c>
      <c r="AQ100" s="17">
        <f t="shared" si="144"/>
        <v>3850</v>
      </c>
      <c r="AR100" s="17">
        <f t="shared" si="144"/>
        <v>3700</v>
      </c>
      <c r="AS100" s="17">
        <f t="shared" si="144"/>
        <v>3650</v>
      </c>
      <c r="AT100" s="17">
        <f t="shared" si="144"/>
        <v>3880</v>
      </c>
      <c r="AU100" s="17">
        <f t="shared" si="144"/>
        <v>4110</v>
      </c>
      <c r="AV100" s="17">
        <f t="shared" si="144"/>
        <v>4100</v>
      </c>
      <c r="AW100" s="17">
        <f t="shared" si="144"/>
        <v>4330</v>
      </c>
      <c r="AX100" s="25">
        <f t="shared" si="144"/>
        <v>4550</v>
      </c>
      <c r="AY100" s="25">
        <f t="shared" ref="AY100:AZ100" si="145">IF(IFERROR($C$50*AY317+(1-$C$50)*AY371,"")=0,"",$C$50*AY317+(1-$C$50)*AY371)</f>
        <v>4520</v>
      </c>
      <c r="AZ100" s="25">
        <f t="shared" si="145"/>
        <v>4870</v>
      </c>
      <c r="BA100" s="25">
        <f t="shared" ref="BA100:BB100" si="146">IF(IFERROR($C$50*BA317+(1-$C$50)*BA371,"")=0,"",$C$50*BA317+(1-$C$50)*BA371)</f>
        <v>4900</v>
      </c>
      <c r="BB100" s="25">
        <f t="shared" si="146"/>
        <v>4950</v>
      </c>
    </row>
    <row r="101" spans="2:56 15129:16384" ht="13.5" thickBot="1" x14ac:dyDescent="0.25">
      <c r="B101" s="18" t="s">
        <v>43</v>
      </c>
      <c r="C101" s="17">
        <f t="shared" ref="C101:AW101" si="147">IF(IFERROR($C$50*C318+(1-$C$50)*C372,"")=0,"",$C$50*C318+(1-$C$50)*C372)</f>
        <v>36</v>
      </c>
      <c r="D101" s="17">
        <f t="shared" si="147"/>
        <v>38</v>
      </c>
      <c r="E101" s="17">
        <f t="shared" si="147"/>
        <v>41</v>
      </c>
      <c r="F101" s="17">
        <f t="shared" si="147"/>
        <v>42</v>
      </c>
      <c r="G101" s="17">
        <f t="shared" si="147"/>
        <v>48</v>
      </c>
      <c r="H101" s="17">
        <f t="shared" si="147"/>
        <v>55</v>
      </c>
      <c r="I101" s="17">
        <f t="shared" si="147"/>
        <v>70</v>
      </c>
      <c r="J101" s="17">
        <f t="shared" si="147"/>
        <v>80</v>
      </c>
      <c r="K101" s="17">
        <f t="shared" si="147"/>
        <v>98</v>
      </c>
      <c r="L101" s="17">
        <f t="shared" si="147"/>
        <v>110</v>
      </c>
      <c r="M101" s="17">
        <f t="shared" si="147"/>
        <v>121</v>
      </c>
      <c r="N101" s="17">
        <f t="shared" si="147"/>
        <v>144</v>
      </c>
      <c r="O101" s="17">
        <f t="shared" si="147"/>
        <v>161</v>
      </c>
      <c r="P101" s="17">
        <f t="shared" si="147"/>
        <v>180</v>
      </c>
      <c r="Q101" s="17">
        <f t="shared" si="147"/>
        <v>193</v>
      </c>
      <c r="R101" s="17">
        <f t="shared" si="147"/>
        <v>193</v>
      </c>
      <c r="S101" s="17">
        <f t="shared" si="147"/>
        <v>199</v>
      </c>
      <c r="T101" s="17">
        <f t="shared" si="147"/>
        <v>181</v>
      </c>
      <c r="U101" s="17">
        <f t="shared" si="147"/>
        <v>159</v>
      </c>
      <c r="V101" s="17">
        <f t="shared" si="147"/>
        <v>157</v>
      </c>
      <c r="W101" s="17">
        <f t="shared" si="147"/>
        <v>147</v>
      </c>
      <c r="X101" s="17">
        <f t="shared" si="147"/>
        <v>144</v>
      </c>
      <c r="Y101" s="17">
        <f t="shared" si="147"/>
        <v>153</v>
      </c>
      <c r="Z101" s="17">
        <f t="shared" si="147"/>
        <v>159</v>
      </c>
      <c r="AA101" s="17">
        <f t="shared" si="147"/>
        <v>145</v>
      </c>
      <c r="AB101" s="17">
        <f t="shared" si="147"/>
        <v>159</v>
      </c>
      <c r="AC101" s="17">
        <f t="shared" si="147"/>
        <v>180</v>
      </c>
      <c r="AD101" s="17">
        <f t="shared" si="147"/>
        <v>192</v>
      </c>
      <c r="AE101" s="17">
        <f t="shared" si="147"/>
        <v>206</v>
      </c>
      <c r="AF101" s="17">
        <f t="shared" si="147"/>
        <v>215</v>
      </c>
      <c r="AG101" s="17">
        <f t="shared" si="147"/>
        <v>222</v>
      </c>
      <c r="AH101" s="17">
        <f t="shared" si="147"/>
        <v>235</v>
      </c>
      <c r="AI101" s="17">
        <f t="shared" si="147"/>
        <v>255</v>
      </c>
      <c r="AJ101" s="17">
        <f t="shared" si="147"/>
        <v>270</v>
      </c>
      <c r="AK101" s="17">
        <f t="shared" si="147"/>
        <v>285</v>
      </c>
      <c r="AL101" s="17">
        <f t="shared" si="147"/>
        <v>300</v>
      </c>
      <c r="AM101" s="17">
        <f t="shared" si="147"/>
        <v>320</v>
      </c>
      <c r="AN101" s="17">
        <f t="shared" si="147"/>
        <v>340</v>
      </c>
      <c r="AO101" s="17">
        <f t="shared" si="147"/>
        <v>400</v>
      </c>
      <c r="AP101" s="17">
        <f t="shared" si="147"/>
        <v>490</v>
      </c>
      <c r="AQ101" s="17">
        <f t="shared" si="147"/>
        <v>560</v>
      </c>
      <c r="AR101" s="17">
        <f t="shared" si="147"/>
        <v>530</v>
      </c>
      <c r="AS101" s="17">
        <f t="shared" si="147"/>
        <v>540</v>
      </c>
      <c r="AT101" s="17">
        <f t="shared" si="147"/>
        <v>560</v>
      </c>
      <c r="AU101" s="17">
        <f t="shared" si="147"/>
        <v>590</v>
      </c>
      <c r="AV101" s="17">
        <f t="shared" si="147"/>
        <v>600</v>
      </c>
      <c r="AW101" s="17">
        <f t="shared" si="147"/>
        <v>642</v>
      </c>
      <c r="AX101" s="25">
        <f t="shared" si="144"/>
        <v>686</v>
      </c>
      <c r="AY101" s="25">
        <f t="shared" ref="AY101:AZ101" si="148">IF(IFERROR($C$50*AY318+(1-$C$50)*AY372,"")=0,"",$C$50*AY318+(1-$C$50)*AY372)</f>
        <v>699</v>
      </c>
      <c r="AZ101" s="25">
        <f t="shared" si="148"/>
        <v>712</v>
      </c>
      <c r="BA101" s="25">
        <f t="shared" ref="BA101:BB101" si="149">IF(IFERROR($C$50*BA318+(1-$C$50)*BA372,"")=0,"",$C$50*BA318+(1-$C$50)*BA372)</f>
        <v>726</v>
      </c>
      <c r="BB101" s="25">
        <f t="shared" si="149"/>
        <v>740</v>
      </c>
      <c r="BD101" s="25"/>
    </row>
    <row r="102" spans="2:56 15129:16384" s="4" customFormat="1" ht="7.5" customHeight="1" x14ac:dyDescent="0.2">
      <c r="B102" s="19"/>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1"/>
      <c r="AV102" s="22"/>
      <c r="AW102" s="22"/>
      <c r="AX102" s="26"/>
      <c r="AY102" s="26"/>
      <c r="AZ102" s="26"/>
      <c r="BA102" s="26"/>
      <c r="BB102" s="26"/>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c r="XFD102"/>
    </row>
    <row r="103" spans="2:56 15129:16384" s="2" customFormat="1" x14ac:dyDescent="0.2">
      <c r="B103" s="23" t="s">
        <v>61</v>
      </c>
      <c r="C103" s="24">
        <f t="shared" ref="C103:AU103" si="150">AVERAGE(C52:C101)</f>
        <v>253.41666666666666</v>
      </c>
      <c r="D103" s="24">
        <f t="shared" si="150"/>
        <v>271.52083333333331</v>
      </c>
      <c r="E103" s="24">
        <f t="shared" si="150"/>
        <v>288.58333333333331</v>
      </c>
      <c r="F103" s="24">
        <f t="shared" si="150"/>
        <v>307.60416666666669</v>
      </c>
      <c r="G103" s="24">
        <f t="shared" si="150"/>
        <v>335.22916666666669</v>
      </c>
      <c r="H103" s="24">
        <f t="shared" si="150"/>
        <v>378.14583333333331</v>
      </c>
      <c r="I103" s="24">
        <f t="shared" si="150"/>
        <v>457.625</v>
      </c>
      <c r="J103" s="24">
        <f t="shared" si="150"/>
        <v>516.1875</v>
      </c>
      <c r="K103" s="24">
        <f t="shared" si="150"/>
        <v>592.95833333333337</v>
      </c>
      <c r="L103" s="24">
        <f t="shared" si="150"/>
        <v>685.52083333333337</v>
      </c>
      <c r="M103" s="24">
        <f t="shared" si="150"/>
        <v>768.52083333333337</v>
      </c>
      <c r="N103" s="24">
        <f t="shared" si="150"/>
        <v>900.25</v>
      </c>
      <c r="O103" s="24">
        <f t="shared" si="150"/>
        <v>1038.0416666666667</v>
      </c>
      <c r="P103" s="24">
        <f t="shared" si="150"/>
        <v>1139.5625</v>
      </c>
      <c r="Q103" s="24">
        <f t="shared" si="150"/>
        <v>1137.1041666666667</v>
      </c>
      <c r="R103" s="24">
        <f t="shared" si="150"/>
        <v>1106.0208333333333</v>
      </c>
      <c r="S103" s="24">
        <f t="shared" si="150"/>
        <v>1122.3125</v>
      </c>
      <c r="T103" s="24">
        <f t="shared" si="150"/>
        <v>1055.2708333333333</v>
      </c>
      <c r="U103" s="24">
        <f t="shared" si="150"/>
        <v>1029.625</v>
      </c>
      <c r="V103" s="24">
        <f t="shared" si="150"/>
        <v>1032.8125</v>
      </c>
      <c r="W103" s="24">
        <f t="shared" si="150"/>
        <v>1135.4375</v>
      </c>
      <c r="X103" s="24">
        <f t="shared" si="150"/>
        <v>1250.7916666666667</v>
      </c>
      <c r="Y103" s="24">
        <f t="shared" si="150"/>
        <v>1302.9791666666667</v>
      </c>
      <c r="Z103" s="24">
        <f t="shared" si="150"/>
        <v>1340.3958333333333</v>
      </c>
      <c r="AA103" s="24">
        <f t="shared" si="150"/>
        <v>1367.2708333333333</v>
      </c>
      <c r="AB103" s="24">
        <f t="shared" si="150"/>
        <v>1459.1875</v>
      </c>
      <c r="AC103" s="24">
        <f t="shared" si="150"/>
        <v>1519.7708333333333</v>
      </c>
      <c r="AD103" s="24">
        <f t="shared" si="150"/>
        <v>1580.6666666666667</v>
      </c>
      <c r="AE103" s="24">
        <f t="shared" si="150"/>
        <v>1635.9375</v>
      </c>
      <c r="AF103" s="24">
        <f t="shared" si="150"/>
        <v>1678.7708333333333</v>
      </c>
      <c r="AG103" s="24">
        <f t="shared" si="150"/>
        <v>1731.6875</v>
      </c>
      <c r="AH103" s="24">
        <f t="shared" si="150"/>
        <v>1847.9166666666667</v>
      </c>
      <c r="AI103" s="24">
        <f t="shared" si="150"/>
        <v>1973.3333333333333</v>
      </c>
      <c r="AJ103" s="24">
        <f t="shared" si="150"/>
        <v>2105.625</v>
      </c>
      <c r="AK103" s="24">
        <f t="shared" si="150"/>
        <v>2250.9375</v>
      </c>
      <c r="AL103" s="24">
        <f t="shared" si="150"/>
        <v>2420.2083333333335</v>
      </c>
      <c r="AM103" s="24">
        <f t="shared" si="150"/>
        <v>2680</v>
      </c>
      <c r="AN103" s="24">
        <f t="shared" si="150"/>
        <v>3158.5416666666665</v>
      </c>
      <c r="AO103" s="24">
        <f t="shared" si="150"/>
        <v>3558.125</v>
      </c>
      <c r="AP103" s="24">
        <f t="shared" si="150"/>
        <v>3858.3333333333335</v>
      </c>
      <c r="AQ103" s="24">
        <f t="shared" si="150"/>
        <v>3990.8333333333335</v>
      </c>
      <c r="AR103" s="24">
        <f t="shared" si="150"/>
        <v>3791.3333333333335</v>
      </c>
      <c r="AS103" s="24">
        <f t="shared" si="150"/>
        <v>3718.8125</v>
      </c>
      <c r="AT103" s="24">
        <f t="shared" si="150"/>
        <v>3813.6458333333335</v>
      </c>
      <c r="AU103" s="24">
        <f t="shared" si="150"/>
        <v>3923.9583333333335</v>
      </c>
      <c r="AV103" s="24">
        <f>AVERAGE(AV52:AV101)</f>
        <v>4081.25</v>
      </c>
      <c r="AW103" s="24">
        <f>AVERAGE(AW52:AW101)</f>
        <v>4266.208333333333</v>
      </c>
      <c r="AX103" s="27">
        <f t="shared" ref="AX103:BB103" si="151">AVERAGE(AX52:AX101)</f>
        <v>4360.5625</v>
      </c>
      <c r="AY103" s="27">
        <f t="shared" si="151"/>
        <v>4393.895833333333</v>
      </c>
      <c r="AZ103" s="27">
        <f t="shared" si="151"/>
        <v>4484.9375</v>
      </c>
      <c r="BA103" s="27">
        <f t="shared" si="151"/>
        <v>4556.604166666667</v>
      </c>
      <c r="BB103" s="27">
        <f t="shared" si="151"/>
        <v>4637.1875</v>
      </c>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c r="XFD103"/>
    </row>
    <row r="104" spans="2:56 15129:16384" s="4" customFormat="1" ht="12.75" customHeight="1" x14ac:dyDescent="0.2">
      <c r="AO104" s="5"/>
      <c r="AP104" s="5"/>
      <c r="AQ104" s="5"/>
      <c r="AR104" s="5"/>
      <c r="AS104" s="5"/>
      <c r="AT104" s="5"/>
      <c r="AU104" s="5"/>
      <c r="AX104" s="13"/>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c r="XFD104"/>
    </row>
    <row r="105" spans="2:56 15129:16384" s="4" customFormat="1" ht="12" customHeight="1" x14ac:dyDescent="0.2">
      <c r="AO105" s="5"/>
      <c r="AP105" s="5"/>
      <c r="AQ105" s="5"/>
      <c r="AR105" s="5"/>
      <c r="AS105" s="5"/>
      <c r="AT105" s="5"/>
      <c r="AU105" s="5"/>
      <c r="AX105" s="13"/>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c r="XFD105"/>
    </row>
    <row r="106" spans="2:56 15129:16384" s="4" customFormat="1" ht="12" customHeight="1" x14ac:dyDescent="0.2">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X106" s="13"/>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2:56 15129:16384" s="4" customFormat="1" ht="12" customHeight="1" x14ac:dyDescent="0.2">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X107" s="13"/>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2:56 15129:16384" s="4" customFormat="1" ht="12" customHeight="1" x14ac:dyDescent="0.2">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X108" s="13"/>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2:56 15129:16384" s="4" customFormat="1" ht="12" customHeight="1" x14ac:dyDescent="0.2">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X109" s="13"/>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2:56 15129:16384" s="4" customFormat="1" ht="12" customHeight="1" x14ac:dyDescent="0.2">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X110" s="13"/>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2:56 15129:16384" s="65" customFormat="1" ht="12.95" customHeight="1" x14ac:dyDescent="0.2">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X111" s="66"/>
    </row>
    <row r="112" spans="2:56 15129:16384" s="65" customFormat="1" ht="12.95" customHeight="1" x14ac:dyDescent="0.2">
      <c r="AX112" s="66"/>
    </row>
    <row r="113" spans="50:50" s="65" customFormat="1" ht="12.95" customHeight="1" x14ac:dyDescent="0.2">
      <c r="AX113" s="66"/>
    </row>
    <row r="114" spans="50:50" s="65" customFormat="1" ht="12.95" customHeight="1" x14ac:dyDescent="0.2">
      <c r="AX114" s="66"/>
    </row>
    <row r="115" spans="50:50" s="65" customFormat="1" ht="12.95" customHeight="1" x14ac:dyDescent="0.2">
      <c r="AX115" s="66"/>
    </row>
    <row r="116" spans="50:50" s="65" customFormat="1" ht="12.95" customHeight="1" x14ac:dyDescent="0.2">
      <c r="AX116" s="66"/>
    </row>
    <row r="117" spans="50:50" s="65" customFormat="1" ht="12.95" customHeight="1" x14ac:dyDescent="0.2">
      <c r="AX117" s="66"/>
    </row>
    <row r="118" spans="50:50" s="65" customFormat="1" ht="12.95" customHeight="1" x14ac:dyDescent="0.2">
      <c r="AX118" s="66"/>
    </row>
    <row r="119" spans="50:50" s="65" customFormat="1" ht="12.95" customHeight="1" x14ac:dyDescent="0.2">
      <c r="AX119" s="66"/>
    </row>
    <row r="120" spans="50:50" s="65" customFormat="1" ht="12.95" customHeight="1" x14ac:dyDescent="0.2">
      <c r="AX120" s="66"/>
    </row>
    <row r="121" spans="50:50" s="65" customFormat="1" ht="12.95" customHeight="1" x14ac:dyDescent="0.2">
      <c r="AX121" s="66"/>
    </row>
    <row r="122" spans="50:50" s="65" customFormat="1" ht="12.95" customHeight="1" x14ac:dyDescent="0.2">
      <c r="AX122" s="66"/>
    </row>
    <row r="123" spans="50:50" s="65" customFormat="1" ht="12.95" customHeight="1" x14ac:dyDescent="0.2">
      <c r="AX123" s="66"/>
    </row>
    <row r="124" spans="50:50" s="65" customFormat="1" ht="12.95" customHeight="1" x14ac:dyDescent="0.2">
      <c r="AX124" s="66"/>
    </row>
    <row r="125" spans="50:50" s="65" customFormat="1" ht="12.95" customHeight="1" x14ac:dyDescent="0.2">
      <c r="AX125" s="66"/>
    </row>
    <row r="126" spans="50:50" s="65" customFormat="1" ht="12.95" customHeight="1" x14ac:dyDescent="0.2">
      <c r="AX126" s="66"/>
    </row>
    <row r="127" spans="50:50" s="65" customFormat="1" ht="12.95" customHeight="1" x14ac:dyDescent="0.2">
      <c r="AX127" s="66"/>
    </row>
    <row r="128" spans="50:50" s="65" customFormat="1" ht="12.95" customHeight="1" x14ac:dyDescent="0.2">
      <c r="AX128" s="66"/>
    </row>
    <row r="129" spans="2:50" s="65" customFormat="1" ht="12.95" customHeight="1" x14ac:dyDescent="0.2">
      <c r="AX129" s="66"/>
    </row>
    <row r="130" spans="2:50" s="65" customFormat="1" ht="12.95" customHeight="1" x14ac:dyDescent="0.2">
      <c r="AX130" s="66"/>
    </row>
    <row r="131" spans="2:50" s="65" customFormat="1" ht="12.95" customHeight="1" x14ac:dyDescent="0.2">
      <c r="AX131" s="66"/>
    </row>
    <row r="132" spans="2:50" s="65" customFormat="1" ht="12.95" customHeight="1" x14ac:dyDescent="0.2">
      <c r="AX132" s="66"/>
    </row>
    <row r="133" spans="2:50" s="65" customFormat="1" ht="12.95" customHeight="1" x14ac:dyDescent="0.2">
      <c r="AX133" s="66"/>
    </row>
    <row r="134" spans="2:50" s="65" customFormat="1" ht="12.95" customHeight="1" x14ac:dyDescent="0.2">
      <c r="AX134" s="66"/>
    </row>
    <row r="135" spans="2:50" s="65" customFormat="1" ht="12.95" customHeight="1" x14ac:dyDescent="0.2">
      <c r="AX135" s="66"/>
    </row>
    <row r="136" spans="2:50" s="65" customFormat="1" ht="12.95" customHeight="1" x14ac:dyDescent="0.2">
      <c r="AX136" s="66"/>
    </row>
    <row r="137" spans="2:50" s="65" customFormat="1" ht="12.95" customHeight="1" x14ac:dyDescent="0.2">
      <c r="AX137" s="66"/>
    </row>
    <row r="138" spans="2:50" s="65" customFormat="1" ht="12.95" customHeight="1" x14ac:dyDescent="0.2">
      <c r="AX138" s="66"/>
    </row>
    <row r="139" spans="2:50" s="65" customFormat="1" ht="12.95" customHeight="1" x14ac:dyDescent="0.2">
      <c r="AX139" s="66"/>
    </row>
    <row r="140" spans="2:50" s="65" customFormat="1" ht="12.95" customHeight="1" x14ac:dyDescent="0.2">
      <c r="AX140" s="66"/>
    </row>
    <row r="141" spans="2:50" s="65" customFormat="1" ht="12.95" customHeight="1" x14ac:dyDescent="0.2">
      <c r="AX141" s="66"/>
    </row>
    <row r="142" spans="2:50" s="65" customFormat="1" ht="12.95" customHeight="1" x14ac:dyDescent="0.2">
      <c r="AX142" s="66"/>
    </row>
    <row r="143" spans="2:50" s="65" customFormat="1" ht="12.95" customHeight="1" x14ac:dyDescent="0.2">
      <c r="AX143" s="66"/>
    </row>
    <row r="144" spans="2:50" s="65" customFormat="1" ht="12.95" customHeight="1" x14ac:dyDescent="0.2">
      <c r="B144" s="65" t="str">
        <f>B50</f>
        <v>Farm Real Estate</v>
      </c>
      <c r="AX144" s="66"/>
    </row>
    <row r="145" spans="2:54" s="65" customFormat="1" ht="12.95" customHeight="1" x14ac:dyDescent="0.2">
      <c r="B145" s="65" t="s">
        <v>55</v>
      </c>
      <c r="E145" s="65">
        <f>(AR149/E149)^(1/40)-1</f>
        <v>5.6705817293796645E-2</v>
      </c>
      <c r="AX145" s="66"/>
    </row>
    <row r="146" spans="2:54" s="65" customFormat="1" ht="12.95" customHeight="1" x14ac:dyDescent="0.2">
      <c r="B146" s="65" t="s">
        <v>101</v>
      </c>
      <c r="AX146" s="66"/>
    </row>
    <row r="147" spans="2:54" s="65" customFormat="1" ht="12.95" customHeight="1" x14ac:dyDescent="0.2">
      <c r="B147" s="64"/>
      <c r="C147" s="64"/>
      <c r="D147" s="67"/>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row>
    <row r="148" spans="2:54" s="65" customFormat="1" ht="12.95" customHeight="1" x14ac:dyDescent="0.2">
      <c r="B148" s="64"/>
      <c r="C148" s="64">
        <f>MATCH(B149,B52:B101)</f>
        <v>13</v>
      </c>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row>
    <row r="149" spans="2:54" s="65" customFormat="1" ht="12.95" customHeight="1" x14ac:dyDescent="0.2">
      <c r="B149" s="64" t="str">
        <f>B6</f>
        <v>Illinois</v>
      </c>
      <c r="C149" s="69">
        <f t="shared" ref="C149:AN149" si="152">INDEX(C52:C101,$C$148,1)</f>
        <v>470</v>
      </c>
      <c r="D149" s="69">
        <f t="shared" si="152"/>
        <v>493</v>
      </c>
      <c r="E149" s="69">
        <f t="shared" si="152"/>
        <v>490</v>
      </c>
      <c r="F149" s="69">
        <f t="shared" si="152"/>
        <v>494</v>
      </c>
      <c r="G149" s="69">
        <f t="shared" si="152"/>
        <v>522</v>
      </c>
      <c r="H149" s="69">
        <f t="shared" si="152"/>
        <v>567</v>
      </c>
      <c r="I149" s="69">
        <f t="shared" si="152"/>
        <v>720</v>
      </c>
      <c r="J149" s="69">
        <f t="shared" si="152"/>
        <v>846</v>
      </c>
      <c r="K149" s="69">
        <f t="shared" si="152"/>
        <v>1062</v>
      </c>
      <c r="L149" s="69">
        <f t="shared" si="152"/>
        <v>1458</v>
      </c>
      <c r="M149" s="69">
        <f t="shared" si="152"/>
        <v>1625</v>
      </c>
      <c r="N149" s="69">
        <f t="shared" si="152"/>
        <v>1858</v>
      </c>
      <c r="O149" s="69">
        <f t="shared" si="152"/>
        <v>2041</v>
      </c>
      <c r="P149" s="69">
        <f t="shared" si="152"/>
        <v>2188</v>
      </c>
      <c r="Q149" s="69">
        <f t="shared" si="152"/>
        <v>2023</v>
      </c>
      <c r="R149" s="69">
        <f t="shared" si="152"/>
        <v>1837</v>
      </c>
      <c r="S149" s="69">
        <f t="shared" si="152"/>
        <v>1845</v>
      </c>
      <c r="T149" s="69">
        <f t="shared" si="152"/>
        <v>1381</v>
      </c>
      <c r="U149" s="69">
        <f t="shared" si="152"/>
        <v>1232</v>
      </c>
      <c r="V149" s="69">
        <f t="shared" si="152"/>
        <v>1149</v>
      </c>
      <c r="W149" s="69">
        <f t="shared" si="152"/>
        <v>1262</v>
      </c>
      <c r="X149" s="69">
        <f t="shared" si="152"/>
        <v>1391</v>
      </c>
      <c r="Y149" s="69">
        <f t="shared" si="152"/>
        <v>1405</v>
      </c>
      <c r="Z149" s="69">
        <f t="shared" si="152"/>
        <v>1459</v>
      </c>
      <c r="AA149" s="69">
        <f t="shared" si="152"/>
        <v>1536</v>
      </c>
      <c r="AB149" s="69">
        <f t="shared" si="152"/>
        <v>1548</v>
      </c>
      <c r="AC149" s="69">
        <f t="shared" si="152"/>
        <v>1670</v>
      </c>
      <c r="AD149" s="69">
        <f t="shared" si="152"/>
        <v>1820</v>
      </c>
      <c r="AE149" s="69">
        <f t="shared" si="152"/>
        <v>1900</v>
      </c>
      <c r="AF149" s="69">
        <f t="shared" si="152"/>
        <v>1980</v>
      </c>
      <c r="AG149" s="69">
        <f t="shared" si="152"/>
        <v>2130</v>
      </c>
      <c r="AH149" s="69">
        <f t="shared" si="152"/>
        <v>2220</v>
      </c>
      <c r="AI149" s="69">
        <f t="shared" si="152"/>
        <v>2260</v>
      </c>
      <c r="AJ149" s="69">
        <f t="shared" si="152"/>
        <v>2290</v>
      </c>
      <c r="AK149" s="69">
        <f t="shared" si="152"/>
        <v>2350</v>
      </c>
      <c r="AL149" s="69">
        <f t="shared" si="152"/>
        <v>2430</v>
      </c>
      <c r="AM149" s="69">
        <f t="shared" si="152"/>
        <v>2560</v>
      </c>
      <c r="AN149" s="69">
        <f t="shared" si="152"/>
        <v>3210</v>
      </c>
      <c r="AO149" s="69">
        <f t="shared" ref="AO149:BA149" si="153">INDEX(AO52:AO101,$C$148,1)</f>
        <v>3590</v>
      </c>
      <c r="AP149" s="69">
        <f t="shared" si="153"/>
        <v>4020</v>
      </c>
      <c r="AQ149" s="69">
        <f t="shared" si="153"/>
        <v>4550</v>
      </c>
      <c r="AR149" s="69">
        <f t="shared" si="153"/>
        <v>4450</v>
      </c>
      <c r="AS149" s="69">
        <f t="shared" ref="AS149:BB149" si="154">INDEX(AS52:AS101,$C$148,1)</f>
        <v>4720</v>
      </c>
      <c r="AT149" s="69">
        <f t="shared" si="154"/>
        <v>5390</v>
      </c>
      <c r="AU149" s="69">
        <f t="shared" si="154"/>
        <v>6210</v>
      </c>
      <c r="AV149" s="69">
        <f t="shared" si="154"/>
        <v>7100</v>
      </c>
      <c r="AW149" s="69">
        <f t="shared" si="154"/>
        <v>7480</v>
      </c>
      <c r="AX149" s="69">
        <f t="shared" si="154"/>
        <v>7430</v>
      </c>
      <c r="AY149" s="69">
        <f t="shared" si="154"/>
        <v>7300</v>
      </c>
      <c r="AZ149" s="69">
        <f t="shared" si="154"/>
        <v>7160</v>
      </c>
      <c r="BA149" s="69">
        <f t="shared" si="154"/>
        <v>7280</v>
      </c>
      <c r="BB149" s="69">
        <f t="shared" si="154"/>
        <v>7280</v>
      </c>
    </row>
    <row r="150" spans="2:54" s="65" customFormat="1" ht="12.95" customHeight="1" x14ac:dyDescent="0.2">
      <c r="B150" s="64" t="str">
        <f>"Ave. "&amp;B144&amp;" Prices  - "&amp;$B$149</f>
        <v>Ave. Farm Real Estate Prices  - Illinois</v>
      </c>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row>
    <row r="151" spans="2:54" s="65" customFormat="1" ht="12.95" customHeight="1" x14ac:dyDescent="0.2">
      <c r="B151" s="65" t="str">
        <f>"Total Return  - "&amp;$B$149</f>
        <v>Total Return  - Illinois</v>
      </c>
      <c r="D151" s="70">
        <f>INDEX(D160:D209,$C$148,1)</f>
        <v>0.10414023744764779</v>
      </c>
      <c r="E151" s="70">
        <f t="shared" ref="E151:AN151" si="155">INDEX(E160:E209,$C$148,1)</f>
        <v>5.0369066835642573E-2</v>
      </c>
      <c r="F151" s="70">
        <f t="shared" si="155"/>
        <v>6.3514786372291118E-2</v>
      </c>
      <c r="G151" s="70">
        <f t="shared" si="155"/>
        <v>0.10864042989380156</v>
      </c>
      <c r="H151" s="70">
        <f t="shared" si="155"/>
        <v>0.13686580789871278</v>
      </c>
      <c r="I151" s="70">
        <f t="shared" si="155"/>
        <v>0.2967047908678826</v>
      </c>
      <c r="J151" s="70">
        <f t="shared" si="155"/>
        <v>0.22149294934552421</v>
      </c>
      <c r="K151" s="70">
        <f t="shared" si="155"/>
        <v>0.28610106003306979</v>
      </c>
      <c r="L151" s="70">
        <f t="shared" si="155"/>
        <v>0.36778339746882793</v>
      </c>
      <c r="M151" s="70">
        <f t="shared" si="155"/>
        <v>0.1559494007013659</v>
      </c>
      <c r="N151" s="70">
        <f t="shared" si="155"/>
        <v>0.1781689993836105</v>
      </c>
      <c r="O151" s="70">
        <f t="shared" si="155"/>
        <v>0.13770622842613164</v>
      </c>
      <c r="P151" s="70">
        <f t="shared" si="155"/>
        <v>0.11286020569939409</v>
      </c>
      <c r="Q151" s="70">
        <f t="shared" si="155"/>
        <v>-2.7858591092626814E-2</v>
      </c>
      <c r="R151" s="70">
        <f t="shared" si="155"/>
        <v>-4.2763764348095798E-2</v>
      </c>
      <c r="S151" s="70">
        <f t="shared" si="155"/>
        <v>5.98929316303334E-2</v>
      </c>
      <c r="T151" s="70">
        <f t="shared" si="155"/>
        <v>-0.22166469813692458</v>
      </c>
      <c r="U151" s="70">
        <f t="shared" si="155"/>
        <v>-4.5845522565492042E-2</v>
      </c>
      <c r="V151" s="70">
        <f t="shared" si="155"/>
        <v>-1.1006036181368323E-2</v>
      </c>
      <c r="W151" s="70">
        <f t="shared" si="155"/>
        <v>0.15044240980402018</v>
      </c>
      <c r="X151" s="70">
        <f t="shared" si="155"/>
        <v>0.15181539312462905</v>
      </c>
      <c r="Y151" s="70">
        <f t="shared" si="155"/>
        <v>6.6858222451682381E-2</v>
      </c>
      <c r="Z151" s="70">
        <f t="shared" si="155"/>
        <v>9.4006120256533959E-2</v>
      </c>
      <c r="AA151" s="70">
        <f t="shared" si="155"/>
        <v>0.10667568824443453</v>
      </c>
      <c r="AB151" s="70">
        <f t="shared" si="155"/>
        <v>6.1923267173786892E-2</v>
      </c>
      <c r="AC151" s="70">
        <f t="shared" si="155"/>
        <v>0.1280253506815974</v>
      </c>
      <c r="AD151" s="70">
        <f t="shared" si="155"/>
        <v>0.12982357102888872</v>
      </c>
      <c r="AE151" s="70">
        <f t="shared" si="155"/>
        <v>8.791482691172986E-2</v>
      </c>
      <c r="AF151" s="70">
        <f t="shared" si="155"/>
        <v>8.545764449279189E-2</v>
      </c>
      <c r="AG151" s="70">
        <f t="shared" si="155"/>
        <v>0.11445279332334464</v>
      </c>
      <c r="AH151" s="70">
        <f t="shared" si="155"/>
        <v>8.1219337390528737E-2</v>
      </c>
      <c r="AI151" s="70">
        <f t="shared" si="155"/>
        <v>6.0397331201550442E-2</v>
      </c>
      <c r="AJ151" s="70">
        <f t="shared" si="155"/>
        <v>5.5540078755616291E-2</v>
      </c>
      <c r="AK151" s="70">
        <f t="shared" si="155"/>
        <v>6.8106239024780191E-2</v>
      </c>
      <c r="AL151" s="70">
        <f t="shared" si="155"/>
        <v>7.4761492862245191E-2</v>
      </c>
      <c r="AM151" s="70">
        <f t="shared" si="155"/>
        <v>9.2955622696658385E-2</v>
      </c>
      <c r="AN151" s="70">
        <f t="shared" si="155"/>
        <v>0.26032932198369796</v>
      </c>
      <c r="AO151" s="70">
        <f t="shared" ref="AO151:AZ151" si="156">INDEX(AO160:AO209,$C$148,1)</f>
        <v>0.14256308779693794</v>
      </c>
      <c r="AP151" s="70">
        <f t="shared" si="156"/>
        <v>0.14235705172916077</v>
      </c>
      <c r="AQ151" s="70">
        <f t="shared" si="156"/>
        <v>0.15313129928401659</v>
      </c>
      <c r="AR151" s="70">
        <f t="shared" si="156"/>
        <v>8.8251642356176069E-3</v>
      </c>
      <c r="AS151" s="70">
        <f t="shared" ref="AS151:BB151" si="157">INDEX(AS160:AS209,$C$148,1)</f>
        <v>9.0346019341437364E-2</v>
      </c>
      <c r="AT151" s="70">
        <f t="shared" si="157"/>
        <v>0.16238406137498451</v>
      </c>
      <c r="AU151" s="70">
        <f t="shared" si="157"/>
        <v>0.1715407929990605</v>
      </c>
      <c r="AV151" s="70">
        <f t="shared" si="157"/>
        <v>0.1621368932909342</v>
      </c>
      <c r="AW151" s="70">
        <f t="shared" si="157"/>
        <v>7.9188520531972853E-2</v>
      </c>
      <c r="AX151" s="70">
        <f t="shared" si="157"/>
        <v>2.1127726288379233E-2</v>
      </c>
      <c r="AY151" s="70">
        <f t="shared" si="157"/>
        <v>1.0468290638914432E-2</v>
      </c>
      <c r="AZ151" s="70">
        <f t="shared" si="157"/>
        <v>9.4380585164860545E-3</v>
      </c>
      <c r="BA151" s="70">
        <f t="shared" si="157"/>
        <v>4.6475924716462787E-2</v>
      </c>
      <c r="BB151" s="70">
        <f t="shared" si="157"/>
        <v>3.0684931506849315E-2</v>
      </c>
    </row>
    <row r="152" spans="2:54" s="65" customFormat="1" ht="12.95" customHeight="1" x14ac:dyDescent="0.2">
      <c r="B152" s="65" t="s">
        <v>58</v>
      </c>
      <c r="D152" s="70">
        <f t="shared" ref="D152:AN152" si="158">INDEX(D214:D263,$C$148,1)</f>
        <v>7.0235470500044112E-2</v>
      </c>
      <c r="E152" s="70">
        <f t="shared" si="158"/>
        <v>7.1055900621118009E-2</v>
      </c>
      <c r="F152" s="70">
        <f>INDEX(F214:F263,$C$148,1)</f>
        <v>7.0867804963914802E-2</v>
      </c>
      <c r="G152" s="70">
        <f t="shared" si="158"/>
        <v>6.9631850741296006E-2</v>
      </c>
      <c r="H152" s="70">
        <f t="shared" si="158"/>
        <v>7.0009968560693178E-2</v>
      </c>
      <c r="I152" s="70">
        <f t="shared" si="158"/>
        <v>7.0410628019323643E-2</v>
      </c>
      <c r="J152" s="70">
        <f t="shared" si="158"/>
        <v>7.1230342275670655E-2</v>
      </c>
      <c r="K152" s="70">
        <f t="shared" si="158"/>
        <v>6.8271513960533839E-2</v>
      </c>
      <c r="L152" s="70">
        <f t="shared" si="158"/>
        <v>5.8388501222639701E-2</v>
      </c>
      <c r="M152" s="70">
        <f t="shared" si="158"/>
        <v>5.4742474916387958E-2</v>
      </c>
      <c r="N152" s="70">
        <f t="shared" si="158"/>
        <v>5.0966443581223375E-2</v>
      </c>
      <c r="O152" s="70">
        <f t="shared" si="158"/>
        <v>5.0145921649660224E-2</v>
      </c>
      <c r="P152" s="70">
        <f t="shared" si="158"/>
        <v>4.974962244654637E-2</v>
      </c>
      <c r="Q152" s="70">
        <f t="shared" si="158"/>
        <v>5.6455114014915417E-2</v>
      </c>
      <c r="R152" s="70">
        <f t="shared" si="158"/>
        <v>6.0557146576412375E-2</v>
      </c>
      <c r="S152" s="70">
        <f t="shared" si="158"/>
        <v>6.1849888064098017E-2</v>
      </c>
      <c r="T152" s="70">
        <f t="shared" si="158"/>
        <v>7.6258539810471287E-2</v>
      </c>
      <c r="U152" s="70">
        <f t="shared" si="158"/>
        <v>7.7562111801242242E-2</v>
      </c>
      <c r="V152" s="70">
        <f t="shared" si="158"/>
        <v>7.1343701517387517E-2</v>
      </c>
      <c r="W152" s="70">
        <f t="shared" si="158"/>
        <v>6.760835113346654E-2</v>
      </c>
      <c r="X152" s="70">
        <f t="shared" si="158"/>
        <v>6.4845434938892874E-2</v>
      </c>
      <c r="Y152" s="70">
        <f t="shared" si="158"/>
        <v>6.7671360049512602E-2</v>
      </c>
      <c r="Z152" s="70">
        <f t="shared" si="158"/>
        <v>6.6150132610185652E-2</v>
      </c>
      <c r="AA152" s="70">
        <f t="shared" si="158"/>
        <v>6.4328577898550732E-2</v>
      </c>
      <c r="AB152" s="70">
        <f t="shared" si="158"/>
        <v>6.3582743511964954E-2</v>
      </c>
      <c r="AC152" s="70">
        <f t="shared" si="158"/>
        <v>6.1457953657901583E-2</v>
      </c>
      <c r="AD152" s="70">
        <f t="shared" si="158"/>
        <v>5.2398471094123267E-2</v>
      </c>
      <c r="AE152" s="70">
        <f t="shared" si="158"/>
        <v>5.3363844393592673E-2</v>
      </c>
      <c r="AF152" s="70">
        <f t="shared" si="158"/>
        <v>5.2657004830917876E-2</v>
      </c>
      <c r="AG152" s="70">
        <f t="shared" si="158"/>
        <v>4.9553571428571426E-2</v>
      </c>
      <c r="AH152" s="70">
        <f t="shared" si="158"/>
        <v>4.7844827586206895E-2</v>
      </c>
      <c r="AI152" s="70">
        <f t="shared" si="158"/>
        <v>5.0638297872340428E-2</v>
      </c>
      <c r="AJ152" s="70">
        <f t="shared" si="158"/>
        <v>5.0210970464135023E-2</v>
      </c>
      <c r="AK152" s="70">
        <f t="shared" si="158"/>
        <v>5.0205761316872426E-2</v>
      </c>
      <c r="AL152" s="70">
        <f t="shared" si="158"/>
        <v>4.9200000000000001E-2</v>
      </c>
      <c r="AM152" s="70">
        <f t="shared" si="158"/>
        <v>4.7547169811320754E-2</v>
      </c>
      <c r="AN152" s="70">
        <f t="shared" si="158"/>
        <v>3.9692307692307693E-2</v>
      </c>
      <c r="AO152" s="70">
        <f t="shared" ref="AO152:AZ152" si="159">INDEX(AO214:AO263,$C$148,1)</f>
        <v>3.6263736263736267E-2</v>
      </c>
      <c r="AP152" s="70">
        <f t="shared" si="159"/>
        <v>3.3975903614457834E-2</v>
      </c>
      <c r="AQ152" s="70">
        <f t="shared" si="159"/>
        <v>3.3608247422680412E-2</v>
      </c>
      <c r="AR152" s="70">
        <f t="shared" si="159"/>
        <v>3.5511982570806101E-2</v>
      </c>
      <c r="AS152" s="70">
        <f t="shared" ref="AS152:BB152" si="160">INDEX(AS214:AS263,$C$148,1)</f>
        <v>3.5805084745762709E-2</v>
      </c>
      <c r="AT152" s="70">
        <f t="shared" si="160"/>
        <v>3.3394160583941603E-2</v>
      </c>
      <c r="AU152" s="70">
        <f t="shared" si="160"/>
        <v>3.3650793650793653E-2</v>
      </c>
      <c r="AV152" s="70">
        <f t="shared" si="160"/>
        <v>3.1015299026425591E-2</v>
      </c>
      <c r="AW152" s="70">
        <f t="shared" si="160"/>
        <v>3.0548302872062665E-2</v>
      </c>
      <c r="AX152" s="70">
        <f t="shared" si="160"/>
        <v>3.0079155672823221E-2</v>
      </c>
      <c r="AY152" s="70">
        <f t="shared" si="160"/>
        <v>3.0068027210884352E-2</v>
      </c>
      <c r="AZ152" s="70">
        <f t="shared" si="160"/>
        <v>3.0235783633841887E-2</v>
      </c>
      <c r="BA152" s="70">
        <f t="shared" si="160"/>
        <v>3.0631868131868131E-2</v>
      </c>
      <c r="BB152" s="70">
        <f t="shared" si="160"/>
        <v>3.0684931506849315E-2</v>
      </c>
    </row>
    <row r="153" spans="2:54" s="65" customFormat="1" ht="12.95" customHeight="1" x14ac:dyDescent="0.2">
      <c r="AX153" s="66"/>
    </row>
    <row r="154" spans="2:54" s="65" customFormat="1" ht="12.95" customHeight="1" x14ac:dyDescent="0.2">
      <c r="AX154" s="66"/>
    </row>
    <row r="155" spans="2:54" s="65" customFormat="1" ht="12.95" customHeight="1" x14ac:dyDescent="0.2">
      <c r="B155" s="71" t="s">
        <v>44</v>
      </c>
      <c r="C155" s="72">
        <v>1968</v>
      </c>
      <c r="D155" s="72">
        <v>1969</v>
      </c>
      <c r="E155" s="72">
        <v>1970</v>
      </c>
      <c r="F155" s="72">
        <v>1971</v>
      </c>
      <c r="G155" s="72">
        <v>1972</v>
      </c>
      <c r="H155" s="72">
        <v>1973</v>
      </c>
      <c r="I155" s="72">
        <v>1974</v>
      </c>
      <c r="J155" s="72">
        <v>1975</v>
      </c>
      <c r="K155" s="72">
        <v>1976</v>
      </c>
      <c r="L155" s="72">
        <v>1977</v>
      </c>
      <c r="M155" s="72">
        <v>1978</v>
      </c>
      <c r="N155" s="72">
        <v>1979</v>
      </c>
      <c r="O155" s="72">
        <v>1980</v>
      </c>
      <c r="P155" s="72">
        <v>1981</v>
      </c>
      <c r="Q155" s="72">
        <v>1982</v>
      </c>
      <c r="R155" s="72">
        <v>1983</v>
      </c>
      <c r="S155" s="72">
        <v>1984</v>
      </c>
      <c r="T155" s="72">
        <v>1985</v>
      </c>
      <c r="U155" s="72">
        <v>1986</v>
      </c>
      <c r="V155" s="72">
        <v>1987</v>
      </c>
      <c r="W155" s="72">
        <v>1988</v>
      </c>
      <c r="X155" s="72">
        <v>1989</v>
      </c>
      <c r="Y155" s="72">
        <v>1990</v>
      </c>
      <c r="Z155" s="72">
        <v>1991</v>
      </c>
      <c r="AA155" s="72">
        <v>1992</v>
      </c>
      <c r="AB155" s="72">
        <v>1993</v>
      </c>
      <c r="AC155" s="72">
        <v>1994</v>
      </c>
      <c r="AD155" s="72">
        <v>1995</v>
      </c>
      <c r="AE155" s="72">
        <v>1996</v>
      </c>
      <c r="AF155" s="73">
        <v>1997</v>
      </c>
      <c r="AG155" s="73">
        <v>1998</v>
      </c>
      <c r="AH155" s="72">
        <v>1999</v>
      </c>
      <c r="AI155" s="72">
        <v>2000</v>
      </c>
      <c r="AJ155" s="74">
        <v>2001</v>
      </c>
      <c r="AK155" s="73">
        <v>2002</v>
      </c>
      <c r="AL155" s="72">
        <v>2003</v>
      </c>
      <c r="AM155" s="72">
        <v>2004</v>
      </c>
      <c r="AN155" s="72">
        <v>2005</v>
      </c>
      <c r="AO155" s="72">
        <v>2006</v>
      </c>
      <c r="AP155" s="72">
        <v>2007</v>
      </c>
      <c r="AQ155" s="72">
        <v>2008</v>
      </c>
      <c r="AR155" s="72">
        <v>2009</v>
      </c>
      <c r="AS155" s="72">
        <v>2010</v>
      </c>
      <c r="AT155" s="72">
        <v>2011</v>
      </c>
      <c r="AU155" s="72">
        <v>2012</v>
      </c>
      <c r="AV155" s="72">
        <v>2013</v>
      </c>
      <c r="AW155" s="72">
        <v>2014</v>
      </c>
      <c r="AX155" s="75">
        <v>2015</v>
      </c>
      <c r="AY155" s="72">
        <v>2016</v>
      </c>
      <c r="AZ155" s="75">
        <v>2017</v>
      </c>
      <c r="BA155" s="72">
        <v>2018</v>
      </c>
      <c r="BB155" s="75">
        <v>2019</v>
      </c>
    </row>
    <row r="156" spans="2:54" s="65" customFormat="1" ht="12.95" customHeight="1" x14ac:dyDescent="0.2">
      <c r="B156" s="65" t="s">
        <v>51</v>
      </c>
      <c r="D156" s="70">
        <f t="shared" ref="D156:AM156" si="161">LN(D157/C157)</f>
        <v>4.777647933858585E-2</v>
      </c>
      <c r="E156" s="70">
        <f t="shared" si="161"/>
        <v>-6.1037829380177992E-3</v>
      </c>
      <c r="F156" s="70">
        <f t="shared" si="161"/>
        <v>8.1301260832503091E-3</v>
      </c>
      <c r="G156" s="70">
        <f t="shared" si="161"/>
        <v>5.5132070694716297E-2</v>
      </c>
      <c r="H156" s="70">
        <f t="shared" si="161"/>
        <v>8.2691715845113409E-2</v>
      </c>
      <c r="I156" s="70">
        <f t="shared" si="161"/>
        <v>0.23889190828234888</v>
      </c>
      <c r="J156" s="70">
        <f t="shared" si="161"/>
        <v>0.16126814759612232</v>
      </c>
      <c r="K156" s="70">
        <f t="shared" si="161"/>
        <v>0.2273898421956608</v>
      </c>
      <c r="L156" s="70">
        <f t="shared" si="161"/>
        <v>0.31691171076671926</v>
      </c>
      <c r="M156" s="70">
        <f t="shared" si="161"/>
        <v>0.10844218219523435</v>
      </c>
      <c r="N156" s="70">
        <f t="shared" si="161"/>
        <v>0.13399282460994602</v>
      </c>
      <c r="O156" s="70">
        <f t="shared" si="161"/>
        <v>9.3939243436060957E-2</v>
      </c>
      <c r="P156" s="70">
        <f t="shared" si="161"/>
        <v>6.954800073202709E-2</v>
      </c>
      <c r="Q156" s="70">
        <f t="shared" si="161"/>
        <v>-7.8406326374126339E-2</v>
      </c>
      <c r="R156" s="70">
        <f t="shared" si="161"/>
        <v>-9.6447751952619828E-2</v>
      </c>
      <c r="S156" s="70">
        <f t="shared" si="161"/>
        <v>4.3454712595018636E-3</v>
      </c>
      <c r="T156" s="70">
        <f t="shared" si="161"/>
        <v>-0.28967140306533545</v>
      </c>
      <c r="U156" s="70">
        <f t="shared" si="161"/>
        <v>-0.11416900931582701</v>
      </c>
      <c r="V156" s="70">
        <f t="shared" si="161"/>
        <v>-6.9746866244709452E-2</v>
      </c>
      <c r="W156" s="70">
        <f t="shared" si="161"/>
        <v>9.3805765252402862E-2</v>
      </c>
      <c r="X156" s="70">
        <f t="shared" si="161"/>
        <v>9.7325148822284421E-2</v>
      </c>
      <c r="Y156" s="70">
        <f t="shared" si="161"/>
        <v>1.0014389844403249E-2</v>
      </c>
      <c r="Z156" s="70">
        <f t="shared" si="161"/>
        <v>3.7713966754939557E-2</v>
      </c>
      <c r="AA156" s="70">
        <f t="shared" si="161"/>
        <v>5.1430365184831794E-2</v>
      </c>
      <c r="AB156" s="70">
        <f t="shared" si="161"/>
        <v>7.782140442054949E-3</v>
      </c>
      <c r="AC156" s="70">
        <f t="shared" si="161"/>
        <v>7.585985126112843E-2</v>
      </c>
      <c r="AD156" s="70">
        <f t="shared" si="161"/>
        <v>8.6012874660040178E-2</v>
      </c>
      <c r="AE156" s="70">
        <f t="shared" si="161"/>
        <v>4.3017385083690858E-2</v>
      </c>
      <c r="AF156" s="70">
        <f t="shared" si="161"/>
        <v>4.1242958534049003E-2</v>
      </c>
      <c r="AG156" s="70">
        <f t="shared" si="161"/>
        <v>7.3025135014889817E-2</v>
      </c>
      <c r="AH156" s="70">
        <f t="shared" si="161"/>
        <v>4.1385216162854281E-2</v>
      </c>
      <c r="AI156" s="70">
        <f t="shared" si="161"/>
        <v>1.7857617400006472E-2</v>
      </c>
      <c r="AJ156" s="70">
        <f t="shared" si="161"/>
        <v>1.3187004281953681E-2</v>
      </c>
      <c r="AK156" s="70">
        <f t="shared" si="161"/>
        <v>2.5863510589919373E-2</v>
      </c>
      <c r="AL156" s="70">
        <f t="shared" si="161"/>
        <v>3.3475929196389545E-2</v>
      </c>
      <c r="AM156" s="70">
        <f t="shared" si="161"/>
        <v>5.2116001139014101E-2</v>
      </c>
      <c r="AN156" s="70">
        <f t="shared" ref="AN156:AX156" si="162">LN(AN157/AM157)</f>
        <v>0.22626367865045338</v>
      </c>
      <c r="AO156" s="70">
        <f t="shared" si="162"/>
        <v>0.11188126535826302</v>
      </c>
      <c r="AP156" s="70">
        <f t="shared" si="162"/>
        <v>0.11312970013074215</v>
      </c>
      <c r="AQ156" s="70">
        <f t="shared" si="162"/>
        <v>0.12384533033192927</v>
      </c>
      <c r="AR156" s="70">
        <f t="shared" si="162"/>
        <v>-2.2223136784710235E-2</v>
      </c>
      <c r="AS156" s="70">
        <f t="shared" si="162"/>
        <v>5.8904703419315266E-2</v>
      </c>
      <c r="AT156" s="70">
        <f t="shared" si="162"/>
        <v>0.13273658532344174</v>
      </c>
      <c r="AU156" s="70">
        <f t="shared" si="162"/>
        <v>0.14161551102448161</v>
      </c>
      <c r="AV156" s="70">
        <f t="shared" si="162"/>
        <v>0.13393388810188231</v>
      </c>
      <c r="AW156" s="70">
        <f t="shared" si="162"/>
        <v>5.213800793911607E-2</v>
      </c>
      <c r="AX156" s="76">
        <f t="shared" si="162"/>
        <v>-6.7069332567181051E-3</v>
      </c>
      <c r="AY156" s="76">
        <f t="shared" ref="AY156" si="163">LN(AY157/AX157)</f>
        <v>-1.7651510575322313E-2</v>
      </c>
      <c r="AZ156" s="76">
        <f t="shared" ref="AZ156" si="164">LN(AZ157/AY157)</f>
        <v>-1.9364367181791232E-2</v>
      </c>
      <c r="BA156" s="76">
        <f t="shared" ref="BA156" si="165">LN(BA157/AZ157)</f>
        <v>1.6620881236040282E-2</v>
      </c>
      <c r="BB156" s="76">
        <f t="shared" ref="BB156" si="166">LN(BB157/BA157)</f>
        <v>0</v>
      </c>
    </row>
    <row r="157" spans="2:54" s="65" customFormat="1" ht="12.95" customHeight="1" x14ac:dyDescent="0.2">
      <c r="B157" s="77" t="str">
        <f>B150</f>
        <v>Ave. Farm Real Estate Prices  - Illinois</v>
      </c>
      <c r="C157" s="78">
        <f>C149</f>
        <v>470</v>
      </c>
      <c r="D157" s="78">
        <f t="shared" ref="D157:AN157" si="167">D149</f>
        <v>493</v>
      </c>
      <c r="E157" s="78">
        <f t="shared" si="167"/>
        <v>490</v>
      </c>
      <c r="F157" s="78">
        <f t="shared" si="167"/>
        <v>494</v>
      </c>
      <c r="G157" s="78">
        <f t="shared" si="167"/>
        <v>522</v>
      </c>
      <c r="H157" s="78">
        <f t="shared" si="167"/>
        <v>567</v>
      </c>
      <c r="I157" s="78">
        <f t="shared" si="167"/>
        <v>720</v>
      </c>
      <c r="J157" s="78">
        <f t="shared" si="167"/>
        <v>846</v>
      </c>
      <c r="K157" s="78">
        <f t="shared" si="167"/>
        <v>1062</v>
      </c>
      <c r="L157" s="78">
        <f t="shared" si="167"/>
        <v>1458</v>
      </c>
      <c r="M157" s="78">
        <f t="shared" si="167"/>
        <v>1625</v>
      </c>
      <c r="N157" s="78">
        <f t="shared" si="167"/>
        <v>1858</v>
      </c>
      <c r="O157" s="78">
        <f t="shared" si="167"/>
        <v>2041</v>
      </c>
      <c r="P157" s="78">
        <f t="shared" si="167"/>
        <v>2188</v>
      </c>
      <c r="Q157" s="78">
        <f t="shared" si="167"/>
        <v>2023</v>
      </c>
      <c r="R157" s="78">
        <f t="shared" si="167"/>
        <v>1837</v>
      </c>
      <c r="S157" s="78">
        <f t="shared" si="167"/>
        <v>1845</v>
      </c>
      <c r="T157" s="78">
        <f t="shared" si="167"/>
        <v>1381</v>
      </c>
      <c r="U157" s="78">
        <f t="shared" si="167"/>
        <v>1232</v>
      </c>
      <c r="V157" s="78">
        <f t="shared" si="167"/>
        <v>1149</v>
      </c>
      <c r="W157" s="78">
        <f t="shared" si="167"/>
        <v>1262</v>
      </c>
      <c r="X157" s="78">
        <f t="shared" si="167"/>
        <v>1391</v>
      </c>
      <c r="Y157" s="78">
        <f t="shared" si="167"/>
        <v>1405</v>
      </c>
      <c r="Z157" s="78">
        <f t="shared" si="167"/>
        <v>1459</v>
      </c>
      <c r="AA157" s="78">
        <f t="shared" si="167"/>
        <v>1536</v>
      </c>
      <c r="AB157" s="78">
        <f t="shared" si="167"/>
        <v>1548</v>
      </c>
      <c r="AC157" s="78">
        <f t="shared" si="167"/>
        <v>1670</v>
      </c>
      <c r="AD157" s="78">
        <f t="shared" si="167"/>
        <v>1820</v>
      </c>
      <c r="AE157" s="78">
        <f t="shared" si="167"/>
        <v>1900</v>
      </c>
      <c r="AF157" s="78">
        <f t="shared" si="167"/>
        <v>1980</v>
      </c>
      <c r="AG157" s="78">
        <f t="shared" si="167"/>
        <v>2130</v>
      </c>
      <c r="AH157" s="78">
        <f t="shared" si="167"/>
        <v>2220</v>
      </c>
      <c r="AI157" s="78">
        <f t="shared" si="167"/>
        <v>2260</v>
      </c>
      <c r="AJ157" s="78">
        <f t="shared" si="167"/>
        <v>2290</v>
      </c>
      <c r="AK157" s="78">
        <f t="shared" si="167"/>
        <v>2350</v>
      </c>
      <c r="AL157" s="78">
        <f t="shared" si="167"/>
        <v>2430</v>
      </c>
      <c r="AM157" s="78">
        <f t="shared" si="167"/>
        <v>2560</v>
      </c>
      <c r="AN157" s="78">
        <f t="shared" si="167"/>
        <v>3210</v>
      </c>
      <c r="AO157" s="78">
        <f t="shared" ref="AO157:AU157" si="168">AO149</f>
        <v>3590</v>
      </c>
      <c r="AP157" s="78">
        <f t="shared" si="168"/>
        <v>4020</v>
      </c>
      <c r="AQ157" s="78">
        <f t="shared" si="168"/>
        <v>4550</v>
      </c>
      <c r="AR157" s="78">
        <f t="shared" si="168"/>
        <v>4450</v>
      </c>
      <c r="AS157" s="78">
        <f t="shared" si="168"/>
        <v>4720</v>
      </c>
      <c r="AT157" s="78">
        <f t="shared" si="168"/>
        <v>5390</v>
      </c>
      <c r="AU157" s="78">
        <f t="shared" si="168"/>
        <v>6210</v>
      </c>
      <c r="AV157" s="78">
        <f t="shared" ref="AV157:AX157" si="169">AV149</f>
        <v>7100</v>
      </c>
      <c r="AW157" s="78">
        <f t="shared" si="169"/>
        <v>7480</v>
      </c>
      <c r="AX157" s="79">
        <f t="shared" si="169"/>
        <v>7430</v>
      </c>
      <c r="AY157" s="79">
        <f t="shared" ref="AY157:AZ157" si="170">AY149</f>
        <v>7300</v>
      </c>
      <c r="AZ157" s="79">
        <f t="shared" ref="AZ157:BB157" si="171">AZ149</f>
        <v>7160</v>
      </c>
      <c r="BA157" s="79">
        <f t="shared" si="171"/>
        <v>7280</v>
      </c>
      <c r="BB157" s="79">
        <f t="shared" si="171"/>
        <v>7280</v>
      </c>
    </row>
    <row r="158" spans="2:54" s="65" customFormat="1" ht="12.95" customHeight="1" x14ac:dyDescent="0.2">
      <c r="B158" s="80"/>
      <c r="AX158" s="66"/>
    </row>
    <row r="159" spans="2:54" s="65" customFormat="1" ht="12.95" customHeight="1" x14ac:dyDescent="0.2">
      <c r="B159" s="65" t="s">
        <v>54</v>
      </c>
      <c r="D159" s="82"/>
      <c r="E159" s="82"/>
      <c r="F159" s="82"/>
      <c r="G159" s="82"/>
      <c r="H159" s="82"/>
      <c r="I159" s="82"/>
      <c r="J159" s="82"/>
      <c r="K159" s="82"/>
      <c r="L159" s="82"/>
      <c r="M159" s="82"/>
      <c r="AX159" s="66"/>
    </row>
    <row r="160" spans="2:54" s="65" customFormat="1" ht="12.95" customHeight="1" x14ac:dyDescent="0.2">
      <c r="B160" s="81" t="s">
        <v>0</v>
      </c>
      <c r="D160" s="82">
        <v>0.18997256839612528</v>
      </c>
      <c r="E160" s="82">
        <v>0.16297856951326992</v>
      </c>
      <c r="F160" s="82">
        <v>0.20643020270799484</v>
      </c>
      <c r="G160" s="82">
        <v>0.12581373555751896</v>
      </c>
      <c r="H160" s="82">
        <v>0.20145731649436999</v>
      </c>
      <c r="I160" s="82">
        <v>0.28491655166897351</v>
      </c>
      <c r="J160" s="82">
        <v>0.16292687326673036</v>
      </c>
      <c r="K160" s="82">
        <v>0.21725710940023424</v>
      </c>
      <c r="L160" s="82">
        <v>0.17874094661451834</v>
      </c>
      <c r="M160" s="82">
        <v>0.16048056619192058</v>
      </c>
      <c r="N160" s="82">
        <v>0.24745503781321984</v>
      </c>
      <c r="O160" s="82">
        <v>0.24918006359670097</v>
      </c>
      <c r="P160" s="82">
        <v>0.19719669823462127</v>
      </c>
      <c r="Q160" s="82">
        <v>1.6044350996730548E-2</v>
      </c>
      <c r="R160" s="82">
        <v>-1.9711123135945346E-2</v>
      </c>
      <c r="S160" s="82">
        <v>3.7005261583520015E-2</v>
      </c>
      <c r="T160" s="82">
        <v>6.1966436528051987E-3</v>
      </c>
      <c r="U160" s="82">
        <v>4.7114548911782635E-2</v>
      </c>
      <c r="V160" s="82">
        <v>1.729663984840529E-2</v>
      </c>
      <c r="W160" s="82">
        <v>5.8696012282745909E-2</v>
      </c>
      <c r="X160" s="82">
        <v>9.4741280365428546E-2</v>
      </c>
      <c r="Y160" s="82">
        <v>9.0341104040311968E-2</v>
      </c>
      <c r="Z160" s="82">
        <v>5.4604998676194474E-3</v>
      </c>
      <c r="AA160" s="82">
        <v>0.11125611397622838</v>
      </c>
      <c r="AB160" s="82">
        <v>9.8952635837878333E-2</v>
      </c>
      <c r="AC160" s="82">
        <v>0.14840668507126539</v>
      </c>
      <c r="AD160" s="82">
        <v>0.14846681872516654</v>
      </c>
      <c r="AE160" s="82">
        <v>7.79467572781294E-2</v>
      </c>
      <c r="AF160" s="82">
        <v>5.6978346115367409E-2</v>
      </c>
      <c r="AG160" s="82">
        <v>8.2901838780846962E-2</v>
      </c>
      <c r="AH160" s="82">
        <v>6.157495748321816E-2</v>
      </c>
      <c r="AI160" s="82">
        <v>6.6149457490185859E-2</v>
      </c>
      <c r="AJ160" s="82">
        <v>6.485714577800375E-2</v>
      </c>
      <c r="AK160" s="82">
        <v>5.6406629186407056E-2</v>
      </c>
      <c r="AL160" s="82">
        <v>5.3592101362815836E-2</v>
      </c>
      <c r="AM160" s="82">
        <v>6.6862225250792884E-2</v>
      </c>
      <c r="AN160" s="82">
        <v>0.12004556204234501</v>
      </c>
      <c r="AO160" s="82">
        <v>3.9036095790101068E-2</v>
      </c>
      <c r="AP160" s="82">
        <v>6.156053099255112E-2</v>
      </c>
      <c r="AQ160" s="82">
        <v>5.8476028178119192E-2</v>
      </c>
      <c r="AR160" s="82">
        <v>-5.7788952826886581E-3</v>
      </c>
      <c r="AS160" s="82">
        <v>3.8168499204114935E-2</v>
      </c>
      <c r="AT160" s="82">
        <v>3.3885265170787091E-2</v>
      </c>
      <c r="AU160" s="82">
        <v>3.7975555502269165E-2</v>
      </c>
      <c r="AV160" s="82">
        <v>6.2879278085996193E-2</v>
      </c>
      <c r="AW160" s="82">
        <v>6.988620441240849E-2</v>
      </c>
      <c r="AX160" s="82">
        <v>4.4127036171322111E-2</v>
      </c>
      <c r="AY160" s="82">
        <v>5.5572743753588671E-2</v>
      </c>
      <c r="AZ160" s="82">
        <v>4.6883296202299439E-2</v>
      </c>
      <c r="BA160" s="83">
        <v>3.9441728567888204E-2</v>
      </c>
      <c r="BB160" s="83">
        <v>5.7991930507315118E-2</v>
      </c>
    </row>
    <row r="161" spans="2:54" s="65" customFormat="1" ht="12.95" customHeight="1" x14ac:dyDescent="0.2">
      <c r="B161" s="81" t="s">
        <v>45</v>
      </c>
      <c r="D161" s="82" t="s">
        <v>56</v>
      </c>
      <c r="E161" s="82" t="s">
        <v>56</v>
      </c>
      <c r="F161" s="82" t="s">
        <v>56</v>
      </c>
      <c r="G161" s="82" t="s">
        <v>56</v>
      </c>
      <c r="H161" s="82" t="s">
        <v>56</v>
      </c>
      <c r="I161" s="82" t="s">
        <v>56</v>
      </c>
      <c r="J161" s="82" t="s">
        <v>56</v>
      </c>
      <c r="K161" s="82" t="s">
        <v>56</v>
      </c>
      <c r="L161" s="82" t="s">
        <v>56</v>
      </c>
      <c r="M161" s="82" t="s">
        <v>56</v>
      </c>
      <c r="N161" s="82" t="s">
        <v>56</v>
      </c>
      <c r="O161" s="82" t="s">
        <v>56</v>
      </c>
      <c r="P161" s="82" t="s">
        <v>56</v>
      </c>
      <c r="Q161" s="82" t="s">
        <v>56</v>
      </c>
      <c r="R161" s="82" t="s">
        <v>56</v>
      </c>
      <c r="S161" s="82" t="s">
        <v>56</v>
      </c>
      <c r="T161" s="82" t="s">
        <v>56</v>
      </c>
      <c r="U161" s="82" t="s">
        <v>56</v>
      </c>
      <c r="V161" s="82" t="s">
        <v>56</v>
      </c>
      <c r="W161" s="82" t="s">
        <v>56</v>
      </c>
      <c r="X161" s="82" t="s">
        <v>56</v>
      </c>
      <c r="Y161" s="82" t="s">
        <v>56</v>
      </c>
      <c r="Z161" s="82" t="s">
        <v>56</v>
      </c>
      <c r="AA161" s="82" t="s">
        <v>56</v>
      </c>
      <c r="AB161" s="82" t="s">
        <v>56</v>
      </c>
      <c r="AC161" s="82" t="s">
        <v>56</v>
      </c>
      <c r="AD161" s="82" t="s">
        <v>56</v>
      </c>
      <c r="AE161" s="82" t="s">
        <v>56</v>
      </c>
      <c r="AF161" s="82" t="s">
        <v>56</v>
      </c>
      <c r="AG161" s="82" t="s">
        <v>56</v>
      </c>
      <c r="AH161" s="82" t="s">
        <v>56</v>
      </c>
      <c r="AI161" s="82" t="s">
        <v>56</v>
      </c>
      <c r="AJ161" s="82" t="s">
        <v>56</v>
      </c>
      <c r="AK161" s="82" t="s">
        <v>56</v>
      </c>
      <c r="AL161" s="82" t="s">
        <v>56</v>
      </c>
      <c r="AM161" s="82" t="s">
        <v>56</v>
      </c>
      <c r="AN161" s="82" t="s">
        <v>56</v>
      </c>
      <c r="AO161" s="82" t="s">
        <v>56</v>
      </c>
      <c r="AP161" s="82" t="s">
        <v>56</v>
      </c>
      <c r="AQ161" s="82" t="s">
        <v>56</v>
      </c>
      <c r="AR161" s="82" t="s">
        <v>56</v>
      </c>
      <c r="AS161" s="82" t="s">
        <v>56</v>
      </c>
      <c r="AT161" s="82" t="s">
        <v>56</v>
      </c>
      <c r="AU161" s="82" t="s">
        <v>56</v>
      </c>
      <c r="AV161" s="82" t="s">
        <v>56</v>
      </c>
      <c r="AW161" s="82" t="s">
        <v>56</v>
      </c>
      <c r="AX161" s="82" t="s">
        <v>56</v>
      </c>
      <c r="AY161" s="82" t="s">
        <v>56</v>
      </c>
      <c r="AZ161" s="82" t="s">
        <v>56</v>
      </c>
      <c r="BA161" s="83" t="s">
        <v>56</v>
      </c>
      <c r="BB161" s="83" t="s">
        <v>56</v>
      </c>
    </row>
    <row r="162" spans="2:54" s="65" customFormat="1" ht="12.95" customHeight="1" x14ac:dyDescent="0.2">
      <c r="B162" s="81" t="s">
        <v>1</v>
      </c>
      <c r="C162" s="84"/>
      <c r="D162" s="82">
        <v>5.810385968861697E-2</v>
      </c>
      <c r="E162" s="82">
        <v>7.1553713428561358E-2</v>
      </c>
      <c r="F162" s="82">
        <v>0.11025643868001921</v>
      </c>
      <c r="G162" s="82">
        <v>0.15151310590743716</v>
      </c>
      <c r="H162" s="82">
        <v>8.5090417308127247E-2</v>
      </c>
      <c r="I162" s="82">
        <v>0.21826207630306896</v>
      </c>
      <c r="J162" s="82">
        <v>3.7223943201844203E-2</v>
      </c>
      <c r="K162" s="82">
        <v>0.12300389293206583</v>
      </c>
      <c r="L162" s="82">
        <v>0.15201704171803135</v>
      </c>
      <c r="M162" s="82">
        <v>0.13920664543066702</v>
      </c>
      <c r="N162" s="82">
        <v>0.28638174068965749</v>
      </c>
      <c r="O162" s="82">
        <v>0.3250391014499176</v>
      </c>
      <c r="P162" s="82">
        <v>0.10355737968874772</v>
      </c>
      <c r="Q162" s="82">
        <v>8.3293047475087895E-2</v>
      </c>
      <c r="R162" s="82">
        <v>-1.1971393499835297E-2</v>
      </c>
      <c r="S162" s="82">
        <v>0.1919688323342334</v>
      </c>
      <c r="T162" s="82">
        <v>6.6446671370846713E-2</v>
      </c>
      <c r="U162" s="82">
        <v>3.6994305977676355E-2</v>
      </c>
      <c r="V162" s="82">
        <v>0.19960993736138766</v>
      </c>
      <c r="W162" s="82">
        <v>5.9237096231427401E-2</v>
      </c>
      <c r="X162" s="82">
        <v>0.12529418628077807</v>
      </c>
      <c r="Y162" s="82">
        <v>9.425188216584067E-2</v>
      </c>
      <c r="Z162" s="82">
        <v>0.20734319118190916</v>
      </c>
      <c r="AA162" s="82">
        <v>0.1667367564777506</v>
      </c>
      <c r="AB162" s="82">
        <v>0.12051449895751128</v>
      </c>
      <c r="AC162" s="82">
        <v>0.98607885034224252</v>
      </c>
      <c r="AD162" s="82">
        <v>6.0827577728864886E-2</v>
      </c>
      <c r="AE162" s="82">
        <v>7.182800588502096E-2</v>
      </c>
      <c r="AF162" s="82">
        <v>7.3313867224265847E-2</v>
      </c>
      <c r="AG162" s="82">
        <v>0.10419100115127471</v>
      </c>
      <c r="AH162" s="82">
        <v>0.11359874454299805</v>
      </c>
      <c r="AI162" s="82">
        <v>0.10153196839478323</v>
      </c>
      <c r="AJ162" s="82">
        <v>0.11036362766564276</v>
      </c>
      <c r="AK162" s="82">
        <v>0.13633123632741143</v>
      </c>
      <c r="AL162" s="82">
        <v>9.0518462236071587E-2</v>
      </c>
      <c r="AM162" s="82">
        <v>8.7024079849692376E-2</v>
      </c>
      <c r="AN162" s="82">
        <v>0.39336111901856891</v>
      </c>
      <c r="AO162" s="82">
        <v>0.28561900664019285</v>
      </c>
      <c r="AP162" s="82">
        <v>6.2767907724036273E-2</v>
      </c>
      <c r="AQ162" s="82">
        <v>8.8727646830889559E-2</v>
      </c>
      <c r="AR162" s="82">
        <v>1.5127784405069278E-2</v>
      </c>
      <c r="AS162" s="82">
        <v>5.1132316228098039E-3</v>
      </c>
      <c r="AT162" s="82">
        <v>1.5780192247917915E-3</v>
      </c>
      <c r="AU162" s="82">
        <v>3.6019474180050637E-2</v>
      </c>
      <c r="AV162" s="82">
        <v>6.4109373294533867E-2</v>
      </c>
      <c r="AW162" s="82">
        <v>7.0761708207377441E-2</v>
      </c>
      <c r="AX162" s="82">
        <v>1.5081325557842208E-2</v>
      </c>
      <c r="AY162" s="82">
        <v>1.362070534121471E-2</v>
      </c>
      <c r="AZ162" s="82">
        <v>8.5937246070118212E-2</v>
      </c>
      <c r="BA162" s="83">
        <v>3.4905366828149931E-2</v>
      </c>
      <c r="BB162" s="83">
        <v>3.8040214995580662E-2</v>
      </c>
    </row>
    <row r="163" spans="2:54" s="65" customFormat="1" ht="12.95" customHeight="1" x14ac:dyDescent="0.2">
      <c r="B163" s="81" t="s">
        <v>2</v>
      </c>
      <c r="D163" s="82">
        <v>0.16694794262661586</v>
      </c>
      <c r="E163" s="82">
        <v>0.13794607013084448</v>
      </c>
      <c r="F163" s="82">
        <v>6.879618365235507E-2</v>
      </c>
      <c r="G163" s="82">
        <v>0.22795389841225994</v>
      </c>
      <c r="H163" s="82">
        <v>0.20638628656579455</v>
      </c>
      <c r="I163" s="82">
        <v>0.26714135070529405</v>
      </c>
      <c r="J163" s="82">
        <v>0.11500975865428568</v>
      </c>
      <c r="K163" s="82">
        <v>0.20426624268272589</v>
      </c>
      <c r="L163" s="82">
        <v>0.19841864292432723</v>
      </c>
      <c r="M163" s="82">
        <v>0.18115911466293438</v>
      </c>
      <c r="N163" s="82">
        <v>0.29775999391383057</v>
      </c>
      <c r="O163" s="82">
        <v>0.23062179861976939</v>
      </c>
      <c r="P163" s="82">
        <v>0.18840265822279054</v>
      </c>
      <c r="Q163" s="82">
        <v>8.6619232415449263E-2</v>
      </c>
      <c r="R163" s="82">
        <v>-6.9322642758046948E-2</v>
      </c>
      <c r="S163" s="82">
        <v>4.6200061302501899E-2</v>
      </c>
      <c r="T163" s="82">
        <v>-1.6299152463007294E-3</v>
      </c>
      <c r="U163" s="82">
        <v>-8.7148057792966596E-2</v>
      </c>
      <c r="V163" s="82">
        <v>-9.3906710502665094E-3</v>
      </c>
      <c r="W163" s="82">
        <v>0.11912495022838687</v>
      </c>
      <c r="X163" s="82">
        <v>0.11917232547063568</v>
      </c>
      <c r="Y163" s="82">
        <v>5.8962470438200291E-2</v>
      </c>
      <c r="Z163" s="82">
        <v>0.12456312179731206</v>
      </c>
      <c r="AA163" s="82">
        <v>3.038169918530852E-2</v>
      </c>
      <c r="AB163" s="82">
        <v>0.13655196827520452</v>
      </c>
      <c r="AC163" s="82">
        <v>0.10902614429126666</v>
      </c>
      <c r="AD163" s="82">
        <v>0.12769814529002624</v>
      </c>
      <c r="AE163" s="82">
        <v>9.5335014638864207E-2</v>
      </c>
      <c r="AF163" s="82">
        <v>0.12751682016428101</v>
      </c>
      <c r="AG163" s="82">
        <v>0.13720228799454892</v>
      </c>
      <c r="AH163" s="82">
        <v>0.11891958090812103</v>
      </c>
      <c r="AI163" s="82">
        <v>0.11577895942375663</v>
      </c>
      <c r="AJ163" s="82">
        <v>0.10192380161821381</v>
      </c>
      <c r="AK163" s="82">
        <v>9.8907939617137119E-2</v>
      </c>
      <c r="AL163" s="82">
        <v>0.10387377867209613</v>
      </c>
      <c r="AM163" s="82">
        <v>0.1584355972926495</v>
      </c>
      <c r="AN163" s="82">
        <v>0.16988776886517398</v>
      </c>
      <c r="AO163" s="82">
        <v>0.1233784423913709</v>
      </c>
      <c r="AP163" s="82">
        <v>0.15360170260744863</v>
      </c>
      <c r="AQ163" s="82">
        <v>0.11926178540802074</v>
      </c>
      <c r="AR163" s="82">
        <v>7.9270196495156448E-3</v>
      </c>
      <c r="AS163" s="82">
        <v>6.7029326627364397E-2</v>
      </c>
      <c r="AT163" s="82">
        <v>5.6725548229869568E-2</v>
      </c>
      <c r="AU163" s="82">
        <v>0.11104008652289819</v>
      </c>
      <c r="AV163" s="82">
        <v>6.6920199162545324E-2</v>
      </c>
      <c r="AW163" s="82">
        <v>8.3890368689011355E-2</v>
      </c>
      <c r="AX163" s="82">
        <v>0.10211981963060514</v>
      </c>
      <c r="AY163" s="82">
        <v>2.8781532176797516E-2</v>
      </c>
      <c r="AZ163" s="82">
        <v>7.1156173266239284E-2</v>
      </c>
      <c r="BA163" s="83">
        <v>5.2240785378785043E-2</v>
      </c>
      <c r="BB163" s="83">
        <v>8.6234860592734358E-2</v>
      </c>
    </row>
    <row r="164" spans="2:54" s="65" customFormat="1" ht="12.95" customHeight="1" x14ac:dyDescent="0.2">
      <c r="B164" s="81" t="s">
        <v>3</v>
      </c>
      <c r="D164" s="82">
        <v>1.7608696703629967E-2</v>
      </c>
      <c r="E164" s="82">
        <v>-4.4392008693799369E-3</v>
      </c>
      <c r="F164" s="82">
        <v>-6.6006388928176764E-3</v>
      </c>
      <c r="G164" s="82">
        <v>5.8213588057254934E-2</v>
      </c>
      <c r="H164" s="82">
        <v>4.0767258492582073E-2</v>
      </c>
      <c r="I164" s="82">
        <v>0.12469862746344003</v>
      </c>
      <c r="J164" s="82">
        <v>0.14973721728955317</v>
      </c>
      <c r="K164" s="82">
        <v>9.960155916416813E-2</v>
      </c>
      <c r="L164" s="82">
        <v>8.0006860079320022E-2</v>
      </c>
      <c r="M164" s="82">
        <v>0.20813527964008216</v>
      </c>
      <c r="N164" s="82">
        <v>0.28404716064223939</v>
      </c>
      <c r="O164" s="82">
        <v>0.20678636278606616</v>
      </c>
      <c r="P164" s="82">
        <v>0.22034048769023992</v>
      </c>
      <c r="Q164" s="82">
        <v>0.1171608927519531</v>
      </c>
      <c r="R164" s="82">
        <v>3.3522915961105938E-2</v>
      </c>
      <c r="S164" s="82">
        <v>7.5220059855749352E-2</v>
      </c>
      <c r="T164" s="82">
        <v>-2.9668889345787184E-2</v>
      </c>
      <c r="U164" s="82">
        <v>-2.3170966873962584E-2</v>
      </c>
      <c r="V164" s="82">
        <v>-6.1984799169187497E-2</v>
      </c>
      <c r="W164" s="82">
        <v>6.0331459308914231E-2</v>
      </c>
      <c r="X164" s="82">
        <v>0.14765069099451722</v>
      </c>
      <c r="Y164" s="82">
        <v>0.11347351239592614</v>
      </c>
      <c r="Z164" s="82">
        <v>0.13229139008678464</v>
      </c>
      <c r="AA164" s="82">
        <v>7.3009675542053773E-2</v>
      </c>
      <c r="AB164" s="82">
        <v>6.2553189750363017E-2</v>
      </c>
      <c r="AC164" s="82">
        <v>4.2459771521565708E-2</v>
      </c>
      <c r="AD164" s="82">
        <v>3.9640539558709428E-2</v>
      </c>
      <c r="AE164" s="82">
        <v>0.11383503635612698</v>
      </c>
      <c r="AF164" s="82">
        <v>7.6693763622288177E-2</v>
      </c>
      <c r="AG164" s="82">
        <v>8.1172862056162809E-2</v>
      </c>
      <c r="AH164" s="82">
        <v>0.11137512065818686</v>
      </c>
      <c r="AI164" s="82">
        <v>0.11728551685610826</v>
      </c>
      <c r="AJ164" s="82">
        <v>0.11379202762292343</v>
      </c>
      <c r="AK164" s="82">
        <v>0.10923732043902068</v>
      </c>
      <c r="AL164" s="82">
        <v>0.10238242697948222</v>
      </c>
      <c r="AM164" s="82">
        <v>0.10305748243455011</v>
      </c>
      <c r="AN164" s="82">
        <v>0.32206452774397248</v>
      </c>
      <c r="AO164" s="82">
        <v>9.2864706909265404E-2</v>
      </c>
      <c r="AP164" s="82">
        <v>0.13564443800168904</v>
      </c>
      <c r="AQ164" s="82">
        <v>0.10160049948293631</v>
      </c>
      <c r="AR164" s="82">
        <v>4.567712497898313E-2</v>
      </c>
      <c r="AS164" s="82">
        <v>3.5904805867859067E-2</v>
      </c>
      <c r="AT164" s="82">
        <v>2.4978117535524143E-2</v>
      </c>
      <c r="AU164" s="82">
        <v>5.3900049517101534E-2</v>
      </c>
      <c r="AV164" s="82">
        <v>2.5642456868179835E-2</v>
      </c>
      <c r="AW164" s="82">
        <v>8.9832786696122546E-2</v>
      </c>
      <c r="AX164" s="82">
        <v>8.5478570388035538E-2</v>
      </c>
      <c r="AY164" s="82">
        <v>5.4888769482210283E-2</v>
      </c>
      <c r="AZ164" s="82">
        <v>0.12686751210001013</v>
      </c>
      <c r="BA164" s="83">
        <v>6.3731937178902784E-2</v>
      </c>
      <c r="BB164" s="83">
        <v>0.10017835218760443</v>
      </c>
    </row>
    <row r="165" spans="2:54" s="65" customFormat="1" ht="12.95" customHeight="1" x14ac:dyDescent="0.2">
      <c r="B165" s="81" t="s">
        <v>4</v>
      </c>
      <c r="D165" s="82">
        <v>8.3601485827168837E-2</v>
      </c>
      <c r="E165" s="82">
        <v>5.9436704417853994E-2</v>
      </c>
      <c r="F165" s="82">
        <v>0.10826905399750865</v>
      </c>
      <c r="G165" s="82">
        <v>0.14706982460564735</v>
      </c>
      <c r="H165" s="82">
        <v>0.19596974646798665</v>
      </c>
      <c r="I165" s="82">
        <v>0.27490123130149613</v>
      </c>
      <c r="J165" s="82">
        <v>0.10181600916985967</v>
      </c>
      <c r="K165" s="82">
        <v>0.18346498333793243</v>
      </c>
      <c r="L165" s="82">
        <v>0.18737631635892862</v>
      </c>
      <c r="M165" s="82">
        <v>9.5886569297615853E-2</v>
      </c>
      <c r="N165" s="82">
        <v>0.1970119946091437</v>
      </c>
      <c r="O165" s="82">
        <v>0.21624088260698468</v>
      </c>
      <c r="P165" s="82">
        <v>0.14718112273912862</v>
      </c>
      <c r="Q165" s="82">
        <v>7.1288761046776797E-2</v>
      </c>
      <c r="R165" s="82">
        <v>3.8737080965844918E-2</v>
      </c>
      <c r="S165" s="82">
        <v>0.14605894756571244</v>
      </c>
      <c r="T165" s="82">
        <v>6.9038317208758901E-2</v>
      </c>
      <c r="U165" s="82">
        <v>-6.3983469903788115E-2</v>
      </c>
      <c r="V165" s="82">
        <v>0.13987591336441604</v>
      </c>
      <c r="W165" s="82">
        <v>0.12997051269959295</v>
      </c>
      <c r="X165" s="82">
        <v>0.15094316750975634</v>
      </c>
      <c r="Y165" s="82">
        <v>0.13681191255084513</v>
      </c>
      <c r="Z165" s="82">
        <v>0.27499731116525605</v>
      </c>
      <c r="AA165" s="82">
        <v>4.5340337621516097E-2</v>
      </c>
      <c r="AB165" s="82">
        <v>0.19452564383726195</v>
      </c>
      <c r="AC165" s="82">
        <v>0.23275232993769701</v>
      </c>
      <c r="AD165" s="82">
        <v>0.14801842439244689</v>
      </c>
      <c r="AE165" s="82">
        <v>0.13492418475673293</v>
      </c>
      <c r="AF165" s="82">
        <v>0.11963506224737593</v>
      </c>
      <c r="AG165" s="82">
        <v>0.11150339740368136</v>
      </c>
      <c r="AH165" s="82">
        <v>8.1617737315217515E-2</v>
      </c>
      <c r="AI165" s="82">
        <v>8.6259561501895191E-2</v>
      </c>
      <c r="AJ165" s="82">
        <v>0.10052153092095949</v>
      </c>
      <c r="AK165" s="82">
        <v>9.6653471753165396E-2</v>
      </c>
      <c r="AL165" s="82">
        <v>9.4826608723940164E-2</v>
      </c>
      <c r="AM165" s="82">
        <v>0.10107394302275559</v>
      </c>
      <c r="AN165" s="82">
        <v>0.22552370410609895</v>
      </c>
      <c r="AO165" s="82">
        <v>0.17237613389298828</v>
      </c>
      <c r="AP165" s="82">
        <v>0.12619153579258396</v>
      </c>
      <c r="AQ165" s="82">
        <v>4.3145924310103979E-2</v>
      </c>
      <c r="AR165" s="82">
        <v>-1.7762336269342557E-3</v>
      </c>
      <c r="AS165" s="82">
        <v>2.4456029290459792E-2</v>
      </c>
      <c r="AT165" s="82">
        <v>6.1128753253497967E-2</v>
      </c>
      <c r="AU165" s="82">
        <v>0.10602173126453671</v>
      </c>
      <c r="AV165" s="82">
        <v>0.12624575027087467</v>
      </c>
      <c r="AW165" s="82">
        <v>0.10993612297796224</v>
      </c>
      <c r="AX165" s="82">
        <v>0.11546929604526178</v>
      </c>
      <c r="AY165" s="82">
        <v>3.0985905255715179E-2</v>
      </c>
      <c r="AZ165" s="82">
        <v>5.6448684430134004E-2</v>
      </c>
      <c r="BA165" s="83">
        <v>4.312787899938459E-2</v>
      </c>
      <c r="BB165" s="83">
        <v>4.3195353654326543E-2</v>
      </c>
    </row>
    <row r="166" spans="2:54" s="65" customFormat="1" ht="12.95" customHeight="1" x14ac:dyDescent="0.2">
      <c r="B166" s="81" t="s">
        <v>46</v>
      </c>
      <c r="D166" s="82" t="s">
        <v>56</v>
      </c>
      <c r="E166" s="82" t="s">
        <v>56</v>
      </c>
      <c r="F166" s="82" t="s">
        <v>56</v>
      </c>
      <c r="G166" s="82" t="s">
        <v>56</v>
      </c>
      <c r="H166" s="82" t="s">
        <v>56</v>
      </c>
      <c r="I166" s="82" t="s">
        <v>56</v>
      </c>
      <c r="J166" s="82" t="s">
        <v>56</v>
      </c>
      <c r="K166" s="82" t="s">
        <v>56</v>
      </c>
      <c r="L166" s="82" t="s">
        <v>56</v>
      </c>
      <c r="M166" s="82" t="s">
        <v>56</v>
      </c>
      <c r="N166" s="82" t="s">
        <v>56</v>
      </c>
      <c r="O166" s="82" t="s">
        <v>56</v>
      </c>
      <c r="P166" s="82" t="s">
        <v>56</v>
      </c>
      <c r="Q166" s="82" t="s">
        <v>56</v>
      </c>
      <c r="R166" s="82" t="s">
        <v>56</v>
      </c>
      <c r="S166" s="82" t="s">
        <v>56</v>
      </c>
      <c r="T166" s="82" t="s">
        <v>56</v>
      </c>
      <c r="U166" s="82" t="s">
        <v>56</v>
      </c>
      <c r="V166" s="82" t="s">
        <v>56</v>
      </c>
      <c r="W166" s="82" t="s">
        <v>56</v>
      </c>
      <c r="X166" s="82" t="s">
        <v>56</v>
      </c>
      <c r="Y166" s="82" t="s">
        <v>56</v>
      </c>
      <c r="Z166" s="82" t="s">
        <v>56</v>
      </c>
      <c r="AA166" s="82" t="s">
        <v>56</v>
      </c>
      <c r="AB166" s="82" t="s">
        <v>56</v>
      </c>
      <c r="AC166" s="82" t="s">
        <v>56</v>
      </c>
      <c r="AD166" s="82" t="s">
        <v>56</v>
      </c>
      <c r="AE166" s="82" t="s">
        <v>56</v>
      </c>
      <c r="AF166" s="82" t="s">
        <v>56</v>
      </c>
      <c r="AG166" s="82" t="s">
        <v>56</v>
      </c>
      <c r="AH166" s="82" t="s">
        <v>56</v>
      </c>
      <c r="AI166" s="82" t="s">
        <v>56</v>
      </c>
      <c r="AJ166" s="82" t="s">
        <v>56</v>
      </c>
      <c r="AK166" s="82" t="s">
        <v>56</v>
      </c>
      <c r="AL166" s="82" t="s">
        <v>56</v>
      </c>
      <c r="AM166" s="82" t="s">
        <v>56</v>
      </c>
      <c r="AN166" s="82" t="s">
        <v>56</v>
      </c>
      <c r="AO166" s="82" t="s">
        <v>56</v>
      </c>
      <c r="AP166" s="82" t="s">
        <v>56</v>
      </c>
      <c r="AQ166" s="82" t="s">
        <v>56</v>
      </c>
      <c r="AR166" s="82" t="s">
        <v>56</v>
      </c>
      <c r="AS166" s="82" t="s">
        <v>56</v>
      </c>
      <c r="AT166" s="82" t="s">
        <v>56</v>
      </c>
      <c r="AU166" s="82" t="s">
        <v>56</v>
      </c>
      <c r="AV166" s="82" t="s">
        <v>56</v>
      </c>
      <c r="AW166" s="82" t="s">
        <v>56</v>
      </c>
      <c r="AX166" s="82" t="s">
        <v>56</v>
      </c>
      <c r="AY166" s="82" t="s">
        <v>56</v>
      </c>
      <c r="AZ166" s="82" t="s">
        <v>56</v>
      </c>
      <c r="BA166" s="83" t="s">
        <v>56</v>
      </c>
      <c r="BB166" s="83" t="s">
        <v>56</v>
      </c>
    </row>
    <row r="167" spans="2:54" s="65" customFormat="1" ht="12.95" customHeight="1" x14ac:dyDescent="0.2">
      <c r="B167" s="81" t="s">
        <v>5</v>
      </c>
      <c r="D167" s="82">
        <v>0.10050092959293259</v>
      </c>
      <c r="E167" s="82">
        <v>0.1304695832294428</v>
      </c>
      <c r="F167" s="82">
        <v>0.14642087347010926</v>
      </c>
      <c r="G167" s="82">
        <v>5.6877352644532413E-2</v>
      </c>
      <c r="H167" s="82">
        <v>0.16327450620297052</v>
      </c>
      <c r="I167" s="82">
        <v>0.26368375657877302</v>
      </c>
      <c r="J167" s="82">
        <v>0.21082989133634372</v>
      </c>
      <c r="K167" s="82">
        <v>0.16657627852392221</v>
      </c>
      <c r="L167" s="82">
        <v>0.14520398592852052</v>
      </c>
      <c r="M167" s="82">
        <v>0.10795174010577474</v>
      </c>
      <c r="N167" s="82">
        <v>0.13542624495075567</v>
      </c>
      <c r="O167" s="82">
        <v>0.20995845462048043</v>
      </c>
      <c r="P167" s="82">
        <v>0.10060736642682826</v>
      </c>
      <c r="Q167" s="82">
        <v>-4.3588581452110121E-2</v>
      </c>
      <c r="R167" s="82">
        <v>5.3521144586949287E-2</v>
      </c>
      <c r="S167" s="82">
        <v>4.0527598786605737E-2</v>
      </c>
      <c r="T167" s="82">
        <v>-0.10278614450382285</v>
      </c>
      <c r="U167" s="82">
        <v>8.9364855034798352E-2</v>
      </c>
      <c r="V167" s="82">
        <v>2.9552781189863698E-2</v>
      </c>
      <c r="W167" s="82">
        <v>7.7695253845214599E-2</v>
      </c>
      <c r="X167" s="82">
        <v>0.16873735696507675</v>
      </c>
      <c r="Y167" s="82">
        <v>0.10574844229922888</v>
      </c>
      <c r="Z167" s="82">
        <v>9.6076873209423059E-3</v>
      </c>
      <c r="AA167" s="82">
        <v>-3.8491739554907874E-2</v>
      </c>
      <c r="AB167" s="82">
        <v>0.11763322284390755</v>
      </c>
      <c r="AC167" s="82">
        <v>6.7299829935741087E-2</v>
      </c>
      <c r="AD167" s="82">
        <v>5.9180771721424066E-2</v>
      </c>
      <c r="AE167" s="82">
        <v>6.5665930699388544E-2</v>
      </c>
      <c r="AF167" s="82">
        <v>3.1163474998068333E-2</v>
      </c>
      <c r="AG167" s="82">
        <v>4.8470732018144669E-2</v>
      </c>
      <c r="AH167" s="82">
        <v>0.10173065170638265</v>
      </c>
      <c r="AI167" s="82">
        <v>9.7449425595680303E-2</v>
      </c>
      <c r="AJ167" s="82">
        <v>9.0396302519662394E-2</v>
      </c>
      <c r="AK167" s="82">
        <v>9.718214135281629E-2</v>
      </c>
      <c r="AL167" s="82">
        <v>8.9995509859812389E-2</v>
      </c>
      <c r="AM167" s="82">
        <v>0.43069600034063393</v>
      </c>
      <c r="AN167" s="82">
        <v>0.33812455448671641</v>
      </c>
      <c r="AO167" s="82">
        <v>0.20685276482300199</v>
      </c>
      <c r="AP167" s="82">
        <v>3.3993002207101122E-2</v>
      </c>
      <c r="AQ167" s="82">
        <v>-3.2510383184915545E-2</v>
      </c>
      <c r="AR167" s="82">
        <v>-0.13853725243434245</v>
      </c>
      <c r="AS167" s="82">
        <v>-8.5259004891848275E-2</v>
      </c>
      <c r="AT167" s="82">
        <v>8.4128891215556334E-3</v>
      </c>
      <c r="AU167" s="82">
        <v>1.0177198676902538E-2</v>
      </c>
      <c r="AV167" s="82">
        <v>1.1353009834680638E-2</v>
      </c>
      <c r="AW167" s="82">
        <v>6.0481273373381127E-3</v>
      </c>
      <c r="AX167" s="82">
        <v>6.5264016608971385E-3</v>
      </c>
      <c r="AY167" s="82">
        <v>3.3139327335161367E-2</v>
      </c>
      <c r="AZ167" s="82">
        <v>6.1033095368100785E-3</v>
      </c>
      <c r="BA167" s="83">
        <v>2.9935595781367334E-2</v>
      </c>
      <c r="BB167" s="83">
        <v>7.6069267604232868E-2</v>
      </c>
    </row>
    <row r="168" spans="2:54" s="65" customFormat="1" ht="12.95" customHeight="1" x14ac:dyDescent="0.2">
      <c r="B168" s="81" t="s">
        <v>6</v>
      </c>
      <c r="D168" s="82">
        <v>5.4598963107138854E-2</v>
      </c>
      <c r="E168" s="82">
        <v>0.12238938178002677</v>
      </c>
      <c r="F168" s="82">
        <v>6.9306322696395237E-2</v>
      </c>
      <c r="G168" s="82">
        <v>7.8913905317066407E-2</v>
      </c>
      <c r="H168" s="82">
        <v>0.15525577620495307</v>
      </c>
      <c r="I168" s="82">
        <v>0.28078459830379815</v>
      </c>
      <c r="J168" s="82">
        <v>0.12848868022087839</v>
      </c>
      <c r="K168" s="82">
        <v>0.12132540839039713</v>
      </c>
      <c r="L168" s="82">
        <v>0.14085952412278521</v>
      </c>
      <c r="M168" s="82">
        <v>0.14636773263547517</v>
      </c>
      <c r="N168" s="82">
        <v>0.17476530554016098</v>
      </c>
      <c r="O168" s="82">
        <v>0.1966816720702961</v>
      </c>
      <c r="P168" s="82">
        <v>0.13597763881308833</v>
      </c>
      <c r="Q168" s="82">
        <v>-1.8901860428628577E-2</v>
      </c>
      <c r="R168" s="82">
        <v>4.7650785509887383E-2</v>
      </c>
      <c r="S168" s="82">
        <v>6.105780192505976E-2</v>
      </c>
      <c r="T168" s="82">
        <v>-1.9550200867041413E-3</v>
      </c>
      <c r="U168" s="82">
        <v>-4.271779577577758E-3</v>
      </c>
      <c r="V168" s="82">
        <v>7.7743407411759363E-2</v>
      </c>
      <c r="W168" s="82">
        <v>0.14263896185655969</v>
      </c>
      <c r="X168" s="82">
        <v>8.2673722690877055E-2</v>
      </c>
      <c r="Y168" s="82">
        <v>0.12313750672068284</v>
      </c>
      <c r="Z168" s="82">
        <v>5.1625926402219538E-2</v>
      </c>
      <c r="AA168" s="82">
        <v>-1.3152302867148118E-2</v>
      </c>
      <c r="AB168" s="82">
        <v>2.7057125326810288E-2</v>
      </c>
      <c r="AC168" s="82">
        <v>2.866533514207275E-2</v>
      </c>
      <c r="AD168" s="82">
        <v>2.472934735630803E-2</v>
      </c>
      <c r="AE168" s="82">
        <v>2.1659089524396994E-2</v>
      </c>
      <c r="AF168" s="82">
        <v>2.6290008748900764E-2</v>
      </c>
      <c r="AG168" s="82">
        <v>2.1583131879544748E-2</v>
      </c>
      <c r="AH168" s="82">
        <v>5.1139830544649031E-2</v>
      </c>
      <c r="AI168" s="82">
        <v>6.6010603609745089E-2</v>
      </c>
      <c r="AJ168" s="82">
        <v>4.3186642630422829E-2</v>
      </c>
      <c r="AK168" s="82">
        <v>4.9988001764883758E-2</v>
      </c>
      <c r="AL168" s="82">
        <v>6.8458973354558444E-2</v>
      </c>
      <c r="AM168" s="82">
        <v>1.215584031007284E-2</v>
      </c>
      <c r="AN168" s="82">
        <v>0.49754483813728095</v>
      </c>
      <c r="AO168" s="82">
        <v>9.0751708041351048E-2</v>
      </c>
      <c r="AP168" s="82">
        <v>5.199061140231654E-2</v>
      </c>
      <c r="AQ168" s="82">
        <v>3.80225885029985E-2</v>
      </c>
      <c r="AR168" s="82">
        <v>-5.2495071703780503E-2</v>
      </c>
      <c r="AS168" s="82">
        <v>-2.8788077979261414E-2</v>
      </c>
      <c r="AT168" s="82">
        <v>1.6273859203227218E-2</v>
      </c>
      <c r="AU168" s="82">
        <v>1.717576377565946E-2</v>
      </c>
      <c r="AV168" s="82">
        <v>1.7713398452741065E-2</v>
      </c>
      <c r="AW168" s="82">
        <v>2.9036971523523445E-2</v>
      </c>
      <c r="AX168" s="82">
        <v>4.7272014856700524E-2</v>
      </c>
      <c r="AY168" s="82">
        <v>1.5791987248263542E-2</v>
      </c>
      <c r="AZ168" s="82">
        <v>7.463751567335275E-2</v>
      </c>
      <c r="BA168" s="83">
        <v>1.8160726044757651E-2</v>
      </c>
      <c r="BB168" s="83">
        <v>2.3737895071455704E-2</v>
      </c>
    </row>
    <row r="169" spans="2:54" s="65" customFormat="1" ht="12.95" customHeight="1" x14ac:dyDescent="0.2">
      <c r="B169" s="81" t="s">
        <v>7</v>
      </c>
      <c r="D169" s="82">
        <v>0.25415313166456344</v>
      </c>
      <c r="E169" s="82">
        <v>0.18786890628483477</v>
      </c>
      <c r="F169" s="82">
        <v>0.1866748674883929</v>
      </c>
      <c r="G169" s="82">
        <v>0.22245265796613731</v>
      </c>
      <c r="H169" s="82">
        <v>0.20666132828918868</v>
      </c>
      <c r="I169" s="82">
        <v>0.33094082917079287</v>
      </c>
      <c r="J169" s="82">
        <v>0.1908691030419474</v>
      </c>
      <c r="K169" s="82">
        <v>0.14395627639079106</v>
      </c>
      <c r="L169" s="82">
        <v>0.20788604516689727</v>
      </c>
      <c r="M169" s="82">
        <v>0.22060481923338704</v>
      </c>
      <c r="N169" s="82">
        <v>0.184802820637674</v>
      </c>
      <c r="O169" s="82">
        <v>0.19143679750171247</v>
      </c>
      <c r="P169" s="82">
        <v>0.1253480561378752</v>
      </c>
      <c r="Q169" s="82">
        <v>-3.7427435040873046E-3</v>
      </c>
      <c r="R169" s="82">
        <v>4.8872576183111235E-2</v>
      </c>
      <c r="S169" s="82">
        <v>3.4450669117653515E-2</v>
      </c>
      <c r="T169" s="82">
        <v>2.3042852864503492E-3</v>
      </c>
      <c r="U169" s="82">
        <v>6.5361934419984249E-4</v>
      </c>
      <c r="V169" s="82">
        <v>7.5592311129025078E-2</v>
      </c>
      <c r="W169" s="82">
        <v>7.4815355145070928E-2</v>
      </c>
      <c r="X169" s="82">
        <v>0.15118937968171642</v>
      </c>
      <c r="Y169" s="82">
        <v>7.5177242035397412E-2</v>
      </c>
      <c r="Z169" s="82">
        <v>4.3482197756867014E-2</v>
      </c>
      <c r="AA169" s="82">
        <v>-3.4867276040066994E-2</v>
      </c>
      <c r="AB169" s="82">
        <v>0.12922905820028099</v>
      </c>
      <c r="AC169" s="82">
        <v>4.8525173376164382E-2</v>
      </c>
      <c r="AD169" s="82">
        <v>0.12134696337409187</v>
      </c>
      <c r="AE169" s="82">
        <v>0.1069245996687767</v>
      </c>
      <c r="AF169" s="82">
        <v>8.1417386225950183E-2</v>
      </c>
      <c r="AG169" s="82">
        <v>9.0160355031975031E-2</v>
      </c>
      <c r="AH169" s="82">
        <v>0.10515141510041642</v>
      </c>
      <c r="AI169" s="82">
        <v>9.697379408660757E-2</v>
      </c>
      <c r="AJ169" s="82">
        <v>0.1079995504357909</v>
      </c>
      <c r="AK169" s="82">
        <v>9.9599358983846517E-2</v>
      </c>
      <c r="AL169" s="82">
        <v>9.208937345465501E-2</v>
      </c>
      <c r="AM169" s="82">
        <v>7.8979054453160072E-2</v>
      </c>
      <c r="AN169" s="82">
        <v>0.3165999878701084</v>
      </c>
      <c r="AO169" s="82">
        <v>0.20453383330878117</v>
      </c>
      <c r="AP169" s="82">
        <v>0.14561766100731863</v>
      </c>
      <c r="AQ169" s="82">
        <v>-9.873536831843813E-4</v>
      </c>
      <c r="AR169" s="82">
        <v>-4.9860639911823407E-2</v>
      </c>
      <c r="AS169" s="82">
        <v>-4.7080084861617313E-2</v>
      </c>
      <c r="AT169" s="82">
        <v>-2.2425448966168177E-2</v>
      </c>
      <c r="AU169" s="82">
        <v>-7.5702753589914712E-2</v>
      </c>
      <c r="AV169" s="82">
        <v>3.945145445631535E-2</v>
      </c>
      <c r="AW169" s="82">
        <v>3.0815266648245368E-2</v>
      </c>
      <c r="AX169" s="82">
        <v>2.0834841630873641E-2</v>
      </c>
      <c r="AY169" s="82">
        <v>6.8438474809636912E-2</v>
      </c>
      <c r="AZ169" s="82">
        <v>7.2494023603033114E-2</v>
      </c>
      <c r="BA169" s="83">
        <v>1.3491120393252237E-2</v>
      </c>
      <c r="BB169" s="83">
        <v>2.7790892929591478E-2</v>
      </c>
    </row>
    <row r="170" spans="2:54" s="65" customFormat="1" ht="12.95" customHeight="1" x14ac:dyDescent="0.2">
      <c r="B170" s="81" t="s">
        <v>47</v>
      </c>
      <c r="D170" s="82" t="s">
        <v>56</v>
      </c>
      <c r="E170" s="82" t="s">
        <v>56</v>
      </c>
      <c r="F170" s="82" t="s">
        <v>56</v>
      </c>
      <c r="G170" s="82" t="s">
        <v>56</v>
      </c>
      <c r="H170" s="82" t="s">
        <v>56</v>
      </c>
      <c r="I170" s="82" t="s">
        <v>56</v>
      </c>
      <c r="J170" s="82" t="s">
        <v>56</v>
      </c>
      <c r="K170" s="82" t="s">
        <v>56</v>
      </c>
      <c r="L170" s="82" t="s">
        <v>56</v>
      </c>
      <c r="M170" s="82" t="s">
        <v>56</v>
      </c>
      <c r="N170" s="82" t="s">
        <v>56</v>
      </c>
      <c r="O170" s="82" t="s">
        <v>56</v>
      </c>
      <c r="P170" s="82" t="s">
        <v>56</v>
      </c>
      <c r="Q170" s="82" t="s">
        <v>56</v>
      </c>
      <c r="R170" s="82" t="s">
        <v>56</v>
      </c>
      <c r="S170" s="82" t="s">
        <v>56</v>
      </c>
      <c r="T170" s="82" t="s">
        <v>56</v>
      </c>
      <c r="U170" s="82" t="s">
        <v>56</v>
      </c>
      <c r="V170" s="82" t="s">
        <v>56</v>
      </c>
      <c r="W170" s="82" t="s">
        <v>56</v>
      </c>
      <c r="X170" s="82" t="s">
        <v>56</v>
      </c>
      <c r="Y170" s="82" t="s">
        <v>56</v>
      </c>
      <c r="Z170" s="82" t="s">
        <v>56</v>
      </c>
      <c r="AA170" s="82" t="s">
        <v>56</v>
      </c>
      <c r="AB170" s="82" t="s">
        <v>56</v>
      </c>
      <c r="AC170" s="82" t="s">
        <v>56</v>
      </c>
      <c r="AD170" s="82" t="s">
        <v>56</v>
      </c>
      <c r="AE170" s="82" t="s">
        <v>56</v>
      </c>
      <c r="AF170" s="82" t="s">
        <v>56</v>
      </c>
      <c r="AG170" s="82" t="s">
        <v>56</v>
      </c>
      <c r="AH170" s="82" t="s">
        <v>56</v>
      </c>
      <c r="AI170" s="82" t="s">
        <v>56</v>
      </c>
      <c r="AJ170" s="82" t="s">
        <v>56</v>
      </c>
      <c r="AK170" s="82" t="s">
        <v>56</v>
      </c>
      <c r="AL170" s="82" t="s">
        <v>56</v>
      </c>
      <c r="AM170" s="82" t="s">
        <v>56</v>
      </c>
      <c r="AN170" s="82" t="s">
        <v>56</v>
      </c>
      <c r="AO170" s="82" t="s">
        <v>56</v>
      </c>
      <c r="AP170" s="82" t="s">
        <v>56</v>
      </c>
      <c r="AQ170" s="82" t="s">
        <v>56</v>
      </c>
      <c r="AR170" s="82" t="s">
        <v>56</v>
      </c>
      <c r="AS170" s="82" t="s">
        <v>56</v>
      </c>
      <c r="AT170" s="82" t="s">
        <v>56</v>
      </c>
      <c r="AU170" s="82" t="s">
        <v>56</v>
      </c>
      <c r="AV170" s="82" t="s">
        <v>56</v>
      </c>
      <c r="AW170" s="82" t="s">
        <v>56</v>
      </c>
      <c r="AX170" s="82" t="s">
        <v>56</v>
      </c>
      <c r="AY170" s="82" t="s">
        <v>56</v>
      </c>
      <c r="AZ170" s="82" t="s">
        <v>56</v>
      </c>
      <c r="BA170" s="83" t="s">
        <v>56</v>
      </c>
      <c r="BB170" s="83" t="s">
        <v>56</v>
      </c>
    </row>
    <row r="171" spans="2:54" s="65" customFormat="1" ht="12.95" customHeight="1" x14ac:dyDescent="0.2">
      <c r="B171" s="81" t="s">
        <v>8</v>
      </c>
      <c r="D171" s="82">
        <v>7.2229716272442693E-2</v>
      </c>
      <c r="E171" s="82">
        <v>8.8088790880509832E-2</v>
      </c>
      <c r="F171" s="82">
        <v>9.5865360525261456E-2</v>
      </c>
      <c r="G171" s="82">
        <v>0.12248834010924747</v>
      </c>
      <c r="H171" s="82">
        <v>0.14684028681326194</v>
      </c>
      <c r="I171" s="82">
        <v>0.26272214553747253</v>
      </c>
      <c r="J171" s="82">
        <v>0.20406341827879729</v>
      </c>
      <c r="K171" s="82">
        <v>0.16754466440470586</v>
      </c>
      <c r="L171" s="82">
        <v>0.20024954228338548</v>
      </c>
      <c r="M171" s="82">
        <v>0.16461214590155335</v>
      </c>
      <c r="N171" s="82">
        <v>0.16687981888534556</v>
      </c>
      <c r="O171" s="82">
        <v>0.21628430565644369</v>
      </c>
      <c r="P171" s="82">
        <v>0.1434964824534192</v>
      </c>
      <c r="Q171" s="82">
        <v>0.12014834940900825</v>
      </c>
      <c r="R171" s="82">
        <v>8.5677084639239308E-3</v>
      </c>
      <c r="S171" s="82">
        <v>8.4135527024454634E-2</v>
      </c>
      <c r="T171" s="82">
        <v>1.1339236468957414E-2</v>
      </c>
      <c r="U171" s="82">
        <v>-6.4761540013527491E-2</v>
      </c>
      <c r="V171" s="82">
        <v>-3.7555982233833926E-2</v>
      </c>
      <c r="W171" s="82">
        <v>0.14514822093900956</v>
      </c>
      <c r="X171" s="82">
        <v>0.14729014019250081</v>
      </c>
      <c r="Y171" s="82">
        <v>0.20271282940929564</v>
      </c>
      <c r="Z171" s="82">
        <v>9.0278875820263851E-2</v>
      </c>
      <c r="AA171" s="82">
        <v>0.15554363645349628</v>
      </c>
      <c r="AB171" s="82">
        <v>0.10313926471502535</v>
      </c>
      <c r="AC171" s="82">
        <v>0.2456832690624613</v>
      </c>
      <c r="AD171" s="82">
        <v>0.14690558765297668</v>
      </c>
      <c r="AE171" s="82">
        <v>0.13707625073396701</v>
      </c>
      <c r="AF171" s="82">
        <v>0.12567329859969237</v>
      </c>
      <c r="AG171" s="82">
        <v>0.12016200672173515</v>
      </c>
      <c r="AH171" s="82">
        <v>0.12713741057877387</v>
      </c>
      <c r="AI171" s="82">
        <v>0.11444645536562496</v>
      </c>
      <c r="AJ171" s="82">
        <v>9.9152741980555084E-2</v>
      </c>
      <c r="AK171" s="82">
        <v>8.703831926913641E-2</v>
      </c>
      <c r="AL171" s="82">
        <v>8.4500498531489068E-2</v>
      </c>
      <c r="AM171" s="82">
        <v>9.20370691821642E-2</v>
      </c>
      <c r="AN171" s="82">
        <v>0.2760122158602224</v>
      </c>
      <c r="AO171" s="82">
        <v>0.32770245902333739</v>
      </c>
      <c r="AP171" s="82">
        <v>0.14898505976776005</v>
      </c>
      <c r="AQ171" s="82">
        <v>3.9067647473661767E-2</v>
      </c>
      <c r="AR171" s="82">
        <v>-8.228174081008327E-2</v>
      </c>
      <c r="AS171" s="82">
        <v>6.873537609935634E-3</v>
      </c>
      <c r="AT171" s="82">
        <v>2.7063363483221619E-2</v>
      </c>
      <c r="AU171" s="82">
        <v>8.8211019865612195E-2</v>
      </c>
      <c r="AV171" s="82">
        <v>8.0988986093221166E-2</v>
      </c>
      <c r="AW171" s="82">
        <v>0.11780040176977875</v>
      </c>
      <c r="AX171" s="82">
        <v>0.10050993863207473</v>
      </c>
      <c r="AY171" s="82">
        <v>6.780855114603157E-2</v>
      </c>
      <c r="AZ171" s="82">
        <v>9.2555022849321558E-2</v>
      </c>
      <c r="BA171" s="83">
        <v>8.7691531859204211E-2</v>
      </c>
      <c r="BB171" s="83">
        <v>8.4758274163755587E-2</v>
      </c>
    </row>
    <row r="172" spans="2:54" s="65" customFormat="1" ht="12.95" customHeight="1" x14ac:dyDescent="0.2">
      <c r="B172" s="81" t="s">
        <v>9</v>
      </c>
      <c r="D172" s="82">
        <v>0.10414023744764779</v>
      </c>
      <c r="E172" s="82">
        <v>5.0369066835642573E-2</v>
      </c>
      <c r="F172" s="82">
        <v>6.3514786372291118E-2</v>
      </c>
      <c r="G172" s="82">
        <v>0.10864042989380156</v>
      </c>
      <c r="H172" s="82">
        <v>0.13686580789871278</v>
      </c>
      <c r="I172" s="82">
        <v>0.2967047908678826</v>
      </c>
      <c r="J172" s="82">
        <v>0.22149294934552421</v>
      </c>
      <c r="K172" s="82">
        <v>0.28610106003306979</v>
      </c>
      <c r="L172" s="82">
        <v>0.36778339746882793</v>
      </c>
      <c r="M172" s="82">
        <v>0.1559494007013659</v>
      </c>
      <c r="N172" s="82">
        <v>0.1781689993836105</v>
      </c>
      <c r="O172" s="82">
        <v>0.13770622842613164</v>
      </c>
      <c r="P172" s="82">
        <v>0.11286020569939409</v>
      </c>
      <c r="Q172" s="82">
        <v>-2.7858591092626814E-2</v>
      </c>
      <c r="R172" s="82">
        <v>-4.2763764348095798E-2</v>
      </c>
      <c r="S172" s="82">
        <v>5.98929316303334E-2</v>
      </c>
      <c r="T172" s="82">
        <v>-0.22166469813692458</v>
      </c>
      <c r="U172" s="82">
        <v>-4.5845522565492042E-2</v>
      </c>
      <c r="V172" s="82">
        <v>-1.1006036181368323E-2</v>
      </c>
      <c r="W172" s="82">
        <v>0.15044240980402018</v>
      </c>
      <c r="X172" s="82">
        <v>0.15181539312462905</v>
      </c>
      <c r="Y172" s="82">
        <v>6.6858222451682381E-2</v>
      </c>
      <c r="Z172" s="82">
        <v>9.4006120256533959E-2</v>
      </c>
      <c r="AA172" s="82">
        <v>0.10667568824443453</v>
      </c>
      <c r="AB172" s="82">
        <v>6.1923267173786892E-2</v>
      </c>
      <c r="AC172" s="82">
        <v>0.1280253506815974</v>
      </c>
      <c r="AD172" s="82">
        <v>0.12982357102888872</v>
      </c>
      <c r="AE172" s="82">
        <v>8.791482691172986E-2</v>
      </c>
      <c r="AF172" s="82">
        <v>8.545764449279189E-2</v>
      </c>
      <c r="AG172" s="82">
        <v>0.11445279332334464</v>
      </c>
      <c r="AH172" s="82">
        <v>8.1219337390528737E-2</v>
      </c>
      <c r="AI172" s="82">
        <v>6.0397331201550442E-2</v>
      </c>
      <c r="AJ172" s="82">
        <v>5.5540078755616291E-2</v>
      </c>
      <c r="AK172" s="82">
        <v>6.8106239024780191E-2</v>
      </c>
      <c r="AL172" s="82">
        <v>7.4761492862245191E-2</v>
      </c>
      <c r="AM172" s="82">
        <v>9.2955622696658385E-2</v>
      </c>
      <c r="AN172" s="82">
        <v>0.26032932198369796</v>
      </c>
      <c r="AO172" s="82">
        <v>0.14256308779693794</v>
      </c>
      <c r="AP172" s="82">
        <v>0.14235705172916077</v>
      </c>
      <c r="AQ172" s="82">
        <v>0.15313129928401659</v>
      </c>
      <c r="AR172" s="82">
        <v>8.8251642356176069E-3</v>
      </c>
      <c r="AS172" s="82">
        <v>9.0346019341437364E-2</v>
      </c>
      <c r="AT172" s="82">
        <v>0.16238406137498451</v>
      </c>
      <c r="AU172" s="82">
        <v>0.1715407929990605</v>
      </c>
      <c r="AV172" s="82">
        <v>0.1621368932909342</v>
      </c>
      <c r="AW172" s="82">
        <v>7.9188520531972853E-2</v>
      </c>
      <c r="AX172" s="82">
        <v>2.1127726288379233E-2</v>
      </c>
      <c r="AY172" s="82">
        <v>1.0468290638914432E-2</v>
      </c>
      <c r="AZ172" s="82">
        <v>9.4380585164860545E-3</v>
      </c>
      <c r="BA172" s="83">
        <v>4.6475924716462787E-2</v>
      </c>
      <c r="BB172" s="83">
        <v>3.0684931506849315E-2</v>
      </c>
    </row>
    <row r="173" spans="2:54" s="65" customFormat="1" ht="12.95" customHeight="1" x14ac:dyDescent="0.2">
      <c r="B173" s="81" t="s">
        <v>10</v>
      </c>
      <c r="D173" s="82">
        <v>7.0174074334551556E-2</v>
      </c>
      <c r="E173" s="82">
        <v>4.1078819724483878E-2</v>
      </c>
      <c r="F173" s="82">
        <v>0.1025733887998138</v>
      </c>
      <c r="G173" s="82">
        <v>9.6779786386728711E-2</v>
      </c>
      <c r="H173" s="82">
        <v>0.1900765741125012</v>
      </c>
      <c r="I173" s="82">
        <v>0.25234791026282366</v>
      </c>
      <c r="J173" s="82">
        <v>0.27502901507281396</v>
      </c>
      <c r="K173" s="82">
        <v>0.2839144024851511</v>
      </c>
      <c r="L173" s="82">
        <v>0.35884736430804787</v>
      </c>
      <c r="M173" s="82">
        <v>0.1915095434483321</v>
      </c>
      <c r="N173" s="82">
        <v>0.21050286849194108</v>
      </c>
      <c r="O173" s="82">
        <v>0.20899108064036906</v>
      </c>
      <c r="P173" s="82">
        <v>0.13501958888271401</v>
      </c>
      <c r="Q173" s="82">
        <v>-6.5648883753163273E-2</v>
      </c>
      <c r="R173" s="82">
        <v>-5.8072734575827928E-2</v>
      </c>
      <c r="S173" s="82">
        <v>7.8962424860873848E-2</v>
      </c>
      <c r="T173" s="82">
        <v>-0.14013789198316945</v>
      </c>
      <c r="U173" s="82">
        <v>-7.7294619810857584E-2</v>
      </c>
      <c r="V173" s="82">
        <v>-3.1998663712116557E-2</v>
      </c>
      <c r="W173" s="82">
        <v>0.14509826010573329</v>
      </c>
      <c r="X173" s="82">
        <v>0.13301823401943955</v>
      </c>
      <c r="Y173" s="82">
        <v>6.3226964902223431E-2</v>
      </c>
      <c r="Z173" s="82">
        <v>8.6580211196440257E-2</v>
      </c>
      <c r="AA173" s="82">
        <v>8.0774992558784384E-2</v>
      </c>
      <c r="AB173" s="82">
        <v>0.10518484924670415</v>
      </c>
      <c r="AC173" s="82">
        <v>0.12353690581952642</v>
      </c>
      <c r="AD173" s="82">
        <v>0.12271059337617773</v>
      </c>
      <c r="AE173" s="82">
        <v>0.11775495068852194</v>
      </c>
      <c r="AF173" s="82">
        <v>0.11642591717674379</v>
      </c>
      <c r="AG173" s="82">
        <v>0.13695329378214402</v>
      </c>
      <c r="AH173" s="82">
        <v>9.1067609492584981E-2</v>
      </c>
      <c r="AI173" s="82">
        <v>7.8925039640639599E-2</v>
      </c>
      <c r="AJ173" s="82">
        <v>7.6132813685190148E-2</v>
      </c>
      <c r="AK173" s="82">
        <v>8.1207358666256099E-2</v>
      </c>
      <c r="AL173" s="82">
        <v>7.8807445125212955E-2</v>
      </c>
      <c r="AM173" s="82">
        <v>0.10114172060490494</v>
      </c>
      <c r="AN173" s="82">
        <v>0.11808193627374602</v>
      </c>
      <c r="AO173" s="82">
        <v>0.10847576910874543</v>
      </c>
      <c r="AP173" s="82">
        <v>0.14013994161825957</v>
      </c>
      <c r="AQ173" s="82">
        <v>0.14571180796148211</v>
      </c>
      <c r="AR173" s="82">
        <v>-4.5987749598307877E-3</v>
      </c>
      <c r="AS173" s="82">
        <v>7.9373011231769153E-2</v>
      </c>
      <c r="AT173" s="82">
        <v>0.22040574222389159</v>
      </c>
      <c r="AU173" s="82">
        <v>0.16690095211934761</v>
      </c>
      <c r="AV173" s="82">
        <v>0.11684285037776093</v>
      </c>
      <c r="AW173" s="82">
        <v>8.998883003169908E-2</v>
      </c>
      <c r="AX173" s="82">
        <v>3.7712114805144137E-2</v>
      </c>
      <c r="AY173" s="82">
        <v>9.9070309839900811E-3</v>
      </c>
      <c r="AZ173" s="82">
        <v>-1.0169150292362213E-2</v>
      </c>
      <c r="BA173" s="83">
        <v>2.8523900044937243E-2</v>
      </c>
      <c r="BB173" s="83">
        <v>3.1239935587761676E-2</v>
      </c>
    </row>
    <row r="174" spans="2:54" s="65" customFormat="1" ht="12.95" customHeight="1" x14ac:dyDescent="0.2">
      <c r="B174" s="81" t="s">
        <v>11</v>
      </c>
      <c r="D174" s="82">
        <v>0.12001394768492971</v>
      </c>
      <c r="E174" s="82">
        <v>0.10152861951131129</v>
      </c>
      <c r="F174" s="82">
        <v>7.5336007949691475E-2</v>
      </c>
      <c r="G174" s="82">
        <v>0.13277391954740045</v>
      </c>
      <c r="H174" s="82">
        <v>0.19494948697042308</v>
      </c>
      <c r="I174" s="82">
        <v>0.32812216533319893</v>
      </c>
      <c r="J174" s="82">
        <v>0.27277006042487167</v>
      </c>
      <c r="K174" s="82">
        <v>0.32132332466464469</v>
      </c>
      <c r="L174" s="82">
        <v>0.37798458904436877</v>
      </c>
      <c r="M174" s="82">
        <v>0.11771212801596204</v>
      </c>
      <c r="N174" s="82">
        <v>0.20942217398677027</v>
      </c>
      <c r="O174" s="82">
        <v>0.2237830069104747</v>
      </c>
      <c r="P174" s="82">
        <v>0.1338452254993619</v>
      </c>
      <c r="Q174" s="82">
        <v>3.8252888526524569E-4</v>
      </c>
      <c r="R174" s="82">
        <v>-5.2254749812014126E-2</v>
      </c>
      <c r="S174" s="82">
        <v>-3.425320194802059E-2</v>
      </c>
      <c r="T174" s="82">
        <v>-0.24651245533888899</v>
      </c>
      <c r="U174" s="82">
        <v>-0.1347246159808074</v>
      </c>
      <c r="V174" s="82">
        <v>-1.6361913890594562E-2</v>
      </c>
      <c r="W174" s="82">
        <v>0.26595511531010718</v>
      </c>
      <c r="X174" s="82">
        <v>0.22183538780394427</v>
      </c>
      <c r="Y174" s="82">
        <v>7.5239351369540214E-2</v>
      </c>
      <c r="Z174" s="82">
        <v>0.12151106708034365</v>
      </c>
      <c r="AA174" s="82">
        <v>9.1823966409619415E-2</v>
      </c>
      <c r="AB174" s="82">
        <v>0.12270002208579532</v>
      </c>
      <c r="AC174" s="82">
        <v>0.12259120449046307</v>
      </c>
      <c r="AD174" s="82">
        <v>0.11285914579893377</v>
      </c>
      <c r="AE174" s="82">
        <v>0.1306445328554624</v>
      </c>
      <c r="AF174" s="82">
        <v>0.15509252713589064</v>
      </c>
      <c r="AG174" s="82">
        <v>0.11337255404354668</v>
      </c>
      <c r="AH174" s="82">
        <v>8.5545880261492638E-2</v>
      </c>
      <c r="AI174" s="82">
        <v>7.3436300384616515E-2</v>
      </c>
      <c r="AJ174" s="82">
        <v>7.8267045441185595E-2</v>
      </c>
      <c r="AK174" s="82">
        <v>8.7512539149481455E-2</v>
      </c>
      <c r="AL174" s="82">
        <v>9.630800945115453E-2</v>
      </c>
      <c r="AM174" s="82">
        <v>0.13737106041256769</v>
      </c>
      <c r="AN174" s="82">
        <v>0.22290329548099219</v>
      </c>
      <c r="AO174" s="82">
        <v>0.13355717497158728</v>
      </c>
      <c r="AP174" s="82">
        <v>0.18168233200561526</v>
      </c>
      <c r="AQ174" s="82">
        <v>0.19324710630914829</v>
      </c>
      <c r="AR174" s="82">
        <v>-5.6831129312236101E-3</v>
      </c>
      <c r="AS174" s="82">
        <v>0.17492809781526775</v>
      </c>
      <c r="AT174" s="82">
        <v>0.24859747063240625</v>
      </c>
      <c r="AU174" s="82">
        <v>0.21904502176467466</v>
      </c>
      <c r="AV174" s="82">
        <v>0.19368897974836313</v>
      </c>
      <c r="AW174" s="82">
        <v>0.10435586575303721</v>
      </c>
      <c r="AX174" s="82">
        <v>-5.2266100508004912E-2</v>
      </c>
      <c r="AY174" s="82">
        <v>-1.0948732080582165E-2</v>
      </c>
      <c r="AZ174" s="82">
        <v>2.6987549417351937E-2</v>
      </c>
      <c r="BA174" s="83">
        <v>2.0471917429736627E-2</v>
      </c>
      <c r="BB174" s="83">
        <v>2.0615320958877175E-2</v>
      </c>
    </row>
    <row r="175" spans="2:54" s="65" customFormat="1" ht="12.95" customHeight="1" x14ac:dyDescent="0.2">
      <c r="B175" s="81" t="s">
        <v>12</v>
      </c>
      <c r="D175" s="82">
        <v>5.7772128294485622E-2</v>
      </c>
      <c r="E175" s="82">
        <v>1.3291766279495652E-3</v>
      </c>
      <c r="F175" s="82">
        <v>3.848629291342763E-2</v>
      </c>
      <c r="G175" s="82">
        <v>9.2248586577927658E-2</v>
      </c>
      <c r="H175" s="82">
        <v>0.15674380582862879</v>
      </c>
      <c r="I175" s="82">
        <v>0.26321150255071912</v>
      </c>
      <c r="J175" s="82">
        <v>0.18143803045472373</v>
      </c>
      <c r="K175" s="82">
        <v>0.28772822411443333</v>
      </c>
      <c r="L175" s="82">
        <v>0.2708975501567909</v>
      </c>
      <c r="M175" s="82">
        <v>0.15045444839170979</v>
      </c>
      <c r="N175" s="82">
        <v>0.27818003728938806</v>
      </c>
      <c r="O175" s="82">
        <v>0.24441075138923474</v>
      </c>
      <c r="P175" s="82">
        <v>0.13861336399720284</v>
      </c>
      <c r="Q175" s="82">
        <v>9.7535508108876331E-2</v>
      </c>
      <c r="R175" s="82">
        <v>4.1420377251737923E-2</v>
      </c>
      <c r="S175" s="82">
        <v>8.0804440469340516E-2</v>
      </c>
      <c r="T175" s="82">
        <v>-9.8974105148849884E-2</v>
      </c>
      <c r="U175" s="82">
        <v>-4.8512173148251424E-2</v>
      </c>
      <c r="V175" s="82">
        <v>2.322794418549648E-2</v>
      </c>
      <c r="W175" s="82">
        <v>0.20682404155071285</v>
      </c>
      <c r="X175" s="82">
        <v>0.15527486364992968</v>
      </c>
      <c r="Y175" s="82">
        <v>0.15706229233248423</v>
      </c>
      <c r="Z175" s="82">
        <v>0.10572592011821168</v>
      </c>
      <c r="AA175" s="82">
        <v>0.13225821550555925</v>
      </c>
      <c r="AB175" s="82">
        <v>0.11995181629898648</v>
      </c>
      <c r="AC175" s="82">
        <v>0.20004479243475909</v>
      </c>
      <c r="AD175" s="82">
        <v>0.11380513813252793</v>
      </c>
      <c r="AE175" s="82">
        <v>7.9083052126358647E-2</v>
      </c>
      <c r="AF175" s="82">
        <v>6.9156584205300589E-2</v>
      </c>
      <c r="AG175" s="82">
        <v>6.95368389783345E-2</v>
      </c>
      <c r="AH175" s="82">
        <v>8.5715755534203214E-2</v>
      </c>
      <c r="AI175" s="82">
        <v>8.7473670904007372E-2</v>
      </c>
      <c r="AJ175" s="82">
        <v>8.1024920685957583E-2</v>
      </c>
      <c r="AK175" s="82">
        <v>7.917911043286488E-2</v>
      </c>
      <c r="AL175" s="82">
        <v>8.0400514008340501E-2</v>
      </c>
      <c r="AM175" s="82">
        <v>7.3514837497310886E-2</v>
      </c>
      <c r="AN175" s="82">
        <v>0.18987185615993682</v>
      </c>
      <c r="AO175" s="82">
        <v>0.11491735795684341</v>
      </c>
      <c r="AP175" s="82">
        <v>0.16022189079953003</v>
      </c>
      <c r="AQ175" s="82">
        <v>7.8276597664374017E-2</v>
      </c>
      <c r="AR175" s="82">
        <v>2.8725171428602196E-2</v>
      </c>
      <c r="AS175" s="82">
        <v>8.3753334804621854E-2</v>
      </c>
      <c r="AT175" s="82">
        <v>0.18747984685811442</v>
      </c>
      <c r="AU175" s="82">
        <v>0.22681425335830274</v>
      </c>
      <c r="AV175" s="82">
        <v>0.17354956299541566</v>
      </c>
      <c r="AW175" s="82">
        <v>0.18565035089635737</v>
      </c>
      <c r="AX175" s="82">
        <v>1.8031595662032406E-2</v>
      </c>
      <c r="AY175" s="82">
        <v>-4.6354638454459543E-2</v>
      </c>
      <c r="AZ175" s="82">
        <v>1.5655678036988353E-2</v>
      </c>
      <c r="BA175" s="83">
        <v>5.9879488986867317E-3</v>
      </c>
      <c r="BB175" s="83">
        <v>8.7619945263303578E-2</v>
      </c>
    </row>
    <row r="176" spans="2:54" s="65" customFormat="1" ht="12.95" customHeight="1" x14ac:dyDescent="0.2">
      <c r="B176" s="81" t="s">
        <v>13</v>
      </c>
      <c r="D176" s="82">
        <v>0.14129129155605449</v>
      </c>
      <c r="E176" s="82">
        <v>0.1542481343896861</v>
      </c>
      <c r="F176" s="82">
        <v>0.14159313575549848</v>
      </c>
      <c r="G176" s="82">
        <v>0.17887627421075683</v>
      </c>
      <c r="H176" s="82">
        <v>0.17910429217942125</v>
      </c>
      <c r="I176" s="82">
        <v>0.24194177866061112</v>
      </c>
      <c r="J176" s="82">
        <v>0.17968758697299433</v>
      </c>
      <c r="K176" s="82">
        <v>0.25276766218974767</v>
      </c>
      <c r="L176" s="82">
        <v>0.25465619865074912</v>
      </c>
      <c r="M176" s="82">
        <v>0.2042422860744276</v>
      </c>
      <c r="N176" s="82">
        <v>0.23765983677224042</v>
      </c>
      <c r="O176" s="82">
        <v>0.17623765025394472</v>
      </c>
      <c r="P176" s="82">
        <v>0.10904177213618982</v>
      </c>
      <c r="Q176" s="82">
        <v>7.6122060579096415E-2</v>
      </c>
      <c r="R176" s="82">
        <v>4.2525731391089595E-2</v>
      </c>
      <c r="S176" s="82">
        <v>3.1571101044117533E-2</v>
      </c>
      <c r="T176" s="82">
        <v>-3.4625636414688729E-2</v>
      </c>
      <c r="U176" s="82">
        <v>3.3380503710901024E-2</v>
      </c>
      <c r="V176" s="82">
        <v>-1.8689342077825612E-2</v>
      </c>
      <c r="W176" s="82">
        <v>6.9420786123030709E-2</v>
      </c>
      <c r="X176" s="82">
        <v>7.2776435413847956E-2</v>
      </c>
      <c r="Y176" s="82">
        <v>0.11147151586758139</v>
      </c>
      <c r="Z176" s="82">
        <v>2.4405994638541092E-2</v>
      </c>
      <c r="AA176" s="82">
        <v>7.4005735523410915E-2</v>
      </c>
      <c r="AB176" s="82">
        <v>0.12888801199180644</v>
      </c>
      <c r="AC176" s="82">
        <v>0.10009217641331472</v>
      </c>
      <c r="AD176" s="82">
        <v>0.12672711747923429</v>
      </c>
      <c r="AE176" s="82">
        <v>8.0117636230204417E-2</v>
      </c>
      <c r="AF176" s="82">
        <v>8.1059059664168737E-2</v>
      </c>
      <c r="AG176" s="82">
        <v>0.10850980707911508</v>
      </c>
      <c r="AH176" s="82">
        <v>0.10474208607362472</v>
      </c>
      <c r="AI176" s="82">
        <v>0.10055661739569653</v>
      </c>
      <c r="AJ176" s="82">
        <v>9.3890723407481724E-2</v>
      </c>
      <c r="AK176" s="82">
        <v>7.564941468253833E-2</v>
      </c>
      <c r="AL176" s="82">
        <v>6.7633009562659843E-2</v>
      </c>
      <c r="AM176" s="82">
        <v>7.0624156989517461E-2</v>
      </c>
      <c r="AN176" s="82">
        <v>0.23967820608925886</v>
      </c>
      <c r="AO176" s="82">
        <v>0.11058850312705333</v>
      </c>
      <c r="AP176" s="82">
        <v>5.0307897257715811E-2</v>
      </c>
      <c r="AQ176" s="82">
        <v>6.0867966755591585E-2</v>
      </c>
      <c r="AR176" s="82">
        <v>9.1254865981384523E-3</v>
      </c>
      <c r="AS176" s="82">
        <v>2.2820713820617899E-2</v>
      </c>
      <c r="AT176" s="82">
        <v>1.8964749816154567E-2</v>
      </c>
      <c r="AU176" s="82">
        <v>6.9010439850318323E-2</v>
      </c>
      <c r="AV176" s="82">
        <v>0.1016326711355003</v>
      </c>
      <c r="AW176" s="82">
        <v>9.7503700261315315E-2</v>
      </c>
      <c r="AX176" s="82">
        <v>8.291384145188932E-2</v>
      </c>
      <c r="AY176" s="82">
        <v>8.0994206286465767E-2</v>
      </c>
      <c r="AZ176" s="82">
        <v>6.9476698241645943E-2</v>
      </c>
      <c r="BA176" s="83">
        <v>5.4681887984025228E-2</v>
      </c>
      <c r="BB176" s="83">
        <v>4.829170022833177E-2</v>
      </c>
    </row>
    <row r="177" spans="2:54" s="65" customFormat="1" ht="12.95" customHeight="1" x14ac:dyDescent="0.2">
      <c r="B177" s="81" t="s">
        <v>14</v>
      </c>
      <c r="D177" s="82">
        <v>9.9360722121965506E-2</v>
      </c>
      <c r="E177" s="82">
        <v>0.12509359683078283</v>
      </c>
      <c r="F177" s="82">
        <v>0.14770230100511475</v>
      </c>
      <c r="G177" s="82">
        <v>0.14242946730063891</v>
      </c>
      <c r="H177" s="82">
        <v>0.11438116749719672</v>
      </c>
      <c r="I177" s="82">
        <v>0.2149479054529371</v>
      </c>
      <c r="J177" s="82">
        <v>0.15080508141961729</v>
      </c>
      <c r="K177" s="82">
        <v>0.16985665350466506</v>
      </c>
      <c r="L177" s="82">
        <v>0.20857999623834217</v>
      </c>
      <c r="M177" s="82">
        <v>0.25552687027398857</v>
      </c>
      <c r="N177" s="82">
        <v>0.24842772444577507</v>
      </c>
      <c r="O177" s="82">
        <v>0.27007033079921078</v>
      </c>
      <c r="P177" s="82">
        <v>0.18324550833305286</v>
      </c>
      <c r="Q177" s="82">
        <v>9.5745054227706107E-3</v>
      </c>
      <c r="R177" s="82">
        <v>-6.9679408235391385E-3</v>
      </c>
      <c r="S177" s="82">
        <v>9.5383999030185962E-2</v>
      </c>
      <c r="T177" s="82">
        <v>2.1764292323707649E-2</v>
      </c>
      <c r="U177" s="82">
        <v>-0.12687110402804513</v>
      </c>
      <c r="V177" s="82">
        <v>-0.21595832036826043</v>
      </c>
      <c r="W177" s="82">
        <v>7.0242564352744688E-2</v>
      </c>
      <c r="X177" s="82">
        <v>8.0826363291695083E-2</v>
      </c>
      <c r="Y177" s="82">
        <v>1.6410903454081777E-2</v>
      </c>
      <c r="Z177" s="82">
        <v>5.1412524757274827E-2</v>
      </c>
      <c r="AA177" s="82">
        <v>6.111392656861897E-2</v>
      </c>
      <c r="AB177" s="82">
        <v>9.8488428524822064E-2</v>
      </c>
      <c r="AC177" s="82">
        <v>7.8090942775666208E-2</v>
      </c>
      <c r="AD177" s="82">
        <v>0.13598259953314973</v>
      </c>
      <c r="AE177" s="82">
        <v>0.13349746731247794</v>
      </c>
      <c r="AF177" s="82">
        <v>5.6599600201359436E-2</v>
      </c>
      <c r="AG177" s="82">
        <v>6.5007886461928149E-2</v>
      </c>
      <c r="AH177" s="82">
        <v>9.7220490764283587E-2</v>
      </c>
      <c r="AI177" s="82">
        <v>7.6401579364453118E-2</v>
      </c>
      <c r="AJ177" s="82">
        <v>0.10210488699820967</v>
      </c>
      <c r="AK177" s="82">
        <v>9.0615711435661717E-2</v>
      </c>
      <c r="AL177" s="82">
        <v>8.7634230807175029E-2</v>
      </c>
      <c r="AM177" s="82">
        <v>8.0897645403636129E-2</v>
      </c>
      <c r="AN177" s="82">
        <v>0.13388967915738423</v>
      </c>
      <c r="AO177" s="82">
        <v>8.9201380591459933E-2</v>
      </c>
      <c r="AP177" s="82">
        <v>0.12739718050240645</v>
      </c>
      <c r="AQ177" s="82">
        <v>8.5758021201077519E-2</v>
      </c>
      <c r="AR177" s="82">
        <v>-1.6518359401850192E-3</v>
      </c>
      <c r="AS177" s="82">
        <v>7.7292516187605756E-2</v>
      </c>
      <c r="AT177" s="82">
        <v>0.10384332356500967</v>
      </c>
      <c r="AU177" s="82">
        <v>0.11931737969642055</v>
      </c>
      <c r="AV177" s="82">
        <v>9.2508372266921365E-2</v>
      </c>
      <c r="AW177" s="82">
        <v>7.4703875682565965E-2</v>
      </c>
      <c r="AX177" s="82">
        <v>7.68252496870689E-2</v>
      </c>
      <c r="AY177" s="82">
        <v>6.0678512564991904E-2</v>
      </c>
      <c r="AZ177" s="82">
        <v>5.982503541642082E-2</v>
      </c>
      <c r="BA177" s="83">
        <v>5.5157928572690827E-2</v>
      </c>
      <c r="BB177" s="83">
        <v>5.8787986403260738E-2</v>
      </c>
    </row>
    <row r="178" spans="2:54" s="65" customFormat="1" ht="12.95" customHeight="1" x14ac:dyDescent="0.2">
      <c r="B178" s="81" t="s">
        <v>15</v>
      </c>
      <c r="D178" s="82" t="s">
        <v>56</v>
      </c>
      <c r="E178" s="82" t="s">
        <v>56</v>
      </c>
      <c r="F178" s="82" t="s">
        <v>56</v>
      </c>
      <c r="G178" s="82" t="s">
        <v>56</v>
      </c>
      <c r="H178" s="82" t="s">
        <v>56</v>
      </c>
      <c r="I178" s="82" t="s">
        <v>56</v>
      </c>
      <c r="J178" s="82" t="s">
        <v>56</v>
      </c>
      <c r="K178" s="82" t="s">
        <v>56</v>
      </c>
      <c r="L178" s="82" t="s">
        <v>56</v>
      </c>
      <c r="M178" s="82" t="s">
        <v>56</v>
      </c>
      <c r="N178" s="82" t="s">
        <v>56</v>
      </c>
      <c r="O178" s="82" t="s">
        <v>56</v>
      </c>
      <c r="P178" s="82" t="s">
        <v>56</v>
      </c>
      <c r="Q178" s="82" t="s">
        <v>56</v>
      </c>
      <c r="R178" s="82" t="s">
        <v>56</v>
      </c>
      <c r="S178" s="82" t="s">
        <v>56</v>
      </c>
      <c r="T178" s="82" t="s">
        <v>56</v>
      </c>
      <c r="U178" s="82" t="s">
        <v>56</v>
      </c>
      <c r="V178" s="82" t="s">
        <v>56</v>
      </c>
      <c r="W178" s="82" t="s">
        <v>56</v>
      </c>
      <c r="X178" s="82" t="s">
        <v>56</v>
      </c>
      <c r="Y178" s="82" t="s">
        <v>56</v>
      </c>
      <c r="Z178" s="82" t="s">
        <v>56</v>
      </c>
      <c r="AA178" s="82" t="s">
        <v>56</v>
      </c>
      <c r="AB178" s="82" t="s">
        <v>56</v>
      </c>
      <c r="AC178" s="82" t="s">
        <v>56</v>
      </c>
      <c r="AD178" s="82" t="s">
        <v>56</v>
      </c>
      <c r="AE178" s="82" t="s">
        <v>56</v>
      </c>
      <c r="AF178" s="82" t="s">
        <v>56</v>
      </c>
      <c r="AG178" s="82" t="s">
        <v>56</v>
      </c>
      <c r="AH178" s="82" t="s">
        <v>56</v>
      </c>
      <c r="AI178" s="82" t="s">
        <v>56</v>
      </c>
      <c r="AJ178" s="82" t="s">
        <v>56</v>
      </c>
      <c r="AK178" s="82" t="s">
        <v>56</v>
      </c>
      <c r="AL178" s="82" t="s">
        <v>56</v>
      </c>
      <c r="AM178" s="82" t="s">
        <v>56</v>
      </c>
      <c r="AN178" s="82" t="s">
        <v>56</v>
      </c>
      <c r="AO178" s="82" t="s">
        <v>56</v>
      </c>
      <c r="AP178" s="82" t="s">
        <v>56</v>
      </c>
      <c r="AQ178" s="82" t="s">
        <v>56</v>
      </c>
      <c r="AR178" s="82" t="s">
        <v>56</v>
      </c>
      <c r="AS178" s="82" t="s">
        <v>56</v>
      </c>
      <c r="AT178" s="82" t="s">
        <v>56</v>
      </c>
      <c r="AU178" s="82" t="s">
        <v>56</v>
      </c>
      <c r="AV178" s="82"/>
      <c r="AW178" s="82"/>
      <c r="AX178" s="82"/>
      <c r="AY178" s="82" t="s">
        <v>56</v>
      </c>
      <c r="AZ178" s="82" t="s">
        <v>56</v>
      </c>
      <c r="BA178" s="83" t="s">
        <v>56</v>
      </c>
      <c r="BB178" s="83" t="s">
        <v>56</v>
      </c>
    </row>
    <row r="179" spans="2:54" s="65" customFormat="1" ht="12.95" customHeight="1" x14ac:dyDescent="0.2">
      <c r="B179" s="81" t="s">
        <v>16</v>
      </c>
      <c r="D179" s="82">
        <v>9.1273451849268827E-2</v>
      </c>
      <c r="E179" s="82">
        <v>0.12081929470763354</v>
      </c>
      <c r="F179" s="82">
        <v>9.1494238448590684E-2</v>
      </c>
      <c r="G179" s="82">
        <v>8.146406380858498E-2</v>
      </c>
      <c r="H179" s="82">
        <v>0.15615216933044312</v>
      </c>
      <c r="I179" s="82">
        <v>0.16655647750134914</v>
      </c>
      <c r="J179" s="82">
        <v>9.542798697027427E-2</v>
      </c>
      <c r="K179" s="82">
        <v>0.2041487535722897</v>
      </c>
      <c r="L179" s="82">
        <v>7.380672044097375E-2</v>
      </c>
      <c r="M179" s="82">
        <v>0.17039211106025515</v>
      </c>
      <c r="N179" s="82">
        <v>0.15096567104398204</v>
      </c>
      <c r="O179" s="82">
        <v>0.2346673425655563</v>
      </c>
      <c r="P179" s="82">
        <v>0.13902040446950817</v>
      </c>
      <c r="Q179" s="82">
        <v>-4.3541280691779406E-2</v>
      </c>
      <c r="R179" s="82">
        <v>-9.2864636930604177E-2</v>
      </c>
      <c r="S179" s="82">
        <v>7.5932792452399173E-2</v>
      </c>
      <c r="T179" s="82">
        <v>8.1327909166408717E-3</v>
      </c>
      <c r="U179" s="82">
        <v>-5.954549856540569E-2</v>
      </c>
      <c r="V179" s="82">
        <v>1.3678368889700698E-2</v>
      </c>
      <c r="W179" s="82">
        <v>0.13645649620207156</v>
      </c>
      <c r="X179" s="82">
        <v>0.13184475603511986</v>
      </c>
      <c r="Y179" s="82">
        <v>2.6381729942327146E-2</v>
      </c>
      <c r="Z179" s="82">
        <v>-5.0089018244274905E-2</v>
      </c>
      <c r="AA179" s="82">
        <v>7.2371612935457089E-2</v>
      </c>
      <c r="AB179" s="82">
        <v>0.15547559136673544</v>
      </c>
      <c r="AC179" s="82">
        <v>6.2791360098828436E-2</v>
      </c>
      <c r="AD179" s="82">
        <v>2.6684606252290882E-2</v>
      </c>
      <c r="AE179" s="82">
        <v>1.4300166743591882E-2</v>
      </c>
      <c r="AF179" s="82">
        <v>2.5088720566868349E-2</v>
      </c>
      <c r="AG179" s="82">
        <v>2.2207515445495065E-2</v>
      </c>
      <c r="AH179" s="82">
        <v>4.7855174598418662E-2</v>
      </c>
      <c r="AI179" s="82">
        <v>9.7048473643627758E-2</v>
      </c>
      <c r="AJ179" s="82">
        <v>6.366534157102767E-2</v>
      </c>
      <c r="AK179" s="82">
        <v>6.0914808810627399E-2</v>
      </c>
      <c r="AL179" s="82">
        <v>4.5888177708048018E-2</v>
      </c>
      <c r="AM179" s="82">
        <v>0.30680821306349471</v>
      </c>
      <c r="AN179" s="82">
        <v>0.29738818116146321</v>
      </c>
      <c r="AO179" s="82">
        <v>0.11757123743086016</v>
      </c>
      <c r="AP179" s="82">
        <v>1.5907420035841828E-2</v>
      </c>
      <c r="AQ179" s="82">
        <v>-5.6314468595671879E-2</v>
      </c>
      <c r="AR179" s="82">
        <v>-7.506067014532708E-2</v>
      </c>
      <c r="AS179" s="82">
        <v>-5.0422978525061057E-2</v>
      </c>
      <c r="AT179" s="82">
        <v>-1.0508089027999629E-2</v>
      </c>
      <c r="AU179" s="82">
        <v>-7.7224209683223154E-3</v>
      </c>
      <c r="AV179" s="82">
        <v>3.4482699532880405E-2</v>
      </c>
      <c r="AW179" s="82">
        <v>2.3286777300143231E-2</v>
      </c>
      <c r="AX179" s="82">
        <v>4.4238836640619492E-2</v>
      </c>
      <c r="AY179" s="82">
        <v>3.7095314005579756E-2</v>
      </c>
      <c r="AZ179" s="82">
        <v>2.889430795460014E-2</v>
      </c>
      <c r="BA179" s="83">
        <v>4.0496693433011703E-2</v>
      </c>
      <c r="BB179" s="83">
        <v>3.9916638001437924E-2</v>
      </c>
    </row>
    <row r="180" spans="2:54" s="65" customFormat="1" ht="12.95" customHeight="1" x14ac:dyDescent="0.2">
      <c r="B180" s="81" t="s">
        <v>48</v>
      </c>
      <c r="D180" s="82" t="s">
        <v>56</v>
      </c>
      <c r="E180" s="82" t="s">
        <v>56</v>
      </c>
      <c r="F180" s="82" t="s">
        <v>56</v>
      </c>
      <c r="G180" s="82" t="s">
        <v>56</v>
      </c>
      <c r="H180" s="82" t="s">
        <v>56</v>
      </c>
      <c r="I180" s="82" t="s">
        <v>56</v>
      </c>
      <c r="J180" s="82" t="s">
        <v>56</v>
      </c>
      <c r="K180" s="82" t="s">
        <v>56</v>
      </c>
      <c r="L180" s="82" t="s">
        <v>56</v>
      </c>
      <c r="M180" s="82" t="s">
        <v>56</v>
      </c>
      <c r="N180" s="82" t="s">
        <v>56</v>
      </c>
      <c r="O180" s="82" t="s">
        <v>56</v>
      </c>
      <c r="P180" s="82" t="s">
        <v>56</v>
      </c>
      <c r="Q180" s="82" t="s">
        <v>56</v>
      </c>
      <c r="R180" s="82" t="s">
        <v>56</v>
      </c>
      <c r="S180" s="82" t="s">
        <v>56</v>
      </c>
      <c r="T180" s="82" t="s">
        <v>56</v>
      </c>
      <c r="U180" s="82" t="s">
        <v>56</v>
      </c>
      <c r="V180" s="82" t="s">
        <v>56</v>
      </c>
      <c r="W180" s="82" t="s">
        <v>56</v>
      </c>
      <c r="X180" s="82" t="s">
        <v>56</v>
      </c>
      <c r="Y180" s="82" t="s">
        <v>56</v>
      </c>
      <c r="Z180" s="82" t="s">
        <v>56</v>
      </c>
      <c r="AA180" s="82" t="s">
        <v>56</v>
      </c>
      <c r="AB180" s="82" t="s">
        <v>56</v>
      </c>
      <c r="AC180" s="82" t="s">
        <v>56</v>
      </c>
      <c r="AD180" s="82" t="s">
        <v>56</v>
      </c>
      <c r="AE180" s="82" t="s">
        <v>56</v>
      </c>
      <c r="AF180" s="82" t="s">
        <v>56</v>
      </c>
      <c r="AG180" s="82" t="s">
        <v>56</v>
      </c>
      <c r="AH180" s="82" t="s">
        <v>56</v>
      </c>
      <c r="AI180" s="82" t="s">
        <v>56</v>
      </c>
      <c r="AJ180" s="82" t="s">
        <v>56</v>
      </c>
      <c r="AK180" s="82" t="s">
        <v>56</v>
      </c>
      <c r="AL180" s="82" t="s">
        <v>56</v>
      </c>
      <c r="AM180" s="82" t="s">
        <v>56</v>
      </c>
      <c r="AN180" s="82" t="s">
        <v>56</v>
      </c>
      <c r="AO180" s="82" t="s">
        <v>56</v>
      </c>
      <c r="AP180" s="82" t="s">
        <v>56</v>
      </c>
      <c r="AQ180" s="82" t="s">
        <v>56</v>
      </c>
      <c r="AR180" s="82" t="s">
        <v>56</v>
      </c>
      <c r="AS180" s="82" t="s">
        <v>56</v>
      </c>
      <c r="AT180" s="82" t="s">
        <v>56</v>
      </c>
      <c r="AU180" s="82" t="s">
        <v>56</v>
      </c>
      <c r="AV180" s="82" t="s">
        <v>56</v>
      </c>
      <c r="AW180" s="82" t="s">
        <v>56</v>
      </c>
      <c r="AX180" s="82" t="s">
        <v>56</v>
      </c>
      <c r="AY180" s="82" t="s">
        <v>56</v>
      </c>
      <c r="AZ180" s="82" t="s">
        <v>56</v>
      </c>
      <c r="BA180" s="83" t="s">
        <v>56</v>
      </c>
      <c r="BB180" s="83" t="s">
        <v>56</v>
      </c>
    </row>
    <row r="181" spans="2:54" s="65" customFormat="1" ht="12.95" customHeight="1" x14ac:dyDescent="0.2">
      <c r="B181" s="81" t="s">
        <v>17</v>
      </c>
      <c r="D181" s="82">
        <v>0.12238819691057964</v>
      </c>
      <c r="E181" s="82">
        <v>7.8161652973747428E-2</v>
      </c>
      <c r="F181" s="82">
        <v>6.6914515260624127E-2</v>
      </c>
      <c r="G181" s="82">
        <v>0.15210578666684862</v>
      </c>
      <c r="H181" s="82">
        <v>0.22357136910626688</v>
      </c>
      <c r="I181" s="82">
        <v>0.20415149109993694</v>
      </c>
      <c r="J181" s="82">
        <v>0.10375168175969034</v>
      </c>
      <c r="K181" s="82">
        <v>0.14105249388323826</v>
      </c>
      <c r="L181" s="82">
        <v>0.28869647863058362</v>
      </c>
      <c r="M181" s="82">
        <v>0.1550437761215355</v>
      </c>
      <c r="N181" s="82">
        <v>0.140763946911764</v>
      </c>
      <c r="O181" s="82">
        <v>0.16681412643308824</v>
      </c>
      <c r="P181" s="82">
        <v>0.17987303920839462</v>
      </c>
      <c r="Q181" s="82">
        <v>2.7035018704494838E-2</v>
      </c>
      <c r="R181" s="82">
        <v>-6.2266282543386505E-3</v>
      </c>
      <c r="S181" s="82">
        <v>6.0438894632722485E-2</v>
      </c>
      <c r="T181" s="82">
        <v>-8.8402843720014251E-2</v>
      </c>
      <c r="U181" s="82">
        <v>-5.4462833006590335E-2</v>
      </c>
      <c r="V181" s="82">
        <v>-6.2996719173849539E-2</v>
      </c>
      <c r="W181" s="82">
        <v>7.6154259082203496E-2</v>
      </c>
      <c r="X181" s="82">
        <v>3.8964483738589156E-2</v>
      </c>
      <c r="Y181" s="82">
        <v>4.3141255164509673E-2</v>
      </c>
      <c r="Z181" s="82">
        <v>0.1013422046579586</v>
      </c>
      <c r="AA181" s="82">
        <v>4.4395875346352566E-2</v>
      </c>
      <c r="AB181" s="82">
        <v>4.5632824868351157E-2</v>
      </c>
      <c r="AC181" s="82">
        <v>9.4033455592763215E-2</v>
      </c>
      <c r="AD181" s="82">
        <v>0.11854085723677564</v>
      </c>
      <c r="AE181" s="82">
        <v>9.0145282555164741E-2</v>
      </c>
      <c r="AF181" s="82">
        <v>0.1023454666066598</v>
      </c>
      <c r="AG181" s="82">
        <v>0.11529506254049401</v>
      </c>
      <c r="AH181" s="82">
        <v>0.14854220675475688</v>
      </c>
      <c r="AI181" s="82">
        <v>0.12237073108793686</v>
      </c>
      <c r="AJ181" s="82">
        <v>0.1069640068349941</v>
      </c>
      <c r="AK181" s="82">
        <v>9.8826288904467208E-2</v>
      </c>
      <c r="AL181" s="82">
        <v>9.8625903833390274E-2</v>
      </c>
      <c r="AM181" s="82">
        <v>9.6562327042110332E-2</v>
      </c>
      <c r="AN181" s="82">
        <v>7.2964764407463883E-2</v>
      </c>
      <c r="AO181" s="82">
        <v>0.10819861302817455</v>
      </c>
      <c r="AP181" s="82">
        <v>0.12539901272616807</v>
      </c>
      <c r="AQ181" s="82">
        <v>5.2562855545061543E-2</v>
      </c>
      <c r="AR181" s="82">
        <v>-4.3322757330775286E-2</v>
      </c>
      <c r="AS181" s="82">
        <v>-3.2256887776426858E-2</v>
      </c>
      <c r="AT181" s="82">
        <v>5.027864625728995E-2</v>
      </c>
      <c r="AU181" s="82">
        <v>9.9454398039722822E-2</v>
      </c>
      <c r="AV181" s="82">
        <v>0.12258666747813604</v>
      </c>
      <c r="AW181" s="82">
        <v>0.11501335837153041</v>
      </c>
      <c r="AX181" s="82">
        <v>6.8379245256907251E-2</v>
      </c>
      <c r="AY181" s="82">
        <v>6.684430417554928E-3</v>
      </c>
      <c r="AZ181" s="82">
        <v>2.8027989541577994E-2</v>
      </c>
      <c r="BA181" s="83">
        <v>2.4391967052580923E-2</v>
      </c>
      <c r="BB181" s="83">
        <v>2.8222222222222221E-2</v>
      </c>
    </row>
    <row r="182" spans="2:54" s="65" customFormat="1" ht="12.95" customHeight="1" x14ac:dyDescent="0.2">
      <c r="B182" s="81" t="s">
        <v>18</v>
      </c>
      <c r="D182" s="82">
        <v>0.15372620892603001</v>
      </c>
      <c r="E182" s="82">
        <v>0.12290501499219335</v>
      </c>
      <c r="F182" s="82">
        <v>9.7457397149926378E-2</v>
      </c>
      <c r="G182" s="82">
        <v>0.11611718841783501</v>
      </c>
      <c r="H182" s="82">
        <v>0.1813060684354546</v>
      </c>
      <c r="I182" s="82">
        <v>0.30952655285375963</v>
      </c>
      <c r="J182" s="82">
        <v>0.32219542888503272</v>
      </c>
      <c r="K182" s="82">
        <v>0.29014980482434699</v>
      </c>
      <c r="L182" s="82">
        <v>0.31053884356439132</v>
      </c>
      <c r="M182" s="82">
        <v>0.19032701033021399</v>
      </c>
      <c r="N182" s="82">
        <v>0.22897526857410083</v>
      </c>
      <c r="O182" s="82">
        <v>0.24077260082244142</v>
      </c>
      <c r="P182" s="82">
        <v>0.21508854621570528</v>
      </c>
      <c r="Q182" s="82">
        <v>4.4742980980493105E-2</v>
      </c>
      <c r="R182" s="82">
        <v>-3.3097551607065692E-2</v>
      </c>
      <c r="S182" s="82">
        <v>2.4567030819935359E-2</v>
      </c>
      <c r="T182" s="82">
        <v>-0.16887534006101959</v>
      </c>
      <c r="U182" s="82">
        <v>-0.18913441903458808</v>
      </c>
      <c r="V182" s="82">
        <v>-9.7494840849065845E-2</v>
      </c>
      <c r="W182" s="82">
        <v>0.24185727712007019</v>
      </c>
      <c r="X182" s="82">
        <v>0.1352467421019071</v>
      </c>
      <c r="Y182" s="82">
        <v>0.14700930944724735</v>
      </c>
      <c r="Z182" s="82">
        <v>0.1468197081978071</v>
      </c>
      <c r="AA182" s="82">
        <v>6.4718334937061792E-2</v>
      </c>
      <c r="AB182" s="82">
        <v>8.9306588192303513E-2</v>
      </c>
      <c r="AC182" s="82">
        <v>6.0113227812408299E-2</v>
      </c>
      <c r="AD182" s="82">
        <v>9.9370117043050252E-2</v>
      </c>
      <c r="AE182" s="82">
        <v>0.1396260359827324</v>
      </c>
      <c r="AF182" s="82">
        <v>0.11379528669789057</v>
      </c>
      <c r="AG182" s="82">
        <v>0.11813427897608764</v>
      </c>
      <c r="AH182" s="82">
        <v>0.11797084953089672</v>
      </c>
      <c r="AI182" s="82">
        <v>0.11329650726101244</v>
      </c>
      <c r="AJ182" s="82">
        <v>0.10903911731957228</v>
      </c>
      <c r="AK182" s="82">
        <v>0.11752421374181884</v>
      </c>
      <c r="AL182" s="82">
        <v>0.11261430894268176</v>
      </c>
      <c r="AM182" s="82">
        <v>0.15623922985560221</v>
      </c>
      <c r="AN182" s="82">
        <v>0.17987231135925821</v>
      </c>
      <c r="AO182" s="82">
        <v>0.16297738596550493</v>
      </c>
      <c r="AP182" s="82">
        <v>0.17585998296679464</v>
      </c>
      <c r="AQ182" s="82">
        <v>0.12981419236096906</v>
      </c>
      <c r="AR182" s="82">
        <v>-1.7529854607945296E-2</v>
      </c>
      <c r="AS182" s="82">
        <v>5.9493067164189672E-2</v>
      </c>
      <c r="AT182" s="82">
        <v>0.13441795636400009</v>
      </c>
      <c r="AU182" s="82">
        <v>0.20348350361371614</v>
      </c>
      <c r="AV182" s="82">
        <v>0.17454055115996425</v>
      </c>
      <c r="AW182" s="82">
        <v>0.13846025309812615</v>
      </c>
      <c r="AX182" s="82">
        <v>2.775765136083946E-2</v>
      </c>
      <c r="AY182" s="82">
        <v>3.5915222162994788E-2</v>
      </c>
      <c r="AZ182" s="82">
        <v>4.4916987400531377E-2</v>
      </c>
      <c r="BA182" s="83">
        <v>2.4423569843136983E-2</v>
      </c>
      <c r="BB182" s="83">
        <v>3.2031649874782617E-2</v>
      </c>
    </row>
    <row r="183" spans="2:54" s="65" customFormat="1" ht="12.95" customHeight="1" x14ac:dyDescent="0.2">
      <c r="B183" s="81" t="s">
        <v>19</v>
      </c>
      <c r="D183" s="82">
        <v>0.20225871733930939</v>
      </c>
      <c r="E183" s="82">
        <v>0.17248941913599722</v>
      </c>
      <c r="F183" s="82">
        <v>0.10463384407804634</v>
      </c>
      <c r="G183" s="82">
        <v>0.1262187106343077</v>
      </c>
      <c r="H183" s="82">
        <v>0.21348004741095292</v>
      </c>
      <c r="I183" s="82">
        <v>0.33069158238636925</v>
      </c>
      <c r="J183" s="82">
        <v>0.20505148657276215</v>
      </c>
      <c r="K183" s="82">
        <v>0.16691299486455186</v>
      </c>
      <c r="L183" s="82">
        <v>0.20706634135510016</v>
      </c>
      <c r="M183" s="82">
        <v>0.27874724262789546</v>
      </c>
      <c r="N183" s="82">
        <v>0.24907423116924177</v>
      </c>
      <c r="O183" s="82">
        <v>0.24336610339920006</v>
      </c>
      <c r="P183" s="82">
        <v>0.28348718663829131</v>
      </c>
      <c r="Q183" s="82">
        <v>1.9463759502321995E-3</v>
      </c>
      <c r="R183" s="82">
        <v>-3.7633075861556876E-2</v>
      </c>
      <c r="S183" s="82">
        <v>0.11368813391244015</v>
      </c>
      <c r="T183" s="82">
        <v>-5.0473578966172154E-2</v>
      </c>
      <c r="U183" s="82">
        <v>-4.3283917607956371E-2</v>
      </c>
      <c r="V183" s="82">
        <v>-7.6190691820239742E-2</v>
      </c>
      <c r="W183" s="82">
        <v>7.622168180647898E-2</v>
      </c>
      <c r="X183" s="82">
        <v>9.2478610272393569E-2</v>
      </c>
      <c r="Y183" s="82">
        <v>7.7576096161551936E-2</v>
      </c>
      <c r="Z183" s="82">
        <v>9.5927122035119841E-2</v>
      </c>
      <c r="AA183" s="82">
        <v>4.5338272285714354E-2</v>
      </c>
      <c r="AB183" s="82">
        <v>8.725496295434558E-2</v>
      </c>
      <c r="AC183" s="82">
        <v>0.13180021745086382</v>
      </c>
      <c r="AD183" s="82">
        <v>0.13211793247108827</v>
      </c>
      <c r="AE183" s="82">
        <v>0.106075035086329</v>
      </c>
      <c r="AF183" s="82">
        <v>0.1341218433184968</v>
      </c>
      <c r="AG183" s="82">
        <v>0.12783964985070559</v>
      </c>
      <c r="AH183" s="82">
        <v>0.12242279728204654</v>
      </c>
      <c r="AI183" s="82">
        <v>0.12637028219961266</v>
      </c>
      <c r="AJ183" s="82">
        <v>0.11196219167032836</v>
      </c>
      <c r="AK183" s="82">
        <v>9.7014014178449057E-2</v>
      </c>
      <c r="AL183" s="82">
        <v>0.10126854856321435</v>
      </c>
      <c r="AM183" s="82">
        <v>9.2089656236576362E-2</v>
      </c>
      <c r="AN183" s="82">
        <v>0.16107654094717969</v>
      </c>
      <c r="AO183" s="82">
        <v>0.11550119552175885</v>
      </c>
      <c r="AP183" s="82">
        <v>0.14252076106132774</v>
      </c>
      <c r="AQ183" s="82">
        <v>9.3258721618398002E-2</v>
      </c>
      <c r="AR183" s="82">
        <v>1.0377362324075972E-2</v>
      </c>
      <c r="AS183" s="82">
        <v>6.8946208576283544E-2</v>
      </c>
      <c r="AT183" s="82">
        <v>9.506538308934534E-2</v>
      </c>
      <c r="AU183" s="82">
        <v>6.3335363497318511E-2</v>
      </c>
      <c r="AV183" s="82">
        <v>4.6554441947790084E-2</v>
      </c>
      <c r="AW183" s="82">
        <v>8.5684521893070853E-2</v>
      </c>
      <c r="AX183" s="82">
        <v>8.7127469517400358E-2</v>
      </c>
      <c r="AY183" s="82">
        <v>7.1619730871073553E-2</v>
      </c>
      <c r="AZ183" s="82">
        <v>6.2934974304825864E-2</v>
      </c>
      <c r="BA183" s="83">
        <v>6.5184830044592135E-2</v>
      </c>
      <c r="BB183" s="83">
        <v>6.1596561716244405E-2</v>
      </c>
    </row>
    <row r="184" spans="2:54" s="65" customFormat="1" ht="12.95" customHeight="1" x14ac:dyDescent="0.2">
      <c r="B184" s="81" t="s">
        <v>20</v>
      </c>
      <c r="D184" s="82">
        <v>0.17103992814591243</v>
      </c>
      <c r="E184" s="82">
        <v>0.12304708554481994</v>
      </c>
      <c r="F184" s="82">
        <v>0.14121472278852296</v>
      </c>
      <c r="G184" s="82">
        <v>0.19089488028582649</v>
      </c>
      <c r="H184" s="82">
        <v>0.20166487018825913</v>
      </c>
      <c r="I184" s="82">
        <v>0.35215933607182509</v>
      </c>
      <c r="J184" s="82">
        <v>0.11781313827767781</v>
      </c>
      <c r="K184" s="82">
        <v>0.22274671915897026</v>
      </c>
      <c r="L184" s="82">
        <v>0.26161228740640552</v>
      </c>
      <c r="M184" s="82">
        <v>0.22976184742260966</v>
      </c>
      <c r="N184" s="82">
        <v>0.19809184688450593</v>
      </c>
      <c r="O184" s="82">
        <v>0.28581444665852029</v>
      </c>
      <c r="P184" s="82">
        <v>0.15775910794875445</v>
      </c>
      <c r="Q184" s="82">
        <v>2.3048190849980367E-2</v>
      </c>
      <c r="R184" s="82">
        <v>-2.3560077652024555E-2</v>
      </c>
      <c r="S184" s="82">
        <v>9.4184814008853646E-2</v>
      </c>
      <c r="T184" s="82">
        <v>-0.16257798586603164</v>
      </c>
      <c r="U184" s="82">
        <v>1.649700523288437E-2</v>
      </c>
      <c r="V184" s="82">
        <v>3.3305366828769037E-3</v>
      </c>
      <c r="W184" s="82">
        <v>0.1368332980516265</v>
      </c>
      <c r="X184" s="82">
        <v>0.14713566116726326</v>
      </c>
      <c r="Y184" s="82">
        <v>0.10587521255803697</v>
      </c>
      <c r="Z184" s="82">
        <v>0.11019978022751702</v>
      </c>
      <c r="AA184" s="82">
        <v>8.7937548991270376E-2</v>
      </c>
      <c r="AB184" s="82">
        <v>0.12953990738693424</v>
      </c>
      <c r="AC184" s="82">
        <v>0.13625343981013663</v>
      </c>
      <c r="AD184" s="82">
        <v>0.11717894103743874</v>
      </c>
      <c r="AE184" s="82">
        <v>0.12425634005157163</v>
      </c>
      <c r="AF184" s="82">
        <v>0.11192067280747374</v>
      </c>
      <c r="AG184" s="82">
        <v>0.10494194876468124</v>
      </c>
      <c r="AH184" s="82">
        <v>0.11735721194829156</v>
      </c>
      <c r="AI184" s="82">
        <v>0.11206274392992507</v>
      </c>
      <c r="AJ184" s="82">
        <v>9.9723169422205257E-2</v>
      </c>
      <c r="AK184" s="82">
        <v>0.1014505026813786</v>
      </c>
      <c r="AL184" s="82">
        <v>0.10354908818733109</v>
      </c>
      <c r="AM184" s="82">
        <v>0.10143827189930685</v>
      </c>
      <c r="AN184" s="82">
        <v>0.15407854233652879</v>
      </c>
      <c r="AO184" s="82">
        <v>0.12247488860696944</v>
      </c>
      <c r="AP184" s="82">
        <v>0.15673681460217204</v>
      </c>
      <c r="AQ184" s="82">
        <v>8.7194459130861823E-2</v>
      </c>
      <c r="AR184" s="82">
        <v>-2.9144377574929509E-2</v>
      </c>
      <c r="AS184" s="82">
        <v>8.341207868689525E-2</v>
      </c>
      <c r="AT184" s="82">
        <v>9.804108828087825E-2</v>
      </c>
      <c r="AU184" s="82">
        <v>0.14369097009358114</v>
      </c>
      <c r="AV184" s="82">
        <v>8.1760048400210131E-2</v>
      </c>
      <c r="AW184" s="82">
        <v>9.9290760022791649E-2</v>
      </c>
      <c r="AX184" s="82">
        <v>8.9051576013553957E-2</v>
      </c>
      <c r="AY184" s="82">
        <v>2.9041922962642613E-2</v>
      </c>
      <c r="AZ184" s="82">
        <v>5.0109283405533767E-4</v>
      </c>
      <c r="BA184" s="83">
        <v>0.11414419168494568</v>
      </c>
      <c r="BB184" s="83">
        <v>4.3149005794810097E-2</v>
      </c>
    </row>
    <row r="185" spans="2:54" s="65" customFormat="1" ht="12.95" customHeight="1" x14ac:dyDescent="0.2">
      <c r="B185" s="81" t="s">
        <v>21</v>
      </c>
      <c r="D185" s="82">
        <v>5.939894788246762E-2</v>
      </c>
      <c r="E185" s="82">
        <v>9.175586702784691E-2</v>
      </c>
      <c r="F185" s="82">
        <v>7.1360789489157E-2</v>
      </c>
      <c r="G185" s="82">
        <v>9.9031594446028409E-2</v>
      </c>
      <c r="H185" s="82">
        <v>0.13408147569207118</v>
      </c>
      <c r="I185" s="82">
        <v>0.25840283942616604</v>
      </c>
      <c r="J185" s="82">
        <v>0.17956491465302146</v>
      </c>
      <c r="K185" s="82">
        <v>0.20562829266798596</v>
      </c>
      <c r="L185" s="82">
        <v>0.18523102987778789</v>
      </c>
      <c r="M185" s="82">
        <v>0.14131927333102964</v>
      </c>
      <c r="N185" s="82">
        <v>0.13458251256456449</v>
      </c>
      <c r="O185" s="82">
        <v>0.20867855328189019</v>
      </c>
      <c r="P185" s="82">
        <v>9.3481781493656699E-2</v>
      </c>
      <c r="Q185" s="82">
        <v>0.10468835726678978</v>
      </c>
      <c r="R185" s="82">
        <v>-1.7710874883073168E-2</v>
      </c>
      <c r="S185" s="82">
        <v>0.17510627457319566</v>
      </c>
      <c r="T185" s="82">
        <v>2.9691997872880956E-2</v>
      </c>
      <c r="U185" s="82">
        <v>0.10623880987667984</v>
      </c>
      <c r="V185" s="82">
        <v>-2.5095373819548471E-2</v>
      </c>
      <c r="W185" s="82">
        <v>0.14990756689123491</v>
      </c>
      <c r="X185" s="82">
        <v>0.15129593703776326</v>
      </c>
      <c r="Y185" s="82">
        <v>0.26183834735388611</v>
      </c>
      <c r="Z185" s="82">
        <v>0.10826480232290986</v>
      </c>
      <c r="AA185" s="82">
        <v>0.14214694821638652</v>
      </c>
      <c r="AB185" s="82">
        <v>0.18411482011032024</v>
      </c>
      <c r="AC185" s="82">
        <v>0.23170734027696746</v>
      </c>
      <c r="AD185" s="82">
        <v>0.11633529735198749</v>
      </c>
      <c r="AE185" s="82">
        <v>7.4265487934887769E-2</v>
      </c>
      <c r="AF185" s="82">
        <v>3.827083562120849E-2</v>
      </c>
      <c r="AG185" s="82">
        <v>5.1352501411337202E-2</v>
      </c>
      <c r="AH185" s="82">
        <v>0.10059419015269022</v>
      </c>
      <c r="AI185" s="82">
        <v>0.10659384065852756</v>
      </c>
      <c r="AJ185" s="82">
        <v>0.10352737173991457</v>
      </c>
      <c r="AK185" s="82">
        <v>9.8078922730958154E-2</v>
      </c>
      <c r="AL185" s="82">
        <v>9.4270003843035521E-2</v>
      </c>
      <c r="AM185" s="82">
        <v>6.9717821397189864E-2</v>
      </c>
      <c r="AN185" s="82">
        <v>0.22030483834915093</v>
      </c>
      <c r="AO185" s="82">
        <v>0.4388689671481254</v>
      </c>
      <c r="AP185" s="82">
        <v>0.16764642437655078</v>
      </c>
      <c r="AQ185" s="82">
        <v>0.10795843826532164</v>
      </c>
      <c r="AR185" s="82">
        <v>-0.21889654959291199</v>
      </c>
      <c r="AS185" s="82">
        <v>3.5929285511533002E-2</v>
      </c>
      <c r="AT185" s="82">
        <v>4.7460679722491239E-2</v>
      </c>
      <c r="AU185" s="82">
        <v>9.8887236538416773E-2</v>
      </c>
      <c r="AV185" s="82">
        <v>7.0910751758134855E-2</v>
      </c>
      <c r="AW185" s="82">
        <v>0.1132883177298268</v>
      </c>
      <c r="AX185" s="82">
        <v>6.3230770175052395E-2</v>
      </c>
      <c r="AY185" s="82">
        <v>3.974831248581135E-2</v>
      </c>
      <c r="AZ185" s="82">
        <v>4.9134861497004627E-2</v>
      </c>
      <c r="BA185" s="83">
        <v>2.7462381707247546E-2</v>
      </c>
      <c r="BB185" s="83">
        <v>3.0157700601391071E-2</v>
      </c>
    </row>
    <row r="186" spans="2:54" s="65" customFormat="1" ht="12.95" customHeight="1" x14ac:dyDescent="0.2">
      <c r="B186" s="81" t="s">
        <v>22</v>
      </c>
      <c r="D186" s="82">
        <v>8.0038321048497257E-2</v>
      </c>
      <c r="E186" s="82">
        <v>5.8608464033186612E-2</v>
      </c>
      <c r="F186" s="82">
        <v>0.15501076503665445</v>
      </c>
      <c r="G186" s="82">
        <v>0.22003116426699129</v>
      </c>
      <c r="H186" s="82">
        <v>0.2627835419402571</v>
      </c>
      <c r="I186" s="82">
        <v>0.36225856024143333</v>
      </c>
      <c r="J186" s="82">
        <v>0.29282372956825603</v>
      </c>
      <c r="K186" s="82">
        <v>0.37700254054258953</v>
      </c>
      <c r="L186" s="82">
        <v>0.26642942448901524</v>
      </c>
      <c r="M186" s="82">
        <v>0.10140937375054906</v>
      </c>
      <c r="N186" s="82">
        <v>0.34053400983670995</v>
      </c>
      <c r="O186" s="82">
        <v>0.27874620965768621</v>
      </c>
      <c r="P186" s="82">
        <v>0.22186780762225175</v>
      </c>
      <c r="Q186" s="82">
        <v>8.8122985008370402E-2</v>
      </c>
      <c r="R186" s="82">
        <v>4.423369834411725E-2</v>
      </c>
      <c r="S186" s="82">
        <v>1.6548017519870086E-2</v>
      </c>
      <c r="T186" s="82">
        <v>-0.17966262028189137</v>
      </c>
      <c r="U186" s="82">
        <v>-3.9257209475079824E-2</v>
      </c>
      <c r="V186" s="82">
        <v>7.0209208539972284E-2</v>
      </c>
      <c r="W186" s="82">
        <v>0.23344735827805552</v>
      </c>
      <c r="X186" s="82">
        <v>0.21779674055068859</v>
      </c>
      <c r="Y186" s="82">
        <v>0.12914869965428671</v>
      </c>
      <c r="Z186" s="82">
        <v>8.8659910820855822E-2</v>
      </c>
      <c r="AA186" s="82">
        <v>0.10423776439329317</v>
      </c>
      <c r="AB186" s="82">
        <v>0.10042309799566572</v>
      </c>
      <c r="AC186" s="82">
        <v>0.17178719608455942</v>
      </c>
      <c r="AD186" s="82">
        <v>0.12740036645311503</v>
      </c>
      <c r="AE186" s="82">
        <v>0.12179658312954655</v>
      </c>
      <c r="AF186" s="82">
        <v>8.8892141108862927E-2</v>
      </c>
      <c r="AG186" s="82">
        <v>0.11222664201779535</v>
      </c>
      <c r="AH186" s="82">
        <v>0.11397784483909644</v>
      </c>
      <c r="AI186" s="82">
        <v>0.11687129880349018</v>
      </c>
      <c r="AJ186" s="82">
        <v>9.9237399976769752E-2</v>
      </c>
      <c r="AK186" s="82">
        <v>9.7334128311319504E-2</v>
      </c>
      <c r="AL186" s="82">
        <v>8.6605189239411143E-2</v>
      </c>
      <c r="AM186" s="82">
        <v>0.11064734717645699</v>
      </c>
      <c r="AN186" s="82">
        <v>0.17411951847523485</v>
      </c>
      <c r="AO186" s="82">
        <v>0.17692054314807523</v>
      </c>
      <c r="AP186" s="82">
        <v>0.1483342542273684</v>
      </c>
      <c r="AQ186" s="82">
        <v>0.20284242527235058</v>
      </c>
      <c r="AR186" s="82">
        <v>4.0771078018947207E-2</v>
      </c>
      <c r="AS186" s="82">
        <v>0.15262097955492743</v>
      </c>
      <c r="AT186" s="82">
        <v>0.26355367221535364</v>
      </c>
      <c r="AU186" s="82">
        <v>0.30950167914977517</v>
      </c>
      <c r="AV186" s="82">
        <v>0.17952508248966853</v>
      </c>
      <c r="AW186" s="82">
        <v>0.13458858589204689</v>
      </c>
      <c r="AX186" s="82">
        <v>3.7669943658575743E-3</v>
      </c>
      <c r="AY186" s="82">
        <v>-7.0420299238994509E-3</v>
      </c>
      <c r="AZ186" s="82">
        <v>1.2620580783953336E-2</v>
      </c>
      <c r="BA186" s="83">
        <v>1.4163625707050338E-2</v>
      </c>
      <c r="BB186" s="83">
        <v>7.9226055267227313E-2</v>
      </c>
    </row>
    <row r="187" spans="2:54" s="65" customFormat="1" ht="12.95" customHeight="1" x14ac:dyDescent="0.2">
      <c r="B187" s="81" t="s">
        <v>23</v>
      </c>
      <c r="D187" s="82"/>
      <c r="E187" s="82"/>
      <c r="F187" s="82"/>
      <c r="G187" s="82"/>
      <c r="H187" s="82"/>
      <c r="I187" s="82"/>
      <c r="J187" s="82"/>
      <c r="K187" s="82"/>
      <c r="L187" s="82"/>
      <c r="M187" s="82"/>
      <c r="N187" s="82"/>
      <c r="O187" s="82"/>
      <c r="P187" s="82"/>
      <c r="Q187" s="82"/>
      <c r="R187" s="82"/>
      <c r="S187" s="82">
        <v>0.12160399308267905</v>
      </c>
      <c r="T187" s="82">
        <v>-9.2800395086767469E-4</v>
      </c>
      <c r="U187" s="82">
        <v>-4.9339536759706405E-2</v>
      </c>
      <c r="V187" s="82">
        <v>0.16058470839660741</v>
      </c>
      <c r="W187" s="82">
        <v>1.4835029140328521E-2</v>
      </c>
      <c r="X187" s="82">
        <v>0.13165839741693333</v>
      </c>
      <c r="Y187" s="82">
        <v>-8.4925396359296884E-2</v>
      </c>
      <c r="Z187" s="82">
        <v>0.22727955644378514</v>
      </c>
      <c r="AA187" s="82">
        <v>0.15699388036665629</v>
      </c>
      <c r="AB187" s="82">
        <v>3.3244414349232726E-2</v>
      </c>
      <c r="AC187" s="82">
        <v>0.12321072129493067</v>
      </c>
      <c r="AD187" s="82"/>
      <c r="AE187" s="82"/>
      <c r="AF187" s="82"/>
      <c r="AG187" s="82"/>
      <c r="AH187" s="82"/>
      <c r="AI187" s="82"/>
      <c r="AJ187" s="82"/>
      <c r="AK187" s="82"/>
      <c r="AL187" s="82"/>
      <c r="AM187" s="82"/>
      <c r="AN187" s="82"/>
      <c r="AO187" s="82"/>
      <c r="AP187" s="82"/>
      <c r="AQ187" s="82">
        <v>1.7059825961587265E-2</v>
      </c>
      <c r="AR187" s="82">
        <v>3.9769892621971885E-2</v>
      </c>
      <c r="AS187" s="82" t="s">
        <v>56</v>
      </c>
      <c r="AT187" s="82" t="s">
        <v>56</v>
      </c>
      <c r="AU187" s="82" t="s">
        <v>56</v>
      </c>
      <c r="AV187" s="82" t="s">
        <v>56</v>
      </c>
      <c r="AW187" s="82">
        <v>7.2716536607603632E-2</v>
      </c>
      <c r="AX187" s="82"/>
      <c r="AY187" s="82" t="s">
        <v>56</v>
      </c>
      <c r="AZ187" s="82" t="s">
        <v>56</v>
      </c>
      <c r="BA187" s="83" t="s">
        <v>56</v>
      </c>
      <c r="BB187" s="83" t="s">
        <v>56</v>
      </c>
    </row>
    <row r="188" spans="2:54" s="65" customFormat="1" ht="12.95" customHeight="1" x14ac:dyDescent="0.2">
      <c r="B188" s="81" t="s">
        <v>49</v>
      </c>
      <c r="D188" s="82" t="s">
        <v>56</v>
      </c>
      <c r="E188" s="82" t="s">
        <v>56</v>
      </c>
      <c r="F188" s="82" t="s">
        <v>56</v>
      </c>
      <c r="G188" s="82" t="s">
        <v>56</v>
      </c>
      <c r="H188" s="82" t="s">
        <v>56</v>
      </c>
      <c r="I188" s="82" t="s">
        <v>56</v>
      </c>
      <c r="J188" s="82" t="s">
        <v>56</v>
      </c>
      <c r="K188" s="82" t="s">
        <v>56</v>
      </c>
      <c r="L188" s="82" t="s">
        <v>56</v>
      </c>
      <c r="M188" s="82" t="s">
        <v>56</v>
      </c>
      <c r="N188" s="82" t="s">
        <v>56</v>
      </c>
      <c r="O188" s="82" t="s">
        <v>56</v>
      </c>
      <c r="P188" s="82" t="s">
        <v>56</v>
      </c>
      <c r="Q188" s="82" t="s">
        <v>56</v>
      </c>
      <c r="R188" s="82" t="s">
        <v>56</v>
      </c>
      <c r="S188" s="82" t="s">
        <v>56</v>
      </c>
      <c r="T188" s="82" t="s">
        <v>56</v>
      </c>
      <c r="U188" s="82" t="s">
        <v>56</v>
      </c>
      <c r="V188" s="82" t="s">
        <v>56</v>
      </c>
      <c r="W188" s="82" t="s">
        <v>56</v>
      </c>
      <c r="X188" s="82" t="s">
        <v>56</v>
      </c>
      <c r="Y188" s="82" t="s">
        <v>56</v>
      </c>
      <c r="Z188" s="82" t="s">
        <v>56</v>
      </c>
      <c r="AA188" s="82" t="s">
        <v>56</v>
      </c>
      <c r="AB188" s="82" t="s">
        <v>56</v>
      </c>
      <c r="AC188" s="82" t="s">
        <v>56</v>
      </c>
      <c r="AD188" s="82" t="s">
        <v>56</v>
      </c>
      <c r="AE188" s="82" t="s">
        <v>56</v>
      </c>
      <c r="AF188" s="82" t="s">
        <v>56</v>
      </c>
      <c r="AG188" s="82" t="s">
        <v>56</v>
      </c>
      <c r="AH188" s="82" t="s">
        <v>56</v>
      </c>
      <c r="AI188" s="82" t="s">
        <v>56</v>
      </c>
      <c r="AJ188" s="82" t="s">
        <v>56</v>
      </c>
      <c r="AK188" s="82" t="s">
        <v>56</v>
      </c>
      <c r="AL188" s="82" t="s">
        <v>56</v>
      </c>
      <c r="AM188" s="82" t="s">
        <v>56</v>
      </c>
      <c r="AN188" s="82" t="s">
        <v>56</v>
      </c>
      <c r="AO188" s="82" t="s">
        <v>56</v>
      </c>
      <c r="AP188" s="82" t="s">
        <v>56</v>
      </c>
      <c r="AQ188" s="82" t="s">
        <v>56</v>
      </c>
      <c r="AR188" s="82" t="s">
        <v>56</v>
      </c>
      <c r="AS188" s="82" t="s">
        <v>56</v>
      </c>
      <c r="AT188" s="82" t="s">
        <v>56</v>
      </c>
      <c r="AU188" s="82" t="s">
        <v>56</v>
      </c>
      <c r="AV188" s="82" t="s">
        <v>56</v>
      </c>
      <c r="AW188" s="82" t="s">
        <v>56</v>
      </c>
      <c r="AX188" s="82" t="s">
        <v>56</v>
      </c>
      <c r="AY188" s="82" t="s">
        <v>56</v>
      </c>
      <c r="AZ188" s="82" t="s">
        <v>56</v>
      </c>
      <c r="BA188" s="83" t="s">
        <v>56</v>
      </c>
      <c r="BB188" s="83" t="s">
        <v>56</v>
      </c>
    </row>
    <row r="189" spans="2:54" s="65" customFormat="1" ht="12.95" customHeight="1" x14ac:dyDescent="0.2">
      <c r="B189" s="81" t="s">
        <v>24</v>
      </c>
      <c r="D189" s="82">
        <v>0.10828057343205054</v>
      </c>
      <c r="E189" s="82">
        <v>0.12313728157599189</v>
      </c>
      <c r="F189" s="82">
        <v>3.9051930362584579E-2</v>
      </c>
      <c r="G189" s="82">
        <v>7.7951617994346939E-2</v>
      </c>
      <c r="H189" s="82">
        <v>8.8230433445821183E-2</v>
      </c>
      <c r="I189" s="82">
        <v>0.17146354864004304</v>
      </c>
      <c r="J189" s="82">
        <v>0.13568325183426266</v>
      </c>
      <c r="K189" s="82">
        <v>0.15446189896406506</v>
      </c>
      <c r="L189" s="82">
        <v>5.2958556059340425E-2</v>
      </c>
      <c r="M189" s="82">
        <v>7.998553469122234E-2</v>
      </c>
      <c r="N189" s="82">
        <v>0.1284005912753963</v>
      </c>
      <c r="O189" s="82">
        <v>9.1211884026684259E-2</v>
      </c>
      <c r="P189" s="82">
        <v>3.5640974005895193E-2</v>
      </c>
      <c r="Q189" s="82">
        <v>5.0219346925098357E-2</v>
      </c>
      <c r="R189" s="82">
        <v>-8.3977847464329312E-3</v>
      </c>
      <c r="S189" s="82">
        <v>-5.505058224684764E-2</v>
      </c>
      <c r="T189" s="82">
        <v>-1.3423807547209739E-4</v>
      </c>
      <c r="U189" s="82">
        <v>1.8220317121233558E-2</v>
      </c>
      <c r="V189" s="82">
        <v>0.22037322388458036</v>
      </c>
      <c r="W189" s="82">
        <v>6.6414789901264482E-2</v>
      </c>
      <c r="X189" s="82">
        <v>0.22391375893389345</v>
      </c>
      <c r="Y189" s="82">
        <v>0.10722472733281367</v>
      </c>
      <c r="Z189" s="82">
        <v>0.1453193695550104</v>
      </c>
      <c r="AA189" s="82">
        <v>5.6680685142462037E-2</v>
      </c>
      <c r="AB189" s="82">
        <v>3.3639336637683225E-2</v>
      </c>
      <c r="AC189" s="82">
        <v>3.2648246396405518E-3</v>
      </c>
      <c r="AD189" s="82">
        <v>6.3940356970998919E-3</v>
      </c>
      <c r="AE189" s="82">
        <v>1.3173365413702544E-2</v>
      </c>
      <c r="AF189" s="82">
        <v>-6.9537537057925199E-4</v>
      </c>
      <c r="AG189" s="82">
        <v>-1.4038292479047636E-2</v>
      </c>
      <c r="AH189" s="82">
        <v>4.1164185815024137E-2</v>
      </c>
      <c r="AI189" s="82">
        <v>3.9668568039108482E-2</v>
      </c>
      <c r="AJ189" s="82">
        <v>6.2701186269554718E-2</v>
      </c>
      <c r="AK189" s="82">
        <v>5.9757771630857888E-2</v>
      </c>
      <c r="AL189" s="82">
        <v>5.6027376498938741E-2</v>
      </c>
      <c r="AM189" s="82">
        <v>0.17043880942240852</v>
      </c>
      <c r="AN189" s="82">
        <v>0.14423898791087497</v>
      </c>
      <c r="AO189" s="82">
        <v>0.13903977152657646</v>
      </c>
      <c r="AP189" s="82">
        <v>8.3391129038165479E-2</v>
      </c>
      <c r="AQ189" s="82">
        <v>-2.963848571625894E-2</v>
      </c>
      <c r="AR189" s="82">
        <v>-0.10606031456511342</v>
      </c>
      <c r="AS189" s="82">
        <v>-5.5350762347958618E-2</v>
      </c>
      <c r="AT189" s="82">
        <v>-2.7134186724202376E-2</v>
      </c>
      <c r="AU189" s="82">
        <v>-4.1655623848653761E-2</v>
      </c>
      <c r="AV189" s="82">
        <v>3.8495350367290217E-2</v>
      </c>
      <c r="AW189" s="82">
        <v>1.2524477334576366E-2</v>
      </c>
      <c r="AX189" s="82">
        <v>1.9418453176197642E-2</v>
      </c>
      <c r="AY189" s="82">
        <v>-3.201920485252553E-3</v>
      </c>
      <c r="AZ189" s="82">
        <v>4.0653597824868749E-3</v>
      </c>
      <c r="BA189" s="83">
        <v>3.5120575183127008E-3</v>
      </c>
      <c r="BB189" s="83">
        <v>5.9854014598540147E-3</v>
      </c>
    </row>
    <row r="190" spans="2:54" s="65" customFormat="1" ht="12.95" customHeight="1" x14ac:dyDescent="0.2">
      <c r="B190" s="81" t="s">
        <v>25</v>
      </c>
      <c r="D190" s="82">
        <v>2.1053384948094993E-2</v>
      </c>
      <c r="E190" s="82">
        <v>2.0157025577865067E-2</v>
      </c>
      <c r="F190" s="82">
        <v>6.5233767845494839E-2</v>
      </c>
      <c r="G190" s="82">
        <v>8.1670805117965206E-2</v>
      </c>
      <c r="H190" s="82">
        <v>0.13030282119595113</v>
      </c>
      <c r="I190" s="82">
        <v>0.26273881220157785</v>
      </c>
      <c r="J190" s="82">
        <v>6.4088992742509995E-2</v>
      </c>
      <c r="K190" s="82">
        <v>9.5679080462909474E-2</v>
      </c>
      <c r="L190" s="82">
        <v>0.15906128016294008</v>
      </c>
      <c r="M190" s="82">
        <v>0.10184657026580099</v>
      </c>
      <c r="N190" s="82">
        <v>0.24316202816569726</v>
      </c>
      <c r="O190" s="82">
        <v>0.25669599500321771</v>
      </c>
      <c r="P190" s="82">
        <v>3.6408710945183283E-2</v>
      </c>
      <c r="Q190" s="82">
        <v>1.452024004767094E-2</v>
      </c>
      <c r="R190" s="82">
        <v>-9.2352305291690986E-2</v>
      </c>
      <c r="S190" s="82">
        <v>0.15053923677983644</v>
      </c>
      <c r="T190" s="82">
        <v>2.2006854301027109E-2</v>
      </c>
      <c r="U190" s="82">
        <v>-6.00152987702956E-2</v>
      </c>
      <c r="V190" s="82">
        <v>3.927337039533417E-2</v>
      </c>
      <c r="W190" s="82">
        <v>0.20845396614731435</v>
      </c>
      <c r="X190" s="82">
        <v>8.7506527919086141E-2</v>
      </c>
      <c r="Y190" s="82">
        <v>5.2599059750804249E-2</v>
      </c>
      <c r="Z190" s="82">
        <v>0.17960658954351938</v>
      </c>
      <c r="AA190" s="82">
        <v>7.501814365759199E-2</v>
      </c>
      <c r="AB190" s="82">
        <v>-2.3347326886125255E-2</v>
      </c>
      <c r="AC190" s="82">
        <v>9.1261600127158615E-2</v>
      </c>
      <c r="AD190" s="82">
        <v>5.2159831583938741E-2</v>
      </c>
      <c r="AE190" s="82">
        <v>1.2282709231905425E-2</v>
      </c>
      <c r="AF190" s="82">
        <v>1.2047235769937468E-2</v>
      </c>
      <c r="AG190" s="82">
        <v>7.2745104551240163E-3</v>
      </c>
      <c r="AH190" s="82">
        <v>1.1689979145302561E-2</v>
      </c>
      <c r="AI190" s="82">
        <v>4.2391144772828564E-2</v>
      </c>
      <c r="AJ190" s="82">
        <v>4.060007200808162E-2</v>
      </c>
      <c r="AK190" s="82">
        <v>3.875494094882663E-2</v>
      </c>
      <c r="AL190" s="82">
        <v>3.7324724266321788E-2</v>
      </c>
      <c r="AM190" s="82">
        <v>-1.928583916083916E-3</v>
      </c>
      <c r="AN190" s="82">
        <v>0.23642812999436277</v>
      </c>
      <c r="AO190" s="82">
        <v>0.21508085971691762</v>
      </c>
      <c r="AP190" s="82">
        <v>0.1128348793016955</v>
      </c>
      <c r="AQ190" s="82">
        <v>0.11091626822659371</v>
      </c>
      <c r="AR190" s="82">
        <v>-4.0950067148551227E-2</v>
      </c>
      <c r="AS190" s="82">
        <v>5.1461189625667345E-3</v>
      </c>
      <c r="AT190" s="82">
        <v>5.8050951211990484E-2</v>
      </c>
      <c r="AU190" s="82">
        <v>0.14680025855182097</v>
      </c>
      <c r="AV190" s="82">
        <v>3.1338218839055902E-2</v>
      </c>
      <c r="AW190" s="82">
        <v>0.11378737696811533</v>
      </c>
      <c r="AX190" s="82">
        <v>5.3257127958600992E-2</v>
      </c>
      <c r="AY190" s="82">
        <v>9.5679184078549043E-2</v>
      </c>
      <c r="AZ190" s="82">
        <v>8.4032235189554008E-2</v>
      </c>
      <c r="BA190" s="83">
        <v>1.0521207718840523E-2</v>
      </c>
      <c r="BB190" s="83">
        <v>6.0746113553122649E-2</v>
      </c>
    </row>
    <row r="191" spans="2:54" s="65" customFormat="1" ht="12.95" customHeight="1" x14ac:dyDescent="0.2">
      <c r="B191" s="81" t="s">
        <v>26</v>
      </c>
      <c r="D191" s="82">
        <v>0.14946405436402926</v>
      </c>
      <c r="E191" s="82">
        <v>0.140040067203794</v>
      </c>
      <c r="F191" s="82">
        <v>0.1032690552924066</v>
      </c>
      <c r="G191" s="82">
        <v>0.17105698512431669</v>
      </c>
      <c r="H191" s="82">
        <v>0.14214964435073568</v>
      </c>
      <c r="I191" s="82">
        <v>0.26758860585576127</v>
      </c>
      <c r="J191" s="82">
        <v>0.17651263123031008</v>
      </c>
      <c r="K191" s="82">
        <v>0.12151636419881487</v>
      </c>
      <c r="L191" s="82">
        <v>0.10068347996190627</v>
      </c>
      <c r="M191" s="82">
        <v>6.0463452168095164E-2</v>
      </c>
      <c r="N191" s="82">
        <v>0.14976105651039304</v>
      </c>
      <c r="O191" s="82">
        <v>0.11040496198544707</v>
      </c>
      <c r="P191" s="82">
        <v>0.10878185060074279</v>
      </c>
      <c r="Q191" s="82">
        <v>9.7276532780626729E-2</v>
      </c>
      <c r="R191" s="82">
        <v>2.8243221021268684E-2</v>
      </c>
      <c r="S191" s="82">
        <v>7.2548516140691133E-2</v>
      </c>
      <c r="T191" s="82">
        <v>4.1207692607371504E-4</v>
      </c>
      <c r="U191" s="82">
        <v>5.2318525930334925E-2</v>
      </c>
      <c r="V191" s="82">
        <v>0.15475697188486315</v>
      </c>
      <c r="W191" s="82">
        <v>5.6759211356914446E-2</v>
      </c>
      <c r="X191" s="82">
        <v>7.8732619863743664E-2</v>
      </c>
      <c r="Y191" s="82">
        <v>-1.2498530714912595E-2</v>
      </c>
      <c r="Z191" s="82">
        <v>9.6959966265901587E-2</v>
      </c>
      <c r="AA191" s="82">
        <v>6.0955295671828884E-2</v>
      </c>
      <c r="AB191" s="82">
        <v>0.10012833913577177</v>
      </c>
      <c r="AC191" s="82">
        <v>3.8515598355984323E-2</v>
      </c>
      <c r="AD191" s="82">
        <v>2.3644564541358278E-2</v>
      </c>
      <c r="AE191" s="82">
        <v>-4.3380107783812134E-3</v>
      </c>
      <c r="AF191" s="82">
        <v>3.7617428696768498E-3</v>
      </c>
      <c r="AG191" s="82">
        <v>3.8707027547837156E-2</v>
      </c>
      <c r="AH191" s="82">
        <v>5.5873670088110755E-2</v>
      </c>
      <c r="AI191" s="82">
        <v>7.6258374678576879E-2</v>
      </c>
      <c r="AJ191" s="82">
        <v>7.2350518867254063E-2</v>
      </c>
      <c r="AK191" s="82">
        <v>7.1771752736191616E-2</v>
      </c>
      <c r="AL191" s="82">
        <v>6.8838786556935455E-2</v>
      </c>
      <c r="AM191" s="82">
        <v>5.5564023502125449E-2</v>
      </c>
      <c r="AN191" s="82">
        <v>8.421844986234632E-2</v>
      </c>
      <c r="AO191" s="82">
        <v>6.8709248694398206E-2</v>
      </c>
      <c r="AP191" s="82">
        <v>8.1834754464551518E-2</v>
      </c>
      <c r="AQ191" s="82">
        <v>7.8550460151595392E-2</v>
      </c>
      <c r="AR191" s="82">
        <v>2.7447599338677332E-2</v>
      </c>
      <c r="AS191" s="82">
        <v>4.2187793427230034E-3</v>
      </c>
      <c r="AT191" s="82">
        <v>2.3638730050297173E-2</v>
      </c>
      <c r="AU191" s="82">
        <v>8.3739845608343216E-2</v>
      </c>
      <c r="AV191" s="82">
        <v>-1.0329962659557032E-2</v>
      </c>
      <c r="AW191" s="82">
        <v>5.9728590389155664E-2</v>
      </c>
      <c r="AX191" s="82">
        <v>0.12792978215675863</v>
      </c>
      <c r="AY191" s="82">
        <v>1.394216728045398E-2</v>
      </c>
      <c r="AZ191" s="82">
        <v>2.3896344739370697E-2</v>
      </c>
      <c r="BA191" s="83">
        <v>3.0473096896864657E-2</v>
      </c>
      <c r="BB191" s="83">
        <v>2.9660403591066781E-2</v>
      </c>
    </row>
    <row r="192" spans="2:54" s="65" customFormat="1" ht="12.95" customHeight="1" x14ac:dyDescent="0.2">
      <c r="B192" s="81" t="s">
        <v>27</v>
      </c>
      <c r="D192" s="82">
        <v>0.14126463044782728</v>
      </c>
      <c r="E192" s="82">
        <v>5.7774459298188932E-2</v>
      </c>
      <c r="F192" s="82">
        <v>0.17371962448937159</v>
      </c>
      <c r="G192" s="82">
        <v>0.12520770482943661</v>
      </c>
      <c r="H192" s="82">
        <v>0.20199694582612709</v>
      </c>
      <c r="I192" s="82">
        <v>0.2281863143664834</v>
      </c>
      <c r="J192" s="82">
        <v>0.11657266144256337</v>
      </c>
      <c r="K192" s="82">
        <v>0.17747398387131288</v>
      </c>
      <c r="L192" s="82">
        <v>0.16336325241369226</v>
      </c>
      <c r="M192" s="82">
        <v>0.13030539229260188</v>
      </c>
      <c r="N192" s="82">
        <v>0.27055470990550123</v>
      </c>
      <c r="O192" s="82">
        <v>0.17884620353315445</v>
      </c>
      <c r="P192" s="82">
        <v>0.12697694656831907</v>
      </c>
      <c r="Q192" s="82">
        <v>2.961962909393945E-3</v>
      </c>
      <c r="R192" s="82">
        <v>4.518448760611958E-2</v>
      </c>
      <c r="S192" s="82">
        <v>0.11236667822734654</v>
      </c>
      <c r="T192" s="82">
        <v>-4.2408929861432736E-2</v>
      </c>
      <c r="U192" s="82">
        <v>-3.0894980772299838E-2</v>
      </c>
      <c r="V192" s="82">
        <v>2.7249646087440498E-2</v>
      </c>
      <c r="W192" s="82">
        <v>2.6911927300168191E-2</v>
      </c>
      <c r="X192" s="82">
        <v>0.10200086030948323</v>
      </c>
      <c r="Y192" s="82">
        <v>1.3566907502169257E-2</v>
      </c>
      <c r="Z192" s="82">
        <v>4.0897714191549916E-2</v>
      </c>
      <c r="AA192" s="82">
        <v>7.2964038782978441E-2</v>
      </c>
      <c r="AB192" s="82">
        <v>0.10101335766115853</v>
      </c>
      <c r="AC192" s="82">
        <v>4.3745503611918479E-2</v>
      </c>
      <c r="AD192" s="82">
        <v>9.8801247996801761E-2</v>
      </c>
      <c r="AE192" s="82">
        <v>9.895150190291177E-2</v>
      </c>
      <c r="AF192" s="82">
        <v>6.8456456761570639E-2</v>
      </c>
      <c r="AG192" s="82">
        <v>5.6429384407479737E-2</v>
      </c>
      <c r="AH192" s="82">
        <v>9.0007818767160908E-2</v>
      </c>
      <c r="AI192" s="82">
        <v>0.10386694697273201</v>
      </c>
      <c r="AJ192" s="82">
        <v>0.10419816544230917</v>
      </c>
      <c r="AK192" s="82">
        <v>9.2249304349162758E-2</v>
      </c>
      <c r="AL192" s="82">
        <v>8.1011165533225349E-2</v>
      </c>
      <c r="AM192" s="82">
        <v>6.0915060753495606E-2</v>
      </c>
      <c r="AN192" s="82">
        <v>0.17323191556409967</v>
      </c>
      <c r="AO192" s="82">
        <v>7.1357175533537681E-2</v>
      </c>
      <c r="AP192" s="82">
        <v>7.3024928259775163E-2</v>
      </c>
      <c r="AQ192" s="82">
        <v>3.5505115463653425E-2</v>
      </c>
      <c r="AR192" s="82">
        <v>-4.5087868475760129E-2</v>
      </c>
      <c r="AS192" s="82">
        <v>-9.5479505359341715E-3</v>
      </c>
      <c r="AT192" s="82">
        <v>6.4761142680558548E-2</v>
      </c>
      <c r="AU192" s="82">
        <v>1.0622693957738013E-2</v>
      </c>
      <c r="AV192" s="82">
        <v>1.664263051131247E-2</v>
      </c>
      <c r="AW192" s="82">
        <v>5.9104173738301416E-2</v>
      </c>
      <c r="AX192" s="82">
        <v>1.9562678710224123E-2</v>
      </c>
      <c r="AY192" s="82">
        <v>1.1938939290169346E-2</v>
      </c>
      <c r="AZ192" s="82">
        <v>2.1657409494610924E-2</v>
      </c>
      <c r="BA192" s="83">
        <v>2.7491237224447289E-2</v>
      </c>
      <c r="BB192" s="83">
        <v>3.0234461394740716E-2</v>
      </c>
    </row>
    <row r="193" spans="2:54" s="65" customFormat="1" ht="12.95" customHeight="1" x14ac:dyDescent="0.2">
      <c r="B193" s="81" t="s">
        <v>28</v>
      </c>
      <c r="D193" s="82">
        <v>0.18003469837833164</v>
      </c>
      <c r="E193" s="82">
        <v>0.12916924047224779</v>
      </c>
      <c r="F193" s="82">
        <v>0.10293744723998238</v>
      </c>
      <c r="G193" s="82">
        <v>0.12203108214573255</v>
      </c>
      <c r="H193" s="82">
        <v>0.18301653916946689</v>
      </c>
      <c r="I193" s="82">
        <v>0.38887346321114841</v>
      </c>
      <c r="J193" s="82">
        <v>0.39048833094206797</v>
      </c>
      <c r="K193" s="82">
        <v>0.28117641448472674</v>
      </c>
      <c r="L193" s="82">
        <v>0.22717927257588869</v>
      </c>
      <c r="M193" s="82">
        <v>0.16012201663187547</v>
      </c>
      <c r="N193" s="82">
        <v>0.21358347346026713</v>
      </c>
      <c r="O193" s="82">
        <v>0.21836008992709396</v>
      </c>
      <c r="P193" s="82">
        <v>0.13549598763724341</v>
      </c>
      <c r="Q193" s="82">
        <v>0.104448388866061</v>
      </c>
      <c r="R193" s="82">
        <v>2.6845429948719655E-2</v>
      </c>
      <c r="S193" s="82">
        <v>7.8782526332790356E-2</v>
      </c>
      <c r="T193" s="82">
        <v>-0.11044907451985649</v>
      </c>
      <c r="U193" s="82">
        <v>-3.7746065347874523E-2</v>
      </c>
      <c r="V193" s="82">
        <v>-2.1234533390739392E-2</v>
      </c>
      <c r="W193" s="82">
        <v>0.12486369404630364</v>
      </c>
      <c r="X193" s="82">
        <v>6.8751960196609715E-2</v>
      </c>
      <c r="Y193" s="82">
        <v>7.4011672196178074E-2</v>
      </c>
      <c r="Z193" s="82">
        <v>0.11675686113908162</v>
      </c>
      <c r="AA193" s="82">
        <v>1.3488437719172729E-2</v>
      </c>
      <c r="AB193" s="82">
        <v>0.1273108980294663</v>
      </c>
      <c r="AC193" s="82">
        <v>0.12486239520150821</v>
      </c>
      <c r="AD193" s="82">
        <v>0.12618636502677386</v>
      </c>
      <c r="AE193" s="82">
        <v>9.7654942775924861E-2</v>
      </c>
      <c r="AF193" s="82">
        <v>8.9788450883157039E-2</v>
      </c>
      <c r="AG193" s="82">
        <v>9.749284893749216E-2</v>
      </c>
      <c r="AH193" s="82">
        <v>6.82054329070889E-2</v>
      </c>
      <c r="AI193" s="82">
        <v>8.3102019448784148E-2</v>
      </c>
      <c r="AJ193" s="82">
        <v>8.322629225989675E-2</v>
      </c>
      <c r="AK193" s="82">
        <v>8.3253571270390056E-2</v>
      </c>
      <c r="AL193" s="82">
        <v>9.1405533604204545E-2</v>
      </c>
      <c r="AM193" s="82">
        <v>0.1445420775840234</v>
      </c>
      <c r="AN193" s="82">
        <v>0.16330617675116954</v>
      </c>
      <c r="AO193" s="82">
        <v>0.18216286654066174</v>
      </c>
      <c r="AP193" s="82">
        <v>0.16530312991480467</v>
      </c>
      <c r="AQ193" s="82">
        <v>0.21270825719512165</v>
      </c>
      <c r="AR193" s="82">
        <v>4.475816368666953E-2</v>
      </c>
      <c r="AS193" s="82">
        <v>0.11418803611939131</v>
      </c>
      <c r="AT193" s="82">
        <v>0.16820160237113105</v>
      </c>
      <c r="AU193" s="82">
        <v>0.25939183943979904</v>
      </c>
      <c r="AV193" s="82">
        <v>0.32059158907902569</v>
      </c>
      <c r="AW193" s="82">
        <v>0.17327853055383868</v>
      </c>
      <c r="AX193" s="82">
        <v>7.1022750904057602E-2</v>
      </c>
      <c r="AY193" s="82">
        <v>-3.5765727452910755E-2</v>
      </c>
      <c r="AZ193" s="82">
        <v>2.474429760996974E-2</v>
      </c>
      <c r="BA193" s="83">
        <v>1.4857810101512811E-2</v>
      </c>
      <c r="BB193" s="83">
        <v>5.3850076045202575E-2</v>
      </c>
    </row>
    <row r="194" spans="2:54" s="65" customFormat="1" ht="12.95" customHeight="1" x14ac:dyDescent="0.2">
      <c r="B194" s="81" t="s">
        <v>29</v>
      </c>
      <c r="D194" s="82">
        <v>8.7526028974578299E-2</v>
      </c>
      <c r="E194" s="82">
        <v>0.10882749736022662</v>
      </c>
      <c r="F194" s="82">
        <v>9.7221239003406013E-2</v>
      </c>
      <c r="G194" s="82">
        <v>0.11003843988169269</v>
      </c>
      <c r="H194" s="82">
        <v>0.19013846167341977</v>
      </c>
      <c r="I194" s="82">
        <v>0.26626657343539195</v>
      </c>
      <c r="J194" s="82">
        <v>0.17241671742488368</v>
      </c>
      <c r="K194" s="82">
        <v>0.2343307570427702</v>
      </c>
      <c r="L194" s="82">
        <v>0.31010513049503902</v>
      </c>
      <c r="M194" s="82">
        <v>0.15750209379323843</v>
      </c>
      <c r="N194" s="82">
        <v>0.23852471108981516</v>
      </c>
      <c r="O194" s="82">
        <v>0.19669435981282821</v>
      </c>
      <c r="P194" s="82">
        <v>0.1000819949266588</v>
      </c>
      <c r="Q194" s="82">
        <v>-6.7367827450781292E-2</v>
      </c>
      <c r="R194" s="82">
        <v>-2.6026777159523243E-2</v>
      </c>
      <c r="S194" s="82">
        <v>4.5556077182216853E-2</v>
      </c>
      <c r="T194" s="82">
        <v>-0.15716525234265027</v>
      </c>
      <c r="U194" s="82">
        <v>-1.2078522383305753E-2</v>
      </c>
      <c r="V194" s="82">
        <v>1.5574286151733278E-2</v>
      </c>
      <c r="W194" s="82">
        <v>0.13712603261780554</v>
      </c>
      <c r="X194" s="82">
        <v>0.12753976960679372</v>
      </c>
      <c r="Y194" s="82">
        <v>2.8147233539976977E-2</v>
      </c>
      <c r="Z194" s="82">
        <v>8.4469456126870998E-2</v>
      </c>
      <c r="AA194" s="82">
        <v>9.7861512397915545E-2</v>
      </c>
      <c r="AB194" s="82">
        <v>7.9508989243948641E-2</v>
      </c>
      <c r="AC194" s="82">
        <v>0.1046953262808735</v>
      </c>
      <c r="AD194" s="82">
        <v>0.14486311374265376</v>
      </c>
      <c r="AE194" s="82">
        <v>6.9743131647403991E-2</v>
      </c>
      <c r="AF194" s="82">
        <v>6.7781096435743329E-2</v>
      </c>
      <c r="AG194" s="82">
        <v>0.10410913831465256</v>
      </c>
      <c r="AH194" s="82">
        <v>9.7203361853665057E-2</v>
      </c>
      <c r="AI194" s="82">
        <v>8.6599953055404771E-2</v>
      </c>
      <c r="AJ194" s="82">
        <v>8.2749569135560974E-2</v>
      </c>
      <c r="AK194" s="82">
        <v>7.4477300141921859E-2</v>
      </c>
      <c r="AL194" s="82">
        <v>7.3616881059246575E-2</v>
      </c>
      <c r="AM194" s="82">
        <v>8.1791923368095307E-2</v>
      </c>
      <c r="AN194" s="82">
        <v>9.6014439654966158E-2</v>
      </c>
      <c r="AO194" s="82">
        <v>0.10431579307550008</v>
      </c>
      <c r="AP194" s="82">
        <v>9.7530435710638505E-2</v>
      </c>
      <c r="AQ194" s="82">
        <v>0.1022769963800769</v>
      </c>
      <c r="AR194" s="82">
        <v>-3.2594246821304386E-2</v>
      </c>
      <c r="AS194" s="82">
        <v>3.1076381170672952E-2</v>
      </c>
      <c r="AT194" s="82">
        <v>9.8821071737135627E-2</v>
      </c>
      <c r="AU194" s="82">
        <v>0.12945538802410531</v>
      </c>
      <c r="AV194" s="82">
        <v>0.11626047790752388</v>
      </c>
      <c r="AW194" s="82">
        <v>0.11989213958513058</v>
      </c>
      <c r="AX194" s="82">
        <v>6.9942686521335187E-2</v>
      </c>
      <c r="AY194" s="82">
        <v>2.6440393231856107E-2</v>
      </c>
      <c r="AZ194" s="82">
        <v>2.6285445163429136E-2</v>
      </c>
      <c r="BA194" s="83">
        <v>5.0086812792271035E-2</v>
      </c>
      <c r="BB194" s="83">
        <v>3.8630528661303183E-2</v>
      </c>
    </row>
    <row r="195" spans="2:54" s="65" customFormat="1" ht="12.95" customHeight="1" x14ac:dyDescent="0.2">
      <c r="B195" s="81" t="s">
        <v>30</v>
      </c>
      <c r="D195" s="82">
        <v>5.3336214263172782E-2</v>
      </c>
      <c r="E195" s="82">
        <v>8.1451869318952513E-2</v>
      </c>
      <c r="F195" s="82">
        <v>6.6561547894739018E-2</v>
      </c>
      <c r="G195" s="82">
        <v>7.8744778391413389E-2</v>
      </c>
      <c r="H195" s="82">
        <v>0.13674036723618396</v>
      </c>
      <c r="I195" s="82">
        <v>0.19921184012681795</v>
      </c>
      <c r="J195" s="82">
        <v>0.15537010494889092</v>
      </c>
      <c r="K195" s="82">
        <v>0.15061258061881658</v>
      </c>
      <c r="L195" s="82">
        <v>0.15061701958920928</v>
      </c>
      <c r="M195" s="82">
        <v>0.15096210885449277</v>
      </c>
      <c r="N195" s="82">
        <v>0.14725123783615515</v>
      </c>
      <c r="O195" s="82">
        <v>0.20019818452233126</v>
      </c>
      <c r="P195" s="82">
        <v>0.12228154709477923</v>
      </c>
      <c r="Q195" s="82">
        <v>0.13396941467201709</v>
      </c>
      <c r="R195" s="82">
        <v>3.5274437399130686E-2</v>
      </c>
      <c r="S195" s="82">
        <v>9.831095901962042E-2</v>
      </c>
      <c r="T195" s="82">
        <v>-0.11909999764709264</v>
      </c>
      <c r="U195" s="82">
        <v>-6.547195476755413E-2</v>
      </c>
      <c r="V195" s="82">
        <v>-1.4067171463296274E-2</v>
      </c>
      <c r="W195" s="82">
        <v>7.8409337910475857E-2</v>
      </c>
      <c r="X195" s="82">
        <v>0.14384809719191205</v>
      </c>
      <c r="Y195" s="82">
        <v>3.1506275414057719E-2</v>
      </c>
      <c r="Z195" s="82">
        <v>5.8298971415485054E-2</v>
      </c>
      <c r="AA195" s="82">
        <v>9.0595345343310776E-2</v>
      </c>
      <c r="AB195" s="82">
        <v>0.10593142315245055</v>
      </c>
      <c r="AC195" s="82">
        <v>0.12059091932692147</v>
      </c>
      <c r="AD195" s="82">
        <v>9.9389674537418538E-2</v>
      </c>
      <c r="AE195" s="82">
        <v>4.3573627470102655E-2</v>
      </c>
      <c r="AF195" s="82">
        <v>8.4675356737139398E-2</v>
      </c>
      <c r="AG195" s="82">
        <v>0.10686287053751245</v>
      </c>
      <c r="AH195" s="82">
        <v>6.4971246919825226E-2</v>
      </c>
      <c r="AI195" s="82">
        <v>6.1891067421063595E-2</v>
      </c>
      <c r="AJ195" s="82">
        <v>6.1824644660912628E-2</v>
      </c>
      <c r="AK195" s="82">
        <v>7.4561296382528938E-2</v>
      </c>
      <c r="AL195" s="82">
        <v>7.2201955921035371E-2</v>
      </c>
      <c r="AM195" s="82">
        <v>0.10029428242270394</v>
      </c>
      <c r="AN195" s="82">
        <v>0.21265026216513488</v>
      </c>
      <c r="AO195" s="82">
        <v>0.10242281849312614</v>
      </c>
      <c r="AP195" s="82">
        <v>0.13147266206026656</v>
      </c>
      <c r="AQ195" s="82">
        <v>8.5846670362190861E-2</v>
      </c>
      <c r="AR195" s="82">
        <v>2.2822305522433216E-2</v>
      </c>
      <c r="AS195" s="82">
        <v>6.5025559349215098E-2</v>
      </c>
      <c r="AT195" s="82">
        <v>7.1179027741203618E-2</v>
      </c>
      <c r="AU195" s="82">
        <v>0.1056562497160629</v>
      </c>
      <c r="AV195" s="82">
        <v>7.7225809473204954E-2</v>
      </c>
      <c r="AW195" s="82">
        <v>8.5249357547226109E-2</v>
      </c>
      <c r="AX195" s="82">
        <v>6.9061227118184507E-2</v>
      </c>
      <c r="AY195" s="82">
        <v>5.3799934182470963E-2</v>
      </c>
      <c r="AZ195" s="82">
        <v>5.2394494700231005E-2</v>
      </c>
      <c r="BA195" s="83">
        <v>4.5749975133974767E-2</v>
      </c>
      <c r="BB195" s="83">
        <v>5.8810448599106863E-2</v>
      </c>
    </row>
    <row r="196" spans="2:54" s="65" customFormat="1" ht="12.95" customHeight="1" x14ac:dyDescent="0.2">
      <c r="B196" s="81" t="s">
        <v>31</v>
      </c>
      <c r="D196" s="82">
        <v>0.10677537011401857</v>
      </c>
      <c r="E196" s="82">
        <v>9.0024494682119621E-2</v>
      </c>
      <c r="F196" s="82">
        <v>0.14437792260683954</v>
      </c>
      <c r="G196" s="82">
        <v>0.1573157985748615</v>
      </c>
      <c r="H196" s="82">
        <v>0.14221006783699341</v>
      </c>
      <c r="I196" s="82">
        <v>0.1754356347366488</v>
      </c>
      <c r="J196" s="82">
        <v>0.10903464121422241</v>
      </c>
      <c r="K196" s="82">
        <v>0.20604732897634317</v>
      </c>
      <c r="L196" s="82">
        <v>0.19627807117319884</v>
      </c>
      <c r="M196" s="82">
        <v>0.23783100825765391</v>
      </c>
      <c r="N196" s="82">
        <v>0.2447347142704743</v>
      </c>
      <c r="O196" s="82">
        <v>0.20048888230723755</v>
      </c>
      <c r="P196" s="82">
        <v>0.17739924215265554</v>
      </c>
      <c r="Q196" s="82">
        <v>0.10128724944898786</v>
      </c>
      <c r="R196" s="82">
        <v>4.679826635145784E-2</v>
      </c>
      <c r="S196" s="82">
        <v>0.12138821295819277</v>
      </c>
      <c r="T196" s="82">
        <v>-2.978223998938612E-2</v>
      </c>
      <c r="U196" s="82">
        <v>2.9097812399828581E-2</v>
      </c>
      <c r="V196" s="82">
        <v>4.7605778786646312E-2</v>
      </c>
      <c r="W196" s="82">
        <v>9.35172420484182E-2</v>
      </c>
      <c r="X196" s="82">
        <v>8.3654616675704452E-2</v>
      </c>
      <c r="Y196" s="82">
        <v>0.16050648788936919</v>
      </c>
      <c r="Z196" s="82">
        <v>0.1228017755855957</v>
      </c>
      <c r="AA196" s="82">
        <v>0.14378028522345637</v>
      </c>
      <c r="AB196" s="82">
        <v>0.20649562752601888</v>
      </c>
      <c r="AC196" s="82">
        <v>0.23467014618714702</v>
      </c>
      <c r="AD196" s="82">
        <v>0.19027345459762623</v>
      </c>
      <c r="AE196" s="82">
        <v>0.14920579267024625</v>
      </c>
      <c r="AF196" s="82">
        <v>8.432997658410632E-2</v>
      </c>
      <c r="AG196" s="82">
        <v>4.8433401798105555E-2</v>
      </c>
      <c r="AH196" s="82">
        <v>9.2333401071314936E-2</v>
      </c>
      <c r="AI196" s="82">
        <v>0.10216059827259039</v>
      </c>
      <c r="AJ196" s="82">
        <v>9.8233017749057808E-2</v>
      </c>
      <c r="AK196" s="82">
        <v>9.8321200631930103E-2</v>
      </c>
      <c r="AL196" s="82">
        <v>9.645881835011455E-2</v>
      </c>
      <c r="AM196" s="82">
        <v>0.10695523472595654</v>
      </c>
      <c r="AN196" s="82">
        <v>0.14234124875080265</v>
      </c>
      <c r="AO196" s="82">
        <v>0.10818851621806537</v>
      </c>
      <c r="AP196" s="82">
        <v>0.19264456845865516</v>
      </c>
      <c r="AQ196" s="82">
        <v>0.13809729762329392</v>
      </c>
      <c r="AR196" s="82">
        <v>-1.577209913986365E-2</v>
      </c>
      <c r="AS196" s="82">
        <v>8.9095096325314163E-2</v>
      </c>
      <c r="AT196" s="82">
        <v>9.2781962573650914E-2</v>
      </c>
      <c r="AU196" s="82">
        <v>8.0455144754045471E-2</v>
      </c>
      <c r="AV196" s="82">
        <v>5.0596760631913623E-2</v>
      </c>
      <c r="AW196" s="82">
        <v>9.7822297468285233E-2</v>
      </c>
      <c r="AX196" s="82">
        <v>8.6976285471869613E-2</v>
      </c>
      <c r="AY196" s="82">
        <v>8.8422044361278776E-2</v>
      </c>
      <c r="AZ196" s="82">
        <v>9.7702699898552348E-2</v>
      </c>
      <c r="BA196" s="83">
        <v>7.5832102797853462E-2</v>
      </c>
      <c r="BB196" s="83">
        <v>7.775012387234731E-2</v>
      </c>
    </row>
    <row r="197" spans="2:54" s="65" customFormat="1" ht="12.95" customHeight="1" x14ac:dyDescent="0.2">
      <c r="B197" s="81" t="s">
        <v>32</v>
      </c>
      <c r="D197" s="82">
        <v>0.13578345812855452</v>
      </c>
      <c r="E197" s="82">
        <v>0.15981831995896481</v>
      </c>
      <c r="F197" s="82">
        <v>7.4383764603503225E-2</v>
      </c>
      <c r="G197" s="82">
        <v>9.2075653734593338E-2</v>
      </c>
      <c r="H197" s="82">
        <v>0.17998671659058363</v>
      </c>
      <c r="I197" s="82">
        <v>0.25280430711145657</v>
      </c>
      <c r="J197" s="82">
        <v>0.18612127168146519</v>
      </c>
      <c r="K197" s="82">
        <v>0.13002377781462882</v>
      </c>
      <c r="L197" s="82">
        <v>0.20997897239356689</v>
      </c>
      <c r="M197" s="82">
        <v>0.13261523231186645</v>
      </c>
      <c r="N197" s="82">
        <v>0.14927857492361976</v>
      </c>
      <c r="O197" s="82">
        <v>0.15638514724061431</v>
      </c>
      <c r="P197" s="82">
        <v>8.4063169548402913E-2</v>
      </c>
      <c r="Q197" s="82">
        <v>-1.8160929978022607E-2</v>
      </c>
      <c r="R197" s="82">
        <v>2.0489130827343022E-2</v>
      </c>
      <c r="S197" s="82">
        <v>6.3218249400945017E-2</v>
      </c>
      <c r="T197" s="82">
        <v>-9.3541915308410314E-2</v>
      </c>
      <c r="U197" s="82">
        <v>-5.3934125160369072E-2</v>
      </c>
      <c r="V197" s="82">
        <v>0.15877552284084648</v>
      </c>
      <c r="W197" s="82">
        <v>4.0246744706599218E-2</v>
      </c>
      <c r="X197" s="82">
        <v>0.21716522719012671</v>
      </c>
      <c r="Y197" s="82">
        <v>7.5070431646390937E-3</v>
      </c>
      <c r="Z197" s="82">
        <v>1.4777282431528566E-2</v>
      </c>
      <c r="AA197" s="82">
        <v>7.7343605324008094E-2</v>
      </c>
      <c r="AB197" s="82">
        <v>1.1114991177949857E-3</v>
      </c>
      <c r="AC197" s="82">
        <v>5.2302160875789525E-2</v>
      </c>
      <c r="AD197" s="82">
        <v>2.8737637001290971E-2</v>
      </c>
      <c r="AE197" s="82">
        <v>3.5767272716169057E-2</v>
      </c>
      <c r="AF197" s="82">
        <v>1.8606184360195153E-2</v>
      </c>
      <c r="AG197" s="82">
        <v>4.3385864223291978E-2</v>
      </c>
      <c r="AH197" s="82">
        <v>8.7526759972880439E-2</v>
      </c>
      <c r="AI197" s="82">
        <v>7.783708850767565E-2</v>
      </c>
      <c r="AJ197" s="82">
        <v>7.3116717835318729E-2</v>
      </c>
      <c r="AK197" s="82">
        <v>8.4672276910269767E-2</v>
      </c>
      <c r="AL197" s="82">
        <v>6.4044625253099785E-2</v>
      </c>
      <c r="AM197" s="82">
        <v>3.0166637516556179E-2</v>
      </c>
      <c r="AN197" s="82">
        <v>0.1201842495173145</v>
      </c>
      <c r="AO197" s="82">
        <v>9.7383255636441138E-2</v>
      </c>
      <c r="AP197" s="82">
        <v>0.1280857726423284</v>
      </c>
      <c r="AQ197" s="82">
        <v>2.9620835314856687E-2</v>
      </c>
      <c r="AR197" s="82">
        <v>1.5677232923326685E-3</v>
      </c>
      <c r="AS197" s="82">
        <v>-1.2265139842134617E-2</v>
      </c>
      <c r="AT197" s="82">
        <v>4.4574603172229145E-3</v>
      </c>
      <c r="AU197" s="82">
        <v>4.8960208657562711E-2</v>
      </c>
      <c r="AV197" s="82">
        <v>2.9490456194783153E-2</v>
      </c>
      <c r="AW197" s="82">
        <v>5.5449203302429292E-2</v>
      </c>
      <c r="AX197" s="82">
        <v>4.8758895015673012E-3</v>
      </c>
      <c r="AY197" s="82">
        <v>2.2786364964198384E-2</v>
      </c>
      <c r="AZ197" s="82">
        <v>3.9262905983743893E-2</v>
      </c>
      <c r="BA197" s="83">
        <v>3.9213923862175051E-2</v>
      </c>
      <c r="BB197" s="83">
        <v>4.7965910767343911E-2</v>
      </c>
    </row>
    <row r="198" spans="2:54" s="65" customFormat="1" ht="12.95" customHeight="1" x14ac:dyDescent="0.2">
      <c r="B198" s="81" t="s">
        <v>50</v>
      </c>
      <c r="D198" s="82" t="s">
        <v>56</v>
      </c>
      <c r="E198" s="82" t="s">
        <v>56</v>
      </c>
      <c r="F198" s="82" t="s">
        <v>56</v>
      </c>
      <c r="G198" s="82" t="s">
        <v>56</v>
      </c>
      <c r="H198" s="82" t="s">
        <v>56</v>
      </c>
      <c r="I198" s="82" t="s">
        <v>56</v>
      </c>
      <c r="J198" s="82" t="s">
        <v>56</v>
      </c>
      <c r="K198" s="82" t="s">
        <v>56</v>
      </c>
      <c r="L198" s="82" t="s">
        <v>56</v>
      </c>
      <c r="M198" s="82" t="s">
        <v>56</v>
      </c>
      <c r="N198" s="82" t="s">
        <v>56</v>
      </c>
      <c r="O198" s="82" t="s">
        <v>56</v>
      </c>
      <c r="P198" s="82" t="s">
        <v>56</v>
      </c>
      <c r="Q198" s="82" t="s">
        <v>56</v>
      </c>
      <c r="R198" s="82" t="s">
        <v>56</v>
      </c>
      <c r="S198" s="82" t="s">
        <v>56</v>
      </c>
      <c r="T198" s="82" t="s">
        <v>56</v>
      </c>
      <c r="U198" s="82" t="s">
        <v>56</v>
      </c>
      <c r="V198" s="82" t="s">
        <v>56</v>
      </c>
      <c r="W198" s="82" t="s">
        <v>56</v>
      </c>
      <c r="X198" s="82" t="s">
        <v>56</v>
      </c>
      <c r="Y198" s="82" t="s">
        <v>56</v>
      </c>
      <c r="Z198" s="82" t="s">
        <v>56</v>
      </c>
      <c r="AA198" s="82" t="s">
        <v>56</v>
      </c>
      <c r="AB198" s="82" t="s">
        <v>56</v>
      </c>
      <c r="AC198" s="82" t="s">
        <v>56</v>
      </c>
      <c r="AD198" s="82" t="s">
        <v>56</v>
      </c>
      <c r="AE198" s="82" t="s">
        <v>56</v>
      </c>
      <c r="AF198" s="82" t="s">
        <v>56</v>
      </c>
      <c r="AG198" s="82" t="s">
        <v>56</v>
      </c>
      <c r="AH198" s="82" t="s">
        <v>56</v>
      </c>
      <c r="AI198" s="82" t="s">
        <v>56</v>
      </c>
      <c r="AJ198" s="82" t="s">
        <v>56</v>
      </c>
      <c r="AK198" s="82" t="s">
        <v>56</v>
      </c>
      <c r="AL198" s="82" t="s">
        <v>56</v>
      </c>
      <c r="AM198" s="82" t="s">
        <v>56</v>
      </c>
      <c r="AN198" s="82" t="s">
        <v>56</v>
      </c>
      <c r="AO198" s="82" t="s">
        <v>56</v>
      </c>
      <c r="AP198" s="82" t="s">
        <v>56</v>
      </c>
      <c r="AQ198" s="82" t="s">
        <v>56</v>
      </c>
      <c r="AR198" s="82" t="s">
        <v>56</v>
      </c>
      <c r="AS198" s="82" t="s">
        <v>56</v>
      </c>
      <c r="AT198" s="82" t="s">
        <v>56</v>
      </c>
      <c r="AU198" s="82" t="s">
        <v>56</v>
      </c>
      <c r="AV198" s="82" t="s">
        <v>56</v>
      </c>
      <c r="AW198" s="82" t="s">
        <v>56</v>
      </c>
      <c r="AX198" s="82" t="s">
        <v>56</v>
      </c>
      <c r="AY198" s="82" t="s">
        <v>56</v>
      </c>
      <c r="AZ198" s="82" t="s">
        <v>56</v>
      </c>
      <c r="BA198" s="83" t="s">
        <v>56</v>
      </c>
      <c r="BB198" s="83" t="s">
        <v>56</v>
      </c>
    </row>
    <row r="199" spans="2:54" s="65" customFormat="1" ht="12.95" customHeight="1" x14ac:dyDescent="0.2">
      <c r="B199" s="81" t="s">
        <v>33</v>
      </c>
      <c r="D199" s="82">
        <v>0.18474040218789911</v>
      </c>
      <c r="E199" s="82">
        <v>7.3749132085677668E-2</v>
      </c>
      <c r="F199" s="82">
        <v>0.12089293159956364</v>
      </c>
      <c r="G199" s="82">
        <v>0.18267069323171437</v>
      </c>
      <c r="H199" s="82">
        <v>0.1259757230888551</v>
      </c>
      <c r="I199" s="82">
        <v>0.26712359114499223</v>
      </c>
      <c r="J199" s="82">
        <v>0.15762600821667458</v>
      </c>
      <c r="K199" s="82">
        <v>0.14642884570578762</v>
      </c>
      <c r="L199" s="82">
        <v>0.19855198631962359</v>
      </c>
      <c r="M199" s="82">
        <v>0.12816936369403636</v>
      </c>
      <c r="N199" s="82">
        <v>0.21223461278270431</v>
      </c>
      <c r="O199" s="82">
        <v>0.18895113299631791</v>
      </c>
      <c r="P199" s="82">
        <v>0.11339596488728275</v>
      </c>
      <c r="Q199" s="82">
        <v>4.1878490352153276E-2</v>
      </c>
      <c r="R199" s="82">
        <v>-6.9786394064685897E-5</v>
      </c>
      <c r="S199" s="82">
        <v>1.4264423492673154E-2</v>
      </c>
      <c r="T199" s="82">
        <v>4.6331377568763965E-3</v>
      </c>
      <c r="U199" s="82">
        <v>2.3379124654380841E-3</v>
      </c>
      <c r="V199" s="82">
        <v>-6.1484611031619937E-2</v>
      </c>
      <c r="W199" s="82">
        <v>0.12567712498120223</v>
      </c>
      <c r="X199" s="82">
        <v>0.15850051643585705</v>
      </c>
      <c r="Y199" s="82">
        <v>4.6708996639685703E-2</v>
      </c>
      <c r="Z199" s="82">
        <v>0.11747579839196622</v>
      </c>
      <c r="AA199" s="82">
        <v>5.4905023178038422E-2</v>
      </c>
      <c r="AB199" s="82">
        <v>8.782335065825618E-3</v>
      </c>
      <c r="AC199" s="82">
        <v>7.5440226657084108E-2</v>
      </c>
      <c r="AD199" s="82">
        <v>0.12938967169592128</v>
      </c>
      <c r="AE199" s="82">
        <v>3.3521414711206524E-2</v>
      </c>
      <c r="AF199" s="82">
        <v>4.7327171211391114E-2</v>
      </c>
      <c r="AG199" s="82">
        <v>7.1138435072107681E-2</v>
      </c>
      <c r="AH199" s="82">
        <v>9.1435782360400175E-2</v>
      </c>
      <c r="AI199" s="82">
        <v>7.4349517432069648E-2</v>
      </c>
      <c r="AJ199" s="82">
        <v>7.1677892829961815E-2</v>
      </c>
      <c r="AK199" s="82">
        <v>6.785530455839299E-2</v>
      </c>
      <c r="AL199" s="82">
        <v>8.9162818694129162E-2</v>
      </c>
      <c r="AM199" s="82">
        <v>5.5190854970857933E-2</v>
      </c>
      <c r="AN199" s="82">
        <v>0.11293619939016263</v>
      </c>
      <c r="AO199" s="82">
        <v>8.3902049001401691E-2</v>
      </c>
      <c r="AP199" s="82">
        <v>0.10934553639743605</v>
      </c>
      <c r="AQ199" s="82">
        <v>5.4590155393264145E-2</v>
      </c>
      <c r="AR199" s="82">
        <v>3.8000193380134171E-3</v>
      </c>
      <c r="AS199" s="82">
        <v>1.6755144568515332E-2</v>
      </c>
      <c r="AT199" s="82">
        <v>2.0047422487628686E-2</v>
      </c>
      <c r="AU199" s="82">
        <v>2.1368800243340882E-2</v>
      </c>
      <c r="AV199" s="82">
        <v>4.0910157932764861E-3</v>
      </c>
      <c r="AW199" s="82">
        <v>4.4162745152155784E-2</v>
      </c>
      <c r="AX199" s="82">
        <v>3.3882790557358065E-2</v>
      </c>
      <c r="AY199" s="82">
        <v>3.0593048416082659E-2</v>
      </c>
      <c r="AZ199" s="82">
        <v>3.3369138040935137E-2</v>
      </c>
      <c r="BA199" s="83">
        <v>3.6362372775866104E-2</v>
      </c>
      <c r="BB199" s="83">
        <v>4.3435016084734379E-2</v>
      </c>
    </row>
    <row r="200" spans="2:54" s="65" customFormat="1" ht="12.95" customHeight="1" x14ac:dyDescent="0.2">
      <c r="B200" s="81" t="s">
        <v>34</v>
      </c>
      <c r="D200" s="82">
        <v>0.11617648273316514</v>
      </c>
      <c r="E200" s="82">
        <v>8.9955623372952431E-2</v>
      </c>
      <c r="F200" s="82">
        <v>9.0591538131018279E-2</v>
      </c>
      <c r="G200" s="82">
        <v>0.10062957444895769</v>
      </c>
      <c r="H200" s="82">
        <v>0.15572843047118481</v>
      </c>
      <c r="I200" s="82">
        <v>0.31689963880785371</v>
      </c>
      <c r="J200" s="82">
        <v>0.27589635973169124</v>
      </c>
      <c r="K200" s="82">
        <v>0.19744552762533174</v>
      </c>
      <c r="L200" s="82">
        <v>0.25001244634376896</v>
      </c>
      <c r="M200" s="82">
        <v>0.22253937883438701</v>
      </c>
      <c r="N200" s="82">
        <v>0.18242835444699029</v>
      </c>
      <c r="O200" s="82">
        <v>0.19073105017035827</v>
      </c>
      <c r="P200" s="82">
        <v>0.17643805446742789</v>
      </c>
      <c r="Q200" s="82">
        <v>0.11690450805255484</v>
      </c>
      <c r="R200" s="82">
        <v>5.5482519219352829E-2</v>
      </c>
      <c r="S200" s="82">
        <v>9.6465874048084599E-2</v>
      </c>
      <c r="T200" s="82">
        <v>-0.16328109868966545</v>
      </c>
      <c r="U200" s="82">
        <v>-1.7388135205685322E-2</v>
      </c>
      <c r="V200" s="82">
        <v>-4.8086625654552358E-2</v>
      </c>
      <c r="W200" s="82">
        <v>0.18506608872281591</v>
      </c>
      <c r="X200" s="82">
        <v>7.5853908344369156E-2</v>
      </c>
      <c r="Y200" s="82">
        <v>0.14193005442775755</v>
      </c>
      <c r="Z200" s="82">
        <v>8.7052654243753969E-2</v>
      </c>
      <c r="AA200" s="82">
        <v>3.8041353708195072E-2</v>
      </c>
      <c r="AB200" s="82">
        <v>2.0877170479249717E-2</v>
      </c>
      <c r="AC200" s="82">
        <v>0.11483620508170871</v>
      </c>
      <c r="AD200" s="82">
        <v>0.11401726581967486</v>
      </c>
      <c r="AE200" s="82">
        <v>8.812143897657615E-2</v>
      </c>
      <c r="AF200" s="82">
        <v>0.11274720088538787</v>
      </c>
      <c r="AG200" s="82">
        <v>0.13406824528430153</v>
      </c>
      <c r="AH200" s="82">
        <v>9.8664354205934446E-2</v>
      </c>
      <c r="AI200" s="82">
        <v>0.11677590449313693</v>
      </c>
      <c r="AJ200" s="82">
        <v>0.12209407629967721</v>
      </c>
      <c r="AK200" s="82">
        <v>0.1171418499380239</v>
      </c>
      <c r="AL200" s="82">
        <v>0.12276099683516518</v>
      </c>
      <c r="AM200" s="82">
        <v>0.11767263422475759</v>
      </c>
      <c r="AN200" s="82">
        <v>0.23459770583279421</v>
      </c>
      <c r="AO200" s="82">
        <v>0.18493179973192575</v>
      </c>
      <c r="AP200" s="82">
        <v>0.16493757954906549</v>
      </c>
      <c r="AQ200" s="82">
        <v>0.21775107644443045</v>
      </c>
      <c r="AR200" s="82">
        <v>7.3630215002545157E-6</v>
      </c>
      <c r="AS200" s="82">
        <v>0.11314923545196254</v>
      </c>
      <c r="AT200" s="82">
        <v>0.18046415446049896</v>
      </c>
      <c r="AU200" s="82">
        <v>0.23521008638037352</v>
      </c>
      <c r="AV200" s="82">
        <v>0.2707846834674667</v>
      </c>
      <c r="AW200" s="82">
        <v>0.22287976867840453</v>
      </c>
      <c r="AX200" s="82">
        <v>0.13624847309339749</v>
      </c>
      <c r="AY200" s="82">
        <v>-8.8966225463951911E-3</v>
      </c>
      <c r="AZ200" s="82">
        <v>-7.9520857442754028E-3</v>
      </c>
      <c r="BA200" s="83">
        <v>2.1358960040111438E-2</v>
      </c>
      <c r="BB200" s="83">
        <v>3.8019169329073482E-2</v>
      </c>
    </row>
    <row r="201" spans="2:54" s="65" customFormat="1" ht="12.95" customHeight="1" x14ac:dyDescent="0.2">
      <c r="B201" s="81" t="s">
        <v>35</v>
      </c>
      <c r="D201" s="82">
        <v>0.17870567074237484</v>
      </c>
      <c r="E201" s="82">
        <v>0.13794478968483748</v>
      </c>
      <c r="F201" s="82">
        <v>0.10901960081392639</v>
      </c>
      <c r="G201" s="82">
        <v>0.164396439716921</v>
      </c>
      <c r="H201" s="82">
        <v>0.20042796838343066</v>
      </c>
      <c r="I201" s="82">
        <v>0.25248171765305827</v>
      </c>
      <c r="J201" s="82">
        <v>0.18353475771812625</v>
      </c>
      <c r="K201" s="82">
        <v>0.18315458111997474</v>
      </c>
      <c r="L201" s="82">
        <v>0.21362907672017936</v>
      </c>
      <c r="M201" s="82">
        <v>0.22428601078878235</v>
      </c>
      <c r="N201" s="82">
        <v>0.20195679603829444</v>
      </c>
      <c r="O201" s="82">
        <v>0.17054847775108684</v>
      </c>
      <c r="P201" s="82">
        <v>0.13187349233464438</v>
      </c>
      <c r="Q201" s="82">
        <v>1.5518107291124444E-2</v>
      </c>
      <c r="R201" s="82">
        <v>1.3309928297923043E-2</v>
      </c>
      <c r="S201" s="82">
        <v>5.0594925210635036E-2</v>
      </c>
      <c r="T201" s="82">
        <v>-4.2037036939987088E-2</v>
      </c>
      <c r="U201" s="82">
        <v>3.1403922496080247E-2</v>
      </c>
      <c r="V201" s="82">
        <v>3.4044812398376735E-2</v>
      </c>
      <c r="W201" s="82">
        <v>0.1043360994836055</v>
      </c>
      <c r="X201" s="82">
        <v>7.110350653276104E-2</v>
      </c>
      <c r="Y201" s="82">
        <v>6.2078219493054872E-2</v>
      </c>
      <c r="Z201" s="82">
        <v>6.2951778175337744E-2</v>
      </c>
      <c r="AA201" s="82">
        <v>6.4843361608202296E-2</v>
      </c>
      <c r="AB201" s="82">
        <v>0.12897516895662259</v>
      </c>
      <c r="AC201" s="82">
        <v>3.5352741083218328E-2</v>
      </c>
      <c r="AD201" s="82">
        <v>9.3800621208271026E-2</v>
      </c>
      <c r="AE201" s="82">
        <v>0.15672874039220097</v>
      </c>
      <c r="AF201" s="82">
        <v>0.10221515227631864</v>
      </c>
      <c r="AG201" s="82">
        <v>0.11776213560332723</v>
      </c>
      <c r="AH201" s="82">
        <v>0.10113397552449126</v>
      </c>
      <c r="AI201" s="82">
        <v>9.8875839575714608E-2</v>
      </c>
      <c r="AJ201" s="82">
        <v>7.0251333046295064E-2</v>
      </c>
      <c r="AK201" s="82">
        <v>6.7563759814051105E-2</v>
      </c>
      <c r="AL201" s="82">
        <v>6.5209549663939298E-2</v>
      </c>
      <c r="AM201" s="82">
        <v>5.3136485807692514E-2</v>
      </c>
      <c r="AN201" s="82">
        <v>0.14378536102627193</v>
      </c>
      <c r="AO201" s="82">
        <v>8.2284014901020219E-2</v>
      </c>
      <c r="AP201" s="82">
        <v>0.1068882218487162</v>
      </c>
      <c r="AQ201" s="82">
        <v>7.5524158170810513E-2</v>
      </c>
      <c r="AR201" s="82">
        <v>-3.8020891620165677E-2</v>
      </c>
      <c r="AS201" s="82">
        <v>7.9243497806465821E-2</v>
      </c>
      <c r="AT201" s="82">
        <v>3.4204035771269882E-2</v>
      </c>
      <c r="AU201" s="82">
        <v>2.7198751886116226E-2</v>
      </c>
      <c r="AV201" s="82">
        <v>3.83522635150901E-2</v>
      </c>
      <c r="AW201" s="82">
        <v>3.9477112647129844E-2</v>
      </c>
      <c r="AX201" s="82">
        <v>4.400159491841589E-2</v>
      </c>
      <c r="AY201" s="82">
        <v>4.4003816534611509E-2</v>
      </c>
      <c r="AZ201" s="82">
        <v>4.0985916208829888E-2</v>
      </c>
      <c r="BA201" s="83">
        <v>4.2511111065723819E-2</v>
      </c>
      <c r="BB201" s="83">
        <v>4.404228809684331E-2</v>
      </c>
    </row>
    <row r="202" spans="2:54" s="65" customFormat="1" ht="12.95" customHeight="1" x14ac:dyDescent="0.2">
      <c r="B202" s="81" t="s">
        <v>36</v>
      </c>
      <c r="D202" s="82">
        <v>0.23488183917389632</v>
      </c>
      <c r="E202" s="82">
        <v>0.19047750776310984</v>
      </c>
      <c r="F202" s="82">
        <v>0.20726055506077867</v>
      </c>
      <c r="G202" s="82">
        <v>0.23023429338016402</v>
      </c>
      <c r="H202" s="82">
        <v>0.2402121520116674</v>
      </c>
      <c r="I202" s="82">
        <v>0.33717886853274187</v>
      </c>
      <c r="J202" s="82">
        <v>0.12707151445706297</v>
      </c>
      <c r="K202" s="82">
        <v>0.25115462002014122</v>
      </c>
      <c r="L202" s="82">
        <v>0.2004971018252584</v>
      </c>
      <c r="M202" s="82">
        <v>0.22092746660199095</v>
      </c>
      <c r="N202" s="82">
        <v>0.23296019042755153</v>
      </c>
      <c r="O202" s="82">
        <v>0.21798486359995378</v>
      </c>
      <c r="P202" s="82">
        <v>0.16400422765864772</v>
      </c>
      <c r="Q202" s="82">
        <v>0.22191293602777065</v>
      </c>
      <c r="R202" s="82">
        <v>8.5344086922670301E-2</v>
      </c>
      <c r="S202" s="82">
        <v>0.18354138938513562</v>
      </c>
      <c r="T202" s="82">
        <v>0.17526448389116614</v>
      </c>
      <c r="U202" s="82">
        <v>-0.10339003855002055</v>
      </c>
      <c r="V202" s="82">
        <v>-2.6573349224513973E-2</v>
      </c>
      <c r="W202" s="82">
        <v>5.4540526525079423E-2</v>
      </c>
      <c r="X202" s="82">
        <v>3.0827092778298849E-2</v>
      </c>
      <c r="Y202" s="82">
        <v>3.8400120486618866E-2</v>
      </c>
      <c r="Z202" s="82">
        <v>4.8257084549672195E-2</v>
      </c>
      <c r="AA202" s="82">
        <v>5.1917651544694222E-2</v>
      </c>
      <c r="AB202" s="82">
        <v>9.9142445349212002E-2</v>
      </c>
      <c r="AC202" s="82">
        <v>9.8509214540765846E-2</v>
      </c>
      <c r="AD202" s="82">
        <v>5.7086012588799383E-2</v>
      </c>
      <c r="AE202" s="82">
        <v>6.4114183590467735E-2</v>
      </c>
      <c r="AF202" s="82">
        <v>5.8206138613181621E-2</v>
      </c>
      <c r="AG202" s="82">
        <v>9.9378453834524094E-2</v>
      </c>
      <c r="AH202" s="82">
        <v>0.10366320696021909</v>
      </c>
      <c r="AI202" s="82">
        <v>9.0497535329593634E-2</v>
      </c>
      <c r="AJ202" s="82">
        <v>9.9717732522937988E-2</v>
      </c>
      <c r="AK202" s="82">
        <v>8.6147239578402771E-2</v>
      </c>
      <c r="AL202" s="82">
        <v>6.8446627661267412E-2</v>
      </c>
      <c r="AM202" s="82">
        <v>6.276559288882351E-2</v>
      </c>
      <c r="AN202" s="82">
        <v>0.19875084245316854</v>
      </c>
      <c r="AO202" s="82">
        <v>0.19304345698446182</v>
      </c>
      <c r="AP202" s="82">
        <v>0.1651252060755605</v>
      </c>
      <c r="AQ202" s="82">
        <v>0.1328445877415857</v>
      </c>
      <c r="AR202" s="82">
        <v>5.8881311704516428E-3</v>
      </c>
      <c r="AS202" s="82">
        <v>6.3696026392368793E-2</v>
      </c>
      <c r="AT202" s="82">
        <v>6.2136744253834225E-2</v>
      </c>
      <c r="AU202" s="82">
        <v>3.0839920334285391E-2</v>
      </c>
      <c r="AV202" s="82">
        <v>1.3415760243036055E-2</v>
      </c>
      <c r="AW202" s="82">
        <v>9.4211164737167452E-2</v>
      </c>
      <c r="AX202" s="82">
        <v>4.5404644234102481E-2</v>
      </c>
      <c r="AY202" s="82">
        <v>6.7385829034746171E-3</v>
      </c>
      <c r="AZ202" s="82">
        <v>6.0642789008935293E-2</v>
      </c>
      <c r="BA202" s="83">
        <v>8.434968062024642E-2</v>
      </c>
      <c r="BB202" s="83">
        <v>5.5597020922205337E-2</v>
      </c>
    </row>
    <row r="203" spans="2:54" s="65" customFormat="1" ht="12.95" customHeight="1" x14ac:dyDescent="0.2">
      <c r="B203" s="81" t="s">
        <v>37</v>
      </c>
      <c r="D203" s="82">
        <v>5.559691063765021E-2</v>
      </c>
      <c r="E203" s="82">
        <v>5.3591951926073092E-2</v>
      </c>
      <c r="F203" s="82">
        <v>0.17981175281221365</v>
      </c>
      <c r="G203" s="82">
        <v>0.17209557018328839</v>
      </c>
      <c r="H203" s="82">
        <v>0.10789043661297273</v>
      </c>
      <c r="I203" s="82">
        <v>0.20346270179360013</v>
      </c>
      <c r="J203" s="82">
        <v>0.10690610007093494</v>
      </c>
      <c r="K203" s="82">
        <v>0.20100139943571962</v>
      </c>
      <c r="L203" s="82">
        <v>0.19038985127457328</v>
      </c>
      <c r="M203" s="82">
        <v>0.14159358765679744</v>
      </c>
      <c r="N203" s="82">
        <v>0.27561405980525738</v>
      </c>
      <c r="O203" s="82">
        <v>0.29617102930258371</v>
      </c>
      <c r="P203" s="82">
        <v>8.2272538930906997E-2</v>
      </c>
      <c r="Q203" s="82">
        <v>5.2877358752859933E-2</v>
      </c>
      <c r="R203" s="82">
        <v>-3.6197967154767793E-2</v>
      </c>
      <c r="S203" s="82">
        <v>4.9019445488132446E-2</v>
      </c>
      <c r="T203" s="82">
        <v>-6.7537723837362257E-2</v>
      </c>
      <c r="U203" s="82">
        <v>-3.262580401423628E-2</v>
      </c>
      <c r="V203" s="82">
        <v>-1.6158058308952058E-2</v>
      </c>
      <c r="W203" s="82">
        <v>-1.9388989218915131E-2</v>
      </c>
      <c r="X203" s="82">
        <v>4.3534426613812946E-2</v>
      </c>
      <c r="Y203" s="82">
        <v>-2.148330290302641E-2</v>
      </c>
      <c r="Z203" s="82">
        <v>9.2282035312038213E-2</v>
      </c>
      <c r="AA203" s="82">
        <v>0.1059615549267118</v>
      </c>
      <c r="AB203" s="82">
        <v>0.1319936454537094</v>
      </c>
      <c r="AC203" s="82">
        <v>0.36458081438225581</v>
      </c>
      <c r="AD203" s="82">
        <v>5.0579034179533647E-2</v>
      </c>
      <c r="AE203" s="82">
        <v>6.6629196413127437E-2</v>
      </c>
      <c r="AF203" s="82">
        <v>7.6634425639344916E-2</v>
      </c>
      <c r="AG203" s="82">
        <v>5.7102026181162606E-2</v>
      </c>
      <c r="AH203" s="82">
        <v>7.8277830041542443E-2</v>
      </c>
      <c r="AI203" s="82">
        <v>7.113810003816029E-2</v>
      </c>
      <c r="AJ203" s="82">
        <v>9.9097993223482644E-2</v>
      </c>
      <c r="AK203" s="82">
        <v>8.362881733562598E-2</v>
      </c>
      <c r="AL203" s="82">
        <v>7.5131352188618772E-2</v>
      </c>
      <c r="AM203" s="82">
        <v>9.8569283963104229E-3</v>
      </c>
      <c r="AN203" s="82">
        <v>0.17424590091298323</v>
      </c>
      <c r="AO203" s="82">
        <v>0.20989218081080285</v>
      </c>
      <c r="AP203" s="82">
        <v>0.15480279160931387</v>
      </c>
      <c r="AQ203" s="82">
        <v>8.0467697684012948E-2</v>
      </c>
      <c r="AR203" s="82">
        <v>-1.0893484594671059E-2</v>
      </c>
      <c r="AS203" s="82">
        <v>2.1685168853176139E-2</v>
      </c>
      <c r="AT203" s="82">
        <v>1.4065970914234819E-2</v>
      </c>
      <c r="AU203" s="82">
        <v>1.9373727047425935E-2</v>
      </c>
      <c r="AV203" s="82">
        <v>6.9901088424793104E-2</v>
      </c>
      <c r="AW203" s="82">
        <v>0.10403844908442318</v>
      </c>
      <c r="AX203" s="82">
        <v>4.6248452520447653E-2</v>
      </c>
      <c r="AY203" s="82">
        <v>3.105375525190263E-2</v>
      </c>
      <c r="AZ203" s="82">
        <v>4.6595861520849005E-2</v>
      </c>
      <c r="BA203" s="83">
        <v>4.9560349218857457E-2</v>
      </c>
      <c r="BB203" s="83">
        <v>6.5537647876706517E-2</v>
      </c>
    </row>
    <row r="204" spans="2:54" s="65" customFormat="1" ht="12.95" customHeight="1" x14ac:dyDescent="0.2">
      <c r="B204" s="81" t="s">
        <v>38</v>
      </c>
      <c r="D204" s="82" t="s">
        <v>56</v>
      </c>
      <c r="E204" s="82" t="s">
        <v>56</v>
      </c>
      <c r="F204" s="82" t="s">
        <v>56</v>
      </c>
      <c r="G204" s="82" t="s">
        <v>56</v>
      </c>
      <c r="H204" s="82" t="s">
        <v>56</v>
      </c>
      <c r="I204" s="82" t="s">
        <v>56</v>
      </c>
      <c r="J204" s="82" t="s">
        <v>56</v>
      </c>
      <c r="K204" s="82" t="s">
        <v>56</v>
      </c>
      <c r="L204" s="82" t="s">
        <v>56</v>
      </c>
      <c r="M204" s="82" t="s">
        <v>56</v>
      </c>
      <c r="N204" s="82" t="s">
        <v>56</v>
      </c>
      <c r="O204" s="82" t="s">
        <v>56</v>
      </c>
      <c r="P204" s="82" t="s">
        <v>56</v>
      </c>
      <c r="Q204" s="82" t="s">
        <v>56</v>
      </c>
      <c r="R204" s="82" t="s">
        <v>56</v>
      </c>
      <c r="S204" s="82" t="s">
        <v>56</v>
      </c>
      <c r="T204" s="82" t="s">
        <v>56</v>
      </c>
      <c r="U204" s="82" t="s">
        <v>56</v>
      </c>
      <c r="V204" s="82" t="s">
        <v>56</v>
      </c>
      <c r="W204" s="82" t="s">
        <v>56</v>
      </c>
      <c r="X204" s="82" t="s">
        <v>56</v>
      </c>
      <c r="Y204" s="82" t="s">
        <v>56</v>
      </c>
      <c r="Z204" s="82" t="s">
        <v>56</v>
      </c>
      <c r="AA204" s="82" t="s">
        <v>56</v>
      </c>
      <c r="AB204" s="82" t="s">
        <v>56</v>
      </c>
      <c r="AC204" s="82" t="s">
        <v>56</v>
      </c>
      <c r="AD204" s="82" t="s">
        <v>56</v>
      </c>
      <c r="AE204" s="82" t="s">
        <v>56</v>
      </c>
      <c r="AF204" s="82" t="s">
        <v>56</v>
      </c>
      <c r="AG204" s="82" t="s">
        <v>56</v>
      </c>
      <c r="AH204" s="82" t="s">
        <v>56</v>
      </c>
      <c r="AI204" s="82" t="s">
        <v>56</v>
      </c>
      <c r="AJ204" s="82" t="s">
        <v>56</v>
      </c>
      <c r="AK204" s="82" t="s">
        <v>56</v>
      </c>
      <c r="AL204" s="82" t="s">
        <v>56</v>
      </c>
      <c r="AM204" s="82" t="s">
        <v>56</v>
      </c>
      <c r="AN204" s="82" t="s">
        <v>56</v>
      </c>
      <c r="AO204" s="82" t="s">
        <v>56</v>
      </c>
      <c r="AP204" s="82" t="s">
        <v>56</v>
      </c>
      <c r="AQ204" s="82" t="s">
        <v>56</v>
      </c>
      <c r="AR204" s="82" t="s">
        <v>56</v>
      </c>
      <c r="AS204" s="82" t="s">
        <v>56</v>
      </c>
      <c r="AT204" s="82" t="s">
        <v>56</v>
      </c>
      <c r="AU204" s="82" t="s">
        <v>56</v>
      </c>
      <c r="AV204" s="82" t="s">
        <v>56</v>
      </c>
      <c r="AW204" s="82" t="s">
        <v>56</v>
      </c>
      <c r="AX204" s="82" t="s">
        <v>56</v>
      </c>
      <c r="AY204" s="82" t="s">
        <v>56</v>
      </c>
      <c r="AZ204" s="82" t="s">
        <v>56</v>
      </c>
      <c r="BA204" s="83" t="s">
        <v>56</v>
      </c>
      <c r="BB204" s="83" t="s">
        <v>56</v>
      </c>
    </row>
    <row r="205" spans="2:54" s="65" customFormat="1" ht="12.95" customHeight="1" x14ac:dyDescent="0.2">
      <c r="B205" s="81" t="s">
        <v>39</v>
      </c>
      <c r="D205" s="82">
        <v>0.11598726858158975</v>
      </c>
      <c r="E205" s="82">
        <v>0.16297911436739082</v>
      </c>
      <c r="F205" s="82">
        <v>0.14443059894179272</v>
      </c>
      <c r="G205" s="82">
        <v>0.16812880866797844</v>
      </c>
      <c r="H205" s="82">
        <v>0.17320474755571288</v>
      </c>
      <c r="I205" s="82">
        <v>0.29033166779655073</v>
      </c>
      <c r="J205" s="82">
        <v>0.15188190057400019</v>
      </c>
      <c r="K205" s="82">
        <v>0.17317412142979241</v>
      </c>
      <c r="L205" s="82">
        <v>0.15239873620746275</v>
      </c>
      <c r="M205" s="82">
        <v>0.14308916311353617</v>
      </c>
      <c r="N205" s="82">
        <v>0.21702846347332538</v>
      </c>
      <c r="O205" s="82">
        <v>0.13401449024243703</v>
      </c>
      <c r="P205" s="82">
        <v>0.11846533200522236</v>
      </c>
      <c r="Q205" s="82">
        <v>1.5739383617252602E-2</v>
      </c>
      <c r="R205" s="82">
        <v>5.7698341461625481E-2</v>
      </c>
      <c r="S205" s="82">
        <v>2.974853719018667E-2</v>
      </c>
      <c r="T205" s="82">
        <v>1.9145034478692553E-2</v>
      </c>
      <c r="U205" s="82">
        <v>8.7385851680881338E-2</v>
      </c>
      <c r="V205" s="82">
        <v>7.8441191781304515E-3</v>
      </c>
      <c r="W205" s="82">
        <v>6.4481835047148633E-2</v>
      </c>
      <c r="X205" s="82">
        <v>0.17739550083104647</v>
      </c>
      <c r="Y205" s="82">
        <v>0.19527308304498189</v>
      </c>
      <c r="Z205" s="82">
        <v>-9.1173180472538473E-2</v>
      </c>
      <c r="AA205" s="82">
        <v>0.11505873368604613</v>
      </c>
      <c r="AB205" s="82">
        <v>1.3518082102593762E-2</v>
      </c>
      <c r="AC205" s="82">
        <v>-7.8782043747937965E-3</v>
      </c>
      <c r="AD205" s="82">
        <v>9.618428378170743E-2</v>
      </c>
      <c r="AE205" s="82">
        <v>8.3774590827891432E-2</v>
      </c>
      <c r="AF205" s="82">
        <v>3.7593367393897133E-2</v>
      </c>
      <c r="AG205" s="82">
        <v>3.6035013807761335E-2</v>
      </c>
      <c r="AH205" s="82">
        <v>9.4447911576162946E-2</v>
      </c>
      <c r="AI205" s="82">
        <v>8.3149592524831104E-2</v>
      </c>
      <c r="AJ205" s="82">
        <v>7.7606284711370321E-2</v>
      </c>
      <c r="AK205" s="82">
        <v>7.2045047441582868E-2</v>
      </c>
      <c r="AL205" s="82">
        <v>7.4521038587069946E-2</v>
      </c>
      <c r="AM205" s="82">
        <v>0.14712213187559442</v>
      </c>
      <c r="AN205" s="82">
        <v>0.21062382244759059</v>
      </c>
      <c r="AO205" s="82">
        <v>0.15844472848659003</v>
      </c>
      <c r="AP205" s="82">
        <v>0.10587696648659636</v>
      </c>
      <c r="AQ205" s="82">
        <v>2.4070400775463394E-2</v>
      </c>
      <c r="AR205" s="82">
        <v>-4.5834616379398882E-2</v>
      </c>
      <c r="AS205" s="82">
        <v>-4.7832552954027441E-2</v>
      </c>
      <c r="AT205" s="82">
        <v>-2.7851117136853194E-2</v>
      </c>
      <c r="AU205" s="82">
        <v>-1.3948900630916933E-2</v>
      </c>
      <c r="AV205" s="82">
        <v>1.9704596936820827E-2</v>
      </c>
      <c r="AW205" s="82">
        <v>2.4032805817221857E-2</v>
      </c>
      <c r="AX205" s="82">
        <v>2.20516270082338E-2</v>
      </c>
      <c r="AY205" s="82">
        <v>1.4958309315348355E-2</v>
      </c>
      <c r="AZ205" s="82">
        <v>3.4694188555342856E-2</v>
      </c>
      <c r="BA205" s="83">
        <v>1.5045136515140809E-2</v>
      </c>
      <c r="BB205" s="83">
        <v>1.8972514505617519E-2</v>
      </c>
    </row>
    <row r="206" spans="2:54" s="65" customFormat="1" ht="12.95" customHeight="1" x14ac:dyDescent="0.2">
      <c r="B206" s="81" t="s">
        <v>40</v>
      </c>
      <c r="D206" s="82">
        <v>0.14609784689891825</v>
      </c>
      <c r="E206" s="82">
        <v>0.10949892888794327</v>
      </c>
      <c r="F206" s="82">
        <v>6.70093637351242E-2</v>
      </c>
      <c r="G206" s="82">
        <v>0.1265286523983421</v>
      </c>
      <c r="H206" s="82">
        <v>0.20441981961343134</v>
      </c>
      <c r="I206" s="82">
        <v>0.18959742442629648</v>
      </c>
      <c r="J206" s="82">
        <v>0.19756005596776469</v>
      </c>
      <c r="K206" s="82">
        <v>0.29505710979696531</v>
      </c>
      <c r="L206" s="82">
        <v>0.27151301287968665</v>
      </c>
      <c r="M206" s="82">
        <v>0.18959489262080248</v>
      </c>
      <c r="N206" s="82">
        <v>0.21160046343071987</v>
      </c>
      <c r="O206" s="82">
        <v>0.13486425057179177</v>
      </c>
      <c r="P206" s="82">
        <v>0.24904535301944375</v>
      </c>
      <c r="Q206" s="82">
        <v>0.12374516357356755</v>
      </c>
      <c r="R206" s="82">
        <v>8.5060728941314251E-2</v>
      </c>
      <c r="S206" s="82">
        <v>0.14850572731213707</v>
      </c>
      <c r="T206" s="82">
        <v>7.7128518288663725E-2</v>
      </c>
      <c r="U206" s="82">
        <v>1.0910618513787209E-3</v>
      </c>
      <c r="V206" s="82">
        <v>-1.4082099739441394E-3</v>
      </c>
      <c r="W206" s="82">
        <v>7.5916045808799695E-2</v>
      </c>
      <c r="X206" s="82">
        <v>0.14673147622211177</v>
      </c>
      <c r="Y206" s="82">
        <v>0.18079406628204656</v>
      </c>
      <c r="Z206" s="82">
        <v>0.16239316426629019</v>
      </c>
      <c r="AA206" s="82">
        <v>0.1226295650165684</v>
      </c>
      <c r="AB206" s="82">
        <v>0.12718342680108433</v>
      </c>
      <c r="AC206" s="82">
        <v>0.24094067605917613</v>
      </c>
      <c r="AD206" s="82">
        <v>0.15226108005455069</v>
      </c>
      <c r="AE206" s="82">
        <v>0.14446213073130459</v>
      </c>
      <c r="AF206" s="82">
        <v>0.1349335363586672</v>
      </c>
      <c r="AG206" s="82">
        <v>0.12129919291455518</v>
      </c>
      <c r="AH206" s="82">
        <v>0.10834401043910245</v>
      </c>
      <c r="AI206" s="82">
        <v>0.14575929844670782</v>
      </c>
      <c r="AJ206" s="82">
        <v>0.14692376010632829</v>
      </c>
      <c r="AK206" s="82">
        <v>0.17798532850995441</v>
      </c>
      <c r="AL206" s="82">
        <v>0.17528856522776559</v>
      </c>
      <c r="AM206" s="82">
        <v>0.14565282388604422</v>
      </c>
      <c r="AN206" s="82">
        <v>0.18442209776762772</v>
      </c>
      <c r="AO206" s="82">
        <v>0.16863974830069003</v>
      </c>
      <c r="AP206" s="82">
        <v>0.18800146200672252</v>
      </c>
      <c r="AQ206" s="82">
        <v>0.13825067731411839</v>
      </c>
      <c r="AR206" s="82">
        <v>7.3247001923315611E-2</v>
      </c>
      <c r="AS206" s="82">
        <v>0.10629500084976726</v>
      </c>
      <c r="AT206" s="82">
        <v>9.9274487702474448E-2</v>
      </c>
      <c r="AU206" s="82">
        <v>0.18454211709835719</v>
      </c>
      <c r="AV206" s="82">
        <v>9.8328167727455354E-2</v>
      </c>
      <c r="AW206" s="82">
        <v>0.13767990907471211</v>
      </c>
      <c r="AX206" s="82">
        <v>0.13032038007474228</v>
      </c>
      <c r="AY206" s="82">
        <v>0.10221014112626813</v>
      </c>
      <c r="AZ206" s="82">
        <v>9.6985261864641875E-2</v>
      </c>
      <c r="BA206" s="83">
        <v>9.9443202782749332E-2</v>
      </c>
      <c r="BB206" s="83">
        <v>6.9358688290215534E-2</v>
      </c>
    </row>
    <row r="207" spans="2:54" s="65" customFormat="1" ht="12.95" customHeight="1" x14ac:dyDescent="0.2">
      <c r="B207" s="81" t="s">
        <v>41</v>
      </c>
      <c r="D207" s="82">
        <v>0.17682515587699155</v>
      </c>
      <c r="E207" s="82">
        <v>0.13419785065630116</v>
      </c>
      <c r="F207" s="82">
        <v>0.15743915938712041</v>
      </c>
      <c r="G207" s="82">
        <v>0.20797975665333096</v>
      </c>
      <c r="H207" s="82">
        <v>0.22380601663515245</v>
      </c>
      <c r="I207" s="82">
        <v>0.29341355389407281</v>
      </c>
      <c r="J207" s="82">
        <v>0.18078497582815559</v>
      </c>
      <c r="K207" s="82">
        <v>0.31485695116501161</v>
      </c>
      <c r="L207" s="82">
        <v>0.12106114314949722</v>
      </c>
      <c r="M207" s="82">
        <v>9.862239887739345E-2</v>
      </c>
      <c r="N207" s="82">
        <v>0.27572159381728811</v>
      </c>
      <c r="O207" s="82">
        <v>0.14454018739487728</v>
      </c>
      <c r="P207" s="82">
        <v>4.5703667638335541E-2</v>
      </c>
      <c r="Q207" s="82">
        <v>8.9174126159583228E-2</v>
      </c>
      <c r="R207" s="82">
        <v>-1.4351488876583867E-2</v>
      </c>
      <c r="S207" s="82">
        <v>4.7246410755188338E-2</v>
      </c>
      <c r="T207" s="82">
        <v>-0.11376865693443192</v>
      </c>
      <c r="U207" s="82">
        <v>4.0707913691035429E-2</v>
      </c>
      <c r="V207" s="82">
        <v>5.8936218332894828E-2</v>
      </c>
      <c r="W207" s="82">
        <v>0.10205428206529997</v>
      </c>
      <c r="X207" s="82">
        <v>0.10030381656094114</v>
      </c>
      <c r="Y207" s="82">
        <v>-6.8416396564455043E-2</v>
      </c>
      <c r="Z207" s="82">
        <v>8.4477646540889392E-2</v>
      </c>
      <c r="AA207" s="82">
        <v>0.20231739190854622</v>
      </c>
      <c r="AB207" s="82">
        <v>2.9273838123610486E-2</v>
      </c>
      <c r="AC207" s="82">
        <v>5.0293436159169036E-2</v>
      </c>
      <c r="AD207" s="82">
        <v>7.7105697005020207E-2</v>
      </c>
      <c r="AE207" s="82">
        <v>8.3142297299213061E-2</v>
      </c>
      <c r="AF207" s="82">
        <v>8.7441590335670269E-2</v>
      </c>
      <c r="AG207" s="82">
        <v>5.345475870192043E-2</v>
      </c>
      <c r="AH207" s="82">
        <v>6.8400082949849728E-2</v>
      </c>
      <c r="AI207" s="82">
        <v>6.3820578957684754E-2</v>
      </c>
      <c r="AJ207" s="82">
        <v>6.082479982947929E-2</v>
      </c>
      <c r="AK207" s="82">
        <v>5.7925460727239267E-2</v>
      </c>
      <c r="AL207" s="82">
        <v>6.2319092877678235E-2</v>
      </c>
      <c r="AM207" s="82">
        <v>8.0159605493685435E-2</v>
      </c>
      <c r="AN207" s="82">
        <v>0.24258278391218357</v>
      </c>
      <c r="AO207" s="82">
        <v>5.7658509034015128E-2</v>
      </c>
      <c r="AP207" s="82">
        <v>0.14539609827018407</v>
      </c>
      <c r="AQ207" s="82">
        <v>8.8254029991682581E-2</v>
      </c>
      <c r="AR207" s="82">
        <v>-5.1776453811825246E-2</v>
      </c>
      <c r="AS207" s="82">
        <v>-5.5296197219288044E-3</v>
      </c>
      <c r="AT207" s="82">
        <v>0.10923031144535034</v>
      </c>
      <c r="AU207" s="82">
        <v>-1.7835822407192371E-2</v>
      </c>
      <c r="AV207" s="82">
        <v>1.8554219307392304E-3</v>
      </c>
      <c r="AW207" s="82">
        <v>2.1537704018592473E-2</v>
      </c>
      <c r="AX207" s="82">
        <v>2.9030871170771053E-2</v>
      </c>
      <c r="AY207" s="82">
        <v>6.363870726027376E-3</v>
      </c>
      <c r="AZ207" s="82">
        <v>1.8340916056681419E-2</v>
      </c>
      <c r="BA207" s="83">
        <v>1.5551124650891786E-2</v>
      </c>
      <c r="BB207" s="83">
        <v>2.4366910622195443E-2</v>
      </c>
    </row>
    <row r="208" spans="2:54" s="65" customFormat="1" ht="12.95" customHeight="1" x14ac:dyDescent="0.2">
      <c r="B208" s="81" t="s">
        <v>42</v>
      </c>
      <c r="D208" s="82">
        <v>0.18761288131204429</v>
      </c>
      <c r="E208" s="82">
        <v>0.17911650463590351</v>
      </c>
      <c r="F208" s="82">
        <v>0.17773801702349851</v>
      </c>
      <c r="G208" s="82">
        <v>0.15488242232232266</v>
      </c>
      <c r="H208" s="82">
        <v>0.25562297413919605</v>
      </c>
      <c r="I208" s="82">
        <v>0.24583277264052472</v>
      </c>
      <c r="J208" s="82">
        <v>0.18820029709354852</v>
      </c>
      <c r="K208" s="82">
        <v>0.21235029462587374</v>
      </c>
      <c r="L208" s="82">
        <v>0.26056515371081335</v>
      </c>
      <c r="M208" s="82">
        <v>0.2492130843443181</v>
      </c>
      <c r="N208" s="82">
        <v>0.23304148628788049</v>
      </c>
      <c r="O208" s="82">
        <v>0.21192642717294921</v>
      </c>
      <c r="P208" s="82">
        <v>0.18619743049042256</v>
      </c>
      <c r="Q208" s="82">
        <v>4.5307495397571389E-2</v>
      </c>
      <c r="R208" s="82">
        <v>2.4130225088790778E-2</v>
      </c>
      <c r="S208" s="82">
        <v>4.5166126165360476E-2</v>
      </c>
      <c r="T208" s="82">
        <v>-0.10060201507559446</v>
      </c>
      <c r="U208" s="82">
        <v>-6.4149729019080906E-2</v>
      </c>
      <c r="V208" s="82">
        <v>-1.8450025690681576E-2</v>
      </c>
      <c r="W208" s="82">
        <v>0.11380165096143176</v>
      </c>
      <c r="X208" s="82">
        <v>8.065282747793856E-2</v>
      </c>
      <c r="Y208" s="82">
        <v>5.1916105975773983E-3</v>
      </c>
      <c r="Z208" s="82">
        <v>0.11663830318375867</v>
      </c>
      <c r="AA208" s="82">
        <v>7.5377193553139099E-2</v>
      </c>
      <c r="AB208" s="82">
        <v>0.11023475373527951</v>
      </c>
      <c r="AC208" s="82">
        <v>8.2704352991693486E-2</v>
      </c>
      <c r="AD208" s="82">
        <v>9.9095953851515303E-2</v>
      </c>
      <c r="AE208" s="82">
        <v>0.11007456644163634</v>
      </c>
      <c r="AF208" s="82">
        <v>6.8413751413050936E-2</v>
      </c>
      <c r="AG208" s="82">
        <v>9.414065771322816E-2</v>
      </c>
      <c r="AH208" s="82">
        <v>0.18804413083852611</v>
      </c>
      <c r="AI208" s="82">
        <v>0.18699087110027551</v>
      </c>
      <c r="AJ208" s="82">
        <v>0.16296246523305655</v>
      </c>
      <c r="AK208" s="82">
        <v>0.12213245564005293</v>
      </c>
      <c r="AL208" s="82">
        <v>9.0334819865158511E-2</v>
      </c>
      <c r="AM208" s="82">
        <v>9.3721535529490363E-2</v>
      </c>
      <c r="AN208" s="82">
        <v>0.14195530206171969</v>
      </c>
      <c r="AO208" s="82">
        <v>0.12290125445983584</v>
      </c>
      <c r="AP208" s="82">
        <v>0.17505109551739886</v>
      </c>
      <c r="AQ208" s="82">
        <v>7.3564976030552967E-2</v>
      </c>
      <c r="AR208" s="82">
        <v>-2.2434717669406481E-2</v>
      </c>
      <c r="AS208" s="82">
        <v>5.0762373235502109E-3</v>
      </c>
      <c r="AT208" s="82">
        <v>8.0948494006431199E-2</v>
      </c>
      <c r="AU208" s="82">
        <v>8.0383370323416137E-2</v>
      </c>
      <c r="AV208" s="82">
        <v>2.2038726674765367E-2</v>
      </c>
      <c r="AW208" s="82">
        <v>7.8898376729999928E-2</v>
      </c>
      <c r="AX208" s="82">
        <v>7.3007442113955226E-2</v>
      </c>
      <c r="AY208" s="82">
        <v>1.6750357570120538E-2</v>
      </c>
      <c r="AZ208" s="82">
        <v>9.722726825661486E-2</v>
      </c>
      <c r="BA208" s="83">
        <v>2.9905428650414081E-2</v>
      </c>
      <c r="BB208" s="83">
        <v>3.9430721979481824E-2</v>
      </c>
    </row>
    <row r="209" spans="2:54 15129:16384" s="65" customFormat="1" ht="12.95" customHeight="1" x14ac:dyDescent="0.2">
      <c r="B209" s="81" t="s">
        <v>43</v>
      </c>
      <c r="D209" s="82"/>
      <c r="E209" s="82"/>
      <c r="F209" s="82"/>
      <c r="G209" s="82"/>
      <c r="H209" s="82"/>
      <c r="I209" s="82"/>
      <c r="J209" s="82"/>
      <c r="K209" s="82"/>
      <c r="L209" s="82"/>
      <c r="M209" s="82"/>
      <c r="N209" s="82"/>
      <c r="O209" s="82"/>
      <c r="P209" s="82"/>
      <c r="Q209" s="82"/>
      <c r="R209" s="82">
        <v>7.8354349227573408E-2</v>
      </c>
      <c r="S209" s="82">
        <v>0.10913159491989149</v>
      </c>
      <c r="T209" s="82">
        <v>-2.1915424814972006E-2</v>
      </c>
      <c r="U209" s="82">
        <v>-5.5624023734311939E-2</v>
      </c>
      <c r="V209" s="82">
        <v>6.2245548063354972E-2</v>
      </c>
      <c r="W209" s="82">
        <v>1.9699772685513935E-2</v>
      </c>
      <c r="X209" s="82">
        <v>5.1809375817904534E-2</v>
      </c>
      <c r="Y209" s="82">
        <v>0.13329125395119718</v>
      </c>
      <c r="Z209" s="82">
        <v>0.1252038437505987</v>
      </c>
      <c r="AA209" s="82">
        <v>1.2097712286218679E-2</v>
      </c>
      <c r="AB209" s="82">
        <v>0.18175732546943191</v>
      </c>
      <c r="AC209" s="82"/>
      <c r="AD209" s="82"/>
      <c r="AE209" s="82"/>
      <c r="AF209" s="82"/>
      <c r="AG209" s="82"/>
      <c r="AH209" s="82"/>
      <c r="AI209" s="82"/>
      <c r="AJ209" s="82"/>
      <c r="AK209" s="82"/>
      <c r="AL209" s="82"/>
      <c r="AM209" s="82"/>
      <c r="AN209" s="82"/>
      <c r="AO209" s="82"/>
      <c r="AP209" s="82"/>
      <c r="AQ209" s="82">
        <v>0.15896254124745454</v>
      </c>
      <c r="AR209" s="82">
        <v>-1.4100406113845039E-2</v>
      </c>
      <c r="AS209" s="82">
        <v>5.323086080498602E-2</v>
      </c>
      <c r="AT209" s="82">
        <v>7.663507382455445E-2</v>
      </c>
      <c r="AU209" s="82">
        <v>8.5024004862861796E-2</v>
      </c>
      <c r="AV209" s="82">
        <v>6.0513445416757766E-2</v>
      </c>
      <c r="AW209" s="82">
        <v>0.10714434187398195</v>
      </c>
      <c r="AX209" s="82"/>
      <c r="AY209" s="82">
        <v>5.7327382623366896E-2</v>
      </c>
      <c r="AZ209" s="82">
        <v>5.290691502682323E-2</v>
      </c>
      <c r="BA209" s="83"/>
      <c r="BB209" s="83">
        <v>5.6929118741840479E-2</v>
      </c>
    </row>
    <row r="210" spans="2:54 15129:16384" s="65" customFormat="1" ht="12.95" customHeight="1" x14ac:dyDescent="0.2">
      <c r="AX210" s="66"/>
    </row>
    <row r="211" spans="2:54 15129:16384" s="65" customFormat="1" ht="12.95" customHeight="1" x14ac:dyDescent="0.2">
      <c r="AX211" s="66"/>
    </row>
    <row r="212" spans="2:54 15129:16384" s="65" customFormat="1" ht="12.95" customHeight="1" x14ac:dyDescent="0.2">
      <c r="B212" s="81" t="s">
        <v>100</v>
      </c>
      <c r="AX212" s="66"/>
    </row>
    <row r="213" spans="2:54 15129:16384" s="88" customFormat="1" ht="12.95" customHeight="1" x14ac:dyDescent="0.2">
      <c r="B213" s="85" t="s">
        <v>59</v>
      </c>
      <c r="C213" s="86">
        <v>1968</v>
      </c>
      <c r="D213" s="86">
        <v>1969</v>
      </c>
      <c r="E213" s="86">
        <v>1970</v>
      </c>
      <c r="F213" s="86">
        <v>1971</v>
      </c>
      <c r="G213" s="86">
        <v>1972</v>
      </c>
      <c r="H213" s="86">
        <v>1973</v>
      </c>
      <c r="I213" s="86">
        <v>1974</v>
      </c>
      <c r="J213" s="86">
        <v>1975</v>
      </c>
      <c r="K213" s="86">
        <v>1976</v>
      </c>
      <c r="L213" s="86">
        <v>1977</v>
      </c>
      <c r="M213" s="86">
        <v>1978</v>
      </c>
      <c r="N213" s="86">
        <v>1979</v>
      </c>
      <c r="O213" s="86">
        <v>1980</v>
      </c>
      <c r="P213" s="86">
        <v>1981</v>
      </c>
      <c r="Q213" s="86">
        <v>1982</v>
      </c>
      <c r="R213" s="86">
        <v>1983</v>
      </c>
      <c r="S213" s="86">
        <v>1984</v>
      </c>
      <c r="T213" s="86">
        <v>1985</v>
      </c>
      <c r="U213" s="86">
        <v>1986</v>
      </c>
      <c r="V213" s="86">
        <v>1987</v>
      </c>
      <c r="W213" s="86">
        <v>1988</v>
      </c>
      <c r="X213" s="86">
        <v>1989</v>
      </c>
      <c r="Y213" s="86">
        <v>1990</v>
      </c>
      <c r="Z213" s="86">
        <v>1991</v>
      </c>
      <c r="AA213" s="86">
        <v>1992</v>
      </c>
      <c r="AB213" s="86">
        <v>1993</v>
      </c>
      <c r="AC213" s="86">
        <v>1994</v>
      </c>
      <c r="AD213" s="86">
        <v>1995</v>
      </c>
      <c r="AE213" s="86">
        <v>1996</v>
      </c>
      <c r="AF213" s="86">
        <v>1997</v>
      </c>
      <c r="AG213" s="86">
        <v>1998</v>
      </c>
      <c r="AH213" s="86">
        <v>1999</v>
      </c>
      <c r="AI213" s="86">
        <v>2000</v>
      </c>
      <c r="AJ213" s="86">
        <v>2001</v>
      </c>
      <c r="AK213" s="86">
        <v>2002</v>
      </c>
      <c r="AL213" s="86">
        <v>2003</v>
      </c>
      <c r="AM213" s="86">
        <v>2004</v>
      </c>
      <c r="AN213" s="86">
        <v>2005</v>
      </c>
      <c r="AO213" s="86">
        <v>2006</v>
      </c>
      <c r="AP213" s="86">
        <v>2007</v>
      </c>
      <c r="AQ213" s="86">
        <v>2008</v>
      </c>
      <c r="AR213" s="86">
        <v>2009</v>
      </c>
      <c r="AS213" s="86">
        <v>2010</v>
      </c>
      <c r="AT213" s="86">
        <v>2011</v>
      </c>
      <c r="AU213" s="86">
        <v>2012</v>
      </c>
      <c r="AV213" s="86">
        <v>2013</v>
      </c>
      <c r="AW213" s="86">
        <v>2014</v>
      </c>
      <c r="AX213" s="87">
        <v>2015</v>
      </c>
      <c r="AY213" s="87">
        <v>2016</v>
      </c>
      <c r="AZ213" s="87">
        <v>2017</v>
      </c>
      <c r="BA213" s="87">
        <v>2018</v>
      </c>
      <c r="BB213" s="87">
        <v>2019</v>
      </c>
      <c r="VIW213" s="65"/>
      <c r="VIX213" s="65"/>
      <c r="VIY213" s="65"/>
      <c r="VIZ213" s="65"/>
      <c r="VJA213" s="65"/>
      <c r="VJB213" s="65"/>
      <c r="VJC213" s="65"/>
      <c r="VJD213" s="65"/>
      <c r="VJE213" s="65"/>
      <c r="VJF213" s="65"/>
      <c r="VJG213" s="65"/>
      <c r="VJH213" s="65"/>
      <c r="VJI213" s="65"/>
      <c r="VJJ213" s="65"/>
      <c r="VJK213" s="65"/>
      <c r="VJL213" s="65"/>
      <c r="VJM213" s="65"/>
      <c r="VJN213" s="65"/>
      <c r="VJO213" s="65"/>
      <c r="VJP213" s="65"/>
      <c r="VJQ213" s="65"/>
      <c r="VJR213" s="65"/>
      <c r="VJS213" s="65"/>
      <c r="VJT213" s="65"/>
      <c r="VJU213" s="65"/>
      <c r="VJV213" s="65"/>
      <c r="VJW213" s="65"/>
      <c r="VJX213" s="65"/>
      <c r="VJY213" s="65"/>
      <c r="VJZ213" s="65"/>
      <c r="VKA213" s="65"/>
      <c r="VKB213" s="65"/>
      <c r="VKC213" s="65"/>
      <c r="VKD213" s="65"/>
      <c r="VKE213" s="65"/>
      <c r="VKF213" s="65"/>
      <c r="VKG213" s="65"/>
      <c r="VKH213" s="65"/>
      <c r="VKI213" s="65"/>
      <c r="VKJ213" s="65"/>
      <c r="VKK213" s="65"/>
      <c r="VKL213" s="65"/>
      <c r="VKM213" s="65"/>
      <c r="VKN213" s="65"/>
      <c r="VKO213" s="65"/>
      <c r="VKP213" s="65"/>
      <c r="VKQ213" s="65"/>
      <c r="VKR213" s="65"/>
      <c r="VKS213" s="65"/>
      <c r="VKT213" s="65"/>
      <c r="VKU213" s="65"/>
      <c r="VKV213" s="65"/>
      <c r="VKW213" s="65"/>
      <c r="VKX213" s="65"/>
      <c r="VKY213" s="65"/>
      <c r="VKZ213" s="65"/>
      <c r="VLA213" s="65"/>
      <c r="VLB213" s="65"/>
      <c r="VLC213" s="65"/>
      <c r="VLD213" s="65"/>
      <c r="VLE213" s="65"/>
      <c r="VLF213" s="65"/>
      <c r="VLG213" s="65"/>
      <c r="VLH213" s="65"/>
      <c r="VLI213" s="65"/>
      <c r="VLJ213" s="65"/>
      <c r="VLK213" s="65"/>
      <c r="VLL213" s="65"/>
      <c r="VLM213" s="65"/>
      <c r="VLN213" s="65"/>
      <c r="VLO213" s="65"/>
      <c r="VLP213" s="65"/>
      <c r="VLQ213" s="65"/>
      <c r="VLR213" s="65"/>
      <c r="VLS213" s="65"/>
      <c r="VLT213" s="65"/>
      <c r="VLU213" s="65"/>
      <c r="VLV213" s="65"/>
      <c r="VLW213" s="65"/>
      <c r="VLX213" s="65"/>
      <c r="VLY213" s="65"/>
      <c r="VLZ213" s="65"/>
      <c r="VMA213" s="65"/>
      <c r="VMB213" s="65"/>
      <c r="VMC213" s="65"/>
      <c r="VMD213" s="65"/>
      <c r="VME213" s="65"/>
      <c r="VMF213" s="65"/>
      <c r="VMG213" s="65"/>
      <c r="VMH213" s="65"/>
      <c r="VMI213" s="65"/>
      <c r="VMJ213" s="65"/>
      <c r="VMK213" s="65"/>
      <c r="VML213" s="65"/>
      <c r="VMM213" s="65"/>
      <c r="VMN213" s="65"/>
      <c r="VMO213" s="65"/>
      <c r="VMP213" s="65"/>
      <c r="VMQ213" s="65"/>
      <c r="VMR213" s="65"/>
      <c r="VMS213" s="65"/>
      <c r="VMT213" s="65"/>
      <c r="VMU213" s="65"/>
      <c r="VMV213" s="65"/>
      <c r="VMW213" s="65"/>
      <c r="VMX213" s="65"/>
      <c r="VMY213" s="65"/>
      <c r="VMZ213" s="65"/>
      <c r="VNA213" s="65"/>
      <c r="VNB213" s="65"/>
      <c r="VNC213" s="65"/>
      <c r="VND213" s="65"/>
      <c r="VNE213" s="65"/>
      <c r="VNF213" s="65"/>
      <c r="VNG213" s="65"/>
      <c r="VNH213" s="65"/>
      <c r="VNI213" s="65"/>
      <c r="VNJ213" s="65"/>
      <c r="VNK213" s="65"/>
      <c r="VNL213" s="65"/>
      <c r="VNM213" s="65"/>
      <c r="VNN213" s="65"/>
      <c r="VNO213" s="65"/>
      <c r="VNP213" s="65"/>
      <c r="VNQ213" s="65"/>
      <c r="VNR213" s="65"/>
      <c r="VNS213" s="65"/>
      <c r="VNT213" s="65"/>
      <c r="VNU213" s="65"/>
      <c r="VNV213" s="65"/>
      <c r="VNW213" s="65"/>
      <c r="VNX213" s="65"/>
      <c r="VNY213" s="65"/>
      <c r="VNZ213" s="65"/>
      <c r="VOA213" s="65"/>
      <c r="VOB213" s="65"/>
      <c r="VOC213" s="65"/>
      <c r="VOD213" s="65"/>
      <c r="VOE213" s="65"/>
      <c r="VOF213" s="65"/>
      <c r="VOG213" s="65"/>
      <c r="VOH213" s="65"/>
      <c r="VOI213" s="65"/>
      <c r="VOJ213" s="65"/>
      <c r="VOK213" s="65"/>
      <c r="VOL213" s="65"/>
      <c r="VOM213" s="65"/>
      <c r="VON213" s="65"/>
      <c r="VOO213" s="65"/>
      <c r="VOP213" s="65"/>
      <c r="VOQ213" s="65"/>
      <c r="VOR213" s="65"/>
      <c r="VOS213" s="65"/>
      <c r="VOT213" s="65"/>
      <c r="VOU213" s="65"/>
      <c r="VOV213" s="65"/>
      <c r="VOW213" s="65"/>
      <c r="VOX213" s="65"/>
      <c r="VOY213" s="65"/>
      <c r="VOZ213" s="65"/>
      <c r="VPA213" s="65"/>
      <c r="VPB213" s="65"/>
      <c r="VPC213" s="65"/>
      <c r="VPD213" s="65"/>
      <c r="VPE213" s="65"/>
      <c r="VPF213" s="65"/>
      <c r="VPG213" s="65"/>
      <c r="VPH213" s="65"/>
      <c r="VPI213" s="65"/>
      <c r="VPJ213" s="65"/>
      <c r="VPK213" s="65"/>
      <c r="VPL213" s="65"/>
      <c r="VPM213" s="65"/>
      <c r="VPN213" s="65"/>
      <c r="VPO213" s="65"/>
      <c r="VPP213" s="65"/>
      <c r="VPQ213" s="65"/>
      <c r="VPR213" s="65"/>
      <c r="VPS213" s="65"/>
      <c r="VPT213" s="65"/>
      <c r="VPU213" s="65"/>
      <c r="VPV213" s="65"/>
      <c r="VPW213" s="65"/>
      <c r="VPX213" s="65"/>
      <c r="VPY213" s="65"/>
      <c r="VPZ213" s="65"/>
      <c r="VQA213" s="65"/>
      <c r="VQB213" s="65"/>
      <c r="VQC213" s="65"/>
      <c r="VQD213" s="65"/>
      <c r="VQE213" s="65"/>
      <c r="VQF213" s="65"/>
      <c r="VQG213" s="65"/>
      <c r="VQH213" s="65"/>
      <c r="VQI213" s="65"/>
      <c r="VQJ213" s="65"/>
      <c r="VQK213" s="65"/>
      <c r="VQL213" s="65"/>
      <c r="VQM213" s="65"/>
      <c r="VQN213" s="65"/>
      <c r="VQO213" s="65"/>
      <c r="VQP213" s="65"/>
      <c r="VQQ213" s="65"/>
      <c r="VQR213" s="65"/>
      <c r="VQS213" s="65"/>
      <c r="VQT213" s="65"/>
      <c r="VQU213" s="65"/>
      <c r="VQV213" s="65"/>
      <c r="VQW213" s="65"/>
      <c r="VQX213" s="65"/>
      <c r="VQY213" s="65"/>
      <c r="VQZ213" s="65"/>
      <c r="VRA213" s="65"/>
      <c r="VRB213" s="65"/>
      <c r="VRC213" s="65"/>
      <c r="VRD213" s="65"/>
      <c r="VRE213" s="65"/>
      <c r="VRF213" s="65"/>
      <c r="VRG213" s="65"/>
      <c r="VRH213" s="65"/>
      <c r="VRI213" s="65"/>
      <c r="VRJ213" s="65"/>
      <c r="VRK213" s="65"/>
      <c r="VRL213" s="65"/>
      <c r="VRM213" s="65"/>
      <c r="VRN213" s="65"/>
      <c r="VRO213" s="65"/>
      <c r="VRP213" s="65"/>
      <c r="VRQ213" s="65"/>
      <c r="VRR213" s="65"/>
      <c r="VRS213" s="65"/>
      <c r="VRT213" s="65"/>
      <c r="VRU213" s="65"/>
      <c r="VRV213" s="65"/>
      <c r="VRW213" s="65"/>
      <c r="VRX213" s="65"/>
      <c r="VRY213" s="65"/>
      <c r="VRZ213" s="65"/>
      <c r="VSA213" s="65"/>
      <c r="VSB213" s="65"/>
      <c r="VSC213" s="65"/>
      <c r="VSD213" s="65"/>
      <c r="VSE213" s="65"/>
      <c r="VSF213" s="65"/>
      <c r="VSG213" s="65"/>
      <c r="VSH213" s="65"/>
      <c r="VSI213" s="65"/>
      <c r="VSJ213" s="65"/>
      <c r="VSK213" s="65"/>
      <c r="VSL213" s="65"/>
      <c r="VSM213" s="65"/>
      <c r="VSN213" s="65"/>
      <c r="VSO213" s="65"/>
      <c r="VSP213" s="65"/>
      <c r="VSQ213" s="65"/>
      <c r="VSR213" s="65"/>
      <c r="VSS213" s="65"/>
      <c r="VST213" s="65"/>
      <c r="VSU213" s="65"/>
      <c r="VSV213" s="65"/>
      <c r="VSW213" s="65"/>
      <c r="VSX213" s="65"/>
      <c r="VSY213" s="65"/>
      <c r="VSZ213" s="65"/>
      <c r="VTA213" s="65"/>
      <c r="VTB213" s="65"/>
      <c r="VTC213" s="65"/>
      <c r="VTD213" s="65"/>
      <c r="VTE213" s="65"/>
      <c r="VTF213" s="65"/>
      <c r="VTG213" s="65"/>
      <c r="VTH213" s="65"/>
      <c r="VTI213" s="65"/>
      <c r="VTJ213" s="65"/>
      <c r="VTK213" s="65"/>
      <c r="VTL213" s="65"/>
      <c r="VTM213" s="65"/>
      <c r="VTN213" s="65"/>
      <c r="VTO213" s="65"/>
      <c r="VTP213" s="65"/>
      <c r="VTQ213" s="65"/>
      <c r="VTR213" s="65"/>
      <c r="VTS213" s="65"/>
      <c r="VTT213" s="65"/>
      <c r="VTU213" s="65"/>
      <c r="VTV213" s="65"/>
      <c r="VTW213" s="65"/>
      <c r="VTX213" s="65"/>
      <c r="VTY213" s="65"/>
      <c r="VTZ213" s="65"/>
      <c r="VUA213" s="65"/>
      <c r="VUB213" s="65"/>
      <c r="VUC213" s="65"/>
      <c r="VUD213" s="65"/>
      <c r="VUE213" s="65"/>
      <c r="VUF213" s="65"/>
      <c r="VUG213" s="65"/>
      <c r="VUH213" s="65"/>
      <c r="VUI213" s="65"/>
      <c r="VUJ213" s="65"/>
      <c r="VUK213" s="65"/>
      <c r="VUL213" s="65"/>
      <c r="VUM213" s="65"/>
      <c r="VUN213" s="65"/>
      <c r="VUO213" s="65"/>
      <c r="VUP213" s="65"/>
      <c r="VUQ213" s="65"/>
      <c r="VUR213" s="65"/>
      <c r="VUS213" s="65"/>
      <c r="VUT213" s="65"/>
      <c r="VUU213" s="65"/>
      <c r="VUV213" s="65"/>
      <c r="VUW213" s="65"/>
      <c r="VUX213" s="65"/>
      <c r="VUY213" s="65"/>
      <c r="VUZ213" s="65"/>
      <c r="VVA213" s="65"/>
      <c r="VVB213" s="65"/>
      <c r="VVC213" s="65"/>
      <c r="VVD213" s="65"/>
      <c r="VVE213" s="65"/>
      <c r="VVF213" s="65"/>
      <c r="VVG213" s="65"/>
      <c r="VVH213" s="65"/>
      <c r="VVI213" s="65"/>
      <c r="VVJ213" s="65"/>
      <c r="VVK213" s="65"/>
      <c r="VVL213" s="65"/>
      <c r="VVM213" s="65"/>
      <c r="VVN213" s="65"/>
      <c r="VVO213" s="65"/>
      <c r="VVP213" s="65"/>
      <c r="VVQ213" s="65"/>
      <c r="VVR213" s="65"/>
      <c r="VVS213" s="65"/>
      <c r="VVT213" s="65"/>
      <c r="VVU213" s="65"/>
      <c r="VVV213" s="65"/>
      <c r="VVW213" s="65"/>
      <c r="VVX213" s="65"/>
      <c r="VVY213" s="65"/>
      <c r="VVZ213" s="65"/>
      <c r="VWA213" s="65"/>
      <c r="VWB213" s="65"/>
      <c r="VWC213" s="65"/>
      <c r="VWD213" s="65"/>
      <c r="VWE213" s="65"/>
      <c r="VWF213" s="65"/>
      <c r="VWG213" s="65"/>
      <c r="VWH213" s="65"/>
      <c r="VWI213" s="65"/>
      <c r="VWJ213" s="65"/>
      <c r="VWK213" s="65"/>
      <c r="VWL213" s="65"/>
      <c r="VWM213" s="65"/>
      <c r="VWN213" s="65"/>
      <c r="VWO213" s="65"/>
      <c r="VWP213" s="65"/>
      <c r="VWQ213" s="65"/>
      <c r="VWR213" s="65"/>
      <c r="VWS213" s="65"/>
      <c r="VWT213" s="65"/>
      <c r="VWU213" s="65"/>
      <c r="VWV213" s="65"/>
      <c r="VWW213" s="65"/>
      <c r="VWX213" s="65"/>
      <c r="VWY213" s="65"/>
      <c r="VWZ213" s="65"/>
      <c r="VXA213" s="65"/>
      <c r="VXB213" s="65"/>
      <c r="VXC213" s="65"/>
      <c r="VXD213" s="65"/>
      <c r="VXE213" s="65"/>
      <c r="VXF213" s="65"/>
      <c r="VXG213" s="65"/>
      <c r="VXH213" s="65"/>
      <c r="VXI213" s="65"/>
      <c r="VXJ213" s="65"/>
      <c r="VXK213" s="65"/>
      <c r="VXL213" s="65"/>
      <c r="VXM213" s="65"/>
      <c r="VXN213" s="65"/>
      <c r="VXO213" s="65"/>
      <c r="VXP213" s="65"/>
      <c r="VXQ213" s="65"/>
      <c r="VXR213" s="65"/>
      <c r="VXS213" s="65"/>
      <c r="VXT213" s="65"/>
      <c r="VXU213" s="65"/>
      <c r="VXV213" s="65"/>
      <c r="VXW213" s="65"/>
      <c r="VXX213" s="65"/>
      <c r="VXY213" s="65"/>
      <c r="VXZ213" s="65"/>
      <c r="VYA213" s="65"/>
      <c r="VYB213" s="65"/>
      <c r="VYC213" s="65"/>
      <c r="VYD213" s="65"/>
      <c r="VYE213" s="65"/>
      <c r="VYF213" s="65"/>
      <c r="VYG213" s="65"/>
      <c r="VYH213" s="65"/>
      <c r="VYI213" s="65"/>
      <c r="VYJ213" s="65"/>
      <c r="VYK213" s="65"/>
      <c r="VYL213" s="65"/>
      <c r="VYM213" s="65"/>
      <c r="VYN213" s="65"/>
      <c r="VYO213" s="65"/>
      <c r="VYP213" s="65"/>
      <c r="VYQ213" s="65"/>
      <c r="VYR213" s="65"/>
      <c r="VYS213" s="65"/>
      <c r="VYT213" s="65"/>
      <c r="VYU213" s="65"/>
      <c r="VYV213" s="65"/>
      <c r="VYW213" s="65"/>
      <c r="VYX213" s="65"/>
      <c r="VYY213" s="65"/>
      <c r="VYZ213" s="65"/>
      <c r="VZA213" s="65"/>
      <c r="VZB213" s="65"/>
      <c r="VZC213" s="65"/>
      <c r="VZD213" s="65"/>
      <c r="VZE213" s="65"/>
      <c r="VZF213" s="65"/>
      <c r="VZG213" s="65"/>
      <c r="VZH213" s="65"/>
      <c r="VZI213" s="65"/>
      <c r="VZJ213" s="65"/>
      <c r="VZK213" s="65"/>
      <c r="VZL213" s="65"/>
      <c r="VZM213" s="65"/>
      <c r="VZN213" s="65"/>
      <c r="VZO213" s="65"/>
      <c r="VZP213" s="65"/>
      <c r="VZQ213" s="65"/>
      <c r="VZR213" s="65"/>
      <c r="VZS213" s="65"/>
      <c r="VZT213" s="65"/>
      <c r="VZU213" s="65"/>
      <c r="VZV213" s="65"/>
      <c r="VZW213" s="65"/>
      <c r="VZX213" s="65"/>
      <c r="VZY213" s="65"/>
      <c r="VZZ213" s="65"/>
      <c r="WAA213" s="65"/>
      <c r="WAB213" s="65"/>
      <c r="WAC213" s="65"/>
      <c r="WAD213" s="65"/>
      <c r="WAE213" s="65"/>
      <c r="WAF213" s="65"/>
      <c r="WAG213" s="65"/>
      <c r="WAH213" s="65"/>
      <c r="WAI213" s="65"/>
      <c r="WAJ213" s="65"/>
      <c r="WAK213" s="65"/>
      <c r="WAL213" s="65"/>
      <c r="WAM213" s="65"/>
      <c r="WAN213" s="65"/>
      <c r="WAO213" s="65"/>
      <c r="WAP213" s="65"/>
      <c r="WAQ213" s="65"/>
      <c r="WAR213" s="65"/>
      <c r="WAS213" s="65"/>
      <c r="WAT213" s="65"/>
      <c r="WAU213" s="65"/>
      <c r="WAV213" s="65"/>
      <c r="WAW213" s="65"/>
      <c r="WAX213" s="65"/>
      <c r="WAY213" s="65"/>
      <c r="WAZ213" s="65"/>
      <c r="WBA213" s="65"/>
      <c r="WBB213" s="65"/>
      <c r="WBC213" s="65"/>
      <c r="WBD213" s="65"/>
      <c r="WBE213" s="65"/>
      <c r="WBF213" s="65"/>
      <c r="WBG213" s="65"/>
      <c r="WBH213" s="65"/>
      <c r="WBI213" s="65"/>
      <c r="WBJ213" s="65"/>
      <c r="WBK213" s="65"/>
      <c r="WBL213" s="65"/>
      <c r="WBM213" s="65"/>
      <c r="WBN213" s="65"/>
      <c r="WBO213" s="65"/>
      <c r="WBP213" s="65"/>
      <c r="WBQ213" s="65"/>
      <c r="WBR213" s="65"/>
      <c r="WBS213" s="65"/>
      <c r="WBT213" s="65"/>
      <c r="WBU213" s="65"/>
      <c r="WBV213" s="65"/>
      <c r="WBW213" s="65"/>
      <c r="WBX213" s="65"/>
      <c r="WBY213" s="65"/>
      <c r="WBZ213" s="65"/>
      <c r="WCA213" s="65"/>
      <c r="WCB213" s="65"/>
      <c r="WCC213" s="65"/>
      <c r="WCD213" s="65"/>
      <c r="WCE213" s="65"/>
      <c r="WCF213" s="65"/>
      <c r="WCG213" s="65"/>
      <c r="WCH213" s="65"/>
      <c r="WCI213" s="65"/>
      <c r="WCJ213" s="65"/>
      <c r="WCK213" s="65"/>
      <c r="WCL213" s="65"/>
      <c r="WCM213" s="65"/>
      <c r="WCN213" s="65"/>
      <c r="WCO213" s="65"/>
      <c r="WCP213" s="65"/>
      <c r="WCQ213" s="65"/>
      <c r="WCR213" s="65"/>
      <c r="WCS213" s="65"/>
      <c r="WCT213" s="65"/>
      <c r="WCU213" s="65"/>
      <c r="WCV213" s="65"/>
      <c r="WCW213" s="65"/>
      <c r="WCX213" s="65"/>
      <c r="WCY213" s="65"/>
      <c r="WCZ213" s="65"/>
      <c r="WDA213" s="65"/>
      <c r="WDB213" s="65"/>
      <c r="WDC213" s="65"/>
      <c r="WDD213" s="65"/>
      <c r="WDE213" s="65"/>
      <c r="WDF213" s="65"/>
      <c r="WDG213" s="65"/>
      <c r="WDH213" s="65"/>
      <c r="WDI213" s="65"/>
      <c r="WDJ213" s="65"/>
      <c r="WDK213" s="65"/>
      <c r="WDL213" s="65"/>
      <c r="WDM213" s="65"/>
      <c r="WDN213" s="65"/>
      <c r="WDO213" s="65"/>
      <c r="WDP213" s="65"/>
      <c r="WDQ213" s="65"/>
      <c r="WDR213" s="65"/>
      <c r="WDS213" s="65"/>
      <c r="WDT213" s="65"/>
      <c r="WDU213" s="65"/>
      <c r="WDV213" s="65"/>
      <c r="WDW213" s="65"/>
      <c r="WDX213" s="65"/>
      <c r="WDY213" s="65"/>
      <c r="WDZ213" s="65"/>
      <c r="WEA213" s="65"/>
      <c r="WEB213" s="65"/>
      <c r="WEC213" s="65"/>
      <c r="WED213" s="65"/>
      <c r="WEE213" s="65"/>
      <c r="WEF213" s="65"/>
      <c r="WEG213" s="65"/>
      <c r="WEH213" s="65"/>
      <c r="WEI213" s="65"/>
      <c r="WEJ213" s="65"/>
      <c r="WEK213" s="65"/>
      <c r="WEL213" s="65"/>
      <c r="WEM213" s="65"/>
      <c r="WEN213" s="65"/>
      <c r="WEO213" s="65"/>
      <c r="WEP213" s="65"/>
      <c r="WEQ213" s="65"/>
      <c r="WER213" s="65"/>
      <c r="WES213" s="65"/>
      <c r="WET213" s="65"/>
      <c r="WEU213" s="65"/>
      <c r="WEV213" s="65"/>
      <c r="WEW213" s="65"/>
      <c r="WEX213" s="65"/>
      <c r="WEY213" s="65"/>
      <c r="WEZ213" s="65"/>
      <c r="WFA213" s="65"/>
      <c r="WFB213" s="65"/>
      <c r="WFC213" s="65"/>
      <c r="WFD213" s="65"/>
      <c r="WFE213" s="65"/>
      <c r="WFF213" s="65"/>
      <c r="WFG213" s="65"/>
      <c r="WFH213" s="65"/>
      <c r="WFI213" s="65"/>
      <c r="WFJ213" s="65"/>
      <c r="WFK213" s="65"/>
      <c r="WFL213" s="65"/>
      <c r="WFM213" s="65"/>
      <c r="WFN213" s="65"/>
      <c r="WFO213" s="65"/>
      <c r="WFP213" s="65"/>
      <c r="WFQ213" s="65"/>
      <c r="WFR213" s="65"/>
      <c r="WFS213" s="65"/>
      <c r="WFT213" s="65"/>
      <c r="WFU213" s="65"/>
      <c r="WFV213" s="65"/>
      <c r="WFW213" s="65"/>
      <c r="WFX213" s="65"/>
      <c r="WFY213" s="65"/>
      <c r="WFZ213" s="65"/>
      <c r="WGA213" s="65"/>
      <c r="WGB213" s="65"/>
      <c r="WGC213" s="65"/>
      <c r="WGD213" s="65"/>
      <c r="WGE213" s="65"/>
      <c r="WGF213" s="65"/>
      <c r="WGG213" s="65"/>
      <c r="WGH213" s="65"/>
      <c r="WGI213" s="65"/>
      <c r="WGJ213" s="65"/>
      <c r="WGK213" s="65"/>
      <c r="WGL213" s="65"/>
      <c r="WGM213" s="65"/>
      <c r="WGN213" s="65"/>
      <c r="WGO213" s="65"/>
      <c r="WGP213" s="65"/>
      <c r="WGQ213" s="65"/>
      <c r="WGR213" s="65"/>
      <c r="WGS213" s="65"/>
      <c r="WGT213" s="65"/>
      <c r="WGU213" s="65"/>
      <c r="WGV213" s="65"/>
      <c r="WGW213" s="65"/>
      <c r="WGX213" s="65"/>
      <c r="WGY213" s="65"/>
      <c r="WGZ213" s="65"/>
      <c r="WHA213" s="65"/>
      <c r="WHB213" s="65"/>
      <c r="WHC213" s="65"/>
      <c r="WHD213" s="65"/>
      <c r="WHE213" s="65"/>
      <c r="WHF213" s="65"/>
      <c r="WHG213" s="65"/>
      <c r="WHH213" s="65"/>
      <c r="WHI213" s="65"/>
      <c r="WHJ213" s="65"/>
      <c r="WHK213" s="65"/>
      <c r="WHL213" s="65"/>
      <c r="WHM213" s="65"/>
      <c r="WHN213" s="65"/>
      <c r="WHO213" s="65"/>
      <c r="WHP213" s="65"/>
      <c r="WHQ213" s="65"/>
      <c r="WHR213" s="65"/>
      <c r="WHS213" s="65"/>
      <c r="WHT213" s="65"/>
      <c r="WHU213" s="65"/>
      <c r="WHV213" s="65"/>
      <c r="WHW213" s="65"/>
      <c r="WHX213" s="65"/>
      <c r="WHY213" s="65"/>
      <c r="WHZ213" s="65"/>
      <c r="WIA213" s="65"/>
      <c r="WIB213" s="65"/>
      <c r="WIC213" s="65"/>
      <c r="WID213" s="65"/>
      <c r="WIE213" s="65"/>
      <c r="WIF213" s="65"/>
      <c r="WIG213" s="65"/>
      <c r="WIH213" s="65"/>
      <c r="WII213" s="65"/>
      <c r="WIJ213" s="65"/>
      <c r="WIK213" s="65"/>
      <c r="WIL213" s="65"/>
      <c r="WIM213" s="65"/>
      <c r="WIN213" s="65"/>
      <c r="WIO213" s="65"/>
      <c r="WIP213" s="65"/>
      <c r="WIQ213" s="65"/>
      <c r="WIR213" s="65"/>
      <c r="WIS213" s="65"/>
      <c r="WIT213" s="65"/>
      <c r="WIU213" s="65"/>
      <c r="WIV213" s="65"/>
      <c r="WIW213" s="65"/>
      <c r="WIX213" s="65"/>
      <c r="WIY213" s="65"/>
      <c r="WIZ213" s="65"/>
      <c r="WJA213" s="65"/>
      <c r="WJB213" s="65"/>
      <c r="WJC213" s="65"/>
      <c r="WJD213" s="65"/>
      <c r="WJE213" s="65"/>
      <c r="WJF213" s="65"/>
      <c r="WJG213" s="65"/>
      <c r="WJH213" s="65"/>
      <c r="WJI213" s="65"/>
      <c r="WJJ213" s="65"/>
      <c r="WJK213" s="65"/>
      <c r="WJL213" s="65"/>
      <c r="WJM213" s="65"/>
      <c r="WJN213" s="65"/>
      <c r="WJO213" s="65"/>
      <c r="WJP213" s="65"/>
      <c r="WJQ213" s="65"/>
      <c r="WJR213" s="65"/>
      <c r="WJS213" s="65"/>
      <c r="WJT213" s="65"/>
      <c r="WJU213" s="65"/>
      <c r="WJV213" s="65"/>
      <c r="WJW213" s="65"/>
      <c r="WJX213" s="65"/>
      <c r="WJY213" s="65"/>
      <c r="WJZ213" s="65"/>
      <c r="WKA213" s="65"/>
      <c r="WKB213" s="65"/>
      <c r="WKC213" s="65"/>
      <c r="WKD213" s="65"/>
      <c r="WKE213" s="65"/>
      <c r="WKF213" s="65"/>
      <c r="WKG213" s="65"/>
      <c r="WKH213" s="65"/>
      <c r="WKI213" s="65"/>
      <c r="WKJ213" s="65"/>
      <c r="WKK213" s="65"/>
      <c r="WKL213" s="65"/>
      <c r="WKM213" s="65"/>
      <c r="WKN213" s="65"/>
      <c r="WKO213" s="65"/>
      <c r="WKP213" s="65"/>
      <c r="WKQ213" s="65"/>
      <c r="WKR213" s="65"/>
      <c r="WKS213" s="65"/>
      <c r="WKT213" s="65"/>
      <c r="WKU213" s="65"/>
      <c r="WKV213" s="65"/>
      <c r="WKW213" s="65"/>
      <c r="WKX213" s="65"/>
      <c r="WKY213" s="65"/>
      <c r="WKZ213" s="65"/>
      <c r="WLA213" s="65"/>
      <c r="WLB213" s="65"/>
      <c r="WLC213" s="65"/>
      <c r="WLD213" s="65"/>
      <c r="WLE213" s="65"/>
      <c r="WLF213" s="65"/>
      <c r="WLG213" s="65"/>
      <c r="WLH213" s="65"/>
      <c r="WLI213" s="65"/>
      <c r="WLJ213" s="65"/>
      <c r="WLK213" s="65"/>
      <c r="WLL213" s="65"/>
      <c r="WLM213" s="65"/>
      <c r="WLN213" s="65"/>
      <c r="WLO213" s="65"/>
      <c r="WLP213" s="65"/>
      <c r="WLQ213" s="65"/>
      <c r="WLR213" s="65"/>
      <c r="WLS213" s="65"/>
      <c r="WLT213" s="65"/>
      <c r="WLU213" s="65"/>
      <c r="WLV213" s="65"/>
      <c r="WLW213" s="65"/>
      <c r="WLX213" s="65"/>
      <c r="WLY213" s="65"/>
      <c r="WLZ213" s="65"/>
      <c r="WMA213" s="65"/>
      <c r="WMB213" s="65"/>
      <c r="WMC213" s="65"/>
      <c r="WMD213" s="65"/>
      <c r="WME213" s="65"/>
      <c r="WMF213" s="65"/>
      <c r="WMG213" s="65"/>
      <c r="WMH213" s="65"/>
      <c r="WMI213" s="65"/>
      <c r="WMJ213" s="65"/>
      <c r="WMK213" s="65"/>
      <c r="WML213" s="65"/>
      <c r="WMM213" s="65"/>
      <c r="WMN213" s="65"/>
      <c r="WMO213" s="65"/>
      <c r="WMP213" s="65"/>
      <c r="WMQ213" s="65"/>
      <c r="WMR213" s="65"/>
      <c r="WMS213" s="65"/>
      <c r="WMT213" s="65"/>
      <c r="WMU213" s="65"/>
      <c r="WMV213" s="65"/>
      <c r="WMW213" s="65"/>
      <c r="WMX213" s="65"/>
      <c r="WMY213" s="65"/>
      <c r="WMZ213" s="65"/>
      <c r="WNA213" s="65"/>
      <c r="WNB213" s="65"/>
      <c r="WNC213" s="65"/>
      <c r="WND213" s="65"/>
      <c r="WNE213" s="65"/>
      <c r="WNF213" s="65"/>
      <c r="WNG213" s="65"/>
      <c r="WNH213" s="65"/>
      <c r="WNI213" s="65"/>
      <c r="WNJ213" s="65"/>
      <c r="WNK213" s="65"/>
      <c r="WNL213" s="65"/>
      <c r="WNM213" s="65"/>
      <c r="WNN213" s="65"/>
      <c r="WNO213" s="65"/>
      <c r="WNP213" s="65"/>
      <c r="WNQ213" s="65"/>
      <c r="WNR213" s="65"/>
      <c r="WNS213" s="65"/>
      <c r="WNT213" s="65"/>
      <c r="WNU213" s="65"/>
      <c r="WNV213" s="65"/>
      <c r="WNW213" s="65"/>
      <c r="WNX213" s="65"/>
      <c r="WNY213" s="65"/>
      <c r="WNZ213" s="65"/>
      <c r="WOA213" s="65"/>
      <c r="WOB213" s="65"/>
      <c r="WOC213" s="65"/>
      <c r="WOD213" s="65"/>
      <c r="WOE213" s="65"/>
      <c r="WOF213" s="65"/>
      <c r="WOG213" s="65"/>
      <c r="WOH213" s="65"/>
      <c r="WOI213" s="65"/>
      <c r="WOJ213" s="65"/>
      <c r="WOK213" s="65"/>
      <c r="WOL213" s="65"/>
      <c r="WOM213" s="65"/>
      <c r="WON213" s="65"/>
      <c r="WOO213" s="65"/>
      <c r="WOP213" s="65"/>
      <c r="WOQ213" s="65"/>
      <c r="WOR213" s="65"/>
      <c r="WOS213" s="65"/>
      <c r="WOT213" s="65"/>
      <c r="WOU213" s="65"/>
      <c r="WOV213" s="65"/>
      <c r="WOW213" s="65"/>
      <c r="WOX213" s="65"/>
      <c r="WOY213" s="65"/>
      <c r="WOZ213" s="65"/>
      <c r="WPA213" s="65"/>
      <c r="WPB213" s="65"/>
      <c r="WPC213" s="65"/>
      <c r="WPD213" s="65"/>
      <c r="WPE213" s="65"/>
      <c r="WPF213" s="65"/>
      <c r="WPG213" s="65"/>
      <c r="WPH213" s="65"/>
      <c r="WPI213" s="65"/>
      <c r="WPJ213" s="65"/>
      <c r="WPK213" s="65"/>
      <c r="WPL213" s="65"/>
      <c r="WPM213" s="65"/>
      <c r="WPN213" s="65"/>
      <c r="WPO213" s="65"/>
      <c r="WPP213" s="65"/>
      <c r="WPQ213" s="65"/>
      <c r="WPR213" s="65"/>
      <c r="WPS213" s="65"/>
      <c r="WPT213" s="65"/>
      <c r="WPU213" s="65"/>
      <c r="WPV213" s="65"/>
      <c r="WPW213" s="65"/>
      <c r="WPX213" s="65"/>
      <c r="WPY213" s="65"/>
      <c r="WPZ213" s="65"/>
      <c r="WQA213" s="65"/>
      <c r="WQB213" s="65"/>
      <c r="WQC213" s="65"/>
      <c r="WQD213" s="65"/>
      <c r="WQE213" s="65"/>
      <c r="WQF213" s="65"/>
      <c r="WQG213" s="65"/>
      <c r="WQH213" s="65"/>
      <c r="WQI213" s="65"/>
      <c r="WQJ213" s="65"/>
      <c r="WQK213" s="65"/>
      <c r="WQL213" s="65"/>
      <c r="WQM213" s="65"/>
      <c r="WQN213" s="65"/>
      <c r="WQO213" s="65"/>
      <c r="WQP213" s="65"/>
      <c r="WQQ213" s="65"/>
      <c r="WQR213" s="65"/>
      <c r="WQS213" s="65"/>
      <c r="WQT213" s="65"/>
      <c r="WQU213" s="65"/>
      <c r="WQV213" s="65"/>
      <c r="WQW213" s="65"/>
      <c r="WQX213" s="65"/>
      <c r="WQY213" s="65"/>
      <c r="WQZ213" s="65"/>
      <c r="WRA213" s="65"/>
      <c r="WRB213" s="65"/>
      <c r="WRC213" s="65"/>
      <c r="WRD213" s="65"/>
      <c r="WRE213" s="65"/>
      <c r="WRF213" s="65"/>
      <c r="WRG213" s="65"/>
      <c r="WRH213" s="65"/>
      <c r="WRI213" s="65"/>
      <c r="WRJ213" s="65"/>
      <c r="WRK213" s="65"/>
      <c r="WRL213" s="65"/>
      <c r="WRM213" s="65"/>
      <c r="WRN213" s="65"/>
      <c r="WRO213" s="65"/>
      <c r="WRP213" s="65"/>
      <c r="WRQ213" s="65"/>
      <c r="WRR213" s="65"/>
      <c r="WRS213" s="65"/>
      <c r="WRT213" s="65"/>
      <c r="WRU213" s="65"/>
      <c r="WRV213" s="65"/>
      <c r="WRW213" s="65"/>
      <c r="WRX213" s="65"/>
      <c r="WRY213" s="65"/>
      <c r="WRZ213" s="65"/>
      <c r="WSA213" s="65"/>
      <c r="WSB213" s="65"/>
      <c r="WSC213" s="65"/>
      <c r="WSD213" s="65"/>
      <c r="WSE213" s="65"/>
      <c r="WSF213" s="65"/>
      <c r="WSG213" s="65"/>
      <c r="WSH213" s="65"/>
      <c r="WSI213" s="65"/>
      <c r="WSJ213" s="65"/>
      <c r="WSK213" s="65"/>
      <c r="WSL213" s="65"/>
      <c r="WSM213" s="65"/>
      <c r="WSN213" s="65"/>
      <c r="WSO213" s="65"/>
      <c r="WSP213" s="65"/>
      <c r="WSQ213" s="65"/>
      <c r="WSR213" s="65"/>
      <c r="WSS213" s="65"/>
      <c r="WST213" s="65"/>
      <c r="WSU213" s="65"/>
      <c r="WSV213" s="65"/>
      <c r="WSW213" s="65"/>
      <c r="WSX213" s="65"/>
      <c r="WSY213" s="65"/>
      <c r="WSZ213" s="65"/>
      <c r="WTA213" s="65"/>
      <c r="WTB213" s="65"/>
      <c r="WTC213" s="65"/>
      <c r="WTD213" s="65"/>
      <c r="WTE213" s="65"/>
      <c r="WTF213" s="65"/>
      <c r="WTG213" s="65"/>
      <c r="WTH213" s="65"/>
      <c r="WTI213" s="65"/>
      <c r="WTJ213" s="65"/>
      <c r="WTK213" s="65"/>
      <c r="WTL213" s="65"/>
      <c r="WTM213" s="65"/>
      <c r="WTN213" s="65"/>
      <c r="WTO213" s="65"/>
      <c r="WTP213" s="65"/>
      <c r="WTQ213" s="65"/>
      <c r="WTR213" s="65"/>
      <c r="WTS213" s="65"/>
      <c r="WTT213" s="65"/>
      <c r="WTU213" s="65"/>
      <c r="WTV213" s="65"/>
      <c r="WTW213" s="65"/>
      <c r="WTX213" s="65"/>
      <c r="WTY213" s="65"/>
      <c r="WTZ213" s="65"/>
      <c r="WUA213" s="65"/>
      <c r="WUB213" s="65"/>
      <c r="WUC213" s="65"/>
      <c r="WUD213" s="65"/>
      <c r="WUE213" s="65"/>
      <c r="WUF213" s="65"/>
      <c r="WUG213" s="65"/>
      <c r="WUH213" s="65"/>
      <c r="WUI213" s="65"/>
      <c r="WUJ213" s="65"/>
      <c r="WUK213" s="65"/>
      <c r="WUL213" s="65"/>
      <c r="WUM213" s="65"/>
      <c r="WUN213" s="65"/>
      <c r="WUO213" s="65"/>
      <c r="WUP213" s="65"/>
      <c r="WUQ213" s="65"/>
      <c r="WUR213" s="65"/>
      <c r="WUS213" s="65"/>
      <c r="WUT213" s="65"/>
      <c r="WUU213" s="65"/>
      <c r="WUV213" s="65"/>
      <c r="WUW213" s="65"/>
      <c r="WUX213" s="65"/>
      <c r="WUY213" s="65"/>
      <c r="WUZ213" s="65"/>
      <c r="WVA213" s="65"/>
      <c r="WVB213" s="65"/>
      <c r="WVC213" s="65"/>
      <c r="WVD213" s="65"/>
      <c r="WVE213" s="65"/>
      <c r="WVF213" s="65"/>
      <c r="WVG213" s="65"/>
      <c r="WVH213" s="65"/>
      <c r="WVI213" s="65"/>
      <c r="WVJ213" s="65"/>
      <c r="WVK213" s="65"/>
      <c r="WVL213" s="65"/>
      <c r="WVM213" s="65"/>
      <c r="WVN213" s="65"/>
      <c r="WVO213" s="65"/>
      <c r="WVP213" s="65"/>
      <c r="WVQ213" s="65"/>
      <c r="WVR213" s="65"/>
      <c r="WVS213" s="65"/>
      <c r="WVT213" s="65"/>
      <c r="WVU213" s="65"/>
      <c r="WVV213" s="65"/>
      <c r="WVW213" s="65"/>
      <c r="WVX213" s="65"/>
      <c r="WVY213" s="65"/>
      <c r="WVZ213" s="65"/>
      <c r="WWA213" s="65"/>
      <c r="WWB213" s="65"/>
      <c r="WWC213" s="65"/>
      <c r="WWD213" s="65"/>
      <c r="WWE213" s="65"/>
      <c r="WWF213" s="65"/>
      <c r="WWG213" s="65"/>
      <c r="WWH213" s="65"/>
      <c r="WWI213" s="65"/>
      <c r="WWJ213" s="65"/>
      <c r="WWK213" s="65"/>
      <c r="WWL213" s="65"/>
      <c r="WWM213" s="65"/>
      <c r="WWN213" s="65"/>
      <c r="WWO213" s="65"/>
      <c r="WWP213" s="65"/>
      <c r="WWQ213" s="65"/>
      <c r="WWR213" s="65"/>
      <c r="WWS213" s="65"/>
      <c r="WWT213" s="65"/>
      <c r="WWU213" s="65"/>
      <c r="WWV213" s="65"/>
      <c r="WWW213" s="65"/>
      <c r="WWX213" s="65"/>
      <c r="WWY213" s="65"/>
      <c r="WWZ213" s="65"/>
      <c r="WXA213" s="65"/>
      <c r="WXB213" s="65"/>
      <c r="WXC213" s="65"/>
      <c r="WXD213" s="65"/>
      <c r="WXE213" s="65"/>
      <c r="WXF213" s="65"/>
      <c r="WXG213" s="65"/>
      <c r="WXH213" s="65"/>
      <c r="WXI213" s="65"/>
      <c r="WXJ213" s="65"/>
      <c r="WXK213" s="65"/>
      <c r="WXL213" s="65"/>
      <c r="WXM213" s="65"/>
      <c r="WXN213" s="65"/>
      <c r="WXO213" s="65"/>
      <c r="WXP213" s="65"/>
      <c r="WXQ213" s="65"/>
      <c r="WXR213" s="65"/>
      <c r="WXS213" s="65"/>
      <c r="WXT213" s="65"/>
      <c r="WXU213" s="65"/>
      <c r="WXV213" s="65"/>
      <c r="WXW213" s="65"/>
      <c r="WXX213" s="65"/>
      <c r="WXY213" s="65"/>
      <c r="WXZ213" s="65"/>
      <c r="WYA213" s="65"/>
      <c r="WYB213" s="65"/>
      <c r="WYC213" s="65"/>
      <c r="WYD213" s="65"/>
      <c r="WYE213" s="65"/>
      <c r="WYF213" s="65"/>
      <c r="WYG213" s="65"/>
      <c r="WYH213" s="65"/>
      <c r="WYI213" s="65"/>
      <c r="WYJ213" s="65"/>
      <c r="WYK213" s="65"/>
      <c r="WYL213" s="65"/>
      <c r="WYM213" s="65"/>
      <c r="WYN213" s="65"/>
      <c r="WYO213" s="65"/>
      <c r="WYP213" s="65"/>
      <c r="WYQ213" s="65"/>
      <c r="WYR213" s="65"/>
      <c r="WYS213" s="65"/>
      <c r="WYT213" s="65"/>
      <c r="WYU213" s="65"/>
      <c r="WYV213" s="65"/>
      <c r="WYW213" s="65"/>
      <c r="WYX213" s="65"/>
      <c r="WYY213" s="65"/>
      <c r="WYZ213" s="65"/>
      <c r="WZA213" s="65"/>
      <c r="WZB213" s="65"/>
      <c r="WZC213" s="65"/>
      <c r="WZD213" s="65"/>
      <c r="WZE213" s="65"/>
      <c r="WZF213" s="65"/>
      <c r="WZG213" s="65"/>
      <c r="WZH213" s="65"/>
      <c r="WZI213" s="65"/>
      <c r="WZJ213" s="65"/>
      <c r="WZK213" s="65"/>
      <c r="WZL213" s="65"/>
      <c r="WZM213" s="65"/>
      <c r="WZN213" s="65"/>
      <c r="WZO213" s="65"/>
      <c r="WZP213" s="65"/>
      <c r="WZQ213" s="65"/>
      <c r="WZR213" s="65"/>
      <c r="WZS213" s="65"/>
      <c r="WZT213" s="65"/>
      <c r="WZU213" s="65"/>
      <c r="WZV213" s="65"/>
      <c r="WZW213" s="65"/>
      <c r="WZX213" s="65"/>
      <c r="WZY213" s="65"/>
      <c r="WZZ213" s="65"/>
      <c r="XAA213" s="65"/>
      <c r="XAB213" s="65"/>
      <c r="XAC213" s="65"/>
      <c r="XAD213" s="65"/>
      <c r="XAE213" s="65"/>
      <c r="XAF213" s="65"/>
      <c r="XAG213" s="65"/>
      <c r="XAH213" s="65"/>
      <c r="XAI213" s="65"/>
      <c r="XAJ213" s="65"/>
      <c r="XAK213" s="65"/>
      <c r="XAL213" s="65"/>
      <c r="XAM213" s="65"/>
      <c r="XAN213" s="65"/>
      <c r="XAO213" s="65"/>
      <c r="XAP213" s="65"/>
      <c r="XAQ213" s="65"/>
      <c r="XAR213" s="65"/>
      <c r="XAS213" s="65"/>
      <c r="XAT213" s="65"/>
      <c r="XAU213" s="65"/>
      <c r="XAV213" s="65"/>
      <c r="XAW213" s="65"/>
      <c r="XAX213" s="65"/>
      <c r="XAY213" s="65"/>
      <c r="XAZ213" s="65"/>
      <c r="XBA213" s="65"/>
      <c r="XBB213" s="65"/>
      <c r="XBC213" s="65"/>
      <c r="XBD213" s="65"/>
      <c r="XBE213" s="65"/>
      <c r="XBF213" s="65"/>
      <c r="XBG213" s="65"/>
      <c r="XBH213" s="65"/>
      <c r="XBI213" s="65"/>
      <c r="XBJ213" s="65"/>
      <c r="XBK213" s="65"/>
      <c r="XBL213" s="65"/>
      <c r="XBM213" s="65"/>
      <c r="XBN213" s="65"/>
      <c r="XBO213" s="65"/>
      <c r="XBP213" s="65"/>
      <c r="XBQ213" s="65"/>
      <c r="XBR213" s="65"/>
      <c r="XBS213" s="65"/>
      <c r="XBT213" s="65"/>
      <c r="XBU213" s="65"/>
      <c r="XBV213" s="65"/>
      <c r="XBW213" s="65"/>
      <c r="XBX213" s="65"/>
      <c r="XBY213" s="65"/>
      <c r="XBZ213" s="65"/>
      <c r="XCA213" s="65"/>
      <c r="XCB213" s="65"/>
      <c r="XCC213" s="65"/>
      <c r="XCD213" s="65"/>
      <c r="XCE213" s="65"/>
      <c r="XCF213" s="65"/>
      <c r="XCG213" s="65"/>
      <c r="XCH213" s="65"/>
      <c r="XCI213" s="65"/>
      <c r="XCJ213" s="65"/>
      <c r="XCK213" s="65"/>
      <c r="XCL213" s="65"/>
      <c r="XCM213" s="65"/>
      <c r="XCN213" s="65"/>
      <c r="XCO213" s="65"/>
      <c r="XCP213" s="65"/>
      <c r="XCQ213" s="65"/>
      <c r="XCR213" s="65"/>
      <c r="XCS213" s="65"/>
      <c r="XCT213" s="65"/>
      <c r="XCU213" s="65"/>
      <c r="XCV213" s="65"/>
      <c r="XCW213" s="65"/>
      <c r="XCX213" s="65"/>
      <c r="XCY213" s="65"/>
      <c r="XCZ213" s="65"/>
      <c r="XDA213" s="65"/>
      <c r="XDB213" s="65"/>
      <c r="XDC213" s="65"/>
      <c r="XDD213" s="65"/>
      <c r="XDE213" s="65"/>
      <c r="XDF213" s="65"/>
      <c r="XDG213" s="65"/>
      <c r="XDH213" s="65"/>
      <c r="XDI213" s="65"/>
      <c r="XDJ213" s="65"/>
      <c r="XDK213" s="65"/>
      <c r="XDL213" s="65"/>
      <c r="XDM213" s="65"/>
      <c r="XDN213" s="65"/>
      <c r="XDO213" s="65"/>
      <c r="XDP213" s="65"/>
      <c r="XDQ213" s="65"/>
      <c r="XDR213" s="65"/>
      <c r="XDS213" s="65"/>
      <c r="XDT213" s="65"/>
      <c r="XDU213" s="65"/>
      <c r="XDV213" s="65"/>
      <c r="XDW213" s="65"/>
      <c r="XDX213" s="65"/>
      <c r="XDY213" s="65"/>
      <c r="XDZ213" s="65"/>
      <c r="XEA213" s="65"/>
      <c r="XEB213" s="65"/>
      <c r="XEC213" s="65"/>
      <c r="XED213" s="65"/>
      <c r="XEE213" s="65"/>
      <c r="XEF213" s="65"/>
      <c r="XEG213" s="65"/>
      <c r="XEH213" s="65"/>
      <c r="XEI213" s="65"/>
      <c r="XEJ213" s="65"/>
      <c r="XEK213" s="65"/>
      <c r="XEL213" s="65"/>
      <c r="XEM213" s="65"/>
      <c r="XEN213" s="65"/>
      <c r="XEO213" s="65"/>
      <c r="XEP213" s="65"/>
      <c r="XEQ213" s="65"/>
      <c r="XER213" s="65"/>
      <c r="XES213" s="65"/>
      <c r="XET213" s="65"/>
      <c r="XEU213" s="65"/>
      <c r="XEV213" s="65"/>
      <c r="XEW213" s="65"/>
      <c r="XEX213" s="65"/>
      <c r="XEY213" s="65"/>
      <c r="XEZ213" s="65"/>
      <c r="XFA213" s="65"/>
      <c r="XFB213" s="65"/>
      <c r="XFC213" s="65"/>
      <c r="XFD213" s="65"/>
    </row>
    <row r="214" spans="2:54 15129:16384" s="88" customFormat="1" ht="12.95" customHeight="1" x14ac:dyDescent="0.2">
      <c r="B214" s="89" t="s">
        <v>0</v>
      </c>
      <c r="C214" s="90">
        <v>0.10733333333333332</v>
      </c>
      <c r="D214" s="90">
        <v>9.6969696969696956E-2</v>
      </c>
      <c r="E214" s="90">
        <v>9.803333333333332E-2</v>
      </c>
      <c r="F214" s="90">
        <v>8.6253687315634209E-2</v>
      </c>
      <c r="G214" s="90">
        <v>8.4519774011299426E-2</v>
      </c>
      <c r="H214" s="90">
        <v>7.9800249687890124E-2</v>
      </c>
      <c r="I214" s="90">
        <v>7.1560926485397761E-2</v>
      </c>
      <c r="J214" s="90">
        <v>6.9120879120879122E-2</v>
      </c>
      <c r="K214" s="90">
        <v>6.3466666666666671E-2</v>
      </c>
      <c r="L214" s="90">
        <v>6.4388539482879106E-2</v>
      </c>
      <c r="M214" s="90">
        <v>6.1935483870967735E-2</v>
      </c>
      <c r="N214" s="90">
        <v>5.6045905059989562E-2</v>
      </c>
      <c r="O214" s="90">
        <v>5.0854700854700854E-2</v>
      </c>
      <c r="P214" s="90">
        <v>4.3963369963369955E-2</v>
      </c>
      <c r="Q214" s="90">
        <v>4.6229755178907726E-2</v>
      </c>
      <c r="R214" s="90">
        <v>5.1864406779661011E-2</v>
      </c>
      <c r="S214" s="90">
        <v>4.1812297734627836E-2</v>
      </c>
      <c r="T214" s="90">
        <v>4.1948975324132165E-2</v>
      </c>
      <c r="U214" s="90">
        <v>4.1917808219178086E-2</v>
      </c>
      <c r="V214" s="90">
        <v>4.1094147582697207E-2</v>
      </c>
      <c r="W214" s="90">
        <v>4.306666666666667E-2</v>
      </c>
      <c r="X214" s="90">
        <v>3.9740259740259742E-2</v>
      </c>
      <c r="Y214" s="90">
        <v>4.3168539325842706E-2</v>
      </c>
      <c r="Z214" s="90">
        <v>3.7515432098765442E-2</v>
      </c>
      <c r="AA214" s="90">
        <v>3.4024216524216534E-2</v>
      </c>
      <c r="AB214" s="90">
        <v>3.4793333333333343E-2</v>
      </c>
      <c r="AC214" s="90">
        <v>3.6934523809523813E-2</v>
      </c>
      <c r="AD214" s="90">
        <v>3.2560846560846561E-2</v>
      </c>
      <c r="AE214" s="90">
        <v>3.3484848484848485E-2</v>
      </c>
      <c r="AF214" s="90">
        <v>2.9166666666666667E-2</v>
      </c>
      <c r="AG214" s="90">
        <v>2.7777777777777776E-2</v>
      </c>
      <c r="AH214" s="90">
        <v>2.2962962962962963E-2</v>
      </c>
      <c r="AI214" s="90">
        <v>2.2758620689655173E-2</v>
      </c>
      <c r="AJ214" s="90">
        <v>2.3529411764705882E-2</v>
      </c>
      <c r="AK214" s="90">
        <v>2.2499999999999999E-2</v>
      </c>
      <c r="AL214" s="90">
        <v>2.0588235294117647E-2</v>
      </c>
      <c r="AM214" s="90">
        <v>1.8857142857142857E-2</v>
      </c>
      <c r="AN214" s="90">
        <v>1.9512195121951219E-2</v>
      </c>
      <c r="AO214" s="90">
        <v>1.6956521739130436E-2</v>
      </c>
      <c r="AP214" s="90">
        <v>1.7551020408163264E-2</v>
      </c>
      <c r="AQ214" s="90">
        <v>1.6226415094339624E-2</v>
      </c>
      <c r="AR214" s="90">
        <v>1.8320610687022901E-2</v>
      </c>
      <c r="AS214" s="90">
        <v>1.8250950570342206E-2</v>
      </c>
      <c r="AT214" s="90">
        <v>1.9029850746268655E-2</v>
      </c>
      <c r="AU214" s="90">
        <v>1.890909090909091E-2</v>
      </c>
      <c r="AV214" s="90">
        <v>1.9818181818181818E-2</v>
      </c>
      <c r="AW214" s="90">
        <v>1.8858131487889274E-2</v>
      </c>
      <c r="AX214" s="91">
        <v>2.0578231292517006E-2</v>
      </c>
      <c r="AY214" s="91">
        <v>1.8506493506493506E-2</v>
      </c>
      <c r="AZ214" s="91">
        <v>1.829652996845426E-2</v>
      </c>
      <c r="BA214" s="91">
        <v>1.8636363636363635E-2</v>
      </c>
      <c r="BB214" s="88">
        <v>1.8513119533527696E-2</v>
      </c>
      <c r="VIW214" s="65"/>
      <c r="VIX214" s="65"/>
      <c r="VIY214" s="65"/>
      <c r="VIZ214" s="65"/>
      <c r="VJA214" s="65"/>
      <c r="VJB214" s="65"/>
      <c r="VJC214" s="65"/>
      <c r="VJD214" s="65"/>
      <c r="VJE214" s="65"/>
      <c r="VJF214" s="65"/>
      <c r="VJG214" s="65"/>
      <c r="VJH214" s="65"/>
      <c r="VJI214" s="65"/>
      <c r="VJJ214" s="65"/>
      <c r="VJK214" s="65"/>
      <c r="VJL214" s="65"/>
      <c r="VJM214" s="65"/>
      <c r="VJN214" s="65"/>
      <c r="VJO214" s="65"/>
      <c r="VJP214" s="65"/>
      <c r="VJQ214" s="65"/>
      <c r="VJR214" s="65"/>
      <c r="VJS214" s="65"/>
      <c r="VJT214" s="65"/>
      <c r="VJU214" s="65"/>
      <c r="VJV214" s="65"/>
      <c r="VJW214" s="65"/>
      <c r="VJX214" s="65"/>
      <c r="VJY214" s="65"/>
      <c r="VJZ214" s="65"/>
      <c r="VKA214" s="65"/>
      <c r="VKB214" s="65"/>
      <c r="VKC214" s="65"/>
      <c r="VKD214" s="65"/>
      <c r="VKE214" s="65"/>
      <c r="VKF214" s="65"/>
      <c r="VKG214" s="65"/>
      <c r="VKH214" s="65"/>
      <c r="VKI214" s="65"/>
      <c r="VKJ214" s="65"/>
      <c r="VKK214" s="65"/>
      <c r="VKL214" s="65"/>
      <c r="VKM214" s="65"/>
      <c r="VKN214" s="65"/>
      <c r="VKO214" s="65"/>
      <c r="VKP214" s="65"/>
      <c r="VKQ214" s="65"/>
      <c r="VKR214" s="65"/>
      <c r="VKS214" s="65"/>
      <c r="VKT214" s="65"/>
      <c r="VKU214" s="65"/>
      <c r="VKV214" s="65"/>
      <c r="VKW214" s="65"/>
      <c r="VKX214" s="65"/>
      <c r="VKY214" s="65"/>
      <c r="VKZ214" s="65"/>
      <c r="VLA214" s="65"/>
      <c r="VLB214" s="65"/>
      <c r="VLC214" s="65"/>
      <c r="VLD214" s="65"/>
      <c r="VLE214" s="65"/>
      <c r="VLF214" s="65"/>
      <c r="VLG214" s="65"/>
      <c r="VLH214" s="65"/>
      <c r="VLI214" s="65"/>
      <c r="VLJ214" s="65"/>
      <c r="VLK214" s="65"/>
      <c r="VLL214" s="65"/>
      <c r="VLM214" s="65"/>
      <c r="VLN214" s="65"/>
      <c r="VLO214" s="65"/>
      <c r="VLP214" s="65"/>
      <c r="VLQ214" s="65"/>
      <c r="VLR214" s="65"/>
      <c r="VLS214" s="65"/>
      <c r="VLT214" s="65"/>
      <c r="VLU214" s="65"/>
      <c r="VLV214" s="65"/>
      <c r="VLW214" s="65"/>
      <c r="VLX214" s="65"/>
      <c r="VLY214" s="65"/>
      <c r="VLZ214" s="65"/>
      <c r="VMA214" s="65"/>
      <c r="VMB214" s="65"/>
      <c r="VMC214" s="65"/>
      <c r="VMD214" s="65"/>
      <c r="VME214" s="65"/>
      <c r="VMF214" s="65"/>
      <c r="VMG214" s="65"/>
      <c r="VMH214" s="65"/>
      <c r="VMI214" s="65"/>
      <c r="VMJ214" s="65"/>
      <c r="VMK214" s="65"/>
      <c r="VML214" s="65"/>
      <c r="VMM214" s="65"/>
      <c r="VMN214" s="65"/>
      <c r="VMO214" s="65"/>
      <c r="VMP214" s="65"/>
      <c r="VMQ214" s="65"/>
      <c r="VMR214" s="65"/>
      <c r="VMS214" s="65"/>
      <c r="VMT214" s="65"/>
      <c r="VMU214" s="65"/>
      <c r="VMV214" s="65"/>
      <c r="VMW214" s="65"/>
      <c r="VMX214" s="65"/>
      <c r="VMY214" s="65"/>
      <c r="VMZ214" s="65"/>
      <c r="VNA214" s="65"/>
      <c r="VNB214" s="65"/>
      <c r="VNC214" s="65"/>
      <c r="VND214" s="65"/>
      <c r="VNE214" s="65"/>
      <c r="VNF214" s="65"/>
      <c r="VNG214" s="65"/>
      <c r="VNH214" s="65"/>
      <c r="VNI214" s="65"/>
      <c r="VNJ214" s="65"/>
      <c r="VNK214" s="65"/>
      <c r="VNL214" s="65"/>
      <c r="VNM214" s="65"/>
      <c r="VNN214" s="65"/>
      <c r="VNO214" s="65"/>
      <c r="VNP214" s="65"/>
      <c r="VNQ214" s="65"/>
      <c r="VNR214" s="65"/>
      <c r="VNS214" s="65"/>
      <c r="VNT214" s="65"/>
      <c r="VNU214" s="65"/>
      <c r="VNV214" s="65"/>
      <c r="VNW214" s="65"/>
      <c r="VNX214" s="65"/>
      <c r="VNY214" s="65"/>
      <c r="VNZ214" s="65"/>
      <c r="VOA214" s="65"/>
      <c r="VOB214" s="65"/>
      <c r="VOC214" s="65"/>
      <c r="VOD214" s="65"/>
      <c r="VOE214" s="65"/>
      <c r="VOF214" s="65"/>
      <c r="VOG214" s="65"/>
      <c r="VOH214" s="65"/>
      <c r="VOI214" s="65"/>
      <c r="VOJ214" s="65"/>
      <c r="VOK214" s="65"/>
      <c r="VOL214" s="65"/>
      <c r="VOM214" s="65"/>
      <c r="VON214" s="65"/>
      <c r="VOO214" s="65"/>
      <c r="VOP214" s="65"/>
      <c r="VOQ214" s="65"/>
      <c r="VOR214" s="65"/>
      <c r="VOS214" s="65"/>
      <c r="VOT214" s="65"/>
      <c r="VOU214" s="65"/>
      <c r="VOV214" s="65"/>
      <c r="VOW214" s="65"/>
      <c r="VOX214" s="65"/>
      <c r="VOY214" s="65"/>
      <c r="VOZ214" s="65"/>
      <c r="VPA214" s="65"/>
      <c r="VPB214" s="65"/>
      <c r="VPC214" s="65"/>
      <c r="VPD214" s="65"/>
      <c r="VPE214" s="65"/>
      <c r="VPF214" s="65"/>
      <c r="VPG214" s="65"/>
      <c r="VPH214" s="65"/>
      <c r="VPI214" s="65"/>
      <c r="VPJ214" s="65"/>
      <c r="VPK214" s="65"/>
      <c r="VPL214" s="65"/>
      <c r="VPM214" s="65"/>
      <c r="VPN214" s="65"/>
      <c r="VPO214" s="65"/>
      <c r="VPP214" s="65"/>
      <c r="VPQ214" s="65"/>
      <c r="VPR214" s="65"/>
      <c r="VPS214" s="65"/>
      <c r="VPT214" s="65"/>
      <c r="VPU214" s="65"/>
      <c r="VPV214" s="65"/>
      <c r="VPW214" s="65"/>
      <c r="VPX214" s="65"/>
      <c r="VPY214" s="65"/>
      <c r="VPZ214" s="65"/>
      <c r="VQA214" s="65"/>
      <c r="VQB214" s="65"/>
      <c r="VQC214" s="65"/>
      <c r="VQD214" s="65"/>
      <c r="VQE214" s="65"/>
      <c r="VQF214" s="65"/>
      <c r="VQG214" s="65"/>
      <c r="VQH214" s="65"/>
      <c r="VQI214" s="65"/>
      <c r="VQJ214" s="65"/>
      <c r="VQK214" s="65"/>
      <c r="VQL214" s="65"/>
      <c r="VQM214" s="65"/>
      <c r="VQN214" s="65"/>
      <c r="VQO214" s="65"/>
      <c r="VQP214" s="65"/>
      <c r="VQQ214" s="65"/>
      <c r="VQR214" s="65"/>
      <c r="VQS214" s="65"/>
      <c r="VQT214" s="65"/>
      <c r="VQU214" s="65"/>
      <c r="VQV214" s="65"/>
      <c r="VQW214" s="65"/>
      <c r="VQX214" s="65"/>
      <c r="VQY214" s="65"/>
      <c r="VQZ214" s="65"/>
      <c r="VRA214" s="65"/>
      <c r="VRB214" s="65"/>
      <c r="VRC214" s="65"/>
      <c r="VRD214" s="65"/>
      <c r="VRE214" s="65"/>
      <c r="VRF214" s="65"/>
      <c r="VRG214" s="65"/>
      <c r="VRH214" s="65"/>
      <c r="VRI214" s="65"/>
      <c r="VRJ214" s="65"/>
      <c r="VRK214" s="65"/>
      <c r="VRL214" s="65"/>
      <c r="VRM214" s="65"/>
      <c r="VRN214" s="65"/>
      <c r="VRO214" s="65"/>
      <c r="VRP214" s="65"/>
      <c r="VRQ214" s="65"/>
      <c r="VRR214" s="65"/>
      <c r="VRS214" s="65"/>
      <c r="VRT214" s="65"/>
      <c r="VRU214" s="65"/>
      <c r="VRV214" s="65"/>
      <c r="VRW214" s="65"/>
      <c r="VRX214" s="65"/>
      <c r="VRY214" s="65"/>
      <c r="VRZ214" s="65"/>
      <c r="VSA214" s="65"/>
      <c r="VSB214" s="65"/>
      <c r="VSC214" s="65"/>
      <c r="VSD214" s="65"/>
      <c r="VSE214" s="65"/>
      <c r="VSF214" s="65"/>
      <c r="VSG214" s="65"/>
      <c r="VSH214" s="65"/>
      <c r="VSI214" s="65"/>
      <c r="VSJ214" s="65"/>
      <c r="VSK214" s="65"/>
      <c r="VSL214" s="65"/>
      <c r="VSM214" s="65"/>
      <c r="VSN214" s="65"/>
      <c r="VSO214" s="65"/>
      <c r="VSP214" s="65"/>
      <c r="VSQ214" s="65"/>
      <c r="VSR214" s="65"/>
      <c r="VSS214" s="65"/>
      <c r="VST214" s="65"/>
      <c r="VSU214" s="65"/>
      <c r="VSV214" s="65"/>
      <c r="VSW214" s="65"/>
      <c r="VSX214" s="65"/>
      <c r="VSY214" s="65"/>
      <c r="VSZ214" s="65"/>
      <c r="VTA214" s="65"/>
      <c r="VTB214" s="65"/>
      <c r="VTC214" s="65"/>
      <c r="VTD214" s="65"/>
      <c r="VTE214" s="65"/>
      <c r="VTF214" s="65"/>
      <c r="VTG214" s="65"/>
      <c r="VTH214" s="65"/>
      <c r="VTI214" s="65"/>
      <c r="VTJ214" s="65"/>
      <c r="VTK214" s="65"/>
      <c r="VTL214" s="65"/>
      <c r="VTM214" s="65"/>
      <c r="VTN214" s="65"/>
      <c r="VTO214" s="65"/>
      <c r="VTP214" s="65"/>
      <c r="VTQ214" s="65"/>
      <c r="VTR214" s="65"/>
      <c r="VTS214" s="65"/>
      <c r="VTT214" s="65"/>
      <c r="VTU214" s="65"/>
      <c r="VTV214" s="65"/>
      <c r="VTW214" s="65"/>
      <c r="VTX214" s="65"/>
      <c r="VTY214" s="65"/>
      <c r="VTZ214" s="65"/>
      <c r="VUA214" s="65"/>
      <c r="VUB214" s="65"/>
      <c r="VUC214" s="65"/>
      <c r="VUD214" s="65"/>
      <c r="VUE214" s="65"/>
      <c r="VUF214" s="65"/>
      <c r="VUG214" s="65"/>
      <c r="VUH214" s="65"/>
      <c r="VUI214" s="65"/>
      <c r="VUJ214" s="65"/>
      <c r="VUK214" s="65"/>
      <c r="VUL214" s="65"/>
      <c r="VUM214" s="65"/>
      <c r="VUN214" s="65"/>
      <c r="VUO214" s="65"/>
      <c r="VUP214" s="65"/>
      <c r="VUQ214" s="65"/>
      <c r="VUR214" s="65"/>
      <c r="VUS214" s="65"/>
      <c r="VUT214" s="65"/>
      <c r="VUU214" s="65"/>
      <c r="VUV214" s="65"/>
      <c r="VUW214" s="65"/>
      <c r="VUX214" s="65"/>
      <c r="VUY214" s="65"/>
      <c r="VUZ214" s="65"/>
      <c r="VVA214" s="65"/>
      <c r="VVB214" s="65"/>
      <c r="VVC214" s="65"/>
      <c r="VVD214" s="65"/>
      <c r="VVE214" s="65"/>
      <c r="VVF214" s="65"/>
      <c r="VVG214" s="65"/>
      <c r="VVH214" s="65"/>
      <c r="VVI214" s="65"/>
      <c r="VVJ214" s="65"/>
      <c r="VVK214" s="65"/>
      <c r="VVL214" s="65"/>
      <c r="VVM214" s="65"/>
      <c r="VVN214" s="65"/>
      <c r="VVO214" s="65"/>
      <c r="VVP214" s="65"/>
      <c r="VVQ214" s="65"/>
      <c r="VVR214" s="65"/>
      <c r="VVS214" s="65"/>
      <c r="VVT214" s="65"/>
      <c r="VVU214" s="65"/>
      <c r="VVV214" s="65"/>
      <c r="VVW214" s="65"/>
      <c r="VVX214" s="65"/>
      <c r="VVY214" s="65"/>
      <c r="VVZ214" s="65"/>
      <c r="VWA214" s="65"/>
      <c r="VWB214" s="65"/>
      <c r="VWC214" s="65"/>
      <c r="VWD214" s="65"/>
      <c r="VWE214" s="65"/>
      <c r="VWF214" s="65"/>
      <c r="VWG214" s="65"/>
      <c r="VWH214" s="65"/>
      <c r="VWI214" s="65"/>
      <c r="VWJ214" s="65"/>
      <c r="VWK214" s="65"/>
      <c r="VWL214" s="65"/>
      <c r="VWM214" s="65"/>
      <c r="VWN214" s="65"/>
      <c r="VWO214" s="65"/>
      <c r="VWP214" s="65"/>
      <c r="VWQ214" s="65"/>
      <c r="VWR214" s="65"/>
      <c r="VWS214" s="65"/>
      <c r="VWT214" s="65"/>
      <c r="VWU214" s="65"/>
      <c r="VWV214" s="65"/>
      <c r="VWW214" s="65"/>
      <c r="VWX214" s="65"/>
      <c r="VWY214" s="65"/>
      <c r="VWZ214" s="65"/>
      <c r="VXA214" s="65"/>
      <c r="VXB214" s="65"/>
      <c r="VXC214" s="65"/>
      <c r="VXD214" s="65"/>
      <c r="VXE214" s="65"/>
      <c r="VXF214" s="65"/>
      <c r="VXG214" s="65"/>
      <c r="VXH214" s="65"/>
      <c r="VXI214" s="65"/>
      <c r="VXJ214" s="65"/>
      <c r="VXK214" s="65"/>
      <c r="VXL214" s="65"/>
      <c r="VXM214" s="65"/>
      <c r="VXN214" s="65"/>
      <c r="VXO214" s="65"/>
      <c r="VXP214" s="65"/>
      <c r="VXQ214" s="65"/>
      <c r="VXR214" s="65"/>
      <c r="VXS214" s="65"/>
      <c r="VXT214" s="65"/>
      <c r="VXU214" s="65"/>
      <c r="VXV214" s="65"/>
      <c r="VXW214" s="65"/>
      <c r="VXX214" s="65"/>
      <c r="VXY214" s="65"/>
      <c r="VXZ214" s="65"/>
      <c r="VYA214" s="65"/>
      <c r="VYB214" s="65"/>
      <c r="VYC214" s="65"/>
      <c r="VYD214" s="65"/>
      <c r="VYE214" s="65"/>
      <c r="VYF214" s="65"/>
      <c r="VYG214" s="65"/>
      <c r="VYH214" s="65"/>
      <c r="VYI214" s="65"/>
      <c r="VYJ214" s="65"/>
      <c r="VYK214" s="65"/>
      <c r="VYL214" s="65"/>
      <c r="VYM214" s="65"/>
      <c r="VYN214" s="65"/>
      <c r="VYO214" s="65"/>
      <c r="VYP214" s="65"/>
      <c r="VYQ214" s="65"/>
      <c r="VYR214" s="65"/>
      <c r="VYS214" s="65"/>
      <c r="VYT214" s="65"/>
      <c r="VYU214" s="65"/>
      <c r="VYV214" s="65"/>
      <c r="VYW214" s="65"/>
      <c r="VYX214" s="65"/>
      <c r="VYY214" s="65"/>
      <c r="VYZ214" s="65"/>
      <c r="VZA214" s="65"/>
      <c r="VZB214" s="65"/>
      <c r="VZC214" s="65"/>
      <c r="VZD214" s="65"/>
      <c r="VZE214" s="65"/>
      <c r="VZF214" s="65"/>
      <c r="VZG214" s="65"/>
      <c r="VZH214" s="65"/>
      <c r="VZI214" s="65"/>
      <c r="VZJ214" s="65"/>
      <c r="VZK214" s="65"/>
      <c r="VZL214" s="65"/>
      <c r="VZM214" s="65"/>
      <c r="VZN214" s="65"/>
      <c r="VZO214" s="65"/>
      <c r="VZP214" s="65"/>
      <c r="VZQ214" s="65"/>
      <c r="VZR214" s="65"/>
      <c r="VZS214" s="65"/>
      <c r="VZT214" s="65"/>
      <c r="VZU214" s="65"/>
      <c r="VZV214" s="65"/>
      <c r="VZW214" s="65"/>
      <c r="VZX214" s="65"/>
      <c r="VZY214" s="65"/>
      <c r="VZZ214" s="65"/>
      <c r="WAA214" s="65"/>
      <c r="WAB214" s="65"/>
      <c r="WAC214" s="65"/>
      <c r="WAD214" s="65"/>
      <c r="WAE214" s="65"/>
      <c r="WAF214" s="65"/>
      <c r="WAG214" s="65"/>
      <c r="WAH214" s="65"/>
      <c r="WAI214" s="65"/>
      <c r="WAJ214" s="65"/>
      <c r="WAK214" s="65"/>
      <c r="WAL214" s="65"/>
      <c r="WAM214" s="65"/>
      <c r="WAN214" s="65"/>
      <c r="WAO214" s="65"/>
      <c r="WAP214" s="65"/>
      <c r="WAQ214" s="65"/>
      <c r="WAR214" s="65"/>
      <c r="WAS214" s="65"/>
      <c r="WAT214" s="65"/>
      <c r="WAU214" s="65"/>
      <c r="WAV214" s="65"/>
      <c r="WAW214" s="65"/>
      <c r="WAX214" s="65"/>
      <c r="WAY214" s="65"/>
      <c r="WAZ214" s="65"/>
      <c r="WBA214" s="65"/>
      <c r="WBB214" s="65"/>
      <c r="WBC214" s="65"/>
      <c r="WBD214" s="65"/>
      <c r="WBE214" s="65"/>
      <c r="WBF214" s="65"/>
      <c r="WBG214" s="65"/>
      <c r="WBH214" s="65"/>
      <c r="WBI214" s="65"/>
      <c r="WBJ214" s="65"/>
      <c r="WBK214" s="65"/>
      <c r="WBL214" s="65"/>
      <c r="WBM214" s="65"/>
      <c r="WBN214" s="65"/>
      <c r="WBO214" s="65"/>
      <c r="WBP214" s="65"/>
      <c r="WBQ214" s="65"/>
      <c r="WBR214" s="65"/>
      <c r="WBS214" s="65"/>
      <c r="WBT214" s="65"/>
      <c r="WBU214" s="65"/>
      <c r="WBV214" s="65"/>
      <c r="WBW214" s="65"/>
      <c r="WBX214" s="65"/>
      <c r="WBY214" s="65"/>
      <c r="WBZ214" s="65"/>
      <c r="WCA214" s="65"/>
      <c r="WCB214" s="65"/>
      <c r="WCC214" s="65"/>
      <c r="WCD214" s="65"/>
      <c r="WCE214" s="65"/>
      <c r="WCF214" s="65"/>
      <c r="WCG214" s="65"/>
      <c r="WCH214" s="65"/>
      <c r="WCI214" s="65"/>
      <c r="WCJ214" s="65"/>
      <c r="WCK214" s="65"/>
      <c r="WCL214" s="65"/>
      <c r="WCM214" s="65"/>
      <c r="WCN214" s="65"/>
      <c r="WCO214" s="65"/>
      <c r="WCP214" s="65"/>
      <c r="WCQ214" s="65"/>
      <c r="WCR214" s="65"/>
      <c r="WCS214" s="65"/>
      <c r="WCT214" s="65"/>
      <c r="WCU214" s="65"/>
      <c r="WCV214" s="65"/>
      <c r="WCW214" s="65"/>
      <c r="WCX214" s="65"/>
      <c r="WCY214" s="65"/>
      <c r="WCZ214" s="65"/>
      <c r="WDA214" s="65"/>
      <c r="WDB214" s="65"/>
      <c r="WDC214" s="65"/>
      <c r="WDD214" s="65"/>
      <c r="WDE214" s="65"/>
      <c r="WDF214" s="65"/>
      <c r="WDG214" s="65"/>
      <c r="WDH214" s="65"/>
      <c r="WDI214" s="65"/>
      <c r="WDJ214" s="65"/>
      <c r="WDK214" s="65"/>
      <c r="WDL214" s="65"/>
      <c r="WDM214" s="65"/>
      <c r="WDN214" s="65"/>
      <c r="WDO214" s="65"/>
      <c r="WDP214" s="65"/>
      <c r="WDQ214" s="65"/>
      <c r="WDR214" s="65"/>
      <c r="WDS214" s="65"/>
      <c r="WDT214" s="65"/>
      <c r="WDU214" s="65"/>
      <c r="WDV214" s="65"/>
      <c r="WDW214" s="65"/>
      <c r="WDX214" s="65"/>
      <c r="WDY214" s="65"/>
      <c r="WDZ214" s="65"/>
      <c r="WEA214" s="65"/>
      <c r="WEB214" s="65"/>
      <c r="WEC214" s="65"/>
      <c r="WED214" s="65"/>
      <c r="WEE214" s="65"/>
      <c r="WEF214" s="65"/>
      <c r="WEG214" s="65"/>
      <c r="WEH214" s="65"/>
      <c r="WEI214" s="65"/>
      <c r="WEJ214" s="65"/>
      <c r="WEK214" s="65"/>
      <c r="WEL214" s="65"/>
      <c r="WEM214" s="65"/>
      <c r="WEN214" s="65"/>
      <c r="WEO214" s="65"/>
      <c r="WEP214" s="65"/>
      <c r="WEQ214" s="65"/>
      <c r="WER214" s="65"/>
      <c r="WES214" s="65"/>
      <c r="WET214" s="65"/>
      <c r="WEU214" s="65"/>
      <c r="WEV214" s="65"/>
      <c r="WEW214" s="65"/>
      <c r="WEX214" s="65"/>
      <c r="WEY214" s="65"/>
      <c r="WEZ214" s="65"/>
      <c r="WFA214" s="65"/>
      <c r="WFB214" s="65"/>
      <c r="WFC214" s="65"/>
      <c r="WFD214" s="65"/>
      <c r="WFE214" s="65"/>
      <c r="WFF214" s="65"/>
      <c r="WFG214" s="65"/>
      <c r="WFH214" s="65"/>
      <c r="WFI214" s="65"/>
      <c r="WFJ214" s="65"/>
      <c r="WFK214" s="65"/>
      <c r="WFL214" s="65"/>
      <c r="WFM214" s="65"/>
      <c r="WFN214" s="65"/>
      <c r="WFO214" s="65"/>
      <c r="WFP214" s="65"/>
      <c r="WFQ214" s="65"/>
      <c r="WFR214" s="65"/>
      <c r="WFS214" s="65"/>
      <c r="WFT214" s="65"/>
      <c r="WFU214" s="65"/>
      <c r="WFV214" s="65"/>
      <c r="WFW214" s="65"/>
      <c r="WFX214" s="65"/>
      <c r="WFY214" s="65"/>
      <c r="WFZ214" s="65"/>
      <c r="WGA214" s="65"/>
      <c r="WGB214" s="65"/>
      <c r="WGC214" s="65"/>
      <c r="WGD214" s="65"/>
      <c r="WGE214" s="65"/>
      <c r="WGF214" s="65"/>
      <c r="WGG214" s="65"/>
      <c r="WGH214" s="65"/>
      <c r="WGI214" s="65"/>
      <c r="WGJ214" s="65"/>
      <c r="WGK214" s="65"/>
      <c r="WGL214" s="65"/>
      <c r="WGM214" s="65"/>
      <c r="WGN214" s="65"/>
      <c r="WGO214" s="65"/>
      <c r="WGP214" s="65"/>
      <c r="WGQ214" s="65"/>
      <c r="WGR214" s="65"/>
      <c r="WGS214" s="65"/>
      <c r="WGT214" s="65"/>
      <c r="WGU214" s="65"/>
      <c r="WGV214" s="65"/>
      <c r="WGW214" s="65"/>
      <c r="WGX214" s="65"/>
      <c r="WGY214" s="65"/>
      <c r="WGZ214" s="65"/>
      <c r="WHA214" s="65"/>
      <c r="WHB214" s="65"/>
      <c r="WHC214" s="65"/>
      <c r="WHD214" s="65"/>
      <c r="WHE214" s="65"/>
      <c r="WHF214" s="65"/>
      <c r="WHG214" s="65"/>
      <c r="WHH214" s="65"/>
      <c r="WHI214" s="65"/>
      <c r="WHJ214" s="65"/>
      <c r="WHK214" s="65"/>
      <c r="WHL214" s="65"/>
      <c r="WHM214" s="65"/>
      <c r="WHN214" s="65"/>
      <c r="WHO214" s="65"/>
      <c r="WHP214" s="65"/>
      <c r="WHQ214" s="65"/>
      <c r="WHR214" s="65"/>
      <c r="WHS214" s="65"/>
      <c r="WHT214" s="65"/>
      <c r="WHU214" s="65"/>
      <c r="WHV214" s="65"/>
      <c r="WHW214" s="65"/>
      <c r="WHX214" s="65"/>
      <c r="WHY214" s="65"/>
      <c r="WHZ214" s="65"/>
      <c r="WIA214" s="65"/>
      <c r="WIB214" s="65"/>
      <c r="WIC214" s="65"/>
      <c r="WID214" s="65"/>
      <c r="WIE214" s="65"/>
      <c r="WIF214" s="65"/>
      <c r="WIG214" s="65"/>
      <c r="WIH214" s="65"/>
      <c r="WII214" s="65"/>
      <c r="WIJ214" s="65"/>
      <c r="WIK214" s="65"/>
      <c r="WIL214" s="65"/>
      <c r="WIM214" s="65"/>
      <c r="WIN214" s="65"/>
      <c r="WIO214" s="65"/>
      <c r="WIP214" s="65"/>
      <c r="WIQ214" s="65"/>
      <c r="WIR214" s="65"/>
      <c r="WIS214" s="65"/>
      <c r="WIT214" s="65"/>
      <c r="WIU214" s="65"/>
      <c r="WIV214" s="65"/>
      <c r="WIW214" s="65"/>
      <c r="WIX214" s="65"/>
      <c r="WIY214" s="65"/>
      <c r="WIZ214" s="65"/>
      <c r="WJA214" s="65"/>
      <c r="WJB214" s="65"/>
      <c r="WJC214" s="65"/>
      <c r="WJD214" s="65"/>
      <c r="WJE214" s="65"/>
      <c r="WJF214" s="65"/>
      <c r="WJG214" s="65"/>
      <c r="WJH214" s="65"/>
      <c r="WJI214" s="65"/>
      <c r="WJJ214" s="65"/>
      <c r="WJK214" s="65"/>
      <c r="WJL214" s="65"/>
      <c r="WJM214" s="65"/>
      <c r="WJN214" s="65"/>
      <c r="WJO214" s="65"/>
      <c r="WJP214" s="65"/>
      <c r="WJQ214" s="65"/>
      <c r="WJR214" s="65"/>
      <c r="WJS214" s="65"/>
      <c r="WJT214" s="65"/>
      <c r="WJU214" s="65"/>
      <c r="WJV214" s="65"/>
      <c r="WJW214" s="65"/>
      <c r="WJX214" s="65"/>
      <c r="WJY214" s="65"/>
      <c r="WJZ214" s="65"/>
      <c r="WKA214" s="65"/>
      <c r="WKB214" s="65"/>
      <c r="WKC214" s="65"/>
      <c r="WKD214" s="65"/>
      <c r="WKE214" s="65"/>
      <c r="WKF214" s="65"/>
      <c r="WKG214" s="65"/>
      <c r="WKH214" s="65"/>
      <c r="WKI214" s="65"/>
      <c r="WKJ214" s="65"/>
      <c r="WKK214" s="65"/>
      <c r="WKL214" s="65"/>
      <c r="WKM214" s="65"/>
      <c r="WKN214" s="65"/>
      <c r="WKO214" s="65"/>
      <c r="WKP214" s="65"/>
      <c r="WKQ214" s="65"/>
      <c r="WKR214" s="65"/>
      <c r="WKS214" s="65"/>
      <c r="WKT214" s="65"/>
      <c r="WKU214" s="65"/>
      <c r="WKV214" s="65"/>
      <c r="WKW214" s="65"/>
      <c r="WKX214" s="65"/>
      <c r="WKY214" s="65"/>
      <c r="WKZ214" s="65"/>
      <c r="WLA214" s="65"/>
      <c r="WLB214" s="65"/>
      <c r="WLC214" s="65"/>
      <c r="WLD214" s="65"/>
      <c r="WLE214" s="65"/>
      <c r="WLF214" s="65"/>
      <c r="WLG214" s="65"/>
      <c r="WLH214" s="65"/>
      <c r="WLI214" s="65"/>
      <c r="WLJ214" s="65"/>
      <c r="WLK214" s="65"/>
      <c r="WLL214" s="65"/>
      <c r="WLM214" s="65"/>
      <c r="WLN214" s="65"/>
      <c r="WLO214" s="65"/>
      <c r="WLP214" s="65"/>
      <c r="WLQ214" s="65"/>
      <c r="WLR214" s="65"/>
      <c r="WLS214" s="65"/>
      <c r="WLT214" s="65"/>
      <c r="WLU214" s="65"/>
      <c r="WLV214" s="65"/>
      <c r="WLW214" s="65"/>
      <c r="WLX214" s="65"/>
      <c r="WLY214" s="65"/>
      <c r="WLZ214" s="65"/>
      <c r="WMA214" s="65"/>
      <c r="WMB214" s="65"/>
      <c r="WMC214" s="65"/>
      <c r="WMD214" s="65"/>
      <c r="WME214" s="65"/>
      <c r="WMF214" s="65"/>
      <c r="WMG214" s="65"/>
      <c r="WMH214" s="65"/>
      <c r="WMI214" s="65"/>
      <c r="WMJ214" s="65"/>
      <c r="WMK214" s="65"/>
      <c r="WML214" s="65"/>
      <c r="WMM214" s="65"/>
      <c r="WMN214" s="65"/>
      <c r="WMO214" s="65"/>
      <c r="WMP214" s="65"/>
      <c r="WMQ214" s="65"/>
      <c r="WMR214" s="65"/>
      <c r="WMS214" s="65"/>
      <c r="WMT214" s="65"/>
      <c r="WMU214" s="65"/>
      <c r="WMV214" s="65"/>
      <c r="WMW214" s="65"/>
      <c r="WMX214" s="65"/>
      <c r="WMY214" s="65"/>
      <c r="WMZ214" s="65"/>
      <c r="WNA214" s="65"/>
      <c r="WNB214" s="65"/>
      <c r="WNC214" s="65"/>
      <c r="WND214" s="65"/>
      <c r="WNE214" s="65"/>
      <c r="WNF214" s="65"/>
      <c r="WNG214" s="65"/>
      <c r="WNH214" s="65"/>
      <c r="WNI214" s="65"/>
      <c r="WNJ214" s="65"/>
      <c r="WNK214" s="65"/>
      <c r="WNL214" s="65"/>
      <c r="WNM214" s="65"/>
      <c r="WNN214" s="65"/>
      <c r="WNO214" s="65"/>
      <c r="WNP214" s="65"/>
      <c r="WNQ214" s="65"/>
      <c r="WNR214" s="65"/>
      <c r="WNS214" s="65"/>
      <c r="WNT214" s="65"/>
      <c r="WNU214" s="65"/>
      <c r="WNV214" s="65"/>
      <c r="WNW214" s="65"/>
      <c r="WNX214" s="65"/>
      <c r="WNY214" s="65"/>
      <c r="WNZ214" s="65"/>
      <c r="WOA214" s="65"/>
      <c r="WOB214" s="65"/>
      <c r="WOC214" s="65"/>
      <c r="WOD214" s="65"/>
      <c r="WOE214" s="65"/>
      <c r="WOF214" s="65"/>
      <c r="WOG214" s="65"/>
      <c r="WOH214" s="65"/>
      <c r="WOI214" s="65"/>
      <c r="WOJ214" s="65"/>
      <c r="WOK214" s="65"/>
      <c r="WOL214" s="65"/>
      <c r="WOM214" s="65"/>
      <c r="WON214" s="65"/>
      <c r="WOO214" s="65"/>
      <c r="WOP214" s="65"/>
      <c r="WOQ214" s="65"/>
      <c r="WOR214" s="65"/>
      <c r="WOS214" s="65"/>
      <c r="WOT214" s="65"/>
      <c r="WOU214" s="65"/>
      <c r="WOV214" s="65"/>
      <c r="WOW214" s="65"/>
      <c r="WOX214" s="65"/>
      <c r="WOY214" s="65"/>
      <c r="WOZ214" s="65"/>
      <c r="WPA214" s="65"/>
      <c r="WPB214" s="65"/>
      <c r="WPC214" s="65"/>
      <c r="WPD214" s="65"/>
      <c r="WPE214" s="65"/>
      <c r="WPF214" s="65"/>
      <c r="WPG214" s="65"/>
      <c r="WPH214" s="65"/>
      <c r="WPI214" s="65"/>
      <c r="WPJ214" s="65"/>
      <c r="WPK214" s="65"/>
      <c r="WPL214" s="65"/>
      <c r="WPM214" s="65"/>
      <c r="WPN214" s="65"/>
      <c r="WPO214" s="65"/>
      <c r="WPP214" s="65"/>
      <c r="WPQ214" s="65"/>
      <c r="WPR214" s="65"/>
      <c r="WPS214" s="65"/>
      <c r="WPT214" s="65"/>
      <c r="WPU214" s="65"/>
      <c r="WPV214" s="65"/>
      <c r="WPW214" s="65"/>
      <c r="WPX214" s="65"/>
      <c r="WPY214" s="65"/>
      <c r="WPZ214" s="65"/>
      <c r="WQA214" s="65"/>
      <c r="WQB214" s="65"/>
      <c r="WQC214" s="65"/>
      <c r="WQD214" s="65"/>
      <c r="WQE214" s="65"/>
      <c r="WQF214" s="65"/>
      <c r="WQG214" s="65"/>
      <c r="WQH214" s="65"/>
      <c r="WQI214" s="65"/>
      <c r="WQJ214" s="65"/>
      <c r="WQK214" s="65"/>
      <c r="WQL214" s="65"/>
      <c r="WQM214" s="65"/>
      <c r="WQN214" s="65"/>
      <c r="WQO214" s="65"/>
      <c r="WQP214" s="65"/>
      <c r="WQQ214" s="65"/>
      <c r="WQR214" s="65"/>
      <c r="WQS214" s="65"/>
      <c r="WQT214" s="65"/>
      <c r="WQU214" s="65"/>
      <c r="WQV214" s="65"/>
      <c r="WQW214" s="65"/>
      <c r="WQX214" s="65"/>
      <c r="WQY214" s="65"/>
      <c r="WQZ214" s="65"/>
      <c r="WRA214" s="65"/>
      <c r="WRB214" s="65"/>
      <c r="WRC214" s="65"/>
      <c r="WRD214" s="65"/>
      <c r="WRE214" s="65"/>
      <c r="WRF214" s="65"/>
      <c r="WRG214" s="65"/>
      <c r="WRH214" s="65"/>
      <c r="WRI214" s="65"/>
      <c r="WRJ214" s="65"/>
      <c r="WRK214" s="65"/>
      <c r="WRL214" s="65"/>
      <c r="WRM214" s="65"/>
      <c r="WRN214" s="65"/>
      <c r="WRO214" s="65"/>
      <c r="WRP214" s="65"/>
      <c r="WRQ214" s="65"/>
      <c r="WRR214" s="65"/>
      <c r="WRS214" s="65"/>
      <c r="WRT214" s="65"/>
      <c r="WRU214" s="65"/>
      <c r="WRV214" s="65"/>
      <c r="WRW214" s="65"/>
      <c r="WRX214" s="65"/>
      <c r="WRY214" s="65"/>
      <c r="WRZ214" s="65"/>
      <c r="WSA214" s="65"/>
      <c r="WSB214" s="65"/>
      <c r="WSC214" s="65"/>
      <c r="WSD214" s="65"/>
      <c r="WSE214" s="65"/>
      <c r="WSF214" s="65"/>
      <c r="WSG214" s="65"/>
      <c r="WSH214" s="65"/>
      <c r="WSI214" s="65"/>
      <c r="WSJ214" s="65"/>
      <c r="WSK214" s="65"/>
      <c r="WSL214" s="65"/>
      <c r="WSM214" s="65"/>
      <c r="WSN214" s="65"/>
      <c r="WSO214" s="65"/>
      <c r="WSP214" s="65"/>
      <c r="WSQ214" s="65"/>
      <c r="WSR214" s="65"/>
      <c r="WSS214" s="65"/>
      <c r="WST214" s="65"/>
      <c r="WSU214" s="65"/>
      <c r="WSV214" s="65"/>
      <c r="WSW214" s="65"/>
      <c r="WSX214" s="65"/>
      <c r="WSY214" s="65"/>
      <c r="WSZ214" s="65"/>
      <c r="WTA214" s="65"/>
      <c r="WTB214" s="65"/>
      <c r="WTC214" s="65"/>
      <c r="WTD214" s="65"/>
      <c r="WTE214" s="65"/>
      <c r="WTF214" s="65"/>
      <c r="WTG214" s="65"/>
      <c r="WTH214" s="65"/>
      <c r="WTI214" s="65"/>
      <c r="WTJ214" s="65"/>
      <c r="WTK214" s="65"/>
      <c r="WTL214" s="65"/>
      <c r="WTM214" s="65"/>
      <c r="WTN214" s="65"/>
      <c r="WTO214" s="65"/>
      <c r="WTP214" s="65"/>
      <c r="WTQ214" s="65"/>
      <c r="WTR214" s="65"/>
      <c r="WTS214" s="65"/>
      <c r="WTT214" s="65"/>
      <c r="WTU214" s="65"/>
      <c r="WTV214" s="65"/>
      <c r="WTW214" s="65"/>
      <c r="WTX214" s="65"/>
      <c r="WTY214" s="65"/>
      <c r="WTZ214" s="65"/>
      <c r="WUA214" s="65"/>
      <c r="WUB214" s="65"/>
      <c r="WUC214" s="65"/>
      <c r="WUD214" s="65"/>
      <c r="WUE214" s="65"/>
      <c r="WUF214" s="65"/>
      <c r="WUG214" s="65"/>
      <c r="WUH214" s="65"/>
      <c r="WUI214" s="65"/>
      <c r="WUJ214" s="65"/>
      <c r="WUK214" s="65"/>
      <c r="WUL214" s="65"/>
      <c r="WUM214" s="65"/>
      <c r="WUN214" s="65"/>
      <c r="WUO214" s="65"/>
      <c r="WUP214" s="65"/>
      <c r="WUQ214" s="65"/>
      <c r="WUR214" s="65"/>
      <c r="WUS214" s="65"/>
      <c r="WUT214" s="65"/>
      <c r="WUU214" s="65"/>
      <c r="WUV214" s="65"/>
      <c r="WUW214" s="65"/>
      <c r="WUX214" s="65"/>
      <c r="WUY214" s="65"/>
      <c r="WUZ214" s="65"/>
      <c r="WVA214" s="65"/>
      <c r="WVB214" s="65"/>
      <c r="WVC214" s="65"/>
      <c r="WVD214" s="65"/>
      <c r="WVE214" s="65"/>
      <c r="WVF214" s="65"/>
      <c r="WVG214" s="65"/>
      <c r="WVH214" s="65"/>
      <c r="WVI214" s="65"/>
      <c r="WVJ214" s="65"/>
      <c r="WVK214" s="65"/>
      <c r="WVL214" s="65"/>
      <c r="WVM214" s="65"/>
      <c r="WVN214" s="65"/>
      <c r="WVO214" s="65"/>
      <c r="WVP214" s="65"/>
      <c r="WVQ214" s="65"/>
      <c r="WVR214" s="65"/>
      <c r="WVS214" s="65"/>
      <c r="WVT214" s="65"/>
      <c r="WVU214" s="65"/>
      <c r="WVV214" s="65"/>
      <c r="WVW214" s="65"/>
      <c r="WVX214" s="65"/>
      <c r="WVY214" s="65"/>
      <c r="WVZ214" s="65"/>
      <c r="WWA214" s="65"/>
      <c r="WWB214" s="65"/>
      <c r="WWC214" s="65"/>
      <c r="WWD214" s="65"/>
      <c r="WWE214" s="65"/>
      <c r="WWF214" s="65"/>
      <c r="WWG214" s="65"/>
      <c r="WWH214" s="65"/>
      <c r="WWI214" s="65"/>
      <c r="WWJ214" s="65"/>
      <c r="WWK214" s="65"/>
      <c r="WWL214" s="65"/>
      <c r="WWM214" s="65"/>
      <c r="WWN214" s="65"/>
      <c r="WWO214" s="65"/>
      <c r="WWP214" s="65"/>
      <c r="WWQ214" s="65"/>
      <c r="WWR214" s="65"/>
      <c r="WWS214" s="65"/>
      <c r="WWT214" s="65"/>
      <c r="WWU214" s="65"/>
      <c r="WWV214" s="65"/>
      <c r="WWW214" s="65"/>
      <c r="WWX214" s="65"/>
      <c r="WWY214" s="65"/>
      <c r="WWZ214" s="65"/>
      <c r="WXA214" s="65"/>
      <c r="WXB214" s="65"/>
      <c r="WXC214" s="65"/>
      <c r="WXD214" s="65"/>
      <c r="WXE214" s="65"/>
      <c r="WXF214" s="65"/>
      <c r="WXG214" s="65"/>
      <c r="WXH214" s="65"/>
      <c r="WXI214" s="65"/>
      <c r="WXJ214" s="65"/>
      <c r="WXK214" s="65"/>
      <c r="WXL214" s="65"/>
      <c r="WXM214" s="65"/>
      <c r="WXN214" s="65"/>
      <c r="WXO214" s="65"/>
      <c r="WXP214" s="65"/>
      <c r="WXQ214" s="65"/>
      <c r="WXR214" s="65"/>
      <c r="WXS214" s="65"/>
      <c r="WXT214" s="65"/>
      <c r="WXU214" s="65"/>
      <c r="WXV214" s="65"/>
      <c r="WXW214" s="65"/>
      <c r="WXX214" s="65"/>
      <c r="WXY214" s="65"/>
      <c r="WXZ214" s="65"/>
      <c r="WYA214" s="65"/>
      <c r="WYB214" s="65"/>
      <c r="WYC214" s="65"/>
      <c r="WYD214" s="65"/>
      <c r="WYE214" s="65"/>
      <c r="WYF214" s="65"/>
      <c r="WYG214" s="65"/>
      <c r="WYH214" s="65"/>
      <c r="WYI214" s="65"/>
      <c r="WYJ214" s="65"/>
      <c r="WYK214" s="65"/>
      <c r="WYL214" s="65"/>
      <c r="WYM214" s="65"/>
      <c r="WYN214" s="65"/>
      <c r="WYO214" s="65"/>
      <c r="WYP214" s="65"/>
      <c r="WYQ214" s="65"/>
      <c r="WYR214" s="65"/>
      <c r="WYS214" s="65"/>
      <c r="WYT214" s="65"/>
      <c r="WYU214" s="65"/>
      <c r="WYV214" s="65"/>
      <c r="WYW214" s="65"/>
      <c r="WYX214" s="65"/>
      <c r="WYY214" s="65"/>
      <c r="WYZ214" s="65"/>
      <c r="WZA214" s="65"/>
      <c r="WZB214" s="65"/>
      <c r="WZC214" s="65"/>
      <c r="WZD214" s="65"/>
      <c r="WZE214" s="65"/>
      <c r="WZF214" s="65"/>
      <c r="WZG214" s="65"/>
      <c r="WZH214" s="65"/>
      <c r="WZI214" s="65"/>
      <c r="WZJ214" s="65"/>
      <c r="WZK214" s="65"/>
      <c r="WZL214" s="65"/>
      <c r="WZM214" s="65"/>
      <c r="WZN214" s="65"/>
      <c r="WZO214" s="65"/>
      <c r="WZP214" s="65"/>
      <c r="WZQ214" s="65"/>
      <c r="WZR214" s="65"/>
      <c r="WZS214" s="65"/>
      <c r="WZT214" s="65"/>
      <c r="WZU214" s="65"/>
      <c r="WZV214" s="65"/>
      <c r="WZW214" s="65"/>
      <c r="WZX214" s="65"/>
      <c r="WZY214" s="65"/>
      <c r="WZZ214" s="65"/>
      <c r="XAA214" s="65"/>
      <c r="XAB214" s="65"/>
      <c r="XAC214" s="65"/>
      <c r="XAD214" s="65"/>
      <c r="XAE214" s="65"/>
      <c r="XAF214" s="65"/>
      <c r="XAG214" s="65"/>
      <c r="XAH214" s="65"/>
      <c r="XAI214" s="65"/>
      <c r="XAJ214" s="65"/>
      <c r="XAK214" s="65"/>
      <c r="XAL214" s="65"/>
      <c r="XAM214" s="65"/>
      <c r="XAN214" s="65"/>
      <c r="XAO214" s="65"/>
      <c r="XAP214" s="65"/>
      <c r="XAQ214" s="65"/>
      <c r="XAR214" s="65"/>
      <c r="XAS214" s="65"/>
      <c r="XAT214" s="65"/>
      <c r="XAU214" s="65"/>
      <c r="XAV214" s="65"/>
      <c r="XAW214" s="65"/>
      <c r="XAX214" s="65"/>
      <c r="XAY214" s="65"/>
      <c r="XAZ214" s="65"/>
      <c r="XBA214" s="65"/>
      <c r="XBB214" s="65"/>
      <c r="XBC214" s="65"/>
      <c r="XBD214" s="65"/>
      <c r="XBE214" s="65"/>
      <c r="XBF214" s="65"/>
      <c r="XBG214" s="65"/>
      <c r="XBH214" s="65"/>
      <c r="XBI214" s="65"/>
      <c r="XBJ214" s="65"/>
      <c r="XBK214" s="65"/>
      <c r="XBL214" s="65"/>
      <c r="XBM214" s="65"/>
      <c r="XBN214" s="65"/>
      <c r="XBO214" s="65"/>
      <c r="XBP214" s="65"/>
      <c r="XBQ214" s="65"/>
      <c r="XBR214" s="65"/>
      <c r="XBS214" s="65"/>
      <c r="XBT214" s="65"/>
      <c r="XBU214" s="65"/>
      <c r="XBV214" s="65"/>
      <c r="XBW214" s="65"/>
      <c r="XBX214" s="65"/>
      <c r="XBY214" s="65"/>
      <c r="XBZ214" s="65"/>
      <c r="XCA214" s="65"/>
      <c r="XCB214" s="65"/>
      <c r="XCC214" s="65"/>
      <c r="XCD214" s="65"/>
      <c r="XCE214" s="65"/>
      <c r="XCF214" s="65"/>
      <c r="XCG214" s="65"/>
      <c r="XCH214" s="65"/>
      <c r="XCI214" s="65"/>
      <c r="XCJ214" s="65"/>
      <c r="XCK214" s="65"/>
      <c r="XCL214" s="65"/>
      <c r="XCM214" s="65"/>
      <c r="XCN214" s="65"/>
      <c r="XCO214" s="65"/>
      <c r="XCP214" s="65"/>
      <c r="XCQ214" s="65"/>
      <c r="XCR214" s="65"/>
      <c r="XCS214" s="65"/>
      <c r="XCT214" s="65"/>
      <c r="XCU214" s="65"/>
      <c r="XCV214" s="65"/>
      <c r="XCW214" s="65"/>
      <c r="XCX214" s="65"/>
      <c r="XCY214" s="65"/>
      <c r="XCZ214" s="65"/>
      <c r="XDA214" s="65"/>
      <c r="XDB214" s="65"/>
      <c r="XDC214" s="65"/>
      <c r="XDD214" s="65"/>
      <c r="XDE214" s="65"/>
      <c r="XDF214" s="65"/>
      <c r="XDG214" s="65"/>
      <c r="XDH214" s="65"/>
      <c r="XDI214" s="65"/>
      <c r="XDJ214" s="65"/>
      <c r="XDK214" s="65"/>
      <c r="XDL214" s="65"/>
      <c r="XDM214" s="65"/>
      <c r="XDN214" s="65"/>
      <c r="XDO214" s="65"/>
      <c r="XDP214" s="65"/>
      <c r="XDQ214" s="65"/>
      <c r="XDR214" s="65"/>
      <c r="XDS214" s="65"/>
      <c r="XDT214" s="65"/>
      <c r="XDU214" s="65"/>
      <c r="XDV214" s="65"/>
      <c r="XDW214" s="65"/>
      <c r="XDX214" s="65"/>
      <c r="XDY214" s="65"/>
      <c r="XDZ214" s="65"/>
      <c r="XEA214" s="65"/>
      <c r="XEB214" s="65"/>
      <c r="XEC214" s="65"/>
      <c r="XED214" s="65"/>
      <c r="XEE214" s="65"/>
      <c r="XEF214" s="65"/>
      <c r="XEG214" s="65"/>
      <c r="XEH214" s="65"/>
      <c r="XEI214" s="65"/>
      <c r="XEJ214" s="65"/>
      <c r="XEK214" s="65"/>
      <c r="XEL214" s="65"/>
      <c r="XEM214" s="65"/>
      <c r="XEN214" s="65"/>
      <c r="XEO214" s="65"/>
      <c r="XEP214" s="65"/>
      <c r="XEQ214" s="65"/>
      <c r="XER214" s="65"/>
      <c r="XES214" s="65"/>
      <c r="XET214" s="65"/>
      <c r="XEU214" s="65"/>
      <c r="XEV214" s="65"/>
      <c r="XEW214" s="65"/>
      <c r="XEX214" s="65"/>
      <c r="XEY214" s="65"/>
      <c r="XEZ214" s="65"/>
      <c r="XFA214" s="65"/>
      <c r="XFB214" s="65"/>
      <c r="XFC214" s="65"/>
      <c r="XFD214" s="65"/>
    </row>
    <row r="215" spans="2:54 15129:16384" s="88" customFormat="1" ht="12.95" customHeight="1" x14ac:dyDescent="0.2">
      <c r="B215" s="89" t="s">
        <v>45</v>
      </c>
      <c r="C215" s="90" t="s">
        <v>56</v>
      </c>
      <c r="D215" s="90" t="s">
        <v>56</v>
      </c>
      <c r="E215" s="90" t="s">
        <v>56</v>
      </c>
      <c r="F215" s="90" t="s">
        <v>56</v>
      </c>
      <c r="G215" s="90" t="s">
        <v>56</v>
      </c>
      <c r="H215" s="90" t="s">
        <v>56</v>
      </c>
      <c r="I215" s="90" t="s">
        <v>56</v>
      </c>
      <c r="J215" s="90" t="s">
        <v>56</v>
      </c>
      <c r="K215" s="90" t="s">
        <v>56</v>
      </c>
      <c r="L215" s="90" t="s">
        <v>56</v>
      </c>
      <c r="M215" s="90" t="s">
        <v>56</v>
      </c>
      <c r="N215" s="90" t="s">
        <v>56</v>
      </c>
      <c r="O215" s="90" t="s">
        <v>56</v>
      </c>
      <c r="P215" s="90" t="s">
        <v>56</v>
      </c>
      <c r="Q215" s="90" t="s">
        <v>56</v>
      </c>
      <c r="R215" s="90" t="s">
        <v>56</v>
      </c>
      <c r="S215" s="90" t="s">
        <v>56</v>
      </c>
      <c r="T215" s="90" t="s">
        <v>56</v>
      </c>
      <c r="U215" s="90" t="s">
        <v>56</v>
      </c>
      <c r="V215" s="90" t="s">
        <v>56</v>
      </c>
      <c r="W215" s="90" t="s">
        <v>56</v>
      </c>
      <c r="X215" s="90" t="s">
        <v>56</v>
      </c>
      <c r="Y215" s="90" t="s">
        <v>56</v>
      </c>
      <c r="Z215" s="90" t="s">
        <v>56</v>
      </c>
      <c r="AA215" s="90" t="s">
        <v>56</v>
      </c>
      <c r="AB215" s="90" t="s">
        <v>56</v>
      </c>
      <c r="AC215" s="90" t="s">
        <v>56</v>
      </c>
      <c r="AD215" s="90" t="s">
        <v>56</v>
      </c>
      <c r="AE215" s="90" t="s">
        <v>56</v>
      </c>
      <c r="AF215" s="90" t="s">
        <v>56</v>
      </c>
      <c r="AG215" s="90" t="s">
        <v>56</v>
      </c>
      <c r="AH215" s="90" t="s">
        <v>56</v>
      </c>
      <c r="AI215" s="90" t="s">
        <v>56</v>
      </c>
      <c r="AJ215" s="90" t="s">
        <v>56</v>
      </c>
      <c r="AK215" s="90" t="s">
        <v>56</v>
      </c>
      <c r="AL215" s="90" t="s">
        <v>56</v>
      </c>
      <c r="AM215" s="90" t="s">
        <v>56</v>
      </c>
      <c r="AN215" s="90" t="s">
        <v>56</v>
      </c>
      <c r="AO215" s="90" t="s">
        <v>56</v>
      </c>
      <c r="AP215" s="90" t="s">
        <v>56</v>
      </c>
      <c r="AQ215" s="90" t="s">
        <v>56</v>
      </c>
      <c r="AR215" s="90" t="s">
        <v>56</v>
      </c>
      <c r="AS215" s="90" t="s">
        <v>56</v>
      </c>
      <c r="AT215" s="90" t="s">
        <v>56</v>
      </c>
      <c r="AU215" s="90" t="s">
        <v>56</v>
      </c>
      <c r="AV215" s="90" t="s">
        <v>56</v>
      </c>
      <c r="AW215" s="90" t="s">
        <v>56</v>
      </c>
      <c r="AX215" s="91" t="s">
        <v>56</v>
      </c>
      <c r="AY215" s="91" t="s">
        <v>56</v>
      </c>
      <c r="AZ215" s="91" t="s">
        <v>56</v>
      </c>
      <c r="BA215" s="91" t="s">
        <v>56</v>
      </c>
      <c r="BB215" s="88" t="s">
        <v>56</v>
      </c>
      <c r="VIW215" s="65"/>
      <c r="VIX215" s="65"/>
      <c r="VIY215" s="65"/>
      <c r="VIZ215" s="65"/>
      <c r="VJA215" s="65"/>
      <c r="VJB215" s="65"/>
      <c r="VJC215" s="65"/>
      <c r="VJD215" s="65"/>
      <c r="VJE215" s="65"/>
      <c r="VJF215" s="65"/>
      <c r="VJG215" s="65"/>
      <c r="VJH215" s="65"/>
      <c r="VJI215" s="65"/>
      <c r="VJJ215" s="65"/>
      <c r="VJK215" s="65"/>
      <c r="VJL215" s="65"/>
      <c r="VJM215" s="65"/>
      <c r="VJN215" s="65"/>
      <c r="VJO215" s="65"/>
      <c r="VJP215" s="65"/>
      <c r="VJQ215" s="65"/>
      <c r="VJR215" s="65"/>
      <c r="VJS215" s="65"/>
      <c r="VJT215" s="65"/>
      <c r="VJU215" s="65"/>
      <c r="VJV215" s="65"/>
      <c r="VJW215" s="65"/>
      <c r="VJX215" s="65"/>
      <c r="VJY215" s="65"/>
      <c r="VJZ215" s="65"/>
      <c r="VKA215" s="65"/>
      <c r="VKB215" s="65"/>
      <c r="VKC215" s="65"/>
      <c r="VKD215" s="65"/>
      <c r="VKE215" s="65"/>
      <c r="VKF215" s="65"/>
      <c r="VKG215" s="65"/>
      <c r="VKH215" s="65"/>
      <c r="VKI215" s="65"/>
      <c r="VKJ215" s="65"/>
      <c r="VKK215" s="65"/>
      <c r="VKL215" s="65"/>
      <c r="VKM215" s="65"/>
      <c r="VKN215" s="65"/>
      <c r="VKO215" s="65"/>
      <c r="VKP215" s="65"/>
      <c r="VKQ215" s="65"/>
      <c r="VKR215" s="65"/>
      <c r="VKS215" s="65"/>
      <c r="VKT215" s="65"/>
      <c r="VKU215" s="65"/>
      <c r="VKV215" s="65"/>
      <c r="VKW215" s="65"/>
      <c r="VKX215" s="65"/>
      <c r="VKY215" s="65"/>
      <c r="VKZ215" s="65"/>
      <c r="VLA215" s="65"/>
      <c r="VLB215" s="65"/>
      <c r="VLC215" s="65"/>
      <c r="VLD215" s="65"/>
      <c r="VLE215" s="65"/>
      <c r="VLF215" s="65"/>
      <c r="VLG215" s="65"/>
      <c r="VLH215" s="65"/>
      <c r="VLI215" s="65"/>
      <c r="VLJ215" s="65"/>
      <c r="VLK215" s="65"/>
      <c r="VLL215" s="65"/>
      <c r="VLM215" s="65"/>
      <c r="VLN215" s="65"/>
      <c r="VLO215" s="65"/>
      <c r="VLP215" s="65"/>
      <c r="VLQ215" s="65"/>
      <c r="VLR215" s="65"/>
      <c r="VLS215" s="65"/>
      <c r="VLT215" s="65"/>
      <c r="VLU215" s="65"/>
      <c r="VLV215" s="65"/>
      <c r="VLW215" s="65"/>
      <c r="VLX215" s="65"/>
      <c r="VLY215" s="65"/>
      <c r="VLZ215" s="65"/>
      <c r="VMA215" s="65"/>
      <c r="VMB215" s="65"/>
      <c r="VMC215" s="65"/>
      <c r="VMD215" s="65"/>
      <c r="VME215" s="65"/>
      <c r="VMF215" s="65"/>
      <c r="VMG215" s="65"/>
      <c r="VMH215" s="65"/>
      <c r="VMI215" s="65"/>
      <c r="VMJ215" s="65"/>
      <c r="VMK215" s="65"/>
      <c r="VML215" s="65"/>
      <c r="VMM215" s="65"/>
      <c r="VMN215" s="65"/>
      <c r="VMO215" s="65"/>
      <c r="VMP215" s="65"/>
      <c r="VMQ215" s="65"/>
      <c r="VMR215" s="65"/>
      <c r="VMS215" s="65"/>
      <c r="VMT215" s="65"/>
      <c r="VMU215" s="65"/>
      <c r="VMV215" s="65"/>
      <c r="VMW215" s="65"/>
      <c r="VMX215" s="65"/>
      <c r="VMY215" s="65"/>
      <c r="VMZ215" s="65"/>
      <c r="VNA215" s="65"/>
      <c r="VNB215" s="65"/>
      <c r="VNC215" s="65"/>
      <c r="VND215" s="65"/>
      <c r="VNE215" s="65"/>
      <c r="VNF215" s="65"/>
      <c r="VNG215" s="65"/>
      <c r="VNH215" s="65"/>
      <c r="VNI215" s="65"/>
      <c r="VNJ215" s="65"/>
      <c r="VNK215" s="65"/>
      <c r="VNL215" s="65"/>
      <c r="VNM215" s="65"/>
      <c r="VNN215" s="65"/>
      <c r="VNO215" s="65"/>
      <c r="VNP215" s="65"/>
      <c r="VNQ215" s="65"/>
      <c r="VNR215" s="65"/>
      <c r="VNS215" s="65"/>
      <c r="VNT215" s="65"/>
      <c r="VNU215" s="65"/>
      <c r="VNV215" s="65"/>
      <c r="VNW215" s="65"/>
      <c r="VNX215" s="65"/>
      <c r="VNY215" s="65"/>
      <c r="VNZ215" s="65"/>
      <c r="VOA215" s="65"/>
      <c r="VOB215" s="65"/>
      <c r="VOC215" s="65"/>
      <c r="VOD215" s="65"/>
      <c r="VOE215" s="65"/>
      <c r="VOF215" s="65"/>
      <c r="VOG215" s="65"/>
      <c r="VOH215" s="65"/>
      <c r="VOI215" s="65"/>
      <c r="VOJ215" s="65"/>
      <c r="VOK215" s="65"/>
      <c r="VOL215" s="65"/>
      <c r="VOM215" s="65"/>
      <c r="VON215" s="65"/>
      <c r="VOO215" s="65"/>
      <c r="VOP215" s="65"/>
      <c r="VOQ215" s="65"/>
      <c r="VOR215" s="65"/>
      <c r="VOS215" s="65"/>
      <c r="VOT215" s="65"/>
      <c r="VOU215" s="65"/>
      <c r="VOV215" s="65"/>
      <c r="VOW215" s="65"/>
      <c r="VOX215" s="65"/>
      <c r="VOY215" s="65"/>
      <c r="VOZ215" s="65"/>
      <c r="VPA215" s="65"/>
      <c r="VPB215" s="65"/>
      <c r="VPC215" s="65"/>
      <c r="VPD215" s="65"/>
      <c r="VPE215" s="65"/>
      <c r="VPF215" s="65"/>
      <c r="VPG215" s="65"/>
      <c r="VPH215" s="65"/>
      <c r="VPI215" s="65"/>
      <c r="VPJ215" s="65"/>
      <c r="VPK215" s="65"/>
      <c r="VPL215" s="65"/>
      <c r="VPM215" s="65"/>
      <c r="VPN215" s="65"/>
      <c r="VPO215" s="65"/>
      <c r="VPP215" s="65"/>
      <c r="VPQ215" s="65"/>
      <c r="VPR215" s="65"/>
      <c r="VPS215" s="65"/>
      <c r="VPT215" s="65"/>
      <c r="VPU215" s="65"/>
      <c r="VPV215" s="65"/>
      <c r="VPW215" s="65"/>
      <c r="VPX215" s="65"/>
      <c r="VPY215" s="65"/>
      <c r="VPZ215" s="65"/>
      <c r="VQA215" s="65"/>
      <c r="VQB215" s="65"/>
      <c r="VQC215" s="65"/>
      <c r="VQD215" s="65"/>
      <c r="VQE215" s="65"/>
      <c r="VQF215" s="65"/>
      <c r="VQG215" s="65"/>
      <c r="VQH215" s="65"/>
      <c r="VQI215" s="65"/>
      <c r="VQJ215" s="65"/>
      <c r="VQK215" s="65"/>
      <c r="VQL215" s="65"/>
      <c r="VQM215" s="65"/>
      <c r="VQN215" s="65"/>
      <c r="VQO215" s="65"/>
      <c r="VQP215" s="65"/>
      <c r="VQQ215" s="65"/>
      <c r="VQR215" s="65"/>
      <c r="VQS215" s="65"/>
      <c r="VQT215" s="65"/>
      <c r="VQU215" s="65"/>
      <c r="VQV215" s="65"/>
      <c r="VQW215" s="65"/>
      <c r="VQX215" s="65"/>
      <c r="VQY215" s="65"/>
      <c r="VQZ215" s="65"/>
      <c r="VRA215" s="65"/>
      <c r="VRB215" s="65"/>
      <c r="VRC215" s="65"/>
      <c r="VRD215" s="65"/>
      <c r="VRE215" s="65"/>
      <c r="VRF215" s="65"/>
      <c r="VRG215" s="65"/>
      <c r="VRH215" s="65"/>
      <c r="VRI215" s="65"/>
      <c r="VRJ215" s="65"/>
      <c r="VRK215" s="65"/>
      <c r="VRL215" s="65"/>
      <c r="VRM215" s="65"/>
      <c r="VRN215" s="65"/>
      <c r="VRO215" s="65"/>
      <c r="VRP215" s="65"/>
      <c r="VRQ215" s="65"/>
      <c r="VRR215" s="65"/>
      <c r="VRS215" s="65"/>
      <c r="VRT215" s="65"/>
      <c r="VRU215" s="65"/>
      <c r="VRV215" s="65"/>
      <c r="VRW215" s="65"/>
      <c r="VRX215" s="65"/>
      <c r="VRY215" s="65"/>
      <c r="VRZ215" s="65"/>
      <c r="VSA215" s="65"/>
      <c r="VSB215" s="65"/>
      <c r="VSC215" s="65"/>
      <c r="VSD215" s="65"/>
      <c r="VSE215" s="65"/>
      <c r="VSF215" s="65"/>
      <c r="VSG215" s="65"/>
      <c r="VSH215" s="65"/>
      <c r="VSI215" s="65"/>
      <c r="VSJ215" s="65"/>
      <c r="VSK215" s="65"/>
      <c r="VSL215" s="65"/>
      <c r="VSM215" s="65"/>
      <c r="VSN215" s="65"/>
      <c r="VSO215" s="65"/>
      <c r="VSP215" s="65"/>
      <c r="VSQ215" s="65"/>
      <c r="VSR215" s="65"/>
      <c r="VSS215" s="65"/>
      <c r="VST215" s="65"/>
      <c r="VSU215" s="65"/>
      <c r="VSV215" s="65"/>
      <c r="VSW215" s="65"/>
      <c r="VSX215" s="65"/>
      <c r="VSY215" s="65"/>
      <c r="VSZ215" s="65"/>
      <c r="VTA215" s="65"/>
      <c r="VTB215" s="65"/>
      <c r="VTC215" s="65"/>
      <c r="VTD215" s="65"/>
      <c r="VTE215" s="65"/>
      <c r="VTF215" s="65"/>
      <c r="VTG215" s="65"/>
      <c r="VTH215" s="65"/>
      <c r="VTI215" s="65"/>
      <c r="VTJ215" s="65"/>
      <c r="VTK215" s="65"/>
      <c r="VTL215" s="65"/>
      <c r="VTM215" s="65"/>
      <c r="VTN215" s="65"/>
      <c r="VTO215" s="65"/>
      <c r="VTP215" s="65"/>
      <c r="VTQ215" s="65"/>
      <c r="VTR215" s="65"/>
      <c r="VTS215" s="65"/>
      <c r="VTT215" s="65"/>
      <c r="VTU215" s="65"/>
      <c r="VTV215" s="65"/>
      <c r="VTW215" s="65"/>
      <c r="VTX215" s="65"/>
      <c r="VTY215" s="65"/>
      <c r="VTZ215" s="65"/>
      <c r="VUA215" s="65"/>
      <c r="VUB215" s="65"/>
      <c r="VUC215" s="65"/>
      <c r="VUD215" s="65"/>
      <c r="VUE215" s="65"/>
      <c r="VUF215" s="65"/>
      <c r="VUG215" s="65"/>
      <c r="VUH215" s="65"/>
      <c r="VUI215" s="65"/>
      <c r="VUJ215" s="65"/>
      <c r="VUK215" s="65"/>
      <c r="VUL215" s="65"/>
      <c r="VUM215" s="65"/>
      <c r="VUN215" s="65"/>
      <c r="VUO215" s="65"/>
      <c r="VUP215" s="65"/>
      <c r="VUQ215" s="65"/>
      <c r="VUR215" s="65"/>
      <c r="VUS215" s="65"/>
      <c r="VUT215" s="65"/>
      <c r="VUU215" s="65"/>
      <c r="VUV215" s="65"/>
      <c r="VUW215" s="65"/>
      <c r="VUX215" s="65"/>
      <c r="VUY215" s="65"/>
      <c r="VUZ215" s="65"/>
      <c r="VVA215" s="65"/>
      <c r="VVB215" s="65"/>
      <c r="VVC215" s="65"/>
      <c r="VVD215" s="65"/>
      <c r="VVE215" s="65"/>
      <c r="VVF215" s="65"/>
      <c r="VVG215" s="65"/>
      <c r="VVH215" s="65"/>
      <c r="VVI215" s="65"/>
      <c r="VVJ215" s="65"/>
      <c r="VVK215" s="65"/>
      <c r="VVL215" s="65"/>
      <c r="VVM215" s="65"/>
      <c r="VVN215" s="65"/>
      <c r="VVO215" s="65"/>
      <c r="VVP215" s="65"/>
      <c r="VVQ215" s="65"/>
      <c r="VVR215" s="65"/>
      <c r="VVS215" s="65"/>
      <c r="VVT215" s="65"/>
      <c r="VVU215" s="65"/>
      <c r="VVV215" s="65"/>
      <c r="VVW215" s="65"/>
      <c r="VVX215" s="65"/>
      <c r="VVY215" s="65"/>
      <c r="VVZ215" s="65"/>
      <c r="VWA215" s="65"/>
      <c r="VWB215" s="65"/>
      <c r="VWC215" s="65"/>
      <c r="VWD215" s="65"/>
      <c r="VWE215" s="65"/>
      <c r="VWF215" s="65"/>
      <c r="VWG215" s="65"/>
      <c r="VWH215" s="65"/>
      <c r="VWI215" s="65"/>
      <c r="VWJ215" s="65"/>
      <c r="VWK215" s="65"/>
      <c r="VWL215" s="65"/>
      <c r="VWM215" s="65"/>
      <c r="VWN215" s="65"/>
      <c r="VWO215" s="65"/>
      <c r="VWP215" s="65"/>
      <c r="VWQ215" s="65"/>
      <c r="VWR215" s="65"/>
      <c r="VWS215" s="65"/>
      <c r="VWT215" s="65"/>
      <c r="VWU215" s="65"/>
      <c r="VWV215" s="65"/>
      <c r="VWW215" s="65"/>
      <c r="VWX215" s="65"/>
      <c r="VWY215" s="65"/>
      <c r="VWZ215" s="65"/>
      <c r="VXA215" s="65"/>
      <c r="VXB215" s="65"/>
      <c r="VXC215" s="65"/>
      <c r="VXD215" s="65"/>
      <c r="VXE215" s="65"/>
      <c r="VXF215" s="65"/>
      <c r="VXG215" s="65"/>
      <c r="VXH215" s="65"/>
      <c r="VXI215" s="65"/>
      <c r="VXJ215" s="65"/>
      <c r="VXK215" s="65"/>
      <c r="VXL215" s="65"/>
      <c r="VXM215" s="65"/>
      <c r="VXN215" s="65"/>
      <c r="VXO215" s="65"/>
      <c r="VXP215" s="65"/>
      <c r="VXQ215" s="65"/>
      <c r="VXR215" s="65"/>
      <c r="VXS215" s="65"/>
      <c r="VXT215" s="65"/>
      <c r="VXU215" s="65"/>
      <c r="VXV215" s="65"/>
      <c r="VXW215" s="65"/>
      <c r="VXX215" s="65"/>
      <c r="VXY215" s="65"/>
      <c r="VXZ215" s="65"/>
      <c r="VYA215" s="65"/>
      <c r="VYB215" s="65"/>
      <c r="VYC215" s="65"/>
      <c r="VYD215" s="65"/>
      <c r="VYE215" s="65"/>
      <c r="VYF215" s="65"/>
      <c r="VYG215" s="65"/>
      <c r="VYH215" s="65"/>
      <c r="VYI215" s="65"/>
      <c r="VYJ215" s="65"/>
      <c r="VYK215" s="65"/>
      <c r="VYL215" s="65"/>
      <c r="VYM215" s="65"/>
      <c r="VYN215" s="65"/>
      <c r="VYO215" s="65"/>
      <c r="VYP215" s="65"/>
      <c r="VYQ215" s="65"/>
      <c r="VYR215" s="65"/>
      <c r="VYS215" s="65"/>
      <c r="VYT215" s="65"/>
      <c r="VYU215" s="65"/>
      <c r="VYV215" s="65"/>
      <c r="VYW215" s="65"/>
      <c r="VYX215" s="65"/>
      <c r="VYY215" s="65"/>
      <c r="VYZ215" s="65"/>
      <c r="VZA215" s="65"/>
      <c r="VZB215" s="65"/>
      <c r="VZC215" s="65"/>
      <c r="VZD215" s="65"/>
      <c r="VZE215" s="65"/>
      <c r="VZF215" s="65"/>
      <c r="VZG215" s="65"/>
      <c r="VZH215" s="65"/>
      <c r="VZI215" s="65"/>
      <c r="VZJ215" s="65"/>
      <c r="VZK215" s="65"/>
      <c r="VZL215" s="65"/>
      <c r="VZM215" s="65"/>
      <c r="VZN215" s="65"/>
      <c r="VZO215" s="65"/>
      <c r="VZP215" s="65"/>
      <c r="VZQ215" s="65"/>
      <c r="VZR215" s="65"/>
      <c r="VZS215" s="65"/>
      <c r="VZT215" s="65"/>
      <c r="VZU215" s="65"/>
      <c r="VZV215" s="65"/>
      <c r="VZW215" s="65"/>
      <c r="VZX215" s="65"/>
      <c r="VZY215" s="65"/>
      <c r="VZZ215" s="65"/>
      <c r="WAA215" s="65"/>
      <c r="WAB215" s="65"/>
      <c r="WAC215" s="65"/>
      <c r="WAD215" s="65"/>
      <c r="WAE215" s="65"/>
      <c r="WAF215" s="65"/>
      <c r="WAG215" s="65"/>
      <c r="WAH215" s="65"/>
      <c r="WAI215" s="65"/>
      <c r="WAJ215" s="65"/>
      <c r="WAK215" s="65"/>
      <c r="WAL215" s="65"/>
      <c r="WAM215" s="65"/>
      <c r="WAN215" s="65"/>
      <c r="WAO215" s="65"/>
      <c r="WAP215" s="65"/>
      <c r="WAQ215" s="65"/>
      <c r="WAR215" s="65"/>
      <c r="WAS215" s="65"/>
      <c r="WAT215" s="65"/>
      <c r="WAU215" s="65"/>
      <c r="WAV215" s="65"/>
      <c r="WAW215" s="65"/>
      <c r="WAX215" s="65"/>
      <c r="WAY215" s="65"/>
      <c r="WAZ215" s="65"/>
      <c r="WBA215" s="65"/>
      <c r="WBB215" s="65"/>
      <c r="WBC215" s="65"/>
      <c r="WBD215" s="65"/>
      <c r="WBE215" s="65"/>
      <c r="WBF215" s="65"/>
      <c r="WBG215" s="65"/>
      <c r="WBH215" s="65"/>
      <c r="WBI215" s="65"/>
      <c r="WBJ215" s="65"/>
      <c r="WBK215" s="65"/>
      <c r="WBL215" s="65"/>
      <c r="WBM215" s="65"/>
      <c r="WBN215" s="65"/>
      <c r="WBO215" s="65"/>
      <c r="WBP215" s="65"/>
      <c r="WBQ215" s="65"/>
      <c r="WBR215" s="65"/>
      <c r="WBS215" s="65"/>
      <c r="WBT215" s="65"/>
      <c r="WBU215" s="65"/>
      <c r="WBV215" s="65"/>
      <c r="WBW215" s="65"/>
      <c r="WBX215" s="65"/>
      <c r="WBY215" s="65"/>
      <c r="WBZ215" s="65"/>
      <c r="WCA215" s="65"/>
      <c r="WCB215" s="65"/>
      <c r="WCC215" s="65"/>
      <c r="WCD215" s="65"/>
      <c r="WCE215" s="65"/>
      <c r="WCF215" s="65"/>
      <c r="WCG215" s="65"/>
      <c r="WCH215" s="65"/>
      <c r="WCI215" s="65"/>
      <c r="WCJ215" s="65"/>
      <c r="WCK215" s="65"/>
      <c r="WCL215" s="65"/>
      <c r="WCM215" s="65"/>
      <c r="WCN215" s="65"/>
      <c r="WCO215" s="65"/>
      <c r="WCP215" s="65"/>
      <c r="WCQ215" s="65"/>
      <c r="WCR215" s="65"/>
      <c r="WCS215" s="65"/>
      <c r="WCT215" s="65"/>
      <c r="WCU215" s="65"/>
      <c r="WCV215" s="65"/>
      <c r="WCW215" s="65"/>
      <c r="WCX215" s="65"/>
      <c r="WCY215" s="65"/>
      <c r="WCZ215" s="65"/>
      <c r="WDA215" s="65"/>
      <c r="WDB215" s="65"/>
      <c r="WDC215" s="65"/>
      <c r="WDD215" s="65"/>
      <c r="WDE215" s="65"/>
      <c r="WDF215" s="65"/>
      <c r="WDG215" s="65"/>
      <c r="WDH215" s="65"/>
      <c r="WDI215" s="65"/>
      <c r="WDJ215" s="65"/>
      <c r="WDK215" s="65"/>
      <c r="WDL215" s="65"/>
      <c r="WDM215" s="65"/>
      <c r="WDN215" s="65"/>
      <c r="WDO215" s="65"/>
      <c r="WDP215" s="65"/>
      <c r="WDQ215" s="65"/>
      <c r="WDR215" s="65"/>
      <c r="WDS215" s="65"/>
      <c r="WDT215" s="65"/>
      <c r="WDU215" s="65"/>
      <c r="WDV215" s="65"/>
      <c r="WDW215" s="65"/>
      <c r="WDX215" s="65"/>
      <c r="WDY215" s="65"/>
      <c r="WDZ215" s="65"/>
      <c r="WEA215" s="65"/>
      <c r="WEB215" s="65"/>
      <c r="WEC215" s="65"/>
      <c r="WED215" s="65"/>
      <c r="WEE215" s="65"/>
      <c r="WEF215" s="65"/>
      <c r="WEG215" s="65"/>
      <c r="WEH215" s="65"/>
      <c r="WEI215" s="65"/>
      <c r="WEJ215" s="65"/>
      <c r="WEK215" s="65"/>
      <c r="WEL215" s="65"/>
      <c r="WEM215" s="65"/>
      <c r="WEN215" s="65"/>
      <c r="WEO215" s="65"/>
      <c r="WEP215" s="65"/>
      <c r="WEQ215" s="65"/>
      <c r="WER215" s="65"/>
      <c r="WES215" s="65"/>
      <c r="WET215" s="65"/>
      <c r="WEU215" s="65"/>
      <c r="WEV215" s="65"/>
      <c r="WEW215" s="65"/>
      <c r="WEX215" s="65"/>
      <c r="WEY215" s="65"/>
      <c r="WEZ215" s="65"/>
      <c r="WFA215" s="65"/>
      <c r="WFB215" s="65"/>
      <c r="WFC215" s="65"/>
      <c r="WFD215" s="65"/>
      <c r="WFE215" s="65"/>
      <c r="WFF215" s="65"/>
      <c r="WFG215" s="65"/>
      <c r="WFH215" s="65"/>
      <c r="WFI215" s="65"/>
      <c r="WFJ215" s="65"/>
      <c r="WFK215" s="65"/>
      <c r="WFL215" s="65"/>
      <c r="WFM215" s="65"/>
      <c r="WFN215" s="65"/>
      <c r="WFO215" s="65"/>
      <c r="WFP215" s="65"/>
      <c r="WFQ215" s="65"/>
      <c r="WFR215" s="65"/>
      <c r="WFS215" s="65"/>
      <c r="WFT215" s="65"/>
      <c r="WFU215" s="65"/>
      <c r="WFV215" s="65"/>
      <c r="WFW215" s="65"/>
      <c r="WFX215" s="65"/>
      <c r="WFY215" s="65"/>
      <c r="WFZ215" s="65"/>
      <c r="WGA215" s="65"/>
      <c r="WGB215" s="65"/>
      <c r="WGC215" s="65"/>
      <c r="WGD215" s="65"/>
      <c r="WGE215" s="65"/>
      <c r="WGF215" s="65"/>
      <c r="WGG215" s="65"/>
      <c r="WGH215" s="65"/>
      <c r="WGI215" s="65"/>
      <c r="WGJ215" s="65"/>
      <c r="WGK215" s="65"/>
      <c r="WGL215" s="65"/>
      <c r="WGM215" s="65"/>
      <c r="WGN215" s="65"/>
      <c r="WGO215" s="65"/>
      <c r="WGP215" s="65"/>
      <c r="WGQ215" s="65"/>
      <c r="WGR215" s="65"/>
      <c r="WGS215" s="65"/>
      <c r="WGT215" s="65"/>
      <c r="WGU215" s="65"/>
      <c r="WGV215" s="65"/>
      <c r="WGW215" s="65"/>
      <c r="WGX215" s="65"/>
      <c r="WGY215" s="65"/>
      <c r="WGZ215" s="65"/>
      <c r="WHA215" s="65"/>
      <c r="WHB215" s="65"/>
      <c r="WHC215" s="65"/>
      <c r="WHD215" s="65"/>
      <c r="WHE215" s="65"/>
      <c r="WHF215" s="65"/>
      <c r="WHG215" s="65"/>
      <c r="WHH215" s="65"/>
      <c r="WHI215" s="65"/>
      <c r="WHJ215" s="65"/>
      <c r="WHK215" s="65"/>
      <c r="WHL215" s="65"/>
      <c r="WHM215" s="65"/>
      <c r="WHN215" s="65"/>
      <c r="WHO215" s="65"/>
      <c r="WHP215" s="65"/>
      <c r="WHQ215" s="65"/>
      <c r="WHR215" s="65"/>
      <c r="WHS215" s="65"/>
      <c r="WHT215" s="65"/>
      <c r="WHU215" s="65"/>
      <c r="WHV215" s="65"/>
      <c r="WHW215" s="65"/>
      <c r="WHX215" s="65"/>
      <c r="WHY215" s="65"/>
      <c r="WHZ215" s="65"/>
      <c r="WIA215" s="65"/>
      <c r="WIB215" s="65"/>
      <c r="WIC215" s="65"/>
      <c r="WID215" s="65"/>
      <c r="WIE215" s="65"/>
      <c r="WIF215" s="65"/>
      <c r="WIG215" s="65"/>
      <c r="WIH215" s="65"/>
      <c r="WII215" s="65"/>
      <c r="WIJ215" s="65"/>
      <c r="WIK215" s="65"/>
      <c r="WIL215" s="65"/>
      <c r="WIM215" s="65"/>
      <c r="WIN215" s="65"/>
      <c r="WIO215" s="65"/>
      <c r="WIP215" s="65"/>
      <c r="WIQ215" s="65"/>
      <c r="WIR215" s="65"/>
      <c r="WIS215" s="65"/>
      <c r="WIT215" s="65"/>
      <c r="WIU215" s="65"/>
      <c r="WIV215" s="65"/>
      <c r="WIW215" s="65"/>
      <c r="WIX215" s="65"/>
      <c r="WIY215" s="65"/>
      <c r="WIZ215" s="65"/>
      <c r="WJA215" s="65"/>
      <c r="WJB215" s="65"/>
      <c r="WJC215" s="65"/>
      <c r="WJD215" s="65"/>
      <c r="WJE215" s="65"/>
      <c r="WJF215" s="65"/>
      <c r="WJG215" s="65"/>
      <c r="WJH215" s="65"/>
      <c r="WJI215" s="65"/>
      <c r="WJJ215" s="65"/>
      <c r="WJK215" s="65"/>
      <c r="WJL215" s="65"/>
      <c r="WJM215" s="65"/>
      <c r="WJN215" s="65"/>
      <c r="WJO215" s="65"/>
      <c r="WJP215" s="65"/>
      <c r="WJQ215" s="65"/>
      <c r="WJR215" s="65"/>
      <c r="WJS215" s="65"/>
      <c r="WJT215" s="65"/>
      <c r="WJU215" s="65"/>
      <c r="WJV215" s="65"/>
      <c r="WJW215" s="65"/>
      <c r="WJX215" s="65"/>
      <c r="WJY215" s="65"/>
      <c r="WJZ215" s="65"/>
      <c r="WKA215" s="65"/>
      <c r="WKB215" s="65"/>
      <c r="WKC215" s="65"/>
      <c r="WKD215" s="65"/>
      <c r="WKE215" s="65"/>
      <c r="WKF215" s="65"/>
      <c r="WKG215" s="65"/>
      <c r="WKH215" s="65"/>
      <c r="WKI215" s="65"/>
      <c r="WKJ215" s="65"/>
      <c r="WKK215" s="65"/>
      <c r="WKL215" s="65"/>
      <c r="WKM215" s="65"/>
      <c r="WKN215" s="65"/>
      <c r="WKO215" s="65"/>
      <c r="WKP215" s="65"/>
      <c r="WKQ215" s="65"/>
      <c r="WKR215" s="65"/>
      <c r="WKS215" s="65"/>
      <c r="WKT215" s="65"/>
      <c r="WKU215" s="65"/>
      <c r="WKV215" s="65"/>
      <c r="WKW215" s="65"/>
      <c r="WKX215" s="65"/>
      <c r="WKY215" s="65"/>
      <c r="WKZ215" s="65"/>
      <c r="WLA215" s="65"/>
      <c r="WLB215" s="65"/>
      <c r="WLC215" s="65"/>
      <c r="WLD215" s="65"/>
      <c r="WLE215" s="65"/>
      <c r="WLF215" s="65"/>
      <c r="WLG215" s="65"/>
      <c r="WLH215" s="65"/>
      <c r="WLI215" s="65"/>
      <c r="WLJ215" s="65"/>
      <c r="WLK215" s="65"/>
      <c r="WLL215" s="65"/>
      <c r="WLM215" s="65"/>
      <c r="WLN215" s="65"/>
      <c r="WLO215" s="65"/>
      <c r="WLP215" s="65"/>
      <c r="WLQ215" s="65"/>
      <c r="WLR215" s="65"/>
      <c r="WLS215" s="65"/>
      <c r="WLT215" s="65"/>
      <c r="WLU215" s="65"/>
      <c r="WLV215" s="65"/>
      <c r="WLW215" s="65"/>
      <c r="WLX215" s="65"/>
      <c r="WLY215" s="65"/>
      <c r="WLZ215" s="65"/>
      <c r="WMA215" s="65"/>
      <c r="WMB215" s="65"/>
      <c r="WMC215" s="65"/>
      <c r="WMD215" s="65"/>
      <c r="WME215" s="65"/>
      <c r="WMF215" s="65"/>
      <c r="WMG215" s="65"/>
      <c r="WMH215" s="65"/>
      <c r="WMI215" s="65"/>
      <c r="WMJ215" s="65"/>
      <c r="WMK215" s="65"/>
      <c r="WML215" s="65"/>
      <c r="WMM215" s="65"/>
      <c r="WMN215" s="65"/>
      <c r="WMO215" s="65"/>
      <c r="WMP215" s="65"/>
      <c r="WMQ215" s="65"/>
      <c r="WMR215" s="65"/>
      <c r="WMS215" s="65"/>
      <c r="WMT215" s="65"/>
      <c r="WMU215" s="65"/>
      <c r="WMV215" s="65"/>
      <c r="WMW215" s="65"/>
      <c r="WMX215" s="65"/>
      <c r="WMY215" s="65"/>
      <c r="WMZ215" s="65"/>
      <c r="WNA215" s="65"/>
      <c r="WNB215" s="65"/>
      <c r="WNC215" s="65"/>
      <c r="WND215" s="65"/>
      <c r="WNE215" s="65"/>
      <c r="WNF215" s="65"/>
      <c r="WNG215" s="65"/>
      <c r="WNH215" s="65"/>
      <c r="WNI215" s="65"/>
      <c r="WNJ215" s="65"/>
      <c r="WNK215" s="65"/>
      <c r="WNL215" s="65"/>
      <c r="WNM215" s="65"/>
      <c r="WNN215" s="65"/>
      <c r="WNO215" s="65"/>
      <c r="WNP215" s="65"/>
      <c r="WNQ215" s="65"/>
      <c r="WNR215" s="65"/>
      <c r="WNS215" s="65"/>
      <c r="WNT215" s="65"/>
      <c r="WNU215" s="65"/>
      <c r="WNV215" s="65"/>
      <c r="WNW215" s="65"/>
      <c r="WNX215" s="65"/>
      <c r="WNY215" s="65"/>
      <c r="WNZ215" s="65"/>
      <c r="WOA215" s="65"/>
      <c r="WOB215" s="65"/>
      <c r="WOC215" s="65"/>
      <c r="WOD215" s="65"/>
      <c r="WOE215" s="65"/>
      <c r="WOF215" s="65"/>
      <c r="WOG215" s="65"/>
      <c r="WOH215" s="65"/>
      <c r="WOI215" s="65"/>
      <c r="WOJ215" s="65"/>
      <c r="WOK215" s="65"/>
      <c r="WOL215" s="65"/>
      <c r="WOM215" s="65"/>
      <c r="WON215" s="65"/>
      <c r="WOO215" s="65"/>
      <c r="WOP215" s="65"/>
      <c r="WOQ215" s="65"/>
      <c r="WOR215" s="65"/>
      <c r="WOS215" s="65"/>
      <c r="WOT215" s="65"/>
      <c r="WOU215" s="65"/>
      <c r="WOV215" s="65"/>
      <c r="WOW215" s="65"/>
      <c r="WOX215" s="65"/>
      <c r="WOY215" s="65"/>
      <c r="WOZ215" s="65"/>
      <c r="WPA215" s="65"/>
      <c r="WPB215" s="65"/>
      <c r="WPC215" s="65"/>
      <c r="WPD215" s="65"/>
      <c r="WPE215" s="65"/>
      <c r="WPF215" s="65"/>
      <c r="WPG215" s="65"/>
      <c r="WPH215" s="65"/>
      <c r="WPI215" s="65"/>
      <c r="WPJ215" s="65"/>
      <c r="WPK215" s="65"/>
      <c r="WPL215" s="65"/>
      <c r="WPM215" s="65"/>
      <c r="WPN215" s="65"/>
      <c r="WPO215" s="65"/>
      <c r="WPP215" s="65"/>
      <c r="WPQ215" s="65"/>
      <c r="WPR215" s="65"/>
      <c r="WPS215" s="65"/>
      <c r="WPT215" s="65"/>
      <c r="WPU215" s="65"/>
      <c r="WPV215" s="65"/>
      <c r="WPW215" s="65"/>
      <c r="WPX215" s="65"/>
      <c r="WPY215" s="65"/>
      <c r="WPZ215" s="65"/>
      <c r="WQA215" s="65"/>
      <c r="WQB215" s="65"/>
      <c r="WQC215" s="65"/>
      <c r="WQD215" s="65"/>
      <c r="WQE215" s="65"/>
      <c r="WQF215" s="65"/>
      <c r="WQG215" s="65"/>
      <c r="WQH215" s="65"/>
      <c r="WQI215" s="65"/>
      <c r="WQJ215" s="65"/>
      <c r="WQK215" s="65"/>
      <c r="WQL215" s="65"/>
      <c r="WQM215" s="65"/>
      <c r="WQN215" s="65"/>
      <c r="WQO215" s="65"/>
      <c r="WQP215" s="65"/>
      <c r="WQQ215" s="65"/>
      <c r="WQR215" s="65"/>
      <c r="WQS215" s="65"/>
      <c r="WQT215" s="65"/>
      <c r="WQU215" s="65"/>
      <c r="WQV215" s="65"/>
      <c r="WQW215" s="65"/>
      <c r="WQX215" s="65"/>
      <c r="WQY215" s="65"/>
      <c r="WQZ215" s="65"/>
      <c r="WRA215" s="65"/>
      <c r="WRB215" s="65"/>
      <c r="WRC215" s="65"/>
      <c r="WRD215" s="65"/>
      <c r="WRE215" s="65"/>
      <c r="WRF215" s="65"/>
      <c r="WRG215" s="65"/>
      <c r="WRH215" s="65"/>
      <c r="WRI215" s="65"/>
      <c r="WRJ215" s="65"/>
      <c r="WRK215" s="65"/>
      <c r="WRL215" s="65"/>
      <c r="WRM215" s="65"/>
      <c r="WRN215" s="65"/>
      <c r="WRO215" s="65"/>
      <c r="WRP215" s="65"/>
      <c r="WRQ215" s="65"/>
      <c r="WRR215" s="65"/>
      <c r="WRS215" s="65"/>
      <c r="WRT215" s="65"/>
      <c r="WRU215" s="65"/>
      <c r="WRV215" s="65"/>
      <c r="WRW215" s="65"/>
      <c r="WRX215" s="65"/>
      <c r="WRY215" s="65"/>
      <c r="WRZ215" s="65"/>
      <c r="WSA215" s="65"/>
      <c r="WSB215" s="65"/>
      <c r="WSC215" s="65"/>
      <c r="WSD215" s="65"/>
      <c r="WSE215" s="65"/>
      <c r="WSF215" s="65"/>
      <c r="WSG215" s="65"/>
      <c r="WSH215" s="65"/>
      <c r="WSI215" s="65"/>
      <c r="WSJ215" s="65"/>
      <c r="WSK215" s="65"/>
      <c r="WSL215" s="65"/>
      <c r="WSM215" s="65"/>
      <c r="WSN215" s="65"/>
      <c r="WSO215" s="65"/>
      <c r="WSP215" s="65"/>
      <c r="WSQ215" s="65"/>
      <c r="WSR215" s="65"/>
      <c r="WSS215" s="65"/>
      <c r="WST215" s="65"/>
      <c r="WSU215" s="65"/>
      <c r="WSV215" s="65"/>
      <c r="WSW215" s="65"/>
      <c r="WSX215" s="65"/>
      <c r="WSY215" s="65"/>
      <c r="WSZ215" s="65"/>
      <c r="WTA215" s="65"/>
      <c r="WTB215" s="65"/>
      <c r="WTC215" s="65"/>
      <c r="WTD215" s="65"/>
      <c r="WTE215" s="65"/>
      <c r="WTF215" s="65"/>
      <c r="WTG215" s="65"/>
      <c r="WTH215" s="65"/>
      <c r="WTI215" s="65"/>
      <c r="WTJ215" s="65"/>
      <c r="WTK215" s="65"/>
      <c r="WTL215" s="65"/>
      <c r="WTM215" s="65"/>
      <c r="WTN215" s="65"/>
      <c r="WTO215" s="65"/>
      <c r="WTP215" s="65"/>
      <c r="WTQ215" s="65"/>
      <c r="WTR215" s="65"/>
      <c r="WTS215" s="65"/>
      <c r="WTT215" s="65"/>
      <c r="WTU215" s="65"/>
      <c r="WTV215" s="65"/>
      <c r="WTW215" s="65"/>
      <c r="WTX215" s="65"/>
      <c r="WTY215" s="65"/>
      <c r="WTZ215" s="65"/>
      <c r="WUA215" s="65"/>
      <c r="WUB215" s="65"/>
      <c r="WUC215" s="65"/>
      <c r="WUD215" s="65"/>
      <c r="WUE215" s="65"/>
      <c r="WUF215" s="65"/>
      <c r="WUG215" s="65"/>
      <c r="WUH215" s="65"/>
      <c r="WUI215" s="65"/>
      <c r="WUJ215" s="65"/>
      <c r="WUK215" s="65"/>
      <c r="WUL215" s="65"/>
      <c r="WUM215" s="65"/>
      <c r="WUN215" s="65"/>
      <c r="WUO215" s="65"/>
      <c r="WUP215" s="65"/>
      <c r="WUQ215" s="65"/>
      <c r="WUR215" s="65"/>
      <c r="WUS215" s="65"/>
      <c r="WUT215" s="65"/>
      <c r="WUU215" s="65"/>
      <c r="WUV215" s="65"/>
      <c r="WUW215" s="65"/>
      <c r="WUX215" s="65"/>
      <c r="WUY215" s="65"/>
      <c r="WUZ215" s="65"/>
      <c r="WVA215" s="65"/>
      <c r="WVB215" s="65"/>
      <c r="WVC215" s="65"/>
      <c r="WVD215" s="65"/>
      <c r="WVE215" s="65"/>
      <c r="WVF215" s="65"/>
      <c r="WVG215" s="65"/>
      <c r="WVH215" s="65"/>
      <c r="WVI215" s="65"/>
      <c r="WVJ215" s="65"/>
      <c r="WVK215" s="65"/>
      <c r="WVL215" s="65"/>
      <c r="WVM215" s="65"/>
      <c r="WVN215" s="65"/>
      <c r="WVO215" s="65"/>
      <c r="WVP215" s="65"/>
      <c r="WVQ215" s="65"/>
      <c r="WVR215" s="65"/>
      <c r="WVS215" s="65"/>
      <c r="WVT215" s="65"/>
      <c r="WVU215" s="65"/>
      <c r="WVV215" s="65"/>
      <c r="WVW215" s="65"/>
      <c r="WVX215" s="65"/>
      <c r="WVY215" s="65"/>
      <c r="WVZ215" s="65"/>
      <c r="WWA215" s="65"/>
      <c r="WWB215" s="65"/>
      <c r="WWC215" s="65"/>
      <c r="WWD215" s="65"/>
      <c r="WWE215" s="65"/>
      <c r="WWF215" s="65"/>
      <c r="WWG215" s="65"/>
      <c r="WWH215" s="65"/>
      <c r="WWI215" s="65"/>
      <c r="WWJ215" s="65"/>
      <c r="WWK215" s="65"/>
      <c r="WWL215" s="65"/>
      <c r="WWM215" s="65"/>
      <c r="WWN215" s="65"/>
      <c r="WWO215" s="65"/>
      <c r="WWP215" s="65"/>
      <c r="WWQ215" s="65"/>
      <c r="WWR215" s="65"/>
      <c r="WWS215" s="65"/>
      <c r="WWT215" s="65"/>
      <c r="WWU215" s="65"/>
      <c r="WWV215" s="65"/>
      <c r="WWW215" s="65"/>
      <c r="WWX215" s="65"/>
      <c r="WWY215" s="65"/>
      <c r="WWZ215" s="65"/>
      <c r="WXA215" s="65"/>
      <c r="WXB215" s="65"/>
      <c r="WXC215" s="65"/>
      <c r="WXD215" s="65"/>
      <c r="WXE215" s="65"/>
      <c r="WXF215" s="65"/>
      <c r="WXG215" s="65"/>
      <c r="WXH215" s="65"/>
      <c r="WXI215" s="65"/>
      <c r="WXJ215" s="65"/>
      <c r="WXK215" s="65"/>
      <c r="WXL215" s="65"/>
      <c r="WXM215" s="65"/>
      <c r="WXN215" s="65"/>
      <c r="WXO215" s="65"/>
      <c r="WXP215" s="65"/>
      <c r="WXQ215" s="65"/>
      <c r="WXR215" s="65"/>
      <c r="WXS215" s="65"/>
      <c r="WXT215" s="65"/>
      <c r="WXU215" s="65"/>
      <c r="WXV215" s="65"/>
      <c r="WXW215" s="65"/>
      <c r="WXX215" s="65"/>
      <c r="WXY215" s="65"/>
      <c r="WXZ215" s="65"/>
      <c r="WYA215" s="65"/>
      <c r="WYB215" s="65"/>
      <c r="WYC215" s="65"/>
      <c r="WYD215" s="65"/>
      <c r="WYE215" s="65"/>
      <c r="WYF215" s="65"/>
      <c r="WYG215" s="65"/>
      <c r="WYH215" s="65"/>
      <c r="WYI215" s="65"/>
      <c r="WYJ215" s="65"/>
      <c r="WYK215" s="65"/>
      <c r="WYL215" s="65"/>
      <c r="WYM215" s="65"/>
      <c r="WYN215" s="65"/>
      <c r="WYO215" s="65"/>
      <c r="WYP215" s="65"/>
      <c r="WYQ215" s="65"/>
      <c r="WYR215" s="65"/>
      <c r="WYS215" s="65"/>
      <c r="WYT215" s="65"/>
      <c r="WYU215" s="65"/>
      <c r="WYV215" s="65"/>
      <c r="WYW215" s="65"/>
      <c r="WYX215" s="65"/>
      <c r="WYY215" s="65"/>
      <c r="WYZ215" s="65"/>
      <c r="WZA215" s="65"/>
      <c r="WZB215" s="65"/>
      <c r="WZC215" s="65"/>
      <c r="WZD215" s="65"/>
      <c r="WZE215" s="65"/>
      <c r="WZF215" s="65"/>
      <c r="WZG215" s="65"/>
      <c r="WZH215" s="65"/>
      <c r="WZI215" s="65"/>
      <c r="WZJ215" s="65"/>
      <c r="WZK215" s="65"/>
      <c r="WZL215" s="65"/>
      <c r="WZM215" s="65"/>
      <c r="WZN215" s="65"/>
      <c r="WZO215" s="65"/>
      <c r="WZP215" s="65"/>
      <c r="WZQ215" s="65"/>
      <c r="WZR215" s="65"/>
      <c r="WZS215" s="65"/>
      <c r="WZT215" s="65"/>
      <c r="WZU215" s="65"/>
      <c r="WZV215" s="65"/>
      <c r="WZW215" s="65"/>
      <c r="WZX215" s="65"/>
      <c r="WZY215" s="65"/>
      <c r="WZZ215" s="65"/>
      <c r="XAA215" s="65"/>
      <c r="XAB215" s="65"/>
      <c r="XAC215" s="65"/>
      <c r="XAD215" s="65"/>
      <c r="XAE215" s="65"/>
      <c r="XAF215" s="65"/>
      <c r="XAG215" s="65"/>
      <c r="XAH215" s="65"/>
      <c r="XAI215" s="65"/>
      <c r="XAJ215" s="65"/>
      <c r="XAK215" s="65"/>
      <c r="XAL215" s="65"/>
      <c r="XAM215" s="65"/>
      <c r="XAN215" s="65"/>
      <c r="XAO215" s="65"/>
      <c r="XAP215" s="65"/>
      <c r="XAQ215" s="65"/>
      <c r="XAR215" s="65"/>
      <c r="XAS215" s="65"/>
      <c r="XAT215" s="65"/>
      <c r="XAU215" s="65"/>
      <c r="XAV215" s="65"/>
      <c r="XAW215" s="65"/>
      <c r="XAX215" s="65"/>
      <c r="XAY215" s="65"/>
      <c r="XAZ215" s="65"/>
      <c r="XBA215" s="65"/>
      <c r="XBB215" s="65"/>
      <c r="XBC215" s="65"/>
      <c r="XBD215" s="65"/>
      <c r="XBE215" s="65"/>
      <c r="XBF215" s="65"/>
      <c r="XBG215" s="65"/>
      <c r="XBH215" s="65"/>
      <c r="XBI215" s="65"/>
      <c r="XBJ215" s="65"/>
      <c r="XBK215" s="65"/>
      <c r="XBL215" s="65"/>
      <c r="XBM215" s="65"/>
      <c r="XBN215" s="65"/>
      <c r="XBO215" s="65"/>
      <c r="XBP215" s="65"/>
      <c r="XBQ215" s="65"/>
      <c r="XBR215" s="65"/>
      <c r="XBS215" s="65"/>
      <c r="XBT215" s="65"/>
      <c r="XBU215" s="65"/>
      <c r="XBV215" s="65"/>
      <c r="XBW215" s="65"/>
      <c r="XBX215" s="65"/>
      <c r="XBY215" s="65"/>
      <c r="XBZ215" s="65"/>
      <c r="XCA215" s="65"/>
      <c r="XCB215" s="65"/>
      <c r="XCC215" s="65"/>
      <c r="XCD215" s="65"/>
      <c r="XCE215" s="65"/>
      <c r="XCF215" s="65"/>
      <c r="XCG215" s="65"/>
      <c r="XCH215" s="65"/>
      <c r="XCI215" s="65"/>
      <c r="XCJ215" s="65"/>
      <c r="XCK215" s="65"/>
      <c r="XCL215" s="65"/>
      <c r="XCM215" s="65"/>
      <c r="XCN215" s="65"/>
      <c r="XCO215" s="65"/>
      <c r="XCP215" s="65"/>
      <c r="XCQ215" s="65"/>
      <c r="XCR215" s="65"/>
      <c r="XCS215" s="65"/>
      <c r="XCT215" s="65"/>
      <c r="XCU215" s="65"/>
      <c r="XCV215" s="65"/>
      <c r="XCW215" s="65"/>
      <c r="XCX215" s="65"/>
      <c r="XCY215" s="65"/>
      <c r="XCZ215" s="65"/>
      <c r="XDA215" s="65"/>
      <c r="XDB215" s="65"/>
      <c r="XDC215" s="65"/>
      <c r="XDD215" s="65"/>
      <c r="XDE215" s="65"/>
      <c r="XDF215" s="65"/>
      <c r="XDG215" s="65"/>
      <c r="XDH215" s="65"/>
      <c r="XDI215" s="65"/>
      <c r="XDJ215" s="65"/>
      <c r="XDK215" s="65"/>
      <c r="XDL215" s="65"/>
      <c r="XDM215" s="65"/>
      <c r="XDN215" s="65"/>
      <c r="XDO215" s="65"/>
      <c r="XDP215" s="65"/>
      <c r="XDQ215" s="65"/>
      <c r="XDR215" s="65"/>
      <c r="XDS215" s="65"/>
      <c r="XDT215" s="65"/>
      <c r="XDU215" s="65"/>
      <c r="XDV215" s="65"/>
      <c r="XDW215" s="65"/>
      <c r="XDX215" s="65"/>
      <c r="XDY215" s="65"/>
      <c r="XDZ215" s="65"/>
      <c r="XEA215" s="65"/>
      <c r="XEB215" s="65"/>
      <c r="XEC215" s="65"/>
      <c r="XED215" s="65"/>
      <c r="XEE215" s="65"/>
      <c r="XEF215" s="65"/>
      <c r="XEG215" s="65"/>
      <c r="XEH215" s="65"/>
      <c r="XEI215" s="65"/>
      <c r="XEJ215" s="65"/>
      <c r="XEK215" s="65"/>
      <c r="XEL215" s="65"/>
      <c r="XEM215" s="65"/>
      <c r="XEN215" s="65"/>
      <c r="XEO215" s="65"/>
      <c r="XEP215" s="65"/>
      <c r="XEQ215" s="65"/>
      <c r="XER215" s="65"/>
      <c r="XES215" s="65"/>
      <c r="XET215" s="65"/>
      <c r="XEU215" s="65"/>
      <c r="XEV215" s="65"/>
      <c r="XEW215" s="65"/>
      <c r="XEX215" s="65"/>
      <c r="XEY215" s="65"/>
      <c r="XEZ215" s="65"/>
      <c r="XFA215" s="65"/>
      <c r="XFB215" s="65"/>
      <c r="XFC215" s="65"/>
      <c r="XFD215" s="65"/>
    </row>
    <row r="216" spans="2:54 15129:16384" s="88" customFormat="1" ht="12.95" customHeight="1" x14ac:dyDescent="0.2">
      <c r="B216" s="89" t="s">
        <v>1</v>
      </c>
      <c r="C216" s="90" t="s">
        <v>56</v>
      </c>
      <c r="D216" s="90" t="s">
        <v>56</v>
      </c>
      <c r="E216" s="90" t="s">
        <v>56</v>
      </c>
      <c r="F216" s="90" t="s">
        <v>56</v>
      </c>
      <c r="G216" s="90" t="s">
        <v>56</v>
      </c>
      <c r="H216" s="90" t="s">
        <v>56</v>
      </c>
      <c r="I216" s="90" t="s">
        <v>56</v>
      </c>
      <c r="J216" s="90" t="s">
        <v>56</v>
      </c>
      <c r="K216" s="90" t="s">
        <v>56</v>
      </c>
      <c r="L216" s="90" t="s">
        <v>56</v>
      </c>
      <c r="M216" s="90" t="s">
        <v>56</v>
      </c>
      <c r="N216" s="90" t="s">
        <v>56</v>
      </c>
      <c r="O216" s="90" t="s">
        <v>56</v>
      </c>
      <c r="P216" s="90" t="s">
        <v>56</v>
      </c>
      <c r="Q216" s="90" t="s">
        <v>56</v>
      </c>
      <c r="R216" s="90" t="s">
        <v>56</v>
      </c>
      <c r="S216" s="90">
        <v>0.1196071956200573</v>
      </c>
      <c r="T216" s="90">
        <v>0.1203628034814475</v>
      </c>
      <c r="U216" s="90">
        <v>0.1232232970978358</v>
      </c>
      <c r="V216" s="90">
        <v>0.10320166320166317</v>
      </c>
      <c r="W216" s="90">
        <v>0.13047369950595755</v>
      </c>
      <c r="X216" s="90">
        <v>0.1381981981981982</v>
      </c>
      <c r="Y216" s="90">
        <v>0.12963255390221684</v>
      </c>
      <c r="Z216" s="90">
        <v>0.12321352280115168</v>
      </c>
      <c r="AA216" s="90">
        <v>0.10241765881637264</v>
      </c>
      <c r="AB216" s="90">
        <v>0.10756414642490592</v>
      </c>
      <c r="AC216" s="90">
        <v>4.607674341007674E-2</v>
      </c>
      <c r="AD216" s="90">
        <v>2.5871299871299873E-2</v>
      </c>
      <c r="AE216" s="90">
        <v>2.6729729729729725E-2</v>
      </c>
      <c r="AF216" s="90">
        <v>3.027027027027027E-2</v>
      </c>
      <c r="AG216" s="90">
        <v>3.5263157894736843E-2</v>
      </c>
      <c r="AH216" s="90">
        <v>3.4146341463414637E-2</v>
      </c>
      <c r="AI216" s="90">
        <v>3.0681818181818182E-2</v>
      </c>
      <c r="AJ216" s="90">
        <v>2.8125000000000001E-2</v>
      </c>
      <c r="AK216" s="90">
        <v>2.4107142857142858E-2</v>
      </c>
      <c r="AL216" s="90">
        <v>2.2499999999999999E-2</v>
      </c>
      <c r="AM216" s="90">
        <v>2.34375E-2</v>
      </c>
      <c r="AN216" s="90">
        <v>1.8333333333333333E-2</v>
      </c>
      <c r="AO216" s="90">
        <v>1.7142857142857144E-2</v>
      </c>
      <c r="AP216" s="90">
        <v>1.5740740740740739E-2</v>
      </c>
      <c r="AQ216" s="90">
        <v>0</v>
      </c>
      <c r="AR216" s="90" t="s">
        <v>56</v>
      </c>
      <c r="AS216" s="90">
        <v>2.0645161290322581E-2</v>
      </c>
      <c r="AT216" s="90">
        <v>2.0367936925098553E-2</v>
      </c>
      <c r="AU216" s="90">
        <v>2.5125628140703519E-2</v>
      </c>
      <c r="AV216" s="90">
        <v>2.7141133896260553E-2</v>
      </c>
      <c r="AW216" s="90">
        <v>2.7027027027027029E-2</v>
      </c>
      <c r="AX216" s="91">
        <v>2.6976160602258468E-2</v>
      </c>
      <c r="AY216" s="91">
        <v>2.8461538461538462E-2</v>
      </c>
      <c r="AZ216" s="91">
        <v>3.2383419689119168E-2</v>
      </c>
      <c r="BA216" s="91">
        <v>3.3245729303547966E-2</v>
      </c>
      <c r="BB216" s="88">
        <v>3.2763157894736841E-2</v>
      </c>
      <c r="VIW216" s="65"/>
      <c r="VIX216" s="65"/>
      <c r="VIY216" s="65"/>
      <c r="VIZ216" s="65"/>
      <c r="VJA216" s="65"/>
      <c r="VJB216" s="65"/>
      <c r="VJC216" s="65"/>
      <c r="VJD216" s="65"/>
      <c r="VJE216" s="65"/>
      <c r="VJF216" s="65"/>
      <c r="VJG216" s="65"/>
      <c r="VJH216" s="65"/>
      <c r="VJI216" s="65"/>
      <c r="VJJ216" s="65"/>
      <c r="VJK216" s="65"/>
      <c r="VJL216" s="65"/>
      <c r="VJM216" s="65"/>
      <c r="VJN216" s="65"/>
      <c r="VJO216" s="65"/>
      <c r="VJP216" s="65"/>
      <c r="VJQ216" s="65"/>
      <c r="VJR216" s="65"/>
      <c r="VJS216" s="65"/>
      <c r="VJT216" s="65"/>
      <c r="VJU216" s="65"/>
      <c r="VJV216" s="65"/>
      <c r="VJW216" s="65"/>
      <c r="VJX216" s="65"/>
      <c r="VJY216" s="65"/>
      <c r="VJZ216" s="65"/>
      <c r="VKA216" s="65"/>
      <c r="VKB216" s="65"/>
      <c r="VKC216" s="65"/>
      <c r="VKD216" s="65"/>
      <c r="VKE216" s="65"/>
      <c r="VKF216" s="65"/>
      <c r="VKG216" s="65"/>
      <c r="VKH216" s="65"/>
      <c r="VKI216" s="65"/>
      <c r="VKJ216" s="65"/>
      <c r="VKK216" s="65"/>
      <c r="VKL216" s="65"/>
      <c r="VKM216" s="65"/>
      <c r="VKN216" s="65"/>
      <c r="VKO216" s="65"/>
      <c r="VKP216" s="65"/>
      <c r="VKQ216" s="65"/>
      <c r="VKR216" s="65"/>
      <c r="VKS216" s="65"/>
      <c r="VKT216" s="65"/>
      <c r="VKU216" s="65"/>
      <c r="VKV216" s="65"/>
      <c r="VKW216" s="65"/>
      <c r="VKX216" s="65"/>
      <c r="VKY216" s="65"/>
      <c r="VKZ216" s="65"/>
      <c r="VLA216" s="65"/>
      <c r="VLB216" s="65"/>
      <c r="VLC216" s="65"/>
      <c r="VLD216" s="65"/>
      <c r="VLE216" s="65"/>
      <c r="VLF216" s="65"/>
      <c r="VLG216" s="65"/>
      <c r="VLH216" s="65"/>
      <c r="VLI216" s="65"/>
      <c r="VLJ216" s="65"/>
      <c r="VLK216" s="65"/>
      <c r="VLL216" s="65"/>
      <c r="VLM216" s="65"/>
      <c r="VLN216" s="65"/>
      <c r="VLO216" s="65"/>
      <c r="VLP216" s="65"/>
      <c r="VLQ216" s="65"/>
      <c r="VLR216" s="65"/>
      <c r="VLS216" s="65"/>
      <c r="VLT216" s="65"/>
      <c r="VLU216" s="65"/>
      <c r="VLV216" s="65"/>
      <c r="VLW216" s="65"/>
      <c r="VLX216" s="65"/>
      <c r="VLY216" s="65"/>
      <c r="VLZ216" s="65"/>
      <c r="VMA216" s="65"/>
      <c r="VMB216" s="65"/>
      <c r="VMC216" s="65"/>
      <c r="VMD216" s="65"/>
      <c r="VME216" s="65"/>
      <c r="VMF216" s="65"/>
      <c r="VMG216" s="65"/>
      <c r="VMH216" s="65"/>
      <c r="VMI216" s="65"/>
      <c r="VMJ216" s="65"/>
      <c r="VMK216" s="65"/>
      <c r="VML216" s="65"/>
      <c r="VMM216" s="65"/>
      <c r="VMN216" s="65"/>
      <c r="VMO216" s="65"/>
      <c r="VMP216" s="65"/>
      <c r="VMQ216" s="65"/>
      <c r="VMR216" s="65"/>
      <c r="VMS216" s="65"/>
      <c r="VMT216" s="65"/>
      <c r="VMU216" s="65"/>
      <c r="VMV216" s="65"/>
      <c r="VMW216" s="65"/>
      <c r="VMX216" s="65"/>
      <c r="VMY216" s="65"/>
      <c r="VMZ216" s="65"/>
      <c r="VNA216" s="65"/>
      <c r="VNB216" s="65"/>
      <c r="VNC216" s="65"/>
      <c r="VND216" s="65"/>
      <c r="VNE216" s="65"/>
      <c r="VNF216" s="65"/>
      <c r="VNG216" s="65"/>
      <c r="VNH216" s="65"/>
      <c r="VNI216" s="65"/>
      <c r="VNJ216" s="65"/>
      <c r="VNK216" s="65"/>
      <c r="VNL216" s="65"/>
      <c r="VNM216" s="65"/>
      <c r="VNN216" s="65"/>
      <c r="VNO216" s="65"/>
      <c r="VNP216" s="65"/>
      <c r="VNQ216" s="65"/>
      <c r="VNR216" s="65"/>
      <c r="VNS216" s="65"/>
      <c r="VNT216" s="65"/>
      <c r="VNU216" s="65"/>
      <c r="VNV216" s="65"/>
      <c r="VNW216" s="65"/>
      <c r="VNX216" s="65"/>
      <c r="VNY216" s="65"/>
      <c r="VNZ216" s="65"/>
      <c r="VOA216" s="65"/>
      <c r="VOB216" s="65"/>
      <c r="VOC216" s="65"/>
      <c r="VOD216" s="65"/>
      <c r="VOE216" s="65"/>
      <c r="VOF216" s="65"/>
      <c r="VOG216" s="65"/>
      <c r="VOH216" s="65"/>
      <c r="VOI216" s="65"/>
      <c r="VOJ216" s="65"/>
      <c r="VOK216" s="65"/>
      <c r="VOL216" s="65"/>
      <c r="VOM216" s="65"/>
      <c r="VON216" s="65"/>
      <c r="VOO216" s="65"/>
      <c r="VOP216" s="65"/>
      <c r="VOQ216" s="65"/>
      <c r="VOR216" s="65"/>
      <c r="VOS216" s="65"/>
      <c r="VOT216" s="65"/>
      <c r="VOU216" s="65"/>
      <c r="VOV216" s="65"/>
      <c r="VOW216" s="65"/>
      <c r="VOX216" s="65"/>
      <c r="VOY216" s="65"/>
      <c r="VOZ216" s="65"/>
      <c r="VPA216" s="65"/>
      <c r="VPB216" s="65"/>
      <c r="VPC216" s="65"/>
      <c r="VPD216" s="65"/>
      <c r="VPE216" s="65"/>
      <c r="VPF216" s="65"/>
      <c r="VPG216" s="65"/>
      <c r="VPH216" s="65"/>
      <c r="VPI216" s="65"/>
      <c r="VPJ216" s="65"/>
      <c r="VPK216" s="65"/>
      <c r="VPL216" s="65"/>
      <c r="VPM216" s="65"/>
      <c r="VPN216" s="65"/>
      <c r="VPO216" s="65"/>
      <c r="VPP216" s="65"/>
      <c r="VPQ216" s="65"/>
      <c r="VPR216" s="65"/>
      <c r="VPS216" s="65"/>
      <c r="VPT216" s="65"/>
      <c r="VPU216" s="65"/>
      <c r="VPV216" s="65"/>
      <c r="VPW216" s="65"/>
      <c r="VPX216" s="65"/>
      <c r="VPY216" s="65"/>
      <c r="VPZ216" s="65"/>
      <c r="VQA216" s="65"/>
      <c r="VQB216" s="65"/>
      <c r="VQC216" s="65"/>
      <c r="VQD216" s="65"/>
      <c r="VQE216" s="65"/>
      <c r="VQF216" s="65"/>
      <c r="VQG216" s="65"/>
      <c r="VQH216" s="65"/>
      <c r="VQI216" s="65"/>
      <c r="VQJ216" s="65"/>
      <c r="VQK216" s="65"/>
      <c r="VQL216" s="65"/>
      <c r="VQM216" s="65"/>
      <c r="VQN216" s="65"/>
      <c r="VQO216" s="65"/>
      <c r="VQP216" s="65"/>
      <c r="VQQ216" s="65"/>
      <c r="VQR216" s="65"/>
      <c r="VQS216" s="65"/>
      <c r="VQT216" s="65"/>
      <c r="VQU216" s="65"/>
      <c r="VQV216" s="65"/>
      <c r="VQW216" s="65"/>
      <c r="VQX216" s="65"/>
      <c r="VQY216" s="65"/>
      <c r="VQZ216" s="65"/>
      <c r="VRA216" s="65"/>
      <c r="VRB216" s="65"/>
      <c r="VRC216" s="65"/>
      <c r="VRD216" s="65"/>
      <c r="VRE216" s="65"/>
      <c r="VRF216" s="65"/>
      <c r="VRG216" s="65"/>
      <c r="VRH216" s="65"/>
      <c r="VRI216" s="65"/>
      <c r="VRJ216" s="65"/>
      <c r="VRK216" s="65"/>
      <c r="VRL216" s="65"/>
      <c r="VRM216" s="65"/>
      <c r="VRN216" s="65"/>
      <c r="VRO216" s="65"/>
      <c r="VRP216" s="65"/>
      <c r="VRQ216" s="65"/>
      <c r="VRR216" s="65"/>
      <c r="VRS216" s="65"/>
      <c r="VRT216" s="65"/>
      <c r="VRU216" s="65"/>
      <c r="VRV216" s="65"/>
      <c r="VRW216" s="65"/>
      <c r="VRX216" s="65"/>
      <c r="VRY216" s="65"/>
      <c r="VRZ216" s="65"/>
      <c r="VSA216" s="65"/>
      <c r="VSB216" s="65"/>
      <c r="VSC216" s="65"/>
      <c r="VSD216" s="65"/>
      <c r="VSE216" s="65"/>
      <c r="VSF216" s="65"/>
      <c r="VSG216" s="65"/>
      <c r="VSH216" s="65"/>
      <c r="VSI216" s="65"/>
      <c r="VSJ216" s="65"/>
      <c r="VSK216" s="65"/>
      <c r="VSL216" s="65"/>
      <c r="VSM216" s="65"/>
      <c r="VSN216" s="65"/>
      <c r="VSO216" s="65"/>
      <c r="VSP216" s="65"/>
      <c r="VSQ216" s="65"/>
      <c r="VSR216" s="65"/>
      <c r="VSS216" s="65"/>
      <c r="VST216" s="65"/>
      <c r="VSU216" s="65"/>
      <c r="VSV216" s="65"/>
      <c r="VSW216" s="65"/>
      <c r="VSX216" s="65"/>
      <c r="VSY216" s="65"/>
      <c r="VSZ216" s="65"/>
      <c r="VTA216" s="65"/>
      <c r="VTB216" s="65"/>
      <c r="VTC216" s="65"/>
      <c r="VTD216" s="65"/>
      <c r="VTE216" s="65"/>
      <c r="VTF216" s="65"/>
      <c r="VTG216" s="65"/>
      <c r="VTH216" s="65"/>
      <c r="VTI216" s="65"/>
      <c r="VTJ216" s="65"/>
      <c r="VTK216" s="65"/>
      <c r="VTL216" s="65"/>
      <c r="VTM216" s="65"/>
      <c r="VTN216" s="65"/>
      <c r="VTO216" s="65"/>
      <c r="VTP216" s="65"/>
      <c r="VTQ216" s="65"/>
      <c r="VTR216" s="65"/>
      <c r="VTS216" s="65"/>
      <c r="VTT216" s="65"/>
      <c r="VTU216" s="65"/>
      <c r="VTV216" s="65"/>
      <c r="VTW216" s="65"/>
      <c r="VTX216" s="65"/>
      <c r="VTY216" s="65"/>
      <c r="VTZ216" s="65"/>
      <c r="VUA216" s="65"/>
      <c r="VUB216" s="65"/>
      <c r="VUC216" s="65"/>
      <c r="VUD216" s="65"/>
      <c r="VUE216" s="65"/>
      <c r="VUF216" s="65"/>
      <c r="VUG216" s="65"/>
      <c r="VUH216" s="65"/>
      <c r="VUI216" s="65"/>
      <c r="VUJ216" s="65"/>
      <c r="VUK216" s="65"/>
      <c r="VUL216" s="65"/>
      <c r="VUM216" s="65"/>
      <c r="VUN216" s="65"/>
      <c r="VUO216" s="65"/>
      <c r="VUP216" s="65"/>
      <c r="VUQ216" s="65"/>
      <c r="VUR216" s="65"/>
      <c r="VUS216" s="65"/>
      <c r="VUT216" s="65"/>
      <c r="VUU216" s="65"/>
      <c r="VUV216" s="65"/>
      <c r="VUW216" s="65"/>
      <c r="VUX216" s="65"/>
      <c r="VUY216" s="65"/>
      <c r="VUZ216" s="65"/>
      <c r="VVA216" s="65"/>
      <c r="VVB216" s="65"/>
      <c r="VVC216" s="65"/>
      <c r="VVD216" s="65"/>
      <c r="VVE216" s="65"/>
      <c r="VVF216" s="65"/>
      <c r="VVG216" s="65"/>
      <c r="VVH216" s="65"/>
      <c r="VVI216" s="65"/>
      <c r="VVJ216" s="65"/>
      <c r="VVK216" s="65"/>
      <c r="VVL216" s="65"/>
      <c r="VVM216" s="65"/>
      <c r="VVN216" s="65"/>
      <c r="VVO216" s="65"/>
      <c r="VVP216" s="65"/>
      <c r="VVQ216" s="65"/>
      <c r="VVR216" s="65"/>
      <c r="VVS216" s="65"/>
      <c r="VVT216" s="65"/>
      <c r="VVU216" s="65"/>
      <c r="VVV216" s="65"/>
      <c r="VVW216" s="65"/>
      <c r="VVX216" s="65"/>
      <c r="VVY216" s="65"/>
      <c r="VVZ216" s="65"/>
      <c r="VWA216" s="65"/>
      <c r="VWB216" s="65"/>
      <c r="VWC216" s="65"/>
      <c r="VWD216" s="65"/>
      <c r="VWE216" s="65"/>
      <c r="VWF216" s="65"/>
      <c r="VWG216" s="65"/>
      <c r="VWH216" s="65"/>
      <c r="VWI216" s="65"/>
      <c r="VWJ216" s="65"/>
      <c r="VWK216" s="65"/>
      <c r="VWL216" s="65"/>
      <c r="VWM216" s="65"/>
      <c r="VWN216" s="65"/>
      <c r="VWO216" s="65"/>
      <c r="VWP216" s="65"/>
      <c r="VWQ216" s="65"/>
      <c r="VWR216" s="65"/>
      <c r="VWS216" s="65"/>
      <c r="VWT216" s="65"/>
      <c r="VWU216" s="65"/>
      <c r="VWV216" s="65"/>
      <c r="VWW216" s="65"/>
      <c r="VWX216" s="65"/>
      <c r="VWY216" s="65"/>
      <c r="VWZ216" s="65"/>
      <c r="VXA216" s="65"/>
      <c r="VXB216" s="65"/>
      <c r="VXC216" s="65"/>
      <c r="VXD216" s="65"/>
      <c r="VXE216" s="65"/>
      <c r="VXF216" s="65"/>
      <c r="VXG216" s="65"/>
      <c r="VXH216" s="65"/>
      <c r="VXI216" s="65"/>
      <c r="VXJ216" s="65"/>
      <c r="VXK216" s="65"/>
      <c r="VXL216" s="65"/>
      <c r="VXM216" s="65"/>
      <c r="VXN216" s="65"/>
      <c r="VXO216" s="65"/>
      <c r="VXP216" s="65"/>
      <c r="VXQ216" s="65"/>
      <c r="VXR216" s="65"/>
      <c r="VXS216" s="65"/>
      <c r="VXT216" s="65"/>
      <c r="VXU216" s="65"/>
      <c r="VXV216" s="65"/>
      <c r="VXW216" s="65"/>
      <c r="VXX216" s="65"/>
      <c r="VXY216" s="65"/>
      <c r="VXZ216" s="65"/>
      <c r="VYA216" s="65"/>
      <c r="VYB216" s="65"/>
      <c r="VYC216" s="65"/>
      <c r="VYD216" s="65"/>
      <c r="VYE216" s="65"/>
      <c r="VYF216" s="65"/>
      <c r="VYG216" s="65"/>
      <c r="VYH216" s="65"/>
      <c r="VYI216" s="65"/>
      <c r="VYJ216" s="65"/>
      <c r="VYK216" s="65"/>
      <c r="VYL216" s="65"/>
      <c r="VYM216" s="65"/>
      <c r="VYN216" s="65"/>
      <c r="VYO216" s="65"/>
      <c r="VYP216" s="65"/>
      <c r="VYQ216" s="65"/>
      <c r="VYR216" s="65"/>
      <c r="VYS216" s="65"/>
      <c r="VYT216" s="65"/>
      <c r="VYU216" s="65"/>
      <c r="VYV216" s="65"/>
      <c r="VYW216" s="65"/>
      <c r="VYX216" s="65"/>
      <c r="VYY216" s="65"/>
      <c r="VYZ216" s="65"/>
      <c r="VZA216" s="65"/>
      <c r="VZB216" s="65"/>
      <c r="VZC216" s="65"/>
      <c r="VZD216" s="65"/>
      <c r="VZE216" s="65"/>
      <c r="VZF216" s="65"/>
      <c r="VZG216" s="65"/>
      <c r="VZH216" s="65"/>
      <c r="VZI216" s="65"/>
      <c r="VZJ216" s="65"/>
      <c r="VZK216" s="65"/>
      <c r="VZL216" s="65"/>
      <c r="VZM216" s="65"/>
      <c r="VZN216" s="65"/>
      <c r="VZO216" s="65"/>
      <c r="VZP216" s="65"/>
      <c r="VZQ216" s="65"/>
      <c r="VZR216" s="65"/>
      <c r="VZS216" s="65"/>
      <c r="VZT216" s="65"/>
      <c r="VZU216" s="65"/>
      <c r="VZV216" s="65"/>
      <c r="VZW216" s="65"/>
      <c r="VZX216" s="65"/>
      <c r="VZY216" s="65"/>
      <c r="VZZ216" s="65"/>
      <c r="WAA216" s="65"/>
      <c r="WAB216" s="65"/>
      <c r="WAC216" s="65"/>
      <c r="WAD216" s="65"/>
      <c r="WAE216" s="65"/>
      <c r="WAF216" s="65"/>
      <c r="WAG216" s="65"/>
      <c r="WAH216" s="65"/>
      <c r="WAI216" s="65"/>
      <c r="WAJ216" s="65"/>
      <c r="WAK216" s="65"/>
      <c r="WAL216" s="65"/>
      <c r="WAM216" s="65"/>
      <c r="WAN216" s="65"/>
      <c r="WAO216" s="65"/>
      <c r="WAP216" s="65"/>
      <c r="WAQ216" s="65"/>
      <c r="WAR216" s="65"/>
      <c r="WAS216" s="65"/>
      <c r="WAT216" s="65"/>
      <c r="WAU216" s="65"/>
      <c r="WAV216" s="65"/>
      <c r="WAW216" s="65"/>
      <c r="WAX216" s="65"/>
      <c r="WAY216" s="65"/>
      <c r="WAZ216" s="65"/>
      <c r="WBA216" s="65"/>
      <c r="WBB216" s="65"/>
      <c r="WBC216" s="65"/>
      <c r="WBD216" s="65"/>
      <c r="WBE216" s="65"/>
      <c r="WBF216" s="65"/>
      <c r="WBG216" s="65"/>
      <c r="WBH216" s="65"/>
      <c r="WBI216" s="65"/>
      <c r="WBJ216" s="65"/>
      <c r="WBK216" s="65"/>
      <c r="WBL216" s="65"/>
      <c r="WBM216" s="65"/>
      <c r="WBN216" s="65"/>
      <c r="WBO216" s="65"/>
      <c r="WBP216" s="65"/>
      <c r="WBQ216" s="65"/>
      <c r="WBR216" s="65"/>
      <c r="WBS216" s="65"/>
      <c r="WBT216" s="65"/>
      <c r="WBU216" s="65"/>
      <c r="WBV216" s="65"/>
      <c r="WBW216" s="65"/>
      <c r="WBX216" s="65"/>
      <c r="WBY216" s="65"/>
      <c r="WBZ216" s="65"/>
      <c r="WCA216" s="65"/>
      <c r="WCB216" s="65"/>
      <c r="WCC216" s="65"/>
      <c r="WCD216" s="65"/>
      <c r="WCE216" s="65"/>
      <c r="WCF216" s="65"/>
      <c r="WCG216" s="65"/>
      <c r="WCH216" s="65"/>
      <c r="WCI216" s="65"/>
      <c r="WCJ216" s="65"/>
      <c r="WCK216" s="65"/>
      <c r="WCL216" s="65"/>
      <c r="WCM216" s="65"/>
      <c r="WCN216" s="65"/>
      <c r="WCO216" s="65"/>
      <c r="WCP216" s="65"/>
      <c r="WCQ216" s="65"/>
      <c r="WCR216" s="65"/>
      <c r="WCS216" s="65"/>
      <c r="WCT216" s="65"/>
      <c r="WCU216" s="65"/>
      <c r="WCV216" s="65"/>
      <c r="WCW216" s="65"/>
      <c r="WCX216" s="65"/>
      <c r="WCY216" s="65"/>
      <c r="WCZ216" s="65"/>
      <c r="WDA216" s="65"/>
      <c r="WDB216" s="65"/>
      <c r="WDC216" s="65"/>
      <c r="WDD216" s="65"/>
      <c r="WDE216" s="65"/>
      <c r="WDF216" s="65"/>
      <c r="WDG216" s="65"/>
      <c r="WDH216" s="65"/>
      <c r="WDI216" s="65"/>
      <c r="WDJ216" s="65"/>
      <c r="WDK216" s="65"/>
      <c r="WDL216" s="65"/>
      <c r="WDM216" s="65"/>
      <c r="WDN216" s="65"/>
      <c r="WDO216" s="65"/>
      <c r="WDP216" s="65"/>
      <c r="WDQ216" s="65"/>
      <c r="WDR216" s="65"/>
      <c r="WDS216" s="65"/>
      <c r="WDT216" s="65"/>
      <c r="WDU216" s="65"/>
      <c r="WDV216" s="65"/>
      <c r="WDW216" s="65"/>
      <c r="WDX216" s="65"/>
      <c r="WDY216" s="65"/>
      <c r="WDZ216" s="65"/>
      <c r="WEA216" s="65"/>
      <c r="WEB216" s="65"/>
      <c r="WEC216" s="65"/>
      <c r="WED216" s="65"/>
      <c r="WEE216" s="65"/>
      <c r="WEF216" s="65"/>
      <c r="WEG216" s="65"/>
      <c r="WEH216" s="65"/>
      <c r="WEI216" s="65"/>
      <c r="WEJ216" s="65"/>
      <c r="WEK216" s="65"/>
      <c r="WEL216" s="65"/>
      <c r="WEM216" s="65"/>
      <c r="WEN216" s="65"/>
      <c r="WEO216" s="65"/>
      <c r="WEP216" s="65"/>
      <c r="WEQ216" s="65"/>
      <c r="WER216" s="65"/>
      <c r="WES216" s="65"/>
      <c r="WET216" s="65"/>
      <c r="WEU216" s="65"/>
      <c r="WEV216" s="65"/>
      <c r="WEW216" s="65"/>
      <c r="WEX216" s="65"/>
      <c r="WEY216" s="65"/>
      <c r="WEZ216" s="65"/>
      <c r="WFA216" s="65"/>
      <c r="WFB216" s="65"/>
      <c r="WFC216" s="65"/>
      <c r="WFD216" s="65"/>
      <c r="WFE216" s="65"/>
      <c r="WFF216" s="65"/>
      <c r="WFG216" s="65"/>
      <c r="WFH216" s="65"/>
      <c r="WFI216" s="65"/>
      <c r="WFJ216" s="65"/>
      <c r="WFK216" s="65"/>
      <c r="WFL216" s="65"/>
      <c r="WFM216" s="65"/>
      <c r="WFN216" s="65"/>
      <c r="WFO216" s="65"/>
      <c r="WFP216" s="65"/>
      <c r="WFQ216" s="65"/>
      <c r="WFR216" s="65"/>
      <c r="WFS216" s="65"/>
      <c r="WFT216" s="65"/>
      <c r="WFU216" s="65"/>
      <c r="WFV216" s="65"/>
      <c r="WFW216" s="65"/>
      <c r="WFX216" s="65"/>
      <c r="WFY216" s="65"/>
      <c r="WFZ216" s="65"/>
      <c r="WGA216" s="65"/>
      <c r="WGB216" s="65"/>
      <c r="WGC216" s="65"/>
      <c r="WGD216" s="65"/>
      <c r="WGE216" s="65"/>
      <c r="WGF216" s="65"/>
      <c r="WGG216" s="65"/>
      <c r="WGH216" s="65"/>
      <c r="WGI216" s="65"/>
      <c r="WGJ216" s="65"/>
      <c r="WGK216" s="65"/>
      <c r="WGL216" s="65"/>
      <c r="WGM216" s="65"/>
      <c r="WGN216" s="65"/>
      <c r="WGO216" s="65"/>
      <c r="WGP216" s="65"/>
      <c r="WGQ216" s="65"/>
      <c r="WGR216" s="65"/>
      <c r="WGS216" s="65"/>
      <c r="WGT216" s="65"/>
      <c r="WGU216" s="65"/>
      <c r="WGV216" s="65"/>
      <c r="WGW216" s="65"/>
      <c r="WGX216" s="65"/>
      <c r="WGY216" s="65"/>
      <c r="WGZ216" s="65"/>
      <c r="WHA216" s="65"/>
      <c r="WHB216" s="65"/>
      <c r="WHC216" s="65"/>
      <c r="WHD216" s="65"/>
      <c r="WHE216" s="65"/>
      <c r="WHF216" s="65"/>
      <c r="WHG216" s="65"/>
      <c r="WHH216" s="65"/>
      <c r="WHI216" s="65"/>
      <c r="WHJ216" s="65"/>
      <c r="WHK216" s="65"/>
      <c r="WHL216" s="65"/>
      <c r="WHM216" s="65"/>
      <c r="WHN216" s="65"/>
      <c r="WHO216" s="65"/>
      <c r="WHP216" s="65"/>
      <c r="WHQ216" s="65"/>
      <c r="WHR216" s="65"/>
      <c r="WHS216" s="65"/>
      <c r="WHT216" s="65"/>
      <c r="WHU216" s="65"/>
      <c r="WHV216" s="65"/>
      <c r="WHW216" s="65"/>
      <c r="WHX216" s="65"/>
      <c r="WHY216" s="65"/>
      <c r="WHZ216" s="65"/>
      <c r="WIA216" s="65"/>
      <c r="WIB216" s="65"/>
      <c r="WIC216" s="65"/>
      <c r="WID216" s="65"/>
      <c r="WIE216" s="65"/>
      <c r="WIF216" s="65"/>
      <c r="WIG216" s="65"/>
      <c r="WIH216" s="65"/>
      <c r="WII216" s="65"/>
      <c r="WIJ216" s="65"/>
      <c r="WIK216" s="65"/>
      <c r="WIL216" s="65"/>
      <c r="WIM216" s="65"/>
      <c r="WIN216" s="65"/>
      <c r="WIO216" s="65"/>
      <c r="WIP216" s="65"/>
      <c r="WIQ216" s="65"/>
      <c r="WIR216" s="65"/>
      <c r="WIS216" s="65"/>
      <c r="WIT216" s="65"/>
      <c r="WIU216" s="65"/>
      <c r="WIV216" s="65"/>
      <c r="WIW216" s="65"/>
      <c r="WIX216" s="65"/>
      <c r="WIY216" s="65"/>
      <c r="WIZ216" s="65"/>
      <c r="WJA216" s="65"/>
      <c r="WJB216" s="65"/>
      <c r="WJC216" s="65"/>
      <c r="WJD216" s="65"/>
      <c r="WJE216" s="65"/>
      <c r="WJF216" s="65"/>
      <c r="WJG216" s="65"/>
      <c r="WJH216" s="65"/>
      <c r="WJI216" s="65"/>
      <c r="WJJ216" s="65"/>
      <c r="WJK216" s="65"/>
      <c r="WJL216" s="65"/>
      <c r="WJM216" s="65"/>
      <c r="WJN216" s="65"/>
      <c r="WJO216" s="65"/>
      <c r="WJP216" s="65"/>
      <c r="WJQ216" s="65"/>
      <c r="WJR216" s="65"/>
      <c r="WJS216" s="65"/>
      <c r="WJT216" s="65"/>
      <c r="WJU216" s="65"/>
      <c r="WJV216" s="65"/>
      <c r="WJW216" s="65"/>
      <c r="WJX216" s="65"/>
      <c r="WJY216" s="65"/>
      <c r="WJZ216" s="65"/>
      <c r="WKA216" s="65"/>
      <c r="WKB216" s="65"/>
      <c r="WKC216" s="65"/>
      <c r="WKD216" s="65"/>
      <c r="WKE216" s="65"/>
      <c r="WKF216" s="65"/>
      <c r="WKG216" s="65"/>
      <c r="WKH216" s="65"/>
      <c r="WKI216" s="65"/>
      <c r="WKJ216" s="65"/>
      <c r="WKK216" s="65"/>
      <c r="WKL216" s="65"/>
      <c r="WKM216" s="65"/>
      <c r="WKN216" s="65"/>
      <c r="WKO216" s="65"/>
      <c r="WKP216" s="65"/>
      <c r="WKQ216" s="65"/>
      <c r="WKR216" s="65"/>
      <c r="WKS216" s="65"/>
      <c r="WKT216" s="65"/>
      <c r="WKU216" s="65"/>
      <c r="WKV216" s="65"/>
      <c r="WKW216" s="65"/>
      <c r="WKX216" s="65"/>
      <c r="WKY216" s="65"/>
      <c r="WKZ216" s="65"/>
      <c r="WLA216" s="65"/>
      <c r="WLB216" s="65"/>
      <c r="WLC216" s="65"/>
      <c r="WLD216" s="65"/>
      <c r="WLE216" s="65"/>
      <c r="WLF216" s="65"/>
      <c r="WLG216" s="65"/>
      <c r="WLH216" s="65"/>
      <c r="WLI216" s="65"/>
      <c r="WLJ216" s="65"/>
      <c r="WLK216" s="65"/>
      <c r="WLL216" s="65"/>
      <c r="WLM216" s="65"/>
      <c r="WLN216" s="65"/>
      <c r="WLO216" s="65"/>
      <c r="WLP216" s="65"/>
      <c r="WLQ216" s="65"/>
      <c r="WLR216" s="65"/>
      <c r="WLS216" s="65"/>
      <c r="WLT216" s="65"/>
      <c r="WLU216" s="65"/>
      <c r="WLV216" s="65"/>
      <c r="WLW216" s="65"/>
      <c r="WLX216" s="65"/>
      <c r="WLY216" s="65"/>
      <c r="WLZ216" s="65"/>
      <c r="WMA216" s="65"/>
      <c r="WMB216" s="65"/>
      <c r="WMC216" s="65"/>
      <c r="WMD216" s="65"/>
      <c r="WME216" s="65"/>
      <c r="WMF216" s="65"/>
      <c r="WMG216" s="65"/>
      <c r="WMH216" s="65"/>
      <c r="WMI216" s="65"/>
      <c r="WMJ216" s="65"/>
      <c r="WMK216" s="65"/>
      <c r="WML216" s="65"/>
      <c r="WMM216" s="65"/>
      <c r="WMN216" s="65"/>
      <c r="WMO216" s="65"/>
      <c r="WMP216" s="65"/>
      <c r="WMQ216" s="65"/>
      <c r="WMR216" s="65"/>
      <c r="WMS216" s="65"/>
      <c r="WMT216" s="65"/>
      <c r="WMU216" s="65"/>
      <c r="WMV216" s="65"/>
      <c r="WMW216" s="65"/>
      <c r="WMX216" s="65"/>
      <c r="WMY216" s="65"/>
      <c r="WMZ216" s="65"/>
      <c r="WNA216" s="65"/>
      <c r="WNB216" s="65"/>
      <c r="WNC216" s="65"/>
      <c r="WND216" s="65"/>
      <c r="WNE216" s="65"/>
      <c r="WNF216" s="65"/>
      <c r="WNG216" s="65"/>
      <c r="WNH216" s="65"/>
      <c r="WNI216" s="65"/>
      <c r="WNJ216" s="65"/>
      <c r="WNK216" s="65"/>
      <c r="WNL216" s="65"/>
      <c r="WNM216" s="65"/>
      <c r="WNN216" s="65"/>
      <c r="WNO216" s="65"/>
      <c r="WNP216" s="65"/>
      <c r="WNQ216" s="65"/>
      <c r="WNR216" s="65"/>
      <c r="WNS216" s="65"/>
      <c r="WNT216" s="65"/>
      <c r="WNU216" s="65"/>
      <c r="WNV216" s="65"/>
      <c r="WNW216" s="65"/>
      <c r="WNX216" s="65"/>
      <c r="WNY216" s="65"/>
      <c r="WNZ216" s="65"/>
      <c r="WOA216" s="65"/>
      <c r="WOB216" s="65"/>
      <c r="WOC216" s="65"/>
      <c r="WOD216" s="65"/>
      <c r="WOE216" s="65"/>
      <c r="WOF216" s="65"/>
      <c r="WOG216" s="65"/>
      <c r="WOH216" s="65"/>
      <c r="WOI216" s="65"/>
      <c r="WOJ216" s="65"/>
      <c r="WOK216" s="65"/>
      <c r="WOL216" s="65"/>
      <c r="WOM216" s="65"/>
      <c r="WON216" s="65"/>
      <c r="WOO216" s="65"/>
      <c r="WOP216" s="65"/>
      <c r="WOQ216" s="65"/>
      <c r="WOR216" s="65"/>
      <c r="WOS216" s="65"/>
      <c r="WOT216" s="65"/>
      <c r="WOU216" s="65"/>
      <c r="WOV216" s="65"/>
      <c r="WOW216" s="65"/>
      <c r="WOX216" s="65"/>
      <c r="WOY216" s="65"/>
      <c r="WOZ216" s="65"/>
      <c r="WPA216" s="65"/>
      <c r="WPB216" s="65"/>
      <c r="WPC216" s="65"/>
      <c r="WPD216" s="65"/>
      <c r="WPE216" s="65"/>
      <c r="WPF216" s="65"/>
      <c r="WPG216" s="65"/>
      <c r="WPH216" s="65"/>
      <c r="WPI216" s="65"/>
      <c r="WPJ216" s="65"/>
      <c r="WPK216" s="65"/>
      <c r="WPL216" s="65"/>
      <c r="WPM216" s="65"/>
      <c r="WPN216" s="65"/>
      <c r="WPO216" s="65"/>
      <c r="WPP216" s="65"/>
      <c r="WPQ216" s="65"/>
      <c r="WPR216" s="65"/>
      <c r="WPS216" s="65"/>
      <c r="WPT216" s="65"/>
      <c r="WPU216" s="65"/>
      <c r="WPV216" s="65"/>
      <c r="WPW216" s="65"/>
      <c r="WPX216" s="65"/>
      <c r="WPY216" s="65"/>
      <c r="WPZ216" s="65"/>
      <c r="WQA216" s="65"/>
      <c r="WQB216" s="65"/>
      <c r="WQC216" s="65"/>
      <c r="WQD216" s="65"/>
      <c r="WQE216" s="65"/>
      <c r="WQF216" s="65"/>
      <c r="WQG216" s="65"/>
      <c r="WQH216" s="65"/>
      <c r="WQI216" s="65"/>
      <c r="WQJ216" s="65"/>
      <c r="WQK216" s="65"/>
      <c r="WQL216" s="65"/>
      <c r="WQM216" s="65"/>
      <c r="WQN216" s="65"/>
      <c r="WQO216" s="65"/>
      <c r="WQP216" s="65"/>
      <c r="WQQ216" s="65"/>
      <c r="WQR216" s="65"/>
      <c r="WQS216" s="65"/>
      <c r="WQT216" s="65"/>
      <c r="WQU216" s="65"/>
      <c r="WQV216" s="65"/>
      <c r="WQW216" s="65"/>
      <c r="WQX216" s="65"/>
      <c r="WQY216" s="65"/>
      <c r="WQZ216" s="65"/>
      <c r="WRA216" s="65"/>
      <c r="WRB216" s="65"/>
      <c r="WRC216" s="65"/>
      <c r="WRD216" s="65"/>
      <c r="WRE216" s="65"/>
      <c r="WRF216" s="65"/>
      <c r="WRG216" s="65"/>
      <c r="WRH216" s="65"/>
      <c r="WRI216" s="65"/>
      <c r="WRJ216" s="65"/>
      <c r="WRK216" s="65"/>
      <c r="WRL216" s="65"/>
      <c r="WRM216" s="65"/>
      <c r="WRN216" s="65"/>
      <c r="WRO216" s="65"/>
      <c r="WRP216" s="65"/>
      <c r="WRQ216" s="65"/>
      <c r="WRR216" s="65"/>
      <c r="WRS216" s="65"/>
      <c r="WRT216" s="65"/>
      <c r="WRU216" s="65"/>
      <c r="WRV216" s="65"/>
      <c r="WRW216" s="65"/>
      <c r="WRX216" s="65"/>
      <c r="WRY216" s="65"/>
      <c r="WRZ216" s="65"/>
      <c r="WSA216" s="65"/>
      <c r="WSB216" s="65"/>
      <c r="WSC216" s="65"/>
      <c r="WSD216" s="65"/>
      <c r="WSE216" s="65"/>
      <c r="WSF216" s="65"/>
      <c r="WSG216" s="65"/>
      <c r="WSH216" s="65"/>
      <c r="WSI216" s="65"/>
      <c r="WSJ216" s="65"/>
      <c r="WSK216" s="65"/>
      <c r="WSL216" s="65"/>
      <c r="WSM216" s="65"/>
      <c r="WSN216" s="65"/>
      <c r="WSO216" s="65"/>
      <c r="WSP216" s="65"/>
      <c r="WSQ216" s="65"/>
      <c r="WSR216" s="65"/>
      <c r="WSS216" s="65"/>
      <c r="WST216" s="65"/>
      <c r="WSU216" s="65"/>
      <c r="WSV216" s="65"/>
      <c r="WSW216" s="65"/>
      <c r="WSX216" s="65"/>
      <c r="WSY216" s="65"/>
      <c r="WSZ216" s="65"/>
      <c r="WTA216" s="65"/>
      <c r="WTB216" s="65"/>
      <c r="WTC216" s="65"/>
      <c r="WTD216" s="65"/>
      <c r="WTE216" s="65"/>
      <c r="WTF216" s="65"/>
      <c r="WTG216" s="65"/>
      <c r="WTH216" s="65"/>
      <c r="WTI216" s="65"/>
      <c r="WTJ216" s="65"/>
      <c r="WTK216" s="65"/>
      <c r="WTL216" s="65"/>
      <c r="WTM216" s="65"/>
      <c r="WTN216" s="65"/>
      <c r="WTO216" s="65"/>
      <c r="WTP216" s="65"/>
      <c r="WTQ216" s="65"/>
      <c r="WTR216" s="65"/>
      <c r="WTS216" s="65"/>
      <c r="WTT216" s="65"/>
      <c r="WTU216" s="65"/>
      <c r="WTV216" s="65"/>
      <c r="WTW216" s="65"/>
      <c r="WTX216" s="65"/>
      <c r="WTY216" s="65"/>
      <c r="WTZ216" s="65"/>
      <c r="WUA216" s="65"/>
      <c r="WUB216" s="65"/>
      <c r="WUC216" s="65"/>
      <c r="WUD216" s="65"/>
      <c r="WUE216" s="65"/>
      <c r="WUF216" s="65"/>
      <c r="WUG216" s="65"/>
      <c r="WUH216" s="65"/>
      <c r="WUI216" s="65"/>
      <c r="WUJ216" s="65"/>
      <c r="WUK216" s="65"/>
      <c r="WUL216" s="65"/>
      <c r="WUM216" s="65"/>
      <c r="WUN216" s="65"/>
      <c r="WUO216" s="65"/>
      <c r="WUP216" s="65"/>
      <c r="WUQ216" s="65"/>
      <c r="WUR216" s="65"/>
      <c r="WUS216" s="65"/>
      <c r="WUT216" s="65"/>
      <c r="WUU216" s="65"/>
      <c r="WUV216" s="65"/>
      <c r="WUW216" s="65"/>
      <c r="WUX216" s="65"/>
      <c r="WUY216" s="65"/>
      <c r="WUZ216" s="65"/>
      <c r="WVA216" s="65"/>
      <c r="WVB216" s="65"/>
      <c r="WVC216" s="65"/>
      <c r="WVD216" s="65"/>
      <c r="WVE216" s="65"/>
      <c r="WVF216" s="65"/>
      <c r="WVG216" s="65"/>
      <c r="WVH216" s="65"/>
      <c r="WVI216" s="65"/>
      <c r="WVJ216" s="65"/>
      <c r="WVK216" s="65"/>
      <c r="WVL216" s="65"/>
      <c r="WVM216" s="65"/>
      <c r="WVN216" s="65"/>
      <c r="WVO216" s="65"/>
      <c r="WVP216" s="65"/>
      <c r="WVQ216" s="65"/>
      <c r="WVR216" s="65"/>
      <c r="WVS216" s="65"/>
      <c r="WVT216" s="65"/>
      <c r="WVU216" s="65"/>
      <c r="WVV216" s="65"/>
      <c r="WVW216" s="65"/>
      <c r="WVX216" s="65"/>
      <c r="WVY216" s="65"/>
      <c r="WVZ216" s="65"/>
      <c r="WWA216" s="65"/>
      <c r="WWB216" s="65"/>
      <c r="WWC216" s="65"/>
      <c r="WWD216" s="65"/>
      <c r="WWE216" s="65"/>
      <c r="WWF216" s="65"/>
      <c r="WWG216" s="65"/>
      <c r="WWH216" s="65"/>
      <c r="WWI216" s="65"/>
      <c r="WWJ216" s="65"/>
      <c r="WWK216" s="65"/>
      <c r="WWL216" s="65"/>
      <c r="WWM216" s="65"/>
      <c r="WWN216" s="65"/>
      <c r="WWO216" s="65"/>
      <c r="WWP216" s="65"/>
      <c r="WWQ216" s="65"/>
      <c r="WWR216" s="65"/>
      <c r="WWS216" s="65"/>
      <c r="WWT216" s="65"/>
      <c r="WWU216" s="65"/>
      <c r="WWV216" s="65"/>
      <c r="WWW216" s="65"/>
      <c r="WWX216" s="65"/>
      <c r="WWY216" s="65"/>
      <c r="WWZ216" s="65"/>
      <c r="WXA216" s="65"/>
      <c r="WXB216" s="65"/>
      <c r="WXC216" s="65"/>
      <c r="WXD216" s="65"/>
      <c r="WXE216" s="65"/>
      <c r="WXF216" s="65"/>
      <c r="WXG216" s="65"/>
      <c r="WXH216" s="65"/>
      <c r="WXI216" s="65"/>
      <c r="WXJ216" s="65"/>
      <c r="WXK216" s="65"/>
      <c r="WXL216" s="65"/>
      <c r="WXM216" s="65"/>
      <c r="WXN216" s="65"/>
      <c r="WXO216" s="65"/>
      <c r="WXP216" s="65"/>
      <c r="WXQ216" s="65"/>
      <c r="WXR216" s="65"/>
      <c r="WXS216" s="65"/>
      <c r="WXT216" s="65"/>
      <c r="WXU216" s="65"/>
      <c r="WXV216" s="65"/>
      <c r="WXW216" s="65"/>
      <c r="WXX216" s="65"/>
      <c r="WXY216" s="65"/>
      <c r="WXZ216" s="65"/>
      <c r="WYA216" s="65"/>
      <c r="WYB216" s="65"/>
      <c r="WYC216" s="65"/>
      <c r="WYD216" s="65"/>
      <c r="WYE216" s="65"/>
      <c r="WYF216" s="65"/>
      <c r="WYG216" s="65"/>
      <c r="WYH216" s="65"/>
      <c r="WYI216" s="65"/>
      <c r="WYJ216" s="65"/>
      <c r="WYK216" s="65"/>
      <c r="WYL216" s="65"/>
      <c r="WYM216" s="65"/>
      <c r="WYN216" s="65"/>
      <c r="WYO216" s="65"/>
      <c r="WYP216" s="65"/>
      <c r="WYQ216" s="65"/>
      <c r="WYR216" s="65"/>
      <c r="WYS216" s="65"/>
      <c r="WYT216" s="65"/>
      <c r="WYU216" s="65"/>
      <c r="WYV216" s="65"/>
      <c r="WYW216" s="65"/>
      <c r="WYX216" s="65"/>
      <c r="WYY216" s="65"/>
      <c r="WYZ216" s="65"/>
      <c r="WZA216" s="65"/>
      <c r="WZB216" s="65"/>
      <c r="WZC216" s="65"/>
      <c r="WZD216" s="65"/>
      <c r="WZE216" s="65"/>
      <c r="WZF216" s="65"/>
      <c r="WZG216" s="65"/>
      <c r="WZH216" s="65"/>
      <c r="WZI216" s="65"/>
      <c r="WZJ216" s="65"/>
      <c r="WZK216" s="65"/>
      <c r="WZL216" s="65"/>
      <c r="WZM216" s="65"/>
      <c r="WZN216" s="65"/>
      <c r="WZO216" s="65"/>
      <c r="WZP216" s="65"/>
      <c r="WZQ216" s="65"/>
      <c r="WZR216" s="65"/>
      <c r="WZS216" s="65"/>
      <c r="WZT216" s="65"/>
      <c r="WZU216" s="65"/>
      <c r="WZV216" s="65"/>
      <c r="WZW216" s="65"/>
      <c r="WZX216" s="65"/>
      <c r="WZY216" s="65"/>
      <c r="WZZ216" s="65"/>
      <c r="XAA216" s="65"/>
      <c r="XAB216" s="65"/>
      <c r="XAC216" s="65"/>
      <c r="XAD216" s="65"/>
      <c r="XAE216" s="65"/>
      <c r="XAF216" s="65"/>
      <c r="XAG216" s="65"/>
      <c r="XAH216" s="65"/>
      <c r="XAI216" s="65"/>
      <c r="XAJ216" s="65"/>
      <c r="XAK216" s="65"/>
      <c r="XAL216" s="65"/>
      <c r="XAM216" s="65"/>
      <c r="XAN216" s="65"/>
      <c r="XAO216" s="65"/>
      <c r="XAP216" s="65"/>
      <c r="XAQ216" s="65"/>
      <c r="XAR216" s="65"/>
      <c r="XAS216" s="65"/>
      <c r="XAT216" s="65"/>
      <c r="XAU216" s="65"/>
      <c r="XAV216" s="65"/>
      <c r="XAW216" s="65"/>
      <c r="XAX216" s="65"/>
      <c r="XAY216" s="65"/>
      <c r="XAZ216" s="65"/>
      <c r="XBA216" s="65"/>
      <c r="XBB216" s="65"/>
      <c r="XBC216" s="65"/>
      <c r="XBD216" s="65"/>
      <c r="XBE216" s="65"/>
      <c r="XBF216" s="65"/>
      <c r="XBG216" s="65"/>
      <c r="XBH216" s="65"/>
      <c r="XBI216" s="65"/>
      <c r="XBJ216" s="65"/>
      <c r="XBK216" s="65"/>
      <c r="XBL216" s="65"/>
      <c r="XBM216" s="65"/>
      <c r="XBN216" s="65"/>
      <c r="XBO216" s="65"/>
      <c r="XBP216" s="65"/>
      <c r="XBQ216" s="65"/>
      <c r="XBR216" s="65"/>
      <c r="XBS216" s="65"/>
      <c r="XBT216" s="65"/>
      <c r="XBU216" s="65"/>
      <c r="XBV216" s="65"/>
      <c r="XBW216" s="65"/>
      <c r="XBX216" s="65"/>
      <c r="XBY216" s="65"/>
      <c r="XBZ216" s="65"/>
      <c r="XCA216" s="65"/>
      <c r="XCB216" s="65"/>
      <c r="XCC216" s="65"/>
      <c r="XCD216" s="65"/>
      <c r="XCE216" s="65"/>
      <c r="XCF216" s="65"/>
      <c r="XCG216" s="65"/>
      <c r="XCH216" s="65"/>
      <c r="XCI216" s="65"/>
      <c r="XCJ216" s="65"/>
      <c r="XCK216" s="65"/>
      <c r="XCL216" s="65"/>
      <c r="XCM216" s="65"/>
      <c r="XCN216" s="65"/>
      <c r="XCO216" s="65"/>
      <c r="XCP216" s="65"/>
      <c r="XCQ216" s="65"/>
      <c r="XCR216" s="65"/>
      <c r="XCS216" s="65"/>
      <c r="XCT216" s="65"/>
      <c r="XCU216" s="65"/>
      <c r="XCV216" s="65"/>
      <c r="XCW216" s="65"/>
      <c r="XCX216" s="65"/>
      <c r="XCY216" s="65"/>
      <c r="XCZ216" s="65"/>
      <c r="XDA216" s="65"/>
      <c r="XDB216" s="65"/>
      <c r="XDC216" s="65"/>
      <c r="XDD216" s="65"/>
      <c r="XDE216" s="65"/>
      <c r="XDF216" s="65"/>
      <c r="XDG216" s="65"/>
      <c r="XDH216" s="65"/>
      <c r="XDI216" s="65"/>
      <c r="XDJ216" s="65"/>
      <c r="XDK216" s="65"/>
      <c r="XDL216" s="65"/>
      <c r="XDM216" s="65"/>
      <c r="XDN216" s="65"/>
      <c r="XDO216" s="65"/>
      <c r="XDP216" s="65"/>
      <c r="XDQ216" s="65"/>
      <c r="XDR216" s="65"/>
      <c r="XDS216" s="65"/>
      <c r="XDT216" s="65"/>
      <c r="XDU216" s="65"/>
      <c r="XDV216" s="65"/>
      <c r="XDW216" s="65"/>
      <c r="XDX216" s="65"/>
      <c r="XDY216" s="65"/>
      <c r="XDZ216" s="65"/>
      <c r="XEA216" s="65"/>
      <c r="XEB216" s="65"/>
      <c r="XEC216" s="65"/>
      <c r="XED216" s="65"/>
      <c r="XEE216" s="65"/>
      <c r="XEF216" s="65"/>
      <c r="XEG216" s="65"/>
      <c r="XEH216" s="65"/>
      <c r="XEI216" s="65"/>
      <c r="XEJ216" s="65"/>
      <c r="XEK216" s="65"/>
      <c r="XEL216" s="65"/>
      <c r="XEM216" s="65"/>
      <c r="XEN216" s="65"/>
      <c r="XEO216" s="65"/>
      <c r="XEP216" s="65"/>
      <c r="XEQ216" s="65"/>
      <c r="XER216" s="65"/>
      <c r="XES216" s="65"/>
      <c r="XET216" s="65"/>
      <c r="XEU216" s="65"/>
      <c r="XEV216" s="65"/>
      <c r="XEW216" s="65"/>
      <c r="XEX216" s="65"/>
      <c r="XEY216" s="65"/>
      <c r="XEZ216" s="65"/>
      <c r="XFA216" s="65"/>
      <c r="XFB216" s="65"/>
      <c r="XFC216" s="65"/>
      <c r="XFD216" s="65"/>
    </row>
    <row r="217" spans="2:54 15129:16384" s="88" customFormat="1" ht="12.95" customHeight="1" x14ac:dyDescent="0.2">
      <c r="B217" s="89" t="s">
        <v>2</v>
      </c>
      <c r="C217" s="90">
        <v>0.10564616397279311</v>
      </c>
      <c r="D217" s="90">
        <v>8.6722267016058605E-2</v>
      </c>
      <c r="E217" s="90">
        <v>8.7154322949777499E-2</v>
      </c>
      <c r="F217" s="90">
        <v>9.3198023010857264E-2</v>
      </c>
      <c r="G217" s="90">
        <v>8.32763290149654E-2</v>
      </c>
      <c r="H217" s="90">
        <v>8.0688868725016571E-2</v>
      </c>
      <c r="I217" s="90">
        <v>8.4672576639661282E-2</v>
      </c>
      <c r="J217" s="90">
        <v>8.679411822718397E-2</v>
      </c>
      <c r="K217" s="90">
        <v>8.1913875598086119E-2</v>
      </c>
      <c r="L217" s="90">
        <v>6.9340672745570431E-2</v>
      </c>
      <c r="M217" s="90">
        <v>7.2414627826419012E-2</v>
      </c>
      <c r="N217" s="90">
        <v>6.0580122356981868E-2</v>
      </c>
      <c r="O217" s="90">
        <v>5.6833936513080899E-2</v>
      </c>
      <c r="P217" s="90">
        <v>5.0139501940896565E-2</v>
      </c>
      <c r="Q217" s="90">
        <v>5.1133535923267179E-2</v>
      </c>
      <c r="R217" s="90">
        <v>5.2994167261844034E-2</v>
      </c>
      <c r="S217" s="90">
        <v>5.6759241795548851E-2</v>
      </c>
      <c r="T217" s="90">
        <v>6.2154318569072511E-2</v>
      </c>
      <c r="U217" s="90">
        <v>6.8393999511982939E-2</v>
      </c>
      <c r="V217" s="90">
        <v>6.7788000547920182E-2</v>
      </c>
      <c r="W217" s="90">
        <v>7.3207284890476856E-2</v>
      </c>
      <c r="X217" s="90">
        <v>7.1759474210955312E-2</v>
      </c>
      <c r="Y217" s="90">
        <v>6.9155176709996255E-2</v>
      </c>
      <c r="Z217" s="90">
        <v>7.2946659329212571E-2</v>
      </c>
      <c r="AA217" s="90">
        <v>6.5101657962784568E-2</v>
      </c>
      <c r="AB217" s="90">
        <v>6.2930832081142002E-2</v>
      </c>
      <c r="AC217" s="90">
        <v>6.0455615287918915E-2</v>
      </c>
      <c r="AD217" s="90">
        <v>7.2385554425228885E-2</v>
      </c>
      <c r="AE217" s="90">
        <v>7.1032730545781853E-2</v>
      </c>
      <c r="AF217" s="90">
        <v>7.2820247933884294E-2</v>
      </c>
      <c r="AG217" s="90">
        <v>6.7961165048543687E-2</v>
      </c>
      <c r="AH217" s="90">
        <v>6.2616822429906543E-2</v>
      </c>
      <c r="AI217" s="90">
        <v>6.2727272727272729E-2</v>
      </c>
      <c r="AJ217" s="90">
        <v>5.8771929824561406E-2</v>
      </c>
      <c r="AK217" s="90">
        <v>5.8474576271186442E-2</v>
      </c>
      <c r="AL217" s="90">
        <v>5.8196721311475408E-2</v>
      </c>
      <c r="AM217" s="90">
        <v>5.859375E-2</v>
      </c>
      <c r="AN217" s="90">
        <v>5.2777777777777778E-2</v>
      </c>
      <c r="AO217" s="90">
        <v>4.9032258064516131E-2</v>
      </c>
      <c r="AP217" s="90">
        <v>4.4047619047619051E-2</v>
      </c>
      <c r="AQ217" s="90">
        <v>4.4915254237288135E-2</v>
      </c>
      <c r="AR217" s="90">
        <v>4.5081967213114756E-2</v>
      </c>
      <c r="AS217" s="90">
        <v>4.5026178010471207E-2</v>
      </c>
      <c r="AT217" s="90">
        <v>4.3969849246231159E-2</v>
      </c>
      <c r="AU217" s="90">
        <v>4.3348623853211012E-2</v>
      </c>
      <c r="AV217" s="90">
        <v>4.012605042016807E-2</v>
      </c>
      <c r="AW217" s="90">
        <v>4.0316205533596841E-2</v>
      </c>
      <c r="AX217" s="91">
        <v>4.0769230769230766E-2</v>
      </c>
      <c r="AY217" s="91">
        <v>3.9097744360902256E-2</v>
      </c>
      <c r="AZ217" s="91">
        <v>3.8827838827838829E-2</v>
      </c>
      <c r="BA217" s="91">
        <v>3.9928057553956835E-2</v>
      </c>
      <c r="BB217" s="88">
        <v>3.6842105263157891E-2</v>
      </c>
      <c r="VIW217" s="65"/>
      <c r="VIX217" s="65"/>
      <c r="VIY217" s="65"/>
      <c r="VIZ217" s="65"/>
      <c r="VJA217" s="65"/>
      <c r="VJB217" s="65"/>
      <c r="VJC217" s="65"/>
      <c r="VJD217" s="65"/>
      <c r="VJE217" s="65"/>
      <c r="VJF217" s="65"/>
      <c r="VJG217" s="65"/>
      <c r="VJH217" s="65"/>
      <c r="VJI217" s="65"/>
      <c r="VJJ217" s="65"/>
      <c r="VJK217" s="65"/>
      <c r="VJL217" s="65"/>
      <c r="VJM217" s="65"/>
      <c r="VJN217" s="65"/>
      <c r="VJO217" s="65"/>
      <c r="VJP217" s="65"/>
      <c r="VJQ217" s="65"/>
      <c r="VJR217" s="65"/>
      <c r="VJS217" s="65"/>
      <c r="VJT217" s="65"/>
      <c r="VJU217" s="65"/>
      <c r="VJV217" s="65"/>
      <c r="VJW217" s="65"/>
      <c r="VJX217" s="65"/>
      <c r="VJY217" s="65"/>
      <c r="VJZ217" s="65"/>
      <c r="VKA217" s="65"/>
      <c r="VKB217" s="65"/>
      <c r="VKC217" s="65"/>
      <c r="VKD217" s="65"/>
      <c r="VKE217" s="65"/>
      <c r="VKF217" s="65"/>
      <c r="VKG217" s="65"/>
      <c r="VKH217" s="65"/>
      <c r="VKI217" s="65"/>
      <c r="VKJ217" s="65"/>
      <c r="VKK217" s="65"/>
      <c r="VKL217" s="65"/>
      <c r="VKM217" s="65"/>
      <c r="VKN217" s="65"/>
      <c r="VKO217" s="65"/>
      <c r="VKP217" s="65"/>
      <c r="VKQ217" s="65"/>
      <c r="VKR217" s="65"/>
      <c r="VKS217" s="65"/>
      <c r="VKT217" s="65"/>
      <c r="VKU217" s="65"/>
      <c r="VKV217" s="65"/>
      <c r="VKW217" s="65"/>
      <c r="VKX217" s="65"/>
      <c r="VKY217" s="65"/>
      <c r="VKZ217" s="65"/>
      <c r="VLA217" s="65"/>
      <c r="VLB217" s="65"/>
      <c r="VLC217" s="65"/>
      <c r="VLD217" s="65"/>
      <c r="VLE217" s="65"/>
      <c r="VLF217" s="65"/>
      <c r="VLG217" s="65"/>
      <c r="VLH217" s="65"/>
      <c r="VLI217" s="65"/>
      <c r="VLJ217" s="65"/>
      <c r="VLK217" s="65"/>
      <c r="VLL217" s="65"/>
      <c r="VLM217" s="65"/>
      <c r="VLN217" s="65"/>
      <c r="VLO217" s="65"/>
      <c r="VLP217" s="65"/>
      <c r="VLQ217" s="65"/>
      <c r="VLR217" s="65"/>
      <c r="VLS217" s="65"/>
      <c r="VLT217" s="65"/>
      <c r="VLU217" s="65"/>
      <c r="VLV217" s="65"/>
      <c r="VLW217" s="65"/>
      <c r="VLX217" s="65"/>
      <c r="VLY217" s="65"/>
      <c r="VLZ217" s="65"/>
      <c r="VMA217" s="65"/>
      <c r="VMB217" s="65"/>
      <c r="VMC217" s="65"/>
      <c r="VMD217" s="65"/>
      <c r="VME217" s="65"/>
      <c r="VMF217" s="65"/>
      <c r="VMG217" s="65"/>
      <c r="VMH217" s="65"/>
      <c r="VMI217" s="65"/>
      <c r="VMJ217" s="65"/>
      <c r="VMK217" s="65"/>
      <c r="VML217" s="65"/>
      <c r="VMM217" s="65"/>
      <c r="VMN217" s="65"/>
      <c r="VMO217" s="65"/>
      <c r="VMP217" s="65"/>
      <c r="VMQ217" s="65"/>
      <c r="VMR217" s="65"/>
      <c r="VMS217" s="65"/>
      <c r="VMT217" s="65"/>
      <c r="VMU217" s="65"/>
      <c r="VMV217" s="65"/>
      <c r="VMW217" s="65"/>
      <c r="VMX217" s="65"/>
      <c r="VMY217" s="65"/>
      <c r="VMZ217" s="65"/>
      <c r="VNA217" s="65"/>
      <c r="VNB217" s="65"/>
      <c r="VNC217" s="65"/>
      <c r="VND217" s="65"/>
      <c r="VNE217" s="65"/>
      <c r="VNF217" s="65"/>
      <c r="VNG217" s="65"/>
      <c r="VNH217" s="65"/>
      <c r="VNI217" s="65"/>
      <c r="VNJ217" s="65"/>
      <c r="VNK217" s="65"/>
      <c r="VNL217" s="65"/>
      <c r="VNM217" s="65"/>
      <c r="VNN217" s="65"/>
      <c r="VNO217" s="65"/>
      <c r="VNP217" s="65"/>
      <c r="VNQ217" s="65"/>
      <c r="VNR217" s="65"/>
      <c r="VNS217" s="65"/>
      <c r="VNT217" s="65"/>
      <c r="VNU217" s="65"/>
      <c r="VNV217" s="65"/>
      <c r="VNW217" s="65"/>
      <c r="VNX217" s="65"/>
      <c r="VNY217" s="65"/>
      <c r="VNZ217" s="65"/>
      <c r="VOA217" s="65"/>
      <c r="VOB217" s="65"/>
      <c r="VOC217" s="65"/>
      <c r="VOD217" s="65"/>
      <c r="VOE217" s="65"/>
      <c r="VOF217" s="65"/>
      <c r="VOG217" s="65"/>
      <c r="VOH217" s="65"/>
      <c r="VOI217" s="65"/>
      <c r="VOJ217" s="65"/>
      <c r="VOK217" s="65"/>
      <c r="VOL217" s="65"/>
      <c r="VOM217" s="65"/>
      <c r="VON217" s="65"/>
      <c r="VOO217" s="65"/>
      <c r="VOP217" s="65"/>
      <c r="VOQ217" s="65"/>
      <c r="VOR217" s="65"/>
      <c r="VOS217" s="65"/>
      <c r="VOT217" s="65"/>
      <c r="VOU217" s="65"/>
      <c r="VOV217" s="65"/>
      <c r="VOW217" s="65"/>
      <c r="VOX217" s="65"/>
      <c r="VOY217" s="65"/>
      <c r="VOZ217" s="65"/>
      <c r="VPA217" s="65"/>
      <c r="VPB217" s="65"/>
      <c r="VPC217" s="65"/>
      <c r="VPD217" s="65"/>
      <c r="VPE217" s="65"/>
      <c r="VPF217" s="65"/>
      <c r="VPG217" s="65"/>
      <c r="VPH217" s="65"/>
      <c r="VPI217" s="65"/>
      <c r="VPJ217" s="65"/>
      <c r="VPK217" s="65"/>
      <c r="VPL217" s="65"/>
      <c r="VPM217" s="65"/>
      <c r="VPN217" s="65"/>
      <c r="VPO217" s="65"/>
      <c r="VPP217" s="65"/>
      <c r="VPQ217" s="65"/>
      <c r="VPR217" s="65"/>
      <c r="VPS217" s="65"/>
      <c r="VPT217" s="65"/>
      <c r="VPU217" s="65"/>
      <c r="VPV217" s="65"/>
      <c r="VPW217" s="65"/>
      <c r="VPX217" s="65"/>
      <c r="VPY217" s="65"/>
      <c r="VPZ217" s="65"/>
      <c r="VQA217" s="65"/>
      <c r="VQB217" s="65"/>
      <c r="VQC217" s="65"/>
      <c r="VQD217" s="65"/>
      <c r="VQE217" s="65"/>
      <c r="VQF217" s="65"/>
      <c r="VQG217" s="65"/>
      <c r="VQH217" s="65"/>
      <c r="VQI217" s="65"/>
      <c r="VQJ217" s="65"/>
      <c r="VQK217" s="65"/>
      <c r="VQL217" s="65"/>
      <c r="VQM217" s="65"/>
      <c r="VQN217" s="65"/>
      <c r="VQO217" s="65"/>
      <c r="VQP217" s="65"/>
      <c r="VQQ217" s="65"/>
      <c r="VQR217" s="65"/>
      <c r="VQS217" s="65"/>
      <c r="VQT217" s="65"/>
      <c r="VQU217" s="65"/>
      <c r="VQV217" s="65"/>
      <c r="VQW217" s="65"/>
      <c r="VQX217" s="65"/>
      <c r="VQY217" s="65"/>
      <c r="VQZ217" s="65"/>
      <c r="VRA217" s="65"/>
      <c r="VRB217" s="65"/>
      <c r="VRC217" s="65"/>
      <c r="VRD217" s="65"/>
      <c r="VRE217" s="65"/>
      <c r="VRF217" s="65"/>
      <c r="VRG217" s="65"/>
      <c r="VRH217" s="65"/>
      <c r="VRI217" s="65"/>
      <c r="VRJ217" s="65"/>
      <c r="VRK217" s="65"/>
      <c r="VRL217" s="65"/>
      <c r="VRM217" s="65"/>
      <c r="VRN217" s="65"/>
      <c r="VRO217" s="65"/>
      <c r="VRP217" s="65"/>
      <c r="VRQ217" s="65"/>
      <c r="VRR217" s="65"/>
      <c r="VRS217" s="65"/>
      <c r="VRT217" s="65"/>
      <c r="VRU217" s="65"/>
      <c r="VRV217" s="65"/>
      <c r="VRW217" s="65"/>
      <c r="VRX217" s="65"/>
      <c r="VRY217" s="65"/>
      <c r="VRZ217" s="65"/>
      <c r="VSA217" s="65"/>
      <c r="VSB217" s="65"/>
      <c r="VSC217" s="65"/>
      <c r="VSD217" s="65"/>
      <c r="VSE217" s="65"/>
      <c r="VSF217" s="65"/>
      <c r="VSG217" s="65"/>
      <c r="VSH217" s="65"/>
      <c r="VSI217" s="65"/>
      <c r="VSJ217" s="65"/>
      <c r="VSK217" s="65"/>
      <c r="VSL217" s="65"/>
      <c r="VSM217" s="65"/>
      <c r="VSN217" s="65"/>
      <c r="VSO217" s="65"/>
      <c r="VSP217" s="65"/>
      <c r="VSQ217" s="65"/>
      <c r="VSR217" s="65"/>
      <c r="VSS217" s="65"/>
      <c r="VST217" s="65"/>
      <c r="VSU217" s="65"/>
      <c r="VSV217" s="65"/>
      <c r="VSW217" s="65"/>
      <c r="VSX217" s="65"/>
      <c r="VSY217" s="65"/>
      <c r="VSZ217" s="65"/>
      <c r="VTA217" s="65"/>
      <c r="VTB217" s="65"/>
      <c r="VTC217" s="65"/>
      <c r="VTD217" s="65"/>
      <c r="VTE217" s="65"/>
      <c r="VTF217" s="65"/>
      <c r="VTG217" s="65"/>
      <c r="VTH217" s="65"/>
      <c r="VTI217" s="65"/>
      <c r="VTJ217" s="65"/>
      <c r="VTK217" s="65"/>
      <c r="VTL217" s="65"/>
      <c r="VTM217" s="65"/>
      <c r="VTN217" s="65"/>
      <c r="VTO217" s="65"/>
      <c r="VTP217" s="65"/>
      <c r="VTQ217" s="65"/>
      <c r="VTR217" s="65"/>
      <c r="VTS217" s="65"/>
      <c r="VTT217" s="65"/>
      <c r="VTU217" s="65"/>
      <c r="VTV217" s="65"/>
      <c r="VTW217" s="65"/>
      <c r="VTX217" s="65"/>
      <c r="VTY217" s="65"/>
      <c r="VTZ217" s="65"/>
      <c r="VUA217" s="65"/>
      <c r="VUB217" s="65"/>
      <c r="VUC217" s="65"/>
      <c r="VUD217" s="65"/>
      <c r="VUE217" s="65"/>
      <c r="VUF217" s="65"/>
      <c r="VUG217" s="65"/>
      <c r="VUH217" s="65"/>
      <c r="VUI217" s="65"/>
      <c r="VUJ217" s="65"/>
      <c r="VUK217" s="65"/>
      <c r="VUL217" s="65"/>
      <c r="VUM217" s="65"/>
      <c r="VUN217" s="65"/>
      <c r="VUO217" s="65"/>
      <c r="VUP217" s="65"/>
      <c r="VUQ217" s="65"/>
      <c r="VUR217" s="65"/>
      <c r="VUS217" s="65"/>
      <c r="VUT217" s="65"/>
      <c r="VUU217" s="65"/>
      <c r="VUV217" s="65"/>
      <c r="VUW217" s="65"/>
      <c r="VUX217" s="65"/>
      <c r="VUY217" s="65"/>
      <c r="VUZ217" s="65"/>
      <c r="VVA217" s="65"/>
      <c r="VVB217" s="65"/>
      <c r="VVC217" s="65"/>
      <c r="VVD217" s="65"/>
      <c r="VVE217" s="65"/>
      <c r="VVF217" s="65"/>
      <c r="VVG217" s="65"/>
      <c r="VVH217" s="65"/>
      <c r="VVI217" s="65"/>
      <c r="VVJ217" s="65"/>
      <c r="VVK217" s="65"/>
      <c r="VVL217" s="65"/>
      <c r="VVM217" s="65"/>
      <c r="VVN217" s="65"/>
      <c r="VVO217" s="65"/>
      <c r="VVP217" s="65"/>
      <c r="VVQ217" s="65"/>
      <c r="VVR217" s="65"/>
      <c r="VVS217" s="65"/>
      <c r="VVT217" s="65"/>
      <c r="VVU217" s="65"/>
      <c r="VVV217" s="65"/>
      <c r="VVW217" s="65"/>
      <c r="VVX217" s="65"/>
      <c r="VVY217" s="65"/>
      <c r="VVZ217" s="65"/>
      <c r="VWA217" s="65"/>
      <c r="VWB217" s="65"/>
      <c r="VWC217" s="65"/>
      <c r="VWD217" s="65"/>
      <c r="VWE217" s="65"/>
      <c r="VWF217" s="65"/>
      <c r="VWG217" s="65"/>
      <c r="VWH217" s="65"/>
      <c r="VWI217" s="65"/>
      <c r="VWJ217" s="65"/>
      <c r="VWK217" s="65"/>
      <c r="VWL217" s="65"/>
      <c r="VWM217" s="65"/>
      <c r="VWN217" s="65"/>
      <c r="VWO217" s="65"/>
      <c r="VWP217" s="65"/>
      <c r="VWQ217" s="65"/>
      <c r="VWR217" s="65"/>
      <c r="VWS217" s="65"/>
      <c r="VWT217" s="65"/>
      <c r="VWU217" s="65"/>
      <c r="VWV217" s="65"/>
      <c r="VWW217" s="65"/>
      <c r="VWX217" s="65"/>
      <c r="VWY217" s="65"/>
      <c r="VWZ217" s="65"/>
      <c r="VXA217" s="65"/>
      <c r="VXB217" s="65"/>
      <c r="VXC217" s="65"/>
      <c r="VXD217" s="65"/>
      <c r="VXE217" s="65"/>
      <c r="VXF217" s="65"/>
      <c r="VXG217" s="65"/>
      <c r="VXH217" s="65"/>
      <c r="VXI217" s="65"/>
      <c r="VXJ217" s="65"/>
      <c r="VXK217" s="65"/>
      <c r="VXL217" s="65"/>
      <c r="VXM217" s="65"/>
      <c r="VXN217" s="65"/>
      <c r="VXO217" s="65"/>
      <c r="VXP217" s="65"/>
      <c r="VXQ217" s="65"/>
      <c r="VXR217" s="65"/>
      <c r="VXS217" s="65"/>
      <c r="VXT217" s="65"/>
      <c r="VXU217" s="65"/>
      <c r="VXV217" s="65"/>
      <c r="VXW217" s="65"/>
      <c r="VXX217" s="65"/>
      <c r="VXY217" s="65"/>
      <c r="VXZ217" s="65"/>
      <c r="VYA217" s="65"/>
      <c r="VYB217" s="65"/>
      <c r="VYC217" s="65"/>
      <c r="VYD217" s="65"/>
      <c r="VYE217" s="65"/>
      <c r="VYF217" s="65"/>
      <c r="VYG217" s="65"/>
      <c r="VYH217" s="65"/>
      <c r="VYI217" s="65"/>
      <c r="VYJ217" s="65"/>
      <c r="VYK217" s="65"/>
      <c r="VYL217" s="65"/>
      <c r="VYM217" s="65"/>
      <c r="VYN217" s="65"/>
      <c r="VYO217" s="65"/>
      <c r="VYP217" s="65"/>
      <c r="VYQ217" s="65"/>
      <c r="VYR217" s="65"/>
      <c r="VYS217" s="65"/>
      <c r="VYT217" s="65"/>
      <c r="VYU217" s="65"/>
      <c r="VYV217" s="65"/>
      <c r="VYW217" s="65"/>
      <c r="VYX217" s="65"/>
      <c r="VYY217" s="65"/>
      <c r="VYZ217" s="65"/>
      <c r="VZA217" s="65"/>
      <c r="VZB217" s="65"/>
      <c r="VZC217" s="65"/>
      <c r="VZD217" s="65"/>
      <c r="VZE217" s="65"/>
      <c r="VZF217" s="65"/>
      <c r="VZG217" s="65"/>
      <c r="VZH217" s="65"/>
      <c r="VZI217" s="65"/>
      <c r="VZJ217" s="65"/>
      <c r="VZK217" s="65"/>
      <c r="VZL217" s="65"/>
      <c r="VZM217" s="65"/>
      <c r="VZN217" s="65"/>
      <c r="VZO217" s="65"/>
      <c r="VZP217" s="65"/>
      <c r="VZQ217" s="65"/>
      <c r="VZR217" s="65"/>
      <c r="VZS217" s="65"/>
      <c r="VZT217" s="65"/>
      <c r="VZU217" s="65"/>
      <c r="VZV217" s="65"/>
      <c r="VZW217" s="65"/>
      <c r="VZX217" s="65"/>
      <c r="VZY217" s="65"/>
      <c r="VZZ217" s="65"/>
      <c r="WAA217" s="65"/>
      <c r="WAB217" s="65"/>
      <c r="WAC217" s="65"/>
      <c r="WAD217" s="65"/>
      <c r="WAE217" s="65"/>
      <c r="WAF217" s="65"/>
      <c r="WAG217" s="65"/>
      <c r="WAH217" s="65"/>
      <c r="WAI217" s="65"/>
      <c r="WAJ217" s="65"/>
      <c r="WAK217" s="65"/>
      <c r="WAL217" s="65"/>
      <c r="WAM217" s="65"/>
      <c r="WAN217" s="65"/>
      <c r="WAO217" s="65"/>
      <c r="WAP217" s="65"/>
      <c r="WAQ217" s="65"/>
      <c r="WAR217" s="65"/>
      <c r="WAS217" s="65"/>
      <c r="WAT217" s="65"/>
      <c r="WAU217" s="65"/>
      <c r="WAV217" s="65"/>
      <c r="WAW217" s="65"/>
      <c r="WAX217" s="65"/>
      <c r="WAY217" s="65"/>
      <c r="WAZ217" s="65"/>
      <c r="WBA217" s="65"/>
      <c r="WBB217" s="65"/>
      <c r="WBC217" s="65"/>
      <c r="WBD217" s="65"/>
      <c r="WBE217" s="65"/>
      <c r="WBF217" s="65"/>
      <c r="WBG217" s="65"/>
      <c r="WBH217" s="65"/>
      <c r="WBI217" s="65"/>
      <c r="WBJ217" s="65"/>
      <c r="WBK217" s="65"/>
      <c r="WBL217" s="65"/>
      <c r="WBM217" s="65"/>
      <c r="WBN217" s="65"/>
      <c r="WBO217" s="65"/>
      <c r="WBP217" s="65"/>
      <c r="WBQ217" s="65"/>
      <c r="WBR217" s="65"/>
      <c r="WBS217" s="65"/>
      <c r="WBT217" s="65"/>
      <c r="WBU217" s="65"/>
      <c r="WBV217" s="65"/>
      <c r="WBW217" s="65"/>
      <c r="WBX217" s="65"/>
      <c r="WBY217" s="65"/>
      <c r="WBZ217" s="65"/>
      <c r="WCA217" s="65"/>
      <c r="WCB217" s="65"/>
      <c r="WCC217" s="65"/>
      <c r="WCD217" s="65"/>
      <c r="WCE217" s="65"/>
      <c r="WCF217" s="65"/>
      <c r="WCG217" s="65"/>
      <c r="WCH217" s="65"/>
      <c r="WCI217" s="65"/>
      <c r="WCJ217" s="65"/>
      <c r="WCK217" s="65"/>
      <c r="WCL217" s="65"/>
      <c r="WCM217" s="65"/>
      <c r="WCN217" s="65"/>
      <c r="WCO217" s="65"/>
      <c r="WCP217" s="65"/>
      <c r="WCQ217" s="65"/>
      <c r="WCR217" s="65"/>
      <c r="WCS217" s="65"/>
      <c r="WCT217" s="65"/>
      <c r="WCU217" s="65"/>
      <c r="WCV217" s="65"/>
      <c r="WCW217" s="65"/>
      <c r="WCX217" s="65"/>
      <c r="WCY217" s="65"/>
      <c r="WCZ217" s="65"/>
      <c r="WDA217" s="65"/>
      <c r="WDB217" s="65"/>
      <c r="WDC217" s="65"/>
      <c r="WDD217" s="65"/>
      <c r="WDE217" s="65"/>
      <c r="WDF217" s="65"/>
      <c r="WDG217" s="65"/>
      <c r="WDH217" s="65"/>
      <c r="WDI217" s="65"/>
      <c r="WDJ217" s="65"/>
      <c r="WDK217" s="65"/>
      <c r="WDL217" s="65"/>
      <c r="WDM217" s="65"/>
      <c r="WDN217" s="65"/>
      <c r="WDO217" s="65"/>
      <c r="WDP217" s="65"/>
      <c r="WDQ217" s="65"/>
      <c r="WDR217" s="65"/>
      <c r="WDS217" s="65"/>
      <c r="WDT217" s="65"/>
      <c r="WDU217" s="65"/>
      <c r="WDV217" s="65"/>
      <c r="WDW217" s="65"/>
      <c r="WDX217" s="65"/>
      <c r="WDY217" s="65"/>
      <c r="WDZ217" s="65"/>
      <c r="WEA217" s="65"/>
      <c r="WEB217" s="65"/>
      <c r="WEC217" s="65"/>
      <c r="WED217" s="65"/>
      <c r="WEE217" s="65"/>
      <c r="WEF217" s="65"/>
      <c r="WEG217" s="65"/>
      <c r="WEH217" s="65"/>
      <c r="WEI217" s="65"/>
      <c r="WEJ217" s="65"/>
      <c r="WEK217" s="65"/>
      <c r="WEL217" s="65"/>
      <c r="WEM217" s="65"/>
      <c r="WEN217" s="65"/>
      <c r="WEO217" s="65"/>
      <c r="WEP217" s="65"/>
      <c r="WEQ217" s="65"/>
      <c r="WER217" s="65"/>
      <c r="WES217" s="65"/>
      <c r="WET217" s="65"/>
      <c r="WEU217" s="65"/>
      <c r="WEV217" s="65"/>
      <c r="WEW217" s="65"/>
      <c r="WEX217" s="65"/>
      <c r="WEY217" s="65"/>
      <c r="WEZ217" s="65"/>
      <c r="WFA217" s="65"/>
      <c r="WFB217" s="65"/>
      <c r="WFC217" s="65"/>
      <c r="WFD217" s="65"/>
      <c r="WFE217" s="65"/>
      <c r="WFF217" s="65"/>
      <c r="WFG217" s="65"/>
      <c r="WFH217" s="65"/>
      <c r="WFI217" s="65"/>
      <c r="WFJ217" s="65"/>
      <c r="WFK217" s="65"/>
      <c r="WFL217" s="65"/>
      <c r="WFM217" s="65"/>
      <c r="WFN217" s="65"/>
      <c r="WFO217" s="65"/>
      <c r="WFP217" s="65"/>
      <c r="WFQ217" s="65"/>
      <c r="WFR217" s="65"/>
      <c r="WFS217" s="65"/>
      <c r="WFT217" s="65"/>
      <c r="WFU217" s="65"/>
      <c r="WFV217" s="65"/>
      <c r="WFW217" s="65"/>
      <c r="WFX217" s="65"/>
      <c r="WFY217" s="65"/>
      <c r="WFZ217" s="65"/>
      <c r="WGA217" s="65"/>
      <c r="WGB217" s="65"/>
      <c r="WGC217" s="65"/>
      <c r="WGD217" s="65"/>
      <c r="WGE217" s="65"/>
      <c r="WGF217" s="65"/>
      <c r="WGG217" s="65"/>
      <c r="WGH217" s="65"/>
      <c r="WGI217" s="65"/>
      <c r="WGJ217" s="65"/>
      <c r="WGK217" s="65"/>
      <c r="WGL217" s="65"/>
      <c r="WGM217" s="65"/>
      <c r="WGN217" s="65"/>
      <c r="WGO217" s="65"/>
      <c r="WGP217" s="65"/>
      <c r="WGQ217" s="65"/>
      <c r="WGR217" s="65"/>
      <c r="WGS217" s="65"/>
      <c r="WGT217" s="65"/>
      <c r="WGU217" s="65"/>
      <c r="WGV217" s="65"/>
      <c r="WGW217" s="65"/>
      <c r="WGX217" s="65"/>
      <c r="WGY217" s="65"/>
      <c r="WGZ217" s="65"/>
      <c r="WHA217" s="65"/>
      <c r="WHB217" s="65"/>
      <c r="WHC217" s="65"/>
      <c r="WHD217" s="65"/>
      <c r="WHE217" s="65"/>
      <c r="WHF217" s="65"/>
      <c r="WHG217" s="65"/>
      <c r="WHH217" s="65"/>
      <c r="WHI217" s="65"/>
      <c r="WHJ217" s="65"/>
      <c r="WHK217" s="65"/>
      <c r="WHL217" s="65"/>
      <c r="WHM217" s="65"/>
      <c r="WHN217" s="65"/>
      <c r="WHO217" s="65"/>
      <c r="WHP217" s="65"/>
      <c r="WHQ217" s="65"/>
      <c r="WHR217" s="65"/>
      <c r="WHS217" s="65"/>
      <c r="WHT217" s="65"/>
      <c r="WHU217" s="65"/>
      <c r="WHV217" s="65"/>
      <c r="WHW217" s="65"/>
      <c r="WHX217" s="65"/>
      <c r="WHY217" s="65"/>
      <c r="WHZ217" s="65"/>
      <c r="WIA217" s="65"/>
      <c r="WIB217" s="65"/>
      <c r="WIC217" s="65"/>
      <c r="WID217" s="65"/>
      <c r="WIE217" s="65"/>
      <c r="WIF217" s="65"/>
      <c r="WIG217" s="65"/>
      <c r="WIH217" s="65"/>
      <c r="WII217" s="65"/>
      <c r="WIJ217" s="65"/>
      <c r="WIK217" s="65"/>
      <c r="WIL217" s="65"/>
      <c r="WIM217" s="65"/>
      <c r="WIN217" s="65"/>
      <c r="WIO217" s="65"/>
      <c r="WIP217" s="65"/>
      <c r="WIQ217" s="65"/>
      <c r="WIR217" s="65"/>
      <c r="WIS217" s="65"/>
      <c r="WIT217" s="65"/>
      <c r="WIU217" s="65"/>
      <c r="WIV217" s="65"/>
      <c r="WIW217" s="65"/>
      <c r="WIX217" s="65"/>
      <c r="WIY217" s="65"/>
      <c r="WIZ217" s="65"/>
      <c r="WJA217" s="65"/>
      <c r="WJB217" s="65"/>
      <c r="WJC217" s="65"/>
      <c r="WJD217" s="65"/>
      <c r="WJE217" s="65"/>
      <c r="WJF217" s="65"/>
      <c r="WJG217" s="65"/>
      <c r="WJH217" s="65"/>
      <c r="WJI217" s="65"/>
      <c r="WJJ217" s="65"/>
      <c r="WJK217" s="65"/>
      <c r="WJL217" s="65"/>
      <c r="WJM217" s="65"/>
      <c r="WJN217" s="65"/>
      <c r="WJO217" s="65"/>
      <c r="WJP217" s="65"/>
      <c r="WJQ217" s="65"/>
      <c r="WJR217" s="65"/>
      <c r="WJS217" s="65"/>
      <c r="WJT217" s="65"/>
      <c r="WJU217" s="65"/>
      <c r="WJV217" s="65"/>
      <c r="WJW217" s="65"/>
      <c r="WJX217" s="65"/>
      <c r="WJY217" s="65"/>
      <c r="WJZ217" s="65"/>
      <c r="WKA217" s="65"/>
      <c r="WKB217" s="65"/>
      <c r="WKC217" s="65"/>
      <c r="WKD217" s="65"/>
      <c r="WKE217" s="65"/>
      <c r="WKF217" s="65"/>
      <c r="WKG217" s="65"/>
      <c r="WKH217" s="65"/>
      <c r="WKI217" s="65"/>
      <c r="WKJ217" s="65"/>
      <c r="WKK217" s="65"/>
      <c r="WKL217" s="65"/>
      <c r="WKM217" s="65"/>
      <c r="WKN217" s="65"/>
      <c r="WKO217" s="65"/>
      <c r="WKP217" s="65"/>
      <c r="WKQ217" s="65"/>
      <c r="WKR217" s="65"/>
      <c r="WKS217" s="65"/>
      <c r="WKT217" s="65"/>
      <c r="WKU217" s="65"/>
      <c r="WKV217" s="65"/>
      <c r="WKW217" s="65"/>
      <c r="WKX217" s="65"/>
      <c r="WKY217" s="65"/>
      <c r="WKZ217" s="65"/>
      <c r="WLA217" s="65"/>
      <c r="WLB217" s="65"/>
      <c r="WLC217" s="65"/>
      <c r="WLD217" s="65"/>
      <c r="WLE217" s="65"/>
      <c r="WLF217" s="65"/>
      <c r="WLG217" s="65"/>
      <c r="WLH217" s="65"/>
      <c r="WLI217" s="65"/>
      <c r="WLJ217" s="65"/>
      <c r="WLK217" s="65"/>
      <c r="WLL217" s="65"/>
      <c r="WLM217" s="65"/>
      <c r="WLN217" s="65"/>
      <c r="WLO217" s="65"/>
      <c r="WLP217" s="65"/>
      <c r="WLQ217" s="65"/>
      <c r="WLR217" s="65"/>
      <c r="WLS217" s="65"/>
      <c r="WLT217" s="65"/>
      <c r="WLU217" s="65"/>
      <c r="WLV217" s="65"/>
      <c r="WLW217" s="65"/>
      <c r="WLX217" s="65"/>
      <c r="WLY217" s="65"/>
      <c r="WLZ217" s="65"/>
      <c r="WMA217" s="65"/>
      <c r="WMB217" s="65"/>
      <c r="WMC217" s="65"/>
      <c r="WMD217" s="65"/>
      <c r="WME217" s="65"/>
      <c r="WMF217" s="65"/>
      <c r="WMG217" s="65"/>
      <c r="WMH217" s="65"/>
      <c r="WMI217" s="65"/>
      <c r="WMJ217" s="65"/>
      <c r="WMK217" s="65"/>
      <c r="WML217" s="65"/>
      <c r="WMM217" s="65"/>
      <c r="WMN217" s="65"/>
      <c r="WMO217" s="65"/>
      <c r="WMP217" s="65"/>
      <c r="WMQ217" s="65"/>
      <c r="WMR217" s="65"/>
      <c r="WMS217" s="65"/>
      <c r="WMT217" s="65"/>
      <c r="WMU217" s="65"/>
      <c r="WMV217" s="65"/>
      <c r="WMW217" s="65"/>
      <c r="WMX217" s="65"/>
      <c r="WMY217" s="65"/>
      <c r="WMZ217" s="65"/>
      <c r="WNA217" s="65"/>
      <c r="WNB217" s="65"/>
      <c r="WNC217" s="65"/>
      <c r="WND217" s="65"/>
      <c r="WNE217" s="65"/>
      <c r="WNF217" s="65"/>
      <c r="WNG217" s="65"/>
      <c r="WNH217" s="65"/>
      <c r="WNI217" s="65"/>
      <c r="WNJ217" s="65"/>
      <c r="WNK217" s="65"/>
      <c r="WNL217" s="65"/>
      <c r="WNM217" s="65"/>
      <c r="WNN217" s="65"/>
      <c r="WNO217" s="65"/>
      <c r="WNP217" s="65"/>
      <c r="WNQ217" s="65"/>
      <c r="WNR217" s="65"/>
      <c r="WNS217" s="65"/>
      <c r="WNT217" s="65"/>
      <c r="WNU217" s="65"/>
      <c r="WNV217" s="65"/>
      <c r="WNW217" s="65"/>
      <c r="WNX217" s="65"/>
      <c r="WNY217" s="65"/>
      <c r="WNZ217" s="65"/>
      <c r="WOA217" s="65"/>
      <c r="WOB217" s="65"/>
      <c r="WOC217" s="65"/>
      <c r="WOD217" s="65"/>
      <c r="WOE217" s="65"/>
      <c r="WOF217" s="65"/>
      <c r="WOG217" s="65"/>
      <c r="WOH217" s="65"/>
      <c r="WOI217" s="65"/>
      <c r="WOJ217" s="65"/>
      <c r="WOK217" s="65"/>
      <c r="WOL217" s="65"/>
      <c r="WOM217" s="65"/>
      <c r="WON217" s="65"/>
      <c r="WOO217" s="65"/>
      <c r="WOP217" s="65"/>
      <c r="WOQ217" s="65"/>
      <c r="WOR217" s="65"/>
      <c r="WOS217" s="65"/>
      <c r="WOT217" s="65"/>
      <c r="WOU217" s="65"/>
      <c r="WOV217" s="65"/>
      <c r="WOW217" s="65"/>
      <c r="WOX217" s="65"/>
      <c r="WOY217" s="65"/>
      <c r="WOZ217" s="65"/>
      <c r="WPA217" s="65"/>
      <c r="WPB217" s="65"/>
      <c r="WPC217" s="65"/>
      <c r="WPD217" s="65"/>
      <c r="WPE217" s="65"/>
      <c r="WPF217" s="65"/>
      <c r="WPG217" s="65"/>
      <c r="WPH217" s="65"/>
      <c r="WPI217" s="65"/>
      <c r="WPJ217" s="65"/>
      <c r="WPK217" s="65"/>
      <c r="WPL217" s="65"/>
      <c r="WPM217" s="65"/>
      <c r="WPN217" s="65"/>
      <c r="WPO217" s="65"/>
      <c r="WPP217" s="65"/>
      <c r="WPQ217" s="65"/>
      <c r="WPR217" s="65"/>
      <c r="WPS217" s="65"/>
      <c r="WPT217" s="65"/>
      <c r="WPU217" s="65"/>
      <c r="WPV217" s="65"/>
      <c r="WPW217" s="65"/>
      <c r="WPX217" s="65"/>
      <c r="WPY217" s="65"/>
      <c r="WPZ217" s="65"/>
      <c r="WQA217" s="65"/>
      <c r="WQB217" s="65"/>
      <c r="WQC217" s="65"/>
      <c r="WQD217" s="65"/>
      <c r="WQE217" s="65"/>
      <c r="WQF217" s="65"/>
      <c r="WQG217" s="65"/>
      <c r="WQH217" s="65"/>
      <c r="WQI217" s="65"/>
      <c r="WQJ217" s="65"/>
      <c r="WQK217" s="65"/>
      <c r="WQL217" s="65"/>
      <c r="WQM217" s="65"/>
      <c r="WQN217" s="65"/>
      <c r="WQO217" s="65"/>
      <c r="WQP217" s="65"/>
      <c r="WQQ217" s="65"/>
      <c r="WQR217" s="65"/>
      <c r="WQS217" s="65"/>
      <c r="WQT217" s="65"/>
      <c r="WQU217" s="65"/>
      <c r="WQV217" s="65"/>
      <c r="WQW217" s="65"/>
      <c r="WQX217" s="65"/>
      <c r="WQY217" s="65"/>
      <c r="WQZ217" s="65"/>
      <c r="WRA217" s="65"/>
      <c r="WRB217" s="65"/>
      <c r="WRC217" s="65"/>
      <c r="WRD217" s="65"/>
      <c r="WRE217" s="65"/>
      <c r="WRF217" s="65"/>
      <c r="WRG217" s="65"/>
      <c r="WRH217" s="65"/>
      <c r="WRI217" s="65"/>
      <c r="WRJ217" s="65"/>
      <c r="WRK217" s="65"/>
      <c r="WRL217" s="65"/>
      <c r="WRM217" s="65"/>
      <c r="WRN217" s="65"/>
      <c r="WRO217" s="65"/>
      <c r="WRP217" s="65"/>
      <c r="WRQ217" s="65"/>
      <c r="WRR217" s="65"/>
      <c r="WRS217" s="65"/>
      <c r="WRT217" s="65"/>
      <c r="WRU217" s="65"/>
      <c r="WRV217" s="65"/>
      <c r="WRW217" s="65"/>
      <c r="WRX217" s="65"/>
      <c r="WRY217" s="65"/>
      <c r="WRZ217" s="65"/>
      <c r="WSA217" s="65"/>
      <c r="WSB217" s="65"/>
      <c r="WSC217" s="65"/>
      <c r="WSD217" s="65"/>
      <c r="WSE217" s="65"/>
      <c r="WSF217" s="65"/>
      <c r="WSG217" s="65"/>
      <c r="WSH217" s="65"/>
      <c r="WSI217" s="65"/>
      <c r="WSJ217" s="65"/>
      <c r="WSK217" s="65"/>
      <c r="WSL217" s="65"/>
      <c r="WSM217" s="65"/>
      <c r="WSN217" s="65"/>
      <c r="WSO217" s="65"/>
      <c r="WSP217" s="65"/>
      <c r="WSQ217" s="65"/>
      <c r="WSR217" s="65"/>
      <c r="WSS217" s="65"/>
      <c r="WST217" s="65"/>
      <c r="WSU217" s="65"/>
      <c r="WSV217" s="65"/>
      <c r="WSW217" s="65"/>
      <c r="WSX217" s="65"/>
      <c r="WSY217" s="65"/>
      <c r="WSZ217" s="65"/>
      <c r="WTA217" s="65"/>
      <c r="WTB217" s="65"/>
      <c r="WTC217" s="65"/>
      <c r="WTD217" s="65"/>
      <c r="WTE217" s="65"/>
      <c r="WTF217" s="65"/>
      <c r="WTG217" s="65"/>
      <c r="WTH217" s="65"/>
      <c r="WTI217" s="65"/>
      <c r="WTJ217" s="65"/>
      <c r="WTK217" s="65"/>
      <c r="WTL217" s="65"/>
      <c r="WTM217" s="65"/>
      <c r="WTN217" s="65"/>
      <c r="WTO217" s="65"/>
      <c r="WTP217" s="65"/>
      <c r="WTQ217" s="65"/>
      <c r="WTR217" s="65"/>
      <c r="WTS217" s="65"/>
      <c r="WTT217" s="65"/>
      <c r="WTU217" s="65"/>
      <c r="WTV217" s="65"/>
      <c r="WTW217" s="65"/>
      <c r="WTX217" s="65"/>
      <c r="WTY217" s="65"/>
      <c r="WTZ217" s="65"/>
      <c r="WUA217" s="65"/>
      <c r="WUB217" s="65"/>
      <c r="WUC217" s="65"/>
      <c r="WUD217" s="65"/>
      <c r="WUE217" s="65"/>
      <c r="WUF217" s="65"/>
      <c r="WUG217" s="65"/>
      <c r="WUH217" s="65"/>
      <c r="WUI217" s="65"/>
      <c r="WUJ217" s="65"/>
      <c r="WUK217" s="65"/>
      <c r="WUL217" s="65"/>
      <c r="WUM217" s="65"/>
      <c r="WUN217" s="65"/>
      <c r="WUO217" s="65"/>
      <c r="WUP217" s="65"/>
      <c r="WUQ217" s="65"/>
      <c r="WUR217" s="65"/>
      <c r="WUS217" s="65"/>
      <c r="WUT217" s="65"/>
      <c r="WUU217" s="65"/>
      <c r="WUV217" s="65"/>
      <c r="WUW217" s="65"/>
      <c r="WUX217" s="65"/>
      <c r="WUY217" s="65"/>
      <c r="WUZ217" s="65"/>
      <c r="WVA217" s="65"/>
      <c r="WVB217" s="65"/>
      <c r="WVC217" s="65"/>
      <c r="WVD217" s="65"/>
      <c r="WVE217" s="65"/>
      <c r="WVF217" s="65"/>
      <c r="WVG217" s="65"/>
      <c r="WVH217" s="65"/>
      <c r="WVI217" s="65"/>
      <c r="WVJ217" s="65"/>
      <c r="WVK217" s="65"/>
      <c r="WVL217" s="65"/>
      <c r="WVM217" s="65"/>
      <c r="WVN217" s="65"/>
      <c r="WVO217" s="65"/>
      <c r="WVP217" s="65"/>
      <c r="WVQ217" s="65"/>
      <c r="WVR217" s="65"/>
      <c r="WVS217" s="65"/>
      <c r="WVT217" s="65"/>
      <c r="WVU217" s="65"/>
      <c r="WVV217" s="65"/>
      <c r="WVW217" s="65"/>
      <c r="WVX217" s="65"/>
      <c r="WVY217" s="65"/>
      <c r="WVZ217" s="65"/>
      <c r="WWA217" s="65"/>
      <c r="WWB217" s="65"/>
      <c r="WWC217" s="65"/>
      <c r="WWD217" s="65"/>
      <c r="WWE217" s="65"/>
      <c r="WWF217" s="65"/>
      <c r="WWG217" s="65"/>
      <c r="WWH217" s="65"/>
      <c r="WWI217" s="65"/>
      <c r="WWJ217" s="65"/>
      <c r="WWK217" s="65"/>
      <c r="WWL217" s="65"/>
      <c r="WWM217" s="65"/>
      <c r="WWN217" s="65"/>
      <c r="WWO217" s="65"/>
      <c r="WWP217" s="65"/>
      <c r="WWQ217" s="65"/>
      <c r="WWR217" s="65"/>
      <c r="WWS217" s="65"/>
      <c r="WWT217" s="65"/>
      <c r="WWU217" s="65"/>
      <c r="WWV217" s="65"/>
      <c r="WWW217" s="65"/>
      <c r="WWX217" s="65"/>
      <c r="WWY217" s="65"/>
      <c r="WWZ217" s="65"/>
      <c r="WXA217" s="65"/>
      <c r="WXB217" s="65"/>
      <c r="WXC217" s="65"/>
      <c r="WXD217" s="65"/>
      <c r="WXE217" s="65"/>
      <c r="WXF217" s="65"/>
      <c r="WXG217" s="65"/>
      <c r="WXH217" s="65"/>
      <c r="WXI217" s="65"/>
      <c r="WXJ217" s="65"/>
      <c r="WXK217" s="65"/>
      <c r="WXL217" s="65"/>
      <c r="WXM217" s="65"/>
      <c r="WXN217" s="65"/>
      <c r="WXO217" s="65"/>
      <c r="WXP217" s="65"/>
      <c r="WXQ217" s="65"/>
      <c r="WXR217" s="65"/>
      <c r="WXS217" s="65"/>
      <c r="WXT217" s="65"/>
      <c r="WXU217" s="65"/>
      <c r="WXV217" s="65"/>
      <c r="WXW217" s="65"/>
      <c r="WXX217" s="65"/>
      <c r="WXY217" s="65"/>
      <c r="WXZ217" s="65"/>
      <c r="WYA217" s="65"/>
      <c r="WYB217" s="65"/>
      <c r="WYC217" s="65"/>
      <c r="WYD217" s="65"/>
      <c r="WYE217" s="65"/>
      <c r="WYF217" s="65"/>
      <c r="WYG217" s="65"/>
      <c r="WYH217" s="65"/>
      <c r="WYI217" s="65"/>
      <c r="WYJ217" s="65"/>
      <c r="WYK217" s="65"/>
      <c r="WYL217" s="65"/>
      <c r="WYM217" s="65"/>
      <c r="WYN217" s="65"/>
      <c r="WYO217" s="65"/>
      <c r="WYP217" s="65"/>
      <c r="WYQ217" s="65"/>
      <c r="WYR217" s="65"/>
      <c r="WYS217" s="65"/>
      <c r="WYT217" s="65"/>
      <c r="WYU217" s="65"/>
      <c r="WYV217" s="65"/>
      <c r="WYW217" s="65"/>
      <c r="WYX217" s="65"/>
      <c r="WYY217" s="65"/>
      <c r="WYZ217" s="65"/>
      <c r="WZA217" s="65"/>
      <c r="WZB217" s="65"/>
      <c r="WZC217" s="65"/>
      <c r="WZD217" s="65"/>
      <c r="WZE217" s="65"/>
      <c r="WZF217" s="65"/>
      <c r="WZG217" s="65"/>
      <c r="WZH217" s="65"/>
      <c r="WZI217" s="65"/>
      <c r="WZJ217" s="65"/>
      <c r="WZK217" s="65"/>
      <c r="WZL217" s="65"/>
      <c r="WZM217" s="65"/>
      <c r="WZN217" s="65"/>
      <c r="WZO217" s="65"/>
      <c r="WZP217" s="65"/>
      <c r="WZQ217" s="65"/>
      <c r="WZR217" s="65"/>
      <c r="WZS217" s="65"/>
      <c r="WZT217" s="65"/>
      <c r="WZU217" s="65"/>
      <c r="WZV217" s="65"/>
      <c r="WZW217" s="65"/>
      <c r="WZX217" s="65"/>
      <c r="WZY217" s="65"/>
      <c r="WZZ217" s="65"/>
      <c r="XAA217" s="65"/>
      <c r="XAB217" s="65"/>
      <c r="XAC217" s="65"/>
      <c r="XAD217" s="65"/>
      <c r="XAE217" s="65"/>
      <c r="XAF217" s="65"/>
      <c r="XAG217" s="65"/>
      <c r="XAH217" s="65"/>
      <c r="XAI217" s="65"/>
      <c r="XAJ217" s="65"/>
      <c r="XAK217" s="65"/>
      <c r="XAL217" s="65"/>
      <c r="XAM217" s="65"/>
      <c r="XAN217" s="65"/>
      <c r="XAO217" s="65"/>
      <c r="XAP217" s="65"/>
      <c r="XAQ217" s="65"/>
      <c r="XAR217" s="65"/>
      <c r="XAS217" s="65"/>
      <c r="XAT217" s="65"/>
      <c r="XAU217" s="65"/>
      <c r="XAV217" s="65"/>
      <c r="XAW217" s="65"/>
      <c r="XAX217" s="65"/>
      <c r="XAY217" s="65"/>
      <c r="XAZ217" s="65"/>
      <c r="XBA217" s="65"/>
      <c r="XBB217" s="65"/>
      <c r="XBC217" s="65"/>
      <c r="XBD217" s="65"/>
      <c r="XBE217" s="65"/>
      <c r="XBF217" s="65"/>
      <c r="XBG217" s="65"/>
      <c r="XBH217" s="65"/>
      <c r="XBI217" s="65"/>
      <c r="XBJ217" s="65"/>
      <c r="XBK217" s="65"/>
      <c r="XBL217" s="65"/>
      <c r="XBM217" s="65"/>
      <c r="XBN217" s="65"/>
      <c r="XBO217" s="65"/>
      <c r="XBP217" s="65"/>
      <c r="XBQ217" s="65"/>
      <c r="XBR217" s="65"/>
      <c r="XBS217" s="65"/>
      <c r="XBT217" s="65"/>
      <c r="XBU217" s="65"/>
      <c r="XBV217" s="65"/>
      <c r="XBW217" s="65"/>
      <c r="XBX217" s="65"/>
      <c r="XBY217" s="65"/>
      <c r="XBZ217" s="65"/>
      <c r="XCA217" s="65"/>
      <c r="XCB217" s="65"/>
      <c r="XCC217" s="65"/>
      <c r="XCD217" s="65"/>
      <c r="XCE217" s="65"/>
      <c r="XCF217" s="65"/>
      <c r="XCG217" s="65"/>
      <c r="XCH217" s="65"/>
      <c r="XCI217" s="65"/>
      <c r="XCJ217" s="65"/>
      <c r="XCK217" s="65"/>
      <c r="XCL217" s="65"/>
      <c r="XCM217" s="65"/>
      <c r="XCN217" s="65"/>
      <c r="XCO217" s="65"/>
      <c r="XCP217" s="65"/>
      <c r="XCQ217" s="65"/>
      <c r="XCR217" s="65"/>
      <c r="XCS217" s="65"/>
      <c r="XCT217" s="65"/>
      <c r="XCU217" s="65"/>
      <c r="XCV217" s="65"/>
      <c r="XCW217" s="65"/>
      <c r="XCX217" s="65"/>
      <c r="XCY217" s="65"/>
      <c r="XCZ217" s="65"/>
      <c r="XDA217" s="65"/>
      <c r="XDB217" s="65"/>
      <c r="XDC217" s="65"/>
      <c r="XDD217" s="65"/>
      <c r="XDE217" s="65"/>
      <c r="XDF217" s="65"/>
      <c r="XDG217" s="65"/>
      <c r="XDH217" s="65"/>
      <c r="XDI217" s="65"/>
      <c r="XDJ217" s="65"/>
      <c r="XDK217" s="65"/>
      <c r="XDL217" s="65"/>
      <c r="XDM217" s="65"/>
      <c r="XDN217" s="65"/>
      <c r="XDO217" s="65"/>
      <c r="XDP217" s="65"/>
      <c r="XDQ217" s="65"/>
      <c r="XDR217" s="65"/>
      <c r="XDS217" s="65"/>
      <c r="XDT217" s="65"/>
      <c r="XDU217" s="65"/>
      <c r="XDV217" s="65"/>
      <c r="XDW217" s="65"/>
      <c r="XDX217" s="65"/>
      <c r="XDY217" s="65"/>
      <c r="XDZ217" s="65"/>
      <c r="XEA217" s="65"/>
      <c r="XEB217" s="65"/>
      <c r="XEC217" s="65"/>
      <c r="XED217" s="65"/>
      <c r="XEE217" s="65"/>
      <c r="XEF217" s="65"/>
      <c r="XEG217" s="65"/>
      <c r="XEH217" s="65"/>
      <c r="XEI217" s="65"/>
      <c r="XEJ217" s="65"/>
      <c r="XEK217" s="65"/>
      <c r="XEL217" s="65"/>
      <c r="XEM217" s="65"/>
      <c r="XEN217" s="65"/>
      <c r="XEO217" s="65"/>
      <c r="XEP217" s="65"/>
      <c r="XEQ217" s="65"/>
      <c r="XER217" s="65"/>
      <c r="XES217" s="65"/>
      <c r="XET217" s="65"/>
      <c r="XEU217" s="65"/>
      <c r="XEV217" s="65"/>
      <c r="XEW217" s="65"/>
      <c r="XEX217" s="65"/>
      <c r="XEY217" s="65"/>
      <c r="XEZ217" s="65"/>
      <c r="XFA217" s="65"/>
      <c r="XFB217" s="65"/>
      <c r="XFC217" s="65"/>
      <c r="XFD217" s="65"/>
    </row>
    <row r="218" spans="2:54 15129:16384" s="88" customFormat="1" ht="12.95" customHeight="1" x14ac:dyDescent="0.2">
      <c r="B218" s="89" t="s">
        <v>3</v>
      </c>
      <c r="C218" s="90" t="s">
        <v>56</v>
      </c>
      <c r="D218" s="90" t="s">
        <v>56</v>
      </c>
      <c r="E218" s="90" t="s">
        <v>56</v>
      </c>
      <c r="F218" s="90" t="s">
        <v>56</v>
      </c>
      <c r="G218" s="90" t="s">
        <v>56</v>
      </c>
      <c r="H218" s="90" t="s">
        <v>56</v>
      </c>
      <c r="I218" s="90" t="s">
        <v>56</v>
      </c>
      <c r="J218" s="90" t="s">
        <v>56</v>
      </c>
      <c r="K218" s="90" t="s">
        <v>56</v>
      </c>
      <c r="L218" s="90" t="s">
        <v>56</v>
      </c>
      <c r="M218" s="90" t="s">
        <v>56</v>
      </c>
      <c r="N218" s="90" t="s">
        <v>56</v>
      </c>
      <c r="O218" s="90" t="s">
        <v>56</v>
      </c>
      <c r="P218" s="90" t="s">
        <v>56</v>
      </c>
      <c r="Q218" s="90" t="s">
        <v>56</v>
      </c>
      <c r="R218" s="90" t="s">
        <v>56</v>
      </c>
      <c r="S218" s="90">
        <v>4.6628999113626696E-2</v>
      </c>
      <c r="T218" s="90">
        <v>4.7956220301359674E-2</v>
      </c>
      <c r="U218" s="90">
        <v>4.3381047744754445E-2</v>
      </c>
      <c r="V218" s="90">
        <v>5.073267868543458E-2</v>
      </c>
      <c r="W218" s="90">
        <v>5.2118485189351318E-2</v>
      </c>
      <c r="X218" s="90">
        <v>5.2037661480604236E-2</v>
      </c>
      <c r="Y218" s="90">
        <v>4.0488071952789334E-2</v>
      </c>
      <c r="Z218" s="90">
        <v>3.9711273452397639E-2</v>
      </c>
      <c r="AA218" s="90">
        <v>4.0976275740219531E-2</v>
      </c>
      <c r="AB218" s="90">
        <v>4.2585687295188419E-2</v>
      </c>
      <c r="AC218" s="90">
        <v>4.965796130687284E-2</v>
      </c>
      <c r="AD218" s="90">
        <v>4.2030219195573523E-2</v>
      </c>
      <c r="AE218" s="90">
        <v>4.3061023622047244E-2</v>
      </c>
      <c r="AF218" s="90">
        <v>4.2913385826771656E-2</v>
      </c>
      <c r="AG218" s="90">
        <v>4.467680608365019E-2</v>
      </c>
      <c r="AH218" s="90">
        <v>4.8507462686567165E-2</v>
      </c>
      <c r="AI218" s="90">
        <v>5.5045871559633031E-2</v>
      </c>
      <c r="AJ218" s="90">
        <v>5.5855855855855854E-2</v>
      </c>
      <c r="AK218" s="90">
        <v>5.4101221640488653E-2</v>
      </c>
      <c r="AL218" s="90">
        <v>5.0675675675675678E-2</v>
      </c>
      <c r="AM218" s="90">
        <v>5.4545454545454543E-2</v>
      </c>
      <c r="AN218" s="90">
        <v>4.2690815006468305E-2</v>
      </c>
      <c r="AO218" s="90">
        <v>3.8600723763570564E-2</v>
      </c>
      <c r="AP218" s="90">
        <v>3.5051546391752578E-2</v>
      </c>
      <c r="AQ218" s="90">
        <v>2.9352226720647773E-2</v>
      </c>
      <c r="AR218" s="90">
        <v>2.9179978700745474E-2</v>
      </c>
      <c r="AS218" s="90">
        <v>2.9129464285714286E-2</v>
      </c>
      <c r="AT218" s="90">
        <v>2.9353778751369113E-2</v>
      </c>
      <c r="AU218" s="90">
        <v>2.8404255319148936E-2</v>
      </c>
      <c r="AV218" s="90">
        <v>2.8397565922920892E-2</v>
      </c>
      <c r="AW218" s="90">
        <v>3.0596285434995114E-2</v>
      </c>
      <c r="AX218" s="91">
        <v>3.0322580645161291E-2</v>
      </c>
      <c r="AY218" s="91">
        <v>2.7688172043010752E-2</v>
      </c>
      <c r="AZ218" s="91">
        <v>2.7944969905417026E-2</v>
      </c>
      <c r="BA218" s="91">
        <v>2.7937551355792935E-2</v>
      </c>
      <c r="BB218" s="88">
        <v>3.2969602494154329E-2</v>
      </c>
      <c r="VIW218" s="65"/>
      <c r="VIX218" s="65"/>
      <c r="VIY218" s="65"/>
      <c r="VIZ218" s="65"/>
      <c r="VJA218" s="65"/>
      <c r="VJB218" s="65"/>
      <c r="VJC218" s="65"/>
      <c r="VJD218" s="65"/>
      <c r="VJE218" s="65"/>
      <c r="VJF218" s="65"/>
      <c r="VJG218" s="65"/>
      <c r="VJH218" s="65"/>
      <c r="VJI218" s="65"/>
      <c r="VJJ218" s="65"/>
      <c r="VJK218" s="65"/>
      <c r="VJL218" s="65"/>
      <c r="VJM218" s="65"/>
      <c r="VJN218" s="65"/>
      <c r="VJO218" s="65"/>
      <c r="VJP218" s="65"/>
      <c r="VJQ218" s="65"/>
      <c r="VJR218" s="65"/>
      <c r="VJS218" s="65"/>
      <c r="VJT218" s="65"/>
      <c r="VJU218" s="65"/>
      <c r="VJV218" s="65"/>
      <c r="VJW218" s="65"/>
      <c r="VJX218" s="65"/>
      <c r="VJY218" s="65"/>
      <c r="VJZ218" s="65"/>
      <c r="VKA218" s="65"/>
      <c r="VKB218" s="65"/>
      <c r="VKC218" s="65"/>
      <c r="VKD218" s="65"/>
      <c r="VKE218" s="65"/>
      <c r="VKF218" s="65"/>
      <c r="VKG218" s="65"/>
      <c r="VKH218" s="65"/>
      <c r="VKI218" s="65"/>
      <c r="VKJ218" s="65"/>
      <c r="VKK218" s="65"/>
      <c r="VKL218" s="65"/>
      <c r="VKM218" s="65"/>
      <c r="VKN218" s="65"/>
      <c r="VKO218" s="65"/>
      <c r="VKP218" s="65"/>
      <c r="VKQ218" s="65"/>
      <c r="VKR218" s="65"/>
      <c r="VKS218" s="65"/>
      <c r="VKT218" s="65"/>
      <c r="VKU218" s="65"/>
      <c r="VKV218" s="65"/>
      <c r="VKW218" s="65"/>
      <c r="VKX218" s="65"/>
      <c r="VKY218" s="65"/>
      <c r="VKZ218" s="65"/>
      <c r="VLA218" s="65"/>
      <c r="VLB218" s="65"/>
      <c r="VLC218" s="65"/>
      <c r="VLD218" s="65"/>
      <c r="VLE218" s="65"/>
      <c r="VLF218" s="65"/>
      <c r="VLG218" s="65"/>
      <c r="VLH218" s="65"/>
      <c r="VLI218" s="65"/>
      <c r="VLJ218" s="65"/>
      <c r="VLK218" s="65"/>
      <c r="VLL218" s="65"/>
      <c r="VLM218" s="65"/>
      <c r="VLN218" s="65"/>
      <c r="VLO218" s="65"/>
      <c r="VLP218" s="65"/>
      <c r="VLQ218" s="65"/>
      <c r="VLR218" s="65"/>
      <c r="VLS218" s="65"/>
      <c r="VLT218" s="65"/>
      <c r="VLU218" s="65"/>
      <c r="VLV218" s="65"/>
      <c r="VLW218" s="65"/>
      <c r="VLX218" s="65"/>
      <c r="VLY218" s="65"/>
      <c r="VLZ218" s="65"/>
      <c r="VMA218" s="65"/>
      <c r="VMB218" s="65"/>
      <c r="VMC218" s="65"/>
      <c r="VMD218" s="65"/>
      <c r="VME218" s="65"/>
      <c r="VMF218" s="65"/>
      <c r="VMG218" s="65"/>
      <c r="VMH218" s="65"/>
      <c r="VMI218" s="65"/>
      <c r="VMJ218" s="65"/>
      <c r="VMK218" s="65"/>
      <c r="VML218" s="65"/>
      <c r="VMM218" s="65"/>
      <c r="VMN218" s="65"/>
      <c r="VMO218" s="65"/>
      <c r="VMP218" s="65"/>
      <c r="VMQ218" s="65"/>
      <c r="VMR218" s="65"/>
      <c r="VMS218" s="65"/>
      <c r="VMT218" s="65"/>
      <c r="VMU218" s="65"/>
      <c r="VMV218" s="65"/>
      <c r="VMW218" s="65"/>
      <c r="VMX218" s="65"/>
      <c r="VMY218" s="65"/>
      <c r="VMZ218" s="65"/>
      <c r="VNA218" s="65"/>
      <c r="VNB218" s="65"/>
      <c r="VNC218" s="65"/>
      <c r="VND218" s="65"/>
      <c r="VNE218" s="65"/>
      <c r="VNF218" s="65"/>
      <c r="VNG218" s="65"/>
      <c r="VNH218" s="65"/>
      <c r="VNI218" s="65"/>
      <c r="VNJ218" s="65"/>
      <c r="VNK218" s="65"/>
      <c r="VNL218" s="65"/>
      <c r="VNM218" s="65"/>
      <c r="VNN218" s="65"/>
      <c r="VNO218" s="65"/>
      <c r="VNP218" s="65"/>
      <c r="VNQ218" s="65"/>
      <c r="VNR218" s="65"/>
      <c r="VNS218" s="65"/>
      <c r="VNT218" s="65"/>
      <c r="VNU218" s="65"/>
      <c r="VNV218" s="65"/>
      <c r="VNW218" s="65"/>
      <c r="VNX218" s="65"/>
      <c r="VNY218" s="65"/>
      <c r="VNZ218" s="65"/>
      <c r="VOA218" s="65"/>
      <c r="VOB218" s="65"/>
      <c r="VOC218" s="65"/>
      <c r="VOD218" s="65"/>
      <c r="VOE218" s="65"/>
      <c r="VOF218" s="65"/>
      <c r="VOG218" s="65"/>
      <c r="VOH218" s="65"/>
      <c r="VOI218" s="65"/>
      <c r="VOJ218" s="65"/>
      <c r="VOK218" s="65"/>
      <c r="VOL218" s="65"/>
      <c r="VOM218" s="65"/>
      <c r="VON218" s="65"/>
      <c r="VOO218" s="65"/>
      <c r="VOP218" s="65"/>
      <c r="VOQ218" s="65"/>
      <c r="VOR218" s="65"/>
      <c r="VOS218" s="65"/>
      <c r="VOT218" s="65"/>
      <c r="VOU218" s="65"/>
      <c r="VOV218" s="65"/>
      <c r="VOW218" s="65"/>
      <c r="VOX218" s="65"/>
      <c r="VOY218" s="65"/>
      <c r="VOZ218" s="65"/>
      <c r="VPA218" s="65"/>
      <c r="VPB218" s="65"/>
      <c r="VPC218" s="65"/>
      <c r="VPD218" s="65"/>
      <c r="VPE218" s="65"/>
      <c r="VPF218" s="65"/>
      <c r="VPG218" s="65"/>
      <c r="VPH218" s="65"/>
      <c r="VPI218" s="65"/>
      <c r="VPJ218" s="65"/>
      <c r="VPK218" s="65"/>
      <c r="VPL218" s="65"/>
      <c r="VPM218" s="65"/>
      <c r="VPN218" s="65"/>
      <c r="VPO218" s="65"/>
      <c r="VPP218" s="65"/>
      <c r="VPQ218" s="65"/>
      <c r="VPR218" s="65"/>
      <c r="VPS218" s="65"/>
      <c r="VPT218" s="65"/>
      <c r="VPU218" s="65"/>
      <c r="VPV218" s="65"/>
      <c r="VPW218" s="65"/>
      <c r="VPX218" s="65"/>
      <c r="VPY218" s="65"/>
      <c r="VPZ218" s="65"/>
      <c r="VQA218" s="65"/>
      <c r="VQB218" s="65"/>
      <c r="VQC218" s="65"/>
      <c r="VQD218" s="65"/>
      <c r="VQE218" s="65"/>
      <c r="VQF218" s="65"/>
      <c r="VQG218" s="65"/>
      <c r="VQH218" s="65"/>
      <c r="VQI218" s="65"/>
      <c r="VQJ218" s="65"/>
      <c r="VQK218" s="65"/>
      <c r="VQL218" s="65"/>
      <c r="VQM218" s="65"/>
      <c r="VQN218" s="65"/>
      <c r="VQO218" s="65"/>
      <c r="VQP218" s="65"/>
      <c r="VQQ218" s="65"/>
      <c r="VQR218" s="65"/>
      <c r="VQS218" s="65"/>
      <c r="VQT218" s="65"/>
      <c r="VQU218" s="65"/>
      <c r="VQV218" s="65"/>
      <c r="VQW218" s="65"/>
      <c r="VQX218" s="65"/>
      <c r="VQY218" s="65"/>
      <c r="VQZ218" s="65"/>
      <c r="VRA218" s="65"/>
      <c r="VRB218" s="65"/>
      <c r="VRC218" s="65"/>
      <c r="VRD218" s="65"/>
      <c r="VRE218" s="65"/>
      <c r="VRF218" s="65"/>
      <c r="VRG218" s="65"/>
      <c r="VRH218" s="65"/>
      <c r="VRI218" s="65"/>
      <c r="VRJ218" s="65"/>
      <c r="VRK218" s="65"/>
      <c r="VRL218" s="65"/>
      <c r="VRM218" s="65"/>
      <c r="VRN218" s="65"/>
      <c r="VRO218" s="65"/>
      <c r="VRP218" s="65"/>
      <c r="VRQ218" s="65"/>
      <c r="VRR218" s="65"/>
      <c r="VRS218" s="65"/>
      <c r="VRT218" s="65"/>
      <c r="VRU218" s="65"/>
      <c r="VRV218" s="65"/>
      <c r="VRW218" s="65"/>
      <c r="VRX218" s="65"/>
      <c r="VRY218" s="65"/>
      <c r="VRZ218" s="65"/>
      <c r="VSA218" s="65"/>
      <c r="VSB218" s="65"/>
      <c r="VSC218" s="65"/>
      <c r="VSD218" s="65"/>
      <c r="VSE218" s="65"/>
      <c r="VSF218" s="65"/>
      <c r="VSG218" s="65"/>
      <c r="VSH218" s="65"/>
      <c r="VSI218" s="65"/>
      <c r="VSJ218" s="65"/>
      <c r="VSK218" s="65"/>
      <c r="VSL218" s="65"/>
      <c r="VSM218" s="65"/>
      <c r="VSN218" s="65"/>
      <c r="VSO218" s="65"/>
      <c r="VSP218" s="65"/>
      <c r="VSQ218" s="65"/>
      <c r="VSR218" s="65"/>
      <c r="VSS218" s="65"/>
      <c r="VST218" s="65"/>
      <c r="VSU218" s="65"/>
      <c r="VSV218" s="65"/>
      <c r="VSW218" s="65"/>
      <c r="VSX218" s="65"/>
      <c r="VSY218" s="65"/>
      <c r="VSZ218" s="65"/>
      <c r="VTA218" s="65"/>
      <c r="VTB218" s="65"/>
      <c r="VTC218" s="65"/>
      <c r="VTD218" s="65"/>
      <c r="VTE218" s="65"/>
      <c r="VTF218" s="65"/>
      <c r="VTG218" s="65"/>
      <c r="VTH218" s="65"/>
      <c r="VTI218" s="65"/>
      <c r="VTJ218" s="65"/>
      <c r="VTK218" s="65"/>
      <c r="VTL218" s="65"/>
      <c r="VTM218" s="65"/>
      <c r="VTN218" s="65"/>
      <c r="VTO218" s="65"/>
      <c r="VTP218" s="65"/>
      <c r="VTQ218" s="65"/>
      <c r="VTR218" s="65"/>
      <c r="VTS218" s="65"/>
      <c r="VTT218" s="65"/>
      <c r="VTU218" s="65"/>
      <c r="VTV218" s="65"/>
      <c r="VTW218" s="65"/>
      <c r="VTX218" s="65"/>
      <c r="VTY218" s="65"/>
      <c r="VTZ218" s="65"/>
      <c r="VUA218" s="65"/>
      <c r="VUB218" s="65"/>
      <c r="VUC218" s="65"/>
      <c r="VUD218" s="65"/>
      <c r="VUE218" s="65"/>
      <c r="VUF218" s="65"/>
      <c r="VUG218" s="65"/>
      <c r="VUH218" s="65"/>
      <c r="VUI218" s="65"/>
      <c r="VUJ218" s="65"/>
      <c r="VUK218" s="65"/>
      <c r="VUL218" s="65"/>
      <c r="VUM218" s="65"/>
      <c r="VUN218" s="65"/>
      <c r="VUO218" s="65"/>
      <c r="VUP218" s="65"/>
      <c r="VUQ218" s="65"/>
      <c r="VUR218" s="65"/>
      <c r="VUS218" s="65"/>
      <c r="VUT218" s="65"/>
      <c r="VUU218" s="65"/>
      <c r="VUV218" s="65"/>
      <c r="VUW218" s="65"/>
      <c r="VUX218" s="65"/>
      <c r="VUY218" s="65"/>
      <c r="VUZ218" s="65"/>
      <c r="VVA218" s="65"/>
      <c r="VVB218" s="65"/>
      <c r="VVC218" s="65"/>
      <c r="VVD218" s="65"/>
      <c r="VVE218" s="65"/>
      <c r="VVF218" s="65"/>
      <c r="VVG218" s="65"/>
      <c r="VVH218" s="65"/>
      <c r="VVI218" s="65"/>
      <c r="VVJ218" s="65"/>
      <c r="VVK218" s="65"/>
      <c r="VVL218" s="65"/>
      <c r="VVM218" s="65"/>
      <c r="VVN218" s="65"/>
      <c r="VVO218" s="65"/>
      <c r="VVP218" s="65"/>
      <c r="VVQ218" s="65"/>
      <c r="VVR218" s="65"/>
      <c r="VVS218" s="65"/>
      <c r="VVT218" s="65"/>
      <c r="VVU218" s="65"/>
      <c r="VVV218" s="65"/>
      <c r="VVW218" s="65"/>
      <c r="VVX218" s="65"/>
      <c r="VVY218" s="65"/>
      <c r="VVZ218" s="65"/>
      <c r="VWA218" s="65"/>
      <c r="VWB218" s="65"/>
      <c r="VWC218" s="65"/>
      <c r="VWD218" s="65"/>
      <c r="VWE218" s="65"/>
      <c r="VWF218" s="65"/>
      <c r="VWG218" s="65"/>
      <c r="VWH218" s="65"/>
      <c r="VWI218" s="65"/>
      <c r="VWJ218" s="65"/>
      <c r="VWK218" s="65"/>
      <c r="VWL218" s="65"/>
      <c r="VWM218" s="65"/>
      <c r="VWN218" s="65"/>
      <c r="VWO218" s="65"/>
      <c r="VWP218" s="65"/>
      <c r="VWQ218" s="65"/>
      <c r="VWR218" s="65"/>
      <c r="VWS218" s="65"/>
      <c r="VWT218" s="65"/>
      <c r="VWU218" s="65"/>
      <c r="VWV218" s="65"/>
      <c r="VWW218" s="65"/>
      <c r="VWX218" s="65"/>
      <c r="VWY218" s="65"/>
      <c r="VWZ218" s="65"/>
      <c r="VXA218" s="65"/>
      <c r="VXB218" s="65"/>
      <c r="VXC218" s="65"/>
      <c r="VXD218" s="65"/>
      <c r="VXE218" s="65"/>
      <c r="VXF218" s="65"/>
      <c r="VXG218" s="65"/>
      <c r="VXH218" s="65"/>
      <c r="VXI218" s="65"/>
      <c r="VXJ218" s="65"/>
      <c r="VXK218" s="65"/>
      <c r="VXL218" s="65"/>
      <c r="VXM218" s="65"/>
      <c r="VXN218" s="65"/>
      <c r="VXO218" s="65"/>
      <c r="VXP218" s="65"/>
      <c r="VXQ218" s="65"/>
      <c r="VXR218" s="65"/>
      <c r="VXS218" s="65"/>
      <c r="VXT218" s="65"/>
      <c r="VXU218" s="65"/>
      <c r="VXV218" s="65"/>
      <c r="VXW218" s="65"/>
      <c r="VXX218" s="65"/>
      <c r="VXY218" s="65"/>
      <c r="VXZ218" s="65"/>
      <c r="VYA218" s="65"/>
      <c r="VYB218" s="65"/>
      <c r="VYC218" s="65"/>
      <c r="VYD218" s="65"/>
      <c r="VYE218" s="65"/>
      <c r="VYF218" s="65"/>
      <c r="VYG218" s="65"/>
      <c r="VYH218" s="65"/>
      <c r="VYI218" s="65"/>
      <c r="VYJ218" s="65"/>
      <c r="VYK218" s="65"/>
      <c r="VYL218" s="65"/>
      <c r="VYM218" s="65"/>
      <c r="VYN218" s="65"/>
      <c r="VYO218" s="65"/>
      <c r="VYP218" s="65"/>
      <c r="VYQ218" s="65"/>
      <c r="VYR218" s="65"/>
      <c r="VYS218" s="65"/>
      <c r="VYT218" s="65"/>
      <c r="VYU218" s="65"/>
      <c r="VYV218" s="65"/>
      <c r="VYW218" s="65"/>
      <c r="VYX218" s="65"/>
      <c r="VYY218" s="65"/>
      <c r="VYZ218" s="65"/>
      <c r="VZA218" s="65"/>
      <c r="VZB218" s="65"/>
      <c r="VZC218" s="65"/>
      <c r="VZD218" s="65"/>
      <c r="VZE218" s="65"/>
      <c r="VZF218" s="65"/>
      <c r="VZG218" s="65"/>
      <c r="VZH218" s="65"/>
      <c r="VZI218" s="65"/>
      <c r="VZJ218" s="65"/>
      <c r="VZK218" s="65"/>
      <c r="VZL218" s="65"/>
      <c r="VZM218" s="65"/>
      <c r="VZN218" s="65"/>
      <c r="VZO218" s="65"/>
      <c r="VZP218" s="65"/>
      <c r="VZQ218" s="65"/>
      <c r="VZR218" s="65"/>
      <c r="VZS218" s="65"/>
      <c r="VZT218" s="65"/>
      <c r="VZU218" s="65"/>
      <c r="VZV218" s="65"/>
      <c r="VZW218" s="65"/>
      <c r="VZX218" s="65"/>
      <c r="VZY218" s="65"/>
      <c r="VZZ218" s="65"/>
      <c r="WAA218" s="65"/>
      <c r="WAB218" s="65"/>
      <c r="WAC218" s="65"/>
      <c r="WAD218" s="65"/>
      <c r="WAE218" s="65"/>
      <c r="WAF218" s="65"/>
      <c r="WAG218" s="65"/>
      <c r="WAH218" s="65"/>
      <c r="WAI218" s="65"/>
      <c r="WAJ218" s="65"/>
      <c r="WAK218" s="65"/>
      <c r="WAL218" s="65"/>
      <c r="WAM218" s="65"/>
      <c r="WAN218" s="65"/>
      <c r="WAO218" s="65"/>
      <c r="WAP218" s="65"/>
      <c r="WAQ218" s="65"/>
      <c r="WAR218" s="65"/>
      <c r="WAS218" s="65"/>
      <c r="WAT218" s="65"/>
      <c r="WAU218" s="65"/>
      <c r="WAV218" s="65"/>
      <c r="WAW218" s="65"/>
      <c r="WAX218" s="65"/>
      <c r="WAY218" s="65"/>
      <c r="WAZ218" s="65"/>
      <c r="WBA218" s="65"/>
      <c r="WBB218" s="65"/>
      <c r="WBC218" s="65"/>
      <c r="WBD218" s="65"/>
      <c r="WBE218" s="65"/>
      <c r="WBF218" s="65"/>
      <c r="WBG218" s="65"/>
      <c r="WBH218" s="65"/>
      <c r="WBI218" s="65"/>
      <c r="WBJ218" s="65"/>
      <c r="WBK218" s="65"/>
      <c r="WBL218" s="65"/>
      <c r="WBM218" s="65"/>
      <c r="WBN218" s="65"/>
      <c r="WBO218" s="65"/>
      <c r="WBP218" s="65"/>
      <c r="WBQ218" s="65"/>
      <c r="WBR218" s="65"/>
      <c r="WBS218" s="65"/>
      <c r="WBT218" s="65"/>
      <c r="WBU218" s="65"/>
      <c r="WBV218" s="65"/>
      <c r="WBW218" s="65"/>
      <c r="WBX218" s="65"/>
      <c r="WBY218" s="65"/>
      <c r="WBZ218" s="65"/>
      <c r="WCA218" s="65"/>
      <c r="WCB218" s="65"/>
      <c r="WCC218" s="65"/>
      <c r="WCD218" s="65"/>
      <c r="WCE218" s="65"/>
      <c r="WCF218" s="65"/>
      <c r="WCG218" s="65"/>
      <c r="WCH218" s="65"/>
      <c r="WCI218" s="65"/>
      <c r="WCJ218" s="65"/>
      <c r="WCK218" s="65"/>
      <c r="WCL218" s="65"/>
      <c r="WCM218" s="65"/>
      <c r="WCN218" s="65"/>
      <c r="WCO218" s="65"/>
      <c r="WCP218" s="65"/>
      <c r="WCQ218" s="65"/>
      <c r="WCR218" s="65"/>
      <c r="WCS218" s="65"/>
      <c r="WCT218" s="65"/>
      <c r="WCU218" s="65"/>
      <c r="WCV218" s="65"/>
      <c r="WCW218" s="65"/>
      <c r="WCX218" s="65"/>
      <c r="WCY218" s="65"/>
      <c r="WCZ218" s="65"/>
      <c r="WDA218" s="65"/>
      <c r="WDB218" s="65"/>
      <c r="WDC218" s="65"/>
      <c r="WDD218" s="65"/>
      <c r="WDE218" s="65"/>
      <c r="WDF218" s="65"/>
      <c r="WDG218" s="65"/>
      <c r="WDH218" s="65"/>
      <c r="WDI218" s="65"/>
      <c r="WDJ218" s="65"/>
      <c r="WDK218" s="65"/>
      <c r="WDL218" s="65"/>
      <c r="WDM218" s="65"/>
      <c r="WDN218" s="65"/>
      <c r="WDO218" s="65"/>
      <c r="WDP218" s="65"/>
      <c r="WDQ218" s="65"/>
      <c r="WDR218" s="65"/>
      <c r="WDS218" s="65"/>
      <c r="WDT218" s="65"/>
      <c r="WDU218" s="65"/>
      <c r="WDV218" s="65"/>
      <c r="WDW218" s="65"/>
      <c r="WDX218" s="65"/>
      <c r="WDY218" s="65"/>
      <c r="WDZ218" s="65"/>
      <c r="WEA218" s="65"/>
      <c r="WEB218" s="65"/>
      <c r="WEC218" s="65"/>
      <c r="WED218" s="65"/>
      <c r="WEE218" s="65"/>
      <c r="WEF218" s="65"/>
      <c r="WEG218" s="65"/>
      <c r="WEH218" s="65"/>
      <c r="WEI218" s="65"/>
      <c r="WEJ218" s="65"/>
      <c r="WEK218" s="65"/>
      <c r="WEL218" s="65"/>
      <c r="WEM218" s="65"/>
      <c r="WEN218" s="65"/>
      <c r="WEO218" s="65"/>
      <c r="WEP218" s="65"/>
      <c r="WEQ218" s="65"/>
      <c r="WER218" s="65"/>
      <c r="WES218" s="65"/>
      <c r="WET218" s="65"/>
      <c r="WEU218" s="65"/>
      <c r="WEV218" s="65"/>
      <c r="WEW218" s="65"/>
      <c r="WEX218" s="65"/>
      <c r="WEY218" s="65"/>
      <c r="WEZ218" s="65"/>
      <c r="WFA218" s="65"/>
      <c r="WFB218" s="65"/>
      <c r="WFC218" s="65"/>
      <c r="WFD218" s="65"/>
      <c r="WFE218" s="65"/>
      <c r="WFF218" s="65"/>
      <c r="WFG218" s="65"/>
      <c r="WFH218" s="65"/>
      <c r="WFI218" s="65"/>
      <c r="WFJ218" s="65"/>
      <c r="WFK218" s="65"/>
      <c r="WFL218" s="65"/>
      <c r="WFM218" s="65"/>
      <c r="WFN218" s="65"/>
      <c r="WFO218" s="65"/>
      <c r="WFP218" s="65"/>
      <c r="WFQ218" s="65"/>
      <c r="WFR218" s="65"/>
      <c r="WFS218" s="65"/>
      <c r="WFT218" s="65"/>
      <c r="WFU218" s="65"/>
      <c r="WFV218" s="65"/>
      <c r="WFW218" s="65"/>
      <c r="WFX218" s="65"/>
      <c r="WFY218" s="65"/>
      <c r="WFZ218" s="65"/>
      <c r="WGA218" s="65"/>
      <c r="WGB218" s="65"/>
      <c r="WGC218" s="65"/>
      <c r="WGD218" s="65"/>
      <c r="WGE218" s="65"/>
      <c r="WGF218" s="65"/>
      <c r="WGG218" s="65"/>
      <c r="WGH218" s="65"/>
      <c r="WGI218" s="65"/>
      <c r="WGJ218" s="65"/>
      <c r="WGK218" s="65"/>
      <c r="WGL218" s="65"/>
      <c r="WGM218" s="65"/>
      <c r="WGN218" s="65"/>
      <c r="WGO218" s="65"/>
      <c r="WGP218" s="65"/>
      <c r="WGQ218" s="65"/>
      <c r="WGR218" s="65"/>
      <c r="WGS218" s="65"/>
      <c r="WGT218" s="65"/>
      <c r="WGU218" s="65"/>
      <c r="WGV218" s="65"/>
      <c r="WGW218" s="65"/>
      <c r="WGX218" s="65"/>
      <c r="WGY218" s="65"/>
      <c r="WGZ218" s="65"/>
      <c r="WHA218" s="65"/>
      <c r="WHB218" s="65"/>
      <c r="WHC218" s="65"/>
      <c r="WHD218" s="65"/>
      <c r="WHE218" s="65"/>
      <c r="WHF218" s="65"/>
      <c r="WHG218" s="65"/>
      <c r="WHH218" s="65"/>
      <c r="WHI218" s="65"/>
      <c r="WHJ218" s="65"/>
      <c r="WHK218" s="65"/>
      <c r="WHL218" s="65"/>
      <c r="WHM218" s="65"/>
      <c r="WHN218" s="65"/>
      <c r="WHO218" s="65"/>
      <c r="WHP218" s="65"/>
      <c r="WHQ218" s="65"/>
      <c r="WHR218" s="65"/>
      <c r="WHS218" s="65"/>
      <c r="WHT218" s="65"/>
      <c r="WHU218" s="65"/>
      <c r="WHV218" s="65"/>
      <c r="WHW218" s="65"/>
      <c r="WHX218" s="65"/>
      <c r="WHY218" s="65"/>
      <c r="WHZ218" s="65"/>
      <c r="WIA218" s="65"/>
      <c r="WIB218" s="65"/>
      <c r="WIC218" s="65"/>
      <c r="WID218" s="65"/>
      <c r="WIE218" s="65"/>
      <c r="WIF218" s="65"/>
      <c r="WIG218" s="65"/>
      <c r="WIH218" s="65"/>
      <c r="WII218" s="65"/>
      <c r="WIJ218" s="65"/>
      <c r="WIK218" s="65"/>
      <c r="WIL218" s="65"/>
      <c r="WIM218" s="65"/>
      <c r="WIN218" s="65"/>
      <c r="WIO218" s="65"/>
      <c r="WIP218" s="65"/>
      <c r="WIQ218" s="65"/>
      <c r="WIR218" s="65"/>
      <c r="WIS218" s="65"/>
      <c r="WIT218" s="65"/>
      <c r="WIU218" s="65"/>
      <c r="WIV218" s="65"/>
      <c r="WIW218" s="65"/>
      <c r="WIX218" s="65"/>
      <c r="WIY218" s="65"/>
      <c r="WIZ218" s="65"/>
      <c r="WJA218" s="65"/>
      <c r="WJB218" s="65"/>
      <c r="WJC218" s="65"/>
      <c r="WJD218" s="65"/>
      <c r="WJE218" s="65"/>
      <c r="WJF218" s="65"/>
      <c r="WJG218" s="65"/>
      <c r="WJH218" s="65"/>
      <c r="WJI218" s="65"/>
      <c r="WJJ218" s="65"/>
      <c r="WJK218" s="65"/>
      <c r="WJL218" s="65"/>
      <c r="WJM218" s="65"/>
      <c r="WJN218" s="65"/>
      <c r="WJO218" s="65"/>
      <c r="WJP218" s="65"/>
      <c r="WJQ218" s="65"/>
      <c r="WJR218" s="65"/>
      <c r="WJS218" s="65"/>
      <c r="WJT218" s="65"/>
      <c r="WJU218" s="65"/>
      <c r="WJV218" s="65"/>
      <c r="WJW218" s="65"/>
      <c r="WJX218" s="65"/>
      <c r="WJY218" s="65"/>
      <c r="WJZ218" s="65"/>
      <c r="WKA218" s="65"/>
      <c r="WKB218" s="65"/>
      <c r="WKC218" s="65"/>
      <c r="WKD218" s="65"/>
      <c r="WKE218" s="65"/>
      <c r="WKF218" s="65"/>
      <c r="WKG218" s="65"/>
      <c r="WKH218" s="65"/>
      <c r="WKI218" s="65"/>
      <c r="WKJ218" s="65"/>
      <c r="WKK218" s="65"/>
      <c r="WKL218" s="65"/>
      <c r="WKM218" s="65"/>
      <c r="WKN218" s="65"/>
      <c r="WKO218" s="65"/>
      <c r="WKP218" s="65"/>
      <c r="WKQ218" s="65"/>
      <c r="WKR218" s="65"/>
      <c r="WKS218" s="65"/>
      <c r="WKT218" s="65"/>
      <c r="WKU218" s="65"/>
      <c r="WKV218" s="65"/>
      <c r="WKW218" s="65"/>
      <c r="WKX218" s="65"/>
      <c r="WKY218" s="65"/>
      <c r="WKZ218" s="65"/>
      <c r="WLA218" s="65"/>
      <c r="WLB218" s="65"/>
      <c r="WLC218" s="65"/>
      <c r="WLD218" s="65"/>
      <c r="WLE218" s="65"/>
      <c r="WLF218" s="65"/>
      <c r="WLG218" s="65"/>
      <c r="WLH218" s="65"/>
      <c r="WLI218" s="65"/>
      <c r="WLJ218" s="65"/>
      <c r="WLK218" s="65"/>
      <c r="WLL218" s="65"/>
      <c r="WLM218" s="65"/>
      <c r="WLN218" s="65"/>
      <c r="WLO218" s="65"/>
      <c r="WLP218" s="65"/>
      <c r="WLQ218" s="65"/>
      <c r="WLR218" s="65"/>
      <c r="WLS218" s="65"/>
      <c r="WLT218" s="65"/>
      <c r="WLU218" s="65"/>
      <c r="WLV218" s="65"/>
      <c r="WLW218" s="65"/>
      <c r="WLX218" s="65"/>
      <c r="WLY218" s="65"/>
      <c r="WLZ218" s="65"/>
      <c r="WMA218" s="65"/>
      <c r="WMB218" s="65"/>
      <c r="WMC218" s="65"/>
      <c r="WMD218" s="65"/>
      <c r="WME218" s="65"/>
      <c r="WMF218" s="65"/>
      <c r="WMG218" s="65"/>
      <c r="WMH218" s="65"/>
      <c r="WMI218" s="65"/>
      <c r="WMJ218" s="65"/>
      <c r="WMK218" s="65"/>
      <c r="WML218" s="65"/>
      <c r="WMM218" s="65"/>
      <c r="WMN218" s="65"/>
      <c r="WMO218" s="65"/>
      <c r="WMP218" s="65"/>
      <c r="WMQ218" s="65"/>
      <c r="WMR218" s="65"/>
      <c r="WMS218" s="65"/>
      <c r="WMT218" s="65"/>
      <c r="WMU218" s="65"/>
      <c r="WMV218" s="65"/>
      <c r="WMW218" s="65"/>
      <c r="WMX218" s="65"/>
      <c r="WMY218" s="65"/>
      <c r="WMZ218" s="65"/>
      <c r="WNA218" s="65"/>
      <c r="WNB218" s="65"/>
      <c r="WNC218" s="65"/>
      <c r="WND218" s="65"/>
      <c r="WNE218" s="65"/>
      <c r="WNF218" s="65"/>
      <c r="WNG218" s="65"/>
      <c r="WNH218" s="65"/>
      <c r="WNI218" s="65"/>
      <c r="WNJ218" s="65"/>
      <c r="WNK218" s="65"/>
      <c r="WNL218" s="65"/>
      <c r="WNM218" s="65"/>
      <c r="WNN218" s="65"/>
      <c r="WNO218" s="65"/>
      <c r="WNP218" s="65"/>
      <c r="WNQ218" s="65"/>
      <c r="WNR218" s="65"/>
      <c r="WNS218" s="65"/>
      <c r="WNT218" s="65"/>
      <c r="WNU218" s="65"/>
      <c r="WNV218" s="65"/>
      <c r="WNW218" s="65"/>
      <c r="WNX218" s="65"/>
      <c r="WNY218" s="65"/>
      <c r="WNZ218" s="65"/>
      <c r="WOA218" s="65"/>
      <c r="WOB218" s="65"/>
      <c r="WOC218" s="65"/>
      <c r="WOD218" s="65"/>
      <c r="WOE218" s="65"/>
      <c r="WOF218" s="65"/>
      <c r="WOG218" s="65"/>
      <c r="WOH218" s="65"/>
      <c r="WOI218" s="65"/>
      <c r="WOJ218" s="65"/>
      <c r="WOK218" s="65"/>
      <c r="WOL218" s="65"/>
      <c r="WOM218" s="65"/>
      <c r="WON218" s="65"/>
      <c r="WOO218" s="65"/>
      <c r="WOP218" s="65"/>
      <c r="WOQ218" s="65"/>
      <c r="WOR218" s="65"/>
      <c r="WOS218" s="65"/>
      <c r="WOT218" s="65"/>
      <c r="WOU218" s="65"/>
      <c r="WOV218" s="65"/>
      <c r="WOW218" s="65"/>
      <c r="WOX218" s="65"/>
      <c r="WOY218" s="65"/>
      <c r="WOZ218" s="65"/>
      <c r="WPA218" s="65"/>
      <c r="WPB218" s="65"/>
      <c r="WPC218" s="65"/>
      <c r="WPD218" s="65"/>
      <c r="WPE218" s="65"/>
      <c r="WPF218" s="65"/>
      <c r="WPG218" s="65"/>
      <c r="WPH218" s="65"/>
      <c r="WPI218" s="65"/>
      <c r="WPJ218" s="65"/>
      <c r="WPK218" s="65"/>
      <c r="WPL218" s="65"/>
      <c r="WPM218" s="65"/>
      <c r="WPN218" s="65"/>
      <c r="WPO218" s="65"/>
      <c r="WPP218" s="65"/>
      <c r="WPQ218" s="65"/>
      <c r="WPR218" s="65"/>
      <c r="WPS218" s="65"/>
      <c r="WPT218" s="65"/>
      <c r="WPU218" s="65"/>
      <c r="WPV218" s="65"/>
      <c r="WPW218" s="65"/>
      <c r="WPX218" s="65"/>
      <c r="WPY218" s="65"/>
      <c r="WPZ218" s="65"/>
      <c r="WQA218" s="65"/>
      <c r="WQB218" s="65"/>
      <c r="WQC218" s="65"/>
      <c r="WQD218" s="65"/>
      <c r="WQE218" s="65"/>
      <c r="WQF218" s="65"/>
      <c r="WQG218" s="65"/>
      <c r="WQH218" s="65"/>
      <c r="WQI218" s="65"/>
      <c r="WQJ218" s="65"/>
      <c r="WQK218" s="65"/>
      <c r="WQL218" s="65"/>
      <c r="WQM218" s="65"/>
      <c r="WQN218" s="65"/>
      <c r="WQO218" s="65"/>
      <c r="WQP218" s="65"/>
      <c r="WQQ218" s="65"/>
      <c r="WQR218" s="65"/>
      <c r="WQS218" s="65"/>
      <c r="WQT218" s="65"/>
      <c r="WQU218" s="65"/>
      <c r="WQV218" s="65"/>
      <c r="WQW218" s="65"/>
      <c r="WQX218" s="65"/>
      <c r="WQY218" s="65"/>
      <c r="WQZ218" s="65"/>
      <c r="WRA218" s="65"/>
      <c r="WRB218" s="65"/>
      <c r="WRC218" s="65"/>
      <c r="WRD218" s="65"/>
      <c r="WRE218" s="65"/>
      <c r="WRF218" s="65"/>
      <c r="WRG218" s="65"/>
      <c r="WRH218" s="65"/>
      <c r="WRI218" s="65"/>
      <c r="WRJ218" s="65"/>
      <c r="WRK218" s="65"/>
      <c r="WRL218" s="65"/>
      <c r="WRM218" s="65"/>
      <c r="WRN218" s="65"/>
      <c r="WRO218" s="65"/>
      <c r="WRP218" s="65"/>
      <c r="WRQ218" s="65"/>
      <c r="WRR218" s="65"/>
      <c r="WRS218" s="65"/>
      <c r="WRT218" s="65"/>
      <c r="WRU218" s="65"/>
      <c r="WRV218" s="65"/>
      <c r="WRW218" s="65"/>
      <c r="WRX218" s="65"/>
      <c r="WRY218" s="65"/>
      <c r="WRZ218" s="65"/>
      <c r="WSA218" s="65"/>
      <c r="WSB218" s="65"/>
      <c r="WSC218" s="65"/>
      <c r="WSD218" s="65"/>
      <c r="WSE218" s="65"/>
      <c r="WSF218" s="65"/>
      <c r="WSG218" s="65"/>
      <c r="WSH218" s="65"/>
      <c r="WSI218" s="65"/>
      <c r="WSJ218" s="65"/>
      <c r="WSK218" s="65"/>
      <c r="WSL218" s="65"/>
      <c r="WSM218" s="65"/>
      <c r="WSN218" s="65"/>
      <c r="WSO218" s="65"/>
      <c r="WSP218" s="65"/>
      <c r="WSQ218" s="65"/>
      <c r="WSR218" s="65"/>
      <c r="WSS218" s="65"/>
      <c r="WST218" s="65"/>
      <c r="WSU218" s="65"/>
      <c r="WSV218" s="65"/>
      <c r="WSW218" s="65"/>
      <c r="WSX218" s="65"/>
      <c r="WSY218" s="65"/>
      <c r="WSZ218" s="65"/>
      <c r="WTA218" s="65"/>
      <c r="WTB218" s="65"/>
      <c r="WTC218" s="65"/>
      <c r="WTD218" s="65"/>
      <c r="WTE218" s="65"/>
      <c r="WTF218" s="65"/>
      <c r="WTG218" s="65"/>
      <c r="WTH218" s="65"/>
      <c r="WTI218" s="65"/>
      <c r="WTJ218" s="65"/>
      <c r="WTK218" s="65"/>
      <c r="WTL218" s="65"/>
      <c r="WTM218" s="65"/>
      <c r="WTN218" s="65"/>
      <c r="WTO218" s="65"/>
      <c r="WTP218" s="65"/>
      <c r="WTQ218" s="65"/>
      <c r="WTR218" s="65"/>
      <c r="WTS218" s="65"/>
      <c r="WTT218" s="65"/>
      <c r="WTU218" s="65"/>
      <c r="WTV218" s="65"/>
      <c r="WTW218" s="65"/>
      <c r="WTX218" s="65"/>
      <c r="WTY218" s="65"/>
      <c r="WTZ218" s="65"/>
      <c r="WUA218" s="65"/>
      <c r="WUB218" s="65"/>
      <c r="WUC218" s="65"/>
      <c r="WUD218" s="65"/>
      <c r="WUE218" s="65"/>
      <c r="WUF218" s="65"/>
      <c r="WUG218" s="65"/>
      <c r="WUH218" s="65"/>
      <c r="WUI218" s="65"/>
      <c r="WUJ218" s="65"/>
      <c r="WUK218" s="65"/>
      <c r="WUL218" s="65"/>
      <c r="WUM218" s="65"/>
      <c r="WUN218" s="65"/>
      <c r="WUO218" s="65"/>
      <c r="WUP218" s="65"/>
      <c r="WUQ218" s="65"/>
      <c r="WUR218" s="65"/>
      <c r="WUS218" s="65"/>
      <c r="WUT218" s="65"/>
      <c r="WUU218" s="65"/>
      <c r="WUV218" s="65"/>
      <c r="WUW218" s="65"/>
      <c r="WUX218" s="65"/>
      <c r="WUY218" s="65"/>
      <c r="WUZ218" s="65"/>
      <c r="WVA218" s="65"/>
      <c r="WVB218" s="65"/>
      <c r="WVC218" s="65"/>
      <c r="WVD218" s="65"/>
      <c r="WVE218" s="65"/>
      <c r="WVF218" s="65"/>
      <c r="WVG218" s="65"/>
      <c r="WVH218" s="65"/>
      <c r="WVI218" s="65"/>
      <c r="WVJ218" s="65"/>
      <c r="WVK218" s="65"/>
      <c r="WVL218" s="65"/>
      <c r="WVM218" s="65"/>
      <c r="WVN218" s="65"/>
      <c r="WVO218" s="65"/>
      <c r="WVP218" s="65"/>
      <c r="WVQ218" s="65"/>
      <c r="WVR218" s="65"/>
      <c r="WVS218" s="65"/>
      <c r="WVT218" s="65"/>
      <c r="WVU218" s="65"/>
      <c r="WVV218" s="65"/>
      <c r="WVW218" s="65"/>
      <c r="WVX218" s="65"/>
      <c r="WVY218" s="65"/>
      <c r="WVZ218" s="65"/>
      <c r="WWA218" s="65"/>
      <c r="WWB218" s="65"/>
      <c r="WWC218" s="65"/>
      <c r="WWD218" s="65"/>
      <c r="WWE218" s="65"/>
      <c r="WWF218" s="65"/>
      <c r="WWG218" s="65"/>
      <c r="WWH218" s="65"/>
      <c r="WWI218" s="65"/>
      <c r="WWJ218" s="65"/>
      <c r="WWK218" s="65"/>
      <c r="WWL218" s="65"/>
      <c r="WWM218" s="65"/>
      <c r="WWN218" s="65"/>
      <c r="WWO218" s="65"/>
      <c r="WWP218" s="65"/>
      <c r="WWQ218" s="65"/>
      <c r="WWR218" s="65"/>
      <c r="WWS218" s="65"/>
      <c r="WWT218" s="65"/>
      <c r="WWU218" s="65"/>
      <c r="WWV218" s="65"/>
      <c r="WWW218" s="65"/>
      <c r="WWX218" s="65"/>
      <c r="WWY218" s="65"/>
      <c r="WWZ218" s="65"/>
      <c r="WXA218" s="65"/>
      <c r="WXB218" s="65"/>
      <c r="WXC218" s="65"/>
      <c r="WXD218" s="65"/>
      <c r="WXE218" s="65"/>
      <c r="WXF218" s="65"/>
      <c r="WXG218" s="65"/>
      <c r="WXH218" s="65"/>
      <c r="WXI218" s="65"/>
      <c r="WXJ218" s="65"/>
      <c r="WXK218" s="65"/>
      <c r="WXL218" s="65"/>
      <c r="WXM218" s="65"/>
      <c r="WXN218" s="65"/>
      <c r="WXO218" s="65"/>
      <c r="WXP218" s="65"/>
      <c r="WXQ218" s="65"/>
      <c r="WXR218" s="65"/>
      <c r="WXS218" s="65"/>
      <c r="WXT218" s="65"/>
      <c r="WXU218" s="65"/>
      <c r="WXV218" s="65"/>
      <c r="WXW218" s="65"/>
      <c r="WXX218" s="65"/>
      <c r="WXY218" s="65"/>
      <c r="WXZ218" s="65"/>
      <c r="WYA218" s="65"/>
      <c r="WYB218" s="65"/>
      <c r="WYC218" s="65"/>
      <c r="WYD218" s="65"/>
      <c r="WYE218" s="65"/>
      <c r="WYF218" s="65"/>
      <c r="WYG218" s="65"/>
      <c r="WYH218" s="65"/>
      <c r="WYI218" s="65"/>
      <c r="WYJ218" s="65"/>
      <c r="WYK218" s="65"/>
      <c r="WYL218" s="65"/>
      <c r="WYM218" s="65"/>
      <c r="WYN218" s="65"/>
      <c r="WYO218" s="65"/>
      <c r="WYP218" s="65"/>
      <c r="WYQ218" s="65"/>
      <c r="WYR218" s="65"/>
      <c r="WYS218" s="65"/>
      <c r="WYT218" s="65"/>
      <c r="WYU218" s="65"/>
      <c r="WYV218" s="65"/>
      <c r="WYW218" s="65"/>
      <c r="WYX218" s="65"/>
      <c r="WYY218" s="65"/>
      <c r="WYZ218" s="65"/>
      <c r="WZA218" s="65"/>
      <c r="WZB218" s="65"/>
      <c r="WZC218" s="65"/>
      <c r="WZD218" s="65"/>
      <c r="WZE218" s="65"/>
      <c r="WZF218" s="65"/>
      <c r="WZG218" s="65"/>
      <c r="WZH218" s="65"/>
      <c r="WZI218" s="65"/>
      <c r="WZJ218" s="65"/>
      <c r="WZK218" s="65"/>
      <c r="WZL218" s="65"/>
      <c r="WZM218" s="65"/>
      <c r="WZN218" s="65"/>
      <c r="WZO218" s="65"/>
      <c r="WZP218" s="65"/>
      <c r="WZQ218" s="65"/>
      <c r="WZR218" s="65"/>
      <c r="WZS218" s="65"/>
      <c r="WZT218" s="65"/>
      <c r="WZU218" s="65"/>
      <c r="WZV218" s="65"/>
      <c r="WZW218" s="65"/>
      <c r="WZX218" s="65"/>
      <c r="WZY218" s="65"/>
      <c r="WZZ218" s="65"/>
      <c r="XAA218" s="65"/>
      <c r="XAB218" s="65"/>
      <c r="XAC218" s="65"/>
      <c r="XAD218" s="65"/>
      <c r="XAE218" s="65"/>
      <c r="XAF218" s="65"/>
      <c r="XAG218" s="65"/>
      <c r="XAH218" s="65"/>
      <c r="XAI218" s="65"/>
      <c r="XAJ218" s="65"/>
      <c r="XAK218" s="65"/>
      <c r="XAL218" s="65"/>
      <c r="XAM218" s="65"/>
      <c r="XAN218" s="65"/>
      <c r="XAO218" s="65"/>
      <c r="XAP218" s="65"/>
      <c r="XAQ218" s="65"/>
      <c r="XAR218" s="65"/>
      <c r="XAS218" s="65"/>
      <c r="XAT218" s="65"/>
      <c r="XAU218" s="65"/>
      <c r="XAV218" s="65"/>
      <c r="XAW218" s="65"/>
      <c r="XAX218" s="65"/>
      <c r="XAY218" s="65"/>
      <c r="XAZ218" s="65"/>
      <c r="XBA218" s="65"/>
      <c r="XBB218" s="65"/>
      <c r="XBC218" s="65"/>
      <c r="XBD218" s="65"/>
      <c r="XBE218" s="65"/>
      <c r="XBF218" s="65"/>
      <c r="XBG218" s="65"/>
      <c r="XBH218" s="65"/>
      <c r="XBI218" s="65"/>
      <c r="XBJ218" s="65"/>
      <c r="XBK218" s="65"/>
      <c r="XBL218" s="65"/>
      <c r="XBM218" s="65"/>
      <c r="XBN218" s="65"/>
      <c r="XBO218" s="65"/>
      <c r="XBP218" s="65"/>
      <c r="XBQ218" s="65"/>
      <c r="XBR218" s="65"/>
      <c r="XBS218" s="65"/>
      <c r="XBT218" s="65"/>
      <c r="XBU218" s="65"/>
      <c r="XBV218" s="65"/>
      <c r="XBW218" s="65"/>
      <c r="XBX218" s="65"/>
      <c r="XBY218" s="65"/>
      <c r="XBZ218" s="65"/>
      <c r="XCA218" s="65"/>
      <c r="XCB218" s="65"/>
      <c r="XCC218" s="65"/>
      <c r="XCD218" s="65"/>
      <c r="XCE218" s="65"/>
      <c r="XCF218" s="65"/>
      <c r="XCG218" s="65"/>
      <c r="XCH218" s="65"/>
      <c r="XCI218" s="65"/>
      <c r="XCJ218" s="65"/>
      <c r="XCK218" s="65"/>
      <c r="XCL218" s="65"/>
      <c r="XCM218" s="65"/>
      <c r="XCN218" s="65"/>
      <c r="XCO218" s="65"/>
      <c r="XCP218" s="65"/>
      <c r="XCQ218" s="65"/>
      <c r="XCR218" s="65"/>
      <c r="XCS218" s="65"/>
      <c r="XCT218" s="65"/>
      <c r="XCU218" s="65"/>
      <c r="XCV218" s="65"/>
      <c r="XCW218" s="65"/>
      <c r="XCX218" s="65"/>
      <c r="XCY218" s="65"/>
      <c r="XCZ218" s="65"/>
      <c r="XDA218" s="65"/>
      <c r="XDB218" s="65"/>
      <c r="XDC218" s="65"/>
      <c r="XDD218" s="65"/>
      <c r="XDE218" s="65"/>
      <c r="XDF218" s="65"/>
      <c r="XDG218" s="65"/>
      <c r="XDH218" s="65"/>
      <c r="XDI218" s="65"/>
      <c r="XDJ218" s="65"/>
      <c r="XDK218" s="65"/>
      <c r="XDL218" s="65"/>
      <c r="XDM218" s="65"/>
      <c r="XDN218" s="65"/>
      <c r="XDO218" s="65"/>
      <c r="XDP218" s="65"/>
      <c r="XDQ218" s="65"/>
      <c r="XDR218" s="65"/>
      <c r="XDS218" s="65"/>
      <c r="XDT218" s="65"/>
      <c r="XDU218" s="65"/>
      <c r="XDV218" s="65"/>
      <c r="XDW218" s="65"/>
      <c r="XDX218" s="65"/>
      <c r="XDY218" s="65"/>
      <c r="XDZ218" s="65"/>
      <c r="XEA218" s="65"/>
      <c r="XEB218" s="65"/>
      <c r="XEC218" s="65"/>
      <c r="XED218" s="65"/>
      <c r="XEE218" s="65"/>
      <c r="XEF218" s="65"/>
      <c r="XEG218" s="65"/>
      <c r="XEH218" s="65"/>
      <c r="XEI218" s="65"/>
      <c r="XEJ218" s="65"/>
      <c r="XEK218" s="65"/>
      <c r="XEL218" s="65"/>
      <c r="XEM218" s="65"/>
      <c r="XEN218" s="65"/>
      <c r="XEO218" s="65"/>
      <c r="XEP218" s="65"/>
      <c r="XEQ218" s="65"/>
      <c r="XER218" s="65"/>
      <c r="XES218" s="65"/>
      <c r="XET218" s="65"/>
      <c r="XEU218" s="65"/>
      <c r="XEV218" s="65"/>
      <c r="XEW218" s="65"/>
      <c r="XEX218" s="65"/>
      <c r="XEY218" s="65"/>
      <c r="XEZ218" s="65"/>
      <c r="XFA218" s="65"/>
      <c r="XFB218" s="65"/>
      <c r="XFC218" s="65"/>
      <c r="XFD218" s="65"/>
    </row>
    <row r="219" spans="2:54 15129:16384" s="88" customFormat="1" ht="12.95" customHeight="1" x14ac:dyDescent="0.2">
      <c r="B219" s="89" t="s">
        <v>4</v>
      </c>
      <c r="C219" s="90" t="s">
        <v>56</v>
      </c>
      <c r="D219" s="90" t="s">
        <v>56</v>
      </c>
      <c r="E219" s="90" t="s">
        <v>56</v>
      </c>
      <c r="F219" s="90" t="s">
        <v>56</v>
      </c>
      <c r="G219" s="90" t="s">
        <v>56</v>
      </c>
      <c r="H219" s="90" t="s">
        <v>56</v>
      </c>
      <c r="I219" s="90" t="s">
        <v>56</v>
      </c>
      <c r="J219" s="90" t="s">
        <v>56</v>
      </c>
      <c r="K219" s="90" t="s">
        <v>56</v>
      </c>
      <c r="L219" s="90" t="s">
        <v>56</v>
      </c>
      <c r="M219" s="90" t="s">
        <v>56</v>
      </c>
      <c r="N219" s="90" t="s">
        <v>56</v>
      </c>
      <c r="O219" s="90" t="s">
        <v>56</v>
      </c>
      <c r="P219" s="90" t="s">
        <v>56</v>
      </c>
      <c r="Q219" s="90" t="s">
        <v>56</v>
      </c>
      <c r="R219" s="90" t="s">
        <v>56</v>
      </c>
      <c r="S219" s="90">
        <v>0.1171630743396268</v>
      </c>
      <c r="T219" s="90">
        <v>0.14375570600301157</v>
      </c>
      <c r="U219" s="90">
        <v>0.1345926885434657</v>
      </c>
      <c r="V219" s="90">
        <v>0.12273668055868438</v>
      </c>
      <c r="W219" s="90">
        <v>0.1321383939227993</v>
      </c>
      <c r="X219" s="90">
        <v>0.14001036269430048</v>
      </c>
      <c r="Y219" s="90">
        <v>0.14488030256850734</v>
      </c>
      <c r="Z219" s="90">
        <v>0.12381878327266686</v>
      </c>
      <c r="AA219" s="90">
        <v>0.13890220207253884</v>
      </c>
      <c r="AB219" s="90">
        <v>0.13670364153834924</v>
      </c>
      <c r="AC219" s="90">
        <v>0.1204609127391911</v>
      </c>
      <c r="AD219" s="90">
        <v>7.0810581905141501E-2</v>
      </c>
      <c r="AE219" s="90">
        <v>6.9152181180010028E-2</v>
      </c>
      <c r="AF219" s="90">
        <v>6.8393782383419685E-2</v>
      </c>
      <c r="AG219" s="90">
        <v>6.9592088998763901E-2</v>
      </c>
      <c r="AH219" s="90">
        <v>6.6897347174163777E-2</v>
      </c>
      <c r="AI219" s="90">
        <v>5.9652928416485902E-2</v>
      </c>
      <c r="AJ219" s="90">
        <v>6.7287784679089024E-2</v>
      </c>
      <c r="AK219" s="90">
        <v>6.506506506506507E-2</v>
      </c>
      <c r="AL219" s="90">
        <v>5.7142857142857141E-2</v>
      </c>
      <c r="AM219" s="90">
        <v>6.5095398428731757E-2</v>
      </c>
      <c r="AN219" s="90">
        <v>6.0999999999999999E-2</v>
      </c>
      <c r="AO219" s="90">
        <v>5.2136752136752139E-2</v>
      </c>
      <c r="AP219" s="90">
        <v>2.952755905511811E-2</v>
      </c>
      <c r="AQ219" s="90">
        <v>3.1297709923664124E-2</v>
      </c>
      <c r="AR219" s="90">
        <v>4.807692307692308E-2</v>
      </c>
      <c r="AS219" s="90">
        <v>4.8449612403100778E-2</v>
      </c>
      <c r="AT219" s="90">
        <v>4.8507462686567165E-2</v>
      </c>
      <c r="AU219" s="90">
        <v>4.9655172413793101E-2</v>
      </c>
      <c r="AV219" s="90">
        <v>4.0677966101694912E-2</v>
      </c>
      <c r="AW219" s="90">
        <v>3.9417989417989421E-2</v>
      </c>
      <c r="AX219" s="91">
        <v>3.7437185929648238E-2</v>
      </c>
      <c r="AY219" s="91">
        <v>3.6386138613861384E-2</v>
      </c>
      <c r="AZ219" s="91">
        <v>3.5507246376811595E-2</v>
      </c>
      <c r="BA219" s="91">
        <v>3.5476190476190474E-2</v>
      </c>
      <c r="BB219" s="88">
        <v>3.6805555555555557E-2</v>
      </c>
      <c r="VIW219" s="65"/>
      <c r="VIX219" s="65"/>
      <c r="VIY219" s="65"/>
      <c r="VIZ219" s="65"/>
      <c r="VJA219" s="65"/>
      <c r="VJB219" s="65"/>
      <c r="VJC219" s="65"/>
      <c r="VJD219" s="65"/>
      <c r="VJE219" s="65"/>
      <c r="VJF219" s="65"/>
      <c r="VJG219" s="65"/>
      <c r="VJH219" s="65"/>
      <c r="VJI219" s="65"/>
      <c r="VJJ219" s="65"/>
      <c r="VJK219" s="65"/>
      <c r="VJL219" s="65"/>
      <c r="VJM219" s="65"/>
      <c r="VJN219" s="65"/>
      <c r="VJO219" s="65"/>
      <c r="VJP219" s="65"/>
      <c r="VJQ219" s="65"/>
      <c r="VJR219" s="65"/>
      <c r="VJS219" s="65"/>
      <c r="VJT219" s="65"/>
      <c r="VJU219" s="65"/>
      <c r="VJV219" s="65"/>
      <c r="VJW219" s="65"/>
      <c r="VJX219" s="65"/>
      <c r="VJY219" s="65"/>
      <c r="VJZ219" s="65"/>
      <c r="VKA219" s="65"/>
      <c r="VKB219" s="65"/>
      <c r="VKC219" s="65"/>
      <c r="VKD219" s="65"/>
      <c r="VKE219" s="65"/>
      <c r="VKF219" s="65"/>
      <c r="VKG219" s="65"/>
      <c r="VKH219" s="65"/>
      <c r="VKI219" s="65"/>
      <c r="VKJ219" s="65"/>
      <c r="VKK219" s="65"/>
      <c r="VKL219" s="65"/>
      <c r="VKM219" s="65"/>
      <c r="VKN219" s="65"/>
      <c r="VKO219" s="65"/>
      <c r="VKP219" s="65"/>
      <c r="VKQ219" s="65"/>
      <c r="VKR219" s="65"/>
      <c r="VKS219" s="65"/>
      <c r="VKT219" s="65"/>
      <c r="VKU219" s="65"/>
      <c r="VKV219" s="65"/>
      <c r="VKW219" s="65"/>
      <c r="VKX219" s="65"/>
      <c r="VKY219" s="65"/>
      <c r="VKZ219" s="65"/>
      <c r="VLA219" s="65"/>
      <c r="VLB219" s="65"/>
      <c r="VLC219" s="65"/>
      <c r="VLD219" s="65"/>
      <c r="VLE219" s="65"/>
      <c r="VLF219" s="65"/>
      <c r="VLG219" s="65"/>
      <c r="VLH219" s="65"/>
      <c r="VLI219" s="65"/>
      <c r="VLJ219" s="65"/>
      <c r="VLK219" s="65"/>
      <c r="VLL219" s="65"/>
      <c r="VLM219" s="65"/>
      <c r="VLN219" s="65"/>
      <c r="VLO219" s="65"/>
      <c r="VLP219" s="65"/>
      <c r="VLQ219" s="65"/>
      <c r="VLR219" s="65"/>
      <c r="VLS219" s="65"/>
      <c r="VLT219" s="65"/>
      <c r="VLU219" s="65"/>
      <c r="VLV219" s="65"/>
      <c r="VLW219" s="65"/>
      <c r="VLX219" s="65"/>
      <c r="VLY219" s="65"/>
      <c r="VLZ219" s="65"/>
      <c r="VMA219" s="65"/>
      <c r="VMB219" s="65"/>
      <c r="VMC219" s="65"/>
      <c r="VMD219" s="65"/>
      <c r="VME219" s="65"/>
      <c r="VMF219" s="65"/>
      <c r="VMG219" s="65"/>
      <c r="VMH219" s="65"/>
      <c r="VMI219" s="65"/>
      <c r="VMJ219" s="65"/>
      <c r="VMK219" s="65"/>
      <c r="VML219" s="65"/>
      <c r="VMM219" s="65"/>
      <c r="VMN219" s="65"/>
      <c r="VMO219" s="65"/>
      <c r="VMP219" s="65"/>
      <c r="VMQ219" s="65"/>
      <c r="VMR219" s="65"/>
      <c r="VMS219" s="65"/>
      <c r="VMT219" s="65"/>
      <c r="VMU219" s="65"/>
      <c r="VMV219" s="65"/>
      <c r="VMW219" s="65"/>
      <c r="VMX219" s="65"/>
      <c r="VMY219" s="65"/>
      <c r="VMZ219" s="65"/>
      <c r="VNA219" s="65"/>
      <c r="VNB219" s="65"/>
      <c r="VNC219" s="65"/>
      <c r="VND219" s="65"/>
      <c r="VNE219" s="65"/>
      <c r="VNF219" s="65"/>
      <c r="VNG219" s="65"/>
      <c r="VNH219" s="65"/>
      <c r="VNI219" s="65"/>
      <c r="VNJ219" s="65"/>
      <c r="VNK219" s="65"/>
      <c r="VNL219" s="65"/>
      <c r="VNM219" s="65"/>
      <c r="VNN219" s="65"/>
      <c r="VNO219" s="65"/>
      <c r="VNP219" s="65"/>
      <c r="VNQ219" s="65"/>
      <c r="VNR219" s="65"/>
      <c r="VNS219" s="65"/>
      <c r="VNT219" s="65"/>
      <c r="VNU219" s="65"/>
      <c r="VNV219" s="65"/>
      <c r="VNW219" s="65"/>
      <c r="VNX219" s="65"/>
      <c r="VNY219" s="65"/>
      <c r="VNZ219" s="65"/>
      <c r="VOA219" s="65"/>
      <c r="VOB219" s="65"/>
      <c r="VOC219" s="65"/>
      <c r="VOD219" s="65"/>
      <c r="VOE219" s="65"/>
      <c r="VOF219" s="65"/>
      <c r="VOG219" s="65"/>
      <c r="VOH219" s="65"/>
      <c r="VOI219" s="65"/>
      <c r="VOJ219" s="65"/>
      <c r="VOK219" s="65"/>
      <c r="VOL219" s="65"/>
      <c r="VOM219" s="65"/>
      <c r="VON219" s="65"/>
      <c r="VOO219" s="65"/>
      <c r="VOP219" s="65"/>
      <c r="VOQ219" s="65"/>
      <c r="VOR219" s="65"/>
      <c r="VOS219" s="65"/>
      <c r="VOT219" s="65"/>
      <c r="VOU219" s="65"/>
      <c r="VOV219" s="65"/>
      <c r="VOW219" s="65"/>
      <c r="VOX219" s="65"/>
      <c r="VOY219" s="65"/>
      <c r="VOZ219" s="65"/>
      <c r="VPA219" s="65"/>
      <c r="VPB219" s="65"/>
      <c r="VPC219" s="65"/>
      <c r="VPD219" s="65"/>
      <c r="VPE219" s="65"/>
      <c r="VPF219" s="65"/>
      <c r="VPG219" s="65"/>
      <c r="VPH219" s="65"/>
      <c r="VPI219" s="65"/>
      <c r="VPJ219" s="65"/>
      <c r="VPK219" s="65"/>
      <c r="VPL219" s="65"/>
      <c r="VPM219" s="65"/>
      <c r="VPN219" s="65"/>
      <c r="VPO219" s="65"/>
      <c r="VPP219" s="65"/>
      <c r="VPQ219" s="65"/>
      <c r="VPR219" s="65"/>
      <c r="VPS219" s="65"/>
      <c r="VPT219" s="65"/>
      <c r="VPU219" s="65"/>
      <c r="VPV219" s="65"/>
      <c r="VPW219" s="65"/>
      <c r="VPX219" s="65"/>
      <c r="VPY219" s="65"/>
      <c r="VPZ219" s="65"/>
      <c r="VQA219" s="65"/>
      <c r="VQB219" s="65"/>
      <c r="VQC219" s="65"/>
      <c r="VQD219" s="65"/>
      <c r="VQE219" s="65"/>
      <c r="VQF219" s="65"/>
      <c r="VQG219" s="65"/>
      <c r="VQH219" s="65"/>
      <c r="VQI219" s="65"/>
      <c r="VQJ219" s="65"/>
      <c r="VQK219" s="65"/>
      <c r="VQL219" s="65"/>
      <c r="VQM219" s="65"/>
      <c r="VQN219" s="65"/>
      <c r="VQO219" s="65"/>
      <c r="VQP219" s="65"/>
      <c r="VQQ219" s="65"/>
      <c r="VQR219" s="65"/>
      <c r="VQS219" s="65"/>
      <c r="VQT219" s="65"/>
      <c r="VQU219" s="65"/>
      <c r="VQV219" s="65"/>
      <c r="VQW219" s="65"/>
      <c r="VQX219" s="65"/>
      <c r="VQY219" s="65"/>
      <c r="VQZ219" s="65"/>
      <c r="VRA219" s="65"/>
      <c r="VRB219" s="65"/>
      <c r="VRC219" s="65"/>
      <c r="VRD219" s="65"/>
      <c r="VRE219" s="65"/>
      <c r="VRF219" s="65"/>
      <c r="VRG219" s="65"/>
      <c r="VRH219" s="65"/>
      <c r="VRI219" s="65"/>
      <c r="VRJ219" s="65"/>
      <c r="VRK219" s="65"/>
      <c r="VRL219" s="65"/>
      <c r="VRM219" s="65"/>
      <c r="VRN219" s="65"/>
      <c r="VRO219" s="65"/>
      <c r="VRP219" s="65"/>
      <c r="VRQ219" s="65"/>
      <c r="VRR219" s="65"/>
      <c r="VRS219" s="65"/>
      <c r="VRT219" s="65"/>
      <c r="VRU219" s="65"/>
      <c r="VRV219" s="65"/>
      <c r="VRW219" s="65"/>
      <c r="VRX219" s="65"/>
      <c r="VRY219" s="65"/>
      <c r="VRZ219" s="65"/>
      <c r="VSA219" s="65"/>
      <c r="VSB219" s="65"/>
      <c r="VSC219" s="65"/>
      <c r="VSD219" s="65"/>
      <c r="VSE219" s="65"/>
      <c r="VSF219" s="65"/>
      <c r="VSG219" s="65"/>
      <c r="VSH219" s="65"/>
      <c r="VSI219" s="65"/>
      <c r="VSJ219" s="65"/>
      <c r="VSK219" s="65"/>
      <c r="VSL219" s="65"/>
      <c r="VSM219" s="65"/>
      <c r="VSN219" s="65"/>
      <c r="VSO219" s="65"/>
      <c r="VSP219" s="65"/>
      <c r="VSQ219" s="65"/>
      <c r="VSR219" s="65"/>
      <c r="VSS219" s="65"/>
      <c r="VST219" s="65"/>
      <c r="VSU219" s="65"/>
      <c r="VSV219" s="65"/>
      <c r="VSW219" s="65"/>
      <c r="VSX219" s="65"/>
      <c r="VSY219" s="65"/>
      <c r="VSZ219" s="65"/>
      <c r="VTA219" s="65"/>
      <c r="VTB219" s="65"/>
      <c r="VTC219" s="65"/>
      <c r="VTD219" s="65"/>
      <c r="VTE219" s="65"/>
      <c r="VTF219" s="65"/>
      <c r="VTG219" s="65"/>
      <c r="VTH219" s="65"/>
      <c r="VTI219" s="65"/>
      <c r="VTJ219" s="65"/>
      <c r="VTK219" s="65"/>
      <c r="VTL219" s="65"/>
      <c r="VTM219" s="65"/>
      <c r="VTN219" s="65"/>
      <c r="VTO219" s="65"/>
      <c r="VTP219" s="65"/>
      <c r="VTQ219" s="65"/>
      <c r="VTR219" s="65"/>
      <c r="VTS219" s="65"/>
      <c r="VTT219" s="65"/>
      <c r="VTU219" s="65"/>
      <c r="VTV219" s="65"/>
      <c r="VTW219" s="65"/>
      <c r="VTX219" s="65"/>
      <c r="VTY219" s="65"/>
      <c r="VTZ219" s="65"/>
      <c r="VUA219" s="65"/>
      <c r="VUB219" s="65"/>
      <c r="VUC219" s="65"/>
      <c r="VUD219" s="65"/>
      <c r="VUE219" s="65"/>
      <c r="VUF219" s="65"/>
      <c r="VUG219" s="65"/>
      <c r="VUH219" s="65"/>
      <c r="VUI219" s="65"/>
      <c r="VUJ219" s="65"/>
      <c r="VUK219" s="65"/>
      <c r="VUL219" s="65"/>
      <c r="VUM219" s="65"/>
      <c r="VUN219" s="65"/>
      <c r="VUO219" s="65"/>
      <c r="VUP219" s="65"/>
      <c r="VUQ219" s="65"/>
      <c r="VUR219" s="65"/>
      <c r="VUS219" s="65"/>
      <c r="VUT219" s="65"/>
      <c r="VUU219" s="65"/>
      <c r="VUV219" s="65"/>
      <c r="VUW219" s="65"/>
      <c r="VUX219" s="65"/>
      <c r="VUY219" s="65"/>
      <c r="VUZ219" s="65"/>
      <c r="VVA219" s="65"/>
      <c r="VVB219" s="65"/>
      <c r="VVC219" s="65"/>
      <c r="VVD219" s="65"/>
      <c r="VVE219" s="65"/>
      <c r="VVF219" s="65"/>
      <c r="VVG219" s="65"/>
      <c r="VVH219" s="65"/>
      <c r="VVI219" s="65"/>
      <c r="VVJ219" s="65"/>
      <c r="VVK219" s="65"/>
      <c r="VVL219" s="65"/>
      <c r="VVM219" s="65"/>
      <c r="VVN219" s="65"/>
      <c r="VVO219" s="65"/>
      <c r="VVP219" s="65"/>
      <c r="VVQ219" s="65"/>
      <c r="VVR219" s="65"/>
      <c r="VVS219" s="65"/>
      <c r="VVT219" s="65"/>
      <c r="VVU219" s="65"/>
      <c r="VVV219" s="65"/>
      <c r="VVW219" s="65"/>
      <c r="VVX219" s="65"/>
      <c r="VVY219" s="65"/>
      <c r="VVZ219" s="65"/>
      <c r="VWA219" s="65"/>
      <c r="VWB219" s="65"/>
      <c r="VWC219" s="65"/>
      <c r="VWD219" s="65"/>
      <c r="VWE219" s="65"/>
      <c r="VWF219" s="65"/>
      <c r="VWG219" s="65"/>
      <c r="VWH219" s="65"/>
      <c r="VWI219" s="65"/>
      <c r="VWJ219" s="65"/>
      <c r="VWK219" s="65"/>
      <c r="VWL219" s="65"/>
      <c r="VWM219" s="65"/>
      <c r="VWN219" s="65"/>
      <c r="VWO219" s="65"/>
      <c r="VWP219" s="65"/>
      <c r="VWQ219" s="65"/>
      <c r="VWR219" s="65"/>
      <c r="VWS219" s="65"/>
      <c r="VWT219" s="65"/>
      <c r="VWU219" s="65"/>
      <c r="VWV219" s="65"/>
      <c r="VWW219" s="65"/>
      <c r="VWX219" s="65"/>
      <c r="VWY219" s="65"/>
      <c r="VWZ219" s="65"/>
      <c r="VXA219" s="65"/>
      <c r="VXB219" s="65"/>
      <c r="VXC219" s="65"/>
      <c r="VXD219" s="65"/>
      <c r="VXE219" s="65"/>
      <c r="VXF219" s="65"/>
      <c r="VXG219" s="65"/>
      <c r="VXH219" s="65"/>
      <c r="VXI219" s="65"/>
      <c r="VXJ219" s="65"/>
      <c r="VXK219" s="65"/>
      <c r="VXL219" s="65"/>
      <c r="VXM219" s="65"/>
      <c r="VXN219" s="65"/>
      <c r="VXO219" s="65"/>
      <c r="VXP219" s="65"/>
      <c r="VXQ219" s="65"/>
      <c r="VXR219" s="65"/>
      <c r="VXS219" s="65"/>
      <c r="VXT219" s="65"/>
      <c r="VXU219" s="65"/>
      <c r="VXV219" s="65"/>
      <c r="VXW219" s="65"/>
      <c r="VXX219" s="65"/>
      <c r="VXY219" s="65"/>
      <c r="VXZ219" s="65"/>
      <c r="VYA219" s="65"/>
      <c r="VYB219" s="65"/>
      <c r="VYC219" s="65"/>
      <c r="VYD219" s="65"/>
      <c r="VYE219" s="65"/>
      <c r="VYF219" s="65"/>
      <c r="VYG219" s="65"/>
      <c r="VYH219" s="65"/>
      <c r="VYI219" s="65"/>
      <c r="VYJ219" s="65"/>
      <c r="VYK219" s="65"/>
      <c r="VYL219" s="65"/>
      <c r="VYM219" s="65"/>
      <c r="VYN219" s="65"/>
      <c r="VYO219" s="65"/>
      <c r="VYP219" s="65"/>
      <c r="VYQ219" s="65"/>
      <c r="VYR219" s="65"/>
      <c r="VYS219" s="65"/>
      <c r="VYT219" s="65"/>
      <c r="VYU219" s="65"/>
      <c r="VYV219" s="65"/>
      <c r="VYW219" s="65"/>
      <c r="VYX219" s="65"/>
      <c r="VYY219" s="65"/>
      <c r="VYZ219" s="65"/>
      <c r="VZA219" s="65"/>
      <c r="VZB219" s="65"/>
      <c r="VZC219" s="65"/>
      <c r="VZD219" s="65"/>
      <c r="VZE219" s="65"/>
      <c r="VZF219" s="65"/>
      <c r="VZG219" s="65"/>
      <c r="VZH219" s="65"/>
      <c r="VZI219" s="65"/>
      <c r="VZJ219" s="65"/>
      <c r="VZK219" s="65"/>
      <c r="VZL219" s="65"/>
      <c r="VZM219" s="65"/>
      <c r="VZN219" s="65"/>
      <c r="VZO219" s="65"/>
      <c r="VZP219" s="65"/>
      <c r="VZQ219" s="65"/>
      <c r="VZR219" s="65"/>
      <c r="VZS219" s="65"/>
      <c r="VZT219" s="65"/>
      <c r="VZU219" s="65"/>
      <c r="VZV219" s="65"/>
      <c r="VZW219" s="65"/>
      <c r="VZX219" s="65"/>
      <c r="VZY219" s="65"/>
      <c r="VZZ219" s="65"/>
      <c r="WAA219" s="65"/>
      <c r="WAB219" s="65"/>
      <c r="WAC219" s="65"/>
      <c r="WAD219" s="65"/>
      <c r="WAE219" s="65"/>
      <c r="WAF219" s="65"/>
      <c r="WAG219" s="65"/>
      <c r="WAH219" s="65"/>
      <c r="WAI219" s="65"/>
      <c r="WAJ219" s="65"/>
      <c r="WAK219" s="65"/>
      <c r="WAL219" s="65"/>
      <c r="WAM219" s="65"/>
      <c r="WAN219" s="65"/>
      <c r="WAO219" s="65"/>
      <c r="WAP219" s="65"/>
      <c r="WAQ219" s="65"/>
      <c r="WAR219" s="65"/>
      <c r="WAS219" s="65"/>
      <c r="WAT219" s="65"/>
      <c r="WAU219" s="65"/>
      <c r="WAV219" s="65"/>
      <c r="WAW219" s="65"/>
      <c r="WAX219" s="65"/>
      <c r="WAY219" s="65"/>
      <c r="WAZ219" s="65"/>
      <c r="WBA219" s="65"/>
      <c r="WBB219" s="65"/>
      <c r="WBC219" s="65"/>
      <c r="WBD219" s="65"/>
      <c r="WBE219" s="65"/>
      <c r="WBF219" s="65"/>
      <c r="WBG219" s="65"/>
      <c r="WBH219" s="65"/>
      <c r="WBI219" s="65"/>
      <c r="WBJ219" s="65"/>
      <c r="WBK219" s="65"/>
      <c r="WBL219" s="65"/>
      <c r="WBM219" s="65"/>
      <c r="WBN219" s="65"/>
      <c r="WBO219" s="65"/>
      <c r="WBP219" s="65"/>
      <c r="WBQ219" s="65"/>
      <c r="WBR219" s="65"/>
      <c r="WBS219" s="65"/>
      <c r="WBT219" s="65"/>
      <c r="WBU219" s="65"/>
      <c r="WBV219" s="65"/>
      <c r="WBW219" s="65"/>
      <c r="WBX219" s="65"/>
      <c r="WBY219" s="65"/>
      <c r="WBZ219" s="65"/>
      <c r="WCA219" s="65"/>
      <c r="WCB219" s="65"/>
      <c r="WCC219" s="65"/>
      <c r="WCD219" s="65"/>
      <c r="WCE219" s="65"/>
      <c r="WCF219" s="65"/>
      <c r="WCG219" s="65"/>
      <c r="WCH219" s="65"/>
      <c r="WCI219" s="65"/>
      <c r="WCJ219" s="65"/>
      <c r="WCK219" s="65"/>
      <c r="WCL219" s="65"/>
      <c r="WCM219" s="65"/>
      <c r="WCN219" s="65"/>
      <c r="WCO219" s="65"/>
      <c r="WCP219" s="65"/>
      <c r="WCQ219" s="65"/>
      <c r="WCR219" s="65"/>
      <c r="WCS219" s="65"/>
      <c r="WCT219" s="65"/>
      <c r="WCU219" s="65"/>
      <c r="WCV219" s="65"/>
      <c r="WCW219" s="65"/>
      <c r="WCX219" s="65"/>
      <c r="WCY219" s="65"/>
      <c r="WCZ219" s="65"/>
      <c r="WDA219" s="65"/>
      <c r="WDB219" s="65"/>
      <c r="WDC219" s="65"/>
      <c r="WDD219" s="65"/>
      <c r="WDE219" s="65"/>
      <c r="WDF219" s="65"/>
      <c r="WDG219" s="65"/>
      <c r="WDH219" s="65"/>
      <c r="WDI219" s="65"/>
      <c r="WDJ219" s="65"/>
      <c r="WDK219" s="65"/>
      <c r="WDL219" s="65"/>
      <c r="WDM219" s="65"/>
      <c r="WDN219" s="65"/>
      <c r="WDO219" s="65"/>
      <c r="WDP219" s="65"/>
      <c r="WDQ219" s="65"/>
      <c r="WDR219" s="65"/>
      <c r="WDS219" s="65"/>
      <c r="WDT219" s="65"/>
      <c r="WDU219" s="65"/>
      <c r="WDV219" s="65"/>
      <c r="WDW219" s="65"/>
      <c r="WDX219" s="65"/>
      <c r="WDY219" s="65"/>
      <c r="WDZ219" s="65"/>
      <c r="WEA219" s="65"/>
      <c r="WEB219" s="65"/>
      <c r="WEC219" s="65"/>
      <c r="WED219" s="65"/>
      <c r="WEE219" s="65"/>
      <c r="WEF219" s="65"/>
      <c r="WEG219" s="65"/>
      <c r="WEH219" s="65"/>
      <c r="WEI219" s="65"/>
      <c r="WEJ219" s="65"/>
      <c r="WEK219" s="65"/>
      <c r="WEL219" s="65"/>
      <c r="WEM219" s="65"/>
      <c r="WEN219" s="65"/>
      <c r="WEO219" s="65"/>
      <c r="WEP219" s="65"/>
      <c r="WEQ219" s="65"/>
      <c r="WER219" s="65"/>
      <c r="WES219" s="65"/>
      <c r="WET219" s="65"/>
      <c r="WEU219" s="65"/>
      <c r="WEV219" s="65"/>
      <c r="WEW219" s="65"/>
      <c r="WEX219" s="65"/>
      <c r="WEY219" s="65"/>
      <c r="WEZ219" s="65"/>
      <c r="WFA219" s="65"/>
      <c r="WFB219" s="65"/>
      <c r="WFC219" s="65"/>
      <c r="WFD219" s="65"/>
      <c r="WFE219" s="65"/>
      <c r="WFF219" s="65"/>
      <c r="WFG219" s="65"/>
      <c r="WFH219" s="65"/>
      <c r="WFI219" s="65"/>
      <c r="WFJ219" s="65"/>
      <c r="WFK219" s="65"/>
      <c r="WFL219" s="65"/>
      <c r="WFM219" s="65"/>
      <c r="WFN219" s="65"/>
      <c r="WFO219" s="65"/>
      <c r="WFP219" s="65"/>
      <c r="WFQ219" s="65"/>
      <c r="WFR219" s="65"/>
      <c r="WFS219" s="65"/>
      <c r="WFT219" s="65"/>
      <c r="WFU219" s="65"/>
      <c r="WFV219" s="65"/>
      <c r="WFW219" s="65"/>
      <c r="WFX219" s="65"/>
      <c r="WFY219" s="65"/>
      <c r="WFZ219" s="65"/>
      <c r="WGA219" s="65"/>
      <c r="WGB219" s="65"/>
      <c r="WGC219" s="65"/>
      <c r="WGD219" s="65"/>
      <c r="WGE219" s="65"/>
      <c r="WGF219" s="65"/>
      <c r="WGG219" s="65"/>
      <c r="WGH219" s="65"/>
      <c r="WGI219" s="65"/>
      <c r="WGJ219" s="65"/>
      <c r="WGK219" s="65"/>
      <c r="WGL219" s="65"/>
      <c r="WGM219" s="65"/>
      <c r="WGN219" s="65"/>
      <c r="WGO219" s="65"/>
      <c r="WGP219" s="65"/>
      <c r="WGQ219" s="65"/>
      <c r="WGR219" s="65"/>
      <c r="WGS219" s="65"/>
      <c r="WGT219" s="65"/>
      <c r="WGU219" s="65"/>
      <c r="WGV219" s="65"/>
      <c r="WGW219" s="65"/>
      <c r="WGX219" s="65"/>
      <c r="WGY219" s="65"/>
      <c r="WGZ219" s="65"/>
      <c r="WHA219" s="65"/>
      <c r="WHB219" s="65"/>
      <c r="WHC219" s="65"/>
      <c r="WHD219" s="65"/>
      <c r="WHE219" s="65"/>
      <c r="WHF219" s="65"/>
      <c r="WHG219" s="65"/>
      <c r="WHH219" s="65"/>
      <c r="WHI219" s="65"/>
      <c r="WHJ219" s="65"/>
      <c r="WHK219" s="65"/>
      <c r="WHL219" s="65"/>
      <c r="WHM219" s="65"/>
      <c r="WHN219" s="65"/>
      <c r="WHO219" s="65"/>
      <c r="WHP219" s="65"/>
      <c r="WHQ219" s="65"/>
      <c r="WHR219" s="65"/>
      <c r="WHS219" s="65"/>
      <c r="WHT219" s="65"/>
      <c r="WHU219" s="65"/>
      <c r="WHV219" s="65"/>
      <c r="WHW219" s="65"/>
      <c r="WHX219" s="65"/>
      <c r="WHY219" s="65"/>
      <c r="WHZ219" s="65"/>
      <c r="WIA219" s="65"/>
      <c r="WIB219" s="65"/>
      <c r="WIC219" s="65"/>
      <c r="WID219" s="65"/>
      <c r="WIE219" s="65"/>
      <c r="WIF219" s="65"/>
      <c r="WIG219" s="65"/>
      <c r="WIH219" s="65"/>
      <c r="WII219" s="65"/>
      <c r="WIJ219" s="65"/>
      <c r="WIK219" s="65"/>
      <c r="WIL219" s="65"/>
      <c r="WIM219" s="65"/>
      <c r="WIN219" s="65"/>
      <c r="WIO219" s="65"/>
      <c r="WIP219" s="65"/>
      <c r="WIQ219" s="65"/>
      <c r="WIR219" s="65"/>
      <c r="WIS219" s="65"/>
      <c r="WIT219" s="65"/>
      <c r="WIU219" s="65"/>
      <c r="WIV219" s="65"/>
      <c r="WIW219" s="65"/>
      <c r="WIX219" s="65"/>
      <c r="WIY219" s="65"/>
      <c r="WIZ219" s="65"/>
      <c r="WJA219" s="65"/>
      <c r="WJB219" s="65"/>
      <c r="WJC219" s="65"/>
      <c r="WJD219" s="65"/>
      <c r="WJE219" s="65"/>
      <c r="WJF219" s="65"/>
      <c r="WJG219" s="65"/>
      <c r="WJH219" s="65"/>
      <c r="WJI219" s="65"/>
      <c r="WJJ219" s="65"/>
      <c r="WJK219" s="65"/>
      <c r="WJL219" s="65"/>
      <c r="WJM219" s="65"/>
      <c r="WJN219" s="65"/>
      <c r="WJO219" s="65"/>
      <c r="WJP219" s="65"/>
      <c r="WJQ219" s="65"/>
      <c r="WJR219" s="65"/>
      <c r="WJS219" s="65"/>
      <c r="WJT219" s="65"/>
      <c r="WJU219" s="65"/>
      <c r="WJV219" s="65"/>
      <c r="WJW219" s="65"/>
      <c r="WJX219" s="65"/>
      <c r="WJY219" s="65"/>
      <c r="WJZ219" s="65"/>
      <c r="WKA219" s="65"/>
      <c r="WKB219" s="65"/>
      <c r="WKC219" s="65"/>
      <c r="WKD219" s="65"/>
      <c r="WKE219" s="65"/>
      <c r="WKF219" s="65"/>
      <c r="WKG219" s="65"/>
      <c r="WKH219" s="65"/>
      <c r="WKI219" s="65"/>
      <c r="WKJ219" s="65"/>
      <c r="WKK219" s="65"/>
      <c r="WKL219" s="65"/>
      <c r="WKM219" s="65"/>
      <c r="WKN219" s="65"/>
      <c r="WKO219" s="65"/>
      <c r="WKP219" s="65"/>
      <c r="WKQ219" s="65"/>
      <c r="WKR219" s="65"/>
      <c r="WKS219" s="65"/>
      <c r="WKT219" s="65"/>
      <c r="WKU219" s="65"/>
      <c r="WKV219" s="65"/>
      <c r="WKW219" s="65"/>
      <c r="WKX219" s="65"/>
      <c r="WKY219" s="65"/>
      <c r="WKZ219" s="65"/>
      <c r="WLA219" s="65"/>
      <c r="WLB219" s="65"/>
      <c r="WLC219" s="65"/>
      <c r="WLD219" s="65"/>
      <c r="WLE219" s="65"/>
      <c r="WLF219" s="65"/>
      <c r="WLG219" s="65"/>
      <c r="WLH219" s="65"/>
      <c r="WLI219" s="65"/>
      <c r="WLJ219" s="65"/>
      <c r="WLK219" s="65"/>
      <c r="WLL219" s="65"/>
      <c r="WLM219" s="65"/>
      <c r="WLN219" s="65"/>
      <c r="WLO219" s="65"/>
      <c r="WLP219" s="65"/>
      <c r="WLQ219" s="65"/>
      <c r="WLR219" s="65"/>
      <c r="WLS219" s="65"/>
      <c r="WLT219" s="65"/>
      <c r="WLU219" s="65"/>
      <c r="WLV219" s="65"/>
      <c r="WLW219" s="65"/>
      <c r="WLX219" s="65"/>
      <c r="WLY219" s="65"/>
      <c r="WLZ219" s="65"/>
      <c r="WMA219" s="65"/>
      <c r="WMB219" s="65"/>
      <c r="WMC219" s="65"/>
      <c r="WMD219" s="65"/>
      <c r="WME219" s="65"/>
      <c r="WMF219" s="65"/>
      <c r="WMG219" s="65"/>
      <c r="WMH219" s="65"/>
      <c r="WMI219" s="65"/>
      <c r="WMJ219" s="65"/>
      <c r="WMK219" s="65"/>
      <c r="WML219" s="65"/>
      <c r="WMM219" s="65"/>
      <c r="WMN219" s="65"/>
      <c r="WMO219" s="65"/>
      <c r="WMP219" s="65"/>
      <c r="WMQ219" s="65"/>
      <c r="WMR219" s="65"/>
      <c r="WMS219" s="65"/>
      <c r="WMT219" s="65"/>
      <c r="WMU219" s="65"/>
      <c r="WMV219" s="65"/>
      <c r="WMW219" s="65"/>
      <c r="WMX219" s="65"/>
      <c r="WMY219" s="65"/>
      <c r="WMZ219" s="65"/>
      <c r="WNA219" s="65"/>
      <c r="WNB219" s="65"/>
      <c r="WNC219" s="65"/>
      <c r="WND219" s="65"/>
      <c r="WNE219" s="65"/>
      <c r="WNF219" s="65"/>
      <c r="WNG219" s="65"/>
      <c r="WNH219" s="65"/>
      <c r="WNI219" s="65"/>
      <c r="WNJ219" s="65"/>
      <c r="WNK219" s="65"/>
      <c r="WNL219" s="65"/>
      <c r="WNM219" s="65"/>
      <c r="WNN219" s="65"/>
      <c r="WNO219" s="65"/>
      <c r="WNP219" s="65"/>
      <c r="WNQ219" s="65"/>
      <c r="WNR219" s="65"/>
      <c r="WNS219" s="65"/>
      <c r="WNT219" s="65"/>
      <c r="WNU219" s="65"/>
      <c r="WNV219" s="65"/>
      <c r="WNW219" s="65"/>
      <c r="WNX219" s="65"/>
      <c r="WNY219" s="65"/>
      <c r="WNZ219" s="65"/>
      <c r="WOA219" s="65"/>
      <c r="WOB219" s="65"/>
      <c r="WOC219" s="65"/>
      <c r="WOD219" s="65"/>
      <c r="WOE219" s="65"/>
      <c r="WOF219" s="65"/>
      <c r="WOG219" s="65"/>
      <c r="WOH219" s="65"/>
      <c r="WOI219" s="65"/>
      <c r="WOJ219" s="65"/>
      <c r="WOK219" s="65"/>
      <c r="WOL219" s="65"/>
      <c r="WOM219" s="65"/>
      <c r="WON219" s="65"/>
      <c r="WOO219" s="65"/>
      <c r="WOP219" s="65"/>
      <c r="WOQ219" s="65"/>
      <c r="WOR219" s="65"/>
      <c r="WOS219" s="65"/>
      <c r="WOT219" s="65"/>
      <c r="WOU219" s="65"/>
      <c r="WOV219" s="65"/>
      <c r="WOW219" s="65"/>
      <c r="WOX219" s="65"/>
      <c r="WOY219" s="65"/>
      <c r="WOZ219" s="65"/>
      <c r="WPA219" s="65"/>
      <c r="WPB219" s="65"/>
      <c r="WPC219" s="65"/>
      <c r="WPD219" s="65"/>
      <c r="WPE219" s="65"/>
      <c r="WPF219" s="65"/>
      <c r="WPG219" s="65"/>
      <c r="WPH219" s="65"/>
      <c r="WPI219" s="65"/>
      <c r="WPJ219" s="65"/>
      <c r="WPK219" s="65"/>
      <c r="WPL219" s="65"/>
      <c r="WPM219" s="65"/>
      <c r="WPN219" s="65"/>
      <c r="WPO219" s="65"/>
      <c r="WPP219" s="65"/>
      <c r="WPQ219" s="65"/>
      <c r="WPR219" s="65"/>
      <c r="WPS219" s="65"/>
      <c r="WPT219" s="65"/>
      <c r="WPU219" s="65"/>
      <c r="WPV219" s="65"/>
      <c r="WPW219" s="65"/>
      <c r="WPX219" s="65"/>
      <c r="WPY219" s="65"/>
      <c r="WPZ219" s="65"/>
      <c r="WQA219" s="65"/>
      <c r="WQB219" s="65"/>
      <c r="WQC219" s="65"/>
      <c r="WQD219" s="65"/>
      <c r="WQE219" s="65"/>
      <c r="WQF219" s="65"/>
      <c r="WQG219" s="65"/>
      <c r="WQH219" s="65"/>
      <c r="WQI219" s="65"/>
      <c r="WQJ219" s="65"/>
      <c r="WQK219" s="65"/>
      <c r="WQL219" s="65"/>
      <c r="WQM219" s="65"/>
      <c r="WQN219" s="65"/>
      <c r="WQO219" s="65"/>
      <c r="WQP219" s="65"/>
      <c r="WQQ219" s="65"/>
      <c r="WQR219" s="65"/>
      <c r="WQS219" s="65"/>
      <c r="WQT219" s="65"/>
      <c r="WQU219" s="65"/>
      <c r="WQV219" s="65"/>
      <c r="WQW219" s="65"/>
      <c r="WQX219" s="65"/>
      <c r="WQY219" s="65"/>
      <c r="WQZ219" s="65"/>
      <c r="WRA219" s="65"/>
      <c r="WRB219" s="65"/>
      <c r="WRC219" s="65"/>
      <c r="WRD219" s="65"/>
      <c r="WRE219" s="65"/>
      <c r="WRF219" s="65"/>
      <c r="WRG219" s="65"/>
      <c r="WRH219" s="65"/>
      <c r="WRI219" s="65"/>
      <c r="WRJ219" s="65"/>
      <c r="WRK219" s="65"/>
      <c r="WRL219" s="65"/>
      <c r="WRM219" s="65"/>
      <c r="WRN219" s="65"/>
      <c r="WRO219" s="65"/>
      <c r="WRP219" s="65"/>
      <c r="WRQ219" s="65"/>
      <c r="WRR219" s="65"/>
      <c r="WRS219" s="65"/>
      <c r="WRT219" s="65"/>
      <c r="WRU219" s="65"/>
      <c r="WRV219" s="65"/>
      <c r="WRW219" s="65"/>
      <c r="WRX219" s="65"/>
      <c r="WRY219" s="65"/>
      <c r="WRZ219" s="65"/>
      <c r="WSA219" s="65"/>
      <c r="WSB219" s="65"/>
      <c r="WSC219" s="65"/>
      <c r="WSD219" s="65"/>
      <c r="WSE219" s="65"/>
      <c r="WSF219" s="65"/>
      <c r="WSG219" s="65"/>
      <c r="WSH219" s="65"/>
      <c r="WSI219" s="65"/>
      <c r="WSJ219" s="65"/>
      <c r="WSK219" s="65"/>
      <c r="WSL219" s="65"/>
      <c r="WSM219" s="65"/>
      <c r="WSN219" s="65"/>
      <c r="WSO219" s="65"/>
      <c r="WSP219" s="65"/>
      <c r="WSQ219" s="65"/>
      <c r="WSR219" s="65"/>
      <c r="WSS219" s="65"/>
      <c r="WST219" s="65"/>
      <c r="WSU219" s="65"/>
      <c r="WSV219" s="65"/>
      <c r="WSW219" s="65"/>
      <c r="WSX219" s="65"/>
      <c r="WSY219" s="65"/>
      <c r="WSZ219" s="65"/>
      <c r="WTA219" s="65"/>
      <c r="WTB219" s="65"/>
      <c r="WTC219" s="65"/>
      <c r="WTD219" s="65"/>
      <c r="WTE219" s="65"/>
      <c r="WTF219" s="65"/>
      <c r="WTG219" s="65"/>
      <c r="WTH219" s="65"/>
      <c r="WTI219" s="65"/>
      <c r="WTJ219" s="65"/>
      <c r="WTK219" s="65"/>
      <c r="WTL219" s="65"/>
      <c r="WTM219" s="65"/>
      <c r="WTN219" s="65"/>
      <c r="WTO219" s="65"/>
      <c r="WTP219" s="65"/>
      <c r="WTQ219" s="65"/>
      <c r="WTR219" s="65"/>
      <c r="WTS219" s="65"/>
      <c r="WTT219" s="65"/>
      <c r="WTU219" s="65"/>
      <c r="WTV219" s="65"/>
      <c r="WTW219" s="65"/>
      <c r="WTX219" s="65"/>
      <c r="WTY219" s="65"/>
      <c r="WTZ219" s="65"/>
      <c r="WUA219" s="65"/>
      <c r="WUB219" s="65"/>
      <c r="WUC219" s="65"/>
      <c r="WUD219" s="65"/>
      <c r="WUE219" s="65"/>
      <c r="WUF219" s="65"/>
      <c r="WUG219" s="65"/>
      <c r="WUH219" s="65"/>
      <c r="WUI219" s="65"/>
      <c r="WUJ219" s="65"/>
      <c r="WUK219" s="65"/>
      <c r="WUL219" s="65"/>
      <c r="WUM219" s="65"/>
      <c r="WUN219" s="65"/>
      <c r="WUO219" s="65"/>
      <c r="WUP219" s="65"/>
      <c r="WUQ219" s="65"/>
      <c r="WUR219" s="65"/>
      <c r="WUS219" s="65"/>
      <c r="WUT219" s="65"/>
      <c r="WUU219" s="65"/>
      <c r="WUV219" s="65"/>
      <c r="WUW219" s="65"/>
      <c r="WUX219" s="65"/>
      <c r="WUY219" s="65"/>
      <c r="WUZ219" s="65"/>
      <c r="WVA219" s="65"/>
      <c r="WVB219" s="65"/>
      <c r="WVC219" s="65"/>
      <c r="WVD219" s="65"/>
      <c r="WVE219" s="65"/>
      <c r="WVF219" s="65"/>
      <c r="WVG219" s="65"/>
      <c r="WVH219" s="65"/>
      <c r="WVI219" s="65"/>
      <c r="WVJ219" s="65"/>
      <c r="WVK219" s="65"/>
      <c r="WVL219" s="65"/>
      <c r="WVM219" s="65"/>
      <c r="WVN219" s="65"/>
      <c r="WVO219" s="65"/>
      <c r="WVP219" s="65"/>
      <c r="WVQ219" s="65"/>
      <c r="WVR219" s="65"/>
      <c r="WVS219" s="65"/>
      <c r="WVT219" s="65"/>
      <c r="WVU219" s="65"/>
      <c r="WVV219" s="65"/>
      <c r="WVW219" s="65"/>
      <c r="WVX219" s="65"/>
      <c r="WVY219" s="65"/>
      <c r="WVZ219" s="65"/>
      <c r="WWA219" s="65"/>
      <c r="WWB219" s="65"/>
      <c r="WWC219" s="65"/>
      <c r="WWD219" s="65"/>
      <c r="WWE219" s="65"/>
      <c r="WWF219" s="65"/>
      <c r="WWG219" s="65"/>
      <c r="WWH219" s="65"/>
      <c r="WWI219" s="65"/>
      <c r="WWJ219" s="65"/>
      <c r="WWK219" s="65"/>
      <c r="WWL219" s="65"/>
      <c r="WWM219" s="65"/>
      <c r="WWN219" s="65"/>
      <c r="WWO219" s="65"/>
      <c r="WWP219" s="65"/>
      <c r="WWQ219" s="65"/>
      <c r="WWR219" s="65"/>
      <c r="WWS219" s="65"/>
      <c r="WWT219" s="65"/>
      <c r="WWU219" s="65"/>
      <c r="WWV219" s="65"/>
      <c r="WWW219" s="65"/>
      <c r="WWX219" s="65"/>
      <c r="WWY219" s="65"/>
      <c r="WWZ219" s="65"/>
      <c r="WXA219" s="65"/>
      <c r="WXB219" s="65"/>
      <c r="WXC219" s="65"/>
      <c r="WXD219" s="65"/>
      <c r="WXE219" s="65"/>
      <c r="WXF219" s="65"/>
      <c r="WXG219" s="65"/>
      <c r="WXH219" s="65"/>
      <c r="WXI219" s="65"/>
      <c r="WXJ219" s="65"/>
      <c r="WXK219" s="65"/>
      <c r="WXL219" s="65"/>
      <c r="WXM219" s="65"/>
      <c r="WXN219" s="65"/>
      <c r="WXO219" s="65"/>
      <c r="WXP219" s="65"/>
      <c r="WXQ219" s="65"/>
      <c r="WXR219" s="65"/>
      <c r="WXS219" s="65"/>
      <c r="WXT219" s="65"/>
      <c r="WXU219" s="65"/>
      <c r="WXV219" s="65"/>
      <c r="WXW219" s="65"/>
      <c r="WXX219" s="65"/>
      <c r="WXY219" s="65"/>
      <c r="WXZ219" s="65"/>
      <c r="WYA219" s="65"/>
      <c r="WYB219" s="65"/>
      <c r="WYC219" s="65"/>
      <c r="WYD219" s="65"/>
      <c r="WYE219" s="65"/>
      <c r="WYF219" s="65"/>
      <c r="WYG219" s="65"/>
      <c r="WYH219" s="65"/>
      <c r="WYI219" s="65"/>
      <c r="WYJ219" s="65"/>
      <c r="WYK219" s="65"/>
      <c r="WYL219" s="65"/>
      <c r="WYM219" s="65"/>
      <c r="WYN219" s="65"/>
      <c r="WYO219" s="65"/>
      <c r="WYP219" s="65"/>
      <c r="WYQ219" s="65"/>
      <c r="WYR219" s="65"/>
      <c r="WYS219" s="65"/>
      <c r="WYT219" s="65"/>
      <c r="WYU219" s="65"/>
      <c r="WYV219" s="65"/>
      <c r="WYW219" s="65"/>
      <c r="WYX219" s="65"/>
      <c r="WYY219" s="65"/>
      <c r="WYZ219" s="65"/>
      <c r="WZA219" s="65"/>
      <c r="WZB219" s="65"/>
      <c r="WZC219" s="65"/>
      <c r="WZD219" s="65"/>
      <c r="WZE219" s="65"/>
      <c r="WZF219" s="65"/>
      <c r="WZG219" s="65"/>
      <c r="WZH219" s="65"/>
      <c r="WZI219" s="65"/>
      <c r="WZJ219" s="65"/>
      <c r="WZK219" s="65"/>
      <c r="WZL219" s="65"/>
      <c r="WZM219" s="65"/>
      <c r="WZN219" s="65"/>
      <c r="WZO219" s="65"/>
      <c r="WZP219" s="65"/>
      <c r="WZQ219" s="65"/>
      <c r="WZR219" s="65"/>
      <c r="WZS219" s="65"/>
      <c r="WZT219" s="65"/>
      <c r="WZU219" s="65"/>
      <c r="WZV219" s="65"/>
      <c r="WZW219" s="65"/>
      <c r="WZX219" s="65"/>
      <c r="WZY219" s="65"/>
      <c r="WZZ219" s="65"/>
      <c r="XAA219" s="65"/>
      <c r="XAB219" s="65"/>
      <c r="XAC219" s="65"/>
      <c r="XAD219" s="65"/>
      <c r="XAE219" s="65"/>
      <c r="XAF219" s="65"/>
      <c r="XAG219" s="65"/>
      <c r="XAH219" s="65"/>
      <c r="XAI219" s="65"/>
      <c r="XAJ219" s="65"/>
      <c r="XAK219" s="65"/>
      <c r="XAL219" s="65"/>
      <c r="XAM219" s="65"/>
      <c r="XAN219" s="65"/>
      <c r="XAO219" s="65"/>
      <c r="XAP219" s="65"/>
      <c r="XAQ219" s="65"/>
      <c r="XAR219" s="65"/>
      <c r="XAS219" s="65"/>
      <c r="XAT219" s="65"/>
      <c r="XAU219" s="65"/>
      <c r="XAV219" s="65"/>
      <c r="XAW219" s="65"/>
      <c r="XAX219" s="65"/>
      <c r="XAY219" s="65"/>
      <c r="XAZ219" s="65"/>
      <c r="XBA219" s="65"/>
      <c r="XBB219" s="65"/>
      <c r="XBC219" s="65"/>
      <c r="XBD219" s="65"/>
      <c r="XBE219" s="65"/>
      <c r="XBF219" s="65"/>
      <c r="XBG219" s="65"/>
      <c r="XBH219" s="65"/>
      <c r="XBI219" s="65"/>
      <c r="XBJ219" s="65"/>
      <c r="XBK219" s="65"/>
      <c r="XBL219" s="65"/>
      <c r="XBM219" s="65"/>
      <c r="XBN219" s="65"/>
      <c r="XBO219" s="65"/>
      <c r="XBP219" s="65"/>
      <c r="XBQ219" s="65"/>
      <c r="XBR219" s="65"/>
      <c r="XBS219" s="65"/>
      <c r="XBT219" s="65"/>
      <c r="XBU219" s="65"/>
      <c r="XBV219" s="65"/>
      <c r="XBW219" s="65"/>
      <c r="XBX219" s="65"/>
      <c r="XBY219" s="65"/>
      <c r="XBZ219" s="65"/>
      <c r="XCA219" s="65"/>
      <c r="XCB219" s="65"/>
      <c r="XCC219" s="65"/>
      <c r="XCD219" s="65"/>
      <c r="XCE219" s="65"/>
      <c r="XCF219" s="65"/>
      <c r="XCG219" s="65"/>
      <c r="XCH219" s="65"/>
      <c r="XCI219" s="65"/>
      <c r="XCJ219" s="65"/>
      <c r="XCK219" s="65"/>
      <c r="XCL219" s="65"/>
      <c r="XCM219" s="65"/>
      <c r="XCN219" s="65"/>
      <c r="XCO219" s="65"/>
      <c r="XCP219" s="65"/>
      <c r="XCQ219" s="65"/>
      <c r="XCR219" s="65"/>
      <c r="XCS219" s="65"/>
      <c r="XCT219" s="65"/>
      <c r="XCU219" s="65"/>
      <c r="XCV219" s="65"/>
      <c r="XCW219" s="65"/>
      <c r="XCX219" s="65"/>
      <c r="XCY219" s="65"/>
      <c r="XCZ219" s="65"/>
      <c r="XDA219" s="65"/>
      <c r="XDB219" s="65"/>
      <c r="XDC219" s="65"/>
      <c r="XDD219" s="65"/>
      <c r="XDE219" s="65"/>
      <c r="XDF219" s="65"/>
      <c r="XDG219" s="65"/>
      <c r="XDH219" s="65"/>
      <c r="XDI219" s="65"/>
      <c r="XDJ219" s="65"/>
      <c r="XDK219" s="65"/>
      <c r="XDL219" s="65"/>
      <c r="XDM219" s="65"/>
      <c r="XDN219" s="65"/>
      <c r="XDO219" s="65"/>
      <c r="XDP219" s="65"/>
      <c r="XDQ219" s="65"/>
      <c r="XDR219" s="65"/>
      <c r="XDS219" s="65"/>
      <c r="XDT219" s="65"/>
      <c r="XDU219" s="65"/>
      <c r="XDV219" s="65"/>
      <c r="XDW219" s="65"/>
      <c r="XDX219" s="65"/>
      <c r="XDY219" s="65"/>
      <c r="XDZ219" s="65"/>
      <c r="XEA219" s="65"/>
      <c r="XEB219" s="65"/>
      <c r="XEC219" s="65"/>
      <c r="XED219" s="65"/>
      <c r="XEE219" s="65"/>
      <c r="XEF219" s="65"/>
      <c r="XEG219" s="65"/>
      <c r="XEH219" s="65"/>
      <c r="XEI219" s="65"/>
      <c r="XEJ219" s="65"/>
      <c r="XEK219" s="65"/>
      <c r="XEL219" s="65"/>
      <c r="XEM219" s="65"/>
      <c r="XEN219" s="65"/>
      <c r="XEO219" s="65"/>
      <c r="XEP219" s="65"/>
      <c r="XEQ219" s="65"/>
      <c r="XER219" s="65"/>
      <c r="XES219" s="65"/>
      <c r="XET219" s="65"/>
      <c r="XEU219" s="65"/>
      <c r="XEV219" s="65"/>
      <c r="XEW219" s="65"/>
      <c r="XEX219" s="65"/>
      <c r="XEY219" s="65"/>
      <c r="XEZ219" s="65"/>
      <c r="XFA219" s="65"/>
      <c r="XFB219" s="65"/>
      <c r="XFC219" s="65"/>
      <c r="XFD219" s="65"/>
    </row>
    <row r="220" spans="2:54 15129:16384" s="88" customFormat="1" ht="12.95" customHeight="1" x14ac:dyDescent="0.2">
      <c r="B220" s="89" t="s">
        <v>46</v>
      </c>
      <c r="C220" s="90" t="s">
        <v>56</v>
      </c>
      <c r="D220" s="90" t="s">
        <v>56</v>
      </c>
      <c r="E220" s="90" t="s">
        <v>56</v>
      </c>
      <c r="F220" s="90" t="s">
        <v>56</v>
      </c>
      <c r="G220" s="90" t="s">
        <v>56</v>
      </c>
      <c r="H220" s="90" t="s">
        <v>56</v>
      </c>
      <c r="I220" s="90" t="s">
        <v>56</v>
      </c>
      <c r="J220" s="90" t="s">
        <v>56</v>
      </c>
      <c r="K220" s="90" t="s">
        <v>56</v>
      </c>
      <c r="L220" s="90" t="s">
        <v>56</v>
      </c>
      <c r="M220" s="90" t="s">
        <v>56</v>
      </c>
      <c r="N220" s="90" t="s">
        <v>56</v>
      </c>
      <c r="O220" s="90" t="s">
        <v>56</v>
      </c>
      <c r="P220" s="90" t="s">
        <v>56</v>
      </c>
      <c r="Q220" s="90" t="s">
        <v>56</v>
      </c>
      <c r="R220" s="90" t="s">
        <v>56</v>
      </c>
      <c r="S220" s="90" t="s">
        <v>56</v>
      </c>
      <c r="T220" s="90" t="s">
        <v>56</v>
      </c>
      <c r="U220" s="90" t="s">
        <v>56</v>
      </c>
      <c r="V220" s="90" t="s">
        <v>56</v>
      </c>
      <c r="W220" s="90" t="s">
        <v>56</v>
      </c>
      <c r="X220" s="90" t="s">
        <v>56</v>
      </c>
      <c r="Y220" s="90" t="s">
        <v>56</v>
      </c>
      <c r="Z220" s="90" t="s">
        <v>56</v>
      </c>
      <c r="AA220" s="90" t="s">
        <v>56</v>
      </c>
      <c r="AB220" s="90" t="s">
        <v>56</v>
      </c>
      <c r="AC220" s="90" t="s">
        <v>56</v>
      </c>
      <c r="AD220" s="90" t="s">
        <v>56</v>
      </c>
      <c r="AE220" s="90" t="s">
        <v>56</v>
      </c>
      <c r="AF220" s="90" t="s">
        <v>56</v>
      </c>
      <c r="AG220" s="90" t="s">
        <v>56</v>
      </c>
      <c r="AH220" s="90" t="s">
        <v>56</v>
      </c>
      <c r="AI220" s="90" t="s">
        <v>56</v>
      </c>
      <c r="AJ220" s="90" t="s">
        <v>56</v>
      </c>
      <c r="AK220" s="90" t="s">
        <v>56</v>
      </c>
      <c r="AL220" s="90" t="s">
        <v>56</v>
      </c>
      <c r="AM220" s="90" t="s">
        <v>56</v>
      </c>
      <c r="AN220" s="90" t="s">
        <v>56</v>
      </c>
      <c r="AO220" s="90" t="s">
        <v>56</v>
      </c>
      <c r="AP220" s="90" t="s">
        <v>56</v>
      </c>
      <c r="AQ220" s="90" t="s">
        <v>56</v>
      </c>
      <c r="AR220" s="90" t="s">
        <v>56</v>
      </c>
      <c r="AS220" s="90" t="s">
        <v>56</v>
      </c>
      <c r="AT220" s="90" t="s">
        <v>56</v>
      </c>
      <c r="AU220" s="90" t="s">
        <v>56</v>
      </c>
      <c r="AV220" s="90" t="s">
        <v>56</v>
      </c>
      <c r="AW220" s="90" t="s">
        <v>56</v>
      </c>
      <c r="AX220" s="91" t="s">
        <v>56</v>
      </c>
      <c r="AY220" s="91" t="s">
        <v>56</v>
      </c>
      <c r="AZ220" s="91" t="s">
        <v>56</v>
      </c>
      <c r="BA220" s="91" t="s">
        <v>56</v>
      </c>
      <c r="BB220" s="88" t="s">
        <v>56</v>
      </c>
      <c r="VIW220" s="65"/>
      <c r="VIX220" s="65"/>
      <c r="VIY220" s="65"/>
      <c r="VIZ220" s="65"/>
      <c r="VJA220" s="65"/>
      <c r="VJB220" s="65"/>
      <c r="VJC220" s="65"/>
      <c r="VJD220" s="65"/>
      <c r="VJE220" s="65"/>
      <c r="VJF220" s="65"/>
      <c r="VJG220" s="65"/>
      <c r="VJH220" s="65"/>
      <c r="VJI220" s="65"/>
      <c r="VJJ220" s="65"/>
      <c r="VJK220" s="65"/>
      <c r="VJL220" s="65"/>
      <c r="VJM220" s="65"/>
      <c r="VJN220" s="65"/>
      <c r="VJO220" s="65"/>
      <c r="VJP220" s="65"/>
      <c r="VJQ220" s="65"/>
      <c r="VJR220" s="65"/>
      <c r="VJS220" s="65"/>
      <c r="VJT220" s="65"/>
      <c r="VJU220" s="65"/>
      <c r="VJV220" s="65"/>
      <c r="VJW220" s="65"/>
      <c r="VJX220" s="65"/>
      <c r="VJY220" s="65"/>
      <c r="VJZ220" s="65"/>
      <c r="VKA220" s="65"/>
      <c r="VKB220" s="65"/>
      <c r="VKC220" s="65"/>
      <c r="VKD220" s="65"/>
      <c r="VKE220" s="65"/>
      <c r="VKF220" s="65"/>
      <c r="VKG220" s="65"/>
      <c r="VKH220" s="65"/>
      <c r="VKI220" s="65"/>
      <c r="VKJ220" s="65"/>
      <c r="VKK220" s="65"/>
      <c r="VKL220" s="65"/>
      <c r="VKM220" s="65"/>
      <c r="VKN220" s="65"/>
      <c r="VKO220" s="65"/>
      <c r="VKP220" s="65"/>
      <c r="VKQ220" s="65"/>
      <c r="VKR220" s="65"/>
      <c r="VKS220" s="65"/>
      <c r="VKT220" s="65"/>
      <c r="VKU220" s="65"/>
      <c r="VKV220" s="65"/>
      <c r="VKW220" s="65"/>
      <c r="VKX220" s="65"/>
      <c r="VKY220" s="65"/>
      <c r="VKZ220" s="65"/>
      <c r="VLA220" s="65"/>
      <c r="VLB220" s="65"/>
      <c r="VLC220" s="65"/>
      <c r="VLD220" s="65"/>
      <c r="VLE220" s="65"/>
      <c r="VLF220" s="65"/>
      <c r="VLG220" s="65"/>
      <c r="VLH220" s="65"/>
      <c r="VLI220" s="65"/>
      <c r="VLJ220" s="65"/>
      <c r="VLK220" s="65"/>
      <c r="VLL220" s="65"/>
      <c r="VLM220" s="65"/>
      <c r="VLN220" s="65"/>
      <c r="VLO220" s="65"/>
      <c r="VLP220" s="65"/>
      <c r="VLQ220" s="65"/>
      <c r="VLR220" s="65"/>
      <c r="VLS220" s="65"/>
      <c r="VLT220" s="65"/>
      <c r="VLU220" s="65"/>
      <c r="VLV220" s="65"/>
      <c r="VLW220" s="65"/>
      <c r="VLX220" s="65"/>
      <c r="VLY220" s="65"/>
      <c r="VLZ220" s="65"/>
      <c r="VMA220" s="65"/>
      <c r="VMB220" s="65"/>
      <c r="VMC220" s="65"/>
      <c r="VMD220" s="65"/>
      <c r="VME220" s="65"/>
      <c r="VMF220" s="65"/>
      <c r="VMG220" s="65"/>
      <c r="VMH220" s="65"/>
      <c r="VMI220" s="65"/>
      <c r="VMJ220" s="65"/>
      <c r="VMK220" s="65"/>
      <c r="VML220" s="65"/>
      <c r="VMM220" s="65"/>
      <c r="VMN220" s="65"/>
      <c r="VMO220" s="65"/>
      <c r="VMP220" s="65"/>
      <c r="VMQ220" s="65"/>
      <c r="VMR220" s="65"/>
      <c r="VMS220" s="65"/>
      <c r="VMT220" s="65"/>
      <c r="VMU220" s="65"/>
      <c r="VMV220" s="65"/>
      <c r="VMW220" s="65"/>
      <c r="VMX220" s="65"/>
      <c r="VMY220" s="65"/>
      <c r="VMZ220" s="65"/>
      <c r="VNA220" s="65"/>
      <c r="VNB220" s="65"/>
      <c r="VNC220" s="65"/>
      <c r="VND220" s="65"/>
      <c r="VNE220" s="65"/>
      <c r="VNF220" s="65"/>
      <c r="VNG220" s="65"/>
      <c r="VNH220" s="65"/>
      <c r="VNI220" s="65"/>
      <c r="VNJ220" s="65"/>
      <c r="VNK220" s="65"/>
      <c r="VNL220" s="65"/>
      <c r="VNM220" s="65"/>
      <c r="VNN220" s="65"/>
      <c r="VNO220" s="65"/>
      <c r="VNP220" s="65"/>
      <c r="VNQ220" s="65"/>
      <c r="VNR220" s="65"/>
      <c r="VNS220" s="65"/>
      <c r="VNT220" s="65"/>
      <c r="VNU220" s="65"/>
      <c r="VNV220" s="65"/>
      <c r="VNW220" s="65"/>
      <c r="VNX220" s="65"/>
      <c r="VNY220" s="65"/>
      <c r="VNZ220" s="65"/>
      <c r="VOA220" s="65"/>
      <c r="VOB220" s="65"/>
      <c r="VOC220" s="65"/>
      <c r="VOD220" s="65"/>
      <c r="VOE220" s="65"/>
      <c r="VOF220" s="65"/>
      <c r="VOG220" s="65"/>
      <c r="VOH220" s="65"/>
      <c r="VOI220" s="65"/>
      <c r="VOJ220" s="65"/>
      <c r="VOK220" s="65"/>
      <c r="VOL220" s="65"/>
      <c r="VOM220" s="65"/>
      <c r="VON220" s="65"/>
      <c r="VOO220" s="65"/>
      <c r="VOP220" s="65"/>
      <c r="VOQ220" s="65"/>
      <c r="VOR220" s="65"/>
      <c r="VOS220" s="65"/>
      <c r="VOT220" s="65"/>
      <c r="VOU220" s="65"/>
      <c r="VOV220" s="65"/>
      <c r="VOW220" s="65"/>
      <c r="VOX220" s="65"/>
      <c r="VOY220" s="65"/>
      <c r="VOZ220" s="65"/>
      <c r="VPA220" s="65"/>
      <c r="VPB220" s="65"/>
      <c r="VPC220" s="65"/>
      <c r="VPD220" s="65"/>
      <c r="VPE220" s="65"/>
      <c r="VPF220" s="65"/>
      <c r="VPG220" s="65"/>
      <c r="VPH220" s="65"/>
      <c r="VPI220" s="65"/>
      <c r="VPJ220" s="65"/>
      <c r="VPK220" s="65"/>
      <c r="VPL220" s="65"/>
      <c r="VPM220" s="65"/>
      <c r="VPN220" s="65"/>
      <c r="VPO220" s="65"/>
      <c r="VPP220" s="65"/>
      <c r="VPQ220" s="65"/>
      <c r="VPR220" s="65"/>
      <c r="VPS220" s="65"/>
      <c r="VPT220" s="65"/>
      <c r="VPU220" s="65"/>
      <c r="VPV220" s="65"/>
      <c r="VPW220" s="65"/>
      <c r="VPX220" s="65"/>
      <c r="VPY220" s="65"/>
      <c r="VPZ220" s="65"/>
      <c r="VQA220" s="65"/>
      <c r="VQB220" s="65"/>
      <c r="VQC220" s="65"/>
      <c r="VQD220" s="65"/>
      <c r="VQE220" s="65"/>
      <c r="VQF220" s="65"/>
      <c r="VQG220" s="65"/>
      <c r="VQH220" s="65"/>
      <c r="VQI220" s="65"/>
      <c r="VQJ220" s="65"/>
      <c r="VQK220" s="65"/>
      <c r="VQL220" s="65"/>
      <c r="VQM220" s="65"/>
      <c r="VQN220" s="65"/>
      <c r="VQO220" s="65"/>
      <c r="VQP220" s="65"/>
      <c r="VQQ220" s="65"/>
      <c r="VQR220" s="65"/>
      <c r="VQS220" s="65"/>
      <c r="VQT220" s="65"/>
      <c r="VQU220" s="65"/>
      <c r="VQV220" s="65"/>
      <c r="VQW220" s="65"/>
      <c r="VQX220" s="65"/>
      <c r="VQY220" s="65"/>
      <c r="VQZ220" s="65"/>
      <c r="VRA220" s="65"/>
      <c r="VRB220" s="65"/>
      <c r="VRC220" s="65"/>
      <c r="VRD220" s="65"/>
      <c r="VRE220" s="65"/>
      <c r="VRF220" s="65"/>
      <c r="VRG220" s="65"/>
      <c r="VRH220" s="65"/>
      <c r="VRI220" s="65"/>
      <c r="VRJ220" s="65"/>
      <c r="VRK220" s="65"/>
      <c r="VRL220" s="65"/>
      <c r="VRM220" s="65"/>
      <c r="VRN220" s="65"/>
      <c r="VRO220" s="65"/>
      <c r="VRP220" s="65"/>
      <c r="VRQ220" s="65"/>
      <c r="VRR220" s="65"/>
      <c r="VRS220" s="65"/>
      <c r="VRT220" s="65"/>
      <c r="VRU220" s="65"/>
      <c r="VRV220" s="65"/>
      <c r="VRW220" s="65"/>
      <c r="VRX220" s="65"/>
      <c r="VRY220" s="65"/>
      <c r="VRZ220" s="65"/>
      <c r="VSA220" s="65"/>
      <c r="VSB220" s="65"/>
      <c r="VSC220" s="65"/>
      <c r="VSD220" s="65"/>
      <c r="VSE220" s="65"/>
      <c r="VSF220" s="65"/>
      <c r="VSG220" s="65"/>
      <c r="VSH220" s="65"/>
      <c r="VSI220" s="65"/>
      <c r="VSJ220" s="65"/>
      <c r="VSK220" s="65"/>
      <c r="VSL220" s="65"/>
      <c r="VSM220" s="65"/>
      <c r="VSN220" s="65"/>
      <c r="VSO220" s="65"/>
      <c r="VSP220" s="65"/>
      <c r="VSQ220" s="65"/>
      <c r="VSR220" s="65"/>
      <c r="VSS220" s="65"/>
      <c r="VST220" s="65"/>
      <c r="VSU220" s="65"/>
      <c r="VSV220" s="65"/>
      <c r="VSW220" s="65"/>
      <c r="VSX220" s="65"/>
      <c r="VSY220" s="65"/>
      <c r="VSZ220" s="65"/>
      <c r="VTA220" s="65"/>
      <c r="VTB220" s="65"/>
      <c r="VTC220" s="65"/>
      <c r="VTD220" s="65"/>
      <c r="VTE220" s="65"/>
      <c r="VTF220" s="65"/>
      <c r="VTG220" s="65"/>
      <c r="VTH220" s="65"/>
      <c r="VTI220" s="65"/>
      <c r="VTJ220" s="65"/>
      <c r="VTK220" s="65"/>
      <c r="VTL220" s="65"/>
      <c r="VTM220" s="65"/>
      <c r="VTN220" s="65"/>
      <c r="VTO220" s="65"/>
      <c r="VTP220" s="65"/>
      <c r="VTQ220" s="65"/>
      <c r="VTR220" s="65"/>
      <c r="VTS220" s="65"/>
      <c r="VTT220" s="65"/>
      <c r="VTU220" s="65"/>
      <c r="VTV220" s="65"/>
      <c r="VTW220" s="65"/>
      <c r="VTX220" s="65"/>
      <c r="VTY220" s="65"/>
      <c r="VTZ220" s="65"/>
      <c r="VUA220" s="65"/>
      <c r="VUB220" s="65"/>
      <c r="VUC220" s="65"/>
      <c r="VUD220" s="65"/>
      <c r="VUE220" s="65"/>
      <c r="VUF220" s="65"/>
      <c r="VUG220" s="65"/>
      <c r="VUH220" s="65"/>
      <c r="VUI220" s="65"/>
      <c r="VUJ220" s="65"/>
      <c r="VUK220" s="65"/>
      <c r="VUL220" s="65"/>
      <c r="VUM220" s="65"/>
      <c r="VUN220" s="65"/>
      <c r="VUO220" s="65"/>
      <c r="VUP220" s="65"/>
      <c r="VUQ220" s="65"/>
      <c r="VUR220" s="65"/>
      <c r="VUS220" s="65"/>
      <c r="VUT220" s="65"/>
      <c r="VUU220" s="65"/>
      <c r="VUV220" s="65"/>
      <c r="VUW220" s="65"/>
      <c r="VUX220" s="65"/>
      <c r="VUY220" s="65"/>
      <c r="VUZ220" s="65"/>
      <c r="VVA220" s="65"/>
      <c r="VVB220" s="65"/>
      <c r="VVC220" s="65"/>
      <c r="VVD220" s="65"/>
      <c r="VVE220" s="65"/>
      <c r="VVF220" s="65"/>
      <c r="VVG220" s="65"/>
      <c r="VVH220" s="65"/>
      <c r="VVI220" s="65"/>
      <c r="VVJ220" s="65"/>
      <c r="VVK220" s="65"/>
      <c r="VVL220" s="65"/>
      <c r="VVM220" s="65"/>
      <c r="VVN220" s="65"/>
      <c r="VVO220" s="65"/>
      <c r="VVP220" s="65"/>
      <c r="VVQ220" s="65"/>
      <c r="VVR220" s="65"/>
      <c r="VVS220" s="65"/>
      <c r="VVT220" s="65"/>
      <c r="VVU220" s="65"/>
      <c r="VVV220" s="65"/>
      <c r="VVW220" s="65"/>
      <c r="VVX220" s="65"/>
      <c r="VVY220" s="65"/>
      <c r="VVZ220" s="65"/>
      <c r="VWA220" s="65"/>
      <c r="VWB220" s="65"/>
      <c r="VWC220" s="65"/>
      <c r="VWD220" s="65"/>
      <c r="VWE220" s="65"/>
      <c r="VWF220" s="65"/>
      <c r="VWG220" s="65"/>
      <c r="VWH220" s="65"/>
      <c r="VWI220" s="65"/>
      <c r="VWJ220" s="65"/>
      <c r="VWK220" s="65"/>
      <c r="VWL220" s="65"/>
      <c r="VWM220" s="65"/>
      <c r="VWN220" s="65"/>
      <c r="VWO220" s="65"/>
      <c r="VWP220" s="65"/>
      <c r="VWQ220" s="65"/>
      <c r="VWR220" s="65"/>
      <c r="VWS220" s="65"/>
      <c r="VWT220" s="65"/>
      <c r="VWU220" s="65"/>
      <c r="VWV220" s="65"/>
      <c r="VWW220" s="65"/>
      <c r="VWX220" s="65"/>
      <c r="VWY220" s="65"/>
      <c r="VWZ220" s="65"/>
      <c r="VXA220" s="65"/>
      <c r="VXB220" s="65"/>
      <c r="VXC220" s="65"/>
      <c r="VXD220" s="65"/>
      <c r="VXE220" s="65"/>
      <c r="VXF220" s="65"/>
      <c r="VXG220" s="65"/>
      <c r="VXH220" s="65"/>
      <c r="VXI220" s="65"/>
      <c r="VXJ220" s="65"/>
      <c r="VXK220" s="65"/>
      <c r="VXL220" s="65"/>
      <c r="VXM220" s="65"/>
      <c r="VXN220" s="65"/>
      <c r="VXO220" s="65"/>
      <c r="VXP220" s="65"/>
      <c r="VXQ220" s="65"/>
      <c r="VXR220" s="65"/>
      <c r="VXS220" s="65"/>
      <c r="VXT220" s="65"/>
      <c r="VXU220" s="65"/>
      <c r="VXV220" s="65"/>
      <c r="VXW220" s="65"/>
      <c r="VXX220" s="65"/>
      <c r="VXY220" s="65"/>
      <c r="VXZ220" s="65"/>
      <c r="VYA220" s="65"/>
      <c r="VYB220" s="65"/>
      <c r="VYC220" s="65"/>
      <c r="VYD220" s="65"/>
      <c r="VYE220" s="65"/>
      <c r="VYF220" s="65"/>
      <c r="VYG220" s="65"/>
      <c r="VYH220" s="65"/>
      <c r="VYI220" s="65"/>
      <c r="VYJ220" s="65"/>
      <c r="VYK220" s="65"/>
      <c r="VYL220" s="65"/>
      <c r="VYM220" s="65"/>
      <c r="VYN220" s="65"/>
      <c r="VYO220" s="65"/>
      <c r="VYP220" s="65"/>
      <c r="VYQ220" s="65"/>
      <c r="VYR220" s="65"/>
      <c r="VYS220" s="65"/>
      <c r="VYT220" s="65"/>
      <c r="VYU220" s="65"/>
      <c r="VYV220" s="65"/>
      <c r="VYW220" s="65"/>
      <c r="VYX220" s="65"/>
      <c r="VYY220" s="65"/>
      <c r="VYZ220" s="65"/>
      <c r="VZA220" s="65"/>
      <c r="VZB220" s="65"/>
      <c r="VZC220" s="65"/>
      <c r="VZD220" s="65"/>
      <c r="VZE220" s="65"/>
      <c r="VZF220" s="65"/>
      <c r="VZG220" s="65"/>
      <c r="VZH220" s="65"/>
      <c r="VZI220" s="65"/>
      <c r="VZJ220" s="65"/>
      <c r="VZK220" s="65"/>
      <c r="VZL220" s="65"/>
      <c r="VZM220" s="65"/>
      <c r="VZN220" s="65"/>
      <c r="VZO220" s="65"/>
      <c r="VZP220" s="65"/>
      <c r="VZQ220" s="65"/>
      <c r="VZR220" s="65"/>
      <c r="VZS220" s="65"/>
      <c r="VZT220" s="65"/>
      <c r="VZU220" s="65"/>
      <c r="VZV220" s="65"/>
      <c r="VZW220" s="65"/>
      <c r="VZX220" s="65"/>
      <c r="VZY220" s="65"/>
      <c r="VZZ220" s="65"/>
      <c r="WAA220" s="65"/>
      <c r="WAB220" s="65"/>
      <c r="WAC220" s="65"/>
      <c r="WAD220" s="65"/>
      <c r="WAE220" s="65"/>
      <c r="WAF220" s="65"/>
      <c r="WAG220" s="65"/>
      <c r="WAH220" s="65"/>
      <c r="WAI220" s="65"/>
      <c r="WAJ220" s="65"/>
      <c r="WAK220" s="65"/>
      <c r="WAL220" s="65"/>
      <c r="WAM220" s="65"/>
      <c r="WAN220" s="65"/>
      <c r="WAO220" s="65"/>
      <c r="WAP220" s="65"/>
      <c r="WAQ220" s="65"/>
      <c r="WAR220" s="65"/>
      <c r="WAS220" s="65"/>
      <c r="WAT220" s="65"/>
      <c r="WAU220" s="65"/>
      <c r="WAV220" s="65"/>
      <c r="WAW220" s="65"/>
      <c r="WAX220" s="65"/>
      <c r="WAY220" s="65"/>
      <c r="WAZ220" s="65"/>
      <c r="WBA220" s="65"/>
      <c r="WBB220" s="65"/>
      <c r="WBC220" s="65"/>
      <c r="WBD220" s="65"/>
      <c r="WBE220" s="65"/>
      <c r="WBF220" s="65"/>
      <c r="WBG220" s="65"/>
      <c r="WBH220" s="65"/>
      <c r="WBI220" s="65"/>
      <c r="WBJ220" s="65"/>
      <c r="WBK220" s="65"/>
      <c r="WBL220" s="65"/>
      <c r="WBM220" s="65"/>
      <c r="WBN220" s="65"/>
      <c r="WBO220" s="65"/>
      <c r="WBP220" s="65"/>
      <c r="WBQ220" s="65"/>
      <c r="WBR220" s="65"/>
      <c r="WBS220" s="65"/>
      <c r="WBT220" s="65"/>
      <c r="WBU220" s="65"/>
      <c r="WBV220" s="65"/>
      <c r="WBW220" s="65"/>
      <c r="WBX220" s="65"/>
      <c r="WBY220" s="65"/>
      <c r="WBZ220" s="65"/>
      <c r="WCA220" s="65"/>
      <c r="WCB220" s="65"/>
      <c r="WCC220" s="65"/>
      <c r="WCD220" s="65"/>
      <c r="WCE220" s="65"/>
      <c r="WCF220" s="65"/>
      <c r="WCG220" s="65"/>
      <c r="WCH220" s="65"/>
      <c r="WCI220" s="65"/>
      <c r="WCJ220" s="65"/>
      <c r="WCK220" s="65"/>
      <c r="WCL220" s="65"/>
      <c r="WCM220" s="65"/>
      <c r="WCN220" s="65"/>
      <c r="WCO220" s="65"/>
      <c r="WCP220" s="65"/>
      <c r="WCQ220" s="65"/>
      <c r="WCR220" s="65"/>
      <c r="WCS220" s="65"/>
      <c r="WCT220" s="65"/>
      <c r="WCU220" s="65"/>
      <c r="WCV220" s="65"/>
      <c r="WCW220" s="65"/>
      <c r="WCX220" s="65"/>
      <c r="WCY220" s="65"/>
      <c r="WCZ220" s="65"/>
      <c r="WDA220" s="65"/>
      <c r="WDB220" s="65"/>
      <c r="WDC220" s="65"/>
      <c r="WDD220" s="65"/>
      <c r="WDE220" s="65"/>
      <c r="WDF220" s="65"/>
      <c r="WDG220" s="65"/>
      <c r="WDH220" s="65"/>
      <c r="WDI220" s="65"/>
      <c r="WDJ220" s="65"/>
      <c r="WDK220" s="65"/>
      <c r="WDL220" s="65"/>
      <c r="WDM220" s="65"/>
      <c r="WDN220" s="65"/>
      <c r="WDO220" s="65"/>
      <c r="WDP220" s="65"/>
      <c r="WDQ220" s="65"/>
      <c r="WDR220" s="65"/>
      <c r="WDS220" s="65"/>
      <c r="WDT220" s="65"/>
      <c r="WDU220" s="65"/>
      <c r="WDV220" s="65"/>
      <c r="WDW220" s="65"/>
      <c r="WDX220" s="65"/>
      <c r="WDY220" s="65"/>
      <c r="WDZ220" s="65"/>
      <c r="WEA220" s="65"/>
      <c r="WEB220" s="65"/>
      <c r="WEC220" s="65"/>
      <c r="WED220" s="65"/>
      <c r="WEE220" s="65"/>
      <c r="WEF220" s="65"/>
      <c r="WEG220" s="65"/>
      <c r="WEH220" s="65"/>
      <c r="WEI220" s="65"/>
      <c r="WEJ220" s="65"/>
      <c r="WEK220" s="65"/>
      <c r="WEL220" s="65"/>
      <c r="WEM220" s="65"/>
      <c r="WEN220" s="65"/>
      <c r="WEO220" s="65"/>
      <c r="WEP220" s="65"/>
      <c r="WEQ220" s="65"/>
      <c r="WER220" s="65"/>
      <c r="WES220" s="65"/>
      <c r="WET220" s="65"/>
      <c r="WEU220" s="65"/>
      <c r="WEV220" s="65"/>
      <c r="WEW220" s="65"/>
      <c r="WEX220" s="65"/>
      <c r="WEY220" s="65"/>
      <c r="WEZ220" s="65"/>
      <c r="WFA220" s="65"/>
      <c r="WFB220" s="65"/>
      <c r="WFC220" s="65"/>
      <c r="WFD220" s="65"/>
      <c r="WFE220" s="65"/>
      <c r="WFF220" s="65"/>
      <c r="WFG220" s="65"/>
      <c r="WFH220" s="65"/>
      <c r="WFI220" s="65"/>
      <c r="WFJ220" s="65"/>
      <c r="WFK220" s="65"/>
      <c r="WFL220" s="65"/>
      <c r="WFM220" s="65"/>
      <c r="WFN220" s="65"/>
      <c r="WFO220" s="65"/>
      <c r="WFP220" s="65"/>
      <c r="WFQ220" s="65"/>
      <c r="WFR220" s="65"/>
      <c r="WFS220" s="65"/>
      <c r="WFT220" s="65"/>
      <c r="WFU220" s="65"/>
      <c r="WFV220" s="65"/>
      <c r="WFW220" s="65"/>
      <c r="WFX220" s="65"/>
      <c r="WFY220" s="65"/>
      <c r="WFZ220" s="65"/>
      <c r="WGA220" s="65"/>
      <c r="WGB220" s="65"/>
      <c r="WGC220" s="65"/>
      <c r="WGD220" s="65"/>
      <c r="WGE220" s="65"/>
      <c r="WGF220" s="65"/>
      <c r="WGG220" s="65"/>
      <c r="WGH220" s="65"/>
      <c r="WGI220" s="65"/>
      <c r="WGJ220" s="65"/>
      <c r="WGK220" s="65"/>
      <c r="WGL220" s="65"/>
      <c r="WGM220" s="65"/>
      <c r="WGN220" s="65"/>
      <c r="WGO220" s="65"/>
      <c r="WGP220" s="65"/>
      <c r="WGQ220" s="65"/>
      <c r="WGR220" s="65"/>
      <c r="WGS220" s="65"/>
      <c r="WGT220" s="65"/>
      <c r="WGU220" s="65"/>
      <c r="WGV220" s="65"/>
      <c r="WGW220" s="65"/>
      <c r="WGX220" s="65"/>
      <c r="WGY220" s="65"/>
      <c r="WGZ220" s="65"/>
      <c r="WHA220" s="65"/>
      <c r="WHB220" s="65"/>
      <c r="WHC220" s="65"/>
      <c r="WHD220" s="65"/>
      <c r="WHE220" s="65"/>
      <c r="WHF220" s="65"/>
      <c r="WHG220" s="65"/>
      <c r="WHH220" s="65"/>
      <c r="WHI220" s="65"/>
      <c r="WHJ220" s="65"/>
      <c r="WHK220" s="65"/>
      <c r="WHL220" s="65"/>
      <c r="WHM220" s="65"/>
      <c r="WHN220" s="65"/>
      <c r="WHO220" s="65"/>
      <c r="WHP220" s="65"/>
      <c r="WHQ220" s="65"/>
      <c r="WHR220" s="65"/>
      <c r="WHS220" s="65"/>
      <c r="WHT220" s="65"/>
      <c r="WHU220" s="65"/>
      <c r="WHV220" s="65"/>
      <c r="WHW220" s="65"/>
      <c r="WHX220" s="65"/>
      <c r="WHY220" s="65"/>
      <c r="WHZ220" s="65"/>
      <c r="WIA220" s="65"/>
      <c r="WIB220" s="65"/>
      <c r="WIC220" s="65"/>
      <c r="WID220" s="65"/>
      <c r="WIE220" s="65"/>
      <c r="WIF220" s="65"/>
      <c r="WIG220" s="65"/>
      <c r="WIH220" s="65"/>
      <c r="WII220" s="65"/>
      <c r="WIJ220" s="65"/>
      <c r="WIK220" s="65"/>
      <c r="WIL220" s="65"/>
      <c r="WIM220" s="65"/>
      <c r="WIN220" s="65"/>
      <c r="WIO220" s="65"/>
      <c r="WIP220" s="65"/>
      <c r="WIQ220" s="65"/>
      <c r="WIR220" s="65"/>
      <c r="WIS220" s="65"/>
      <c r="WIT220" s="65"/>
      <c r="WIU220" s="65"/>
      <c r="WIV220" s="65"/>
      <c r="WIW220" s="65"/>
      <c r="WIX220" s="65"/>
      <c r="WIY220" s="65"/>
      <c r="WIZ220" s="65"/>
      <c r="WJA220" s="65"/>
      <c r="WJB220" s="65"/>
      <c r="WJC220" s="65"/>
      <c r="WJD220" s="65"/>
      <c r="WJE220" s="65"/>
      <c r="WJF220" s="65"/>
      <c r="WJG220" s="65"/>
      <c r="WJH220" s="65"/>
      <c r="WJI220" s="65"/>
      <c r="WJJ220" s="65"/>
      <c r="WJK220" s="65"/>
      <c r="WJL220" s="65"/>
      <c r="WJM220" s="65"/>
      <c r="WJN220" s="65"/>
      <c r="WJO220" s="65"/>
      <c r="WJP220" s="65"/>
      <c r="WJQ220" s="65"/>
      <c r="WJR220" s="65"/>
      <c r="WJS220" s="65"/>
      <c r="WJT220" s="65"/>
      <c r="WJU220" s="65"/>
      <c r="WJV220" s="65"/>
      <c r="WJW220" s="65"/>
      <c r="WJX220" s="65"/>
      <c r="WJY220" s="65"/>
      <c r="WJZ220" s="65"/>
      <c r="WKA220" s="65"/>
      <c r="WKB220" s="65"/>
      <c r="WKC220" s="65"/>
      <c r="WKD220" s="65"/>
      <c r="WKE220" s="65"/>
      <c r="WKF220" s="65"/>
      <c r="WKG220" s="65"/>
      <c r="WKH220" s="65"/>
      <c r="WKI220" s="65"/>
      <c r="WKJ220" s="65"/>
      <c r="WKK220" s="65"/>
      <c r="WKL220" s="65"/>
      <c r="WKM220" s="65"/>
      <c r="WKN220" s="65"/>
      <c r="WKO220" s="65"/>
      <c r="WKP220" s="65"/>
      <c r="WKQ220" s="65"/>
      <c r="WKR220" s="65"/>
      <c r="WKS220" s="65"/>
      <c r="WKT220" s="65"/>
      <c r="WKU220" s="65"/>
      <c r="WKV220" s="65"/>
      <c r="WKW220" s="65"/>
      <c r="WKX220" s="65"/>
      <c r="WKY220" s="65"/>
      <c r="WKZ220" s="65"/>
      <c r="WLA220" s="65"/>
      <c r="WLB220" s="65"/>
      <c r="WLC220" s="65"/>
      <c r="WLD220" s="65"/>
      <c r="WLE220" s="65"/>
      <c r="WLF220" s="65"/>
      <c r="WLG220" s="65"/>
      <c r="WLH220" s="65"/>
      <c r="WLI220" s="65"/>
      <c r="WLJ220" s="65"/>
      <c r="WLK220" s="65"/>
      <c r="WLL220" s="65"/>
      <c r="WLM220" s="65"/>
      <c r="WLN220" s="65"/>
      <c r="WLO220" s="65"/>
      <c r="WLP220" s="65"/>
      <c r="WLQ220" s="65"/>
      <c r="WLR220" s="65"/>
      <c r="WLS220" s="65"/>
      <c r="WLT220" s="65"/>
      <c r="WLU220" s="65"/>
      <c r="WLV220" s="65"/>
      <c r="WLW220" s="65"/>
      <c r="WLX220" s="65"/>
      <c r="WLY220" s="65"/>
      <c r="WLZ220" s="65"/>
      <c r="WMA220" s="65"/>
      <c r="WMB220" s="65"/>
      <c r="WMC220" s="65"/>
      <c r="WMD220" s="65"/>
      <c r="WME220" s="65"/>
      <c r="WMF220" s="65"/>
      <c r="WMG220" s="65"/>
      <c r="WMH220" s="65"/>
      <c r="WMI220" s="65"/>
      <c r="WMJ220" s="65"/>
      <c r="WMK220" s="65"/>
      <c r="WML220" s="65"/>
      <c r="WMM220" s="65"/>
      <c r="WMN220" s="65"/>
      <c r="WMO220" s="65"/>
      <c r="WMP220" s="65"/>
      <c r="WMQ220" s="65"/>
      <c r="WMR220" s="65"/>
      <c r="WMS220" s="65"/>
      <c r="WMT220" s="65"/>
      <c r="WMU220" s="65"/>
      <c r="WMV220" s="65"/>
      <c r="WMW220" s="65"/>
      <c r="WMX220" s="65"/>
      <c r="WMY220" s="65"/>
      <c r="WMZ220" s="65"/>
      <c r="WNA220" s="65"/>
      <c r="WNB220" s="65"/>
      <c r="WNC220" s="65"/>
      <c r="WND220" s="65"/>
      <c r="WNE220" s="65"/>
      <c r="WNF220" s="65"/>
      <c r="WNG220" s="65"/>
      <c r="WNH220" s="65"/>
      <c r="WNI220" s="65"/>
      <c r="WNJ220" s="65"/>
      <c r="WNK220" s="65"/>
      <c r="WNL220" s="65"/>
      <c r="WNM220" s="65"/>
      <c r="WNN220" s="65"/>
      <c r="WNO220" s="65"/>
      <c r="WNP220" s="65"/>
      <c r="WNQ220" s="65"/>
      <c r="WNR220" s="65"/>
      <c r="WNS220" s="65"/>
      <c r="WNT220" s="65"/>
      <c r="WNU220" s="65"/>
      <c r="WNV220" s="65"/>
      <c r="WNW220" s="65"/>
      <c r="WNX220" s="65"/>
      <c r="WNY220" s="65"/>
      <c r="WNZ220" s="65"/>
      <c r="WOA220" s="65"/>
      <c r="WOB220" s="65"/>
      <c r="WOC220" s="65"/>
      <c r="WOD220" s="65"/>
      <c r="WOE220" s="65"/>
      <c r="WOF220" s="65"/>
      <c r="WOG220" s="65"/>
      <c r="WOH220" s="65"/>
      <c r="WOI220" s="65"/>
      <c r="WOJ220" s="65"/>
      <c r="WOK220" s="65"/>
      <c r="WOL220" s="65"/>
      <c r="WOM220" s="65"/>
      <c r="WON220" s="65"/>
      <c r="WOO220" s="65"/>
      <c r="WOP220" s="65"/>
      <c r="WOQ220" s="65"/>
      <c r="WOR220" s="65"/>
      <c r="WOS220" s="65"/>
      <c r="WOT220" s="65"/>
      <c r="WOU220" s="65"/>
      <c r="WOV220" s="65"/>
      <c r="WOW220" s="65"/>
      <c r="WOX220" s="65"/>
      <c r="WOY220" s="65"/>
      <c r="WOZ220" s="65"/>
      <c r="WPA220" s="65"/>
      <c r="WPB220" s="65"/>
      <c r="WPC220" s="65"/>
      <c r="WPD220" s="65"/>
      <c r="WPE220" s="65"/>
      <c r="WPF220" s="65"/>
      <c r="WPG220" s="65"/>
      <c r="WPH220" s="65"/>
      <c r="WPI220" s="65"/>
      <c r="WPJ220" s="65"/>
      <c r="WPK220" s="65"/>
      <c r="WPL220" s="65"/>
      <c r="WPM220" s="65"/>
      <c r="WPN220" s="65"/>
      <c r="WPO220" s="65"/>
      <c r="WPP220" s="65"/>
      <c r="WPQ220" s="65"/>
      <c r="WPR220" s="65"/>
      <c r="WPS220" s="65"/>
      <c r="WPT220" s="65"/>
      <c r="WPU220" s="65"/>
      <c r="WPV220" s="65"/>
      <c r="WPW220" s="65"/>
      <c r="WPX220" s="65"/>
      <c r="WPY220" s="65"/>
      <c r="WPZ220" s="65"/>
      <c r="WQA220" s="65"/>
      <c r="WQB220" s="65"/>
      <c r="WQC220" s="65"/>
      <c r="WQD220" s="65"/>
      <c r="WQE220" s="65"/>
      <c r="WQF220" s="65"/>
      <c r="WQG220" s="65"/>
      <c r="WQH220" s="65"/>
      <c r="WQI220" s="65"/>
      <c r="WQJ220" s="65"/>
      <c r="WQK220" s="65"/>
      <c r="WQL220" s="65"/>
      <c r="WQM220" s="65"/>
      <c r="WQN220" s="65"/>
      <c r="WQO220" s="65"/>
      <c r="WQP220" s="65"/>
      <c r="WQQ220" s="65"/>
      <c r="WQR220" s="65"/>
      <c r="WQS220" s="65"/>
      <c r="WQT220" s="65"/>
      <c r="WQU220" s="65"/>
      <c r="WQV220" s="65"/>
      <c r="WQW220" s="65"/>
      <c r="WQX220" s="65"/>
      <c r="WQY220" s="65"/>
      <c r="WQZ220" s="65"/>
      <c r="WRA220" s="65"/>
      <c r="WRB220" s="65"/>
      <c r="WRC220" s="65"/>
      <c r="WRD220" s="65"/>
      <c r="WRE220" s="65"/>
      <c r="WRF220" s="65"/>
      <c r="WRG220" s="65"/>
      <c r="WRH220" s="65"/>
      <c r="WRI220" s="65"/>
      <c r="WRJ220" s="65"/>
      <c r="WRK220" s="65"/>
      <c r="WRL220" s="65"/>
      <c r="WRM220" s="65"/>
      <c r="WRN220" s="65"/>
      <c r="WRO220" s="65"/>
      <c r="WRP220" s="65"/>
      <c r="WRQ220" s="65"/>
      <c r="WRR220" s="65"/>
      <c r="WRS220" s="65"/>
      <c r="WRT220" s="65"/>
      <c r="WRU220" s="65"/>
      <c r="WRV220" s="65"/>
      <c r="WRW220" s="65"/>
      <c r="WRX220" s="65"/>
      <c r="WRY220" s="65"/>
      <c r="WRZ220" s="65"/>
      <c r="WSA220" s="65"/>
      <c r="WSB220" s="65"/>
      <c r="WSC220" s="65"/>
      <c r="WSD220" s="65"/>
      <c r="WSE220" s="65"/>
      <c r="WSF220" s="65"/>
      <c r="WSG220" s="65"/>
      <c r="WSH220" s="65"/>
      <c r="WSI220" s="65"/>
      <c r="WSJ220" s="65"/>
      <c r="WSK220" s="65"/>
      <c r="WSL220" s="65"/>
      <c r="WSM220" s="65"/>
      <c r="WSN220" s="65"/>
      <c r="WSO220" s="65"/>
      <c r="WSP220" s="65"/>
      <c r="WSQ220" s="65"/>
      <c r="WSR220" s="65"/>
      <c r="WSS220" s="65"/>
      <c r="WST220" s="65"/>
      <c r="WSU220" s="65"/>
      <c r="WSV220" s="65"/>
      <c r="WSW220" s="65"/>
      <c r="WSX220" s="65"/>
      <c r="WSY220" s="65"/>
      <c r="WSZ220" s="65"/>
      <c r="WTA220" s="65"/>
      <c r="WTB220" s="65"/>
      <c r="WTC220" s="65"/>
      <c r="WTD220" s="65"/>
      <c r="WTE220" s="65"/>
      <c r="WTF220" s="65"/>
      <c r="WTG220" s="65"/>
      <c r="WTH220" s="65"/>
      <c r="WTI220" s="65"/>
      <c r="WTJ220" s="65"/>
      <c r="WTK220" s="65"/>
      <c r="WTL220" s="65"/>
      <c r="WTM220" s="65"/>
      <c r="WTN220" s="65"/>
      <c r="WTO220" s="65"/>
      <c r="WTP220" s="65"/>
      <c r="WTQ220" s="65"/>
      <c r="WTR220" s="65"/>
      <c r="WTS220" s="65"/>
      <c r="WTT220" s="65"/>
      <c r="WTU220" s="65"/>
      <c r="WTV220" s="65"/>
      <c r="WTW220" s="65"/>
      <c r="WTX220" s="65"/>
      <c r="WTY220" s="65"/>
      <c r="WTZ220" s="65"/>
      <c r="WUA220" s="65"/>
      <c r="WUB220" s="65"/>
      <c r="WUC220" s="65"/>
      <c r="WUD220" s="65"/>
      <c r="WUE220" s="65"/>
      <c r="WUF220" s="65"/>
      <c r="WUG220" s="65"/>
      <c r="WUH220" s="65"/>
      <c r="WUI220" s="65"/>
      <c r="WUJ220" s="65"/>
      <c r="WUK220" s="65"/>
      <c r="WUL220" s="65"/>
      <c r="WUM220" s="65"/>
      <c r="WUN220" s="65"/>
      <c r="WUO220" s="65"/>
      <c r="WUP220" s="65"/>
      <c r="WUQ220" s="65"/>
      <c r="WUR220" s="65"/>
      <c r="WUS220" s="65"/>
      <c r="WUT220" s="65"/>
      <c r="WUU220" s="65"/>
      <c r="WUV220" s="65"/>
      <c r="WUW220" s="65"/>
      <c r="WUX220" s="65"/>
      <c r="WUY220" s="65"/>
      <c r="WUZ220" s="65"/>
      <c r="WVA220" s="65"/>
      <c r="WVB220" s="65"/>
      <c r="WVC220" s="65"/>
      <c r="WVD220" s="65"/>
      <c r="WVE220" s="65"/>
      <c r="WVF220" s="65"/>
      <c r="WVG220" s="65"/>
      <c r="WVH220" s="65"/>
      <c r="WVI220" s="65"/>
      <c r="WVJ220" s="65"/>
      <c r="WVK220" s="65"/>
      <c r="WVL220" s="65"/>
      <c r="WVM220" s="65"/>
      <c r="WVN220" s="65"/>
      <c r="WVO220" s="65"/>
      <c r="WVP220" s="65"/>
      <c r="WVQ220" s="65"/>
      <c r="WVR220" s="65"/>
      <c r="WVS220" s="65"/>
      <c r="WVT220" s="65"/>
      <c r="WVU220" s="65"/>
      <c r="WVV220" s="65"/>
      <c r="WVW220" s="65"/>
      <c r="WVX220" s="65"/>
      <c r="WVY220" s="65"/>
      <c r="WVZ220" s="65"/>
      <c r="WWA220" s="65"/>
      <c r="WWB220" s="65"/>
      <c r="WWC220" s="65"/>
      <c r="WWD220" s="65"/>
      <c r="WWE220" s="65"/>
      <c r="WWF220" s="65"/>
      <c r="WWG220" s="65"/>
      <c r="WWH220" s="65"/>
      <c r="WWI220" s="65"/>
      <c r="WWJ220" s="65"/>
      <c r="WWK220" s="65"/>
      <c r="WWL220" s="65"/>
      <c r="WWM220" s="65"/>
      <c r="WWN220" s="65"/>
      <c r="WWO220" s="65"/>
      <c r="WWP220" s="65"/>
      <c r="WWQ220" s="65"/>
      <c r="WWR220" s="65"/>
      <c r="WWS220" s="65"/>
      <c r="WWT220" s="65"/>
      <c r="WWU220" s="65"/>
      <c r="WWV220" s="65"/>
      <c r="WWW220" s="65"/>
      <c r="WWX220" s="65"/>
      <c r="WWY220" s="65"/>
      <c r="WWZ220" s="65"/>
      <c r="WXA220" s="65"/>
      <c r="WXB220" s="65"/>
      <c r="WXC220" s="65"/>
      <c r="WXD220" s="65"/>
      <c r="WXE220" s="65"/>
      <c r="WXF220" s="65"/>
      <c r="WXG220" s="65"/>
      <c r="WXH220" s="65"/>
      <c r="WXI220" s="65"/>
      <c r="WXJ220" s="65"/>
      <c r="WXK220" s="65"/>
      <c r="WXL220" s="65"/>
      <c r="WXM220" s="65"/>
      <c r="WXN220" s="65"/>
      <c r="WXO220" s="65"/>
      <c r="WXP220" s="65"/>
      <c r="WXQ220" s="65"/>
      <c r="WXR220" s="65"/>
      <c r="WXS220" s="65"/>
      <c r="WXT220" s="65"/>
      <c r="WXU220" s="65"/>
      <c r="WXV220" s="65"/>
      <c r="WXW220" s="65"/>
      <c r="WXX220" s="65"/>
      <c r="WXY220" s="65"/>
      <c r="WXZ220" s="65"/>
      <c r="WYA220" s="65"/>
      <c r="WYB220" s="65"/>
      <c r="WYC220" s="65"/>
      <c r="WYD220" s="65"/>
      <c r="WYE220" s="65"/>
      <c r="WYF220" s="65"/>
      <c r="WYG220" s="65"/>
      <c r="WYH220" s="65"/>
      <c r="WYI220" s="65"/>
      <c r="WYJ220" s="65"/>
      <c r="WYK220" s="65"/>
      <c r="WYL220" s="65"/>
      <c r="WYM220" s="65"/>
      <c r="WYN220" s="65"/>
      <c r="WYO220" s="65"/>
      <c r="WYP220" s="65"/>
      <c r="WYQ220" s="65"/>
      <c r="WYR220" s="65"/>
      <c r="WYS220" s="65"/>
      <c r="WYT220" s="65"/>
      <c r="WYU220" s="65"/>
      <c r="WYV220" s="65"/>
      <c r="WYW220" s="65"/>
      <c r="WYX220" s="65"/>
      <c r="WYY220" s="65"/>
      <c r="WYZ220" s="65"/>
      <c r="WZA220" s="65"/>
      <c r="WZB220" s="65"/>
      <c r="WZC220" s="65"/>
      <c r="WZD220" s="65"/>
      <c r="WZE220" s="65"/>
      <c r="WZF220" s="65"/>
      <c r="WZG220" s="65"/>
      <c r="WZH220" s="65"/>
      <c r="WZI220" s="65"/>
      <c r="WZJ220" s="65"/>
      <c r="WZK220" s="65"/>
      <c r="WZL220" s="65"/>
      <c r="WZM220" s="65"/>
      <c r="WZN220" s="65"/>
      <c r="WZO220" s="65"/>
      <c r="WZP220" s="65"/>
      <c r="WZQ220" s="65"/>
      <c r="WZR220" s="65"/>
      <c r="WZS220" s="65"/>
      <c r="WZT220" s="65"/>
      <c r="WZU220" s="65"/>
      <c r="WZV220" s="65"/>
      <c r="WZW220" s="65"/>
      <c r="WZX220" s="65"/>
      <c r="WZY220" s="65"/>
      <c r="WZZ220" s="65"/>
      <c r="XAA220" s="65"/>
      <c r="XAB220" s="65"/>
      <c r="XAC220" s="65"/>
      <c r="XAD220" s="65"/>
      <c r="XAE220" s="65"/>
      <c r="XAF220" s="65"/>
      <c r="XAG220" s="65"/>
      <c r="XAH220" s="65"/>
      <c r="XAI220" s="65"/>
      <c r="XAJ220" s="65"/>
      <c r="XAK220" s="65"/>
      <c r="XAL220" s="65"/>
      <c r="XAM220" s="65"/>
      <c r="XAN220" s="65"/>
      <c r="XAO220" s="65"/>
      <c r="XAP220" s="65"/>
      <c r="XAQ220" s="65"/>
      <c r="XAR220" s="65"/>
      <c r="XAS220" s="65"/>
      <c r="XAT220" s="65"/>
      <c r="XAU220" s="65"/>
      <c r="XAV220" s="65"/>
      <c r="XAW220" s="65"/>
      <c r="XAX220" s="65"/>
      <c r="XAY220" s="65"/>
      <c r="XAZ220" s="65"/>
      <c r="XBA220" s="65"/>
      <c r="XBB220" s="65"/>
      <c r="XBC220" s="65"/>
      <c r="XBD220" s="65"/>
      <c r="XBE220" s="65"/>
      <c r="XBF220" s="65"/>
      <c r="XBG220" s="65"/>
      <c r="XBH220" s="65"/>
      <c r="XBI220" s="65"/>
      <c r="XBJ220" s="65"/>
      <c r="XBK220" s="65"/>
      <c r="XBL220" s="65"/>
      <c r="XBM220" s="65"/>
      <c r="XBN220" s="65"/>
      <c r="XBO220" s="65"/>
      <c r="XBP220" s="65"/>
      <c r="XBQ220" s="65"/>
      <c r="XBR220" s="65"/>
      <c r="XBS220" s="65"/>
      <c r="XBT220" s="65"/>
      <c r="XBU220" s="65"/>
      <c r="XBV220" s="65"/>
      <c r="XBW220" s="65"/>
      <c r="XBX220" s="65"/>
      <c r="XBY220" s="65"/>
      <c r="XBZ220" s="65"/>
      <c r="XCA220" s="65"/>
      <c r="XCB220" s="65"/>
      <c r="XCC220" s="65"/>
      <c r="XCD220" s="65"/>
      <c r="XCE220" s="65"/>
      <c r="XCF220" s="65"/>
      <c r="XCG220" s="65"/>
      <c r="XCH220" s="65"/>
      <c r="XCI220" s="65"/>
      <c r="XCJ220" s="65"/>
      <c r="XCK220" s="65"/>
      <c r="XCL220" s="65"/>
      <c r="XCM220" s="65"/>
      <c r="XCN220" s="65"/>
      <c r="XCO220" s="65"/>
      <c r="XCP220" s="65"/>
      <c r="XCQ220" s="65"/>
      <c r="XCR220" s="65"/>
      <c r="XCS220" s="65"/>
      <c r="XCT220" s="65"/>
      <c r="XCU220" s="65"/>
      <c r="XCV220" s="65"/>
      <c r="XCW220" s="65"/>
      <c r="XCX220" s="65"/>
      <c r="XCY220" s="65"/>
      <c r="XCZ220" s="65"/>
      <c r="XDA220" s="65"/>
      <c r="XDB220" s="65"/>
      <c r="XDC220" s="65"/>
      <c r="XDD220" s="65"/>
      <c r="XDE220" s="65"/>
      <c r="XDF220" s="65"/>
      <c r="XDG220" s="65"/>
      <c r="XDH220" s="65"/>
      <c r="XDI220" s="65"/>
      <c r="XDJ220" s="65"/>
      <c r="XDK220" s="65"/>
      <c r="XDL220" s="65"/>
      <c r="XDM220" s="65"/>
      <c r="XDN220" s="65"/>
      <c r="XDO220" s="65"/>
      <c r="XDP220" s="65"/>
      <c r="XDQ220" s="65"/>
      <c r="XDR220" s="65"/>
      <c r="XDS220" s="65"/>
      <c r="XDT220" s="65"/>
      <c r="XDU220" s="65"/>
      <c r="XDV220" s="65"/>
      <c r="XDW220" s="65"/>
      <c r="XDX220" s="65"/>
      <c r="XDY220" s="65"/>
      <c r="XDZ220" s="65"/>
      <c r="XEA220" s="65"/>
      <c r="XEB220" s="65"/>
      <c r="XEC220" s="65"/>
      <c r="XED220" s="65"/>
      <c r="XEE220" s="65"/>
      <c r="XEF220" s="65"/>
      <c r="XEG220" s="65"/>
      <c r="XEH220" s="65"/>
      <c r="XEI220" s="65"/>
      <c r="XEJ220" s="65"/>
      <c r="XEK220" s="65"/>
      <c r="XEL220" s="65"/>
      <c r="XEM220" s="65"/>
      <c r="XEN220" s="65"/>
      <c r="XEO220" s="65"/>
      <c r="XEP220" s="65"/>
      <c r="XEQ220" s="65"/>
      <c r="XER220" s="65"/>
      <c r="XES220" s="65"/>
      <c r="XET220" s="65"/>
      <c r="XEU220" s="65"/>
      <c r="XEV220" s="65"/>
      <c r="XEW220" s="65"/>
      <c r="XEX220" s="65"/>
      <c r="XEY220" s="65"/>
      <c r="XEZ220" s="65"/>
      <c r="XFA220" s="65"/>
      <c r="XFB220" s="65"/>
      <c r="XFC220" s="65"/>
      <c r="XFD220" s="65"/>
    </row>
    <row r="221" spans="2:54 15129:16384" s="88" customFormat="1" ht="12.95" customHeight="1" x14ac:dyDescent="0.2">
      <c r="B221" s="89" t="s">
        <v>5</v>
      </c>
      <c r="C221" s="90">
        <v>5.8320000000000025E-2</v>
      </c>
      <c r="D221" s="90">
        <v>4.4486652078774634E-2</v>
      </c>
      <c r="E221" s="90">
        <v>4.6739879759519064E-2</v>
      </c>
      <c r="F221" s="90">
        <v>4.3883243243243268E-2</v>
      </c>
      <c r="G221" s="90">
        <v>4.1024734982332181E-2</v>
      </c>
      <c r="H221" s="90">
        <v>3.5200000000000016E-2</v>
      </c>
      <c r="I221" s="90">
        <v>3.8094814814814831E-2</v>
      </c>
      <c r="J221" s="90">
        <v>3.1140679711637503E-2</v>
      </c>
      <c r="K221" s="90">
        <v>3.066355475763018E-2</v>
      </c>
      <c r="L221" s="90">
        <v>3.1372800000000013E-2</v>
      </c>
      <c r="M221" s="90">
        <v>3.24888888888889E-2</v>
      </c>
      <c r="N221" s="90">
        <v>3.1372800000000006E-2</v>
      </c>
      <c r="O221" s="90">
        <v>2.9789098998887657E-2</v>
      </c>
      <c r="P221" s="90">
        <v>3.1741493775933612E-2</v>
      </c>
      <c r="Q221" s="90">
        <v>3.4939003917179641E-2</v>
      </c>
      <c r="R221" s="90">
        <v>3.3346746856205582E-2</v>
      </c>
      <c r="S221" s="90">
        <v>3.7522173913043487E-2</v>
      </c>
      <c r="T221" s="90">
        <v>4.3193984962406014E-2</v>
      </c>
      <c r="U221" s="90">
        <v>3.9527315914489311E-2</v>
      </c>
      <c r="V221" s="90">
        <v>3.7784615384615382E-2</v>
      </c>
      <c r="W221" s="90">
        <v>3.0229121813031164E-2</v>
      </c>
      <c r="X221" s="90">
        <v>2.8928424153166425E-2</v>
      </c>
      <c r="Y221" s="90">
        <v>2.6009756097560979E-2</v>
      </c>
      <c r="Z221" s="90">
        <v>2.8201375515818434E-2</v>
      </c>
      <c r="AA221" s="90">
        <v>3.1485602350636625E-2</v>
      </c>
      <c r="AB221" s="90">
        <v>2.6604096170970613E-2</v>
      </c>
      <c r="AC221" s="90">
        <v>2.6261106382978724E-2</v>
      </c>
      <c r="AD221" s="90">
        <v>2.5842295081967216E-2</v>
      </c>
      <c r="AE221" s="90">
        <v>2.6022588235294113E-2</v>
      </c>
      <c r="AF221" s="90">
        <v>2.4E-2</v>
      </c>
      <c r="AG221" s="90">
        <v>2.2137404580152672E-2</v>
      </c>
      <c r="AH221" s="90">
        <v>0.02</v>
      </c>
      <c r="AI221" s="90">
        <v>1.8733333333333334E-2</v>
      </c>
      <c r="AJ221" s="90">
        <v>1.7692307692307691E-2</v>
      </c>
      <c r="AK221" s="90">
        <v>1.6085714285714287E-2</v>
      </c>
      <c r="AL221" s="90">
        <v>1.4805194805194806E-2</v>
      </c>
      <c r="AM221" s="90">
        <v>1.0517241379310345E-2</v>
      </c>
      <c r="AN221" s="90">
        <v>7.9012345679012348E-3</v>
      </c>
      <c r="AO221" s="90">
        <v>6.4999999999999997E-3</v>
      </c>
      <c r="AP221" s="90">
        <v>7.058823529411765E-3</v>
      </c>
      <c r="AQ221" s="90">
        <v>7.3469387755102037E-3</v>
      </c>
      <c r="AR221" s="90">
        <v>8.2256169212690956E-3</v>
      </c>
      <c r="AS221" s="90">
        <v>8.3228247162673401E-3</v>
      </c>
      <c r="AT221" s="90">
        <v>9.4387755102040821E-3</v>
      </c>
      <c r="AU221" s="90">
        <v>1.1401273885350319E-2</v>
      </c>
      <c r="AV221" s="90">
        <v>1.1245235069885642E-2</v>
      </c>
      <c r="AW221" s="90">
        <v>1.2563775510204081E-2</v>
      </c>
      <c r="AX221" s="91">
        <v>1.2373096446700508E-2</v>
      </c>
      <c r="AY221" s="91">
        <v>1.3597033374536464E-2</v>
      </c>
      <c r="AZ221" s="91">
        <v>1.3693467336683416E-2</v>
      </c>
      <c r="BA221" s="91">
        <v>1.3793103448275862E-2</v>
      </c>
      <c r="BB221" s="88">
        <v>1.3837209302325581E-2</v>
      </c>
      <c r="VIW221" s="65"/>
      <c r="VIX221" s="65"/>
      <c r="VIY221" s="65"/>
      <c r="VIZ221" s="65"/>
      <c r="VJA221" s="65"/>
      <c r="VJB221" s="65"/>
      <c r="VJC221" s="65"/>
      <c r="VJD221" s="65"/>
      <c r="VJE221" s="65"/>
      <c r="VJF221" s="65"/>
      <c r="VJG221" s="65"/>
      <c r="VJH221" s="65"/>
      <c r="VJI221" s="65"/>
      <c r="VJJ221" s="65"/>
      <c r="VJK221" s="65"/>
      <c r="VJL221" s="65"/>
      <c r="VJM221" s="65"/>
      <c r="VJN221" s="65"/>
      <c r="VJO221" s="65"/>
      <c r="VJP221" s="65"/>
      <c r="VJQ221" s="65"/>
      <c r="VJR221" s="65"/>
      <c r="VJS221" s="65"/>
      <c r="VJT221" s="65"/>
      <c r="VJU221" s="65"/>
      <c r="VJV221" s="65"/>
      <c r="VJW221" s="65"/>
      <c r="VJX221" s="65"/>
      <c r="VJY221" s="65"/>
      <c r="VJZ221" s="65"/>
      <c r="VKA221" s="65"/>
      <c r="VKB221" s="65"/>
      <c r="VKC221" s="65"/>
      <c r="VKD221" s="65"/>
      <c r="VKE221" s="65"/>
      <c r="VKF221" s="65"/>
      <c r="VKG221" s="65"/>
      <c r="VKH221" s="65"/>
      <c r="VKI221" s="65"/>
      <c r="VKJ221" s="65"/>
      <c r="VKK221" s="65"/>
      <c r="VKL221" s="65"/>
      <c r="VKM221" s="65"/>
      <c r="VKN221" s="65"/>
      <c r="VKO221" s="65"/>
      <c r="VKP221" s="65"/>
      <c r="VKQ221" s="65"/>
      <c r="VKR221" s="65"/>
      <c r="VKS221" s="65"/>
      <c r="VKT221" s="65"/>
      <c r="VKU221" s="65"/>
      <c r="VKV221" s="65"/>
      <c r="VKW221" s="65"/>
      <c r="VKX221" s="65"/>
      <c r="VKY221" s="65"/>
      <c r="VKZ221" s="65"/>
      <c r="VLA221" s="65"/>
      <c r="VLB221" s="65"/>
      <c r="VLC221" s="65"/>
      <c r="VLD221" s="65"/>
      <c r="VLE221" s="65"/>
      <c r="VLF221" s="65"/>
      <c r="VLG221" s="65"/>
      <c r="VLH221" s="65"/>
      <c r="VLI221" s="65"/>
      <c r="VLJ221" s="65"/>
      <c r="VLK221" s="65"/>
      <c r="VLL221" s="65"/>
      <c r="VLM221" s="65"/>
      <c r="VLN221" s="65"/>
      <c r="VLO221" s="65"/>
      <c r="VLP221" s="65"/>
      <c r="VLQ221" s="65"/>
      <c r="VLR221" s="65"/>
      <c r="VLS221" s="65"/>
      <c r="VLT221" s="65"/>
      <c r="VLU221" s="65"/>
      <c r="VLV221" s="65"/>
      <c r="VLW221" s="65"/>
      <c r="VLX221" s="65"/>
      <c r="VLY221" s="65"/>
      <c r="VLZ221" s="65"/>
      <c r="VMA221" s="65"/>
      <c r="VMB221" s="65"/>
      <c r="VMC221" s="65"/>
      <c r="VMD221" s="65"/>
      <c r="VME221" s="65"/>
      <c r="VMF221" s="65"/>
      <c r="VMG221" s="65"/>
      <c r="VMH221" s="65"/>
      <c r="VMI221" s="65"/>
      <c r="VMJ221" s="65"/>
      <c r="VMK221" s="65"/>
      <c r="VML221" s="65"/>
      <c r="VMM221" s="65"/>
      <c r="VMN221" s="65"/>
      <c r="VMO221" s="65"/>
      <c r="VMP221" s="65"/>
      <c r="VMQ221" s="65"/>
      <c r="VMR221" s="65"/>
      <c r="VMS221" s="65"/>
      <c r="VMT221" s="65"/>
      <c r="VMU221" s="65"/>
      <c r="VMV221" s="65"/>
      <c r="VMW221" s="65"/>
      <c r="VMX221" s="65"/>
      <c r="VMY221" s="65"/>
      <c r="VMZ221" s="65"/>
      <c r="VNA221" s="65"/>
      <c r="VNB221" s="65"/>
      <c r="VNC221" s="65"/>
      <c r="VND221" s="65"/>
      <c r="VNE221" s="65"/>
      <c r="VNF221" s="65"/>
      <c r="VNG221" s="65"/>
      <c r="VNH221" s="65"/>
      <c r="VNI221" s="65"/>
      <c r="VNJ221" s="65"/>
      <c r="VNK221" s="65"/>
      <c r="VNL221" s="65"/>
      <c r="VNM221" s="65"/>
      <c r="VNN221" s="65"/>
      <c r="VNO221" s="65"/>
      <c r="VNP221" s="65"/>
      <c r="VNQ221" s="65"/>
      <c r="VNR221" s="65"/>
      <c r="VNS221" s="65"/>
      <c r="VNT221" s="65"/>
      <c r="VNU221" s="65"/>
      <c r="VNV221" s="65"/>
      <c r="VNW221" s="65"/>
      <c r="VNX221" s="65"/>
      <c r="VNY221" s="65"/>
      <c r="VNZ221" s="65"/>
      <c r="VOA221" s="65"/>
      <c r="VOB221" s="65"/>
      <c r="VOC221" s="65"/>
      <c r="VOD221" s="65"/>
      <c r="VOE221" s="65"/>
      <c r="VOF221" s="65"/>
      <c r="VOG221" s="65"/>
      <c r="VOH221" s="65"/>
      <c r="VOI221" s="65"/>
      <c r="VOJ221" s="65"/>
      <c r="VOK221" s="65"/>
      <c r="VOL221" s="65"/>
      <c r="VOM221" s="65"/>
      <c r="VON221" s="65"/>
      <c r="VOO221" s="65"/>
      <c r="VOP221" s="65"/>
      <c r="VOQ221" s="65"/>
      <c r="VOR221" s="65"/>
      <c r="VOS221" s="65"/>
      <c r="VOT221" s="65"/>
      <c r="VOU221" s="65"/>
      <c r="VOV221" s="65"/>
      <c r="VOW221" s="65"/>
      <c r="VOX221" s="65"/>
      <c r="VOY221" s="65"/>
      <c r="VOZ221" s="65"/>
      <c r="VPA221" s="65"/>
      <c r="VPB221" s="65"/>
      <c r="VPC221" s="65"/>
      <c r="VPD221" s="65"/>
      <c r="VPE221" s="65"/>
      <c r="VPF221" s="65"/>
      <c r="VPG221" s="65"/>
      <c r="VPH221" s="65"/>
      <c r="VPI221" s="65"/>
      <c r="VPJ221" s="65"/>
      <c r="VPK221" s="65"/>
      <c r="VPL221" s="65"/>
      <c r="VPM221" s="65"/>
      <c r="VPN221" s="65"/>
      <c r="VPO221" s="65"/>
      <c r="VPP221" s="65"/>
      <c r="VPQ221" s="65"/>
      <c r="VPR221" s="65"/>
      <c r="VPS221" s="65"/>
      <c r="VPT221" s="65"/>
      <c r="VPU221" s="65"/>
      <c r="VPV221" s="65"/>
      <c r="VPW221" s="65"/>
      <c r="VPX221" s="65"/>
      <c r="VPY221" s="65"/>
      <c r="VPZ221" s="65"/>
      <c r="VQA221" s="65"/>
      <c r="VQB221" s="65"/>
      <c r="VQC221" s="65"/>
      <c r="VQD221" s="65"/>
      <c r="VQE221" s="65"/>
      <c r="VQF221" s="65"/>
      <c r="VQG221" s="65"/>
      <c r="VQH221" s="65"/>
      <c r="VQI221" s="65"/>
      <c r="VQJ221" s="65"/>
      <c r="VQK221" s="65"/>
      <c r="VQL221" s="65"/>
      <c r="VQM221" s="65"/>
      <c r="VQN221" s="65"/>
      <c r="VQO221" s="65"/>
      <c r="VQP221" s="65"/>
      <c r="VQQ221" s="65"/>
      <c r="VQR221" s="65"/>
      <c r="VQS221" s="65"/>
      <c r="VQT221" s="65"/>
      <c r="VQU221" s="65"/>
      <c r="VQV221" s="65"/>
      <c r="VQW221" s="65"/>
      <c r="VQX221" s="65"/>
      <c r="VQY221" s="65"/>
      <c r="VQZ221" s="65"/>
      <c r="VRA221" s="65"/>
      <c r="VRB221" s="65"/>
      <c r="VRC221" s="65"/>
      <c r="VRD221" s="65"/>
      <c r="VRE221" s="65"/>
      <c r="VRF221" s="65"/>
      <c r="VRG221" s="65"/>
      <c r="VRH221" s="65"/>
      <c r="VRI221" s="65"/>
      <c r="VRJ221" s="65"/>
      <c r="VRK221" s="65"/>
      <c r="VRL221" s="65"/>
      <c r="VRM221" s="65"/>
      <c r="VRN221" s="65"/>
      <c r="VRO221" s="65"/>
      <c r="VRP221" s="65"/>
      <c r="VRQ221" s="65"/>
      <c r="VRR221" s="65"/>
      <c r="VRS221" s="65"/>
      <c r="VRT221" s="65"/>
      <c r="VRU221" s="65"/>
      <c r="VRV221" s="65"/>
      <c r="VRW221" s="65"/>
      <c r="VRX221" s="65"/>
      <c r="VRY221" s="65"/>
      <c r="VRZ221" s="65"/>
      <c r="VSA221" s="65"/>
      <c r="VSB221" s="65"/>
      <c r="VSC221" s="65"/>
      <c r="VSD221" s="65"/>
      <c r="VSE221" s="65"/>
      <c r="VSF221" s="65"/>
      <c r="VSG221" s="65"/>
      <c r="VSH221" s="65"/>
      <c r="VSI221" s="65"/>
      <c r="VSJ221" s="65"/>
      <c r="VSK221" s="65"/>
      <c r="VSL221" s="65"/>
      <c r="VSM221" s="65"/>
      <c r="VSN221" s="65"/>
      <c r="VSO221" s="65"/>
      <c r="VSP221" s="65"/>
      <c r="VSQ221" s="65"/>
      <c r="VSR221" s="65"/>
      <c r="VSS221" s="65"/>
      <c r="VST221" s="65"/>
      <c r="VSU221" s="65"/>
      <c r="VSV221" s="65"/>
      <c r="VSW221" s="65"/>
      <c r="VSX221" s="65"/>
      <c r="VSY221" s="65"/>
      <c r="VSZ221" s="65"/>
      <c r="VTA221" s="65"/>
      <c r="VTB221" s="65"/>
      <c r="VTC221" s="65"/>
      <c r="VTD221" s="65"/>
      <c r="VTE221" s="65"/>
      <c r="VTF221" s="65"/>
      <c r="VTG221" s="65"/>
      <c r="VTH221" s="65"/>
      <c r="VTI221" s="65"/>
      <c r="VTJ221" s="65"/>
      <c r="VTK221" s="65"/>
      <c r="VTL221" s="65"/>
      <c r="VTM221" s="65"/>
      <c r="VTN221" s="65"/>
      <c r="VTO221" s="65"/>
      <c r="VTP221" s="65"/>
      <c r="VTQ221" s="65"/>
      <c r="VTR221" s="65"/>
      <c r="VTS221" s="65"/>
      <c r="VTT221" s="65"/>
      <c r="VTU221" s="65"/>
      <c r="VTV221" s="65"/>
      <c r="VTW221" s="65"/>
      <c r="VTX221" s="65"/>
      <c r="VTY221" s="65"/>
      <c r="VTZ221" s="65"/>
      <c r="VUA221" s="65"/>
      <c r="VUB221" s="65"/>
      <c r="VUC221" s="65"/>
      <c r="VUD221" s="65"/>
      <c r="VUE221" s="65"/>
      <c r="VUF221" s="65"/>
      <c r="VUG221" s="65"/>
      <c r="VUH221" s="65"/>
      <c r="VUI221" s="65"/>
      <c r="VUJ221" s="65"/>
      <c r="VUK221" s="65"/>
      <c r="VUL221" s="65"/>
      <c r="VUM221" s="65"/>
      <c r="VUN221" s="65"/>
      <c r="VUO221" s="65"/>
      <c r="VUP221" s="65"/>
      <c r="VUQ221" s="65"/>
      <c r="VUR221" s="65"/>
      <c r="VUS221" s="65"/>
      <c r="VUT221" s="65"/>
      <c r="VUU221" s="65"/>
      <c r="VUV221" s="65"/>
      <c r="VUW221" s="65"/>
      <c r="VUX221" s="65"/>
      <c r="VUY221" s="65"/>
      <c r="VUZ221" s="65"/>
      <c r="VVA221" s="65"/>
      <c r="VVB221" s="65"/>
      <c r="VVC221" s="65"/>
      <c r="VVD221" s="65"/>
      <c r="VVE221" s="65"/>
      <c r="VVF221" s="65"/>
      <c r="VVG221" s="65"/>
      <c r="VVH221" s="65"/>
      <c r="VVI221" s="65"/>
      <c r="VVJ221" s="65"/>
      <c r="VVK221" s="65"/>
      <c r="VVL221" s="65"/>
      <c r="VVM221" s="65"/>
      <c r="VVN221" s="65"/>
      <c r="VVO221" s="65"/>
      <c r="VVP221" s="65"/>
      <c r="VVQ221" s="65"/>
      <c r="VVR221" s="65"/>
      <c r="VVS221" s="65"/>
      <c r="VVT221" s="65"/>
      <c r="VVU221" s="65"/>
      <c r="VVV221" s="65"/>
      <c r="VVW221" s="65"/>
      <c r="VVX221" s="65"/>
      <c r="VVY221" s="65"/>
      <c r="VVZ221" s="65"/>
      <c r="VWA221" s="65"/>
      <c r="VWB221" s="65"/>
      <c r="VWC221" s="65"/>
      <c r="VWD221" s="65"/>
      <c r="VWE221" s="65"/>
      <c r="VWF221" s="65"/>
      <c r="VWG221" s="65"/>
      <c r="VWH221" s="65"/>
      <c r="VWI221" s="65"/>
      <c r="VWJ221" s="65"/>
      <c r="VWK221" s="65"/>
      <c r="VWL221" s="65"/>
      <c r="VWM221" s="65"/>
      <c r="VWN221" s="65"/>
      <c r="VWO221" s="65"/>
      <c r="VWP221" s="65"/>
      <c r="VWQ221" s="65"/>
      <c r="VWR221" s="65"/>
      <c r="VWS221" s="65"/>
      <c r="VWT221" s="65"/>
      <c r="VWU221" s="65"/>
      <c r="VWV221" s="65"/>
      <c r="VWW221" s="65"/>
      <c r="VWX221" s="65"/>
      <c r="VWY221" s="65"/>
      <c r="VWZ221" s="65"/>
      <c r="VXA221" s="65"/>
      <c r="VXB221" s="65"/>
      <c r="VXC221" s="65"/>
      <c r="VXD221" s="65"/>
      <c r="VXE221" s="65"/>
      <c r="VXF221" s="65"/>
      <c r="VXG221" s="65"/>
      <c r="VXH221" s="65"/>
      <c r="VXI221" s="65"/>
      <c r="VXJ221" s="65"/>
      <c r="VXK221" s="65"/>
      <c r="VXL221" s="65"/>
      <c r="VXM221" s="65"/>
      <c r="VXN221" s="65"/>
      <c r="VXO221" s="65"/>
      <c r="VXP221" s="65"/>
      <c r="VXQ221" s="65"/>
      <c r="VXR221" s="65"/>
      <c r="VXS221" s="65"/>
      <c r="VXT221" s="65"/>
      <c r="VXU221" s="65"/>
      <c r="VXV221" s="65"/>
      <c r="VXW221" s="65"/>
      <c r="VXX221" s="65"/>
      <c r="VXY221" s="65"/>
      <c r="VXZ221" s="65"/>
      <c r="VYA221" s="65"/>
      <c r="VYB221" s="65"/>
      <c r="VYC221" s="65"/>
      <c r="VYD221" s="65"/>
      <c r="VYE221" s="65"/>
      <c r="VYF221" s="65"/>
      <c r="VYG221" s="65"/>
      <c r="VYH221" s="65"/>
      <c r="VYI221" s="65"/>
      <c r="VYJ221" s="65"/>
      <c r="VYK221" s="65"/>
      <c r="VYL221" s="65"/>
      <c r="VYM221" s="65"/>
      <c r="VYN221" s="65"/>
      <c r="VYO221" s="65"/>
      <c r="VYP221" s="65"/>
      <c r="VYQ221" s="65"/>
      <c r="VYR221" s="65"/>
      <c r="VYS221" s="65"/>
      <c r="VYT221" s="65"/>
      <c r="VYU221" s="65"/>
      <c r="VYV221" s="65"/>
      <c r="VYW221" s="65"/>
      <c r="VYX221" s="65"/>
      <c r="VYY221" s="65"/>
      <c r="VYZ221" s="65"/>
      <c r="VZA221" s="65"/>
      <c r="VZB221" s="65"/>
      <c r="VZC221" s="65"/>
      <c r="VZD221" s="65"/>
      <c r="VZE221" s="65"/>
      <c r="VZF221" s="65"/>
      <c r="VZG221" s="65"/>
      <c r="VZH221" s="65"/>
      <c r="VZI221" s="65"/>
      <c r="VZJ221" s="65"/>
      <c r="VZK221" s="65"/>
      <c r="VZL221" s="65"/>
      <c r="VZM221" s="65"/>
      <c r="VZN221" s="65"/>
      <c r="VZO221" s="65"/>
      <c r="VZP221" s="65"/>
      <c r="VZQ221" s="65"/>
      <c r="VZR221" s="65"/>
      <c r="VZS221" s="65"/>
      <c r="VZT221" s="65"/>
      <c r="VZU221" s="65"/>
      <c r="VZV221" s="65"/>
      <c r="VZW221" s="65"/>
      <c r="VZX221" s="65"/>
      <c r="VZY221" s="65"/>
      <c r="VZZ221" s="65"/>
      <c r="WAA221" s="65"/>
      <c r="WAB221" s="65"/>
      <c r="WAC221" s="65"/>
      <c r="WAD221" s="65"/>
      <c r="WAE221" s="65"/>
      <c r="WAF221" s="65"/>
      <c r="WAG221" s="65"/>
      <c r="WAH221" s="65"/>
      <c r="WAI221" s="65"/>
      <c r="WAJ221" s="65"/>
      <c r="WAK221" s="65"/>
      <c r="WAL221" s="65"/>
      <c r="WAM221" s="65"/>
      <c r="WAN221" s="65"/>
      <c r="WAO221" s="65"/>
      <c r="WAP221" s="65"/>
      <c r="WAQ221" s="65"/>
      <c r="WAR221" s="65"/>
      <c r="WAS221" s="65"/>
      <c r="WAT221" s="65"/>
      <c r="WAU221" s="65"/>
      <c r="WAV221" s="65"/>
      <c r="WAW221" s="65"/>
      <c r="WAX221" s="65"/>
      <c r="WAY221" s="65"/>
      <c r="WAZ221" s="65"/>
      <c r="WBA221" s="65"/>
      <c r="WBB221" s="65"/>
      <c r="WBC221" s="65"/>
      <c r="WBD221" s="65"/>
      <c r="WBE221" s="65"/>
      <c r="WBF221" s="65"/>
      <c r="WBG221" s="65"/>
      <c r="WBH221" s="65"/>
      <c r="WBI221" s="65"/>
      <c r="WBJ221" s="65"/>
      <c r="WBK221" s="65"/>
      <c r="WBL221" s="65"/>
      <c r="WBM221" s="65"/>
      <c r="WBN221" s="65"/>
      <c r="WBO221" s="65"/>
      <c r="WBP221" s="65"/>
      <c r="WBQ221" s="65"/>
      <c r="WBR221" s="65"/>
      <c r="WBS221" s="65"/>
      <c r="WBT221" s="65"/>
      <c r="WBU221" s="65"/>
      <c r="WBV221" s="65"/>
      <c r="WBW221" s="65"/>
      <c r="WBX221" s="65"/>
      <c r="WBY221" s="65"/>
      <c r="WBZ221" s="65"/>
      <c r="WCA221" s="65"/>
      <c r="WCB221" s="65"/>
      <c r="WCC221" s="65"/>
      <c r="WCD221" s="65"/>
      <c r="WCE221" s="65"/>
      <c r="WCF221" s="65"/>
      <c r="WCG221" s="65"/>
      <c r="WCH221" s="65"/>
      <c r="WCI221" s="65"/>
      <c r="WCJ221" s="65"/>
      <c r="WCK221" s="65"/>
      <c r="WCL221" s="65"/>
      <c r="WCM221" s="65"/>
      <c r="WCN221" s="65"/>
      <c r="WCO221" s="65"/>
      <c r="WCP221" s="65"/>
      <c r="WCQ221" s="65"/>
      <c r="WCR221" s="65"/>
      <c r="WCS221" s="65"/>
      <c r="WCT221" s="65"/>
      <c r="WCU221" s="65"/>
      <c r="WCV221" s="65"/>
      <c r="WCW221" s="65"/>
      <c r="WCX221" s="65"/>
      <c r="WCY221" s="65"/>
      <c r="WCZ221" s="65"/>
      <c r="WDA221" s="65"/>
      <c r="WDB221" s="65"/>
      <c r="WDC221" s="65"/>
      <c r="WDD221" s="65"/>
      <c r="WDE221" s="65"/>
      <c r="WDF221" s="65"/>
      <c r="WDG221" s="65"/>
      <c r="WDH221" s="65"/>
      <c r="WDI221" s="65"/>
      <c r="WDJ221" s="65"/>
      <c r="WDK221" s="65"/>
      <c r="WDL221" s="65"/>
      <c r="WDM221" s="65"/>
      <c r="WDN221" s="65"/>
      <c r="WDO221" s="65"/>
      <c r="WDP221" s="65"/>
      <c r="WDQ221" s="65"/>
      <c r="WDR221" s="65"/>
      <c r="WDS221" s="65"/>
      <c r="WDT221" s="65"/>
      <c r="WDU221" s="65"/>
      <c r="WDV221" s="65"/>
      <c r="WDW221" s="65"/>
      <c r="WDX221" s="65"/>
      <c r="WDY221" s="65"/>
      <c r="WDZ221" s="65"/>
      <c r="WEA221" s="65"/>
      <c r="WEB221" s="65"/>
      <c r="WEC221" s="65"/>
      <c r="WED221" s="65"/>
      <c r="WEE221" s="65"/>
      <c r="WEF221" s="65"/>
      <c r="WEG221" s="65"/>
      <c r="WEH221" s="65"/>
      <c r="WEI221" s="65"/>
      <c r="WEJ221" s="65"/>
      <c r="WEK221" s="65"/>
      <c r="WEL221" s="65"/>
      <c r="WEM221" s="65"/>
      <c r="WEN221" s="65"/>
      <c r="WEO221" s="65"/>
      <c r="WEP221" s="65"/>
      <c r="WEQ221" s="65"/>
      <c r="WER221" s="65"/>
      <c r="WES221" s="65"/>
      <c r="WET221" s="65"/>
      <c r="WEU221" s="65"/>
      <c r="WEV221" s="65"/>
      <c r="WEW221" s="65"/>
      <c r="WEX221" s="65"/>
      <c r="WEY221" s="65"/>
      <c r="WEZ221" s="65"/>
      <c r="WFA221" s="65"/>
      <c r="WFB221" s="65"/>
      <c r="WFC221" s="65"/>
      <c r="WFD221" s="65"/>
      <c r="WFE221" s="65"/>
      <c r="WFF221" s="65"/>
      <c r="WFG221" s="65"/>
      <c r="WFH221" s="65"/>
      <c r="WFI221" s="65"/>
      <c r="WFJ221" s="65"/>
      <c r="WFK221" s="65"/>
      <c r="WFL221" s="65"/>
      <c r="WFM221" s="65"/>
      <c r="WFN221" s="65"/>
      <c r="WFO221" s="65"/>
      <c r="WFP221" s="65"/>
      <c r="WFQ221" s="65"/>
      <c r="WFR221" s="65"/>
      <c r="WFS221" s="65"/>
      <c r="WFT221" s="65"/>
      <c r="WFU221" s="65"/>
      <c r="WFV221" s="65"/>
      <c r="WFW221" s="65"/>
      <c r="WFX221" s="65"/>
      <c r="WFY221" s="65"/>
      <c r="WFZ221" s="65"/>
      <c r="WGA221" s="65"/>
      <c r="WGB221" s="65"/>
      <c r="WGC221" s="65"/>
      <c r="WGD221" s="65"/>
      <c r="WGE221" s="65"/>
      <c r="WGF221" s="65"/>
      <c r="WGG221" s="65"/>
      <c r="WGH221" s="65"/>
      <c r="WGI221" s="65"/>
      <c r="WGJ221" s="65"/>
      <c r="WGK221" s="65"/>
      <c r="WGL221" s="65"/>
      <c r="WGM221" s="65"/>
      <c r="WGN221" s="65"/>
      <c r="WGO221" s="65"/>
      <c r="WGP221" s="65"/>
      <c r="WGQ221" s="65"/>
      <c r="WGR221" s="65"/>
      <c r="WGS221" s="65"/>
      <c r="WGT221" s="65"/>
      <c r="WGU221" s="65"/>
      <c r="WGV221" s="65"/>
      <c r="WGW221" s="65"/>
      <c r="WGX221" s="65"/>
      <c r="WGY221" s="65"/>
      <c r="WGZ221" s="65"/>
      <c r="WHA221" s="65"/>
      <c r="WHB221" s="65"/>
      <c r="WHC221" s="65"/>
      <c r="WHD221" s="65"/>
      <c r="WHE221" s="65"/>
      <c r="WHF221" s="65"/>
      <c r="WHG221" s="65"/>
      <c r="WHH221" s="65"/>
      <c r="WHI221" s="65"/>
      <c r="WHJ221" s="65"/>
      <c r="WHK221" s="65"/>
      <c r="WHL221" s="65"/>
      <c r="WHM221" s="65"/>
      <c r="WHN221" s="65"/>
      <c r="WHO221" s="65"/>
      <c r="WHP221" s="65"/>
      <c r="WHQ221" s="65"/>
      <c r="WHR221" s="65"/>
      <c r="WHS221" s="65"/>
      <c r="WHT221" s="65"/>
      <c r="WHU221" s="65"/>
      <c r="WHV221" s="65"/>
      <c r="WHW221" s="65"/>
      <c r="WHX221" s="65"/>
      <c r="WHY221" s="65"/>
      <c r="WHZ221" s="65"/>
      <c r="WIA221" s="65"/>
      <c r="WIB221" s="65"/>
      <c r="WIC221" s="65"/>
      <c r="WID221" s="65"/>
      <c r="WIE221" s="65"/>
      <c r="WIF221" s="65"/>
      <c r="WIG221" s="65"/>
      <c r="WIH221" s="65"/>
      <c r="WII221" s="65"/>
      <c r="WIJ221" s="65"/>
      <c r="WIK221" s="65"/>
      <c r="WIL221" s="65"/>
      <c r="WIM221" s="65"/>
      <c r="WIN221" s="65"/>
      <c r="WIO221" s="65"/>
      <c r="WIP221" s="65"/>
      <c r="WIQ221" s="65"/>
      <c r="WIR221" s="65"/>
      <c r="WIS221" s="65"/>
      <c r="WIT221" s="65"/>
      <c r="WIU221" s="65"/>
      <c r="WIV221" s="65"/>
      <c r="WIW221" s="65"/>
      <c r="WIX221" s="65"/>
      <c r="WIY221" s="65"/>
      <c r="WIZ221" s="65"/>
      <c r="WJA221" s="65"/>
      <c r="WJB221" s="65"/>
      <c r="WJC221" s="65"/>
      <c r="WJD221" s="65"/>
      <c r="WJE221" s="65"/>
      <c r="WJF221" s="65"/>
      <c r="WJG221" s="65"/>
      <c r="WJH221" s="65"/>
      <c r="WJI221" s="65"/>
      <c r="WJJ221" s="65"/>
      <c r="WJK221" s="65"/>
      <c r="WJL221" s="65"/>
      <c r="WJM221" s="65"/>
      <c r="WJN221" s="65"/>
      <c r="WJO221" s="65"/>
      <c r="WJP221" s="65"/>
      <c r="WJQ221" s="65"/>
      <c r="WJR221" s="65"/>
      <c r="WJS221" s="65"/>
      <c r="WJT221" s="65"/>
      <c r="WJU221" s="65"/>
      <c r="WJV221" s="65"/>
      <c r="WJW221" s="65"/>
      <c r="WJX221" s="65"/>
      <c r="WJY221" s="65"/>
      <c r="WJZ221" s="65"/>
      <c r="WKA221" s="65"/>
      <c r="WKB221" s="65"/>
      <c r="WKC221" s="65"/>
      <c r="WKD221" s="65"/>
      <c r="WKE221" s="65"/>
      <c r="WKF221" s="65"/>
      <c r="WKG221" s="65"/>
      <c r="WKH221" s="65"/>
      <c r="WKI221" s="65"/>
      <c r="WKJ221" s="65"/>
      <c r="WKK221" s="65"/>
      <c r="WKL221" s="65"/>
      <c r="WKM221" s="65"/>
      <c r="WKN221" s="65"/>
      <c r="WKO221" s="65"/>
      <c r="WKP221" s="65"/>
      <c r="WKQ221" s="65"/>
      <c r="WKR221" s="65"/>
      <c r="WKS221" s="65"/>
      <c r="WKT221" s="65"/>
      <c r="WKU221" s="65"/>
      <c r="WKV221" s="65"/>
      <c r="WKW221" s="65"/>
      <c r="WKX221" s="65"/>
      <c r="WKY221" s="65"/>
      <c r="WKZ221" s="65"/>
      <c r="WLA221" s="65"/>
      <c r="WLB221" s="65"/>
      <c r="WLC221" s="65"/>
      <c r="WLD221" s="65"/>
      <c r="WLE221" s="65"/>
      <c r="WLF221" s="65"/>
      <c r="WLG221" s="65"/>
      <c r="WLH221" s="65"/>
      <c r="WLI221" s="65"/>
      <c r="WLJ221" s="65"/>
      <c r="WLK221" s="65"/>
      <c r="WLL221" s="65"/>
      <c r="WLM221" s="65"/>
      <c r="WLN221" s="65"/>
      <c r="WLO221" s="65"/>
      <c r="WLP221" s="65"/>
      <c r="WLQ221" s="65"/>
      <c r="WLR221" s="65"/>
      <c r="WLS221" s="65"/>
      <c r="WLT221" s="65"/>
      <c r="WLU221" s="65"/>
      <c r="WLV221" s="65"/>
      <c r="WLW221" s="65"/>
      <c r="WLX221" s="65"/>
      <c r="WLY221" s="65"/>
      <c r="WLZ221" s="65"/>
      <c r="WMA221" s="65"/>
      <c r="WMB221" s="65"/>
      <c r="WMC221" s="65"/>
      <c r="WMD221" s="65"/>
      <c r="WME221" s="65"/>
      <c r="WMF221" s="65"/>
      <c r="WMG221" s="65"/>
      <c r="WMH221" s="65"/>
      <c r="WMI221" s="65"/>
      <c r="WMJ221" s="65"/>
      <c r="WMK221" s="65"/>
      <c r="WML221" s="65"/>
      <c r="WMM221" s="65"/>
      <c r="WMN221" s="65"/>
      <c r="WMO221" s="65"/>
      <c r="WMP221" s="65"/>
      <c r="WMQ221" s="65"/>
      <c r="WMR221" s="65"/>
      <c r="WMS221" s="65"/>
      <c r="WMT221" s="65"/>
      <c r="WMU221" s="65"/>
      <c r="WMV221" s="65"/>
      <c r="WMW221" s="65"/>
      <c r="WMX221" s="65"/>
      <c r="WMY221" s="65"/>
      <c r="WMZ221" s="65"/>
      <c r="WNA221" s="65"/>
      <c r="WNB221" s="65"/>
      <c r="WNC221" s="65"/>
      <c r="WND221" s="65"/>
      <c r="WNE221" s="65"/>
      <c r="WNF221" s="65"/>
      <c r="WNG221" s="65"/>
      <c r="WNH221" s="65"/>
      <c r="WNI221" s="65"/>
      <c r="WNJ221" s="65"/>
      <c r="WNK221" s="65"/>
      <c r="WNL221" s="65"/>
      <c r="WNM221" s="65"/>
      <c r="WNN221" s="65"/>
      <c r="WNO221" s="65"/>
      <c r="WNP221" s="65"/>
      <c r="WNQ221" s="65"/>
      <c r="WNR221" s="65"/>
      <c r="WNS221" s="65"/>
      <c r="WNT221" s="65"/>
      <c r="WNU221" s="65"/>
      <c r="WNV221" s="65"/>
      <c r="WNW221" s="65"/>
      <c r="WNX221" s="65"/>
      <c r="WNY221" s="65"/>
      <c r="WNZ221" s="65"/>
      <c r="WOA221" s="65"/>
      <c r="WOB221" s="65"/>
      <c r="WOC221" s="65"/>
      <c r="WOD221" s="65"/>
      <c r="WOE221" s="65"/>
      <c r="WOF221" s="65"/>
      <c r="WOG221" s="65"/>
      <c r="WOH221" s="65"/>
      <c r="WOI221" s="65"/>
      <c r="WOJ221" s="65"/>
      <c r="WOK221" s="65"/>
      <c r="WOL221" s="65"/>
      <c r="WOM221" s="65"/>
      <c r="WON221" s="65"/>
      <c r="WOO221" s="65"/>
      <c r="WOP221" s="65"/>
      <c r="WOQ221" s="65"/>
      <c r="WOR221" s="65"/>
      <c r="WOS221" s="65"/>
      <c r="WOT221" s="65"/>
      <c r="WOU221" s="65"/>
      <c r="WOV221" s="65"/>
      <c r="WOW221" s="65"/>
      <c r="WOX221" s="65"/>
      <c r="WOY221" s="65"/>
      <c r="WOZ221" s="65"/>
      <c r="WPA221" s="65"/>
      <c r="WPB221" s="65"/>
      <c r="WPC221" s="65"/>
      <c r="WPD221" s="65"/>
      <c r="WPE221" s="65"/>
      <c r="WPF221" s="65"/>
      <c r="WPG221" s="65"/>
      <c r="WPH221" s="65"/>
      <c r="WPI221" s="65"/>
      <c r="WPJ221" s="65"/>
      <c r="WPK221" s="65"/>
      <c r="WPL221" s="65"/>
      <c r="WPM221" s="65"/>
      <c r="WPN221" s="65"/>
      <c r="WPO221" s="65"/>
      <c r="WPP221" s="65"/>
      <c r="WPQ221" s="65"/>
      <c r="WPR221" s="65"/>
      <c r="WPS221" s="65"/>
      <c r="WPT221" s="65"/>
      <c r="WPU221" s="65"/>
      <c r="WPV221" s="65"/>
      <c r="WPW221" s="65"/>
      <c r="WPX221" s="65"/>
      <c r="WPY221" s="65"/>
      <c r="WPZ221" s="65"/>
      <c r="WQA221" s="65"/>
      <c r="WQB221" s="65"/>
      <c r="WQC221" s="65"/>
      <c r="WQD221" s="65"/>
      <c r="WQE221" s="65"/>
      <c r="WQF221" s="65"/>
      <c r="WQG221" s="65"/>
      <c r="WQH221" s="65"/>
      <c r="WQI221" s="65"/>
      <c r="WQJ221" s="65"/>
      <c r="WQK221" s="65"/>
      <c r="WQL221" s="65"/>
      <c r="WQM221" s="65"/>
      <c r="WQN221" s="65"/>
      <c r="WQO221" s="65"/>
      <c r="WQP221" s="65"/>
      <c r="WQQ221" s="65"/>
      <c r="WQR221" s="65"/>
      <c r="WQS221" s="65"/>
      <c r="WQT221" s="65"/>
      <c r="WQU221" s="65"/>
      <c r="WQV221" s="65"/>
      <c r="WQW221" s="65"/>
      <c r="WQX221" s="65"/>
      <c r="WQY221" s="65"/>
      <c r="WQZ221" s="65"/>
      <c r="WRA221" s="65"/>
      <c r="WRB221" s="65"/>
      <c r="WRC221" s="65"/>
      <c r="WRD221" s="65"/>
      <c r="WRE221" s="65"/>
      <c r="WRF221" s="65"/>
      <c r="WRG221" s="65"/>
      <c r="WRH221" s="65"/>
      <c r="WRI221" s="65"/>
      <c r="WRJ221" s="65"/>
      <c r="WRK221" s="65"/>
      <c r="WRL221" s="65"/>
      <c r="WRM221" s="65"/>
      <c r="WRN221" s="65"/>
      <c r="WRO221" s="65"/>
      <c r="WRP221" s="65"/>
      <c r="WRQ221" s="65"/>
      <c r="WRR221" s="65"/>
      <c r="WRS221" s="65"/>
      <c r="WRT221" s="65"/>
      <c r="WRU221" s="65"/>
      <c r="WRV221" s="65"/>
      <c r="WRW221" s="65"/>
      <c r="WRX221" s="65"/>
      <c r="WRY221" s="65"/>
      <c r="WRZ221" s="65"/>
      <c r="WSA221" s="65"/>
      <c r="WSB221" s="65"/>
      <c r="WSC221" s="65"/>
      <c r="WSD221" s="65"/>
      <c r="WSE221" s="65"/>
      <c r="WSF221" s="65"/>
      <c r="WSG221" s="65"/>
      <c r="WSH221" s="65"/>
      <c r="WSI221" s="65"/>
      <c r="WSJ221" s="65"/>
      <c r="WSK221" s="65"/>
      <c r="WSL221" s="65"/>
      <c r="WSM221" s="65"/>
      <c r="WSN221" s="65"/>
      <c r="WSO221" s="65"/>
      <c r="WSP221" s="65"/>
      <c r="WSQ221" s="65"/>
      <c r="WSR221" s="65"/>
      <c r="WSS221" s="65"/>
      <c r="WST221" s="65"/>
      <c r="WSU221" s="65"/>
      <c r="WSV221" s="65"/>
      <c r="WSW221" s="65"/>
      <c r="WSX221" s="65"/>
      <c r="WSY221" s="65"/>
      <c r="WSZ221" s="65"/>
      <c r="WTA221" s="65"/>
      <c r="WTB221" s="65"/>
      <c r="WTC221" s="65"/>
      <c r="WTD221" s="65"/>
      <c r="WTE221" s="65"/>
      <c r="WTF221" s="65"/>
      <c r="WTG221" s="65"/>
      <c r="WTH221" s="65"/>
      <c r="WTI221" s="65"/>
      <c r="WTJ221" s="65"/>
      <c r="WTK221" s="65"/>
      <c r="WTL221" s="65"/>
      <c r="WTM221" s="65"/>
      <c r="WTN221" s="65"/>
      <c r="WTO221" s="65"/>
      <c r="WTP221" s="65"/>
      <c r="WTQ221" s="65"/>
      <c r="WTR221" s="65"/>
      <c r="WTS221" s="65"/>
      <c r="WTT221" s="65"/>
      <c r="WTU221" s="65"/>
      <c r="WTV221" s="65"/>
      <c r="WTW221" s="65"/>
      <c r="WTX221" s="65"/>
      <c r="WTY221" s="65"/>
      <c r="WTZ221" s="65"/>
      <c r="WUA221" s="65"/>
      <c r="WUB221" s="65"/>
      <c r="WUC221" s="65"/>
      <c r="WUD221" s="65"/>
      <c r="WUE221" s="65"/>
      <c r="WUF221" s="65"/>
      <c r="WUG221" s="65"/>
      <c r="WUH221" s="65"/>
      <c r="WUI221" s="65"/>
      <c r="WUJ221" s="65"/>
      <c r="WUK221" s="65"/>
      <c r="WUL221" s="65"/>
      <c r="WUM221" s="65"/>
      <c r="WUN221" s="65"/>
      <c r="WUO221" s="65"/>
      <c r="WUP221" s="65"/>
      <c r="WUQ221" s="65"/>
      <c r="WUR221" s="65"/>
      <c r="WUS221" s="65"/>
      <c r="WUT221" s="65"/>
      <c r="WUU221" s="65"/>
      <c r="WUV221" s="65"/>
      <c r="WUW221" s="65"/>
      <c r="WUX221" s="65"/>
      <c r="WUY221" s="65"/>
      <c r="WUZ221" s="65"/>
      <c r="WVA221" s="65"/>
      <c r="WVB221" s="65"/>
      <c r="WVC221" s="65"/>
      <c r="WVD221" s="65"/>
      <c r="WVE221" s="65"/>
      <c r="WVF221" s="65"/>
      <c r="WVG221" s="65"/>
      <c r="WVH221" s="65"/>
      <c r="WVI221" s="65"/>
      <c r="WVJ221" s="65"/>
      <c r="WVK221" s="65"/>
      <c r="WVL221" s="65"/>
      <c r="WVM221" s="65"/>
      <c r="WVN221" s="65"/>
      <c r="WVO221" s="65"/>
      <c r="WVP221" s="65"/>
      <c r="WVQ221" s="65"/>
      <c r="WVR221" s="65"/>
      <c r="WVS221" s="65"/>
      <c r="WVT221" s="65"/>
      <c r="WVU221" s="65"/>
      <c r="WVV221" s="65"/>
      <c r="WVW221" s="65"/>
      <c r="WVX221" s="65"/>
      <c r="WVY221" s="65"/>
      <c r="WVZ221" s="65"/>
      <c r="WWA221" s="65"/>
      <c r="WWB221" s="65"/>
      <c r="WWC221" s="65"/>
      <c r="WWD221" s="65"/>
      <c r="WWE221" s="65"/>
      <c r="WWF221" s="65"/>
      <c r="WWG221" s="65"/>
      <c r="WWH221" s="65"/>
      <c r="WWI221" s="65"/>
      <c r="WWJ221" s="65"/>
      <c r="WWK221" s="65"/>
      <c r="WWL221" s="65"/>
      <c r="WWM221" s="65"/>
      <c r="WWN221" s="65"/>
      <c r="WWO221" s="65"/>
      <c r="WWP221" s="65"/>
      <c r="WWQ221" s="65"/>
      <c r="WWR221" s="65"/>
      <c r="WWS221" s="65"/>
      <c r="WWT221" s="65"/>
      <c r="WWU221" s="65"/>
      <c r="WWV221" s="65"/>
      <c r="WWW221" s="65"/>
      <c r="WWX221" s="65"/>
      <c r="WWY221" s="65"/>
      <c r="WWZ221" s="65"/>
      <c r="WXA221" s="65"/>
      <c r="WXB221" s="65"/>
      <c r="WXC221" s="65"/>
      <c r="WXD221" s="65"/>
      <c r="WXE221" s="65"/>
      <c r="WXF221" s="65"/>
      <c r="WXG221" s="65"/>
      <c r="WXH221" s="65"/>
      <c r="WXI221" s="65"/>
      <c r="WXJ221" s="65"/>
      <c r="WXK221" s="65"/>
      <c r="WXL221" s="65"/>
      <c r="WXM221" s="65"/>
      <c r="WXN221" s="65"/>
      <c r="WXO221" s="65"/>
      <c r="WXP221" s="65"/>
      <c r="WXQ221" s="65"/>
      <c r="WXR221" s="65"/>
      <c r="WXS221" s="65"/>
      <c r="WXT221" s="65"/>
      <c r="WXU221" s="65"/>
      <c r="WXV221" s="65"/>
      <c r="WXW221" s="65"/>
      <c r="WXX221" s="65"/>
      <c r="WXY221" s="65"/>
      <c r="WXZ221" s="65"/>
      <c r="WYA221" s="65"/>
      <c r="WYB221" s="65"/>
      <c r="WYC221" s="65"/>
      <c r="WYD221" s="65"/>
      <c r="WYE221" s="65"/>
      <c r="WYF221" s="65"/>
      <c r="WYG221" s="65"/>
      <c r="WYH221" s="65"/>
      <c r="WYI221" s="65"/>
      <c r="WYJ221" s="65"/>
      <c r="WYK221" s="65"/>
      <c r="WYL221" s="65"/>
      <c r="WYM221" s="65"/>
      <c r="WYN221" s="65"/>
      <c r="WYO221" s="65"/>
      <c r="WYP221" s="65"/>
      <c r="WYQ221" s="65"/>
      <c r="WYR221" s="65"/>
      <c r="WYS221" s="65"/>
      <c r="WYT221" s="65"/>
      <c r="WYU221" s="65"/>
      <c r="WYV221" s="65"/>
      <c r="WYW221" s="65"/>
      <c r="WYX221" s="65"/>
      <c r="WYY221" s="65"/>
      <c r="WYZ221" s="65"/>
      <c r="WZA221" s="65"/>
      <c r="WZB221" s="65"/>
      <c r="WZC221" s="65"/>
      <c r="WZD221" s="65"/>
      <c r="WZE221" s="65"/>
      <c r="WZF221" s="65"/>
      <c r="WZG221" s="65"/>
      <c r="WZH221" s="65"/>
      <c r="WZI221" s="65"/>
      <c r="WZJ221" s="65"/>
      <c r="WZK221" s="65"/>
      <c r="WZL221" s="65"/>
      <c r="WZM221" s="65"/>
      <c r="WZN221" s="65"/>
      <c r="WZO221" s="65"/>
      <c r="WZP221" s="65"/>
      <c r="WZQ221" s="65"/>
      <c r="WZR221" s="65"/>
      <c r="WZS221" s="65"/>
      <c r="WZT221" s="65"/>
      <c r="WZU221" s="65"/>
      <c r="WZV221" s="65"/>
      <c r="WZW221" s="65"/>
      <c r="WZX221" s="65"/>
      <c r="WZY221" s="65"/>
      <c r="WZZ221" s="65"/>
      <c r="XAA221" s="65"/>
      <c r="XAB221" s="65"/>
      <c r="XAC221" s="65"/>
      <c r="XAD221" s="65"/>
      <c r="XAE221" s="65"/>
      <c r="XAF221" s="65"/>
      <c r="XAG221" s="65"/>
      <c r="XAH221" s="65"/>
      <c r="XAI221" s="65"/>
      <c r="XAJ221" s="65"/>
      <c r="XAK221" s="65"/>
      <c r="XAL221" s="65"/>
      <c r="XAM221" s="65"/>
      <c r="XAN221" s="65"/>
      <c r="XAO221" s="65"/>
      <c r="XAP221" s="65"/>
      <c r="XAQ221" s="65"/>
      <c r="XAR221" s="65"/>
      <c r="XAS221" s="65"/>
      <c r="XAT221" s="65"/>
      <c r="XAU221" s="65"/>
      <c r="XAV221" s="65"/>
      <c r="XAW221" s="65"/>
      <c r="XAX221" s="65"/>
      <c r="XAY221" s="65"/>
      <c r="XAZ221" s="65"/>
      <c r="XBA221" s="65"/>
      <c r="XBB221" s="65"/>
      <c r="XBC221" s="65"/>
      <c r="XBD221" s="65"/>
      <c r="XBE221" s="65"/>
      <c r="XBF221" s="65"/>
      <c r="XBG221" s="65"/>
      <c r="XBH221" s="65"/>
      <c r="XBI221" s="65"/>
      <c r="XBJ221" s="65"/>
      <c r="XBK221" s="65"/>
      <c r="XBL221" s="65"/>
      <c r="XBM221" s="65"/>
      <c r="XBN221" s="65"/>
      <c r="XBO221" s="65"/>
      <c r="XBP221" s="65"/>
      <c r="XBQ221" s="65"/>
      <c r="XBR221" s="65"/>
      <c r="XBS221" s="65"/>
      <c r="XBT221" s="65"/>
      <c r="XBU221" s="65"/>
      <c r="XBV221" s="65"/>
      <c r="XBW221" s="65"/>
      <c r="XBX221" s="65"/>
      <c r="XBY221" s="65"/>
      <c r="XBZ221" s="65"/>
      <c r="XCA221" s="65"/>
      <c r="XCB221" s="65"/>
      <c r="XCC221" s="65"/>
      <c r="XCD221" s="65"/>
      <c r="XCE221" s="65"/>
      <c r="XCF221" s="65"/>
      <c r="XCG221" s="65"/>
      <c r="XCH221" s="65"/>
      <c r="XCI221" s="65"/>
      <c r="XCJ221" s="65"/>
      <c r="XCK221" s="65"/>
      <c r="XCL221" s="65"/>
      <c r="XCM221" s="65"/>
      <c r="XCN221" s="65"/>
      <c r="XCO221" s="65"/>
      <c r="XCP221" s="65"/>
      <c r="XCQ221" s="65"/>
      <c r="XCR221" s="65"/>
      <c r="XCS221" s="65"/>
      <c r="XCT221" s="65"/>
      <c r="XCU221" s="65"/>
      <c r="XCV221" s="65"/>
      <c r="XCW221" s="65"/>
      <c r="XCX221" s="65"/>
      <c r="XCY221" s="65"/>
      <c r="XCZ221" s="65"/>
      <c r="XDA221" s="65"/>
      <c r="XDB221" s="65"/>
      <c r="XDC221" s="65"/>
      <c r="XDD221" s="65"/>
      <c r="XDE221" s="65"/>
      <c r="XDF221" s="65"/>
      <c r="XDG221" s="65"/>
      <c r="XDH221" s="65"/>
      <c r="XDI221" s="65"/>
      <c r="XDJ221" s="65"/>
      <c r="XDK221" s="65"/>
      <c r="XDL221" s="65"/>
      <c r="XDM221" s="65"/>
      <c r="XDN221" s="65"/>
      <c r="XDO221" s="65"/>
      <c r="XDP221" s="65"/>
      <c r="XDQ221" s="65"/>
      <c r="XDR221" s="65"/>
      <c r="XDS221" s="65"/>
      <c r="XDT221" s="65"/>
      <c r="XDU221" s="65"/>
      <c r="XDV221" s="65"/>
      <c r="XDW221" s="65"/>
      <c r="XDX221" s="65"/>
      <c r="XDY221" s="65"/>
      <c r="XDZ221" s="65"/>
      <c r="XEA221" s="65"/>
      <c r="XEB221" s="65"/>
      <c r="XEC221" s="65"/>
      <c r="XED221" s="65"/>
      <c r="XEE221" s="65"/>
      <c r="XEF221" s="65"/>
      <c r="XEG221" s="65"/>
      <c r="XEH221" s="65"/>
      <c r="XEI221" s="65"/>
      <c r="XEJ221" s="65"/>
      <c r="XEK221" s="65"/>
      <c r="XEL221" s="65"/>
      <c r="XEM221" s="65"/>
      <c r="XEN221" s="65"/>
      <c r="XEO221" s="65"/>
      <c r="XEP221" s="65"/>
      <c r="XEQ221" s="65"/>
      <c r="XER221" s="65"/>
      <c r="XES221" s="65"/>
      <c r="XET221" s="65"/>
      <c r="XEU221" s="65"/>
      <c r="XEV221" s="65"/>
      <c r="XEW221" s="65"/>
      <c r="XEX221" s="65"/>
      <c r="XEY221" s="65"/>
      <c r="XEZ221" s="65"/>
      <c r="XFA221" s="65"/>
      <c r="XFB221" s="65"/>
      <c r="XFC221" s="65"/>
      <c r="XFD221" s="65"/>
    </row>
    <row r="222" spans="2:54 15129:16384" s="88" customFormat="1" ht="12.95" customHeight="1" x14ac:dyDescent="0.2">
      <c r="B222" s="89" t="s">
        <v>6</v>
      </c>
      <c r="C222" s="90">
        <v>3.3318815331010415E-2</v>
      </c>
      <c r="D222" s="90">
        <v>2.8174936921782977E-2</v>
      </c>
      <c r="E222" s="90">
        <v>2.3239436619718282E-2</v>
      </c>
      <c r="F222" s="90">
        <v>1.6901727372711374E-2</v>
      </c>
      <c r="G222" s="90">
        <v>1.9805725352538866E-2</v>
      </c>
      <c r="H222" s="90">
        <v>2.1827691337258179E-2</v>
      </c>
      <c r="I222" s="90">
        <v>1.8423058408215644E-2</v>
      </c>
      <c r="J222" s="90">
        <v>1.5666726010325781E-2</v>
      </c>
      <c r="K222" s="90">
        <v>1.9427484576287422E-2</v>
      </c>
      <c r="L222" s="90">
        <v>2.5629585564148301E-2</v>
      </c>
      <c r="M222" s="90">
        <v>2.0921906466771074E-2</v>
      </c>
      <c r="N222" s="90">
        <v>2.1073467914835792E-2</v>
      </c>
      <c r="O222" s="90">
        <v>1.6998993306370416E-2</v>
      </c>
      <c r="P222" s="90">
        <v>1.5086106132626812E-2</v>
      </c>
      <c r="Q222" s="90">
        <v>1.5258630847178016E-2</v>
      </c>
      <c r="R222" s="90">
        <v>1.4505566216829659E-2</v>
      </c>
      <c r="S222" s="90">
        <v>2.2466454147824146E-2</v>
      </c>
      <c r="T222" s="90">
        <v>3.1397290989795441E-2</v>
      </c>
      <c r="U222" s="90">
        <v>4.1282511068441836E-2</v>
      </c>
      <c r="V222" s="90">
        <v>4.1455816427323142E-2</v>
      </c>
      <c r="W222" s="90">
        <v>4.0056547213516827E-2</v>
      </c>
      <c r="X222" s="90">
        <v>4.0707706279190445E-2</v>
      </c>
      <c r="Y222" s="90">
        <v>3.4022622834924E-2</v>
      </c>
      <c r="Z222" s="90">
        <v>4.008496127615304E-2</v>
      </c>
      <c r="AA222" s="90">
        <v>3.3487097045097357E-2</v>
      </c>
      <c r="AB222" s="90">
        <v>3.1511548547002409E-2</v>
      </c>
      <c r="AC222" s="90">
        <v>2.3801207672270897E-2</v>
      </c>
      <c r="AD222" s="90">
        <v>7.1523523292104964E-3</v>
      </c>
      <c r="AE222" s="90">
        <v>9.3590470788428824E-3</v>
      </c>
      <c r="AF222" s="90">
        <v>9.4512195121951217E-3</v>
      </c>
      <c r="AG222" s="90">
        <v>9.2879256965944269E-3</v>
      </c>
      <c r="AH222" s="90">
        <v>8.670520231213872E-3</v>
      </c>
      <c r="AI222" s="90">
        <v>9.014084507042254E-3</v>
      </c>
      <c r="AJ222" s="90">
        <v>8.6021505376344086E-3</v>
      </c>
      <c r="AK222" s="90">
        <v>8.5790884718498668E-3</v>
      </c>
      <c r="AL222" s="90">
        <v>8.6720867208672087E-3</v>
      </c>
      <c r="AM222" s="90">
        <v>0.01</v>
      </c>
      <c r="AN222" s="90">
        <v>5.9105431309904154E-3</v>
      </c>
      <c r="AO222" s="90">
        <v>5.9633027522935783E-3</v>
      </c>
      <c r="AP222" s="90">
        <v>5.8309037900874635E-3</v>
      </c>
      <c r="AQ222" s="90">
        <v>1.67621776504298E-2</v>
      </c>
      <c r="AR222" s="90">
        <v>1.4145234493192133E-2</v>
      </c>
      <c r="AS222" s="90">
        <v>1.7099236641221375E-2</v>
      </c>
      <c r="AT222" s="90">
        <v>1.3981762917933131E-2</v>
      </c>
      <c r="AU222" s="90">
        <v>1.6043613707165109E-2</v>
      </c>
      <c r="AV222" s="90">
        <v>1.3488372093023256E-2</v>
      </c>
      <c r="AW222" s="90">
        <v>1.5725190839694658E-2</v>
      </c>
      <c r="AX222" s="91">
        <v>1.6516516516516516E-2</v>
      </c>
      <c r="AY222" s="91">
        <v>1.4868804664723033E-2</v>
      </c>
      <c r="AZ222" s="91">
        <v>1.7723342939481267E-2</v>
      </c>
      <c r="BA222" s="91">
        <v>1.6335227272727272E-2</v>
      </c>
      <c r="BB222" s="88">
        <v>1.5299026425591099E-2</v>
      </c>
      <c r="VIW222" s="65"/>
      <c r="VIX222" s="65"/>
      <c r="VIY222" s="65"/>
      <c r="VIZ222" s="65"/>
      <c r="VJA222" s="65"/>
      <c r="VJB222" s="65"/>
      <c r="VJC222" s="65"/>
      <c r="VJD222" s="65"/>
      <c r="VJE222" s="65"/>
      <c r="VJF222" s="65"/>
      <c r="VJG222" s="65"/>
      <c r="VJH222" s="65"/>
      <c r="VJI222" s="65"/>
      <c r="VJJ222" s="65"/>
      <c r="VJK222" s="65"/>
      <c r="VJL222" s="65"/>
      <c r="VJM222" s="65"/>
      <c r="VJN222" s="65"/>
      <c r="VJO222" s="65"/>
      <c r="VJP222" s="65"/>
      <c r="VJQ222" s="65"/>
      <c r="VJR222" s="65"/>
      <c r="VJS222" s="65"/>
      <c r="VJT222" s="65"/>
      <c r="VJU222" s="65"/>
      <c r="VJV222" s="65"/>
      <c r="VJW222" s="65"/>
      <c r="VJX222" s="65"/>
      <c r="VJY222" s="65"/>
      <c r="VJZ222" s="65"/>
      <c r="VKA222" s="65"/>
      <c r="VKB222" s="65"/>
      <c r="VKC222" s="65"/>
      <c r="VKD222" s="65"/>
      <c r="VKE222" s="65"/>
      <c r="VKF222" s="65"/>
      <c r="VKG222" s="65"/>
      <c r="VKH222" s="65"/>
      <c r="VKI222" s="65"/>
      <c r="VKJ222" s="65"/>
      <c r="VKK222" s="65"/>
      <c r="VKL222" s="65"/>
      <c r="VKM222" s="65"/>
      <c r="VKN222" s="65"/>
      <c r="VKO222" s="65"/>
      <c r="VKP222" s="65"/>
      <c r="VKQ222" s="65"/>
      <c r="VKR222" s="65"/>
      <c r="VKS222" s="65"/>
      <c r="VKT222" s="65"/>
      <c r="VKU222" s="65"/>
      <c r="VKV222" s="65"/>
      <c r="VKW222" s="65"/>
      <c r="VKX222" s="65"/>
      <c r="VKY222" s="65"/>
      <c r="VKZ222" s="65"/>
      <c r="VLA222" s="65"/>
      <c r="VLB222" s="65"/>
      <c r="VLC222" s="65"/>
      <c r="VLD222" s="65"/>
      <c r="VLE222" s="65"/>
      <c r="VLF222" s="65"/>
      <c r="VLG222" s="65"/>
      <c r="VLH222" s="65"/>
      <c r="VLI222" s="65"/>
      <c r="VLJ222" s="65"/>
      <c r="VLK222" s="65"/>
      <c r="VLL222" s="65"/>
      <c r="VLM222" s="65"/>
      <c r="VLN222" s="65"/>
      <c r="VLO222" s="65"/>
      <c r="VLP222" s="65"/>
      <c r="VLQ222" s="65"/>
      <c r="VLR222" s="65"/>
      <c r="VLS222" s="65"/>
      <c r="VLT222" s="65"/>
      <c r="VLU222" s="65"/>
      <c r="VLV222" s="65"/>
      <c r="VLW222" s="65"/>
      <c r="VLX222" s="65"/>
      <c r="VLY222" s="65"/>
      <c r="VLZ222" s="65"/>
      <c r="VMA222" s="65"/>
      <c r="VMB222" s="65"/>
      <c r="VMC222" s="65"/>
      <c r="VMD222" s="65"/>
      <c r="VME222" s="65"/>
      <c r="VMF222" s="65"/>
      <c r="VMG222" s="65"/>
      <c r="VMH222" s="65"/>
      <c r="VMI222" s="65"/>
      <c r="VMJ222" s="65"/>
      <c r="VMK222" s="65"/>
      <c r="VML222" s="65"/>
      <c r="VMM222" s="65"/>
      <c r="VMN222" s="65"/>
      <c r="VMO222" s="65"/>
      <c r="VMP222" s="65"/>
      <c r="VMQ222" s="65"/>
      <c r="VMR222" s="65"/>
      <c r="VMS222" s="65"/>
      <c r="VMT222" s="65"/>
      <c r="VMU222" s="65"/>
      <c r="VMV222" s="65"/>
      <c r="VMW222" s="65"/>
      <c r="VMX222" s="65"/>
      <c r="VMY222" s="65"/>
      <c r="VMZ222" s="65"/>
      <c r="VNA222" s="65"/>
      <c r="VNB222" s="65"/>
      <c r="VNC222" s="65"/>
      <c r="VND222" s="65"/>
      <c r="VNE222" s="65"/>
      <c r="VNF222" s="65"/>
      <c r="VNG222" s="65"/>
      <c r="VNH222" s="65"/>
      <c r="VNI222" s="65"/>
      <c r="VNJ222" s="65"/>
      <c r="VNK222" s="65"/>
      <c r="VNL222" s="65"/>
      <c r="VNM222" s="65"/>
      <c r="VNN222" s="65"/>
      <c r="VNO222" s="65"/>
      <c r="VNP222" s="65"/>
      <c r="VNQ222" s="65"/>
      <c r="VNR222" s="65"/>
      <c r="VNS222" s="65"/>
      <c r="VNT222" s="65"/>
      <c r="VNU222" s="65"/>
      <c r="VNV222" s="65"/>
      <c r="VNW222" s="65"/>
      <c r="VNX222" s="65"/>
      <c r="VNY222" s="65"/>
      <c r="VNZ222" s="65"/>
      <c r="VOA222" s="65"/>
      <c r="VOB222" s="65"/>
      <c r="VOC222" s="65"/>
      <c r="VOD222" s="65"/>
      <c r="VOE222" s="65"/>
      <c r="VOF222" s="65"/>
      <c r="VOG222" s="65"/>
      <c r="VOH222" s="65"/>
      <c r="VOI222" s="65"/>
      <c r="VOJ222" s="65"/>
      <c r="VOK222" s="65"/>
      <c r="VOL222" s="65"/>
      <c r="VOM222" s="65"/>
      <c r="VON222" s="65"/>
      <c r="VOO222" s="65"/>
      <c r="VOP222" s="65"/>
      <c r="VOQ222" s="65"/>
      <c r="VOR222" s="65"/>
      <c r="VOS222" s="65"/>
      <c r="VOT222" s="65"/>
      <c r="VOU222" s="65"/>
      <c r="VOV222" s="65"/>
      <c r="VOW222" s="65"/>
      <c r="VOX222" s="65"/>
      <c r="VOY222" s="65"/>
      <c r="VOZ222" s="65"/>
      <c r="VPA222" s="65"/>
      <c r="VPB222" s="65"/>
      <c r="VPC222" s="65"/>
      <c r="VPD222" s="65"/>
      <c r="VPE222" s="65"/>
      <c r="VPF222" s="65"/>
      <c r="VPG222" s="65"/>
      <c r="VPH222" s="65"/>
      <c r="VPI222" s="65"/>
      <c r="VPJ222" s="65"/>
      <c r="VPK222" s="65"/>
      <c r="VPL222" s="65"/>
      <c r="VPM222" s="65"/>
      <c r="VPN222" s="65"/>
      <c r="VPO222" s="65"/>
      <c r="VPP222" s="65"/>
      <c r="VPQ222" s="65"/>
      <c r="VPR222" s="65"/>
      <c r="VPS222" s="65"/>
      <c r="VPT222" s="65"/>
      <c r="VPU222" s="65"/>
      <c r="VPV222" s="65"/>
      <c r="VPW222" s="65"/>
      <c r="VPX222" s="65"/>
      <c r="VPY222" s="65"/>
      <c r="VPZ222" s="65"/>
      <c r="VQA222" s="65"/>
      <c r="VQB222" s="65"/>
      <c r="VQC222" s="65"/>
      <c r="VQD222" s="65"/>
      <c r="VQE222" s="65"/>
      <c r="VQF222" s="65"/>
      <c r="VQG222" s="65"/>
      <c r="VQH222" s="65"/>
      <c r="VQI222" s="65"/>
      <c r="VQJ222" s="65"/>
      <c r="VQK222" s="65"/>
      <c r="VQL222" s="65"/>
      <c r="VQM222" s="65"/>
      <c r="VQN222" s="65"/>
      <c r="VQO222" s="65"/>
      <c r="VQP222" s="65"/>
      <c r="VQQ222" s="65"/>
      <c r="VQR222" s="65"/>
      <c r="VQS222" s="65"/>
      <c r="VQT222" s="65"/>
      <c r="VQU222" s="65"/>
      <c r="VQV222" s="65"/>
      <c r="VQW222" s="65"/>
      <c r="VQX222" s="65"/>
      <c r="VQY222" s="65"/>
      <c r="VQZ222" s="65"/>
      <c r="VRA222" s="65"/>
      <c r="VRB222" s="65"/>
      <c r="VRC222" s="65"/>
      <c r="VRD222" s="65"/>
      <c r="VRE222" s="65"/>
      <c r="VRF222" s="65"/>
      <c r="VRG222" s="65"/>
      <c r="VRH222" s="65"/>
      <c r="VRI222" s="65"/>
      <c r="VRJ222" s="65"/>
      <c r="VRK222" s="65"/>
      <c r="VRL222" s="65"/>
      <c r="VRM222" s="65"/>
      <c r="VRN222" s="65"/>
      <c r="VRO222" s="65"/>
      <c r="VRP222" s="65"/>
      <c r="VRQ222" s="65"/>
      <c r="VRR222" s="65"/>
      <c r="VRS222" s="65"/>
      <c r="VRT222" s="65"/>
      <c r="VRU222" s="65"/>
      <c r="VRV222" s="65"/>
      <c r="VRW222" s="65"/>
      <c r="VRX222" s="65"/>
      <c r="VRY222" s="65"/>
      <c r="VRZ222" s="65"/>
      <c r="VSA222" s="65"/>
      <c r="VSB222" s="65"/>
      <c r="VSC222" s="65"/>
      <c r="VSD222" s="65"/>
      <c r="VSE222" s="65"/>
      <c r="VSF222" s="65"/>
      <c r="VSG222" s="65"/>
      <c r="VSH222" s="65"/>
      <c r="VSI222" s="65"/>
      <c r="VSJ222" s="65"/>
      <c r="VSK222" s="65"/>
      <c r="VSL222" s="65"/>
      <c r="VSM222" s="65"/>
      <c r="VSN222" s="65"/>
      <c r="VSO222" s="65"/>
      <c r="VSP222" s="65"/>
      <c r="VSQ222" s="65"/>
      <c r="VSR222" s="65"/>
      <c r="VSS222" s="65"/>
      <c r="VST222" s="65"/>
      <c r="VSU222" s="65"/>
      <c r="VSV222" s="65"/>
      <c r="VSW222" s="65"/>
      <c r="VSX222" s="65"/>
      <c r="VSY222" s="65"/>
      <c r="VSZ222" s="65"/>
      <c r="VTA222" s="65"/>
      <c r="VTB222" s="65"/>
      <c r="VTC222" s="65"/>
      <c r="VTD222" s="65"/>
      <c r="VTE222" s="65"/>
      <c r="VTF222" s="65"/>
      <c r="VTG222" s="65"/>
      <c r="VTH222" s="65"/>
      <c r="VTI222" s="65"/>
      <c r="VTJ222" s="65"/>
      <c r="VTK222" s="65"/>
      <c r="VTL222" s="65"/>
      <c r="VTM222" s="65"/>
      <c r="VTN222" s="65"/>
      <c r="VTO222" s="65"/>
      <c r="VTP222" s="65"/>
      <c r="VTQ222" s="65"/>
      <c r="VTR222" s="65"/>
      <c r="VTS222" s="65"/>
      <c r="VTT222" s="65"/>
      <c r="VTU222" s="65"/>
      <c r="VTV222" s="65"/>
      <c r="VTW222" s="65"/>
      <c r="VTX222" s="65"/>
      <c r="VTY222" s="65"/>
      <c r="VTZ222" s="65"/>
      <c r="VUA222" s="65"/>
      <c r="VUB222" s="65"/>
      <c r="VUC222" s="65"/>
      <c r="VUD222" s="65"/>
      <c r="VUE222" s="65"/>
      <c r="VUF222" s="65"/>
      <c r="VUG222" s="65"/>
      <c r="VUH222" s="65"/>
      <c r="VUI222" s="65"/>
      <c r="VUJ222" s="65"/>
      <c r="VUK222" s="65"/>
      <c r="VUL222" s="65"/>
      <c r="VUM222" s="65"/>
      <c r="VUN222" s="65"/>
      <c r="VUO222" s="65"/>
      <c r="VUP222" s="65"/>
      <c r="VUQ222" s="65"/>
      <c r="VUR222" s="65"/>
      <c r="VUS222" s="65"/>
      <c r="VUT222" s="65"/>
      <c r="VUU222" s="65"/>
      <c r="VUV222" s="65"/>
      <c r="VUW222" s="65"/>
      <c r="VUX222" s="65"/>
      <c r="VUY222" s="65"/>
      <c r="VUZ222" s="65"/>
      <c r="VVA222" s="65"/>
      <c r="VVB222" s="65"/>
      <c r="VVC222" s="65"/>
      <c r="VVD222" s="65"/>
      <c r="VVE222" s="65"/>
      <c r="VVF222" s="65"/>
      <c r="VVG222" s="65"/>
      <c r="VVH222" s="65"/>
      <c r="VVI222" s="65"/>
      <c r="VVJ222" s="65"/>
      <c r="VVK222" s="65"/>
      <c r="VVL222" s="65"/>
      <c r="VVM222" s="65"/>
      <c r="VVN222" s="65"/>
      <c r="VVO222" s="65"/>
      <c r="VVP222" s="65"/>
      <c r="VVQ222" s="65"/>
      <c r="VVR222" s="65"/>
      <c r="VVS222" s="65"/>
      <c r="VVT222" s="65"/>
      <c r="VVU222" s="65"/>
      <c r="VVV222" s="65"/>
      <c r="VVW222" s="65"/>
      <c r="VVX222" s="65"/>
      <c r="VVY222" s="65"/>
      <c r="VVZ222" s="65"/>
      <c r="VWA222" s="65"/>
      <c r="VWB222" s="65"/>
      <c r="VWC222" s="65"/>
      <c r="VWD222" s="65"/>
      <c r="VWE222" s="65"/>
      <c r="VWF222" s="65"/>
      <c r="VWG222" s="65"/>
      <c r="VWH222" s="65"/>
      <c r="VWI222" s="65"/>
      <c r="VWJ222" s="65"/>
      <c r="VWK222" s="65"/>
      <c r="VWL222" s="65"/>
      <c r="VWM222" s="65"/>
      <c r="VWN222" s="65"/>
      <c r="VWO222" s="65"/>
      <c r="VWP222" s="65"/>
      <c r="VWQ222" s="65"/>
      <c r="VWR222" s="65"/>
      <c r="VWS222" s="65"/>
      <c r="VWT222" s="65"/>
      <c r="VWU222" s="65"/>
      <c r="VWV222" s="65"/>
      <c r="VWW222" s="65"/>
      <c r="VWX222" s="65"/>
      <c r="VWY222" s="65"/>
      <c r="VWZ222" s="65"/>
      <c r="VXA222" s="65"/>
      <c r="VXB222" s="65"/>
      <c r="VXC222" s="65"/>
      <c r="VXD222" s="65"/>
      <c r="VXE222" s="65"/>
      <c r="VXF222" s="65"/>
      <c r="VXG222" s="65"/>
      <c r="VXH222" s="65"/>
      <c r="VXI222" s="65"/>
      <c r="VXJ222" s="65"/>
      <c r="VXK222" s="65"/>
      <c r="VXL222" s="65"/>
      <c r="VXM222" s="65"/>
      <c r="VXN222" s="65"/>
      <c r="VXO222" s="65"/>
      <c r="VXP222" s="65"/>
      <c r="VXQ222" s="65"/>
      <c r="VXR222" s="65"/>
      <c r="VXS222" s="65"/>
      <c r="VXT222" s="65"/>
      <c r="VXU222" s="65"/>
      <c r="VXV222" s="65"/>
      <c r="VXW222" s="65"/>
      <c r="VXX222" s="65"/>
      <c r="VXY222" s="65"/>
      <c r="VXZ222" s="65"/>
      <c r="VYA222" s="65"/>
      <c r="VYB222" s="65"/>
      <c r="VYC222" s="65"/>
      <c r="VYD222" s="65"/>
      <c r="VYE222" s="65"/>
      <c r="VYF222" s="65"/>
      <c r="VYG222" s="65"/>
      <c r="VYH222" s="65"/>
      <c r="VYI222" s="65"/>
      <c r="VYJ222" s="65"/>
      <c r="VYK222" s="65"/>
      <c r="VYL222" s="65"/>
      <c r="VYM222" s="65"/>
      <c r="VYN222" s="65"/>
      <c r="VYO222" s="65"/>
      <c r="VYP222" s="65"/>
      <c r="VYQ222" s="65"/>
      <c r="VYR222" s="65"/>
      <c r="VYS222" s="65"/>
      <c r="VYT222" s="65"/>
      <c r="VYU222" s="65"/>
      <c r="VYV222" s="65"/>
      <c r="VYW222" s="65"/>
      <c r="VYX222" s="65"/>
      <c r="VYY222" s="65"/>
      <c r="VYZ222" s="65"/>
      <c r="VZA222" s="65"/>
      <c r="VZB222" s="65"/>
      <c r="VZC222" s="65"/>
      <c r="VZD222" s="65"/>
      <c r="VZE222" s="65"/>
      <c r="VZF222" s="65"/>
      <c r="VZG222" s="65"/>
      <c r="VZH222" s="65"/>
      <c r="VZI222" s="65"/>
      <c r="VZJ222" s="65"/>
      <c r="VZK222" s="65"/>
      <c r="VZL222" s="65"/>
      <c r="VZM222" s="65"/>
      <c r="VZN222" s="65"/>
      <c r="VZO222" s="65"/>
      <c r="VZP222" s="65"/>
      <c r="VZQ222" s="65"/>
      <c r="VZR222" s="65"/>
      <c r="VZS222" s="65"/>
      <c r="VZT222" s="65"/>
      <c r="VZU222" s="65"/>
      <c r="VZV222" s="65"/>
      <c r="VZW222" s="65"/>
      <c r="VZX222" s="65"/>
      <c r="VZY222" s="65"/>
      <c r="VZZ222" s="65"/>
      <c r="WAA222" s="65"/>
      <c r="WAB222" s="65"/>
      <c r="WAC222" s="65"/>
      <c r="WAD222" s="65"/>
      <c r="WAE222" s="65"/>
      <c r="WAF222" s="65"/>
      <c r="WAG222" s="65"/>
      <c r="WAH222" s="65"/>
      <c r="WAI222" s="65"/>
      <c r="WAJ222" s="65"/>
      <c r="WAK222" s="65"/>
      <c r="WAL222" s="65"/>
      <c r="WAM222" s="65"/>
      <c r="WAN222" s="65"/>
      <c r="WAO222" s="65"/>
      <c r="WAP222" s="65"/>
      <c r="WAQ222" s="65"/>
      <c r="WAR222" s="65"/>
      <c r="WAS222" s="65"/>
      <c r="WAT222" s="65"/>
      <c r="WAU222" s="65"/>
      <c r="WAV222" s="65"/>
      <c r="WAW222" s="65"/>
      <c r="WAX222" s="65"/>
      <c r="WAY222" s="65"/>
      <c r="WAZ222" s="65"/>
      <c r="WBA222" s="65"/>
      <c r="WBB222" s="65"/>
      <c r="WBC222" s="65"/>
      <c r="WBD222" s="65"/>
      <c r="WBE222" s="65"/>
      <c r="WBF222" s="65"/>
      <c r="WBG222" s="65"/>
      <c r="WBH222" s="65"/>
      <c r="WBI222" s="65"/>
      <c r="WBJ222" s="65"/>
      <c r="WBK222" s="65"/>
      <c r="WBL222" s="65"/>
      <c r="WBM222" s="65"/>
      <c r="WBN222" s="65"/>
      <c r="WBO222" s="65"/>
      <c r="WBP222" s="65"/>
      <c r="WBQ222" s="65"/>
      <c r="WBR222" s="65"/>
      <c r="WBS222" s="65"/>
      <c r="WBT222" s="65"/>
      <c r="WBU222" s="65"/>
      <c r="WBV222" s="65"/>
      <c r="WBW222" s="65"/>
      <c r="WBX222" s="65"/>
      <c r="WBY222" s="65"/>
      <c r="WBZ222" s="65"/>
      <c r="WCA222" s="65"/>
      <c r="WCB222" s="65"/>
      <c r="WCC222" s="65"/>
      <c r="WCD222" s="65"/>
      <c r="WCE222" s="65"/>
      <c r="WCF222" s="65"/>
      <c r="WCG222" s="65"/>
      <c r="WCH222" s="65"/>
      <c r="WCI222" s="65"/>
      <c r="WCJ222" s="65"/>
      <c r="WCK222" s="65"/>
      <c r="WCL222" s="65"/>
      <c r="WCM222" s="65"/>
      <c r="WCN222" s="65"/>
      <c r="WCO222" s="65"/>
      <c r="WCP222" s="65"/>
      <c r="WCQ222" s="65"/>
      <c r="WCR222" s="65"/>
      <c r="WCS222" s="65"/>
      <c r="WCT222" s="65"/>
      <c r="WCU222" s="65"/>
      <c r="WCV222" s="65"/>
      <c r="WCW222" s="65"/>
      <c r="WCX222" s="65"/>
      <c r="WCY222" s="65"/>
      <c r="WCZ222" s="65"/>
      <c r="WDA222" s="65"/>
      <c r="WDB222" s="65"/>
      <c r="WDC222" s="65"/>
      <c r="WDD222" s="65"/>
      <c r="WDE222" s="65"/>
      <c r="WDF222" s="65"/>
      <c r="WDG222" s="65"/>
      <c r="WDH222" s="65"/>
      <c r="WDI222" s="65"/>
      <c r="WDJ222" s="65"/>
      <c r="WDK222" s="65"/>
      <c r="WDL222" s="65"/>
      <c r="WDM222" s="65"/>
      <c r="WDN222" s="65"/>
      <c r="WDO222" s="65"/>
      <c r="WDP222" s="65"/>
      <c r="WDQ222" s="65"/>
      <c r="WDR222" s="65"/>
      <c r="WDS222" s="65"/>
      <c r="WDT222" s="65"/>
      <c r="WDU222" s="65"/>
      <c r="WDV222" s="65"/>
      <c r="WDW222" s="65"/>
      <c r="WDX222" s="65"/>
      <c r="WDY222" s="65"/>
      <c r="WDZ222" s="65"/>
      <c r="WEA222" s="65"/>
      <c r="WEB222" s="65"/>
      <c r="WEC222" s="65"/>
      <c r="WED222" s="65"/>
      <c r="WEE222" s="65"/>
      <c r="WEF222" s="65"/>
      <c r="WEG222" s="65"/>
      <c r="WEH222" s="65"/>
      <c r="WEI222" s="65"/>
      <c r="WEJ222" s="65"/>
      <c r="WEK222" s="65"/>
      <c r="WEL222" s="65"/>
      <c r="WEM222" s="65"/>
      <c r="WEN222" s="65"/>
      <c r="WEO222" s="65"/>
      <c r="WEP222" s="65"/>
      <c r="WEQ222" s="65"/>
      <c r="WER222" s="65"/>
      <c r="WES222" s="65"/>
      <c r="WET222" s="65"/>
      <c r="WEU222" s="65"/>
      <c r="WEV222" s="65"/>
      <c r="WEW222" s="65"/>
      <c r="WEX222" s="65"/>
      <c r="WEY222" s="65"/>
      <c r="WEZ222" s="65"/>
      <c r="WFA222" s="65"/>
      <c r="WFB222" s="65"/>
      <c r="WFC222" s="65"/>
      <c r="WFD222" s="65"/>
      <c r="WFE222" s="65"/>
      <c r="WFF222" s="65"/>
      <c r="WFG222" s="65"/>
      <c r="WFH222" s="65"/>
      <c r="WFI222" s="65"/>
      <c r="WFJ222" s="65"/>
      <c r="WFK222" s="65"/>
      <c r="WFL222" s="65"/>
      <c r="WFM222" s="65"/>
      <c r="WFN222" s="65"/>
      <c r="WFO222" s="65"/>
      <c r="WFP222" s="65"/>
      <c r="WFQ222" s="65"/>
      <c r="WFR222" s="65"/>
      <c r="WFS222" s="65"/>
      <c r="WFT222" s="65"/>
      <c r="WFU222" s="65"/>
      <c r="WFV222" s="65"/>
      <c r="WFW222" s="65"/>
      <c r="WFX222" s="65"/>
      <c r="WFY222" s="65"/>
      <c r="WFZ222" s="65"/>
      <c r="WGA222" s="65"/>
      <c r="WGB222" s="65"/>
      <c r="WGC222" s="65"/>
      <c r="WGD222" s="65"/>
      <c r="WGE222" s="65"/>
      <c r="WGF222" s="65"/>
      <c r="WGG222" s="65"/>
      <c r="WGH222" s="65"/>
      <c r="WGI222" s="65"/>
      <c r="WGJ222" s="65"/>
      <c r="WGK222" s="65"/>
      <c r="WGL222" s="65"/>
      <c r="WGM222" s="65"/>
      <c r="WGN222" s="65"/>
      <c r="WGO222" s="65"/>
      <c r="WGP222" s="65"/>
      <c r="WGQ222" s="65"/>
      <c r="WGR222" s="65"/>
      <c r="WGS222" s="65"/>
      <c r="WGT222" s="65"/>
      <c r="WGU222" s="65"/>
      <c r="WGV222" s="65"/>
      <c r="WGW222" s="65"/>
      <c r="WGX222" s="65"/>
      <c r="WGY222" s="65"/>
      <c r="WGZ222" s="65"/>
      <c r="WHA222" s="65"/>
      <c r="WHB222" s="65"/>
      <c r="WHC222" s="65"/>
      <c r="WHD222" s="65"/>
      <c r="WHE222" s="65"/>
      <c r="WHF222" s="65"/>
      <c r="WHG222" s="65"/>
      <c r="WHH222" s="65"/>
      <c r="WHI222" s="65"/>
      <c r="WHJ222" s="65"/>
      <c r="WHK222" s="65"/>
      <c r="WHL222" s="65"/>
      <c r="WHM222" s="65"/>
      <c r="WHN222" s="65"/>
      <c r="WHO222" s="65"/>
      <c r="WHP222" s="65"/>
      <c r="WHQ222" s="65"/>
      <c r="WHR222" s="65"/>
      <c r="WHS222" s="65"/>
      <c r="WHT222" s="65"/>
      <c r="WHU222" s="65"/>
      <c r="WHV222" s="65"/>
      <c r="WHW222" s="65"/>
      <c r="WHX222" s="65"/>
      <c r="WHY222" s="65"/>
      <c r="WHZ222" s="65"/>
      <c r="WIA222" s="65"/>
      <c r="WIB222" s="65"/>
      <c r="WIC222" s="65"/>
      <c r="WID222" s="65"/>
      <c r="WIE222" s="65"/>
      <c r="WIF222" s="65"/>
      <c r="WIG222" s="65"/>
      <c r="WIH222" s="65"/>
      <c r="WII222" s="65"/>
      <c r="WIJ222" s="65"/>
      <c r="WIK222" s="65"/>
      <c r="WIL222" s="65"/>
      <c r="WIM222" s="65"/>
      <c r="WIN222" s="65"/>
      <c r="WIO222" s="65"/>
      <c r="WIP222" s="65"/>
      <c r="WIQ222" s="65"/>
      <c r="WIR222" s="65"/>
      <c r="WIS222" s="65"/>
      <c r="WIT222" s="65"/>
      <c r="WIU222" s="65"/>
      <c r="WIV222" s="65"/>
      <c r="WIW222" s="65"/>
      <c r="WIX222" s="65"/>
      <c r="WIY222" s="65"/>
      <c r="WIZ222" s="65"/>
      <c r="WJA222" s="65"/>
      <c r="WJB222" s="65"/>
      <c r="WJC222" s="65"/>
      <c r="WJD222" s="65"/>
      <c r="WJE222" s="65"/>
      <c r="WJF222" s="65"/>
      <c r="WJG222" s="65"/>
      <c r="WJH222" s="65"/>
      <c r="WJI222" s="65"/>
      <c r="WJJ222" s="65"/>
      <c r="WJK222" s="65"/>
      <c r="WJL222" s="65"/>
      <c r="WJM222" s="65"/>
      <c r="WJN222" s="65"/>
      <c r="WJO222" s="65"/>
      <c r="WJP222" s="65"/>
      <c r="WJQ222" s="65"/>
      <c r="WJR222" s="65"/>
      <c r="WJS222" s="65"/>
      <c r="WJT222" s="65"/>
      <c r="WJU222" s="65"/>
      <c r="WJV222" s="65"/>
      <c r="WJW222" s="65"/>
      <c r="WJX222" s="65"/>
      <c r="WJY222" s="65"/>
      <c r="WJZ222" s="65"/>
      <c r="WKA222" s="65"/>
      <c r="WKB222" s="65"/>
      <c r="WKC222" s="65"/>
      <c r="WKD222" s="65"/>
      <c r="WKE222" s="65"/>
      <c r="WKF222" s="65"/>
      <c r="WKG222" s="65"/>
      <c r="WKH222" s="65"/>
      <c r="WKI222" s="65"/>
      <c r="WKJ222" s="65"/>
      <c r="WKK222" s="65"/>
      <c r="WKL222" s="65"/>
      <c r="WKM222" s="65"/>
      <c r="WKN222" s="65"/>
      <c r="WKO222" s="65"/>
      <c r="WKP222" s="65"/>
      <c r="WKQ222" s="65"/>
      <c r="WKR222" s="65"/>
      <c r="WKS222" s="65"/>
      <c r="WKT222" s="65"/>
      <c r="WKU222" s="65"/>
      <c r="WKV222" s="65"/>
      <c r="WKW222" s="65"/>
      <c r="WKX222" s="65"/>
      <c r="WKY222" s="65"/>
      <c r="WKZ222" s="65"/>
      <c r="WLA222" s="65"/>
      <c r="WLB222" s="65"/>
      <c r="WLC222" s="65"/>
      <c r="WLD222" s="65"/>
      <c r="WLE222" s="65"/>
      <c r="WLF222" s="65"/>
      <c r="WLG222" s="65"/>
      <c r="WLH222" s="65"/>
      <c r="WLI222" s="65"/>
      <c r="WLJ222" s="65"/>
      <c r="WLK222" s="65"/>
      <c r="WLL222" s="65"/>
      <c r="WLM222" s="65"/>
      <c r="WLN222" s="65"/>
      <c r="WLO222" s="65"/>
      <c r="WLP222" s="65"/>
      <c r="WLQ222" s="65"/>
      <c r="WLR222" s="65"/>
      <c r="WLS222" s="65"/>
      <c r="WLT222" s="65"/>
      <c r="WLU222" s="65"/>
      <c r="WLV222" s="65"/>
      <c r="WLW222" s="65"/>
      <c r="WLX222" s="65"/>
      <c r="WLY222" s="65"/>
      <c r="WLZ222" s="65"/>
      <c r="WMA222" s="65"/>
      <c r="WMB222" s="65"/>
      <c r="WMC222" s="65"/>
      <c r="WMD222" s="65"/>
      <c r="WME222" s="65"/>
      <c r="WMF222" s="65"/>
      <c r="WMG222" s="65"/>
      <c r="WMH222" s="65"/>
      <c r="WMI222" s="65"/>
      <c r="WMJ222" s="65"/>
      <c r="WMK222" s="65"/>
      <c r="WML222" s="65"/>
      <c r="WMM222" s="65"/>
      <c r="WMN222" s="65"/>
      <c r="WMO222" s="65"/>
      <c r="WMP222" s="65"/>
      <c r="WMQ222" s="65"/>
      <c r="WMR222" s="65"/>
      <c r="WMS222" s="65"/>
      <c r="WMT222" s="65"/>
      <c r="WMU222" s="65"/>
      <c r="WMV222" s="65"/>
      <c r="WMW222" s="65"/>
      <c r="WMX222" s="65"/>
      <c r="WMY222" s="65"/>
      <c r="WMZ222" s="65"/>
      <c r="WNA222" s="65"/>
      <c r="WNB222" s="65"/>
      <c r="WNC222" s="65"/>
      <c r="WND222" s="65"/>
      <c r="WNE222" s="65"/>
      <c r="WNF222" s="65"/>
      <c r="WNG222" s="65"/>
      <c r="WNH222" s="65"/>
      <c r="WNI222" s="65"/>
      <c r="WNJ222" s="65"/>
      <c r="WNK222" s="65"/>
      <c r="WNL222" s="65"/>
      <c r="WNM222" s="65"/>
      <c r="WNN222" s="65"/>
      <c r="WNO222" s="65"/>
      <c r="WNP222" s="65"/>
      <c r="WNQ222" s="65"/>
      <c r="WNR222" s="65"/>
      <c r="WNS222" s="65"/>
      <c r="WNT222" s="65"/>
      <c r="WNU222" s="65"/>
      <c r="WNV222" s="65"/>
      <c r="WNW222" s="65"/>
      <c r="WNX222" s="65"/>
      <c r="WNY222" s="65"/>
      <c r="WNZ222" s="65"/>
      <c r="WOA222" s="65"/>
      <c r="WOB222" s="65"/>
      <c r="WOC222" s="65"/>
      <c r="WOD222" s="65"/>
      <c r="WOE222" s="65"/>
      <c r="WOF222" s="65"/>
      <c r="WOG222" s="65"/>
      <c r="WOH222" s="65"/>
      <c r="WOI222" s="65"/>
      <c r="WOJ222" s="65"/>
      <c r="WOK222" s="65"/>
      <c r="WOL222" s="65"/>
      <c r="WOM222" s="65"/>
      <c r="WON222" s="65"/>
      <c r="WOO222" s="65"/>
      <c r="WOP222" s="65"/>
      <c r="WOQ222" s="65"/>
      <c r="WOR222" s="65"/>
      <c r="WOS222" s="65"/>
      <c r="WOT222" s="65"/>
      <c r="WOU222" s="65"/>
      <c r="WOV222" s="65"/>
      <c r="WOW222" s="65"/>
      <c r="WOX222" s="65"/>
      <c r="WOY222" s="65"/>
      <c r="WOZ222" s="65"/>
      <c r="WPA222" s="65"/>
      <c r="WPB222" s="65"/>
      <c r="WPC222" s="65"/>
      <c r="WPD222" s="65"/>
      <c r="WPE222" s="65"/>
      <c r="WPF222" s="65"/>
      <c r="WPG222" s="65"/>
      <c r="WPH222" s="65"/>
      <c r="WPI222" s="65"/>
      <c r="WPJ222" s="65"/>
      <c r="WPK222" s="65"/>
      <c r="WPL222" s="65"/>
      <c r="WPM222" s="65"/>
      <c r="WPN222" s="65"/>
      <c r="WPO222" s="65"/>
      <c r="WPP222" s="65"/>
      <c r="WPQ222" s="65"/>
      <c r="WPR222" s="65"/>
      <c r="WPS222" s="65"/>
      <c r="WPT222" s="65"/>
      <c r="WPU222" s="65"/>
      <c r="WPV222" s="65"/>
      <c r="WPW222" s="65"/>
      <c r="WPX222" s="65"/>
      <c r="WPY222" s="65"/>
      <c r="WPZ222" s="65"/>
      <c r="WQA222" s="65"/>
      <c r="WQB222" s="65"/>
      <c r="WQC222" s="65"/>
      <c r="WQD222" s="65"/>
      <c r="WQE222" s="65"/>
      <c r="WQF222" s="65"/>
      <c r="WQG222" s="65"/>
      <c r="WQH222" s="65"/>
      <c r="WQI222" s="65"/>
      <c r="WQJ222" s="65"/>
      <c r="WQK222" s="65"/>
      <c r="WQL222" s="65"/>
      <c r="WQM222" s="65"/>
      <c r="WQN222" s="65"/>
      <c r="WQO222" s="65"/>
      <c r="WQP222" s="65"/>
      <c r="WQQ222" s="65"/>
      <c r="WQR222" s="65"/>
      <c r="WQS222" s="65"/>
      <c r="WQT222" s="65"/>
      <c r="WQU222" s="65"/>
      <c r="WQV222" s="65"/>
      <c r="WQW222" s="65"/>
      <c r="WQX222" s="65"/>
      <c r="WQY222" s="65"/>
      <c r="WQZ222" s="65"/>
      <c r="WRA222" s="65"/>
      <c r="WRB222" s="65"/>
      <c r="WRC222" s="65"/>
      <c r="WRD222" s="65"/>
      <c r="WRE222" s="65"/>
      <c r="WRF222" s="65"/>
      <c r="WRG222" s="65"/>
      <c r="WRH222" s="65"/>
      <c r="WRI222" s="65"/>
      <c r="WRJ222" s="65"/>
      <c r="WRK222" s="65"/>
      <c r="WRL222" s="65"/>
      <c r="WRM222" s="65"/>
      <c r="WRN222" s="65"/>
      <c r="WRO222" s="65"/>
      <c r="WRP222" s="65"/>
      <c r="WRQ222" s="65"/>
      <c r="WRR222" s="65"/>
      <c r="WRS222" s="65"/>
      <c r="WRT222" s="65"/>
      <c r="WRU222" s="65"/>
      <c r="WRV222" s="65"/>
      <c r="WRW222" s="65"/>
      <c r="WRX222" s="65"/>
      <c r="WRY222" s="65"/>
      <c r="WRZ222" s="65"/>
      <c r="WSA222" s="65"/>
      <c r="WSB222" s="65"/>
      <c r="WSC222" s="65"/>
      <c r="WSD222" s="65"/>
      <c r="WSE222" s="65"/>
      <c r="WSF222" s="65"/>
      <c r="WSG222" s="65"/>
      <c r="WSH222" s="65"/>
      <c r="WSI222" s="65"/>
      <c r="WSJ222" s="65"/>
      <c r="WSK222" s="65"/>
      <c r="WSL222" s="65"/>
      <c r="WSM222" s="65"/>
      <c r="WSN222" s="65"/>
      <c r="WSO222" s="65"/>
      <c r="WSP222" s="65"/>
      <c r="WSQ222" s="65"/>
      <c r="WSR222" s="65"/>
      <c r="WSS222" s="65"/>
      <c r="WST222" s="65"/>
      <c r="WSU222" s="65"/>
      <c r="WSV222" s="65"/>
      <c r="WSW222" s="65"/>
      <c r="WSX222" s="65"/>
      <c r="WSY222" s="65"/>
      <c r="WSZ222" s="65"/>
      <c r="WTA222" s="65"/>
      <c r="WTB222" s="65"/>
      <c r="WTC222" s="65"/>
      <c r="WTD222" s="65"/>
      <c r="WTE222" s="65"/>
      <c r="WTF222" s="65"/>
      <c r="WTG222" s="65"/>
      <c r="WTH222" s="65"/>
      <c r="WTI222" s="65"/>
      <c r="WTJ222" s="65"/>
      <c r="WTK222" s="65"/>
      <c r="WTL222" s="65"/>
      <c r="WTM222" s="65"/>
      <c r="WTN222" s="65"/>
      <c r="WTO222" s="65"/>
      <c r="WTP222" s="65"/>
      <c r="WTQ222" s="65"/>
      <c r="WTR222" s="65"/>
      <c r="WTS222" s="65"/>
      <c r="WTT222" s="65"/>
      <c r="WTU222" s="65"/>
      <c r="WTV222" s="65"/>
      <c r="WTW222" s="65"/>
      <c r="WTX222" s="65"/>
      <c r="WTY222" s="65"/>
      <c r="WTZ222" s="65"/>
      <c r="WUA222" s="65"/>
      <c r="WUB222" s="65"/>
      <c r="WUC222" s="65"/>
      <c r="WUD222" s="65"/>
      <c r="WUE222" s="65"/>
      <c r="WUF222" s="65"/>
      <c r="WUG222" s="65"/>
      <c r="WUH222" s="65"/>
      <c r="WUI222" s="65"/>
      <c r="WUJ222" s="65"/>
      <c r="WUK222" s="65"/>
      <c r="WUL222" s="65"/>
      <c r="WUM222" s="65"/>
      <c r="WUN222" s="65"/>
      <c r="WUO222" s="65"/>
      <c r="WUP222" s="65"/>
      <c r="WUQ222" s="65"/>
      <c r="WUR222" s="65"/>
      <c r="WUS222" s="65"/>
      <c r="WUT222" s="65"/>
      <c r="WUU222" s="65"/>
      <c r="WUV222" s="65"/>
      <c r="WUW222" s="65"/>
      <c r="WUX222" s="65"/>
      <c r="WUY222" s="65"/>
      <c r="WUZ222" s="65"/>
      <c r="WVA222" s="65"/>
      <c r="WVB222" s="65"/>
      <c r="WVC222" s="65"/>
      <c r="WVD222" s="65"/>
      <c r="WVE222" s="65"/>
      <c r="WVF222" s="65"/>
      <c r="WVG222" s="65"/>
      <c r="WVH222" s="65"/>
      <c r="WVI222" s="65"/>
      <c r="WVJ222" s="65"/>
      <c r="WVK222" s="65"/>
      <c r="WVL222" s="65"/>
      <c r="WVM222" s="65"/>
      <c r="WVN222" s="65"/>
      <c r="WVO222" s="65"/>
      <c r="WVP222" s="65"/>
      <c r="WVQ222" s="65"/>
      <c r="WVR222" s="65"/>
      <c r="WVS222" s="65"/>
      <c r="WVT222" s="65"/>
      <c r="WVU222" s="65"/>
      <c r="WVV222" s="65"/>
      <c r="WVW222" s="65"/>
      <c r="WVX222" s="65"/>
      <c r="WVY222" s="65"/>
      <c r="WVZ222" s="65"/>
      <c r="WWA222" s="65"/>
      <c r="WWB222" s="65"/>
      <c r="WWC222" s="65"/>
      <c r="WWD222" s="65"/>
      <c r="WWE222" s="65"/>
      <c r="WWF222" s="65"/>
      <c r="WWG222" s="65"/>
      <c r="WWH222" s="65"/>
      <c r="WWI222" s="65"/>
      <c r="WWJ222" s="65"/>
      <c r="WWK222" s="65"/>
      <c r="WWL222" s="65"/>
      <c r="WWM222" s="65"/>
      <c r="WWN222" s="65"/>
      <c r="WWO222" s="65"/>
      <c r="WWP222" s="65"/>
      <c r="WWQ222" s="65"/>
      <c r="WWR222" s="65"/>
      <c r="WWS222" s="65"/>
      <c r="WWT222" s="65"/>
      <c r="WWU222" s="65"/>
      <c r="WWV222" s="65"/>
      <c r="WWW222" s="65"/>
      <c r="WWX222" s="65"/>
      <c r="WWY222" s="65"/>
      <c r="WWZ222" s="65"/>
      <c r="WXA222" s="65"/>
      <c r="WXB222" s="65"/>
      <c r="WXC222" s="65"/>
      <c r="WXD222" s="65"/>
      <c r="WXE222" s="65"/>
      <c r="WXF222" s="65"/>
      <c r="WXG222" s="65"/>
      <c r="WXH222" s="65"/>
      <c r="WXI222" s="65"/>
      <c r="WXJ222" s="65"/>
      <c r="WXK222" s="65"/>
      <c r="WXL222" s="65"/>
      <c r="WXM222" s="65"/>
      <c r="WXN222" s="65"/>
      <c r="WXO222" s="65"/>
      <c r="WXP222" s="65"/>
      <c r="WXQ222" s="65"/>
      <c r="WXR222" s="65"/>
      <c r="WXS222" s="65"/>
      <c r="WXT222" s="65"/>
      <c r="WXU222" s="65"/>
      <c r="WXV222" s="65"/>
      <c r="WXW222" s="65"/>
      <c r="WXX222" s="65"/>
      <c r="WXY222" s="65"/>
      <c r="WXZ222" s="65"/>
      <c r="WYA222" s="65"/>
      <c r="WYB222" s="65"/>
      <c r="WYC222" s="65"/>
      <c r="WYD222" s="65"/>
      <c r="WYE222" s="65"/>
      <c r="WYF222" s="65"/>
      <c r="WYG222" s="65"/>
      <c r="WYH222" s="65"/>
      <c r="WYI222" s="65"/>
      <c r="WYJ222" s="65"/>
      <c r="WYK222" s="65"/>
      <c r="WYL222" s="65"/>
      <c r="WYM222" s="65"/>
      <c r="WYN222" s="65"/>
      <c r="WYO222" s="65"/>
      <c r="WYP222" s="65"/>
      <c r="WYQ222" s="65"/>
      <c r="WYR222" s="65"/>
      <c r="WYS222" s="65"/>
      <c r="WYT222" s="65"/>
      <c r="WYU222" s="65"/>
      <c r="WYV222" s="65"/>
      <c r="WYW222" s="65"/>
      <c r="WYX222" s="65"/>
      <c r="WYY222" s="65"/>
      <c r="WYZ222" s="65"/>
      <c r="WZA222" s="65"/>
      <c r="WZB222" s="65"/>
      <c r="WZC222" s="65"/>
      <c r="WZD222" s="65"/>
      <c r="WZE222" s="65"/>
      <c r="WZF222" s="65"/>
      <c r="WZG222" s="65"/>
      <c r="WZH222" s="65"/>
      <c r="WZI222" s="65"/>
      <c r="WZJ222" s="65"/>
      <c r="WZK222" s="65"/>
      <c r="WZL222" s="65"/>
      <c r="WZM222" s="65"/>
      <c r="WZN222" s="65"/>
      <c r="WZO222" s="65"/>
      <c r="WZP222" s="65"/>
      <c r="WZQ222" s="65"/>
      <c r="WZR222" s="65"/>
      <c r="WZS222" s="65"/>
      <c r="WZT222" s="65"/>
      <c r="WZU222" s="65"/>
      <c r="WZV222" s="65"/>
      <c r="WZW222" s="65"/>
      <c r="WZX222" s="65"/>
      <c r="WZY222" s="65"/>
      <c r="WZZ222" s="65"/>
      <c r="XAA222" s="65"/>
      <c r="XAB222" s="65"/>
      <c r="XAC222" s="65"/>
      <c r="XAD222" s="65"/>
      <c r="XAE222" s="65"/>
      <c r="XAF222" s="65"/>
      <c r="XAG222" s="65"/>
      <c r="XAH222" s="65"/>
      <c r="XAI222" s="65"/>
      <c r="XAJ222" s="65"/>
      <c r="XAK222" s="65"/>
      <c r="XAL222" s="65"/>
      <c r="XAM222" s="65"/>
      <c r="XAN222" s="65"/>
      <c r="XAO222" s="65"/>
      <c r="XAP222" s="65"/>
      <c r="XAQ222" s="65"/>
      <c r="XAR222" s="65"/>
      <c r="XAS222" s="65"/>
      <c r="XAT222" s="65"/>
      <c r="XAU222" s="65"/>
      <c r="XAV222" s="65"/>
      <c r="XAW222" s="65"/>
      <c r="XAX222" s="65"/>
      <c r="XAY222" s="65"/>
      <c r="XAZ222" s="65"/>
      <c r="XBA222" s="65"/>
      <c r="XBB222" s="65"/>
      <c r="XBC222" s="65"/>
      <c r="XBD222" s="65"/>
      <c r="XBE222" s="65"/>
      <c r="XBF222" s="65"/>
      <c r="XBG222" s="65"/>
      <c r="XBH222" s="65"/>
      <c r="XBI222" s="65"/>
      <c r="XBJ222" s="65"/>
      <c r="XBK222" s="65"/>
      <c r="XBL222" s="65"/>
      <c r="XBM222" s="65"/>
      <c r="XBN222" s="65"/>
      <c r="XBO222" s="65"/>
      <c r="XBP222" s="65"/>
      <c r="XBQ222" s="65"/>
      <c r="XBR222" s="65"/>
      <c r="XBS222" s="65"/>
      <c r="XBT222" s="65"/>
      <c r="XBU222" s="65"/>
      <c r="XBV222" s="65"/>
      <c r="XBW222" s="65"/>
      <c r="XBX222" s="65"/>
      <c r="XBY222" s="65"/>
      <c r="XBZ222" s="65"/>
      <c r="XCA222" s="65"/>
      <c r="XCB222" s="65"/>
      <c r="XCC222" s="65"/>
      <c r="XCD222" s="65"/>
      <c r="XCE222" s="65"/>
      <c r="XCF222" s="65"/>
      <c r="XCG222" s="65"/>
      <c r="XCH222" s="65"/>
      <c r="XCI222" s="65"/>
      <c r="XCJ222" s="65"/>
      <c r="XCK222" s="65"/>
      <c r="XCL222" s="65"/>
      <c r="XCM222" s="65"/>
      <c r="XCN222" s="65"/>
      <c r="XCO222" s="65"/>
      <c r="XCP222" s="65"/>
      <c r="XCQ222" s="65"/>
      <c r="XCR222" s="65"/>
      <c r="XCS222" s="65"/>
      <c r="XCT222" s="65"/>
      <c r="XCU222" s="65"/>
      <c r="XCV222" s="65"/>
      <c r="XCW222" s="65"/>
      <c r="XCX222" s="65"/>
      <c r="XCY222" s="65"/>
      <c r="XCZ222" s="65"/>
      <c r="XDA222" s="65"/>
      <c r="XDB222" s="65"/>
      <c r="XDC222" s="65"/>
      <c r="XDD222" s="65"/>
      <c r="XDE222" s="65"/>
      <c r="XDF222" s="65"/>
      <c r="XDG222" s="65"/>
      <c r="XDH222" s="65"/>
      <c r="XDI222" s="65"/>
      <c r="XDJ222" s="65"/>
      <c r="XDK222" s="65"/>
      <c r="XDL222" s="65"/>
      <c r="XDM222" s="65"/>
      <c r="XDN222" s="65"/>
      <c r="XDO222" s="65"/>
      <c r="XDP222" s="65"/>
      <c r="XDQ222" s="65"/>
      <c r="XDR222" s="65"/>
      <c r="XDS222" s="65"/>
      <c r="XDT222" s="65"/>
      <c r="XDU222" s="65"/>
      <c r="XDV222" s="65"/>
      <c r="XDW222" s="65"/>
      <c r="XDX222" s="65"/>
      <c r="XDY222" s="65"/>
      <c r="XDZ222" s="65"/>
      <c r="XEA222" s="65"/>
      <c r="XEB222" s="65"/>
      <c r="XEC222" s="65"/>
      <c r="XED222" s="65"/>
      <c r="XEE222" s="65"/>
      <c r="XEF222" s="65"/>
      <c r="XEG222" s="65"/>
      <c r="XEH222" s="65"/>
      <c r="XEI222" s="65"/>
      <c r="XEJ222" s="65"/>
      <c r="XEK222" s="65"/>
      <c r="XEL222" s="65"/>
      <c r="XEM222" s="65"/>
      <c r="XEN222" s="65"/>
      <c r="XEO222" s="65"/>
      <c r="XEP222" s="65"/>
      <c r="XEQ222" s="65"/>
      <c r="XER222" s="65"/>
      <c r="XES222" s="65"/>
      <c r="XET222" s="65"/>
      <c r="XEU222" s="65"/>
      <c r="XEV222" s="65"/>
      <c r="XEW222" s="65"/>
      <c r="XEX222" s="65"/>
      <c r="XEY222" s="65"/>
      <c r="XEZ222" s="65"/>
      <c r="XFA222" s="65"/>
      <c r="XFB222" s="65"/>
      <c r="XFC222" s="65"/>
      <c r="XFD222" s="65"/>
    </row>
    <row r="223" spans="2:54 15129:16384" s="88" customFormat="1" ht="12.95" customHeight="1" x14ac:dyDescent="0.2">
      <c r="B223" s="89" t="s">
        <v>7</v>
      </c>
      <c r="C223" s="90">
        <v>0.13563488016318195</v>
      </c>
      <c r="D223" s="90">
        <v>0.11410245106683119</v>
      </c>
      <c r="E223" s="90">
        <v>0.10377358490566031</v>
      </c>
      <c r="F223" s="90">
        <v>0.10580836108028113</v>
      </c>
      <c r="G223" s="90">
        <v>9.9085881587508085E-2</v>
      </c>
      <c r="H223" s="90">
        <v>8.5699948385616745E-2</v>
      </c>
      <c r="I223" s="90">
        <v>8.2725169099323578E-2</v>
      </c>
      <c r="J223" s="90">
        <v>8.4244884961388405E-2</v>
      </c>
      <c r="K223" s="90">
        <v>8.1422351233671975E-2</v>
      </c>
      <c r="L223" s="90">
        <v>7.6392361900431902E-2</v>
      </c>
      <c r="M223" s="90">
        <v>6.0264426387549912E-2</v>
      </c>
      <c r="N223" s="90">
        <v>6.2678176829120219E-2</v>
      </c>
      <c r="O223" s="90">
        <v>5.2697523584905655E-2</v>
      </c>
      <c r="P223" s="90">
        <v>4.8905038571400807E-2</v>
      </c>
      <c r="Q223" s="90">
        <v>4.8222217694282567E-2</v>
      </c>
      <c r="R223" s="90">
        <v>5.0680382639072236E-2</v>
      </c>
      <c r="S223" s="90">
        <v>4.7898100915739664E-2</v>
      </c>
      <c r="T223" s="90">
        <v>4.6135908684356228E-2</v>
      </c>
      <c r="U223" s="90">
        <v>4.3966909243734649E-2</v>
      </c>
      <c r="V223" s="90">
        <v>3.9758473587028033E-2</v>
      </c>
      <c r="W223" s="90">
        <v>4.5017432321575054E-2</v>
      </c>
      <c r="X223" s="90">
        <v>4.2960249129877254E-2</v>
      </c>
      <c r="Y223" s="90">
        <v>3.4132757444873832E-2</v>
      </c>
      <c r="Z223" s="90">
        <v>3.4373223055052977E-2</v>
      </c>
      <c r="AA223" s="90">
        <v>3.9089737689829721E-2</v>
      </c>
      <c r="AB223" s="90">
        <v>3.6380394708306216E-2</v>
      </c>
      <c r="AC223" s="90">
        <v>3.7538966365873665E-2</v>
      </c>
      <c r="AD223" s="90">
        <v>3.5803533992213234E-2</v>
      </c>
      <c r="AE223" s="90">
        <v>3.6498924805771368E-2</v>
      </c>
      <c r="AF223" s="90">
        <v>3.6839622641509431E-2</v>
      </c>
      <c r="AG223" s="90">
        <v>4.12280701754386E-2</v>
      </c>
      <c r="AH223" s="90">
        <v>3.4275362318840576E-2</v>
      </c>
      <c r="AI223" s="90">
        <v>3.125E-2</v>
      </c>
      <c r="AJ223" s="90">
        <v>3.0898876404494381E-2</v>
      </c>
      <c r="AK223" s="90">
        <v>2.7918781725888325E-2</v>
      </c>
      <c r="AL223" s="90">
        <v>2.6046511627906978E-2</v>
      </c>
      <c r="AM223" s="90">
        <v>2.5892857142857145E-2</v>
      </c>
      <c r="AN223" s="90">
        <v>2.148148148148148E-2</v>
      </c>
      <c r="AO223" s="90">
        <v>1.6574585635359115E-2</v>
      </c>
      <c r="AP223" s="90">
        <v>1.3986013986013986E-2</v>
      </c>
      <c r="AQ223" s="90">
        <v>1.4317180616740088E-2</v>
      </c>
      <c r="AR223" s="90">
        <v>1.9221105527638192E-2</v>
      </c>
      <c r="AS223" s="90">
        <v>2.359882005899705E-2</v>
      </c>
      <c r="AT223" s="90">
        <v>2.5744047619047618E-2</v>
      </c>
      <c r="AU223" s="90">
        <v>3.1309904153354634E-2</v>
      </c>
      <c r="AV223" s="90">
        <v>3.1980519480519477E-2</v>
      </c>
      <c r="AW223" s="90">
        <v>3.6038961038961037E-2</v>
      </c>
      <c r="AX223" s="91">
        <v>3.4810126582278479E-2</v>
      </c>
      <c r="AY223" s="91">
        <v>3.1578947368421054E-2</v>
      </c>
      <c r="AZ223" s="91">
        <v>3.4985422740524783E-2</v>
      </c>
      <c r="BA223" s="91">
        <v>3.3819241982507291E-2</v>
      </c>
      <c r="BB223" s="88">
        <v>3.925233644859813E-2</v>
      </c>
      <c r="VIW223" s="65"/>
      <c r="VIX223" s="65"/>
      <c r="VIY223" s="65"/>
      <c r="VIZ223" s="65"/>
      <c r="VJA223" s="65"/>
      <c r="VJB223" s="65"/>
      <c r="VJC223" s="65"/>
      <c r="VJD223" s="65"/>
      <c r="VJE223" s="65"/>
      <c r="VJF223" s="65"/>
      <c r="VJG223" s="65"/>
      <c r="VJH223" s="65"/>
      <c r="VJI223" s="65"/>
      <c r="VJJ223" s="65"/>
      <c r="VJK223" s="65"/>
      <c r="VJL223" s="65"/>
      <c r="VJM223" s="65"/>
      <c r="VJN223" s="65"/>
      <c r="VJO223" s="65"/>
      <c r="VJP223" s="65"/>
      <c r="VJQ223" s="65"/>
      <c r="VJR223" s="65"/>
      <c r="VJS223" s="65"/>
      <c r="VJT223" s="65"/>
      <c r="VJU223" s="65"/>
      <c r="VJV223" s="65"/>
      <c r="VJW223" s="65"/>
      <c r="VJX223" s="65"/>
      <c r="VJY223" s="65"/>
      <c r="VJZ223" s="65"/>
      <c r="VKA223" s="65"/>
      <c r="VKB223" s="65"/>
      <c r="VKC223" s="65"/>
      <c r="VKD223" s="65"/>
      <c r="VKE223" s="65"/>
      <c r="VKF223" s="65"/>
      <c r="VKG223" s="65"/>
      <c r="VKH223" s="65"/>
      <c r="VKI223" s="65"/>
      <c r="VKJ223" s="65"/>
      <c r="VKK223" s="65"/>
      <c r="VKL223" s="65"/>
      <c r="VKM223" s="65"/>
      <c r="VKN223" s="65"/>
      <c r="VKO223" s="65"/>
      <c r="VKP223" s="65"/>
      <c r="VKQ223" s="65"/>
      <c r="VKR223" s="65"/>
      <c r="VKS223" s="65"/>
      <c r="VKT223" s="65"/>
      <c r="VKU223" s="65"/>
      <c r="VKV223" s="65"/>
      <c r="VKW223" s="65"/>
      <c r="VKX223" s="65"/>
      <c r="VKY223" s="65"/>
      <c r="VKZ223" s="65"/>
      <c r="VLA223" s="65"/>
      <c r="VLB223" s="65"/>
      <c r="VLC223" s="65"/>
      <c r="VLD223" s="65"/>
      <c r="VLE223" s="65"/>
      <c r="VLF223" s="65"/>
      <c r="VLG223" s="65"/>
      <c r="VLH223" s="65"/>
      <c r="VLI223" s="65"/>
      <c r="VLJ223" s="65"/>
      <c r="VLK223" s="65"/>
      <c r="VLL223" s="65"/>
      <c r="VLM223" s="65"/>
      <c r="VLN223" s="65"/>
      <c r="VLO223" s="65"/>
      <c r="VLP223" s="65"/>
      <c r="VLQ223" s="65"/>
      <c r="VLR223" s="65"/>
      <c r="VLS223" s="65"/>
      <c r="VLT223" s="65"/>
      <c r="VLU223" s="65"/>
      <c r="VLV223" s="65"/>
      <c r="VLW223" s="65"/>
      <c r="VLX223" s="65"/>
      <c r="VLY223" s="65"/>
      <c r="VLZ223" s="65"/>
      <c r="VMA223" s="65"/>
      <c r="VMB223" s="65"/>
      <c r="VMC223" s="65"/>
      <c r="VMD223" s="65"/>
      <c r="VME223" s="65"/>
      <c r="VMF223" s="65"/>
      <c r="VMG223" s="65"/>
      <c r="VMH223" s="65"/>
      <c r="VMI223" s="65"/>
      <c r="VMJ223" s="65"/>
      <c r="VMK223" s="65"/>
      <c r="VML223" s="65"/>
      <c r="VMM223" s="65"/>
      <c r="VMN223" s="65"/>
      <c r="VMO223" s="65"/>
      <c r="VMP223" s="65"/>
      <c r="VMQ223" s="65"/>
      <c r="VMR223" s="65"/>
      <c r="VMS223" s="65"/>
      <c r="VMT223" s="65"/>
      <c r="VMU223" s="65"/>
      <c r="VMV223" s="65"/>
      <c r="VMW223" s="65"/>
      <c r="VMX223" s="65"/>
      <c r="VMY223" s="65"/>
      <c r="VMZ223" s="65"/>
      <c r="VNA223" s="65"/>
      <c r="VNB223" s="65"/>
      <c r="VNC223" s="65"/>
      <c r="VND223" s="65"/>
      <c r="VNE223" s="65"/>
      <c r="VNF223" s="65"/>
      <c r="VNG223" s="65"/>
      <c r="VNH223" s="65"/>
      <c r="VNI223" s="65"/>
      <c r="VNJ223" s="65"/>
      <c r="VNK223" s="65"/>
      <c r="VNL223" s="65"/>
      <c r="VNM223" s="65"/>
      <c r="VNN223" s="65"/>
      <c r="VNO223" s="65"/>
      <c r="VNP223" s="65"/>
      <c r="VNQ223" s="65"/>
      <c r="VNR223" s="65"/>
      <c r="VNS223" s="65"/>
      <c r="VNT223" s="65"/>
      <c r="VNU223" s="65"/>
      <c r="VNV223" s="65"/>
      <c r="VNW223" s="65"/>
      <c r="VNX223" s="65"/>
      <c r="VNY223" s="65"/>
      <c r="VNZ223" s="65"/>
      <c r="VOA223" s="65"/>
      <c r="VOB223" s="65"/>
      <c r="VOC223" s="65"/>
      <c r="VOD223" s="65"/>
      <c r="VOE223" s="65"/>
      <c r="VOF223" s="65"/>
      <c r="VOG223" s="65"/>
      <c r="VOH223" s="65"/>
      <c r="VOI223" s="65"/>
      <c r="VOJ223" s="65"/>
      <c r="VOK223" s="65"/>
      <c r="VOL223" s="65"/>
      <c r="VOM223" s="65"/>
      <c r="VON223" s="65"/>
      <c r="VOO223" s="65"/>
      <c r="VOP223" s="65"/>
      <c r="VOQ223" s="65"/>
      <c r="VOR223" s="65"/>
      <c r="VOS223" s="65"/>
      <c r="VOT223" s="65"/>
      <c r="VOU223" s="65"/>
      <c r="VOV223" s="65"/>
      <c r="VOW223" s="65"/>
      <c r="VOX223" s="65"/>
      <c r="VOY223" s="65"/>
      <c r="VOZ223" s="65"/>
      <c r="VPA223" s="65"/>
      <c r="VPB223" s="65"/>
      <c r="VPC223" s="65"/>
      <c r="VPD223" s="65"/>
      <c r="VPE223" s="65"/>
      <c r="VPF223" s="65"/>
      <c r="VPG223" s="65"/>
      <c r="VPH223" s="65"/>
      <c r="VPI223" s="65"/>
      <c r="VPJ223" s="65"/>
      <c r="VPK223" s="65"/>
      <c r="VPL223" s="65"/>
      <c r="VPM223" s="65"/>
      <c r="VPN223" s="65"/>
      <c r="VPO223" s="65"/>
      <c r="VPP223" s="65"/>
      <c r="VPQ223" s="65"/>
      <c r="VPR223" s="65"/>
      <c r="VPS223" s="65"/>
      <c r="VPT223" s="65"/>
      <c r="VPU223" s="65"/>
      <c r="VPV223" s="65"/>
      <c r="VPW223" s="65"/>
      <c r="VPX223" s="65"/>
      <c r="VPY223" s="65"/>
      <c r="VPZ223" s="65"/>
      <c r="VQA223" s="65"/>
      <c r="VQB223" s="65"/>
      <c r="VQC223" s="65"/>
      <c r="VQD223" s="65"/>
      <c r="VQE223" s="65"/>
      <c r="VQF223" s="65"/>
      <c r="VQG223" s="65"/>
      <c r="VQH223" s="65"/>
      <c r="VQI223" s="65"/>
      <c r="VQJ223" s="65"/>
      <c r="VQK223" s="65"/>
      <c r="VQL223" s="65"/>
      <c r="VQM223" s="65"/>
      <c r="VQN223" s="65"/>
      <c r="VQO223" s="65"/>
      <c r="VQP223" s="65"/>
      <c r="VQQ223" s="65"/>
      <c r="VQR223" s="65"/>
      <c r="VQS223" s="65"/>
      <c r="VQT223" s="65"/>
      <c r="VQU223" s="65"/>
      <c r="VQV223" s="65"/>
      <c r="VQW223" s="65"/>
      <c r="VQX223" s="65"/>
      <c r="VQY223" s="65"/>
      <c r="VQZ223" s="65"/>
      <c r="VRA223" s="65"/>
      <c r="VRB223" s="65"/>
      <c r="VRC223" s="65"/>
      <c r="VRD223" s="65"/>
      <c r="VRE223" s="65"/>
      <c r="VRF223" s="65"/>
      <c r="VRG223" s="65"/>
      <c r="VRH223" s="65"/>
      <c r="VRI223" s="65"/>
      <c r="VRJ223" s="65"/>
      <c r="VRK223" s="65"/>
      <c r="VRL223" s="65"/>
      <c r="VRM223" s="65"/>
      <c r="VRN223" s="65"/>
      <c r="VRO223" s="65"/>
      <c r="VRP223" s="65"/>
      <c r="VRQ223" s="65"/>
      <c r="VRR223" s="65"/>
      <c r="VRS223" s="65"/>
      <c r="VRT223" s="65"/>
      <c r="VRU223" s="65"/>
      <c r="VRV223" s="65"/>
      <c r="VRW223" s="65"/>
      <c r="VRX223" s="65"/>
      <c r="VRY223" s="65"/>
      <c r="VRZ223" s="65"/>
      <c r="VSA223" s="65"/>
      <c r="VSB223" s="65"/>
      <c r="VSC223" s="65"/>
      <c r="VSD223" s="65"/>
      <c r="VSE223" s="65"/>
      <c r="VSF223" s="65"/>
      <c r="VSG223" s="65"/>
      <c r="VSH223" s="65"/>
      <c r="VSI223" s="65"/>
      <c r="VSJ223" s="65"/>
      <c r="VSK223" s="65"/>
      <c r="VSL223" s="65"/>
      <c r="VSM223" s="65"/>
      <c r="VSN223" s="65"/>
      <c r="VSO223" s="65"/>
      <c r="VSP223" s="65"/>
      <c r="VSQ223" s="65"/>
      <c r="VSR223" s="65"/>
      <c r="VSS223" s="65"/>
      <c r="VST223" s="65"/>
      <c r="VSU223" s="65"/>
      <c r="VSV223" s="65"/>
      <c r="VSW223" s="65"/>
      <c r="VSX223" s="65"/>
      <c r="VSY223" s="65"/>
      <c r="VSZ223" s="65"/>
      <c r="VTA223" s="65"/>
      <c r="VTB223" s="65"/>
      <c r="VTC223" s="65"/>
      <c r="VTD223" s="65"/>
      <c r="VTE223" s="65"/>
      <c r="VTF223" s="65"/>
      <c r="VTG223" s="65"/>
      <c r="VTH223" s="65"/>
      <c r="VTI223" s="65"/>
      <c r="VTJ223" s="65"/>
      <c r="VTK223" s="65"/>
      <c r="VTL223" s="65"/>
      <c r="VTM223" s="65"/>
      <c r="VTN223" s="65"/>
      <c r="VTO223" s="65"/>
      <c r="VTP223" s="65"/>
      <c r="VTQ223" s="65"/>
      <c r="VTR223" s="65"/>
      <c r="VTS223" s="65"/>
      <c r="VTT223" s="65"/>
      <c r="VTU223" s="65"/>
      <c r="VTV223" s="65"/>
      <c r="VTW223" s="65"/>
      <c r="VTX223" s="65"/>
      <c r="VTY223" s="65"/>
      <c r="VTZ223" s="65"/>
      <c r="VUA223" s="65"/>
      <c r="VUB223" s="65"/>
      <c r="VUC223" s="65"/>
      <c r="VUD223" s="65"/>
      <c r="VUE223" s="65"/>
      <c r="VUF223" s="65"/>
      <c r="VUG223" s="65"/>
      <c r="VUH223" s="65"/>
      <c r="VUI223" s="65"/>
      <c r="VUJ223" s="65"/>
      <c r="VUK223" s="65"/>
      <c r="VUL223" s="65"/>
      <c r="VUM223" s="65"/>
      <c r="VUN223" s="65"/>
      <c r="VUO223" s="65"/>
      <c r="VUP223" s="65"/>
      <c r="VUQ223" s="65"/>
      <c r="VUR223" s="65"/>
      <c r="VUS223" s="65"/>
      <c r="VUT223" s="65"/>
      <c r="VUU223" s="65"/>
      <c r="VUV223" s="65"/>
      <c r="VUW223" s="65"/>
      <c r="VUX223" s="65"/>
      <c r="VUY223" s="65"/>
      <c r="VUZ223" s="65"/>
      <c r="VVA223" s="65"/>
      <c r="VVB223" s="65"/>
      <c r="VVC223" s="65"/>
      <c r="VVD223" s="65"/>
      <c r="VVE223" s="65"/>
      <c r="VVF223" s="65"/>
      <c r="VVG223" s="65"/>
      <c r="VVH223" s="65"/>
      <c r="VVI223" s="65"/>
      <c r="VVJ223" s="65"/>
      <c r="VVK223" s="65"/>
      <c r="VVL223" s="65"/>
      <c r="VVM223" s="65"/>
      <c r="VVN223" s="65"/>
      <c r="VVO223" s="65"/>
      <c r="VVP223" s="65"/>
      <c r="VVQ223" s="65"/>
      <c r="VVR223" s="65"/>
      <c r="VVS223" s="65"/>
      <c r="VVT223" s="65"/>
      <c r="VVU223" s="65"/>
      <c r="VVV223" s="65"/>
      <c r="VVW223" s="65"/>
      <c r="VVX223" s="65"/>
      <c r="VVY223" s="65"/>
      <c r="VVZ223" s="65"/>
      <c r="VWA223" s="65"/>
      <c r="VWB223" s="65"/>
      <c r="VWC223" s="65"/>
      <c r="VWD223" s="65"/>
      <c r="VWE223" s="65"/>
      <c r="VWF223" s="65"/>
      <c r="VWG223" s="65"/>
      <c r="VWH223" s="65"/>
      <c r="VWI223" s="65"/>
      <c r="VWJ223" s="65"/>
      <c r="VWK223" s="65"/>
      <c r="VWL223" s="65"/>
      <c r="VWM223" s="65"/>
      <c r="VWN223" s="65"/>
      <c r="VWO223" s="65"/>
      <c r="VWP223" s="65"/>
      <c r="VWQ223" s="65"/>
      <c r="VWR223" s="65"/>
      <c r="VWS223" s="65"/>
      <c r="VWT223" s="65"/>
      <c r="VWU223" s="65"/>
      <c r="VWV223" s="65"/>
      <c r="VWW223" s="65"/>
      <c r="VWX223" s="65"/>
      <c r="VWY223" s="65"/>
      <c r="VWZ223" s="65"/>
      <c r="VXA223" s="65"/>
      <c r="VXB223" s="65"/>
      <c r="VXC223" s="65"/>
      <c r="VXD223" s="65"/>
      <c r="VXE223" s="65"/>
      <c r="VXF223" s="65"/>
      <c r="VXG223" s="65"/>
      <c r="VXH223" s="65"/>
      <c r="VXI223" s="65"/>
      <c r="VXJ223" s="65"/>
      <c r="VXK223" s="65"/>
      <c r="VXL223" s="65"/>
      <c r="VXM223" s="65"/>
      <c r="VXN223" s="65"/>
      <c r="VXO223" s="65"/>
      <c r="VXP223" s="65"/>
      <c r="VXQ223" s="65"/>
      <c r="VXR223" s="65"/>
      <c r="VXS223" s="65"/>
      <c r="VXT223" s="65"/>
      <c r="VXU223" s="65"/>
      <c r="VXV223" s="65"/>
      <c r="VXW223" s="65"/>
      <c r="VXX223" s="65"/>
      <c r="VXY223" s="65"/>
      <c r="VXZ223" s="65"/>
      <c r="VYA223" s="65"/>
      <c r="VYB223" s="65"/>
      <c r="VYC223" s="65"/>
      <c r="VYD223" s="65"/>
      <c r="VYE223" s="65"/>
      <c r="VYF223" s="65"/>
      <c r="VYG223" s="65"/>
      <c r="VYH223" s="65"/>
      <c r="VYI223" s="65"/>
      <c r="VYJ223" s="65"/>
      <c r="VYK223" s="65"/>
      <c r="VYL223" s="65"/>
      <c r="VYM223" s="65"/>
      <c r="VYN223" s="65"/>
      <c r="VYO223" s="65"/>
      <c r="VYP223" s="65"/>
      <c r="VYQ223" s="65"/>
      <c r="VYR223" s="65"/>
      <c r="VYS223" s="65"/>
      <c r="VYT223" s="65"/>
      <c r="VYU223" s="65"/>
      <c r="VYV223" s="65"/>
      <c r="VYW223" s="65"/>
      <c r="VYX223" s="65"/>
      <c r="VYY223" s="65"/>
      <c r="VYZ223" s="65"/>
      <c r="VZA223" s="65"/>
      <c r="VZB223" s="65"/>
      <c r="VZC223" s="65"/>
      <c r="VZD223" s="65"/>
      <c r="VZE223" s="65"/>
      <c r="VZF223" s="65"/>
      <c r="VZG223" s="65"/>
      <c r="VZH223" s="65"/>
      <c r="VZI223" s="65"/>
      <c r="VZJ223" s="65"/>
      <c r="VZK223" s="65"/>
      <c r="VZL223" s="65"/>
      <c r="VZM223" s="65"/>
      <c r="VZN223" s="65"/>
      <c r="VZO223" s="65"/>
      <c r="VZP223" s="65"/>
      <c r="VZQ223" s="65"/>
      <c r="VZR223" s="65"/>
      <c r="VZS223" s="65"/>
      <c r="VZT223" s="65"/>
      <c r="VZU223" s="65"/>
      <c r="VZV223" s="65"/>
      <c r="VZW223" s="65"/>
      <c r="VZX223" s="65"/>
      <c r="VZY223" s="65"/>
      <c r="VZZ223" s="65"/>
      <c r="WAA223" s="65"/>
      <c r="WAB223" s="65"/>
      <c r="WAC223" s="65"/>
      <c r="WAD223" s="65"/>
      <c r="WAE223" s="65"/>
      <c r="WAF223" s="65"/>
      <c r="WAG223" s="65"/>
      <c r="WAH223" s="65"/>
      <c r="WAI223" s="65"/>
      <c r="WAJ223" s="65"/>
      <c r="WAK223" s="65"/>
      <c r="WAL223" s="65"/>
      <c r="WAM223" s="65"/>
      <c r="WAN223" s="65"/>
      <c r="WAO223" s="65"/>
      <c r="WAP223" s="65"/>
      <c r="WAQ223" s="65"/>
      <c r="WAR223" s="65"/>
      <c r="WAS223" s="65"/>
      <c r="WAT223" s="65"/>
      <c r="WAU223" s="65"/>
      <c r="WAV223" s="65"/>
      <c r="WAW223" s="65"/>
      <c r="WAX223" s="65"/>
      <c r="WAY223" s="65"/>
      <c r="WAZ223" s="65"/>
      <c r="WBA223" s="65"/>
      <c r="WBB223" s="65"/>
      <c r="WBC223" s="65"/>
      <c r="WBD223" s="65"/>
      <c r="WBE223" s="65"/>
      <c r="WBF223" s="65"/>
      <c r="WBG223" s="65"/>
      <c r="WBH223" s="65"/>
      <c r="WBI223" s="65"/>
      <c r="WBJ223" s="65"/>
      <c r="WBK223" s="65"/>
      <c r="WBL223" s="65"/>
      <c r="WBM223" s="65"/>
      <c r="WBN223" s="65"/>
      <c r="WBO223" s="65"/>
      <c r="WBP223" s="65"/>
      <c r="WBQ223" s="65"/>
      <c r="WBR223" s="65"/>
      <c r="WBS223" s="65"/>
      <c r="WBT223" s="65"/>
      <c r="WBU223" s="65"/>
      <c r="WBV223" s="65"/>
      <c r="WBW223" s="65"/>
      <c r="WBX223" s="65"/>
      <c r="WBY223" s="65"/>
      <c r="WBZ223" s="65"/>
      <c r="WCA223" s="65"/>
      <c r="WCB223" s="65"/>
      <c r="WCC223" s="65"/>
      <c r="WCD223" s="65"/>
      <c r="WCE223" s="65"/>
      <c r="WCF223" s="65"/>
      <c r="WCG223" s="65"/>
      <c r="WCH223" s="65"/>
      <c r="WCI223" s="65"/>
      <c r="WCJ223" s="65"/>
      <c r="WCK223" s="65"/>
      <c r="WCL223" s="65"/>
      <c r="WCM223" s="65"/>
      <c r="WCN223" s="65"/>
      <c r="WCO223" s="65"/>
      <c r="WCP223" s="65"/>
      <c r="WCQ223" s="65"/>
      <c r="WCR223" s="65"/>
      <c r="WCS223" s="65"/>
      <c r="WCT223" s="65"/>
      <c r="WCU223" s="65"/>
      <c r="WCV223" s="65"/>
      <c r="WCW223" s="65"/>
      <c r="WCX223" s="65"/>
      <c r="WCY223" s="65"/>
      <c r="WCZ223" s="65"/>
      <c r="WDA223" s="65"/>
      <c r="WDB223" s="65"/>
      <c r="WDC223" s="65"/>
      <c r="WDD223" s="65"/>
      <c r="WDE223" s="65"/>
      <c r="WDF223" s="65"/>
      <c r="WDG223" s="65"/>
      <c r="WDH223" s="65"/>
      <c r="WDI223" s="65"/>
      <c r="WDJ223" s="65"/>
      <c r="WDK223" s="65"/>
      <c r="WDL223" s="65"/>
      <c r="WDM223" s="65"/>
      <c r="WDN223" s="65"/>
      <c r="WDO223" s="65"/>
      <c r="WDP223" s="65"/>
      <c r="WDQ223" s="65"/>
      <c r="WDR223" s="65"/>
      <c r="WDS223" s="65"/>
      <c r="WDT223" s="65"/>
      <c r="WDU223" s="65"/>
      <c r="WDV223" s="65"/>
      <c r="WDW223" s="65"/>
      <c r="WDX223" s="65"/>
      <c r="WDY223" s="65"/>
      <c r="WDZ223" s="65"/>
      <c r="WEA223" s="65"/>
      <c r="WEB223" s="65"/>
      <c r="WEC223" s="65"/>
      <c r="WED223" s="65"/>
      <c r="WEE223" s="65"/>
      <c r="WEF223" s="65"/>
      <c r="WEG223" s="65"/>
      <c r="WEH223" s="65"/>
      <c r="WEI223" s="65"/>
      <c r="WEJ223" s="65"/>
      <c r="WEK223" s="65"/>
      <c r="WEL223" s="65"/>
      <c r="WEM223" s="65"/>
      <c r="WEN223" s="65"/>
      <c r="WEO223" s="65"/>
      <c r="WEP223" s="65"/>
      <c r="WEQ223" s="65"/>
      <c r="WER223" s="65"/>
      <c r="WES223" s="65"/>
      <c r="WET223" s="65"/>
      <c r="WEU223" s="65"/>
      <c r="WEV223" s="65"/>
      <c r="WEW223" s="65"/>
      <c r="WEX223" s="65"/>
      <c r="WEY223" s="65"/>
      <c r="WEZ223" s="65"/>
      <c r="WFA223" s="65"/>
      <c r="WFB223" s="65"/>
      <c r="WFC223" s="65"/>
      <c r="WFD223" s="65"/>
      <c r="WFE223" s="65"/>
      <c r="WFF223" s="65"/>
      <c r="WFG223" s="65"/>
      <c r="WFH223" s="65"/>
      <c r="WFI223" s="65"/>
      <c r="WFJ223" s="65"/>
      <c r="WFK223" s="65"/>
      <c r="WFL223" s="65"/>
      <c r="WFM223" s="65"/>
      <c r="WFN223" s="65"/>
      <c r="WFO223" s="65"/>
      <c r="WFP223" s="65"/>
      <c r="WFQ223" s="65"/>
      <c r="WFR223" s="65"/>
      <c r="WFS223" s="65"/>
      <c r="WFT223" s="65"/>
      <c r="WFU223" s="65"/>
      <c r="WFV223" s="65"/>
      <c r="WFW223" s="65"/>
      <c r="WFX223" s="65"/>
      <c r="WFY223" s="65"/>
      <c r="WFZ223" s="65"/>
      <c r="WGA223" s="65"/>
      <c r="WGB223" s="65"/>
      <c r="WGC223" s="65"/>
      <c r="WGD223" s="65"/>
      <c r="WGE223" s="65"/>
      <c r="WGF223" s="65"/>
      <c r="WGG223" s="65"/>
      <c r="WGH223" s="65"/>
      <c r="WGI223" s="65"/>
      <c r="WGJ223" s="65"/>
      <c r="WGK223" s="65"/>
      <c r="WGL223" s="65"/>
      <c r="WGM223" s="65"/>
      <c r="WGN223" s="65"/>
      <c r="WGO223" s="65"/>
      <c r="WGP223" s="65"/>
      <c r="WGQ223" s="65"/>
      <c r="WGR223" s="65"/>
      <c r="WGS223" s="65"/>
      <c r="WGT223" s="65"/>
      <c r="WGU223" s="65"/>
      <c r="WGV223" s="65"/>
      <c r="WGW223" s="65"/>
      <c r="WGX223" s="65"/>
      <c r="WGY223" s="65"/>
      <c r="WGZ223" s="65"/>
      <c r="WHA223" s="65"/>
      <c r="WHB223" s="65"/>
      <c r="WHC223" s="65"/>
      <c r="WHD223" s="65"/>
      <c r="WHE223" s="65"/>
      <c r="WHF223" s="65"/>
      <c r="WHG223" s="65"/>
      <c r="WHH223" s="65"/>
      <c r="WHI223" s="65"/>
      <c r="WHJ223" s="65"/>
      <c r="WHK223" s="65"/>
      <c r="WHL223" s="65"/>
      <c r="WHM223" s="65"/>
      <c r="WHN223" s="65"/>
      <c r="WHO223" s="65"/>
      <c r="WHP223" s="65"/>
      <c r="WHQ223" s="65"/>
      <c r="WHR223" s="65"/>
      <c r="WHS223" s="65"/>
      <c r="WHT223" s="65"/>
      <c r="WHU223" s="65"/>
      <c r="WHV223" s="65"/>
      <c r="WHW223" s="65"/>
      <c r="WHX223" s="65"/>
      <c r="WHY223" s="65"/>
      <c r="WHZ223" s="65"/>
      <c r="WIA223" s="65"/>
      <c r="WIB223" s="65"/>
      <c r="WIC223" s="65"/>
      <c r="WID223" s="65"/>
      <c r="WIE223" s="65"/>
      <c r="WIF223" s="65"/>
      <c r="WIG223" s="65"/>
      <c r="WIH223" s="65"/>
      <c r="WII223" s="65"/>
      <c r="WIJ223" s="65"/>
      <c r="WIK223" s="65"/>
      <c r="WIL223" s="65"/>
      <c r="WIM223" s="65"/>
      <c r="WIN223" s="65"/>
      <c r="WIO223" s="65"/>
      <c r="WIP223" s="65"/>
      <c r="WIQ223" s="65"/>
      <c r="WIR223" s="65"/>
      <c r="WIS223" s="65"/>
      <c r="WIT223" s="65"/>
      <c r="WIU223" s="65"/>
      <c r="WIV223" s="65"/>
      <c r="WIW223" s="65"/>
      <c r="WIX223" s="65"/>
      <c r="WIY223" s="65"/>
      <c r="WIZ223" s="65"/>
      <c r="WJA223" s="65"/>
      <c r="WJB223" s="65"/>
      <c r="WJC223" s="65"/>
      <c r="WJD223" s="65"/>
      <c r="WJE223" s="65"/>
      <c r="WJF223" s="65"/>
      <c r="WJG223" s="65"/>
      <c r="WJH223" s="65"/>
      <c r="WJI223" s="65"/>
      <c r="WJJ223" s="65"/>
      <c r="WJK223" s="65"/>
      <c r="WJL223" s="65"/>
      <c r="WJM223" s="65"/>
      <c r="WJN223" s="65"/>
      <c r="WJO223" s="65"/>
      <c r="WJP223" s="65"/>
      <c r="WJQ223" s="65"/>
      <c r="WJR223" s="65"/>
      <c r="WJS223" s="65"/>
      <c r="WJT223" s="65"/>
      <c r="WJU223" s="65"/>
      <c r="WJV223" s="65"/>
      <c r="WJW223" s="65"/>
      <c r="WJX223" s="65"/>
      <c r="WJY223" s="65"/>
      <c r="WJZ223" s="65"/>
      <c r="WKA223" s="65"/>
      <c r="WKB223" s="65"/>
      <c r="WKC223" s="65"/>
      <c r="WKD223" s="65"/>
      <c r="WKE223" s="65"/>
      <c r="WKF223" s="65"/>
      <c r="WKG223" s="65"/>
      <c r="WKH223" s="65"/>
      <c r="WKI223" s="65"/>
      <c r="WKJ223" s="65"/>
      <c r="WKK223" s="65"/>
      <c r="WKL223" s="65"/>
      <c r="WKM223" s="65"/>
      <c r="WKN223" s="65"/>
      <c r="WKO223" s="65"/>
      <c r="WKP223" s="65"/>
      <c r="WKQ223" s="65"/>
      <c r="WKR223" s="65"/>
      <c r="WKS223" s="65"/>
      <c r="WKT223" s="65"/>
      <c r="WKU223" s="65"/>
      <c r="WKV223" s="65"/>
      <c r="WKW223" s="65"/>
      <c r="WKX223" s="65"/>
      <c r="WKY223" s="65"/>
      <c r="WKZ223" s="65"/>
      <c r="WLA223" s="65"/>
      <c r="WLB223" s="65"/>
      <c r="WLC223" s="65"/>
      <c r="WLD223" s="65"/>
      <c r="WLE223" s="65"/>
      <c r="WLF223" s="65"/>
      <c r="WLG223" s="65"/>
      <c r="WLH223" s="65"/>
      <c r="WLI223" s="65"/>
      <c r="WLJ223" s="65"/>
      <c r="WLK223" s="65"/>
      <c r="WLL223" s="65"/>
      <c r="WLM223" s="65"/>
      <c r="WLN223" s="65"/>
      <c r="WLO223" s="65"/>
      <c r="WLP223" s="65"/>
      <c r="WLQ223" s="65"/>
      <c r="WLR223" s="65"/>
      <c r="WLS223" s="65"/>
      <c r="WLT223" s="65"/>
      <c r="WLU223" s="65"/>
      <c r="WLV223" s="65"/>
      <c r="WLW223" s="65"/>
      <c r="WLX223" s="65"/>
      <c r="WLY223" s="65"/>
      <c r="WLZ223" s="65"/>
      <c r="WMA223" s="65"/>
      <c r="WMB223" s="65"/>
      <c r="WMC223" s="65"/>
      <c r="WMD223" s="65"/>
      <c r="WME223" s="65"/>
      <c r="WMF223" s="65"/>
      <c r="WMG223" s="65"/>
      <c r="WMH223" s="65"/>
      <c r="WMI223" s="65"/>
      <c r="WMJ223" s="65"/>
      <c r="WMK223" s="65"/>
      <c r="WML223" s="65"/>
      <c r="WMM223" s="65"/>
      <c r="WMN223" s="65"/>
      <c r="WMO223" s="65"/>
      <c r="WMP223" s="65"/>
      <c r="WMQ223" s="65"/>
      <c r="WMR223" s="65"/>
      <c r="WMS223" s="65"/>
      <c r="WMT223" s="65"/>
      <c r="WMU223" s="65"/>
      <c r="WMV223" s="65"/>
      <c r="WMW223" s="65"/>
      <c r="WMX223" s="65"/>
      <c r="WMY223" s="65"/>
      <c r="WMZ223" s="65"/>
      <c r="WNA223" s="65"/>
      <c r="WNB223" s="65"/>
      <c r="WNC223" s="65"/>
      <c r="WND223" s="65"/>
      <c r="WNE223" s="65"/>
      <c r="WNF223" s="65"/>
      <c r="WNG223" s="65"/>
      <c r="WNH223" s="65"/>
      <c r="WNI223" s="65"/>
      <c r="WNJ223" s="65"/>
      <c r="WNK223" s="65"/>
      <c r="WNL223" s="65"/>
      <c r="WNM223" s="65"/>
      <c r="WNN223" s="65"/>
      <c r="WNO223" s="65"/>
      <c r="WNP223" s="65"/>
      <c r="WNQ223" s="65"/>
      <c r="WNR223" s="65"/>
      <c r="WNS223" s="65"/>
      <c r="WNT223" s="65"/>
      <c r="WNU223" s="65"/>
      <c r="WNV223" s="65"/>
      <c r="WNW223" s="65"/>
      <c r="WNX223" s="65"/>
      <c r="WNY223" s="65"/>
      <c r="WNZ223" s="65"/>
      <c r="WOA223" s="65"/>
      <c r="WOB223" s="65"/>
      <c r="WOC223" s="65"/>
      <c r="WOD223" s="65"/>
      <c r="WOE223" s="65"/>
      <c r="WOF223" s="65"/>
      <c r="WOG223" s="65"/>
      <c r="WOH223" s="65"/>
      <c r="WOI223" s="65"/>
      <c r="WOJ223" s="65"/>
      <c r="WOK223" s="65"/>
      <c r="WOL223" s="65"/>
      <c r="WOM223" s="65"/>
      <c r="WON223" s="65"/>
      <c r="WOO223" s="65"/>
      <c r="WOP223" s="65"/>
      <c r="WOQ223" s="65"/>
      <c r="WOR223" s="65"/>
      <c r="WOS223" s="65"/>
      <c r="WOT223" s="65"/>
      <c r="WOU223" s="65"/>
      <c r="WOV223" s="65"/>
      <c r="WOW223" s="65"/>
      <c r="WOX223" s="65"/>
      <c r="WOY223" s="65"/>
      <c r="WOZ223" s="65"/>
      <c r="WPA223" s="65"/>
      <c r="WPB223" s="65"/>
      <c r="WPC223" s="65"/>
      <c r="WPD223" s="65"/>
      <c r="WPE223" s="65"/>
      <c r="WPF223" s="65"/>
      <c r="WPG223" s="65"/>
      <c r="WPH223" s="65"/>
      <c r="WPI223" s="65"/>
      <c r="WPJ223" s="65"/>
      <c r="WPK223" s="65"/>
      <c r="WPL223" s="65"/>
      <c r="WPM223" s="65"/>
      <c r="WPN223" s="65"/>
      <c r="WPO223" s="65"/>
      <c r="WPP223" s="65"/>
      <c r="WPQ223" s="65"/>
      <c r="WPR223" s="65"/>
      <c r="WPS223" s="65"/>
      <c r="WPT223" s="65"/>
      <c r="WPU223" s="65"/>
      <c r="WPV223" s="65"/>
      <c r="WPW223" s="65"/>
      <c r="WPX223" s="65"/>
      <c r="WPY223" s="65"/>
      <c r="WPZ223" s="65"/>
      <c r="WQA223" s="65"/>
      <c r="WQB223" s="65"/>
      <c r="WQC223" s="65"/>
      <c r="WQD223" s="65"/>
      <c r="WQE223" s="65"/>
      <c r="WQF223" s="65"/>
      <c r="WQG223" s="65"/>
      <c r="WQH223" s="65"/>
      <c r="WQI223" s="65"/>
      <c r="WQJ223" s="65"/>
      <c r="WQK223" s="65"/>
      <c r="WQL223" s="65"/>
      <c r="WQM223" s="65"/>
      <c r="WQN223" s="65"/>
      <c r="WQO223" s="65"/>
      <c r="WQP223" s="65"/>
      <c r="WQQ223" s="65"/>
      <c r="WQR223" s="65"/>
      <c r="WQS223" s="65"/>
      <c r="WQT223" s="65"/>
      <c r="WQU223" s="65"/>
      <c r="WQV223" s="65"/>
      <c r="WQW223" s="65"/>
      <c r="WQX223" s="65"/>
      <c r="WQY223" s="65"/>
      <c r="WQZ223" s="65"/>
      <c r="WRA223" s="65"/>
      <c r="WRB223" s="65"/>
      <c r="WRC223" s="65"/>
      <c r="WRD223" s="65"/>
      <c r="WRE223" s="65"/>
      <c r="WRF223" s="65"/>
      <c r="WRG223" s="65"/>
      <c r="WRH223" s="65"/>
      <c r="WRI223" s="65"/>
      <c r="WRJ223" s="65"/>
      <c r="WRK223" s="65"/>
      <c r="WRL223" s="65"/>
      <c r="WRM223" s="65"/>
      <c r="WRN223" s="65"/>
      <c r="WRO223" s="65"/>
      <c r="WRP223" s="65"/>
      <c r="WRQ223" s="65"/>
      <c r="WRR223" s="65"/>
      <c r="WRS223" s="65"/>
      <c r="WRT223" s="65"/>
      <c r="WRU223" s="65"/>
      <c r="WRV223" s="65"/>
      <c r="WRW223" s="65"/>
      <c r="WRX223" s="65"/>
      <c r="WRY223" s="65"/>
      <c r="WRZ223" s="65"/>
      <c r="WSA223" s="65"/>
      <c r="WSB223" s="65"/>
      <c r="WSC223" s="65"/>
      <c r="WSD223" s="65"/>
      <c r="WSE223" s="65"/>
      <c r="WSF223" s="65"/>
      <c r="WSG223" s="65"/>
      <c r="WSH223" s="65"/>
      <c r="WSI223" s="65"/>
      <c r="WSJ223" s="65"/>
      <c r="WSK223" s="65"/>
      <c r="WSL223" s="65"/>
      <c r="WSM223" s="65"/>
      <c r="WSN223" s="65"/>
      <c r="WSO223" s="65"/>
      <c r="WSP223" s="65"/>
      <c r="WSQ223" s="65"/>
      <c r="WSR223" s="65"/>
      <c r="WSS223" s="65"/>
      <c r="WST223" s="65"/>
      <c r="WSU223" s="65"/>
      <c r="WSV223" s="65"/>
      <c r="WSW223" s="65"/>
      <c r="WSX223" s="65"/>
      <c r="WSY223" s="65"/>
      <c r="WSZ223" s="65"/>
      <c r="WTA223" s="65"/>
      <c r="WTB223" s="65"/>
      <c r="WTC223" s="65"/>
      <c r="WTD223" s="65"/>
      <c r="WTE223" s="65"/>
      <c r="WTF223" s="65"/>
      <c r="WTG223" s="65"/>
      <c r="WTH223" s="65"/>
      <c r="WTI223" s="65"/>
      <c r="WTJ223" s="65"/>
      <c r="WTK223" s="65"/>
      <c r="WTL223" s="65"/>
      <c r="WTM223" s="65"/>
      <c r="WTN223" s="65"/>
      <c r="WTO223" s="65"/>
      <c r="WTP223" s="65"/>
      <c r="WTQ223" s="65"/>
      <c r="WTR223" s="65"/>
      <c r="WTS223" s="65"/>
      <c r="WTT223" s="65"/>
      <c r="WTU223" s="65"/>
      <c r="WTV223" s="65"/>
      <c r="WTW223" s="65"/>
      <c r="WTX223" s="65"/>
      <c r="WTY223" s="65"/>
      <c r="WTZ223" s="65"/>
      <c r="WUA223" s="65"/>
      <c r="WUB223" s="65"/>
      <c r="WUC223" s="65"/>
      <c r="WUD223" s="65"/>
      <c r="WUE223" s="65"/>
      <c r="WUF223" s="65"/>
      <c r="WUG223" s="65"/>
      <c r="WUH223" s="65"/>
      <c r="WUI223" s="65"/>
      <c r="WUJ223" s="65"/>
      <c r="WUK223" s="65"/>
      <c r="WUL223" s="65"/>
      <c r="WUM223" s="65"/>
      <c r="WUN223" s="65"/>
      <c r="WUO223" s="65"/>
      <c r="WUP223" s="65"/>
      <c r="WUQ223" s="65"/>
      <c r="WUR223" s="65"/>
      <c r="WUS223" s="65"/>
      <c r="WUT223" s="65"/>
      <c r="WUU223" s="65"/>
      <c r="WUV223" s="65"/>
      <c r="WUW223" s="65"/>
      <c r="WUX223" s="65"/>
      <c r="WUY223" s="65"/>
      <c r="WUZ223" s="65"/>
      <c r="WVA223" s="65"/>
      <c r="WVB223" s="65"/>
      <c r="WVC223" s="65"/>
      <c r="WVD223" s="65"/>
      <c r="WVE223" s="65"/>
      <c r="WVF223" s="65"/>
      <c r="WVG223" s="65"/>
      <c r="WVH223" s="65"/>
      <c r="WVI223" s="65"/>
      <c r="WVJ223" s="65"/>
      <c r="WVK223" s="65"/>
      <c r="WVL223" s="65"/>
      <c r="WVM223" s="65"/>
      <c r="WVN223" s="65"/>
      <c r="WVO223" s="65"/>
      <c r="WVP223" s="65"/>
      <c r="WVQ223" s="65"/>
      <c r="WVR223" s="65"/>
      <c r="WVS223" s="65"/>
      <c r="WVT223" s="65"/>
      <c r="WVU223" s="65"/>
      <c r="WVV223" s="65"/>
      <c r="WVW223" s="65"/>
      <c r="WVX223" s="65"/>
      <c r="WVY223" s="65"/>
      <c r="WVZ223" s="65"/>
      <c r="WWA223" s="65"/>
      <c r="WWB223" s="65"/>
      <c r="WWC223" s="65"/>
      <c r="WWD223" s="65"/>
      <c r="WWE223" s="65"/>
      <c r="WWF223" s="65"/>
      <c r="WWG223" s="65"/>
      <c r="WWH223" s="65"/>
      <c r="WWI223" s="65"/>
      <c r="WWJ223" s="65"/>
      <c r="WWK223" s="65"/>
      <c r="WWL223" s="65"/>
      <c r="WWM223" s="65"/>
      <c r="WWN223" s="65"/>
      <c r="WWO223" s="65"/>
      <c r="WWP223" s="65"/>
      <c r="WWQ223" s="65"/>
      <c r="WWR223" s="65"/>
      <c r="WWS223" s="65"/>
      <c r="WWT223" s="65"/>
      <c r="WWU223" s="65"/>
      <c r="WWV223" s="65"/>
      <c r="WWW223" s="65"/>
      <c r="WWX223" s="65"/>
      <c r="WWY223" s="65"/>
      <c r="WWZ223" s="65"/>
      <c r="WXA223" s="65"/>
      <c r="WXB223" s="65"/>
      <c r="WXC223" s="65"/>
      <c r="WXD223" s="65"/>
      <c r="WXE223" s="65"/>
      <c r="WXF223" s="65"/>
      <c r="WXG223" s="65"/>
      <c r="WXH223" s="65"/>
      <c r="WXI223" s="65"/>
      <c r="WXJ223" s="65"/>
      <c r="WXK223" s="65"/>
      <c r="WXL223" s="65"/>
      <c r="WXM223" s="65"/>
      <c r="WXN223" s="65"/>
      <c r="WXO223" s="65"/>
      <c r="WXP223" s="65"/>
      <c r="WXQ223" s="65"/>
      <c r="WXR223" s="65"/>
      <c r="WXS223" s="65"/>
      <c r="WXT223" s="65"/>
      <c r="WXU223" s="65"/>
      <c r="WXV223" s="65"/>
      <c r="WXW223" s="65"/>
      <c r="WXX223" s="65"/>
      <c r="WXY223" s="65"/>
      <c r="WXZ223" s="65"/>
      <c r="WYA223" s="65"/>
      <c r="WYB223" s="65"/>
      <c r="WYC223" s="65"/>
      <c r="WYD223" s="65"/>
      <c r="WYE223" s="65"/>
      <c r="WYF223" s="65"/>
      <c r="WYG223" s="65"/>
      <c r="WYH223" s="65"/>
      <c r="WYI223" s="65"/>
      <c r="WYJ223" s="65"/>
      <c r="WYK223" s="65"/>
      <c r="WYL223" s="65"/>
      <c r="WYM223" s="65"/>
      <c r="WYN223" s="65"/>
      <c r="WYO223" s="65"/>
      <c r="WYP223" s="65"/>
      <c r="WYQ223" s="65"/>
      <c r="WYR223" s="65"/>
      <c r="WYS223" s="65"/>
      <c r="WYT223" s="65"/>
      <c r="WYU223" s="65"/>
      <c r="WYV223" s="65"/>
      <c r="WYW223" s="65"/>
      <c r="WYX223" s="65"/>
      <c r="WYY223" s="65"/>
      <c r="WYZ223" s="65"/>
      <c r="WZA223" s="65"/>
      <c r="WZB223" s="65"/>
      <c r="WZC223" s="65"/>
      <c r="WZD223" s="65"/>
      <c r="WZE223" s="65"/>
      <c r="WZF223" s="65"/>
      <c r="WZG223" s="65"/>
      <c r="WZH223" s="65"/>
      <c r="WZI223" s="65"/>
      <c r="WZJ223" s="65"/>
      <c r="WZK223" s="65"/>
      <c r="WZL223" s="65"/>
      <c r="WZM223" s="65"/>
      <c r="WZN223" s="65"/>
      <c r="WZO223" s="65"/>
      <c r="WZP223" s="65"/>
      <c r="WZQ223" s="65"/>
      <c r="WZR223" s="65"/>
      <c r="WZS223" s="65"/>
      <c r="WZT223" s="65"/>
      <c r="WZU223" s="65"/>
      <c r="WZV223" s="65"/>
      <c r="WZW223" s="65"/>
      <c r="WZX223" s="65"/>
      <c r="WZY223" s="65"/>
      <c r="WZZ223" s="65"/>
      <c r="XAA223" s="65"/>
      <c r="XAB223" s="65"/>
      <c r="XAC223" s="65"/>
      <c r="XAD223" s="65"/>
      <c r="XAE223" s="65"/>
      <c r="XAF223" s="65"/>
      <c r="XAG223" s="65"/>
      <c r="XAH223" s="65"/>
      <c r="XAI223" s="65"/>
      <c r="XAJ223" s="65"/>
      <c r="XAK223" s="65"/>
      <c r="XAL223" s="65"/>
      <c r="XAM223" s="65"/>
      <c r="XAN223" s="65"/>
      <c r="XAO223" s="65"/>
      <c r="XAP223" s="65"/>
      <c r="XAQ223" s="65"/>
      <c r="XAR223" s="65"/>
      <c r="XAS223" s="65"/>
      <c r="XAT223" s="65"/>
      <c r="XAU223" s="65"/>
      <c r="XAV223" s="65"/>
      <c r="XAW223" s="65"/>
      <c r="XAX223" s="65"/>
      <c r="XAY223" s="65"/>
      <c r="XAZ223" s="65"/>
      <c r="XBA223" s="65"/>
      <c r="XBB223" s="65"/>
      <c r="XBC223" s="65"/>
      <c r="XBD223" s="65"/>
      <c r="XBE223" s="65"/>
      <c r="XBF223" s="65"/>
      <c r="XBG223" s="65"/>
      <c r="XBH223" s="65"/>
      <c r="XBI223" s="65"/>
      <c r="XBJ223" s="65"/>
      <c r="XBK223" s="65"/>
      <c r="XBL223" s="65"/>
      <c r="XBM223" s="65"/>
      <c r="XBN223" s="65"/>
      <c r="XBO223" s="65"/>
      <c r="XBP223" s="65"/>
      <c r="XBQ223" s="65"/>
      <c r="XBR223" s="65"/>
      <c r="XBS223" s="65"/>
      <c r="XBT223" s="65"/>
      <c r="XBU223" s="65"/>
      <c r="XBV223" s="65"/>
      <c r="XBW223" s="65"/>
      <c r="XBX223" s="65"/>
      <c r="XBY223" s="65"/>
      <c r="XBZ223" s="65"/>
      <c r="XCA223" s="65"/>
      <c r="XCB223" s="65"/>
      <c r="XCC223" s="65"/>
      <c r="XCD223" s="65"/>
      <c r="XCE223" s="65"/>
      <c r="XCF223" s="65"/>
      <c r="XCG223" s="65"/>
      <c r="XCH223" s="65"/>
      <c r="XCI223" s="65"/>
      <c r="XCJ223" s="65"/>
      <c r="XCK223" s="65"/>
      <c r="XCL223" s="65"/>
      <c r="XCM223" s="65"/>
      <c r="XCN223" s="65"/>
      <c r="XCO223" s="65"/>
      <c r="XCP223" s="65"/>
      <c r="XCQ223" s="65"/>
      <c r="XCR223" s="65"/>
      <c r="XCS223" s="65"/>
      <c r="XCT223" s="65"/>
      <c r="XCU223" s="65"/>
      <c r="XCV223" s="65"/>
      <c r="XCW223" s="65"/>
      <c r="XCX223" s="65"/>
      <c r="XCY223" s="65"/>
      <c r="XCZ223" s="65"/>
      <c r="XDA223" s="65"/>
      <c r="XDB223" s="65"/>
      <c r="XDC223" s="65"/>
      <c r="XDD223" s="65"/>
      <c r="XDE223" s="65"/>
      <c r="XDF223" s="65"/>
      <c r="XDG223" s="65"/>
      <c r="XDH223" s="65"/>
      <c r="XDI223" s="65"/>
      <c r="XDJ223" s="65"/>
      <c r="XDK223" s="65"/>
      <c r="XDL223" s="65"/>
      <c r="XDM223" s="65"/>
      <c r="XDN223" s="65"/>
      <c r="XDO223" s="65"/>
      <c r="XDP223" s="65"/>
      <c r="XDQ223" s="65"/>
      <c r="XDR223" s="65"/>
      <c r="XDS223" s="65"/>
      <c r="XDT223" s="65"/>
      <c r="XDU223" s="65"/>
      <c r="XDV223" s="65"/>
      <c r="XDW223" s="65"/>
      <c r="XDX223" s="65"/>
      <c r="XDY223" s="65"/>
      <c r="XDZ223" s="65"/>
      <c r="XEA223" s="65"/>
      <c r="XEB223" s="65"/>
      <c r="XEC223" s="65"/>
      <c r="XED223" s="65"/>
      <c r="XEE223" s="65"/>
      <c r="XEF223" s="65"/>
      <c r="XEG223" s="65"/>
      <c r="XEH223" s="65"/>
      <c r="XEI223" s="65"/>
      <c r="XEJ223" s="65"/>
      <c r="XEK223" s="65"/>
      <c r="XEL223" s="65"/>
      <c r="XEM223" s="65"/>
      <c r="XEN223" s="65"/>
      <c r="XEO223" s="65"/>
      <c r="XEP223" s="65"/>
      <c r="XEQ223" s="65"/>
      <c r="XER223" s="65"/>
      <c r="XES223" s="65"/>
      <c r="XET223" s="65"/>
      <c r="XEU223" s="65"/>
      <c r="XEV223" s="65"/>
      <c r="XEW223" s="65"/>
      <c r="XEX223" s="65"/>
      <c r="XEY223" s="65"/>
      <c r="XEZ223" s="65"/>
      <c r="XFA223" s="65"/>
      <c r="XFB223" s="65"/>
      <c r="XFC223" s="65"/>
      <c r="XFD223" s="65"/>
    </row>
    <row r="224" spans="2:54 15129:16384" s="88" customFormat="1" ht="12.95" customHeight="1" x14ac:dyDescent="0.2">
      <c r="B224" s="89" t="s">
        <v>47</v>
      </c>
      <c r="C224" s="90" t="s">
        <v>56</v>
      </c>
      <c r="D224" s="90" t="s">
        <v>56</v>
      </c>
      <c r="E224" s="90" t="s">
        <v>56</v>
      </c>
      <c r="F224" s="90" t="s">
        <v>56</v>
      </c>
      <c r="G224" s="90" t="s">
        <v>56</v>
      </c>
      <c r="H224" s="90" t="s">
        <v>56</v>
      </c>
      <c r="I224" s="90" t="s">
        <v>56</v>
      </c>
      <c r="J224" s="90" t="s">
        <v>56</v>
      </c>
      <c r="K224" s="90" t="s">
        <v>56</v>
      </c>
      <c r="L224" s="90" t="s">
        <v>56</v>
      </c>
      <c r="M224" s="90" t="s">
        <v>56</v>
      </c>
      <c r="N224" s="90" t="s">
        <v>56</v>
      </c>
      <c r="O224" s="90" t="s">
        <v>56</v>
      </c>
      <c r="P224" s="90" t="s">
        <v>56</v>
      </c>
      <c r="Q224" s="90" t="s">
        <v>56</v>
      </c>
      <c r="R224" s="90" t="s">
        <v>56</v>
      </c>
      <c r="S224" s="90" t="s">
        <v>56</v>
      </c>
      <c r="T224" s="90" t="s">
        <v>56</v>
      </c>
      <c r="U224" s="90" t="s">
        <v>56</v>
      </c>
      <c r="V224" s="90" t="s">
        <v>56</v>
      </c>
      <c r="W224" s="90" t="s">
        <v>56</v>
      </c>
      <c r="X224" s="90" t="s">
        <v>56</v>
      </c>
      <c r="Y224" s="90" t="s">
        <v>56</v>
      </c>
      <c r="Z224" s="90" t="s">
        <v>56</v>
      </c>
      <c r="AA224" s="90" t="s">
        <v>56</v>
      </c>
      <c r="AB224" s="90" t="s">
        <v>56</v>
      </c>
      <c r="AC224" s="90" t="s">
        <v>56</v>
      </c>
      <c r="AD224" s="90" t="s">
        <v>56</v>
      </c>
      <c r="AE224" s="90" t="s">
        <v>56</v>
      </c>
      <c r="AF224" s="90" t="s">
        <v>56</v>
      </c>
      <c r="AG224" s="90" t="s">
        <v>56</v>
      </c>
      <c r="AH224" s="90" t="s">
        <v>56</v>
      </c>
      <c r="AI224" s="90" t="s">
        <v>56</v>
      </c>
      <c r="AJ224" s="90" t="s">
        <v>56</v>
      </c>
      <c r="AK224" s="90" t="s">
        <v>56</v>
      </c>
      <c r="AL224" s="90" t="s">
        <v>56</v>
      </c>
      <c r="AM224" s="90" t="s">
        <v>56</v>
      </c>
      <c r="AN224" s="90" t="s">
        <v>56</v>
      </c>
      <c r="AO224" s="90" t="s">
        <v>56</v>
      </c>
      <c r="AP224" s="90" t="s">
        <v>56</v>
      </c>
      <c r="AQ224" s="90" t="s">
        <v>56</v>
      </c>
      <c r="AR224" s="90" t="s">
        <v>56</v>
      </c>
      <c r="AS224" s="90" t="s">
        <v>56</v>
      </c>
      <c r="AT224" s="90" t="s">
        <v>56</v>
      </c>
      <c r="AU224" s="90" t="s">
        <v>56</v>
      </c>
      <c r="AV224" s="90" t="s">
        <v>56</v>
      </c>
      <c r="AW224" s="90" t="s">
        <v>56</v>
      </c>
      <c r="AX224" s="91" t="s">
        <v>56</v>
      </c>
      <c r="AY224" s="91" t="s">
        <v>56</v>
      </c>
      <c r="AZ224" s="91" t="s">
        <v>56</v>
      </c>
      <c r="BA224" s="91" t="s">
        <v>56</v>
      </c>
      <c r="BB224" s="88" t="s">
        <v>56</v>
      </c>
      <c r="VIW224" s="65"/>
      <c r="VIX224" s="65"/>
      <c r="VIY224" s="65"/>
      <c r="VIZ224" s="65"/>
      <c r="VJA224" s="65"/>
      <c r="VJB224" s="65"/>
      <c r="VJC224" s="65"/>
      <c r="VJD224" s="65"/>
      <c r="VJE224" s="65"/>
      <c r="VJF224" s="65"/>
      <c r="VJG224" s="65"/>
      <c r="VJH224" s="65"/>
      <c r="VJI224" s="65"/>
      <c r="VJJ224" s="65"/>
      <c r="VJK224" s="65"/>
      <c r="VJL224" s="65"/>
      <c r="VJM224" s="65"/>
      <c r="VJN224" s="65"/>
      <c r="VJO224" s="65"/>
      <c r="VJP224" s="65"/>
      <c r="VJQ224" s="65"/>
      <c r="VJR224" s="65"/>
      <c r="VJS224" s="65"/>
      <c r="VJT224" s="65"/>
      <c r="VJU224" s="65"/>
      <c r="VJV224" s="65"/>
      <c r="VJW224" s="65"/>
      <c r="VJX224" s="65"/>
      <c r="VJY224" s="65"/>
      <c r="VJZ224" s="65"/>
      <c r="VKA224" s="65"/>
      <c r="VKB224" s="65"/>
      <c r="VKC224" s="65"/>
      <c r="VKD224" s="65"/>
      <c r="VKE224" s="65"/>
      <c r="VKF224" s="65"/>
      <c r="VKG224" s="65"/>
      <c r="VKH224" s="65"/>
      <c r="VKI224" s="65"/>
      <c r="VKJ224" s="65"/>
      <c r="VKK224" s="65"/>
      <c r="VKL224" s="65"/>
      <c r="VKM224" s="65"/>
      <c r="VKN224" s="65"/>
      <c r="VKO224" s="65"/>
      <c r="VKP224" s="65"/>
      <c r="VKQ224" s="65"/>
      <c r="VKR224" s="65"/>
      <c r="VKS224" s="65"/>
      <c r="VKT224" s="65"/>
      <c r="VKU224" s="65"/>
      <c r="VKV224" s="65"/>
      <c r="VKW224" s="65"/>
      <c r="VKX224" s="65"/>
      <c r="VKY224" s="65"/>
      <c r="VKZ224" s="65"/>
      <c r="VLA224" s="65"/>
      <c r="VLB224" s="65"/>
      <c r="VLC224" s="65"/>
      <c r="VLD224" s="65"/>
      <c r="VLE224" s="65"/>
      <c r="VLF224" s="65"/>
      <c r="VLG224" s="65"/>
      <c r="VLH224" s="65"/>
      <c r="VLI224" s="65"/>
      <c r="VLJ224" s="65"/>
      <c r="VLK224" s="65"/>
      <c r="VLL224" s="65"/>
      <c r="VLM224" s="65"/>
      <c r="VLN224" s="65"/>
      <c r="VLO224" s="65"/>
      <c r="VLP224" s="65"/>
      <c r="VLQ224" s="65"/>
      <c r="VLR224" s="65"/>
      <c r="VLS224" s="65"/>
      <c r="VLT224" s="65"/>
      <c r="VLU224" s="65"/>
      <c r="VLV224" s="65"/>
      <c r="VLW224" s="65"/>
      <c r="VLX224" s="65"/>
      <c r="VLY224" s="65"/>
      <c r="VLZ224" s="65"/>
      <c r="VMA224" s="65"/>
      <c r="VMB224" s="65"/>
      <c r="VMC224" s="65"/>
      <c r="VMD224" s="65"/>
      <c r="VME224" s="65"/>
      <c r="VMF224" s="65"/>
      <c r="VMG224" s="65"/>
      <c r="VMH224" s="65"/>
      <c r="VMI224" s="65"/>
      <c r="VMJ224" s="65"/>
      <c r="VMK224" s="65"/>
      <c r="VML224" s="65"/>
      <c r="VMM224" s="65"/>
      <c r="VMN224" s="65"/>
      <c r="VMO224" s="65"/>
      <c r="VMP224" s="65"/>
      <c r="VMQ224" s="65"/>
      <c r="VMR224" s="65"/>
      <c r="VMS224" s="65"/>
      <c r="VMT224" s="65"/>
      <c r="VMU224" s="65"/>
      <c r="VMV224" s="65"/>
      <c r="VMW224" s="65"/>
      <c r="VMX224" s="65"/>
      <c r="VMY224" s="65"/>
      <c r="VMZ224" s="65"/>
      <c r="VNA224" s="65"/>
      <c r="VNB224" s="65"/>
      <c r="VNC224" s="65"/>
      <c r="VND224" s="65"/>
      <c r="VNE224" s="65"/>
      <c r="VNF224" s="65"/>
      <c r="VNG224" s="65"/>
      <c r="VNH224" s="65"/>
      <c r="VNI224" s="65"/>
      <c r="VNJ224" s="65"/>
      <c r="VNK224" s="65"/>
      <c r="VNL224" s="65"/>
      <c r="VNM224" s="65"/>
      <c r="VNN224" s="65"/>
      <c r="VNO224" s="65"/>
      <c r="VNP224" s="65"/>
      <c r="VNQ224" s="65"/>
      <c r="VNR224" s="65"/>
      <c r="VNS224" s="65"/>
      <c r="VNT224" s="65"/>
      <c r="VNU224" s="65"/>
      <c r="VNV224" s="65"/>
      <c r="VNW224" s="65"/>
      <c r="VNX224" s="65"/>
      <c r="VNY224" s="65"/>
      <c r="VNZ224" s="65"/>
      <c r="VOA224" s="65"/>
      <c r="VOB224" s="65"/>
      <c r="VOC224" s="65"/>
      <c r="VOD224" s="65"/>
      <c r="VOE224" s="65"/>
      <c r="VOF224" s="65"/>
      <c r="VOG224" s="65"/>
      <c r="VOH224" s="65"/>
      <c r="VOI224" s="65"/>
      <c r="VOJ224" s="65"/>
      <c r="VOK224" s="65"/>
      <c r="VOL224" s="65"/>
      <c r="VOM224" s="65"/>
      <c r="VON224" s="65"/>
      <c r="VOO224" s="65"/>
      <c r="VOP224" s="65"/>
      <c r="VOQ224" s="65"/>
      <c r="VOR224" s="65"/>
      <c r="VOS224" s="65"/>
      <c r="VOT224" s="65"/>
      <c r="VOU224" s="65"/>
      <c r="VOV224" s="65"/>
      <c r="VOW224" s="65"/>
      <c r="VOX224" s="65"/>
      <c r="VOY224" s="65"/>
      <c r="VOZ224" s="65"/>
      <c r="VPA224" s="65"/>
      <c r="VPB224" s="65"/>
      <c r="VPC224" s="65"/>
      <c r="VPD224" s="65"/>
      <c r="VPE224" s="65"/>
      <c r="VPF224" s="65"/>
      <c r="VPG224" s="65"/>
      <c r="VPH224" s="65"/>
      <c r="VPI224" s="65"/>
      <c r="VPJ224" s="65"/>
      <c r="VPK224" s="65"/>
      <c r="VPL224" s="65"/>
      <c r="VPM224" s="65"/>
      <c r="VPN224" s="65"/>
      <c r="VPO224" s="65"/>
      <c r="VPP224" s="65"/>
      <c r="VPQ224" s="65"/>
      <c r="VPR224" s="65"/>
      <c r="VPS224" s="65"/>
      <c r="VPT224" s="65"/>
      <c r="VPU224" s="65"/>
      <c r="VPV224" s="65"/>
      <c r="VPW224" s="65"/>
      <c r="VPX224" s="65"/>
      <c r="VPY224" s="65"/>
      <c r="VPZ224" s="65"/>
      <c r="VQA224" s="65"/>
      <c r="VQB224" s="65"/>
      <c r="VQC224" s="65"/>
      <c r="VQD224" s="65"/>
      <c r="VQE224" s="65"/>
      <c r="VQF224" s="65"/>
      <c r="VQG224" s="65"/>
      <c r="VQH224" s="65"/>
      <c r="VQI224" s="65"/>
      <c r="VQJ224" s="65"/>
      <c r="VQK224" s="65"/>
      <c r="VQL224" s="65"/>
      <c r="VQM224" s="65"/>
      <c r="VQN224" s="65"/>
      <c r="VQO224" s="65"/>
      <c r="VQP224" s="65"/>
      <c r="VQQ224" s="65"/>
      <c r="VQR224" s="65"/>
      <c r="VQS224" s="65"/>
      <c r="VQT224" s="65"/>
      <c r="VQU224" s="65"/>
      <c r="VQV224" s="65"/>
      <c r="VQW224" s="65"/>
      <c r="VQX224" s="65"/>
      <c r="VQY224" s="65"/>
      <c r="VQZ224" s="65"/>
      <c r="VRA224" s="65"/>
      <c r="VRB224" s="65"/>
      <c r="VRC224" s="65"/>
      <c r="VRD224" s="65"/>
      <c r="VRE224" s="65"/>
      <c r="VRF224" s="65"/>
      <c r="VRG224" s="65"/>
      <c r="VRH224" s="65"/>
      <c r="VRI224" s="65"/>
      <c r="VRJ224" s="65"/>
      <c r="VRK224" s="65"/>
      <c r="VRL224" s="65"/>
      <c r="VRM224" s="65"/>
      <c r="VRN224" s="65"/>
      <c r="VRO224" s="65"/>
      <c r="VRP224" s="65"/>
      <c r="VRQ224" s="65"/>
      <c r="VRR224" s="65"/>
      <c r="VRS224" s="65"/>
      <c r="VRT224" s="65"/>
      <c r="VRU224" s="65"/>
      <c r="VRV224" s="65"/>
      <c r="VRW224" s="65"/>
      <c r="VRX224" s="65"/>
      <c r="VRY224" s="65"/>
      <c r="VRZ224" s="65"/>
      <c r="VSA224" s="65"/>
      <c r="VSB224" s="65"/>
      <c r="VSC224" s="65"/>
      <c r="VSD224" s="65"/>
      <c r="VSE224" s="65"/>
      <c r="VSF224" s="65"/>
      <c r="VSG224" s="65"/>
      <c r="VSH224" s="65"/>
      <c r="VSI224" s="65"/>
      <c r="VSJ224" s="65"/>
      <c r="VSK224" s="65"/>
      <c r="VSL224" s="65"/>
      <c r="VSM224" s="65"/>
      <c r="VSN224" s="65"/>
      <c r="VSO224" s="65"/>
      <c r="VSP224" s="65"/>
      <c r="VSQ224" s="65"/>
      <c r="VSR224" s="65"/>
      <c r="VSS224" s="65"/>
      <c r="VST224" s="65"/>
      <c r="VSU224" s="65"/>
      <c r="VSV224" s="65"/>
      <c r="VSW224" s="65"/>
      <c r="VSX224" s="65"/>
      <c r="VSY224" s="65"/>
      <c r="VSZ224" s="65"/>
      <c r="VTA224" s="65"/>
      <c r="VTB224" s="65"/>
      <c r="VTC224" s="65"/>
      <c r="VTD224" s="65"/>
      <c r="VTE224" s="65"/>
      <c r="VTF224" s="65"/>
      <c r="VTG224" s="65"/>
      <c r="VTH224" s="65"/>
      <c r="VTI224" s="65"/>
      <c r="VTJ224" s="65"/>
      <c r="VTK224" s="65"/>
      <c r="VTL224" s="65"/>
      <c r="VTM224" s="65"/>
      <c r="VTN224" s="65"/>
      <c r="VTO224" s="65"/>
      <c r="VTP224" s="65"/>
      <c r="VTQ224" s="65"/>
      <c r="VTR224" s="65"/>
      <c r="VTS224" s="65"/>
      <c r="VTT224" s="65"/>
      <c r="VTU224" s="65"/>
      <c r="VTV224" s="65"/>
      <c r="VTW224" s="65"/>
      <c r="VTX224" s="65"/>
      <c r="VTY224" s="65"/>
      <c r="VTZ224" s="65"/>
      <c r="VUA224" s="65"/>
      <c r="VUB224" s="65"/>
      <c r="VUC224" s="65"/>
      <c r="VUD224" s="65"/>
      <c r="VUE224" s="65"/>
      <c r="VUF224" s="65"/>
      <c r="VUG224" s="65"/>
      <c r="VUH224" s="65"/>
      <c r="VUI224" s="65"/>
      <c r="VUJ224" s="65"/>
      <c r="VUK224" s="65"/>
      <c r="VUL224" s="65"/>
      <c r="VUM224" s="65"/>
      <c r="VUN224" s="65"/>
      <c r="VUO224" s="65"/>
      <c r="VUP224" s="65"/>
      <c r="VUQ224" s="65"/>
      <c r="VUR224" s="65"/>
      <c r="VUS224" s="65"/>
      <c r="VUT224" s="65"/>
      <c r="VUU224" s="65"/>
      <c r="VUV224" s="65"/>
      <c r="VUW224" s="65"/>
      <c r="VUX224" s="65"/>
      <c r="VUY224" s="65"/>
      <c r="VUZ224" s="65"/>
      <c r="VVA224" s="65"/>
      <c r="VVB224" s="65"/>
      <c r="VVC224" s="65"/>
      <c r="VVD224" s="65"/>
      <c r="VVE224" s="65"/>
      <c r="VVF224" s="65"/>
      <c r="VVG224" s="65"/>
      <c r="VVH224" s="65"/>
      <c r="VVI224" s="65"/>
      <c r="VVJ224" s="65"/>
      <c r="VVK224" s="65"/>
      <c r="VVL224" s="65"/>
      <c r="VVM224" s="65"/>
      <c r="VVN224" s="65"/>
      <c r="VVO224" s="65"/>
      <c r="VVP224" s="65"/>
      <c r="VVQ224" s="65"/>
      <c r="VVR224" s="65"/>
      <c r="VVS224" s="65"/>
      <c r="VVT224" s="65"/>
      <c r="VVU224" s="65"/>
      <c r="VVV224" s="65"/>
      <c r="VVW224" s="65"/>
      <c r="VVX224" s="65"/>
      <c r="VVY224" s="65"/>
      <c r="VVZ224" s="65"/>
      <c r="VWA224" s="65"/>
      <c r="VWB224" s="65"/>
      <c r="VWC224" s="65"/>
      <c r="VWD224" s="65"/>
      <c r="VWE224" s="65"/>
      <c r="VWF224" s="65"/>
      <c r="VWG224" s="65"/>
      <c r="VWH224" s="65"/>
      <c r="VWI224" s="65"/>
      <c r="VWJ224" s="65"/>
      <c r="VWK224" s="65"/>
      <c r="VWL224" s="65"/>
      <c r="VWM224" s="65"/>
      <c r="VWN224" s="65"/>
      <c r="VWO224" s="65"/>
      <c r="VWP224" s="65"/>
      <c r="VWQ224" s="65"/>
      <c r="VWR224" s="65"/>
      <c r="VWS224" s="65"/>
      <c r="VWT224" s="65"/>
      <c r="VWU224" s="65"/>
      <c r="VWV224" s="65"/>
      <c r="VWW224" s="65"/>
      <c r="VWX224" s="65"/>
      <c r="VWY224" s="65"/>
      <c r="VWZ224" s="65"/>
      <c r="VXA224" s="65"/>
      <c r="VXB224" s="65"/>
      <c r="VXC224" s="65"/>
      <c r="VXD224" s="65"/>
      <c r="VXE224" s="65"/>
      <c r="VXF224" s="65"/>
      <c r="VXG224" s="65"/>
      <c r="VXH224" s="65"/>
      <c r="VXI224" s="65"/>
      <c r="VXJ224" s="65"/>
      <c r="VXK224" s="65"/>
      <c r="VXL224" s="65"/>
      <c r="VXM224" s="65"/>
      <c r="VXN224" s="65"/>
      <c r="VXO224" s="65"/>
      <c r="VXP224" s="65"/>
      <c r="VXQ224" s="65"/>
      <c r="VXR224" s="65"/>
      <c r="VXS224" s="65"/>
      <c r="VXT224" s="65"/>
      <c r="VXU224" s="65"/>
      <c r="VXV224" s="65"/>
      <c r="VXW224" s="65"/>
      <c r="VXX224" s="65"/>
      <c r="VXY224" s="65"/>
      <c r="VXZ224" s="65"/>
      <c r="VYA224" s="65"/>
      <c r="VYB224" s="65"/>
      <c r="VYC224" s="65"/>
      <c r="VYD224" s="65"/>
      <c r="VYE224" s="65"/>
      <c r="VYF224" s="65"/>
      <c r="VYG224" s="65"/>
      <c r="VYH224" s="65"/>
      <c r="VYI224" s="65"/>
      <c r="VYJ224" s="65"/>
      <c r="VYK224" s="65"/>
      <c r="VYL224" s="65"/>
      <c r="VYM224" s="65"/>
      <c r="VYN224" s="65"/>
      <c r="VYO224" s="65"/>
      <c r="VYP224" s="65"/>
      <c r="VYQ224" s="65"/>
      <c r="VYR224" s="65"/>
      <c r="VYS224" s="65"/>
      <c r="VYT224" s="65"/>
      <c r="VYU224" s="65"/>
      <c r="VYV224" s="65"/>
      <c r="VYW224" s="65"/>
      <c r="VYX224" s="65"/>
      <c r="VYY224" s="65"/>
      <c r="VYZ224" s="65"/>
      <c r="VZA224" s="65"/>
      <c r="VZB224" s="65"/>
      <c r="VZC224" s="65"/>
      <c r="VZD224" s="65"/>
      <c r="VZE224" s="65"/>
      <c r="VZF224" s="65"/>
      <c r="VZG224" s="65"/>
      <c r="VZH224" s="65"/>
      <c r="VZI224" s="65"/>
      <c r="VZJ224" s="65"/>
      <c r="VZK224" s="65"/>
      <c r="VZL224" s="65"/>
      <c r="VZM224" s="65"/>
      <c r="VZN224" s="65"/>
      <c r="VZO224" s="65"/>
      <c r="VZP224" s="65"/>
      <c r="VZQ224" s="65"/>
      <c r="VZR224" s="65"/>
      <c r="VZS224" s="65"/>
      <c r="VZT224" s="65"/>
      <c r="VZU224" s="65"/>
      <c r="VZV224" s="65"/>
      <c r="VZW224" s="65"/>
      <c r="VZX224" s="65"/>
      <c r="VZY224" s="65"/>
      <c r="VZZ224" s="65"/>
      <c r="WAA224" s="65"/>
      <c r="WAB224" s="65"/>
      <c r="WAC224" s="65"/>
      <c r="WAD224" s="65"/>
      <c r="WAE224" s="65"/>
      <c r="WAF224" s="65"/>
      <c r="WAG224" s="65"/>
      <c r="WAH224" s="65"/>
      <c r="WAI224" s="65"/>
      <c r="WAJ224" s="65"/>
      <c r="WAK224" s="65"/>
      <c r="WAL224" s="65"/>
      <c r="WAM224" s="65"/>
      <c r="WAN224" s="65"/>
      <c r="WAO224" s="65"/>
      <c r="WAP224" s="65"/>
      <c r="WAQ224" s="65"/>
      <c r="WAR224" s="65"/>
      <c r="WAS224" s="65"/>
      <c r="WAT224" s="65"/>
      <c r="WAU224" s="65"/>
      <c r="WAV224" s="65"/>
      <c r="WAW224" s="65"/>
      <c r="WAX224" s="65"/>
      <c r="WAY224" s="65"/>
      <c r="WAZ224" s="65"/>
      <c r="WBA224" s="65"/>
      <c r="WBB224" s="65"/>
      <c r="WBC224" s="65"/>
      <c r="WBD224" s="65"/>
      <c r="WBE224" s="65"/>
      <c r="WBF224" s="65"/>
      <c r="WBG224" s="65"/>
      <c r="WBH224" s="65"/>
      <c r="WBI224" s="65"/>
      <c r="WBJ224" s="65"/>
      <c r="WBK224" s="65"/>
      <c r="WBL224" s="65"/>
      <c r="WBM224" s="65"/>
      <c r="WBN224" s="65"/>
      <c r="WBO224" s="65"/>
      <c r="WBP224" s="65"/>
      <c r="WBQ224" s="65"/>
      <c r="WBR224" s="65"/>
      <c r="WBS224" s="65"/>
      <c r="WBT224" s="65"/>
      <c r="WBU224" s="65"/>
      <c r="WBV224" s="65"/>
      <c r="WBW224" s="65"/>
      <c r="WBX224" s="65"/>
      <c r="WBY224" s="65"/>
      <c r="WBZ224" s="65"/>
      <c r="WCA224" s="65"/>
      <c r="WCB224" s="65"/>
      <c r="WCC224" s="65"/>
      <c r="WCD224" s="65"/>
      <c r="WCE224" s="65"/>
      <c r="WCF224" s="65"/>
      <c r="WCG224" s="65"/>
      <c r="WCH224" s="65"/>
      <c r="WCI224" s="65"/>
      <c r="WCJ224" s="65"/>
      <c r="WCK224" s="65"/>
      <c r="WCL224" s="65"/>
      <c r="WCM224" s="65"/>
      <c r="WCN224" s="65"/>
      <c r="WCO224" s="65"/>
      <c r="WCP224" s="65"/>
      <c r="WCQ224" s="65"/>
      <c r="WCR224" s="65"/>
      <c r="WCS224" s="65"/>
      <c r="WCT224" s="65"/>
      <c r="WCU224" s="65"/>
      <c r="WCV224" s="65"/>
      <c r="WCW224" s="65"/>
      <c r="WCX224" s="65"/>
      <c r="WCY224" s="65"/>
      <c r="WCZ224" s="65"/>
      <c r="WDA224" s="65"/>
      <c r="WDB224" s="65"/>
      <c r="WDC224" s="65"/>
      <c r="WDD224" s="65"/>
      <c r="WDE224" s="65"/>
      <c r="WDF224" s="65"/>
      <c r="WDG224" s="65"/>
      <c r="WDH224" s="65"/>
      <c r="WDI224" s="65"/>
      <c r="WDJ224" s="65"/>
      <c r="WDK224" s="65"/>
      <c r="WDL224" s="65"/>
      <c r="WDM224" s="65"/>
      <c r="WDN224" s="65"/>
      <c r="WDO224" s="65"/>
      <c r="WDP224" s="65"/>
      <c r="WDQ224" s="65"/>
      <c r="WDR224" s="65"/>
      <c r="WDS224" s="65"/>
      <c r="WDT224" s="65"/>
      <c r="WDU224" s="65"/>
      <c r="WDV224" s="65"/>
      <c r="WDW224" s="65"/>
      <c r="WDX224" s="65"/>
      <c r="WDY224" s="65"/>
      <c r="WDZ224" s="65"/>
      <c r="WEA224" s="65"/>
      <c r="WEB224" s="65"/>
      <c r="WEC224" s="65"/>
      <c r="WED224" s="65"/>
      <c r="WEE224" s="65"/>
      <c r="WEF224" s="65"/>
      <c r="WEG224" s="65"/>
      <c r="WEH224" s="65"/>
      <c r="WEI224" s="65"/>
      <c r="WEJ224" s="65"/>
      <c r="WEK224" s="65"/>
      <c r="WEL224" s="65"/>
      <c r="WEM224" s="65"/>
      <c r="WEN224" s="65"/>
      <c r="WEO224" s="65"/>
      <c r="WEP224" s="65"/>
      <c r="WEQ224" s="65"/>
      <c r="WER224" s="65"/>
      <c r="WES224" s="65"/>
      <c r="WET224" s="65"/>
      <c r="WEU224" s="65"/>
      <c r="WEV224" s="65"/>
      <c r="WEW224" s="65"/>
      <c r="WEX224" s="65"/>
      <c r="WEY224" s="65"/>
      <c r="WEZ224" s="65"/>
      <c r="WFA224" s="65"/>
      <c r="WFB224" s="65"/>
      <c r="WFC224" s="65"/>
      <c r="WFD224" s="65"/>
      <c r="WFE224" s="65"/>
      <c r="WFF224" s="65"/>
      <c r="WFG224" s="65"/>
      <c r="WFH224" s="65"/>
      <c r="WFI224" s="65"/>
      <c r="WFJ224" s="65"/>
      <c r="WFK224" s="65"/>
      <c r="WFL224" s="65"/>
      <c r="WFM224" s="65"/>
      <c r="WFN224" s="65"/>
      <c r="WFO224" s="65"/>
      <c r="WFP224" s="65"/>
      <c r="WFQ224" s="65"/>
      <c r="WFR224" s="65"/>
      <c r="WFS224" s="65"/>
      <c r="WFT224" s="65"/>
      <c r="WFU224" s="65"/>
      <c r="WFV224" s="65"/>
      <c r="WFW224" s="65"/>
      <c r="WFX224" s="65"/>
      <c r="WFY224" s="65"/>
      <c r="WFZ224" s="65"/>
      <c r="WGA224" s="65"/>
      <c r="WGB224" s="65"/>
      <c r="WGC224" s="65"/>
      <c r="WGD224" s="65"/>
      <c r="WGE224" s="65"/>
      <c r="WGF224" s="65"/>
      <c r="WGG224" s="65"/>
      <c r="WGH224" s="65"/>
      <c r="WGI224" s="65"/>
      <c r="WGJ224" s="65"/>
      <c r="WGK224" s="65"/>
      <c r="WGL224" s="65"/>
      <c r="WGM224" s="65"/>
      <c r="WGN224" s="65"/>
      <c r="WGO224" s="65"/>
      <c r="WGP224" s="65"/>
      <c r="WGQ224" s="65"/>
      <c r="WGR224" s="65"/>
      <c r="WGS224" s="65"/>
      <c r="WGT224" s="65"/>
      <c r="WGU224" s="65"/>
      <c r="WGV224" s="65"/>
      <c r="WGW224" s="65"/>
      <c r="WGX224" s="65"/>
      <c r="WGY224" s="65"/>
      <c r="WGZ224" s="65"/>
      <c r="WHA224" s="65"/>
      <c r="WHB224" s="65"/>
      <c r="WHC224" s="65"/>
      <c r="WHD224" s="65"/>
      <c r="WHE224" s="65"/>
      <c r="WHF224" s="65"/>
      <c r="WHG224" s="65"/>
      <c r="WHH224" s="65"/>
      <c r="WHI224" s="65"/>
      <c r="WHJ224" s="65"/>
      <c r="WHK224" s="65"/>
      <c r="WHL224" s="65"/>
      <c r="WHM224" s="65"/>
      <c r="WHN224" s="65"/>
      <c r="WHO224" s="65"/>
      <c r="WHP224" s="65"/>
      <c r="WHQ224" s="65"/>
      <c r="WHR224" s="65"/>
      <c r="WHS224" s="65"/>
      <c r="WHT224" s="65"/>
      <c r="WHU224" s="65"/>
      <c r="WHV224" s="65"/>
      <c r="WHW224" s="65"/>
      <c r="WHX224" s="65"/>
      <c r="WHY224" s="65"/>
      <c r="WHZ224" s="65"/>
      <c r="WIA224" s="65"/>
      <c r="WIB224" s="65"/>
      <c r="WIC224" s="65"/>
      <c r="WID224" s="65"/>
      <c r="WIE224" s="65"/>
      <c r="WIF224" s="65"/>
      <c r="WIG224" s="65"/>
      <c r="WIH224" s="65"/>
      <c r="WII224" s="65"/>
      <c r="WIJ224" s="65"/>
      <c r="WIK224" s="65"/>
      <c r="WIL224" s="65"/>
      <c r="WIM224" s="65"/>
      <c r="WIN224" s="65"/>
      <c r="WIO224" s="65"/>
      <c r="WIP224" s="65"/>
      <c r="WIQ224" s="65"/>
      <c r="WIR224" s="65"/>
      <c r="WIS224" s="65"/>
      <c r="WIT224" s="65"/>
      <c r="WIU224" s="65"/>
      <c r="WIV224" s="65"/>
      <c r="WIW224" s="65"/>
      <c r="WIX224" s="65"/>
      <c r="WIY224" s="65"/>
      <c r="WIZ224" s="65"/>
      <c r="WJA224" s="65"/>
      <c r="WJB224" s="65"/>
      <c r="WJC224" s="65"/>
      <c r="WJD224" s="65"/>
      <c r="WJE224" s="65"/>
      <c r="WJF224" s="65"/>
      <c r="WJG224" s="65"/>
      <c r="WJH224" s="65"/>
      <c r="WJI224" s="65"/>
      <c r="WJJ224" s="65"/>
      <c r="WJK224" s="65"/>
      <c r="WJL224" s="65"/>
      <c r="WJM224" s="65"/>
      <c r="WJN224" s="65"/>
      <c r="WJO224" s="65"/>
      <c r="WJP224" s="65"/>
      <c r="WJQ224" s="65"/>
      <c r="WJR224" s="65"/>
      <c r="WJS224" s="65"/>
      <c r="WJT224" s="65"/>
      <c r="WJU224" s="65"/>
      <c r="WJV224" s="65"/>
      <c r="WJW224" s="65"/>
      <c r="WJX224" s="65"/>
      <c r="WJY224" s="65"/>
      <c r="WJZ224" s="65"/>
      <c r="WKA224" s="65"/>
      <c r="WKB224" s="65"/>
      <c r="WKC224" s="65"/>
      <c r="WKD224" s="65"/>
      <c r="WKE224" s="65"/>
      <c r="WKF224" s="65"/>
      <c r="WKG224" s="65"/>
      <c r="WKH224" s="65"/>
      <c r="WKI224" s="65"/>
      <c r="WKJ224" s="65"/>
      <c r="WKK224" s="65"/>
      <c r="WKL224" s="65"/>
      <c r="WKM224" s="65"/>
      <c r="WKN224" s="65"/>
      <c r="WKO224" s="65"/>
      <c r="WKP224" s="65"/>
      <c r="WKQ224" s="65"/>
      <c r="WKR224" s="65"/>
      <c r="WKS224" s="65"/>
      <c r="WKT224" s="65"/>
      <c r="WKU224" s="65"/>
      <c r="WKV224" s="65"/>
      <c r="WKW224" s="65"/>
      <c r="WKX224" s="65"/>
      <c r="WKY224" s="65"/>
      <c r="WKZ224" s="65"/>
      <c r="WLA224" s="65"/>
      <c r="WLB224" s="65"/>
      <c r="WLC224" s="65"/>
      <c r="WLD224" s="65"/>
      <c r="WLE224" s="65"/>
      <c r="WLF224" s="65"/>
      <c r="WLG224" s="65"/>
      <c r="WLH224" s="65"/>
      <c r="WLI224" s="65"/>
      <c r="WLJ224" s="65"/>
      <c r="WLK224" s="65"/>
      <c r="WLL224" s="65"/>
      <c r="WLM224" s="65"/>
      <c r="WLN224" s="65"/>
      <c r="WLO224" s="65"/>
      <c r="WLP224" s="65"/>
      <c r="WLQ224" s="65"/>
      <c r="WLR224" s="65"/>
      <c r="WLS224" s="65"/>
      <c r="WLT224" s="65"/>
      <c r="WLU224" s="65"/>
      <c r="WLV224" s="65"/>
      <c r="WLW224" s="65"/>
      <c r="WLX224" s="65"/>
      <c r="WLY224" s="65"/>
      <c r="WLZ224" s="65"/>
      <c r="WMA224" s="65"/>
      <c r="WMB224" s="65"/>
      <c r="WMC224" s="65"/>
      <c r="WMD224" s="65"/>
      <c r="WME224" s="65"/>
      <c r="WMF224" s="65"/>
      <c r="WMG224" s="65"/>
      <c r="WMH224" s="65"/>
      <c r="WMI224" s="65"/>
      <c r="WMJ224" s="65"/>
      <c r="WMK224" s="65"/>
      <c r="WML224" s="65"/>
      <c r="WMM224" s="65"/>
      <c r="WMN224" s="65"/>
      <c r="WMO224" s="65"/>
      <c r="WMP224" s="65"/>
      <c r="WMQ224" s="65"/>
      <c r="WMR224" s="65"/>
      <c r="WMS224" s="65"/>
      <c r="WMT224" s="65"/>
      <c r="WMU224" s="65"/>
      <c r="WMV224" s="65"/>
      <c r="WMW224" s="65"/>
      <c r="WMX224" s="65"/>
      <c r="WMY224" s="65"/>
      <c r="WMZ224" s="65"/>
      <c r="WNA224" s="65"/>
      <c r="WNB224" s="65"/>
      <c r="WNC224" s="65"/>
      <c r="WND224" s="65"/>
      <c r="WNE224" s="65"/>
      <c r="WNF224" s="65"/>
      <c r="WNG224" s="65"/>
      <c r="WNH224" s="65"/>
      <c r="WNI224" s="65"/>
      <c r="WNJ224" s="65"/>
      <c r="WNK224" s="65"/>
      <c r="WNL224" s="65"/>
      <c r="WNM224" s="65"/>
      <c r="WNN224" s="65"/>
      <c r="WNO224" s="65"/>
      <c r="WNP224" s="65"/>
      <c r="WNQ224" s="65"/>
      <c r="WNR224" s="65"/>
      <c r="WNS224" s="65"/>
      <c r="WNT224" s="65"/>
      <c r="WNU224" s="65"/>
      <c r="WNV224" s="65"/>
      <c r="WNW224" s="65"/>
      <c r="WNX224" s="65"/>
      <c r="WNY224" s="65"/>
      <c r="WNZ224" s="65"/>
      <c r="WOA224" s="65"/>
      <c r="WOB224" s="65"/>
      <c r="WOC224" s="65"/>
      <c r="WOD224" s="65"/>
      <c r="WOE224" s="65"/>
      <c r="WOF224" s="65"/>
      <c r="WOG224" s="65"/>
      <c r="WOH224" s="65"/>
      <c r="WOI224" s="65"/>
      <c r="WOJ224" s="65"/>
      <c r="WOK224" s="65"/>
      <c r="WOL224" s="65"/>
      <c r="WOM224" s="65"/>
      <c r="WON224" s="65"/>
      <c r="WOO224" s="65"/>
      <c r="WOP224" s="65"/>
      <c r="WOQ224" s="65"/>
      <c r="WOR224" s="65"/>
      <c r="WOS224" s="65"/>
      <c r="WOT224" s="65"/>
      <c r="WOU224" s="65"/>
      <c r="WOV224" s="65"/>
      <c r="WOW224" s="65"/>
      <c r="WOX224" s="65"/>
      <c r="WOY224" s="65"/>
      <c r="WOZ224" s="65"/>
      <c r="WPA224" s="65"/>
      <c r="WPB224" s="65"/>
      <c r="WPC224" s="65"/>
      <c r="WPD224" s="65"/>
      <c r="WPE224" s="65"/>
      <c r="WPF224" s="65"/>
      <c r="WPG224" s="65"/>
      <c r="WPH224" s="65"/>
      <c r="WPI224" s="65"/>
      <c r="WPJ224" s="65"/>
      <c r="WPK224" s="65"/>
      <c r="WPL224" s="65"/>
      <c r="WPM224" s="65"/>
      <c r="WPN224" s="65"/>
      <c r="WPO224" s="65"/>
      <c r="WPP224" s="65"/>
      <c r="WPQ224" s="65"/>
      <c r="WPR224" s="65"/>
      <c r="WPS224" s="65"/>
      <c r="WPT224" s="65"/>
      <c r="WPU224" s="65"/>
      <c r="WPV224" s="65"/>
      <c r="WPW224" s="65"/>
      <c r="WPX224" s="65"/>
      <c r="WPY224" s="65"/>
      <c r="WPZ224" s="65"/>
      <c r="WQA224" s="65"/>
      <c r="WQB224" s="65"/>
      <c r="WQC224" s="65"/>
      <c r="WQD224" s="65"/>
      <c r="WQE224" s="65"/>
      <c r="WQF224" s="65"/>
      <c r="WQG224" s="65"/>
      <c r="WQH224" s="65"/>
      <c r="WQI224" s="65"/>
      <c r="WQJ224" s="65"/>
      <c r="WQK224" s="65"/>
      <c r="WQL224" s="65"/>
      <c r="WQM224" s="65"/>
      <c r="WQN224" s="65"/>
      <c r="WQO224" s="65"/>
      <c r="WQP224" s="65"/>
      <c r="WQQ224" s="65"/>
      <c r="WQR224" s="65"/>
      <c r="WQS224" s="65"/>
      <c r="WQT224" s="65"/>
      <c r="WQU224" s="65"/>
      <c r="WQV224" s="65"/>
      <c r="WQW224" s="65"/>
      <c r="WQX224" s="65"/>
      <c r="WQY224" s="65"/>
      <c r="WQZ224" s="65"/>
      <c r="WRA224" s="65"/>
      <c r="WRB224" s="65"/>
      <c r="WRC224" s="65"/>
      <c r="WRD224" s="65"/>
      <c r="WRE224" s="65"/>
      <c r="WRF224" s="65"/>
      <c r="WRG224" s="65"/>
      <c r="WRH224" s="65"/>
      <c r="WRI224" s="65"/>
      <c r="WRJ224" s="65"/>
      <c r="WRK224" s="65"/>
      <c r="WRL224" s="65"/>
      <c r="WRM224" s="65"/>
      <c r="WRN224" s="65"/>
      <c r="WRO224" s="65"/>
      <c r="WRP224" s="65"/>
      <c r="WRQ224" s="65"/>
      <c r="WRR224" s="65"/>
      <c r="WRS224" s="65"/>
      <c r="WRT224" s="65"/>
      <c r="WRU224" s="65"/>
      <c r="WRV224" s="65"/>
      <c r="WRW224" s="65"/>
      <c r="WRX224" s="65"/>
      <c r="WRY224" s="65"/>
      <c r="WRZ224" s="65"/>
      <c r="WSA224" s="65"/>
      <c r="WSB224" s="65"/>
      <c r="WSC224" s="65"/>
      <c r="WSD224" s="65"/>
      <c r="WSE224" s="65"/>
      <c r="WSF224" s="65"/>
      <c r="WSG224" s="65"/>
      <c r="WSH224" s="65"/>
      <c r="WSI224" s="65"/>
      <c r="WSJ224" s="65"/>
      <c r="WSK224" s="65"/>
      <c r="WSL224" s="65"/>
      <c r="WSM224" s="65"/>
      <c r="WSN224" s="65"/>
      <c r="WSO224" s="65"/>
      <c r="WSP224" s="65"/>
      <c r="WSQ224" s="65"/>
      <c r="WSR224" s="65"/>
      <c r="WSS224" s="65"/>
      <c r="WST224" s="65"/>
      <c r="WSU224" s="65"/>
      <c r="WSV224" s="65"/>
      <c r="WSW224" s="65"/>
      <c r="WSX224" s="65"/>
      <c r="WSY224" s="65"/>
      <c r="WSZ224" s="65"/>
      <c r="WTA224" s="65"/>
      <c r="WTB224" s="65"/>
      <c r="WTC224" s="65"/>
      <c r="WTD224" s="65"/>
      <c r="WTE224" s="65"/>
      <c r="WTF224" s="65"/>
      <c r="WTG224" s="65"/>
      <c r="WTH224" s="65"/>
      <c r="WTI224" s="65"/>
      <c r="WTJ224" s="65"/>
      <c r="WTK224" s="65"/>
      <c r="WTL224" s="65"/>
      <c r="WTM224" s="65"/>
      <c r="WTN224" s="65"/>
      <c r="WTO224" s="65"/>
      <c r="WTP224" s="65"/>
      <c r="WTQ224" s="65"/>
      <c r="WTR224" s="65"/>
      <c r="WTS224" s="65"/>
      <c r="WTT224" s="65"/>
      <c r="WTU224" s="65"/>
      <c r="WTV224" s="65"/>
      <c r="WTW224" s="65"/>
      <c r="WTX224" s="65"/>
      <c r="WTY224" s="65"/>
      <c r="WTZ224" s="65"/>
      <c r="WUA224" s="65"/>
      <c r="WUB224" s="65"/>
      <c r="WUC224" s="65"/>
      <c r="WUD224" s="65"/>
      <c r="WUE224" s="65"/>
      <c r="WUF224" s="65"/>
      <c r="WUG224" s="65"/>
      <c r="WUH224" s="65"/>
      <c r="WUI224" s="65"/>
      <c r="WUJ224" s="65"/>
      <c r="WUK224" s="65"/>
      <c r="WUL224" s="65"/>
      <c r="WUM224" s="65"/>
      <c r="WUN224" s="65"/>
      <c r="WUO224" s="65"/>
      <c r="WUP224" s="65"/>
      <c r="WUQ224" s="65"/>
      <c r="WUR224" s="65"/>
      <c r="WUS224" s="65"/>
      <c r="WUT224" s="65"/>
      <c r="WUU224" s="65"/>
      <c r="WUV224" s="65"/>
      <c r="WUW224" s="65"/>
      <c r="WUX224" s="65"/>
      <c r="WUY224" s="65"/>
      <c r="WUZ224" s="65"/>
      <c r="WVA224" s="65"/>
      <c r="WVB224" s="65"/>
      <c r="WVC224" s="65"/>
      <c r="WVD224" s="65"/>
      <c r="WVE224" s="65"/>
      <c r="WVF224" s="65"/>
      <c r="WVG224" s="65"/>
      <c r="WVH224" s="65"/>
      <c r="WVI224" s="65"/>
      <c r="WVJ224" s="65"/>
      <c r="WVK224" s="65"/>
      <c r="WVL224" s="65"/>
      <c r="WVM224" s="65"/>
      <c r="WVN224" s="65"/>
      <c r="WVO224" s="65"/>
      <c r="WVP224" s="65"/>
      <c r="WVQ224" s="65"/>
      <c r="WVR224" s="65"/>
      <c r="WVS224" s="65"/>
      <c r="WVT224" s="65"/>
      <c r="WVU224" s="65"/>
      <c r="WVV224" s="65"/>
      <c r="WVW224" s="65"/>
      <c r="WVX224" s="65"/>
      <c r="WVY224" s="65"/>
      <c r="WVZ224" s="65"/>
      <c r="WWA224" s="65"/>
      <c r="WWB224" s="65"/>
      <c r="WWC224" s="65"/>
      <c r="WWD224" s="65"/>
      <c r="WWE224" s="65"/>
      <c r="WWF224" s="65"/>
      <c r="WWG224" s="65"/>
      <c r="WWH224" s="65"/>
      <c r="WWI224" s="65"/>
      <c r="WWJ224" s="65"/>
      <c r="WWK224" s="65"/>
      <c r="WWL224" s="65"/>
      <c r="WWM224" s="65"/>
      <c r="WWN224" s="65"/>
      <c r="WWO224" s="65"/>
      <c r="WWP224" s="65"/>
      <c r="WWQ224" s="65"/>
      <c r="WWR224" s="65"/>
      <c r="WWS224" s="65"/>
      <c r="WWT224" s="65"/>
      <c r="WWU224" s="65"/>
      <c r="WWV224" s="65"/>
      <c r="WWW224" s="65"/>
      <c r="WWX224" s="65"/>
      <c r="WWY224" s="65"/>
      <c r="WWZ224" s="65"/>
      <c r="WXA224" s="65"/>
      <c r="WXB224" s="65"/>
      <c r="WXC224" s="65"/>
      <c r="WXD224" s="65"/>
      <c r="WXE224" s="65"/>
      <c r="WXF224" s="65"/>
      <c r="WXG224" s="65"/>
      <c r="WXH224" s="65"/>
      <c r="WXI224" s="65"/>
      <c r="WXJ224" s="65"/>
      <c r="WXK224" s="65"/>
      <c r="WXL224" s="65"/>
      <c r="WXM224" s="65"/>
      <c r="WXN224" s="65"/>
      <c r="WXO224" s="65"/>
      <c r="WXP224" s="65"/>
      <c r="WXQ224" s="65"/>
      <c r="WXR224" s="65"/>
      <c r="WXS224" s="65"/>
      <c r="WXT224" s="65"/>
      <c r="WXU224" s="65"/>
      <c r="WXV224" s="65"/>
      <c r="WXW224" s="65"/>
      <c r="WXX224" s="65"/>
      <c r="WXY224" s="65"/>
      <c r="WXZ224" s="65"/>
      <c r="WYA224" s="65"/>
      <c r="WYB224" s="65"/>
      <c r="WYC224" s="65"/>
      <c r="WYD224" s="65"/>
      <c r="WYE224" s="65"/>
      <c r="WYF224" s="65"/>
      <c r="WYG224" s="65"/>
      <c r="WYH224" s="65"/>
      <c r="WYI224" s="65"/>
      <c r="WYJ224" s="65"/>
      <c r="WYK224" s="65"/>
      <c r="WYL224" s="65"/>
      <c r="WYM224" s="65"/>
      <c r="WYN224" s="65"/>
      <c r="WYO224" s="65"/>
      <c r="WYP224" s="65"/>
      <c r="WYQ224" s="65"/>
      <c r="WYR224" s="65"/>
      <c r="WYS224" s="65"/>
      <c r="WYT224" s="65"/>
      <c r="WYU224" s="65"/>
      <c r="WYV224" s="65"/>
      <c r="WYW224" s="65"/>
      <c r="WYX224" s="65"/>
      <c r="WYY224" s="65"/>
      <c r="WYZ224" s="65"/>
      <c r="WZA224" s="65"/>
      <c r="WZB224" s="65"/>
      <c r="WZC224" s="65"/>
      <c r="WZD224" s="65"/>
      <c r="WZE224" s="65"/>
      <c r="WZF224" s="65"/>
      <c r="WZG224" s="65"/>
      <c r="WZH224" s="65"/>
      <c r="WZI224" s="65"/>
      <c r="WZJ224" s="65"/>
      <c r="WZK224" s="65"/>
      <c r="WZL224" s="65"/>
      <c r="WZM224" s="65"/>
      <c r="WZN224" s="65"/>
      <c r="WZO224" s="65"/>
      <c r="WZP224" s="65"/>
      <c r="WZQ224" s="65"/>
      <c r="WZR224" s="65"/>
      <c r="WZS224" s="65"/>
      <c r="WZT224" s="65"/>
      <c r="WZU224" s="65"/>
      <c r="WZV224" s="65"/>
      <c r="WZW224" s="65"/>
      <c r="WZX224" s="65"/>
      <c r="WZY224" s="65"/>
      <c r="WZZ224" s="65"/>
      <c r="XAA224" s="65"/>
      <c r="XAB224" s="65"/>
      <c r="XAC224" s="65"/>
      <c r="XAD224" s="65"/>
      <c r="XAE224" s="65"/>
      <c r="XAF224" s="65"/>
      <c r="XAG224" s="65"/>
      <c r="XAH224" s="65"/>
      <c r="XAI224" s="65"/>
      <c r="XAJ224" s="65"/>
      <c r="XAK224" s="65"/>
      <c r="XAL224" s="65"/>
      <c r="XAM224" s="65"/>
      <c r="XAN224" s="65"/>
      <c r="XAO224" s="65"/>
      <c r="XAP224" s="65"/>
      <c r="XAQ224" s="65"/>
      <c r="XAR224" s="65"/>
      <c r="XAS224" s="65"/>
      <c r="XAT224" s="65"/>
      <c r="XAU224" s="65"/>
      <c r="XAV224" s="65"/>
      <c r="XAW224" s="65"/>
      <c r="XAX224" s="65"/>
      <c r="XAY224" s="65"/>
      <c r="XAZ224" s="65"/>
      <c r="XBA224" s="65"/>
      <c r="XBB224" s="65"/>
      <c r="XBC224" s="65"/>
      <c r="XBD224" s="65"/>
      <c r="XBE224" s="65"/>
      <c r="XBF224" s="65"/>
      <c r="XBG224" s="65"/>
      <c r="XBH224" s="65"/>
      <c r="XBI224" s="65"/>
      <c r="XBJ224" s="65"/>
      <c r="XBK224" s="65"/>
      <c r="XBL224" s="65"/>
      <c r="XBM224" s="65"/>
      <c r="XBN224" s="65"/>
      <c r="XBO224" s="65"/>
      <c r="XBP224" s="65"/>
      <c r="XBQ224" s="65"/>
      <c r="XBR224" s="65"/>
      <c r="XBS224" s="65"/>
      <c r="XBT224" s="65"/>
      <c r="XBU224" s="65"/>
      <c r="XBV224" s="65"/>
      <c r="XBW224" s="65"/>
      <c r="XBX224" s="65"/>
      <c r="XBY224" s="65"/>
      <c r="XBZ224" s="65"/>
      <c r="XCA224" s="65"/>
      <c r="XCB224" s="65"/>
      <c r="XCC224" s="65"/>
      <c r="XCD224" s="65"/>
      <c r="XCE224" s="65"/>
      <c r="XCF224" s="65"/>
      <c r="XCG224" s="65"/>
      <c r="XCH224" s="65"/>
      <c r="XCI224" s="65"/>
      <c r="XCJ224" s="65"/>
      <c r="XCK224" s="65"/>
      <c r="XCL224" s="65"/>
      <c r="XCM224" s="65"/>
      <c r="XCN224" s="65"/>
      <c r="XCO224" s="65"/>
      <c r="XCP224" s="65"/>
      <c r="XCQ224" s="65"/>
      <c r="XCR224" s="65"/>
      <c r="XCS224" s="65"/>
      <c r="XCT224" s="65"/>
      <c r="XCU224" s="65"/>
      <c r="XCV224" s="65"/>
      <c r="XCW224" s="65"/>
      <c r="XCX224" s="65"/>
      <c r="XCY224" s="65"/>
      <c r="XCZ224" s="65"/>
      <c r="XDA224" s="65"/>
      <c r="XDB224" s="65"/>
      <c r="XDC224" s="65"/>
      <c r="XDD224" s="65"/>
      <c r="XDE224" s="65"/>
      <c r="XDF224" s="65"/>
      <c r="XDG224" s="65"/>
      <c r="XDH224" s="65"/>
      <c r="XDI224" s="65"/>
      <c r="XDJ224" s="65"/>
      <c r="XDK224" s="65"/>
      <c r="XDL224" s="65"/>
      <c r="XDM224" s="65"/>
      <c r="XDN224" s="65"/>
      <c r="XDO224" s="65"/>
      <c r="XDP224" s="65"/>
      <c r="XDQ224" s="65"/>
      <c r="XDR224" s="65"/>
      <c r="XDS224" s="65"/>
      <c r="XDT224" s="65"/>
      <c r="XDU224" s="65"/>
      <c r="XDV224" s="65"/>
      <c r="XDW224" s="65"/>
      <c r="XDX224" s="65"/>
      <c r="XDY224" s="65"/>
      <c r="XDZ224" s="65"/>
      <c r="XEA224" s="65"/>
      <c r="XEB224" s="65"/>
      <c r="XEC224" s="65"/>
      <c r="XED224" s="65"/>
      <c r="XEE224" s="65"/>
      <c r="XEF224" s="65"/>
      <c r="XEG224" s="65"/>
      <c r="XEH224" s="65"/>
      <c r="XEI224" s="65"/>
      <c r="XEJ224" s="65"/>
      <c r="XEK224" s="65"/>
      <c r="XEL224" s="65"/>
      <c r="XEM224" s="65"/>
      <c r="XEN224" s="65"/>
      <c r="XEO224" s="65"/>
      <c r="XEP224" s="65"/>
      <c r="XEQ224" s="65"/>
      <c r="XER224" s="65"/>
      <c r="XES224" s="65"/>
      <c r="XET224" s="65"/>
      <c r="XEU224" s="65"/>
      <c r="XEV224" s="65"/>
      <c r="XEW224" s="65"/>
      <c r="XEX224" s="65"/>
      <c r="XEY224" s="65"/>
      <c r="XEZ224" s="65"/>
      <c r="XFA224" s="65"/>
      <c r="XFB224" s="65"/>
      <c r="XFC224" s="65"/>
      <c r="XFD224" s="65"/>
    </row>
    <row r="225" spans="2:54 15129:16384" s="88" customFormat="1" ht="12.95" customHeight="1" x14ac:dyDescent="0.2">
      <c r="B225" s="89" t="s">
        <v>8</v>
      </c>
      <c r="C225" s="90"/>
      <c r="D225" s="90" t="s">
        <v>56</v>
      </c>
      <c r="E225" s="90" t="s">
        <v>56</v>
      </c>
      <c r="F225" s="90" t="s">
        <v>56</v>
      </c>
      <c r="G225" s="90" t="s">
        <v>56</v>
      </c>
      <c r="H225" s="90" t="s">
        <v>56</v>
      </c>
      <c r="I225" s="90" t="s">
        <v>56</v>
      </c>
      <c r="J225" s="90" t="s">
        <v>56</v>
      </c>
      <c r="K225" s="90" t="s">
        <v>56</v>
      </c>
      <c r="L225" s="90" t="s">
        <v>56</v>
      </c>
      <c r="M225" s="90" t="s">
        <v>56</v>
      </c>
      <c r="N225" s="90" t="s">
        <v>56</v>
      </c>
      <c r="O225" s="90" t="s">
        <v>56</v>
      </c>
      <c r="P225" s="90" t="s">
        <v>56</v>
      </c>
      <c r="Q225" s="90" t="s">
        <v>56</v>
      </c>
      <c r="R225" s="90" t="s">
        <v>56</v>
      </c>
      <c r="S225" s="90">
        <v>9.5319531953195299E-2</v>
      </c>
      <c r="T225" s="90">
        <v>0.10490835281092382</v>
      </c>
      <c r="U225" s="90">
        <v>9.8429621092061645E-2</v>
      </c>
      <c r="V225" s="90">
        <v>0.10250329380764162</v>
      </c>
      <c r="W225" s="90">
        <v>0.11595677050222505</v>
      </c>
      <c r="X225" s="90">
        <v>0.11773723746742297</v>
      </c>
      <c r="Y225" s="90">
        <v>0.10478032605692179</v>
      </c>
      <c r="Z225" s="90">
        <v>0.10230747845426745</v>
      </c>
      <c r="AA225" s="90">
        <v>0.12224598930481284</v>
      </c>
      <c r="AB225" s="90">
        <v>0.10717142095441216</v>
      </c>
      <c r="AC225" s="90">
        <v>0.11804195804195804</v>
      </c>
      <c r="AD225" s="90">
        <v>7.9728138528138523E-2</v>
      </c>
      <c r="AE225" s="90">
        <v>7.487676767676768E-2</v>
      </c>
      <c r="AF225" s="90">
        <v>6.771212121212121E-2</v>
      </c>
      <c r="AG225" s="90">
        <v>6.569343065693431E-2</v>
      </c>
      <c r="AH225" s="90">
        <v>6.6666666666666666E-2</v>
      </c>
      <c r="AI225" s="90">
        <v>6.6666666666666666E-2</v>
      </c>
      <c r="AJ225" s="90">
        <v>6.2091503267973858E-2</v>
      </c>
      <c r="AK225" s="90">
        <v>0.06</v>
      </c>
      <c r="AL225" s="90">
        <v>5.7738095238095241E-2</v>
      </c>
      <c r="AM225" s="90">
        <v>6.6000000000000003E-2</v>
      </c>
      <c r="AN225" s="90">
        <v>5.7458563535911604E-2</v>
      </c>
      <c r="AO225" s="90">
        <v>4.4081632653061226E-2</v>
      </c>
      <c r="AP225" s="90">
        <v>3.3574007220216605E-2</v>
      </c>
      <c r="AQ225" s="90">
        <v>3.5178571428571427E-2</v>
      </c>
      <c r="AR225" s="90">
        <v>4.9808429118773943E-2</v>
      </c>
      <c r="AS225" s="90">
        <v>5.32258064516129E-2</v>
      </c>
      <c r="AT225" s="90">
        <v>5.5870445344129556E-2</v>
      </c>
      <c r="AU225" s="90">
        <v>5.542635658914729E-2</v>
      </c>
      <c r="AV225" s="90">
        <v>4.8771929824561404E-2</v>
      </c>
      <c r="AW225" s="90">
        <v>4.9025974025974028E-2</v>
      </c>
      <c r="AX225" s="91">
        <v>4.8170731707317074E-2</v>
      </c>
      <c r="AY225" s="91">
        <v>4.912280701754386E-2</v>
      </c>
      <c r="AZ225" s="91">
        <v>4.4817927170868348E-2</v>
      </c>
      <c r="BA225" s="91">
        <v>4.2780748663101602E-2</v>
      </c>
      <c r="BB225" s="88">
        <v>4.0458015267175573E-2</v>
      </c>
      <c r="VIW225" s="65"/>
      <c r="VIX225" s="65"/>
      <c r="VIY225" s="65"/>
      <c r="VIZ225" s="65"/>
      <c r="VJA225" s="65"/>
      <c r="VJB225" s="65"/>
      <c r="VJC225" s="65"/>
      <c r="VJD225" s="65"/>
      <c r="VJE225" s="65"/>
      <c r="VJF225" s="65"/>
      <c r="VJG225" s="65"/>
      <c r="VJH225" s="65"/>
      <c r="VJI225" s="65"/>
      <c r="VJJ225" s="65"/>
      <c r="VJK225" s="65"/>
      <c r="VJL225" s="65"/>
      <c r="VJM225" s="65"/>
      <c r="VJN225" s="65"/>
      <c r="VJO225" s="65"/>
      <c r="VJP225" s="65"/>
      <c r="VJQ225" s="65"/>
      <c r="VJR225" s="65"/>
      <c r="VJS225" s="65"/>
      <c r="VJT225" s="65"/>
      <c r="VJU225" s="65"/>
      <c r="VJV225" s="65"/>
      <c r="VJW225" s="65"/>
      <c r="VJX225" s="65"/>
      <c r="VJY225" s="65"/>
      <c r="VJZ225" s="65"/>
      <c r="VKA225" s="65"/>
      <c r="VKB225" s="65"/>
      <c r="VKC225" s="65"/>
      <c r="VKD225" s="65"/>
      <c r="VKE225" s="65"/>
      <c r="VKF225" s="65"/>
      <c r="VKG225" s="65"/>
      <c r="VKH225" s="65"/>
      <c r="VKI225" s="65"/>
      <c r="VKJ225" s="65"/>
      <c r="VKK225" s="65"/>
      <c r="VKL225" s="65"/>
      <c r="VKM225" s="65"/>
      <c r="VKN225" s="65"/>
      <c r="VKO225" s="65"/>
      <c r="VKP225" s="65"/>
      <c r="VKQ225" s="65"/>
      <c r="VKR225" s="65"/>
      <c r="VKS225" s="65"/>
      <c r="VKT225" s="65"/>
      <c r="VKU225" s="65"/>
      <c r="VKV225" s="65"/>
      <c r="VKW225" s="65"/>
      <c r="VKX225" s="65"/>
      <c r="VKY225" s="65"/>
      <c r="VKZ225" s="65"/>
      <c r="VLA225" s="65"/>
      <c r="VLB225" s="65"/>
      <c r="VLC225" s="65"/>
      <c r="VLD225" s="65"/>
      <c r="VLE225" s="65"/>
      <c r="VLF225" s="65"/>
      <c r="VLG225" s="65"/>
      <c r="VLH225" s="65"/>
      <c r="VLI225" s="65"/>
      <c r="VLJ225" s="65"/>
      <c r="VLK225" s="65"/>
      <c r="VLL225" s="65"/>
      <c r="VLM225" s="65"/>
      <c r="VLN225" s="65"/>
      <c r="VLO225" s="65"/>
      <c r="VLP225" s="65"/>
      <c r="VLQ225" s="65"/>
      <c r="VLR225" s="65"/>
      <c r="VLS225" s="65"/>
      <c r="VLT225" s="65"/>
      <c r="VLU225" s="65"/>
      <c r="VLV225" s="65"/>
      <c r="VLW225" s="65"/>
      <c r="VLX225" s="65"/>
      <c r="VLY225" s="65"/>
      <c r="VLZ225" s="65"/>
      <c r="VMA225" s="65"/>
      <c r="VMB225" s="65"/>
      <c r="VMC225" s="65"/>
      <c r="VMD225" s="65"/>
      <c r="VME225" s="65"/>
      <c r="VMF225" s="65"/>
      <c r="VMG225" s="65"/>
      <c r="VMH225" s="65"/>
      <c r="VMI225" s="65"/>
      <c r="VMJ225" s="65"/>
      <c r="VMK225" s="65"/>
      <c r="VML225" s="65"/>
      <c r="VMM225" s="65"/>
      <c r="VMN225" s="65"/>
      <c r="VMO225" s="65"/>
      <c r="VMP225" s="65"/>
      <c r="VMQ225" s="65"/>
      <c r="VMR225" s="65"/>
      <c r="VMS225" s="65"/>
      <c r="VMT225" s="65"/>
      <c r="VMU225" s="65"/>
      <c r="VMV225" s="65"/>
      <c r="VMW225" s="65"/>
      <c r="VMX225" s="65"/>
      <c r="VMY225" s="65"/>
      <c r="VMZ225" s="65"/>
      <c r="VNA225" s="65"/>
      <c r="VNB225" s="65"/>
      <c r="VNC225" s="65"/>
      <c r="VND225" s="65"/>
      <c r="VNE225" s="65"/>
      <c r="VNF225" s="65"/>
      <c r="VNG225" s="65"/>
      <c r="VNH225" s="65"/>
      <c r="VNI225" s="65"/>
      <c r="VNJ225" s="65"/>
      <c r="VNK225" s="65"/>
      <c r="VNL225" s="65"/>
      <c r="VNM225" s="65"/>
      <c r="VNN225" s="65"/>
      <c r="VNO225" s="65"/>
      <c r="VNP225" s="65"/>
      <c r="VNQ225" s="65"/>
      <c r="VNR225" s="65"/>
      <c r="VNS225" s="65"/>
      <c r="VNT225" s="65"/>
      <c r="VNU225" s="65"/>
      <c r="VNV225" s="65"/>
      <c r="VNW225" s="65"/>
      <c r="VNX225" s="65"/>
      <c r="VNY225" s="65"/>
      <c r="VNZ225" s="65"/>
      <c r="VOA225" s="65"/>
      <c r="VOB225" s="65"/>
      <c r="VOC225" s="65"/>
      <c r="VOD225" s="65"/>
      <c r="VOE225" s="65"/>
      <c r="VOF225" s="65"/>
      <c r="VOG225" s="65"/>
      <c r="VOH225" s="65"/>
      <c r="VOI225" s="65"/>
      <c r="VOJ225" s="65"/>
      <c r="VOK225" s="65"/>
      <c r="VOL225" s="65"/>
      <c r="VOM225" s="65"/>
      <c r="VON225" s="65"/>
      <c r="VOO225" s="65"/>
      <c r="VOP225" s="65"/>
      <c r="VOQ225" s="65"/>
      <c r="VOR225" s="65"/>
      <c r="VOS225" s="65"/>
      <c r="VOT225" s="65"/>
      <c r="VOU225" s="65"/>
      <c r="VOV225" s="65"/>
      <c r="VOW225" s="65"/>
      <c r="VOX225" s="65"/>
      <c r="VOY225" s="65"/>
      <c r="VOZ225" s="65"/>
      <c r="VPA225" s="65"/>
      <c r="VPB225" s="65"/>
      <c r="VPC225" s="65"/>
      <c r="VPD225" s="65"/>
      <c r="VPE225" s="65"/>
      <c r="VPF225" s="65"/>
      <c r="VPG225" s="65"/>
      <c r="VPH225" s="65"/>
      <c r="VPI225" s="65"/>
      <c r="VPJ225" s="65"/>
      <c r="VPK225" s="65"/>
      <c r="VPL225" s="65"/>
      <c r="VPM225" s="65"/>
      <c r="VPN225" s="65"/>
      <c r="VPO225" s="65"/>
      <c r="VPP225" s="65"/>
      <c r="VPQ225" s="65"/>
      <c r="VPR225" s="65"/>
      <c r="VPS225" s="65"/>
      <c r="VPT225" s="65"/>
      <c r="VPU225" s="65"/>
      <c r="VPV225" s="65"/>
      <c r="VPW225" s="65"/>
      <c r="VPX225" s="65"/>
      <c r="VPY225" s="65"/>
      <c r="VPZ225" s="65"/>
      <c r="VQA225" s="65"/>
      <c r="VQB225" s="65"/>
      <c r="VQC225" s="65"/>
      <c r="VQD225" s="65"/>
      <c r="VQE225" s="65"/>
      <c r="VQF225" s="65"/>
      <c r="VQG225" s="65"/>
      <c r="VQH225" s="65"/>
      <c r="VQI225" s="65"/>
      <c r="VQJ225" s="65"/>
      <c r="VQK225" s="65"/>
      <c r="VQL225" s="65"/>
      <c r="VQM225" s="65"/>
      <c r="VQN225" s="65"/>
      <c r="VQO225" s="65"/>
      <c r="VQP225" s="65"/>
      <c r="VQQ225" s="65"/>
      <c r="VQR225" s="65"/>
      <c r="VQS225" s="65"/>
      <c r="VQT225" s="65"/>
      <c r="VQU225" s="65"/>
      <c r="VQV225" s="65"/>
      <c r="VQW225" s="65"/>
      <c r="VQX225" s="65"/>
      <c r="VQY225" s="65"/>
      <c r="VQZ225" s="65"/>
      <c r="VRA225" s="65"/>
      <c r="VRB225" s="65"/>
      <c r="VRC225" s="65"/>
      <c r="VRD225" s="65"/>
      <c r="VRE225" s="65"/>
      <c r="VRF225" s="65"/>
      <c r="VRG225" s="65"/>
      <c r="VRH225" s="65"/>
      <c r="VRI225" s="65"/>
      <c r="VRJ225" s="65"/>
      <c r="VRK225" s="65"/>
      <c r="VRL225" s="65"/>
      <c r="VRM225" s="65"/>
      <c r="VRN225" s="65"/>
      <c r="VRO225" s="65"/>
      <c r="VRP225" s="65"/>
      <c r="VRQ225" s="65"/>
      <c r="VRR225" s="65"/>
      <c r="VRS225" s="65"/>
      <c r="VRT225" s="65"/>
      <c r="VRU225" s="65"/>
      <c r="VRV225" s="65"/>
      <c r="VRW225" s="65"/>
      <c r="VRX225" s="65"/>
      <c r="VRY225" s="65"/>
      <c r="VRZ225" s="65"/>
      <c r="VSA225" s="65"/>
      <c r="VSB225" s="65"/>
      <c r="VSC225" s="65"/>
      <c r="VSD225" s="65"/>
      <c r="VSE225" s="65"/>
      <c r="VSF225" s="65"/>
      <c r="VSG225" s="65"/>
      <c r="VSH225" s="65"/>
      <c r="VSI225" s="65"/>
      <c r="VSJ225" s="65"/>
      <c r="VSK225" s="65"/>
      <c r="VSL225" s="65"/>
      <c r="VSM225" s="65"/>
      <c r="VSN225" s="65"/>
      <c r="VSO225" s="65"/>
      <c r="VSP225" s="65"/>
      <c r="VSQ225" s="65"/>
      <c r="VSR225" s="65"/>
      <c r="VSS225" s="65"/>
      <c r="VST225" s="65"/>
      <c r="VSU225" s="65"/>
      <c r="VSV225" s="65"/>
      <c r="VSW225" s="65"/>
      <c r="VSX225" s="65"/>
      <c r="VSY225" s="65"/>
      <c r="VSZ225" s="65"/>
      <c r="VTA225" s="65"/>
      <c r="VTB225" s="65"/>
      <c r="VTC225" s="65"/>
      <c r="VTD225" s="65"/>
      <c r="VTE225" s="65"/>
      <c r="VTF225" s="65"/>
      <c r="VTG225" s="65"/>
      <c r="VTH225" s="65"/>
      <c r="VTI225" s="65"/>
      <c r="VTJ225" s="65"/>
      <c r="VTK225" s="65"/>
      <c r="VTL225" s="65"/>
      <c r="VTM225" s="65"/>
      <c r="VTN225" s="65"/>
      <c r="VTO225" s="65"/>
      <c r="VTP225" s="65"/>
      <c r="VTQ225" s="65"/>
      <c r="VTR225" s="65"/>
      <c r="VTS225" s="65"/>
      <c r="VTT225" s="65"/>
      <c r="VTU225" s="65"/>
      <c r="VTV225" s="65"/>
      <c r="VTW225" s="65"/>
      <c r="VTX225" s="65"/>
      <c r="VTY225" s="65"/>
      <c r="VTZ225" s="65"/>
      <c r="VUA225" s="65"/>
      <c r="VUB225" s="65"/>
      <c r="VUC225" s="65"/>
      <c r="VUD225" s="65"/>
      <c r="VUE225" s="65"/>
      <c r="VUF225" s="65"/>
      <c r="VUG225" s="65"/>
      <c r="VUH225" s="65"/>
      <c r="VUI225" s="65"/>
      <c r="VUJ225" s="65"/>
      <c r="VUK225" s="65"/>
      <c r="VUL225" s="65"/>
      <c r="VUM225" s="65"/>
      <c r="VUN225" s="65"/>
      <c r="VUO225" s="65"/>
      <c r="VUP225" s="65"/>
      <c r="VUQ225" s="65"/>
      <c r="VUR225" s="65"/>
      <c r="VUS225" s="65"/>
      <c r="VUT225" s="65"/>
      <c r="VUU225" s="65"/>
      <c r="VUV225" s="65"/>
      <c r="VUW225" s="65"/>
      <c r="VUX225" s="65"/>
      <c r="VUY225" s="65"/>
      <c r="VUZ225" s="65"/>
      <c r="VVA225" s="65"/>
      <c r="VVB225" s="65"/>
      <c r="VVC225" s="65"/>
      <c r="VVD225" s="65"/>
      <c r="VVE225" s="65"/>
      <c r="VVF225" s="65"/>
      <c r="VVG225" s="65"/>
      <c r="VVH225" s="65"/>
      <c r="VVI225" s="65"/>
      <c r="VVJ225" s="65"/>
      <c r="VVK225" s="65"/>
      <c r="VVL225" s="65"/>
      <c r="VVM225" s="65"/>
      <c r="VVN225" s="65"/>
      <c r="VVO225" s="65"/>
      <c r="VVP225" s="65"/>
      <c r="VVQ225" s="65"/>
      <c r="VVR225" s="65"/>
      <c r="VVS225" s="65"/>
      <c r="VVT225" s="65"/>
      <c r="VVU225" s="65"/>
      <c r="VVV225" s="65"/>
      <c r="VVW225" s="65"/>
      <c r="VVX225" s="65"/>
      <c r="VVY225" s="65"/>
      <c r="VVZ225" s="65"/>
      <c r="VWA225" s="65"/>
      <c r="VWB225" s="65"/>
      <c r="VWC225" s="65"/>
      <c r="VWD225" s="65"/>
      <c r="VWE225" s="65"/>
      <c r="VWF225" s="65"/>
      <c r="VWG225" s="65"/>
      <c r="VWH225" s="65"/>
      <c r="VWI225" s="65"/>
      <c r="VWJ225" s="65"/>
      <c r="VWK225" s="65"/>
      <c r="VWL225" s="65"/>
      <c r="VWM225" s="65"/>
      <c r="VWN225" s="65"/>
      <c r="VWO225" s="65"/>
      <c r="VWP225" s="65"/>
      <c r="VWQ225" s="65"/>
      <c r="VWR225" s="65"/>
      <c r="VWS225" s="65"/>
      <c r="VWT225" s="65"/>
      <c r="VWU225" s="65"/>
      <c r="VWV225" s="65"/>
      <c r="VWW225" s="65"/>
      <c r="VWX225" s="65"/>
      <c r="VWY225" s="65"/>
      <c r="VWZ225" s="65"/>
      <c r="VXA225" s="65"/>
      <c r="VXB225" s="65"/>
      <c r="VXC225" s="65"/>
      <c r="VXD225" s="65"/>
      <c r="VXE225" s="65"/>
      <c r="VXF225" s="65"/>
      <c r="VXG225" s="65"/>
      <c r="VXH225" s="65"/>
      <c r="VXI225" s="65"/>
      <c r="VXJ225" s="65"/>
      <c r="VXK225" s="65"/>
      <c r="VXL225" s="65"/>
      <c r="VXM225" s="65"/>
      <c r="VXN225" s="65"/>
      <c r="VXO225" s="65"/>
      <c r="VXP225" s="65"/>
      <c r="VXQ225" s="65"/>
      <c r="VXR225" s="65"/>
      <c r="VXS225" s="65"/>
      <c r="VXT225" s="65"/>
      <c r="VXU225" s="65"/>
      <c r="VXV225" s="65"/>
      <c r="VXW225" s="65"/>
      <c r="VXX225" s="65"/>
      <c r="VXY225" s="65"/>
      <c r="VXZ225" s="65"/>
      <c r="VYA225" s="65"/>
      <c r="VYB225" s="65"/>
      <c r="VYC225" s="65"/>
      <c r="VYD225" s="65"/>
      <c r="VYE225" s="65"/>
      <c r="VYF225" s="65"/>
      <c r="VYG225" s="65"/>
      <c r="VYH225" s="65"/>
      <c r="VYI225" s="65"/>
      <c r="VYJ225" s="65"/>
      <c r="VYK225" s="65"/>
      <c r="VYL225" s="65"/>
      <c r="VYM225" s="65"/>
      <c r="VYN225" s="65"/>
      <c r="VYO225" s="65"/>
      <c r="VYP225" s="65"/>
      <c r="VYQ225" s="65"/>
      <c r="VYR225" s="65"/>
      <c r="VYS225" s="65"/>
      <c r="VYT225" s="65"/>
      <c r="VYU225" s="65"/>
      <c r="VYV225" s="65"/>
      <c r="VYW225" s="65"/>
      <c r="VYX225" s="65"/>
      <c r="VYY225" s="65"/>
      <c r="VYZ225" s="65"/>
      <c r="VZA225" s="65"/>
      <c r="VZB225" s="65"/>
      <c r="VZC225" s="65"/>
      <c r="VZD225" s="65"/>
      <c r="VZE225" s="65"/>
      <c r="VZF225" s="65"/>
      <c r="VZG225" s="65"/>
      <c r="VZH225" s="65"/>
      <c r="VZI225" s="65"/>
      <c r="VZJ225" s="65"/>
      <c r="VZK225" s="65"/>
      <c r="VZL225" s="65"/>
      <c r="VZM225" s="65"/>
      <c r="VZN225" s="65"/>
      <c r="VZO225" s="65"/>
      <c r="VZP225" s="65"/>
      <c r="VZQ225" s="65"/>
      <c r="VZR225" s="65"/>
      <c r="VZS225" s="65"/>
      <c r="VZT225" s="65"/>
      <c r="VZU225" s="65"/>
      <c r="VZV225" s="65"/>
      <c r="VZW225" s="65"/>
      <c r="VZX225" s="65"/>
      <c r="VZY225" s="65"/>
      <c r="VZZ225" s="65"/>
      <c r="WAA225" s="65"/>
      <c r="WAB225" s="65"/>
      <c r="WAC225" s="65"/>
      <c r="WAD225" s="65"/>
      <c r="WAE225" s="65"/>
      <c r="WAF225" s="65"/>
      <c r="WAG225" s="65"/>
      <c r="WAH225" s="65"/>
      <c r="WAI225" s="65"/>
      <c r="WAJ225" s="65"/>
      <c r="WAK225" s="65"/>
      <c r="WAL225" s="65"/>
      <c r="WAM225" s="65"/>
      <c r="WAN225" s="65"/>
      <c r="WAO225" s="65"/>
      <c r="WAP225" s="65"/>
      <c r="WAQ225" s="65"/>
      <c r="WAR225" s="65"/>
      <c r="WAS225" s="65"/>
      <c r="WAT225" s="65"/>
      <c r="WAU225" s="65"/>
      <c r="WAV225" s="65"/>
      <c r="WAW225" s="65"/>
      <c r="WAX225" s="65"/>
      <c r="WAY225" s="65"/>
      <c r="WAZ225" s="65"/>
      <c r="WBA225" s="65"/>
      <c r="WBB225" s="65"/>
      <c r="WBC225" s="65"/>
      <c r="WBD225" s="65"/>
      <c r="WBE225" s="65"/>
      <c r="WBF225" s="65"/>
      <c r="WBG225" s="65"/>
      <c r="WBH225" s="65"/>
      <c r="WBI225" s="65"/>
      <c r="WBJ225" s="65"/>
      <c r="WBK225" s="65"/>
      <c r="WBL225" s="65"/>
      <c r="WBM225" s="65"/>
      <c r="WBN225" s="65"/>
      <c r="WBO225" s="65"/>
      <c r="WBP225" s="65"/>
      <c r="WBQ225" s="65"/>
      <c r="WBR225" s="65"/>
      <c r="WBS225" s="65"/>
      <c r="WBT225" s="65"/>
      <c r="WBU225" s="65"/>
      <c r="WBV225" s="65"/>
      <c r="WBW225" s="65"/>
      <c r="WBX225" s="65"/>
      <c r="WBY225" s="65"/>
      <c r="WBZ225" s="65"/>
      <c r="WCA225" s="65"/>
      <c r="WCB225" s="65"/>
      <c r="WCC225" s="65"/>
      <c r="WCD225" s="65"/>
      <c r="WCE225" s="65"/>
      <c r="WCF225" s="65"/>
      <c r="WCG225" s="65"/>
      <c r="WCH225" s="65"/>
      <c r="WCI225" s="65"/>
      <c r="WCJ225" s="65"/>
      <c r="WCK225" s="65"/>
      <c r="WCL225" s="65"/>
      <c r="WCM225" s="65"/>
      <c r="WCN225" s="65"/>
      <c r="WCO225" s="65"/>
      <c r="WCP225" s="65"/>
      <c r="WCQ225" s="65"/>
      <c r="WCR225" s="65"/>
      <c r="WCS225" s="65"/>
      <c r="WCT225" s="65"/>
      <c r="WCU225" s="65"/>
      <c r="WCV225" s="65"/>
      <c r="WCW225" s="65"/>
      <c r="WCX225" s="65"/>
      <c r="WCY225" s="65"/>
      <c r="WCZ225" s="65"/>
      <c r="WDA225" s="65"/>
      <c r="WDB225" s="65"/>
      <c r="WDC225" s="65"/>
      <c r="WDD225" s="65"/>
      <c r="WDE225" s="65"/>
      <c r="WDF225" s="65"/>
      <c r="WDG225" s="65"/>
      <c r="WDH225" s="65"/>
      <c r="WDI225" s="65"/>
      <c r="WDJ225" s="65"/>
      <c r="WDK225" s="65"/>
      <c r="WDL225" s="65"/>
      <c r="WDM225" s="65"/>
      <c r="WDN225" s="65"/>
      <c r="WDO225" s="65"/>
      <c r="WDP225" s="65"/>
      <c r="WDQ225" s="65"/>
      <c r="WDR225" s="65"/>
      <c r="WDS225" s="65"/>
      <c r="WDT225" s="65"/>
      <c r="WDU225" s="65"/>
      <c r="WDV225" s="65"/>
      <c r="WDW225" s="65"/>
      <c r="WDX225" s="65"/>
      <c r="WDY225" s="65"/>
      <c r="WDZ225" s="65"/>
      <c r="WEA225" s="65"/>
      <c r="WEB225" s="65"/>
      <c r="WEC225" s="65"/>
      <c r="WED225" s="65"/>
      <c r="WEE225" s="65"/>
      <c r="WEF225" s="65"/>
      <c r="WEG225" s="65"/>
      <c r="WEH225" s="65"/>
      <c r="WEI225" s="65"/>
      <c r="WEJ225" s="65"/>
      <c r="WEK225" s="65"/>
      <c r="WEL225" s="65"/>
      <c r="WEM225" s="65"/>
      <c r="WEN225" s="65"/>
      <c r="WEO225" s="65"/>
      <c r="WEP225" s="65"/>
      <c r="WEQ225" s="65"/>
      <c r="WER225" s="65"/>
      <c r="WES225" s="65"/>
      <c r="WET225" s="65"/>
      <c r="WEU225" s="65"/>
      <c r="WEV225" s="65"/>
      <c r="WEW225" s="65"/>
      <c r="WEX225" s="65"/>
      <c r="WEY225" s="65"/>
      <c r="WEZ225" s="65"/>
      <c r="WFA225" s="65"/>
      <c r="WFB225" s="65"/>
      <c r="WFC225" s="65"/>
      <c r="WFD225" s="65"/>
      <c r="WFE225" s="65"/>
      <c r="WFF225" s="65"/>
      <c r="WFG225" s="65"/>
      <c r="WFH225" s="65"/>
      <c r="WFI225" s="65"/>
      <c r="WFJ225" s="65"/>
      <c r="WFK225" s="65"/>
      <c r="WFL225" s="65"/>
      <c r="WFM225" s="65"/>
      <c r="WFN225" s="65"/>
      <c r="WFO225" s="65"/>
      <c r="WFP225" s="65"/>
      <c r="WFQ225" s="65"/>
      <c r="WFR225" s="65"/>
      <c r="WFS225" s="65"/>
      <c r="WFT225" s="65"/>
      <c r="WFU225" s="65"/>
      <c r="WFV225" s="65"/>
      <c r="WFW225" s="65"/>
      <c r="WFX225" s="65"/>
      <c r="WFY225" s="65"/>
      <c r="WFZ225" s="65"/>
      <c r="WGA225" s="65"/>
      <c r="WGB225" s="65"/>
      <c r="WGC225" s="65"/>
      <c r="WGD225" s="65"/>
      <c r="WGE225" s="65"/>
      <c r="WGF225" s="65"/>
      <c r="WGG225" s="65"/>
      <c r="WGH225" s="65"/>
      <c r="WGI225" s="65"/>
      <c r="WGJ225" s="65"/>
      <c r="WGK225" s="65"/>
      <c r="WGL225" s="65"/>
      <c r="WGM225" s="65"/>
      <c r="WGN225" s="65"/>
      <c r="WGO225" s="65"/>
      <c r="WGP225" s="65"/>
      <c r="WGQ225" s="65"/>
      <c r="WGR225" s="65"/>
      <c r="WGS225" s="65"/>
      <c r="WGT225" s="65"/>
      <c r="WGU225" s="65"/>
      <c r="WGV225" s="65"/>
      <c r="WGW225" s="65"/>
      <c r="WGX225" s="65"/>
      <c r="WGY225" s="65"/>
      <c r="WGZ225" s="65"/>
      <c r="WHA225" s="65"/>
      <c r="WHB225" s="65"/>
      <c r="WHC225" s="65"/>
      <c r="WHD225" s="65"/>
      <c r="WHE225" s="65"/>
      <c r="WHF225" s="65"/>
      <c r="WHG225" s="65"/>
      <c r="WHH225" s="65"/>
      <c r="WHI225" s="65"/>
      <c r="WHJ225" s="65"/>
      <c r="WHK225" s="65"/>
      <c r="WHL225" s="65"/>
      <c r="WHM225" s="65"/>
      <c r="WHN225" s="65"/>
      <c r="WHO225" s="65"/>
      <c r="WHP225" s="65"/>
      <c r="WHQ225" s="65"/>
      <c r="WHR225" s="65"/>
      <c r="WHS225" s="65"/>
      <c r="WHT225" s="65"/>
      <c r="WHU225" s="65"/>
      <c r="WHV225" s="65"/>
      <c r="WHW225" s="65"/>
      <c r="WHX225" s="65"/>
      <c r="WHY225" s="65"/>
      <c r="WHZ225" s="65"/>
      <c r="WIA225" s="65"/>
      <c r="WIB225" s="65"/>
      <c r="WIC225" s="65"/>
      <c r="WID225" s="65"/>
      <c r="WIE225" s="65"/>
      <c r="WIF225" s="65"/>
      <c r="WIG225" s="65"/>
      <c r="WIH225" s="65"/>
      <c r="WII225" s="65"/>
      <c r="WIJ225" s="65"/>
      <c r="WIK225" s="65"/>
      <c r="WIL225" s="65"/>
      <c r="WIM225" s="65"/>
      <c r="WIN225" s="65"/>
      <c r="WIO225" s="65"/>
      <c r="WIP225" s="65"/>
      <c r="WIQ225" s="65"/>
      <c r="WIR225" s="65"/>
      <c r="WIS225" s="65"/>
      <c r="WIT225" s="65"/>
      <c r="WIU225" s="65"/>
      <c r="WIV225" s="65"/>
      <c r="WIW225" s="65"/>
      <c r="WIX225" s="65"/>
      <c r="WIY225" s="65"/>
      <c r="WIZ225" s="65"/>
      <c r="WJA225" s="65"/>
      <c r="WJB225" s="65"/>
      <c r="WJC225" s="65"/>
      <c r="WJD225" s="65"/>
      <c r="WJE225" s="65"/>
      <c r="WJF225" s="65"/>
      <c r="WJG225" s="65"/>
      <c r="WJH225" s="65"/>
      <c r="WJI225" s="65"/>
      <c r="WJJ225" s="65"/>
      <c r="WJK225" s="65"/>
      <c r="WJL225" s="65"/>
      <c r="WJM225" s="65"/>
      <c r="WJN225" s="65"/>
      <c r="WJO225" s="65"/>
      <c r="WJP225" s="65"/>
      <c r="WJQ225" s="65"/>
      <c r="WJR225" s="65"/>
      <c r="WJS225" s="65"/>
      <c r="WJT225" s="65"/>
      <c r="WJU225" s="65"/>
      <c r="WJV225" s="65"/>
      <c r="WJW225" s="65"/>
      <c r="WJX225" s="65"/>
      <c r="WJY225" s="65"/>
      <c r="WJZ225" s="65"/>
      <c r="WKA225" s="65"/>
      <c r="WKB225" s="65"/>
      <c r="WKC225" s="65"/>
      <c r="WKD225" s="65"/>
      <c r="WKE225" s="65"/>
      <c r="WKF225" s="65"/>
      <c r="WKG225" s="65"/>
      <c r="WKH225" s="65"/>
      <c r="WKI225" s="65"/>
      <c r="WKJ225" s="65"/>
      <c r="WKK225" s="65"/>
      <c r="WKL225" s="65"/>
      <c r="WKM225" s="65"/>
      <c r="WKN225" s="65"/>
      <c r="WKO225" s="65"/>
      <c r="WKP225" s="65"/>
      <c r="WKQ225" s="65"/>
      <c r="WKR225" s="65"/>
      <c r="WKS225" s="65"/>
      <c r="WKT225" s="65"/>
      <c r="WKU225" s="65"/>
      <c r="WKV225" s="65"/>
      <c r="WKW225" s="65"/>
      <c r="WKX225" s="65"/>
      <c r="WKY225" s="65"/>
      <c r="WKZ225" s="65"/>
      <c r="WLA225" s="65"/>
      <c r="WLB225" s="65"/>
      <c r="WLC225" s="65"/>
      <c r="WLD225" s="65"/>
      <c r="WLE225" s="65"/>
      <c r="WLF225" s="65"/>
      <c r="WLG225" s="65"/>
      <c r="WLH225" s="65"/>
      <c r="WLI225" s="65"/>
      <c r="WLJ225" s="65"/>
      <c r="WLK225" s="65"/>
      <c r="WLL225" s="65"/>
      <c r="WLM225" s="65"/>
      <c r="WLN225" s="65"/>
      <c r="WLO225" s="65"/>
      <c r="WLP225" s="65"/>
      <c r="WLQ225" s="65"/>
      <c r="WLR225" s="65"/>
      <c r="WLS225" s="65"/>
      <c r="WLT225" s="65"/>
      <c r="WLU225" s="65"/>
      <c r="WLV225" s="65"/>
      <c r="WLW225" s="65"/>
      <c r="WLX225" s="65"/>
      <c r="WLY225" s="65"/>
      <c r="WLZ225" s="65"/>
      <c r="WMA225" s="65"/>
      <c r="WMB225" s="65"/>
      <c r="WMC225" s="65"/>
      <c r="WMD225" s="65"/>
      <c r="WME225" s="65"/>
      <c r="WMF225" s="65"/>
      <c r="WMG225" s="65"/>
      <c r="WMH225" s="65"/>
      <c r="WMI225" s="65"/>
      <c r="WMJ225" s="65"/>
      <c r="WMK225" s="65"/>
      <c r="WML225" s="65"/>
      <c r="WMM225" s="65"/>
      <c r="WMN225" s="65"/>
      <c r="WMO225" s="65"/>
      <c r="WMP225" s="65"/>
      <c r="WMQ225" s="65"/>
      <c r="WMR225" s="65"/>
      <c r="WMS225" s="65"/>
      <c r="WMT225" s="65"/>
      <c r="WMU225" s="65"/>
      <c r="WMV225" s="65"/>
      <c r="WMW225" s="65"/>
      <c r="WMX225" s="65"/>
      <c r="WMY225" s="65"/>
      <c r="WMZ225" s="65"/>
      <c r="WNA225" s="65"/>
      <c r="WNB225" s="65"/>
      <c r="WNC225" s="65"/>
      <c r="WND225" s="65"/>
      <c r="WNE225" s="65"/>
      <c r="WNF225" s="65"/>
      <c r="WNG225" s="65"/>
      <c r="WNH225" s="65"/>
      <c r="WNI225" s="65"/>
      <c r="WNJ225" s="65"/>
      <c r="WNK225" s="65"/>
      <c r="WNL225" s="65"/>
      <c r="WNM225" s="65"/>
      <c r="WNN225" s="65"/>
      <c r="WNO225" s="65"/>
      <c r="WNP225" s="65"/>
      <c r="WNQ225" s="65"/>
      <c r="WNR225" s="65"/>
      <c r="WNS225" s="65"/>
      <c r="WNT225" s="65"/>
      <c r="WNU225" s="65"/>
      <c r="WNV225" s="65"/>
      <c r="WNW225" s="65"/>
      <c r="WNX225" s="65"/>
      <c r="WNY225" s="65"/>
      <c r="WNZ225" s="65"/>
      <c r="WOA225" s="65"/>
      <c r="WOB225" s="65"/>
      <c r="WOC225" s="65"/>
      <c r="WOD225" s="65"/>
      <c r="WOE225" s="65"/>
      <c r="WOF225" s="65"/>
      <c r="WOG225" s="65"/>
      <c r="WOH225" s="65"/>
      <c r="WOI225" s="65"/>
      <c r="WOJ225" s="65"/>
      <c r="WOK225" s="65"/>
      <c r="WOL225" s="65"/>
      <c r="WOM225" s="65"/>
      <c r="WON225" s="65"/>
      <c r="WOO225" s="65"/>
      <c r="WOP225" s="65"/>
      <c r="WOQ225" s="65"/>
      <c r="WOR225" s="65"/>
      <c r="WOS225" s="65"/>
      <c r="WOT225" s="65"/>
      <c r="WOU225" s="65"/>
      <c r="WOV225" s="65"/>
      <c r="WOW225" s="65"/>
      <c r="WOX225" s="65"/>
      <c r="WOY225" s="65"/>
      <c r="WOZ225" s="65"/>
      <c r="WPA225" s="65"/>
      <c r="WPB225" s="65"/>
      <c r="WPC225" s="65"/>
      <c r="WPD225" s="65"/>
      <c r="WPE225" s="65"/>
      <c r="WPF225" s="65"/>
      <c r="WPG225" s="65"/>
      <c r="WPH225" s="65"/>
      <c r="WPI225" s="65"/>
      <c r="WPJ225" s="65"/>
      <c r="WPK225" s="65"/>
      <c r="WPL225" s="65"/>
      <c r="WPM225" s="65"/>
      <c r="WPN225" s="65"/>
      <c r="WPO225" s="65"/>
      <c r="WPP225" s="65"/>
      <c r="WPQ225" s="65"/>
      <c r="WPR225" s="65"/>
      <c r="WPS225" s="65"/>
      <c r="WPT225" s="65"/>
      <c r="WPU225" s="65"/>
      <c r="WPV225" s="65"/>
      <c r="WPW225" s="65"/>
      <c r="WPX225" s="65"/>
      <c r="WPY225" s="65"/>
      <c r="WPZ225" s="65"/>
      <c r="WQA225" s="65"/>
      <c r="WQB225" s="65"/>
      <c r="WQC225" s="65"/>
      <c r="WQD225" s="65"/>
      <c r="WQE225" s="65"/>
      <c r="WQF225" s="65"/>
      <c r="WQG225" s="65"/>
      <c r="WQH225" s="65"/>
      <c r="WQI225" s="65"/>
      <c r="WQJ225" s="65"/>
      <c r="WQK225" s="65"/>
      <c r="WQL225" s="65"/>
      <c r="WQM225" s="65"/>
      <c r="WQN225" s="65"/>
      <c r="WQO225" s="65"/>
      <c r="WQP225" s="65"/>
      <c r="WQQ225" s="65"/>
      <c r="WQR225" s="65"/>
      <c r="WQS225" s="65"/>
      <c r="WQT225" s="65"/>
      <c r="WQU225" s="65"/>
      <c r="WQV225" s="65"/>
      <c r="WQW225" s="65"/>
      <c r="WQX225" s="65"/>
      <c r="WQY225" s="65"/>
      <c r="WQZ225" s="65"/>
      <c r="WRA225" s="65"/>
      <c r="WRB225" s="65"/>
      <c r="WRC225" s="65"/>
      <c r="WRD225" s="65"/>
      <c r="WRE225" s="65"/>
      <c r="WRF225" s="65"/>
      <c r="WRG225" s="65"/>
      <c r="WRH225" s="65"/>
      <c r="WRI225" s="65"/>
      <c r="WRJ225" s="65"/>
      <c r="WRK225" s="65"/>
      <c r="WRL225" s="65"/>
      <c r="WRM225" s="65"/>
      <c r="WRN225" s="65"/>
      <c r="WRO225" s="65"/>
      <c r="WRP225" s="65"/>
      <c r="WRQ225" s="65"/>
      <c r="WRR225" s="65"/>
      <c r="WRS225" s="65"/>
      <c r="WRT225" s="65"/>
      <c r="WRU225" s="65"/>
      <c r="WRV225" s="65"/>
      <c r="WRW225" s="65"/>
      <c r="WRX225" s="65"/>
      <c r="WRY225" s="65"/>
      <c r="WRZ225" s="65"/>
      <c r="WSA225" s="65"/>
      <c r="WSB225" s="65"/>
      <c r="WSC225" s="65"/>
      <c r="WSD225" s="65"/>
      <c r="WSE225" s="65"/>
      <c r="WSF225" s="65"/>
      <c r="WSG225" s="65"/>
      <c r="WSH225" s="65"/>
      <c r="WSI225" s="65"/>
      <c r="WSJ225" s="65"/>
      <c r="WSK225" s="65"/>
      <c r="WSL225" s="65"/>
      <c r="WSM225" s="65"/>
      <c r="WSN225" s="65"/>
      <c r="WSO225" s="65"/>
      <c r="WSP225" s="65"/>
      <c r="WSQ225" s="65"/>
      <c r="WSR225" s="65"/>
      <c r="WSS225" s="65"/>
      <c r="WST225" s="65"/>
      <c r="WSU225" s="65"/>
      <c r="WSV225" s="65"/>
      <c r="WSW225" s="65"/>
      <c r="WSX225" s="65"/>
      <c r="WSY225" s="65"/>
      <c r="WSZ225" s="65"/>
      <c r="WTA225" s="65"/>
      <c r="WTB225" s="65"/>
      <c r="WTC225" s="65"/>
      <c r="WTD225" s="65"/>
      <c r="WTE225" s="65"/>
      <c r="WTF225" s="65"/>
      <c r="WTG225" s="65"/>
      <c r="WTH225" s="65"/>
      <c r="WTI225" s="65"/>
      <c r="WTJ225" s="65"/>
      <c r="WTK225" s="65"/>
      <c r="WTL225" s="65"/>
      <c r="WTM225" s="65"/>
      <c r="WTN225" s="65"/>
      <c r="WTO225" s="65"/>
      <c r="WTP225" s="65"/>
      <c r="WTQ225" s="65"/>
      <c r="WTR225" s="65"/>
      <c r="WTS225" s="65"/>
      <c r="WTT225" s="65"/>
      <c r="WTU225" s="65"/>
      <c r="WTV225" s="65"/>
      <c r="WTW225" s="65"/>
      <c r="WTX225" s="65"/>
      <c r="WTY225" s="65"/>
      <c r="WTZ225" s="65"/>
      <c r="WUA225" s="65"/>
      <c r="WUB225" s="65"/>
      <c r="WUC225" s="65"/>
      <c r="WUD225" s="65"/>
      <c r="WUE225" s="65"/>
      <c r="WUF225" s="65"/>
      <c r="WUG225" s="65"/>
      <c r="WUH225" s="65"/>
      <c r="WUI225" s="65"/>
      <c r="WUJ225" s="65"/>
      <c r="WUK225" s="65"/>
      <c r="WUL225" s="65"/>
      <c r="WUM225" s="65"/>
      <c r="WUN225" s="65"/>
      <c r="WUO225" s="65"/>
      <c r="WUP225" s="65"/>
      <c r="WUQ225" s="65"/>
      <c r="WUR225" s="65"/>
      <c r="WUS225" s="65"/>
      <c r="WUT225" s="65"/>
      <c r="WUU225" s="65"/>
      <c r="WUV225" s="65"/>
      <c r="WUW225" s="65"/>
      <c r="WUX225" s="65"/>
      <c r="WUY225" s="65"/>
      <c r="WUZ225" s="65"/>
      <c r="WVA225" s="65"/>
      <c r="WVB225" s="65"/>
      <c r="WVC225" s="65"/>
      <c r="WVD225" s="65"/>
      <c r="WVE225" s="65"/>
      <c r="WVF225" s="65"/>
      <c r="WVG225" s="65"/>
      <c r="WVH225" s="65"/>
      <c r="WVI225" s="65"/>
      <c r="WVJ225" s="65"/>
      <c r="WVK225" s="65"/>
      <c r="WVL225" s="65"/>
      <c r="WVM225" s="65"/>
      <c r="WVN225" s="65"/>
      <c r="WVO225" s="65"/>
      <c r="WVP225" s="65"/>
      <c r="WVQ225" s="65"/>
      <c r="WVR225" s="65"/>
      <c r="WVS225" s="65"/>
      <c r="WVT225" s="65"/>
      <c r="WVU225" s="65"/>
      <c r="WVV225" s="65"/>
      <c r="WVW225" s="65"/>
      <c r="WVX225" s="65"/>
      <c r="WVY225" s="65"/>
      <c r="WVZ225" s="65"/>
      <c r="WWA225" s="65"/>
      <c r="WWB225" s="65"/>
      <c r="WWC225" s="65"/>
      <c r="WWD225" s="65"/>
      <c r="WWE225" s="65"/>
      <c r="WWF225" s="65"/>
      <c r="WWG225" s="65"/>
      <c r="WWH225" s="65"/>
      <c r="WWI225" s="65"/>
      <c r="WWJ225" s="65"/>
      <c r="WWK225" s="65"/>
      <c r="WWL225" s="65"/>
      <c r="WWM225" s="65"/>
      <c r="WWN225" s="65"/>
      <c r="WWO225" s="65"/>
      <c r="WWP225" s="65"/>
      <c r="WWQ225" s="65"/>
      <c r="WWR225" s="65"/>
      <c r="WWS225" s="65"/>
      <c r="WWT225" s="65"/>
      <c r="WWU225" s="65"/>
      <c r="WWV225" s="65"/>
      <c r="WWW225" s="65"/>
      <c r="WWX225" s="65"/>
      <c r="WWY225" s="65"/>
      <c r="WWZ225" s="65"/>
      <c r="WXA225" s="65"/>
      <c r="WXB225" s="65"/>
      <c r="WXC225" s="65"/>
      <c r="WXD225" s="65"/>
      <c r="WXE225" s="65"/>
      <c r="WXF225" s="65"/>
      <c r="WXG225" s="65"/>
      <c r="WXH225" s="65"/>
      <c r="WXI225" s="65"/>
      <c r="WXJ225" s="65"/>
      <c r="WXK225" s="65"/>
      <c r="WXL225" s="65"/>
      <c r="WXM225" s="65"/>
      <c r="WXN225" s="65"/>
      <c r="WXO225" s="65"/>
      <c r="WXP225" s="65"/>
      <c r="WXQ225" s="65"/>
      <c r="WXR225" s="65"/>
      <c r="WXS225" s="65"/>
      <c r="WXT225" s="65"/>
      <c r="WXU225" s="65"/>
      <c r="WXV225" s="65"/>
      <c r="WXW225" s="65"/>
      <c r="WXX225" s="65"/>
      <c r="WXY225" s="65"/>
      <c r="WXZ225" s="65"/>
      <c r="WYA225" s="65"/>
      <c r="WYB225" s="65"/>
      <c r="WYC225" s="65"/>
      <c r="WYD225" s="65"/>
      <c r="WYE225" s="65"/>
      <c r="WYF225" s="65"/>
      <c r="WYG225" s="65"/>
      <c r="WYH225" s="65"/>
      <c r="WYI225" s="65"/>
      <c r="WYJ225" s="65"/>
      <c r="WYK225" s="65"/>
      <c r="WYL225" s="65"/>
      <c r="WYM225" s="65"/>
      <c r="WYN225" s="65"/>
      <c r="WYO225" s="65"/>
      <c r="WYP225" s="65"/>
      <c r="WYQ225" s="65"/>
      <c r="WYR225" s="65"/>
      <c r="WYS225" s="65"/>
      <c r="WYT225" s="65"/>
      <c r="WYU225" s="65"/>
      <c r="WYV225" s="65"/>
      <c r="WYW225" s="65"/>
      <c r="WYX225" s="65"/>
      <c r="WYY225" s="65"/>
      <c r="WYZ225" s="65"/>
      <c r="WZA225" s="65"/>
      <c r="WZB225" s="65"/>
      <c r="WZC225" s="65"/>
      <c r="WZD225" s="65"/>
      <c r="WZE225" s="65"/>
      <c r="WZF225" s="65"/>
      <c r="WZG225" s="65"/>
      <c r="WZH225" s="65"/>
      <c r="WZI225" s="65"/>
      <c r="WZJ225" s="65"/>
      <c r="WZK225" s="65"/>
      <c r="WZL225" s="65"/>
      <c r="WZM225" s="65"/>
      <c r="WZN225" s="65"/>
      <c r="WZO225" s="65"/>
      <c r="WZP225" s="65"/>
      <c r="WZQ225" s="65"/>
      <c r="WZR225" s="65"/>
      <c r="WZS225" s="65"/>
      <c r="WZT225" s="65"/>
      <c r="WZU225" s="65"/>
      <c r="WZV225" s="65"/>
      <c r="WZW225" s="65"/>
      <c r="WZX225" s="65"/>
      <c r="WZY225" s="65"/>
      <c r="WZZ225" s="65"/>
      <c r="XAA225" s="65"/>
      <c r="XAB225" s="65"/>
      <c r="XAC225" s="65"/>
      <c r="XAD225" s="65"/>
      <c r="XAE225" s="65"/>
      <c r="XAF225" s="65"/>
      <c r="XAG225" s="65"/>
      <c r="XAH225" s="65"/>
      <c r="XAI225" s="65"/>
      <c r="XAJ225" s="65"/>
      <c r="XAK225" s="65"/>
      <c r="XAL225" s="65"/>
      <c r="XAM225" s="65"/>
      <c r="XAN225" s="65"/>
      <c r="XAO225" s="65"/>
      <c r="XAP225" s="65"/>
      <c r="XAQ225" s="65"/>
      <c r="XAR225" s="65"/>
      <c r="XAS225" s="65"/>
      <c r="XAT225" s="65"/>
      <c r="XAU225" s="65"/>
      <c r="XAV225" s="65"/>
      <c r="XAW225" s="65"/>
      <c r="XAX225" s="65"/>
      <c r="XAY225" s="65"/>
      <c r="XAZ225" s="65"/>
      <c r="XBA225" s="65"/>
      <c r="XBB225" s="65"/>
      <c r="XBC225" s="65"/>
      <c r="XBD225" s="65"/>
      <c r="XBE225" s="65"/>
      <c r="XBF225" s="65"/>
      <c r="XBG225" s="65"/>
      <c r="XBH225" s="65"/>
      <c r="XBI225" s="65"/>
      <c r="XBJ225" s="65"/>
      <c r="XBK225" s="65"/>
      <c r="XBL225" s="65"/>
      <c r="XBM225" s="65"/>
      <c r="XBN225" s="65"/>
      <c r="XBO225" s="65"/>
      <c r="XBP225" s="65"/>
      <c r="XBQ225" s="65"/>
      <c r="XBR225" s="65"/>
      <c r="XBS225" s="65"/>
      <c r="XBT225" s="65"/>
      <c r="XBU225" s="65"/>
      <c r="XBV225" s="65"/>
      <c r="XBW225" s="65"/>
      <c r="XBX225" s="65"/>
      <c r="XBY225" s="65"/>
      <c r="XBZ225" s="65"/>
      <c r="XCA225" s="65"/>
      <c r="XCB225" s="65"/>
      <c r="XCC225" s="65"/>
      <c r="XCD225" s="65"/>
      <c r="XCE225" s="65"/>
      <c r="XCF225" s="65"/>
      <c r="XCG225" s="65"/>
      <c r="XCH225" s="65"/>
      <c r="XCI225" s="65"/>
      <c r="XCJ225" s="65"/>
      <c r="XCK225" s="65"/>
      <c r="XCL225" s="65"/>
      <c r="XCM225" s="65"/>
      <c r="XCN225" s="65"/>
      <c r="XCO225" s="65"/>
      <c r="XCP225" s="65"/>
      <c r="XCQ225" s="65"/>
      <c r="XCR225" s="65"/>
      <c r="XCS225" s="65"/>
      <c r="XCT225" s="65"/>
      <c r="XCU225" s="65"/>
      <c r="XCV225" s="65"/>
      <c r="XCW225" s="65"/>
      <c r="XCX225" s="65"/>
      <c r="XCY225" s="65"/>
      <c r="XCZ225" s="65"/>
      <c r="XDA225" s="65"/>
      <c r="XDB225" s="65"/>
      <c r="XDC225" s="65"/>
      <c r="XDD225" s="65"/>
      <c r="XDE225" s="65"/>
      <c r="XDF225" s="65"/>
      <c r="XDG225" s="65"/>
      <c r="XDH225" s="65"/>
      <c r="XDI225" s="65"/>
      <c r="XDJ225" s="65"/>
      <c r="XDK225" s="65"/>
      <c r="XDL225" s="65"/>
      <c r="XDM225" s="65"/>
      <c r="XDN225" s="65"/>
      <c r="XDO225" s="65"/>
      <c r="XDP225" s="65"/>
      <c r="XDQ225" s="65"/>
      <c r="XDR225" s="65"/>
      <c r="XDS225" s="65"/>
      <c r="XDT225" s="65"/>
      <c r="XDU225" s="65"/>
      <c r="XDV225" s="65"/>
      <c r="XDW225" s="65"/>
      <c r="XDX225" s="65"/>
      <c r="XDY225" s="65"/>
      <c r="XDZ225" s="65"/>
      <c r="XEA225" s="65"/>
      <c r="XEB225" s="65"/>
      <c r="XEC225" s="65"/>
      <c r="XED225" s="65"/>
      <c r="XEE225" s="65"/>
      <c r="XEF225" s="65"/>
      <c r="XEG225" s="65"/>
      <c r="XEH225" s="65"/>
      <c r="XEI225" s="65"/>
      <c r="XEJ225" s="65"/>
      <c r="XEK225" s="65"/>
      <c r="XEL225" s="65"/>
      <c r="XEM225" s="65"/>
      <c r="XEN225" s="65"/>
      <c r="XEO225" s="65"/>
      <c r="XEP225" s="65"/>
      <c r="XEQ225" s="65"/>
      <c r="XER225" s="65"/>
      <c r="XES225" s="65"/>
      <c r="XET225" s="65"/>
      <c r="XEU225" s="65"/>
      <c r="XEV225" s="65"/>
      <c r="XEW225" s="65"/>
      <c r="XEX225" s="65"/>
      <c r="XEY225" s="65"/>
      <c r="XEZ225" s="65"/>
      <c r="XFA225" s="65"/>
      <c r="XFB225" s="65"/>
      <c r="XFC225" s="65"/>
      <c r="XFD225" s="65"/>
    </row>
    <row r="226" spans="2:54 15129:16384" s="88" customFormat="1" ht="12.95" customHeight="1" x14ac:dyDescent="0.2">
      <c r="B226" s="89" t="s">
        <v>9</v>
      </c>
      <c r="C226" s="90">
        <v>7.3265494912118409E-2</v>
      </c>
      <c r="D226" s="90">
        <v>7.0235470500044112E-2</v>
      </c>
      <c r="E226" s="90">
        <v>7.1055900621118009E-2</v>
      </c>
      <c r="F226" s="90">
        <v>7.0867804963914802E-2</v>
      </c>
      <c r="G226" s="90">
        <v>6.9631850741296006E-2</v>
      </c>
      <c r="H226" s="90">
        <v>7.0009968560693178E-2</v>
      </c>
      <c r="I226" s="90">
        <v>7.0410628019323643E-2</v>
      </c>
      <c r="J226" s="90">
        <v>7.1230342275670655E-2</v>
      </c>
      <c r="K226" s="90">
        <v>6.8271513960533839E-2</v>
      </c>
      <c r="L226" s="90">
        <v>5.8388501222639701E-2</v>
      </c>
      <c r="M226" s="90">
        <v>5.4742474916387958E-2</v>
      </c>
      <c r="N226" s="90">
        <v>5.0966443581223375E-2</v>
      </c>
      <c r="O226" s="90">
        <v>5.0145921649660224E-2</v>
      </c>
      <c r="P226" s="90">
        <v>4.974962244654637E-2</v>
      </c>
      <c r="Q226" s="90">
        <v>5.6455114014915417E-2</v>
      </c>
      <c r="R226" s="90">
        <v>6.0557146576412375E-2</v>
      </c>
      <c r="S226" s="90">
        <v>6.1849888064098017E-2</v>
      </c>
      <c r="T226" s="90">
        <v>7.6258539810471287E-2</v>
      </c>
      <c r="U226" s="90">
        <v>7.7562111801242242E-2</v>
      </c>
      <c r="V226" s="90">
        <v>7.1343701517387517E-2</v>
      </c>
      <c r="W226" s="90">
        <v>6.760835113346654E-2</v>
      </c>
      <c r="X226" s="90">
        <v>6.4845434938892874E-2</v>
      </c>
      <c r="Y226" s="90">
        <v>6.7671360049512602E-2</v>
      </c>
      <c r="Z226" s="90">
        <v>6.6150132610185652E-2</v>
      </c>
      <c r="AA226" s="90">
        <v>6.4328577898550732E-2</v>
      </c>
      <c r="AB226" s="90">
        <v>6.3582743511964954E-2</v>
      </c>
      <c r="AC226" s="90">
        <v>6.1457953657901583E-2</v>
      </c>
      <c r="AD226" s="90">
        <v>5.2398471094123267E-2</v>
      </c>
      <c r="AE226" s="90">
        <v>5.3363844393592673E-2</v>
      </c>
      <c r="AF226" s="90">
        <v>5.2657004830917876E-2</v>
      </c>
      <c r="AG226" s="90">
        <v>4.9553571428571426E-2</v>
      </c>
      <c r="AH226" s="90">
        <v>4.7844827586206895E-2</v>
      </c>
      <c r="AI226" s="90">
        <v>5.0638297872340428E-2</v>
      </c>
      <c r="AJ226" s="90">
        <v>5.0210970464135023E-2</v>
      </c>
      <c r="AK226" s="90">
        <v>5.0205761316872426E-2</v>
      </c>
      <c r="AL226" s="90">
        <v>4.9200000000000001E-2</v>
      </c>
      <c r="AM226" s="90">
        <v>4.7547169811320754E-2</v>
      </c>
      <c r="AN226" s="90">
        <v>3.9692307692307693E-2</v>
      </c>
      <c r="AO226" s="90">
        <v>3.6263736263736267E-2</v>
      </c>
      <c r="AP226" s="90">
        <v>3.3975903614457834E-2</v>
      </c>
      <c r="AQ226" s="90">
        <v>3.3608247422680412E-2</v>
      </c>
      <c r="AR226" s="90">
        <v>3.5511982570806101E-2</v>
      </c>
      <c r="AS226" s="90">
        <v>3.5805084745762709E-2</v>
      </c>
      <c r="AT226" s="90">
        <v>3.3394160583941603E-2</v>
      </c>
      <c r="AU226" s="90">
        <v>3.3650793650793653E-2</v>
      </c>
      <c r="AV226" s="90">
        <v>3.1015299026425591E-2</v>
      </c>
      <c r="AW226" s="90">
        <v>3.0548302872062665E-2</v>
      </c>
      <c r="AX226" s="91">
        <v>3.0079155672823221E-2</v>
      </c>
      <c r="AY226" s="91">
        <v>3.0068027210884352E-2</v>
      </c>
      <c r="AZ226" s="91">
        <v>3.0235783633841887E-2</v>
      </c>
      <c r="BA226" s="91">
        <v>3.0631868131868131E-2</v>
      </c>
      <c r="BB226" s="88">
        <v>3.0684931506849315E-2</v>
      </c>
      <c r="VIW226" s="65"/>
      <c r="VIX226" s="65"/>
      <c r="VIY226" s="65"/>
      <c r="VIZ226" s="65"/>
      <c r="VJA226" s="65"/>
      <c r="VJB226" s="65"/>
      <c r="VJC226" s="65"/>
      <c r="VJD226" s="65"/>
      <c r="VJE226" s="65"/>
      <c r="VJF226" s="65"/>
      <c r="VJG226" s="65"/>
      <c r="VJH226" s="65"/>
      <c r="VJI226" s="65"/>
      <c r="VJJ226" s="65"/>
      <c r="VJK226" s="65"/>
      <c r="VJL226" s="65"/>
      <c r="VJM226" s="65"/>
      <c r="VJN226" s="65"/>
      <c r="VJO226" s="65"/>
      <c r="VJP226" s="65"/>
      <c r="VJQ226" s="65"/>
      <c r="VJR226" s="65"/>
      <c r="VJS226" s="65"/>
      <c r="VJT226" s="65"/>
      <c r="VJU226" s="65"/>
      <c r="VJV226" s="65"/>
      <c r="VJW226" s="65"/>
      <c r="VJX226" s="65"/>
      <c r="VJY226" s="65"/>
      <c r="VJZ226" s="65"/>
      <c r="VKA226" s="65"/>
      <c r="VKB226" s="65"/>
      <c r="VKC226" s="65"/>
      <c r="VKD226" s="65"/>
      <c r="VKE226" s="65"/>
      <c r="VKF226" s="65"/>
      <c r="VKG226" s="65"/>
      <c r="VKH226" s="65"/>
      <c r="VKI226" s="65"/>
      <c r="VKJ226" s="65"/>
      <c r="VKK226" s="65"/>
      <c r="VKL226" s="65"/>
      <c r="VKM226" s="65"/>
      <c r="VKN226" s="65"/>
      <c r="VKO226" s="65"/>
      <c r="VKP226" s="65"/>
      <c r="VKQ226" s="65"/>
      <c r="VKR226" s="65"/>
      <c r="VKS226" s="65"/>
      <c r="VKT226" s="65"/>
      <c r="VKU226" s="65"/>
      <c r="VKV226" s="65"/>
      <c r="VKW226" s="65"/>
      <c r="VKX226" s="65"/>
      <c r="VKY226" s="65"/>
      <c r="VKZ226" s="65"/>
      <c r="VLA226" s="65"/>
      <c r="VLB226" s="65"/>
      <c r="VLC226" s="65"/>
      <c r="VLD226" s="65"/>
      <c r="VLE226" s="65"/>
      <c r="VLF226" s="65"/>
      <c r="VLG226" s="65"/>
      <c r="VLH226" s="65"/>
      <c r="VLI226" s="65"/>
      <c r="VLJ226" s="65"/>
      <c r="VLK226" s="65"/>
      <c r="VLL226" s="65"/>
      <c r="VLM226" s="65"/>
      <c r="VLN226" s="65"/>
      <c r="VLO226" s="65"/>
      <c r="VLP226" s="65"/>
      <c r="VLQ226" s="65"/>
      <c r="VLR226" s="65"/>
      <c r="VLS226" s="65"/>
      <c r="VLT226" s="65"/>
      <c r="VLU226" s="65"/>
      <c r="VLV226" s="65"/>
      <c r="VLW226" s="65"/>
      <c r="VLX226" s="65"/>
      <c r="VLY226" s="65"/>
      <c r="VLZ226" s="65"/>
      <c r="VMA226" s="65"/>
      <c r="VMB226" s="65"/>
      <c r="VMC226" s="65"/>
      <c r="VMD226" s="65"/>
      <c r="VME226" s="65"/>
      <c r="VMF226" s="65"/>
      <c r="VMG226" s="65"/>
      <c r="VMH226" s="65"/>
      <c r="VMI226" s="65"/>
      <c r="VMJ226" s="65"/>
      <c r="VMK226" s="65"/>
      <c r="VML226" s="65"/>
      <c r="VMM226" s="65"/>
      <c r="VMN226" s="65"/>
      <c r="VMO226" s="65"/>
      <c r="VMP226" s="65"/>
      <c r="VMQ226" s="65"/>
      <c r="VMR226" s="65"/>
      <c r="VMS226" s="65"/>
      <c r="VMT226" s="65"/>
      <c r="VMU226" s="65"/>
      <c r="VMV226" s="65"/>
      <c r="VMW226" s="65"/>
      <c r="VMX226" s="65"/>
      <c r="VMY226" s="65"/>
      <c r="VMZ226" s="65"/>
      <c r="VNA226" s="65"/>
      <c r="VNB226" s="65"/>
      <c r="VNC226" s="65"/>
      <c r="VND226" s="65"/>
      <c r="VNE226" s="65"/>
      <c r="VNF226" s="65"/>
      <c r="VNG226" s="65"/>
      <c r="VNH226" s="65"/>
      <c r="VNI226" s="65"/>
      <c r="VNJ226" s="65"/>
      <c r="VNK226" s="65"/>
      <c r="VNL226" s="65"/>
      <c r="VNM226" s="65"/>
      <c r="VNN226" s="65"/>
      <c r="VNO226" s="65"/>
      <c r="VNP226" s="65"/>
      <c r="VNQ226" s="65"/>
      <c r="VNR226" s="65"/>
      <c r="VNS226" s="65"/>
      <c r="VNT226" s="65"/>
      <c r="VNU226" s="65"/>
      <c r="VNV226" s="65"/>
      <c r="VNW226" s="65"/>
      <c r="VNX226" s="65"/>
      <c r="VNY226" s="65"/>
      <c r="VNZ226" s="65"/>
      <c r="VOA226" s="65"/>
      <c r="VOB226" s="65"/>
      <c r="VOC226" s="65"/>
      <c r="VOD226" s="65"/>
      <c r="VOE226" s="65"/>
      <c r="VOF226" s="65"/>
      <c r="VOG226" s="65"/>
      <c r="VOH226" s="65"/>
      <c r="VOI226" s="65"/>
      <c r="VOJ226" s="65"/>
      <c r="VOK226" s="65"/>
      <c r="VOL226" s="65"/>
      <c r="VOM226" s="65"/>
      <c r="VON226" s="65"/>
      <c r="VOO226" s="65"/>
      <c r="VOP226" s="65"/>
      <c r="VOQ226" s="65"/>
      <c r="VOR226" s="65"/>
      <c r="VOS226" s="65"/>
      <c r="VOT226" s="65"/>
      <c r="VOU226" s="65"/>
      <c r="VOV226" s="65"/>
      <c r="VOW226" s="65"/>
      <c r="VOX226" s="65"/>
      <c r="VOY226" s="65"/>
      <c r="VOZ226" s="65"/>
      <c r="VPA226" s="65"/>
      <c r="VPB226" s="65"/>
      <c r="VPC226" s="65"/>
      <c r="VPD226" s="65"/>
      <c r="VPE226" s="65"/>
      <c r="VPF226" s="65"/>
      <c r="VPG226" s="65"/>
      <c r="VPH226" s="65"/>
      <c r="VPI226" s="65"/>
      <c r="VPJ226" s="65"/>
      <c r="VPK226" s="65"/>
      <c r="VPL226" s="65"/>
      <c r="VPM226" s="65"/>
      <c r="VPN226" s="65"/>
      <c r="VPO226" s="65"/>
      <c r="VPP226" s="65"/>
      <c r="VPQ226" s="65"/>
      <c r="VPR226" s="65"/>
      <c r="VPS226" s="65"/>
      <c r="VPT226" s="65"/>
      <c r="VPU226" s="65"/>
      <c r="VPV226" s="65"/>
      <c r="VPW226" s="65"/>
      <c r="VPX226" s="65"/>
      <c r="VPY226" s="65"/>
      <c r="VPZ226" s="65"/>
      <c r="VQA226" s="65"/>
      <c r="VQB226" s="65"/>
      <c r="VQC226" s="65"/>
      <c r="VQD226" s="65"/>
      <c r="VQE226" s="65"/>
      <c r="VQF226" s="65"/>
      <c r="VQG226" s="65"/>
      <c r="VQH226" s="65"/>
      <c r="VQI226" s="65"/>
      <c r="VQJ226" s="65"/>
      <c r="VQK226" s="65"/>
      <c r="VQL226" s="65"/>
      <c r="VQM226" s="65"/>
      <c r="VQN226" s="65"/>
      <c r="VQO226" s="65"/>
      <c r="VQP226" s="65"/>
      <c r="VQQ226" s="65"/>
      <c r="VQR226" s="65"/>
      <c r="VQS226" s="65"/>
      <c r="VQT226" s="65"/>
      <c r="VQU226" s="65"/>
      <c r="VQV226" s="65"/>
      <c r="VQW226" s="65"/>
      <c r="VQX226" s="65"/>
      <c r="VQY226" s="65"/>
      <c r="VQZ226" s="65"/>
      <c r="VRA226" s="65"/>
      <c r="VRB226" s="65"/>
      <c r="VRC226" s="65"/>
      <c r="VRD226" s="65"/>
      <c r="VRE226" s="65"/>
      <c r="VRF226" s="65"/>
      <c r="VRG226" s="65"/>
      <c r="VRH226" s="65"/>
      <c r="VRI226" s="65"/>
      <c r="VRJ226" s="65"/>
      <c r="VRK226" s="65"/>
      <c r="VRL226" s="65"/>
      <c r="VRM226" s="65"/>
      <c r="VRN226" s="65"/>
      <c r="VRO226" s="65"/>
      <c r="VRP226" s="65"/>
      <c r="VRQ226" s="65"/>
      <c r="VRR226" s="65"/>
      <c r="VRS226" s="65"/>
      <c r="VRT226" s="65"/>
      <c r="VRU226" s="65"/>
      <c r="VRV226" s="65"/>
      <c r="VRW226" s="65"/>
      <c r="VRX226" s="65"/>
      <c r="VRY226" s="65"/>
      <c r="VRZ226" s="65"/>
      <c r="VSA226" s="65"/>
      <c r="VSB226" s="65"/>
      <c r="VSC226" s="65"/>
      <c r="VSD226" s="65"/>
      <c r="VSE226" s="65"/>
      <c r="VSF226" s="65"/>
      <c r="VSG226" s="65"/>
      <c r="VSH226" s="65"/>
      <c r="VSI226" s="65"/>
      <c r="VSJ226" s="65"/>
      <c r="VSK226" s="65"/>
      <c r="VSL226" s="65"/>
      <c r="VSM226" s="65"/>
      <c r="VSN226" s="65"/>
      <c r="VSO226" s="65"/>
      <c r="VSP226" s="65"/>
      <c r="VSQ226" s="65"/>
      <c r="VSR226" s="65"/>
      <c r="VSS226" s="65"/>
      <c r="VST226" s="65"/>
      <c r="VSU226" s="65"/>
      <c r="VSV226" s="65"/>
      <c r="VSW226" s="65"/>
      <c r="VSX226" s="65"/>
      <c r="VSY226" s="65"/>
      <c r="VSZ226" s="65"/>
      <c r="VTA226" s="65"/>
      <c r="VTB226" s="65"/>
      <c r="VTC226" s="65"/>
      <c r="VTD226" s="65"/>
      <c r="VTE226" s="65"/>
      <c r="VTF226" s="65"/>
      <c r="VTG226" s="65"/>
      <c r="VTH226" s="65"/>
      <c r="VTI226" s="65"/>
      <c r="VTJ226" s="65"/>
      <c r="VTK226" s="65"/>
      <c r="VTL226" s="65"/>
      <c r="VTM226" s="65"/>
      <c r="VTN226" s="65"/>
      <c r="VTO226" s="65"/>
      <c r="VTP226" s="65"/>
      <c r="VTQ226" s="65"/>
      <c r="VTR226" s="65"/>
      <c r="VTS226" s="65"/>
      <c r="VTT226" s="65"/>
      <c r="VTU226" s="65"/>
      <c r="VTV226" s="65"/>
      <c r="VTW226" s="65"/>
      <c r="VTX226" s="65"/>
      <c r="VTY226" s="65"/>
      <c r="VTZ226" s="65"/>
      <c r="VUA226" s="65"/>
      <c r="VUB226" s="65"/>
      <c r="VUC226" s="65"/>
      <c r="VUD226" s="65"/>
      <c r="VUE226" s="65"/>
      <c r="VUF226" s="65"/>
      <c r="VUG226" s="65"/>
      <c r="VUH226" s="65"/>
      <c r="VUI226" s="65"/>
      <c r="VUJ226" s="65"/>
      <c r="VUK226" s="65"/>
      <c r="VUL226" s="65"/>
      <c r="VUM226" s="65"/>
      <c r="VUN226" s="65"/>
      <c r="VUO226" s="65"/>
      <c r="VUP226" s="65"/>
      <c r="VUQ226" s="65"/>
      <c r="VUR226" s="65"/>
      <c r="VUS226" s="65"/>
      <c r="VUT226" s="65"/>
      <c r="VUU226" s="65"/>
      <c r="VUV226" s="65"/>
      <c r="VUW226" s="65"/>
      <c r="VUX226" s="65"/>
      <c r="VUY226" s="65"/>
      <c r="VUZ226" s="65"/>
      <c r="VVA226" s="65"/>
      <c r="VVB226" s="65"/>
      <c r="VVC226" s="65"/>
      <c r="VVD226" s="65"/>
      <c r="VVE226" s="65"/>
      <c r="VVF226" s="65"/>
      <c r="VVG226" s="65"/>
      <c r="VVH226" s="65"/>
      <c r="VVI226" s="65"/>
      <c r="VVJ226" s="65"/>
      <c r="VVK226" s="65"/>
      <c r="VVL226" s="65"/>
      <c r="VVM226" s="65"/>
      <c r="VVN226" s="65"/>
      <c r="VVO226" s="65"/>
      <c r="VVP226" s="65"/>
      <c r="VVQ226" s="65"/>
      <c r="VVR226" s="65"/>
      <c r="VVS226" s="65"/>
      <c r="VVT226" s="65"/>
      <c r="VVU226" s="65"/>
      <c r="VVV226" s="65"/>
      <c r="VVW226" s="65"/>
      <c r="VVX226" s="65"/>
      <c r="VVY226" s="65"/>
      <c r="VVZ226" s="65"/>
      <c r="VWA226" s="65"/>
      <c r="VWB226" s="65"/>
      <c r="VWC226" s="65"/>
      <c r="VWD226" s="65"/>
      <c r="VWE226" s="65"/>
      <c r="VWF226" s="65"/>
      <c r="VWG226" s="65"/>
      <c r="VWH226" s="65"/>
      <c r="VWI226" s="65"/>
      <c r="VWJ226" s="65"/>
      <c r="VWK226" s="65"/>
      <c r="VWL226" s="65"/>
      <c r="VWM226" s="65"/>
      <c r="VWN226" s="65"/>
      <c r="VWO226" s="65"/>
      <c r="VWP226" s="65"/>
      <c r="VWQ226" s="65"/>
      <c r="VWR226" s="65"/>
      <c r="VWS226" s="65"/>
      <c r="VWT226" s="65"/>
      <c r="VWU226" s="65"/>
      <c r="VWV226" s="65"/>
      <c r="VWW226" s="65"/>
      <c r="VWX226" s="65"/>
      <c r="VWY226" s="65"/>
      <c r="VWZ226" s="65"/>
      <c r="VXA226" s="65"/>
      <c r="VXB226" s="65"/>
      <c r="VXC226" s="65"/>
      <c r="VXD226" s="65"/>
      <c r="VXE226" s="65"/>
      <c r="VXF226" s="65"/>
      <c r="VXG226" s="65"/>
      <c r="VXH226" s="65"/>
      <c r="VXI226" s="65"/>
      <c r="VXJ226" s="65"/>
      <c r="VXK226" s="65"/>
      <c r="VXL226" s="65"/>
      <c r="VXM226" s="65"/>
      <c r="VXN226" s="65"/>
      <c r="VXO226" s="65"/>
      <c r="VXP226" s="65"/>
      <c r="VXQ226" s="65"/>
      <c r="VXR226" s="65"/>
      <c r="VXS226" s="65"/>
      <c r="VXT226" s="65"/>
      <c r="VXU226" s="65"/>
      <c r="VXV226" s="65"/>
      <c r="VXW226" s="65"/>
      <c r="VXX226" s="65"/>
      <c r="VXY226" s="65"/>
      <c r="VXZ226" s="65"/>
      <c r="VYA226" s="65"/>
      <c r="VYB226" s="65"/>
      <c r="VYC226" s="65"/>
      <c r="VYD226" s="65"/>
      <c r="VYE226" s="65"/>
      <c r="VYF226" s="65"/>
      <c r="VYG226" s="65"/>
      <c r="VYH226" s="65"/>
      <c r="VYI226" s="65"/>
      <c r="VYJ226" s="65"/>
      <c r="VYK226" s="65"/>
      <c r="VYL226" s="65"/>
      <c r="VYM226" s="65"/>
      <c r="VYN226" s="65"/>
      <c r="VYO226" s="65"/>
      <c r="VYP226" s="65"/>
      <c r="VYQ226" s="65"/>
      <c r="VYR226" s="65"/>
      <c r="VYS226" s="65"/>
      <c r="VYT226" s="65"/>
      <c r="VYU226" s="65"/>
      <c r="VYV226" s="65"/>
      <c r="VYW226" s="65"/>
      <c r="VYX226" s="65"/>
      <c r="VYY226" s="65"/>
      <c r="VYZ226" s="65"/>
      <c r="VZA226" s="65"/>
      <c r="VZB226" s="65"/>
      <c r="VZC226" s="65"/>
      <c r="VZD226" s="65"/>
      <c r="VZE226" s="65"/>
      <c r="VZF226" s="65"/>
      <c r="VZG226" s="65"/>
      <c r="VZH226" s="65"/>
      <c r="VZI226" s="65"/>
      <c r="VZJ226" s="65"/>
      <c r="VZK226" s="65"/>
      <c r="VZL226" s="65"/>
      <c r="VZM226" s="65"/>
      <c r="VZN226" s="65"/>
      <c r="VZO226" s="65"/>
      <c r="VZP226" s="65"/>
      <c r="VZQ226" s="65"/>
      <c r="VZR226" s="65"/>
      <c r="VZS226" s="65"/>
      <c r="VZT226" s="65"/>
      <c r="VZU226" s="65"/>
      <c r="VZV226" s="65"/>
      <c r="VZW226" s="65"/>
      <c r="VZX226" s="65"/>
      <c r="VZY226" s="65"/>
      <c r="VZZ226" s="65"/>
      <c r="WAA226" s="65"/>
      <c r="WAB226" s="65"/>
      <c r="WAC226" s="65"/>
      <c r="WAD226" s="65"/>
      <c r="WAE226" s="65"/>
      <c r="WAF226" s="65"/>
      <c r="WAG226" s="65"/>
      <c r="WAH226" s="65"/>
      <c r="WAI226" s="65"/>
      <c r="WAJ226" s="65"/>
      <c r="WAK226" s="65"/>
      <c r="WAL226" s="65"/>
      <c r="WAM226" s="65"/>
      <c r="WAN226" s="65"/>
      <c r="WAO226" s="65"/>
      <c r="WAP226" s="65"/>
      <c r="WAQ226" s="65"/>
      <c r="WAR226" s="65"/>
      <c r="WAS226" s="65"/>
      <c r="WAT226" s="65"/>
      <c r="WAU226" s="65"/>
      <c r="WAV226" s="65"/>
      <c r="WAW226" s="65"/>
      <c r="WAX226" s="65"/>
      <c r="WAY226" s="65"/>
      <c r="WAZ226" s="65"/>
      <c r="WBA226" s="65"/>
      <c r="WBB226" s="65"/>
      <c r="WBC226" s="65"/>
      <c r="WBD226" s="65"/>
      <c r="WBE226" s="65"/>
      <c r="WBF226" s="65"/>
      <c r="WBG226" s="65"/>
      <c r="WBH226" s="65"/>
      <c r="WBI226" s="65"/>
      <c r="WBJ226" s="65"/>
      <c r="WBK226" s="65"/>
      <c r="WBL226" s="65"/>
      <c r="WBM226" s="65"/>
      <c r="WBN226" s="65"/>
      <c r="WBO226" s="65"/>
      <c r="WBP226" s="65"/>
      <c r="WBQ226" s="65"/>
      <c r="WBR226" s="65"/>
      <c r="WBS226" s="65"/>
      <c r="WBT226" s="65"/>
      <c r="WBU226" s="65"/>
      <c r="WBV226" s="65"/>
      <c r="WBW226" s="65"/>
      <c r="WBX226" s="65"/>
      <c r="WBY226" s="65"/>
      <c r="WBZ226" s="65"/>
      <c r="WCA226" s="65"/>
      <c r="WCB226" s="65"/>
      <c r="WCC226" s="65"/>
      <c r="WCD226" s="65"/>
      <c r="WCE226" s="65"/>
      <c r="WCF226" s="65"/>
      <c r="WCG226" s="65"/>
      <c r="WCH226" s="65"/>
      <c r="WCI226" s="65"/>
      <c r="WCJ226" s="65"/>
      <c r="WCK226" s="65"/>
      <c r="WCL226" s="65"/>
      <c r="WCM226" s="65"/>
      <c r="WCN226" s="65"/>
      <c r="WCO226" s="65"/>
      <c r="WCP226" s="65"/>
      <c r="WCQ226" s="65"/>
      <c r="WCR226" s="65"/>
      <c r="WCS226" s="65"/>
      <c r="WCT226" s="65"/>
      <c r="WCU226" s="65"/>
      <c r="WCV226" s="65"/>
      <c r="WCW226" s="65"/>
      <c r="WCX226" s="65"/>
      <c r="WCY226" s="65"/>
      <c r="WCZ226" s="65"/>
      <c r="WDA226" s="65"/>
      <c r="WDB226" s="65"/>
      <c r="WDC226" s="65"/>
      <c r="WDD226" s="65"/>
      <c r="WDE226" s="65"/>
      <c r="WDF226" s="65"/>
      <c r="WDG226" s="65"/>
      <c r="WDH226" s="65"/>
      <c r="WDI226" s="65"/>
      <c r="WDJ226" s="65"/>
      <c r="WDK226" s="65"/>
      <c r="WDL226" s="65"/>
      <c r="WDM226" s="65"/>
      <c r="WDN226" s="65"/>
      <c r="WDO226" s="65"/>
      <c r="WDP226" s="65"/>
      <c r="WDQ226" s="65"/>
      <c r="WDR226" s="65"/>
      <c r="WDS226" s="65"/>
      <c r="WDT226" s="65"/>
      <c r="WDU226" s="65"/>
      <c r="WDV226" s="65"/>
      <c r="WDW226" s="65"/>
      <c r="WDX226" s="65"/>
      <c r="WDY226" s="65"/>
      <c r="WDZ226" s="65"/>
      <c r="WEA226" s="65"/>
      <c r="WEB226" s="65"/>
      <c r="WEC226" s="65"/>
      <c r="WED226" s="65"/>
      <c r="WEE226" s="65"/>
      <c r="WEF226" s="65"/>
      <c r="WEG226" s="65"/>
      <c r="WEH226" s="65"/>
      <c r="WEI226" s="65"/>
      <c r="WEJ226" s="65"/>
      <c r="WEK226" s="65"/>
      <c r="WEL226" s="65"/>
      <c r="WEM226" s="65"/>
      <c r="WEN226" s="65"/>
      <c r="WEO226" s="65"/>
      <c r="WEP226" s="65"/>
      <c r="WEQ226" s="65"/>
      <c r="WER226" s="65"/>
      <c r="WES226" s="65"/>
      <c r="WET226" s="65"/>
      <c r="WEU226" s="65"/>
      <c r="WEV226" s="65"/>
      <c r="WEW226" s="65"/>
      <c r="WEX226" s="65"/>
      <c r="WEY226" s="65"/>
      <c r="WEZ226" s="65"/>
      <c r="WFA226" s="65"/>
      <c r="WFB226" s="65"/>
      <c r="WFC226" s="65"/>
      <c r="WFD226" s="65"/>
      <c r="WFE226" s="65"/>
      <c r="WFF226" s="65"/>
      <c r="WFG226" s="65"/>
      <c r="WFH226" s="65"/>
      <c r="WFI226" s="65"/>
      <c r="WFJ226" s="65"/>
      <c r="WFK226" s="65"/>
      <c r="WFL226" s="65"/>
      <c r="WFM226" s="65"/>
      <c r="WFN226" s="65"/>
      <c r="WFO226" s="65"/>
      <c r="WFP226" s="65"/>
      <c r="WFQ226" s="65"/>
      <c r="WFR226" s="65"/>
      <c r="WFS226" s="65"/>
      <c r="WFT226" s="65"/>
      <c r="WFU226" s="65"/>
      <c r="WFV226" s="65"/>
      <c r="WFW226" s="65"/>
      <c r="WFX226" s="65"/>
      <c r="WFY226" s="65"/>
      <c r="WFZ226" s="65"/>
      <c r="WGA226" s="65"/>
      <c r="WGB226" s="65"/>
      <c r="WGC226" s="65"/>
      <c r="WGD226" s="65"/>
      <c r="WGE226" s="65"/>
      <c r="WGF226" s="65"/>
      <c r="WGG226" s="65"/>
      <c r="WGH226" s="65"/>
      <c r="WGI226" s="65"/>
      <c r="WGJ226" s="65"/>
      <c r="WGK226" s="65"/>
      <c r="WGL226" s="65"/>
      <c r="WGM226" s="65"/>
      <c r="WGN226" s="65"/>
      <c r="WGO226" s="65"/>
      <c r="WGP226" s="65"/>
      <c r="WGQ226" s="65"/>
      <c r="WGR226" s="65"/>
      <c r="WGS226" s="65"/>
      <c r="WGT226" s="65"/>
      <c r="WGU226" s="65"/>
      <c r="WGV226" s="65"/>
      <c r="WGW226" s="65"/>
      <c r="WGX226" s="65"/>
      <c r="WGY226" s="65"/>
      <c r="WGZ226" s="65"/>
      <c r="WHA226" s="65"/>
      <c r="WHB226" s="65"/>
      <c r="WHC226" s="65"/>
      <c r="WHD226" s="65"/>
      <c r="WHE226" s="65"/>
      <c r="WHF226" s="65"/>
      <c r="WHG226" s="65"/>
      <c r="WHH226" s="65"/>
      <c r="WHI226" s="65"/>
      <c r="WHJ226" s="65"/>
      <c r="WHK226" s="65"/>
      <c r="WHL226" s="65"/>
      <c r="WHM226" s="65"/>
      <c r="WHN226" s="65"/>
      <c r="WHO226" s="65"/>
      <c r="WHP226" s="65"/>
      <c r="WHQ226" s="65"/>
      <c r="WHR226" s="65"/>
      <c r="WHS226" s="65"/>
      <c r="WHT226" s="65"/>
      <c r="WHU226" s="65"/>
      <c r="WHV226" s="65"/>
      <c r="WHW226" s="65"/>
      <c r="WHX226" s="65"/>
      <c r="WHY226" s="65"/>
      <c r="WHZ226" s="65"/>
      <c r="WIA226" s="65"/>
      <c r="WIB226" s="65"/>
      <c r="WIC226" s="65"/>
      <c r="WID226" s="65"/>
      <c r="WIE226" s="65"/>
      <c r="WIF226" s="65"/>
      <c r="WIG226" s="65"/>
      <c r="WIH226" s="65"/>
      <c r="WII226" s="65"/>
      <c r="WIJ226" s="65"/>
      <c r="WIK226" s="65"/>
      <c r="WIL226" s="65"/>
      <c r="WIM226" s="65"/>
      <c r="WIN226" s="65"/>
      <c r="WIO226" s="65"/>
      <c r="WIP226" s="65"/>
      <c r="WIQ226" s="65"/>
      <c r="WIR226" s="65"/>
      <c r="WIS226" s="65"/>
      <c r="WIT226" s="65"/>
      <c r="WIU226" s="65"/>
      <c r="WIV226" s="65"/>
      <c r="WIW226" s="65"/>
      <c r="WIX226" s="65"/>
      <c r="WIY226" s="65"/>
      <c r="WIZ226" s="65"/>
      <c r="WJA226" s="65"/>
      <c r="WJB226" s="65"/>
      <c r="WJC226" s="65"/>
      <c r="WJD226" s="65"/>
      <c r="WJE226" s="65"/>
      <c r="WJF226" s="65"/>
      <c r="WJG226" s="65"/>
      <c r="WJH226" s="65"/>
      <c r="WJI226" s="65"/>
      <c r="WJJ226" s="65"/>
      <c r="WJK226" s="65"/>
      <c r="WJL226" s="65"/>
      <c r="WJM226" s="65"/>
      <c r="WJN226" s="65"/>
      <c r="WJO226" s="65"/>
      <c r="WJP226" s="65"/>
      <c r="WJQ226" s="65"/>
      <c r="WJR226" s="65"/>
      <c r="WJS226" s="65"/>
      <c r="WJT226" s="65"/>
      <c r="WJU226" s="65"/>
      <c r="WJV226" s="65"/>
      <c r="WJW226" s="65"/>
      <c r="WJX226" s="65"/>
      <c r="WJY226" s="65"/>
      <c r="WJZ226" s="65"/>
      <c r="WKA226" s="65"/>
      <c r="WKB226" s="65"/>
      <c r="WKC226" s="65"/>
      <c r="WKD226" s="65"/>
      <c r="WKE226" s="65"/>
      <c r="WKF226" s="65"/>
      <c r="WKG226" s="65"/>
      <c r="WKH226" s="65"/>
      <c r="WKI226" s="65"/>
      <c r="WKJ226" s="65"/>
      <c r="WKK226" s="65"/>
      <c r="WKL226" s="65"/>
      <c r="WKM226" s="65"/>
      <c r="WKN226" s="65"/>
      <c r="WKO226" s="65"/>
      <c r="WKP226" s="65"/>
      <c r="WKQ226" s="65"/>
      <c r="WKR226" s="65"/>
      <c r="WKS226" s="65"/>
      <c r="WKT226" s="65"/>
      <c r="WKU226" s="65"/>
      <c r="WKV226" s="65"/>
      <c r="WKW226" s="65"/>
      <c r="WKX226" s="65"/>
      <c r="WKY226" s="65"/>
      <c r="WKZ226" s="65"/>
      <c r="WLA226" s="65"/>
      <c r="WLB226" s="65"/>
      <c r="WLC226" s="65"/>
      <c r="WLD226" s="65"/>
      <c r="WLE226" s="65"/>
      <c r="WLF226" s="65"/>
      <c r="WLG226" s="65"/>
      <c r="WLH226" s="65"/>
      <c r="WLI226" s="65"/>
      <c r="WLJ226" s="65"/>
      <c r="WLK226" s="65"/>
      <c r="WLL226" s="65"/>
      <c r="WLM226" s="65"/>
      <c r="WLN226" s="65"/>
      <c r="WLO226" s="65"/>
      <c r="WLP226" s="65"/>
      <c r="WLQ226" s="65"/>
      <c r="WLR226" s="65"/>
      <c r="WLS226" s="65"/>
      <c r="WLT226" s="65"/>
      <c r="WLU226" s="65"/>
      <c r="WLV226" s="65"/>
      <c r="WLW226" s="65"/>
      <c r="WLX226" s="65"/>
      <c r="WLY226" s="65"/>
      <c r="WLZ226" s="65"/>
      <c r="WMA226" s="65"/>
      <c r="WMB226" s="65"/>
      <c r="WMC226" s="65"/>
      <c r="WMD226" s="65"/>
      <c r="WME226" s="65"/>
      <c r="WMF226" s="65"/>
      <c r="WMG226" s="65"/>
      <c r="WMH226" s="65"/>
      <c r="WMI226" s="65"/>
      <c r="WMJ226" s="65"/>
      <c r="WMK226" s="65"/>
      <c r="WML226" s="65"/>
      <c r="WMM226" s="65"/>
      <c r="WMN226" s="65"/>
      <c r="WMO226" s="65"/>
      <c r="WMP226" s="65"/>
      <c r="WMQ226" s="65"/>
      <c r="WMR226" s="65"/>
      <c r="WMS226" s="65"/>
      <c r="WMT226" s="65"/>
      <c r="WMU226" s="65"/>
      <c r="WMV226" s="65"/>
      <c r="WMW226" s="65"/>
      <c r="WMX226" s="65"/>
      <c r="WMY226" s="65"/>
      <c r="WMZ226" s="65"/>
      <c r="WNA226" s="65"/>
      <c r="WNB226" s="65"/>
      <c r="WNC226" s="65"/>
      <c r="WND226" s="65"/>
      <c r="WNE226" s="65"/>
      <c r="WNF226" s="65"/>
      <c r="WNG226" s="65"/>
      <c r="WNH226" s="65"/>
      <c r="WNI226" s="65"/>
      <c r="WNJ226" s="65"/>
      <c r="WNK226" s="65"/>
      <c r="WNL226" s="65"/>
      <c r="WNM226" s="65"/>
      <c r="WNN226" s="65"/>
      <c r="WNO226" s="65"/>
      <c r="WNP226" s="65"/>
      <c r="WNQ226" s="65"/>
      <c r="WNR226" s="65"/>
      <c r="WNS226" s="65"/>
      <c r="WNT226" s="65"/>
      <c r="WNU226" s="65"/>
      <c r="WNV226" s="65"/>
      <c r="WNW226" s="65"/>
      <c r="WNX226" s="65"/>
      <c r="WNY226" s="65"/>
      <c r="WNZ226" s="65"/>
      <c r="WOA226" s="65"/>
      <c r="WOB226" s="65"/>
      <c r="WOC226" s="65"/>
      <c r="WOD226" s="65"/>
      <c r="WOE226" s="65"/>
      <c r="WOF226" s="65"/>
      <c r="WOG226" s="65"/>
      <c r="WOH226" s="65"/>
      <c r="WOI226" s="65"/>
      <c r="WOJ226" s="65"/>
      <c r="WOK226" s="65"/>
      <c r="WOL226" s="65"/>
      <c r="WOM226" s="65"/>
      <c r="WON226" s="65"/>
      <c r="WOO226" s="65"/>
      <c r="WOP226" s="65"/>
      <c r="WOQ226" s="65"/>
      <c r="WOR226" s="65"/>
      <c r="WOS226" s="65"/>
      <c r="WOT226" s="65"/>
      <c r="WOU226" s="65"/>
      <c r="WOV226" s="65"/>
      <c r="WOW226" s="65"/>
      <c r="WOX226" s="65"/>
      <c r="WOY226" s="65"/>
      <c r="WOZ226" s="65"/>
      <c r="WPA226" s="65"/>
      <c r="WPB226" s="65"/>
      <c r="WPC226" s="65"/>
      <c r="WPD226" s="65"/>
      <c r="WPE226" s="65"/>
      <c r="WPF226" s="65"/>
      <c r="WPG226" s="65"/>
      <c r="WPH226" s="65"/>
      <c r="WPI226" s="65"/>
      <c r="WPJ226" s="65"/>
      <c r="WPK226" s="65"/>
      <c r="WPL226" s="65"/>
      <c r="WPM226" s="65"/>
      <c r="WPN226" s="65"/>
      <c r="WPO226" s="65"/>
      <c r="WPP226" s="65"/>
      <c r="WPQ226" s="65"/>
      <c r="WPR226" s="65"/>
      <c r="WPS226" s="65"/>
      <c r="WPT226" s="65"/>
      <c r="WPU226" s="65"/>
      <c r="WPV226" s="65"/>
      <c r="WPW226" s="65"/>
      <c r="WPX226" s="65"/>
      <c r="WPY226" s="65"/>
      <c r="WPZ226" s="65"/>
      <c r="WQA226" s="65"/>
      <c r="WQB226" s="65"/>
      <c r="WQC226" s="65"/>
      <c r="WQD226" s="65"/>
      <c r="WQE226" s="65"/>
      <c r="WQF226" s="65"/>
      <c r="WQG226" s="65"/>
      <c r="WQH226" s="65"/>
      <c r="WQI226" s="65"/>
      <c r="WQJ226" s="65"/>
      <c r="WQK226" s="65"/>
      <c r="WQL226" s="65"/>
      <c r="WQM226" s="65"/>
      <c r="WQN226" s="65"/>
      <c r="WQO226" s="65"/>
      <c r="WQP226" s="65"/>
      <c r="WQQ226" s="65"/>
      <c r="WQR226" s="65"/>
      <c r="WQS226" s="65"/>
      <c r="WQT226" s="65"/>
      <c r="WQU226" s="65"/>
      <c r="WQV226" s="65"/>
      <c r="WQW226" s="65"/>
      <c r="WQX226" s="65"/>
      <c r="WQY226" s="65"/>
      <c r="WQZ226" s="65"/>
      <c r="WRA226" s="65"/>
      <c r="WRB226" s="65"/>
      <c r="WRC226" s="65"/>
      <c r="WRD226" s="65"/>
      <c r="WRE226" s="65"/>
      <c r="WRF226" s="65"/>
      <c r="WRG226" s="65"/>
      <c r="WRH226" s="65"/>
      <c r="WRI226" s="65"/>
      <c r="WRJ226" s="65"/>
      <c r="WRK226" s="65"/>
      <c r="WRL226" s="65"/>
      <c r="WRM226" s="65"/>
      <c r="WRN226" s="65"/>
      <c r="WRO226" s="65"/>
      <c r="WRP226" s="65"/>
      <c r="WRQ226" s="65"/>
      <c r="WRR226" s="65"/>
      <c r="WRS226" s="65"/>
      <c r="WRT226" s="65"/>
      <c r="WRU226" s="65"/>
      <c r="WRV226" s="65"/>
      <c r="WRW226" s="65"/>
      <c r="WRX226" s="65"/>
      <c r="WRY226" s="65"/>
      <c r="WRZ226" s="65"/>
      <c r="WSA226" s="65"/>
      <c r="WSB226" s="65"/>
      <c r="WSC226" s="65"/>
      <c r="WSD226" s="65"/>
      <c r="WSE226" s="65"/>
      <c r="WSF226" s="65"/>
      <c r="WSG226" s="65"/>
      <c r="WSH226" s="65"/>
      <c r="WSI226" s="65"/>
      <c r="WSJ226" s="65"/>
      <c r="WSK226" s="65"/>
      <c r="WSL226" s="65"/>
      <c r="WSM226" s="65"/>
      <c r="WSN226" s="65"/>
      <c r="WSO226" s="65"/>
      <c r="WSP226" s="65"/>
      <c r="WSQ226" s="65"/>
      <c r="WSR226" s="65"/>
      <c r="WSS226" s="65"/>
      <c r="WST226" s="65"/>
      <c r="WSU226" s="65"/>
      <c r="WSV226" s="65"/>
      <c r="WSW226" s="65"/>
      <c r="WSX226" s="65"/>
      <c r="WSY226" s="65"/>
      <c r="WSZ226" s="65"/>
      <c r="WTA226" s="65"/>
      <c r="WTB226" s="65"/>
      <c r="WTC226" s="65"/>
      <c r="WTD226" s="65"/>
      <c r="WTE226" s="65"/>
      <c r="WTF226" s="65"/>
      <c r="WTG226" s="65"/>
      <c r="WTH226" s="65"/>
      <c r="WTI226" s="65"/>
      <c r="WTJ226" s="65"/>
      <c r="WTK226" s="65"/>
      <c r="WTL226" s="65"/>
      <c r="WTM226" s="65"/>
      <c r="WTN226" s="65"/>
      <c r="WTO226" s="65"/>
      <c r="WTP226" s="65"/>
      <c r="WTQ226" s="65"/>
      <c r="WTR226" s="65"/>
      <c r="WTS226" s="65"/>
      <c r="WTT226" s="65"/>
      <c r="WTU226" s="65"/>
      <c r="WTV226" s="65"/>
      <c r="WTW226" s="65"/>
      <c r="WTX226" s="65"/>
      <c r="WTY226" s="65"/>
      <c r="WTZ226" s="65"/>
      <c r="WUA226" s="65"/>
      <c r="WUB226" s="65"/>
      <c r="WUC226" s="65"/>
      <c r="WUD226" s="65"/>
      <c r="WUE226" s="65"/>
      <c r="WUF226" s="65"/>
      <c r="WUG226" s="65"/>
      <c r="WUH226" s="65"/>
      <c r="WUI226" s="65"/>
      <c r="WUJ226" s="65"/>
      <c r="WUK226" s="65"/>
      <c r="WUL226" s="65"/>
      <c r="WUM226" s="65"/>
      <c r="WUN226" s="65"/>
      <c r="WUO226" s="65"/>
      <c r="WUP226" s="65"/>
      <c r="WUQ226" s="65"/>
      <c r="WUR226" s="65"/>
      <c r="WUS226" s="65"/>
      <c r="WUT226" s="65"/>
      <c r="WUU226" s="65"/>
      <c r="WUV226" s="65"/>
      <c r="WUW226" s="65"/>
      <c r="WUX226" s="65"/>
      <c r="WUY226" s="65"/>
      <c r="WUZ226" s="65"/>
      <c r="WVA226" s="65"/>
      <c r="WVB226" s="65"/>
      <c r="WVC226" s="65"/>
      <c r="WVD226" s="65"/>
      <c r="WVE226" s="65"/>
      <c r="WVF226" s="65"/>
      <c r="WVG226" s="65"/>
      <c r="WVH226" s="65"/>
      <c r="WVI226" s="65"/>
      <c r="WVJ226" s="65"/>
      <c r="WVK226" s="65"/>
      <c r="WVL226" s="65"/>
      <c r="WVM226" s="65"/>
      <c r="WVN226" s="65"/>
      <c r="WVO226" s="65"/>
      <c r="WVP226" s="65"/>
      <c r="WVQ226" s="65"/>
      <c r="WVR226" s="65"/>
      <c r="WVS226" s="65"/>
      <c r="WVT226" s="65"/>
      <c r="WVU226" s="65"/>
      <c r="WVV226" s="65"/>
      <c r="WVW226" s="65"/>
      <c r="WVX226" s="65"/>
      <c r="WVY226" s="65"/>
      <c r="WVZ226" s="65"/>
      <c r="WWA226" s="65"/>
      <c r="WWB226" s="65"/>
      <c r="WWC226" s="65"/>
      <c r="WWD226" s="65"/>
      <c r="WWE226" s="65"/>
      <c r="WWF226" s="65"/>
      <c r="WWG226" s="65"/>
      <c r="WWH226" s="65"/>
      <c r="WWI226" s="65"/>
      <c r="WWJ226" s="65"/>
      <c r="WWK226" s="65"/>
      <c r="WWL226" s="65"/>
      <c r="WWM226" s="65"/>
      <c r="WWN226" s="65"/>
      <c r="WWO226" s="65"/>
      <c r="WWP226" s="65"/>
      <c r="WWQ226" s="65"/>
      <c r="WWR226" s="65"/>
      <c r="WWS226" s="65"/>
      <c r="WWT226" s="65"/>
      <c r="WWU226" s="65"/>
      <c r="WWV226" s="65"/>
      <c r="WWW226" s="65"/>
      <c r="WWX226" s="65"/>
      <c r="WWY226" s="65"/>
      <c r="WWZ226" s="65"/>
      <c r="WXA226" s="65"/>
      <c r="WXB226" s="65"/>
      <c r="WXC226" s="65"/>
      <c r="WXD226" s="65"/>
      <c r="WXE226" s="65"/>
      <c r="WXF226" s="65"/>
      <c r="WXG226" s="65"/>
      <c r="WXH226" s="65"/>
      <c r="WXI226" s="65"/>
      <c r="WXJ226" s="65"/>
      <c r="WXK226" s="65"/>
      <c r="WXL226" s="65"/>
      <c r="WXM226" s="65"/>
      <c r="WXN226" s="65"/>
      <c r="WXO226" s="65"/>
      <c r="WXP226" s="65"/>
      <c r="WXQ226" s="65"/>
      <c r="WXR226" s="65"/>
      <c r="WXS226" s="65"/>
      <c r="WXT226" s="65"/>
      <c r="WXU226" s="65"/>
      <c r="WXV226" s="65"/>
      <c r="WXW226" s="65"/>
      <c r="WXX226" s="65"/>
      <c r="WXY226" s="65"/>
      <c r="WXZ226" s="65"/>
      <c r="WYA226" s="65"/>
      <c r="WYB226" s="65"/>
      <c r="WYC226" s="65"/>
      <c r="WYD226" s="65"/>
      <c r="WYE226" s="65"/>
      <c r="WYF226" s="65"/>
      <c r="WYG226" s="65"/>
      <c r="WYH226" s="65"/>
      <c r="WYI226" s="65"/>
      <c r="WYJ226" s="65"/>
      <c r="WYK226" s="65"/>
      <c r="WYL226" s="65"/>
      <c r="WYM226" s="65"/>
      <c r="WYN226" s="65"/>
      <c r="WYO226" s="65"/>
      <c r="WYP226" s="65"/>
      <c r="WYQ226" s="65"/>
      <c r="WYR226" s="65"/>
      <c r="WYS226" s="65"/>
      <c r="WYT226" s="65"/>
      <c r="WYU226" s="65"/>
      <c r="WYV226" s="65"/>
      <c r="WYW226" s="65"/>
      <c r="WYX226" s="65"/>
      <c r="WYY226" s="65"/>
      <c r="WYZ226" s="65"/>
      <c r="WZA226" s="65"/>
      <c r="WZB226" s="65"/>
      <c r="WZC226" s="65"/>
      <c r="WZD226" s="65"/>
      <c r="WZE226" s="65"/>
      <c r="WZF226" s="65"/>
      <c r="WZG226" s="65"/>
      <c r="WZH226" s="65"/>
      <c r="WZI226" s="65"/>
      <c r="WZJ226" s="65"/>
      <c r="WZK226" s="65"/>
      <c r="WZL226" s="65"/>
      <c r="WZM226" s="65"/>
      <c r="WZN226" s="65"/>
      <c r="WZO226" s="65"/>
      <c r="WZP226" s="65"/>
      <c r="WZQ226" s="65"/>
      <c r="WZR226" s="65"/>
      <c r="WZS226" s="65"/>
      <c r="WZT226" s="65"/>
      <c r="WZU226" s="65"/>
      <c r="WZV226" s="65"/>
      <c r="WZW226" s="65"/>
      <c r="WZX226" s="65"/>
      <c r="WZY226" s="65"/>
      <c r="WZZ226" s="65"/>
      <c r="XAA226" s="65"/>
      <c r="XAB226" s="65"/>
      <c r="XAC226" s="65"/>
      <c r="XAD226" s="65"/>
      <c r="XAE226" s="65"/>
      <c r="XAF226" s="65"/>
      <c r="XAG226" s="65"/>
      <c r="XAH226" s="65"/>
      <c r="XAI226" s="65"/>
      <c r="XAJ226" s="65"/>
      <c r="XAK226" s="65"/>
      <c r="XAL226" s="65"/>
      <c r="XAM226" s="65"/>
      <c r="XAN226" s="65"/>
      <c r="XAO226" s="65"/>
      <c r="XAP226" s="65"/>
      <c r="XAQ226" s="65"/>
      <c r="XAR226" s="65"/>
      <c r="XAS226" s="65"/>
      <c r="XAT226" s="65"/>
      <c r="XAU226" s="65"/>
      <c r="XAV226" s="65"/>
      <c r="XAW226" s="65"/>
      <c r="XAX226" s="65"/>
      <c r="XAY226" s="65"/>
      <c r="XAZ226" s="65"/>
      <c r="XBA226" s="65"/>
      <c r="XBB226" s="65"/>
      <c r="XBC226" s="65"/>
      <c r="XBD226" s="65"/>
      <c r="XBE226" s="65"/>
      <c r="XBF226" s="65"/>
      <c r="XBG226" s="65"/>
      <c r="XBH226" s="65"/>
      <c r="XBI226" s="65"/>
      <c r="XBJ226" s="65"/>
      <c r="XBK226" s="65"/>
      <c r="XBL226" s="65"/>
      <c r="XBM226" s="65"/>
      <c r="XBN226" s="65"/>
      <c r="XBO226" s="65"/>
      <c r="XBP226" s="65"/>
      <c r="XBQ226" s="65"/>
      <c r="XBR226" s="65"/>
      <c r="XBS226" s="65"/>
      <c r="XBT226" s="65"/>
      <c r="XBU226" s="65"/>
      <c r="XBV226" s="65"/>
      <c r="XBW226" s="65"/>
      <c r="XBX226" s="65"/>
      <c r="XBY226" s="65"/>
      <c r="XBZ226" s="65"/>
      <c r="XCA226" s="65"/>
      <c r="XCB226" s="65"/>
      <c r="XCC226" s="65"/>
      <c r="XCD226" s="65"/>
      <c r="XCE226" s="65"/>
      <c r="XCF226" s="65"/>
      <c r="XCG226" s="65"/>
      <c r="XCH226" s="65"/>
      <c r="XCI226" s="65"/>
      <c r="XCJ226" s="65"/>
      <c r="XCK226" s="65"/>
      <c r="XCL226" s="65"/>
      <c r="XCM226" s="65"/>
      <c r="XCN226" s="65"/>
      <c r="XCO226" s="65"/>
      <c r="XCP226" s="65"/>
      <c r="XCQ226" s="65"/>
      <c r="XCR226" s="65"/>
      <c r="XCS226" s="65"/>
      <c r="XCT226" s="65"/>
      <c r="XCU226" s="65"/>
      <c r="XCV226" s="65"/>
      <c r="XCW226" s="65"/>
      <c r="XCX226" s="65"/>
      <c r="XCY226" s="65"/>
      <c r="XCZ226" s="65"/>
      <c r="XDA226" s="65"/>
      <c r="XDB226" s="65"/>
      <c r="XDC226" s="65"/>
      <c r="XDD226" s="65"/>
      <c r="XDE226" s="65"/>
      <c r="XDF226" s="65"/>
      <c r="XDG226" s="65"/>
      <c r="XDH226" s="65"/>
      <c r="XDI226" s="65"/>
      <c r="XDJ226" s="65"/>
      <c r="XDK226" s="65"/>
      <c r="XDL226" s="65"/>
      <c r="XDM226" s="65"/>
      <c r="XDN226" s="65"/>
      <c r="XDO226" s="65"/>
      <c r="XDP226" s="65"/>
      <c r="XDQ226" s="65"/>
      <c r="XDR226" s="65"/>
      <c r="XDS226" s="65"/>
      <c r="XDT226" s="65"/>
      <c r="XDU226" s="65"/>
      <c r="XDV226" s="65"/>
      <c r="XDW226" s="65"/>
      <c r="XDX226" s="65"/>
      <c r="XDY226" s="65"/>
      <c r="XDZ226" s="65"/>
      <c r="XEA226" s="65"/>
      <c r="XEB226" s="65"/>
      <c r="XEC226" s="65"/>
      <c r="XED226" s="65"/>
      <c r="XEE226" s="65"/>
      <c r="XEF226" s="65"/>
      <c r="XEG226" s="65"/>
      <c r="XEH226" s="65"/>
      <c r="XEI226" s="65"/>
      <c r="XEJ226" s="65"/>
      <c r="XEK226" s="65"/>
      <c r="XEL226" s="65"/>
      <c r="XEM226" s="65"/>
      <c r="XEN226" s="65"/>
      <c r="XEO226" s="65"/>
      <c r="XEP226" s="65"/>
      <c r="XEQ226" s="65"/>
      <c r="XER226" s="65"/>
      <c r="XES226" s="65"/>
      <c r="XET226" s="65"/>
      <c r="XEU226" s="65"/>
      <c r="XEV226" s="65"/>
      <c r="XEW226" s="65"/>
      <c r="XEX226" s="65"/>
      <c r="XEY226" s="65"/>
      <c r="XEZ226" s="65"/>
      <c r="XFA226" s="65"/>
      <c r="XFB226" s="65"/>
      <c r="XFC226" s="65"/>
      <c r="XFD226" s="65"/>
    </row>
    <row r="227" spans="2:54 15129:16384" s="88" customFormat="1" ht="12.95" customHeight="1" x14ac:dyDescent="0.2">
      <c r="B227" s="89" t="s">
        <v>10</v>
      </c>
      <c r="C227" s="90">
        <v>7.8499682942295479E-2</v>
      </c>
      <c r="D227" s="90">
        <v>7.6943077117253553E-2</v>
      </c>
      <c r="E227" s="90">
        <v>8.1209489240342214E-2</v>
      </c>
      <c r="F227" s="90">
        <v>7.7430780743327501E-2</v>
      </c>
      <c r="G227" s="90">
        <v>8.0094373865698718E-2</v>
      </c>
      <c r="H227" s="90">
        <v>7.5310036224163629E-2</v>
      </c>
      <c r="I227" s="90">
        <v>7.9967105263157881E-2</v>
      </c>
      <c r="J227" s="90">
        <v>8.6118421052631552E-2</v>
      </c>
      <c r="K227" s="90">
        <v>7.980085348506398E-2</v>
      </c>
      <c r="L227" s="90">
        <v>7.2076023391812821E-2</v>
      </c>
      <c r="M227" s="90">
        <v>6.2374432765775867E-2</v>
      </c>
      <c r="N227" s="90">
        <v>5.6798052399721743E-2</v>
      </c>
      <c r="O227" s="90">
        <v>5.3833093199988677E-2</v>
      </c>
      <c r="P227" s="90">
        <v>5.2481536189069401E-2</v>
      </c>
      <c r="Q227" s="90">
        <v>5.7230423620025651E-2</v>
      </c>
      <c r="R227" s="90">
        <v>6.1253350768224878E-2</v>
      </c>
      <c r="S227" s="90">
        <v>6.1610264276355714E-2</v>
      </c>
      <c r="T227" s="90">
        <v>7.0081062030075164E-2</v>
      </c>
      <c r="U227" s="90">
        <v>7.2192305957696282E-2</v>
      </c>
      <c r="V227" s="90">
        <v>7.1427154124708556E-2</v>
      </c>
      <c r="W227" s="90">
        <v>6.5444050540859916E-2</v>
      </c>
      <c r="X227" s="90">
        <v>6.5482701951034505E-2</v>
      </c>
      <c r="Y227" s="90">
        <v>6.7968605724838413E-2</v>
      </c>
      <c r="Z227" s="90">
        <v>6.6096864935382624E-2</v>
      </c>
      <c r="AA227" s="90">
        <v>6.3657994041708063E-2</v>
      </c>
      <c r="AB227" s="90">
        <v>6.2298056970382952E-2</v>
      </c>
      <c r="AC227" s="90">
        <v>5.9315087719298262E-2</v>
      </c>
      <c r="AD227" s="90">
        <v>5.3706302794022102E-2</v>
      </c>
      <c r="AE227" s="90">
        <v>5.362250453720508E-2</v>
      </c>
      <c r="AF227" s="90">
        <v>5.121052631578947E-2</v>
      </c>
      <c r="AG227" s="90">
        <v>4.6666666666666669E-2</v>
      </c>
      <c r="AH227" s="90">
        <v>4.541284403669725E-2</v>
      </c>
      <c r="AI227" s="90">
        <v>4.4444444444444446E-2</v>
      </c>
      <c r="AJ227" s="90">
        <v>4.2918454935622317E-2</v>
      </c>
      <c r="AK227" s="90">
        <v>4.1393442622950818E-2</v>
      </c>
      <c r="AL227" s="90">
        <v>4.0392156862745096E-2</v>
      </c>
      <c r="AM227" s="90">
        <v>3.9194139194139194E-2</v>
      </c>
      <c r="AN227" s="90">
        <v>3.6577181208053693E-2</v>
      </c>
      <c r="AO227" s="90">
        <v>3.4153846153846153E-2</v>
      </c>
      <c r="AP227" s="90">
        <v>3.2967032967032968E-2</v>
      </c>
      <c r="AQ227" s="90">
        <v>3.2608695652173912E-2</v>
      </c>
      <c r="AR227" s="90">
        <v>3.5732647814910028E-2</v>
      </c>
      <c r="AS227" s="90">
        <v>3.3021077283372363E-2</v>
      </c>
      <c r="AT227" s="90">
        <v>2.9980276134122286E-2</v>
      </c>
      <c r="AU227" s="90">
        <v>2.9965753424657533E-2</v>
      </c>
      <c r="AV227" s="90">
        <v>2.9135053110773902E-2</v>
      </c>
      <c r="AW227" s="90">
        <v>2.8097982708933718E-2</v>
      </c>
      <c r="AX227" s="91">
        <v>2.9056047197640118E-2</v>
      </c>
      <c r="AY227" s="91">
        <v>2.8699551569506727E-2</v>
      </c>
      <c r="AZ227" s="91">
        <v>3.0952380952380953E-2</v>
      </c>
      <c r="BA227" s="91">
        <v>3.1884057971014491E-2</v>
      </c>
      <c r="BB227" s="88">
        <v>3.1239935587761676E-2</v>
      </c>
      <c r="VIW227" s="65"/>
      <c r="VIX227" s="65"/>
      <c r="VIY227" s="65"/>
      <c r="VIZ227" s="65"/>
      <c r="VJA227" s="65"/>
      <c r="VJB227" s="65"/>
      <c r="VJC227" s="65"/>
      <c r="VJD227" s="65"/>
      <c r="VJE227" s="65"/>
      <c r="VJF227" s="65"/>
      <c r="VJG227" s="65"/>
      <c r="VJH227" s="65"/>
      <c r="VJI227" s="65"/>
      <c r="VJJ227" s="65"/>
      <c r="VJK227" s="65"/>
      <c r="VJL227" s="65"/>
      <c r="VJM227" s="65"/>
      <c r="VJN227" s="65"/>
      <c r="VJO227" s="65"/>
      <c r="VJP227" s="65"/>
      <c r="VJQ227" s="65"/>
      <c r="VJR227" s="65"/>
      <c r="VJS227" s="65"/>
      <c r="VJT227" s="65"/>
      <c r="VJU227" s="65"/>
      <c r="VJV227" s="65"/>
      <c r="VJW227" s="65"/>
      <c r="VJX227" s="65"/>
      <c r="VJY227" s="65"/>
      <c r="VJZ227" s="65"/>
      <c r="VKA227" s="65"/>
      <c r="VKB227" s="65"/>
      <c r="VKC227" s="65"/>
      <c r="VKD227" s="65"/>
      <c r="VKE227" s="65"/>
      <c r="VKF227" s="65"/>
      <c r="VKG227" s="65"/>
      <c r="VKH227" s="65"/>
      <c r="VKI227" s="65"/>
      <c r="VKJ227" s="65"/>
      <c r="VKK227" s="65"/>
      <c r="VKL227" s="65"/>
      <c r="VKM227" s="65"/>
      <c r="VKN227" s="65"/>
      <c r="VKO227" s="65"/>
      <c r="VKP227" s="65"/>
      <c r="VKQ227" s="65"/>
      <c r="VKR227" s="65"/>
      <c r="VKS227" s="65"/>
      <c r="VKT227" s="65"/>
      <c r="VKU227" s="65"/>
      <c r="VKV227" s="65"/>
      <c r="VKW227" s="65"/>
      <c r="VKX227" s="65"/>
      <c r="VKY227" s="65"/>
      <c r="VKZ227" s="65"/>
      <c r="VLA227" s="65"/>
      <c r="VLB227" s="65"/>
      <c r="VLC227" s="65"/>
      <c r="VLD227" s="65"/>
      <c r="VLE227" s="65"/>
      <c r="VLF227" s="65"/>
      <c r="VLG227" s="65"/>
      <c r="VLH227" s="65"/>
      <c r="VLI227" s="65"/>
      <c r="VLJ227" s="65"/>
      <c r="VLK227" s="65"/>
      <c r="VLL227" s="65"/>
      <c r="VLM227" s="65"/>
      <c r="VLN227" s="65"/>
      <c r="VLO227" s="65"/>
      <c r="VLP227" s="65"/>
      <c r="VLQ227" s="65"/>
      <c r="VLR227" s="65"/>
      <c r="VLS227" s="65"/>
      <c r="VLT227" s="65"/>
      <c r="VLU227" s="65"/>
      <c r="VLV227" s="65"/>
      <c r="VLW227" s="65"/>
      <c r="VLX227" s="65"/>
      <c r="VLY227" s="65"/>
      <c r="VLZ227" s="65"/>
      <c r="VMA227" s="65"/>
      <c r="VMB227" s="65"/>
      <c r="VMC227" s="65"/>
      <c r="VMD227" s="65"/>
      <c r="VME227" s="65"/>
      <c r="VMF227" s="65"/>
      <c r="VMG227" s="65"/>
      <c r="VMH227" s="65"/>
      <c r="VMI227" s="65"/>
      <c r="VMJ227" s="65"/>
      <c r="VMK227" s="65"/>
      <c r="VML227" s="65"/>
      <c r="VMM227" s="65"/>
      <c r="VMN227" s="65"/>
      <c r="VMO227" s="65"/>
      <c r="VMP227" s="65"/>
      <c r="VMQ227" s="65"/>
      <c r="VMR227" s="65"/>
      <c r="VMS227" s="65"/>
      <c r="VMT227" s="65"/>
      <c r="VMU227" s="65"/>
      <c r="VMV227" s="65"/>
      <c r="VMW227" s="65"/>
      <c r="VMX227" s="65"/>
      <c r="VMY227" s="65"/>
      <c r="VMZ227" s="65"/>
      <c r="VNA227" s="65"/>
      <c r="VNB227" s="65"/>
      <c r="VNC227" s="65"/>
      <c r="VND227" s="65"/>
      <c r="VNE227" s="65"/>
      <c r="VNF227" s="65"/>
      <c r="VNG227" s="65"/>
      <c r="VNH227" s="65"/>
      <c r="VNI227" s="65"/>
      <c r="VNJ227" s="65"/>
      <c r="VNK227" s="65"/>
      <c r="VNL227" s="65"/>
      <c r="VNM227" s="65"/>
      <c r="VNN227" s="65"/>
      <c r="VNO227" s="65"/>
      <c r="VNP227" s="65"/>
      <c r="VNQ227" s="65"/>
      <c r="VNR227" s="65"/>
      <c r="VNS227" s="65"/>
      <c r="VNT227" s="65"/>
      <c r="VNU227" s="65"/>
      <c r="VNV227" s="65"/>
      <c r="VNW227" s="65"/>
      <c r="VNX227" s="65"/>
      <c r="VNY227" s="65"/>
      <c r="VNZ227" s="65"/>
      <c r="VOA227" s="65"/>
      <c r="VOB227" s="65"/>
      <c r="VOC227" s="65"/>
      <c r="VOD227" s="65"/>
      <c r="VOE227" s="65"/>
      <c r="VOF227" s="65"/>
      <c r="VOG227" s="65"/>
      <c r="VOH227" s="65"/>
      <c r="VOI227" s="65"/>
      <c r="VOJ227" s="65"/>
      <c r="VOK227" s="65"/>
      <c r="VOL227" s="65"/>
      <c r="VOM227" s="65"/>
      <c r="VON227" s="65"/>
      <c r="VOO227" s="65"/>
      <c r="VOP227" s="65"/>
      <c r="VOQ227" s="65"/>
      <c r="VOR227" s="65"/>
      <c r="VOS227" s="65"/>
      <c r="VOT227" s="65"/>
      <c r="VOU227" s="65"/>
      <c r="VOV227" s="65"/>
      <c r="VOW227" s="65"/>
      <c r="VOX227" s="65"/>
      <c r="VOY227" s="65"/>
      <c r="VOZ227" s="65"/>
      <c r="VPA227" s="65"/>
      <c r="VPB227" s="65"/>
      <c r="VPC227" s="65"/>
      <c r="VPD227" s="65"/>
      <c r="VPE227" s="65"/>
      <c r="VPF227" s="65"/>
      <c r="VPG227" s="65"/>
      <c r="VPH227" s="65"/>
      <c r="VPI227" s="65"/>
      <c r="VPJ227" s="65"/>
      <c r="VPK227" s="65"/>
      <c r="VPL227" s="65"/>
      <c r="VPM227" s="65"/>
      <c r="VPN227" s="65"/>
      <c r="VPO227" s="65"/>
      <c r="VPP227" s="65"/>
      <c r="VPQ227" s="65"/>
      <c r="VPR227" s="65"/>
      <c r="VPS227" s="65"/>
      <c r="VPT227" s="65"/>
      <c r="VPU227" s="65"/>
      <c r="VPV227" s="65"/>
      <c r="VPW227" s="65"/>
      <c r="VPX227" s="65"/>
      <c r="VPY227" s="65"/>
      <c r="VPZ227" s="65"/>
      <c r="VQA227" s="65"/>
      <c r="VQB227" s="65"/>
      <c r="VQC227" s="65"/>
      <c r="VQD227" s="65"/>
      <c r="VQE227" s="65"/>
      <c r="VQF227" s="65"/>
      <c r="VQG227" s="65"/>
      <c r="VQH227" s="65"/>
      <c r="VQI227" s="65"/>
      <c r="VQJ227" s="65"/>
      <c r="VQK227" s="65"/>
      <c r="VQL227" s="65"/>
      <c r="VQM227" s="65"/>
      <c r="VQN227" s="65"/>
      <c r="VQO227" s="65"/>
      <c r="VQP227" s="65"/>
      <c r="VQQ227" s="65"/>
      <c r="VQR227" s="65"/>
      <c r="VQS227" s="65"/>
      <c r="VQT227" s="65"/>
      <c r="VQU227" s="65"/>
      <c r="VQV227" s="65"/>
      <c r="VQW227" s="65"/>
      <c r="VQX227" s="65"/>
      <c r="VQY227" s="65"/>
      <c r="VQZ227" s="65"/>
      <c r="VRA227" s="65"/>
      <c r="VRB227" s="65"/>
      <c r="VRC227" s="65"/>
      <c r="VRD227" s="65"/>
      <c r="VRE227" s="65"/>
      <c r="VRF227" s="65"/>
      <c r="VRG227" s="65"/>
      <c r="VRH227" s="65"/>
      <c r="VRI227" s="65"/>
      <c r="VRJ227" s="65"/>
      <c r="VRK227" s="65"/>
      <c r="VRL227" s="65"/>
      <c r="VRM227" s="65"/>
      <c r="VRN227" s="65"/>
      <c r="VRO227" s="65"/>
      <c r="VRP227" s="65"/>
      <c r="VRQ227" s="65"/>
      <c r="VRR227" s="65"/>
      <c r="VRS227" s="65"/>
      <c r="VRT227" s="65"/>
      <c r="VRU227" s="65"/>
      <c r="VRV227" s="65"/>
      <c r="VRW227" s="65"/>
      <c r="VRX227" s="65"/>
      <c r="VRY227" s="65"/>
      <c r="VRZ227" s="65"/>
      <c r="VSA227" s="65"/>
      <c r="VSB227" s="65"/>
      <c r="VSC227" s="65"/>
      <c r="VSD227" s="65"/>
      <c r="VSE227" s="65"/>
      <c r="VSF227" s="65"/>
      <c r="VSG227" s="65"/>
      <c r="VSH227" s="65"/>
      <c r="VSI227" s="65"/>
      <c r="VSJ227" s="65"/>
      <c r="VSK227" s="65"/>
      <c r="VSL227" s="65"/>
      <c r="VSM227" s="65"/>
      <c r="VSN227" s="65"/>
      <c r="VSO227" s="65"/>
      <c r="VSP227" s="65"/>
      <c r="VSQ227" s="65"/>
      <c r="VSR227" s="65"/>
      <c r="VSS227" s="65"/>
      <c r="VST227" s="65"/>
      <c r="VSU227" s="65"/>
      <c r="VSV227" s="65"/>
      <c r="VSW227" s="65"/>
      <c r="VSX227" s="65"/>
      <c r="VSY227" s="65"/>
      <c r="VSZ227" s="65"/>
      <c r="VTA227" s="65"/>
      <c r="VTB227" s="65"/>
      <c r="VTC227" s="65"/>
      <c r="VTD227" s="65"/>
      <c r="VTE227" s="65"/>
      <c r="VTF227" s="65"/>
      <c r="VTG227" s="65"/>
      <c r="VTH227" s="65"/>
      <c r="VTI227" s="65"/>
      <c r="VTJ227" s="65"/>
      <c r="VTK227" s="65"/>
      <c r="VTL227" s="65"/>
      <c r="VTM227" s="65"/>
      <c r="VTN227" s="65"/>
      <c r="VTO227" s="65"/>
      <c r="VTP227" s="65"/>
      <c r="VTQ227" s="65"/>
      <c r="VTR227" s="65"/>
      <c r="VTS227" s="65"/>
      <c r="VTT227" s="65"/>
      <c r="VTU227" s="65"/>
      <c r="VTV227" s="65"/>
      <c r="VTW227" s="65"/>
      <c r="VTX227" s="65"/>
      <c r="VTY227" s="65"/>
      <c r="VTZ227" s="65"/>
      <c r="VUA227" s="65"/>
      <c r="VUB227" s="65"/>
      <c r="VUC227" s="65"/>
      <c r="VUD227" s="65"/>
      <c r="VUE227" s="65"/>
      <c r="VUF227" s="65"/>
      <c r="VUG227" s="65"/>
      <c r="VUH227" s="65"/>
      <c r="VUI227" s="65"/>
      <c r="VUJ227" s="65"/>
      <c r="VUK227" s="65"/>
      <c r="VUL227" s="65"/>
      <c r="VUM227" s="65"/>
      <c r="VUN227" s="65"/>
      <c r="VUO227" s="65"/>
      <c r="VUP227" s="65"/>
      <c r="VUQ227" s="65"/>
      <c r="VUR227" s="65"/>
      <c r="VUS227" s="65"/>
      <c r="VUT227" s="65"/>
      <c r="VUU227" s="65"/>
      <c r="VUV227" s="65"/>
      <c r="VUW227" s="65"/>
      <c r="VUX227" s="65"/>
      <c r="VUY227" s="65"/>
      <c r="VUZ227" s="65"/>
      <c r="VVA227" s="65"/>
      <c r="VVB227" s="65"/>
      <c r="VVC227" s="65"/>
      <c r="VVD227" s="65"/>
      <c r="VVE227" s="65"/>
      <c r="VVF227" s="65"/>
      <c r="VVG227" s="65"/>
      <c r="VVH227" s="65"/>
      <c r="VVI227" s="65"/>
      <c r="VVJ227" s="65"/>
      <c r="VVK227" s="65"/>
      <c r="VVL227" s="65"/>
      <c r="VVM227" s="65"/>
      <c r="VVN227" s="65"/>
      <c r="VVO227" s="65"/>
      <c r="VVP227" s="65"/>
      <c r="VVQ227" s="65"/>
      <c r="VVR227" s="65"/>
      <c r="VVS227" s="65"/>
      <c r="VVT227" s="65"/>
      <c r="VVU227" s="65"/>
      <c r="VVV227" s="65"/>
      <c r="VVW227" s="65"/>
      <c r="VVX227" s="65"/>
      <c r="VVY227" s="65"/>
      <c r="VVZ227" s="65"/>
      <c r="VWA227" s="65"/>
      <c r="VWB227" s="65"/>
      <c r="VWC227" s="65"/>
      <c r="VWD227" s="65"/>
      <c r="VWE227" s="65"/>
      <c r="VWF227" s="65"/>
      <c r="VWG227" s="65"/>
      <c r="VWH227" s="65"/>
      <c r="VWI227" s="65"/>
      <c r="VWJ227" s="65"/>
      <c r="VWK227" s="65"/>
      <c r="VWL227" s="65"/>
      <c r="VWM227" s="65"/>
      <c r="VWN227" s="65"/>
      <c r="VWO227" s="65"/>
      <c r="VWP227" s="65"/>
      <c r="VWQ227" s="65"/>
      <c r="VWR227" s="65"/>
      <c r="VWS227" s="65"/>
      <c r="VWT227" s="65"/>
      <c r="VWU227" s="65"/>
      <c r="VWV227" s="65"/>
      <c r="VWW227" s="65"/>
      <c r="VWX227" s="65"/>
      <c r="VWY227" s="65"/>
      <c r="VWZ227" s="65"/>
      <c r="VXA227" s="65"/>
      <c r="VXB227" s="65"/>
      <c r="VXC227" s="65"/>
      <c r="VXD227" s="65"/>
      <c r="VXE227" s="65"/>
      <c r="VXF227" s="65"/>
      <c r="VXG227" s="65"/>
      <c r="VXH227" s="65"/>
      <c r="VXI227" s="65"/>
      <c r="VXJ227" s="65"/>
      <c r="VXK227" s="65"/>
      <c r="VXL227" s="65"/>
      <c r="VXM227" s="65"/>
      <c r="VXN227" s="65"/>
      <c r="VXO227" s="65"/>
      <c r="VXP227" s="65"/>
      <c r="VXQ227" s="65"/>
      <c r="VXR227" s="65"/>
      <c r="VXS227" s="65"/>
      <c r="VXT227" s="65"/>
      <c r="VXU227" s="65"/>
      <c r="VXV227" s="65"/>
      <c r="VXW227" s="65"/>
      <c r="VXX227" s="65"/>
      <c r="VXY227" s="65"/>
      <c r="VXZ227" s="65"/>
      <c r="VYA227" s="65"/>
      <c r="VYB227" s="65"/>
      <c r="VYC227" s="65"/>
      <c r="VYD227" s="65"/>
      <c r="VYE227" s="65"/>
      <c r="VYF227" s="65"/>
      <c r="VYG227" s="65"/>
      <c r="VYH227" s="65"/>
      <c r="VYI227" s="65"/>
      <c r="VYJ227" s="65"/>
      <c r="VYK227" s="65"/>
      <c r="VYL227" s="65"/>
      <c r="VYM227" s="65"/>
      <c r="VYN227" s="65"/>
      <c r="VYO227" s="65"/>
      <c r="VYP227" s="65"/>
      <c r="VYQ227" s="65"/>
      <c r="VYR227" s="65"/>
      <c r="VYS227" s="65"/>
      <c r="VYT227" s="65"/>
      <c r="VYU227" s="65"/>
      <c r="VYV227" s="65"/>
      <c r="VYW227" s="65"/>
      <c r="VYX227" s="65"/>
      <c r="VYY227" s="65"/>
      <c r="VYZ227" s="65"/>
      <c r="VZA227" s="65"/>
      <c r="VZB227" s="65"/>
      <c r="VZC227" s="65"/>
      <c r="VZD227" s="65"/>
      <c r="VZE227" s="65"/>
      <c r="VZF227" s="65"/>
      <c r="VZG227" s="65"/>
      <c r="VZH227" s="65"/>
      <c r="VZI227" s="65"/>
      <c r="VZJ227" s="65"/>
      <c r="VZK227" s="65"/>
      <c r="VZL227" s="65"/>
      <c r="VZM227" s="65"/>
      <c r="VZN227" s="65"/>
      <c r="VZO227" s="65"/>
      <c r="VZP227" s="65"/>
      <c r="VZQ227" s="65"/>
      <c r="VZR227" s="65"/>
      <c r="VZS227" s="65"/>
      <c r="VZT227" s="65"/>
      <c r="VZU227" s="65"/>
      <c r="VZV227" s="65"/>
      <c r="VZW227" s="65"/>
      <c r="VZX227" s="65"/>
      <c r="VZY227" s="65"/>
      <c r="VZZ227" s="65"/>
      <c r="WAA227" s="65"/>
      <c r="WAB227" s="65"/>
      <c r="WAC227" s="65"/>
      <c r="WAD227" s="65"/>
      <c r="WAE227" s="65"/>
      <c r="WAF227" s="65"/>
      <c r="WAG227" s="65"/>
      <c r="WAH227" s="65"/>
      <c r="WAI227" s="65"/>
      <c r="WAJ227" s="65"/>
      <c r="WAK227" s="65"/>
      <c r="WAL227" s="65"/>
      <c r="WAM227" s="65"/>
      <c r="WAN227" s="65"/>
      <c r="WAO227" s="65"/>
      <c r="WAP227" s="65"/>
      <c r="WAQ227" s="65"/>
      <c r="WAR227" s="65"/>
      <c r="WAS227" s="65"/>
      <c r="WAT227" s="65"/>
      <c r="WAU227" s="65"/>
      <c r="WAV227" s="65"/>
      <c r="WAW227" s="65"/>
      <c r="WAX227" s="65"/>
      <c r="WAY227" s="65"/>
      <c r="WAZ227" s="65"/>
      <c r="WBA227" s="65"/>
      <c r="WBB227" s="65"/>
      <c r="WBC227" s="65"/>
      <c r="WBD227" s="65"/>
      <c r="WBE227" s="65"/>
      <c r="WBF227" s="65"/>
      <c r="WBG227" s="65"/>
      <c r="WBH227" s="65"/>
      <c r="WBI227" s="65"/>
      <c r="WBJ227" s="65"/>
      <c r="WBK227" s="65"/>
      <c r="WBL227" s="65"/>
      <c r="WBM227" s="65"/>
      <c r="WBN227" s="65"/>
      <c r="WBO227" s="65"/>
      <c r="WBP227" s="65"/>
      <c r="WBQ227" s="65"/>
      <c r="WBR227" s="65"/>
      <c r="WBS227" s="65"/>
      <c r="WBT227" s="65"/>
      <c r="WBU227" s="65"/>
      <c r="WBV227" s="65"/>
      <c r="WBW227" s="65"/>
      <c r="WBX227" s="65"/>
      <c r="WBY227" s="65"/>
      <c r="WBZ227" s="65"/>
      <c r="WCA227" s="65"/>
      <c r="WCB227" s="65"/>
      <c r="WCC227" s="65"/>
      <c r="WCD227" s="65"/>
      <c r="WCE227" s="65"/>
      <c r="WCF227" s="65"/>
      <c r="WCG227" s="65"/>
      <c r="WCH227" s="65"/>
      <c r="WCI227" s="65"/>
      <c r="WCJ227" s="65"/>
      <c r="WCK227" s="65"/>
      <c r="WCL227" s="65"/>
      <c r="WCM227" s="65"/>
      <c r="WCN227" s="65"/>
      <c r="WCO227" s="65"/>
      <c r="WCP227" s="65"/>
      <c r="WCQ227" s="65"/>
      <c r="WCR227" s="65"/>
      <c r="WCS227" s="65"/>
      <c r="WCT227" s="65"/>
      <c r="WCU227" s="65"/>
      <c r="WCV227" s="65"/>
      <c r="WCW227" s="65"/>
      <c r="WCX227" s="65"/>
      <c r="WCY227" s="65"/>
      <c r="WCZ227" s="65"/>
      <c r="WDA227" s="65"/>
      <c r="WDB227" s="65"/>
      <c r="WDC227" s="65"/>
      <c r="WDD227" s="65"/>
      <c r="WDE227" s="65"/>
      <c r="WDF227" s="65"/>
      <c r="WDG227" s="65"/>
      <c r="WDH227" s="65"/>
      <c r="WDI227" s="65"/>
      <c r="WDJ227" s="65"/>
      <c r="WDK227" s="65"/>
      <c r="WDL227" s="65"/>
      <c r="WDM227" s="65"/>
      <c r="WDN227" s="65"/>
      <c r="WDO227" s="65"/>
      <c r="WDP227" s="65"/>
      <c r="WDQ227" s="65"/>
      <c r="WDR227" s="65"/>
      <c r="WDS227" s="65"/>
      <c r="WDT227" s="65"/>
      <c r="WDU227" s="65"/>
      <c r="WDV227" s="65"/>
      <c r="WDW227" s="65"/>
      <c r="WDX227" s="65"/>
      <c r="WDY227" s="65"/>
      <c r="WDZ227" s="65"/>
      <c r="WEA227" s="65"/>
      <c r="WEB227" s="65"/>
      <c r="WEC227" s="65"/>
      <c r="WED227" s="65"/>
      <c r="WEE227" s="65"/>
      <c r="WEF227" s="65"/>
      <c r="WEG227" s="65"/>
      <c r="WEH227" s="65"/>
      <c r="WEI227" s="65"/>
      <c r="WEJ227" s="65"/>
      <c r="WEK227" s="65"/>
      <c r="WEL227" s="65"/>
      <c r="WEM227" s="65"/>
      <c r="WEN227" s="65"/>
      <c r="WEO227" s="65"/>
      <c r="WEP227" s="65"/>
      <c r="WEQ227" s="65"/>
      <c r="WER227" s="65"/>
      <c r="WES227" s="65"/>
      <c r="WET227" s="65"/>
      <c r="WEU227" s="65"/>
      <c r="WEV227" s="65"/>
      <c r="WEW227" s="65"/>
      <c r="WEX227" s="65"/>
      <c r="WEY227" s="65"/>
      <c r="WEZ227" s="65"/>
      <c r="WFA227" s="65"/>
      <c r="WFB227" s="65"/>
      <c r="WFC227" s="65"/>
      <c r="WFD227" s="65"/>
      <c r="WFE227" s="65"/>
      <c r="WFF227" s="65"/>
      <c r="WFG227" s="65"/>
      <c r="WFH227" s="65"/>
      <c r="WFI227" s="65"/>
      <c r="WFJ227" s="65"/>
      <c r="WFK227" s="65"/>
      <c r="WFL227" s="65"/>
      <c r="WFM227" s="65"/>
      <c r="WFN227" s="65"/>
      <c r="WFO227" s="65"/>
      <c r="WFP227" s="65"/>
      <c r="WFQ227" s="65"/>
      <c r="WFR227" s="65"/>
      <c r="WFS227" s="65"/>
      <c r="WFT227" s="65"/>
      <c r="WFU227" s="65"/>
      <c r="WFV227" s="65"/>
      <c r="WFW227" s="65"/>
      <c r="WFX227" s="65"/>
      <c r="WFY227" s="65"/>
      <c r="WFZ227" s="65"/>
      <c r="WGA227" s="65"/>
      <c r="WGB227" s="65"/>
      <c r="WGC227" s="65"/>
      <c r="WGD227" s="65"/>
      <c r="WGE227" s="65"/>
      <c r="WGF227" s="65"/>
      <c r="WGG227" s="65"/>
      <c r="WGH227" s="65"/>
      <c r="WGI227" s="65"/>
      <c r="WGJ227" s="65"/>
      <c r="WGK227" s="65"/>
      <c r="WGL227" s="65"/>
      <c r="WGM227" s="65"/>
      <c r="WGN227" s="65"/>
      <c r="WGO227" s="65"/>
      <c r="WGP227" s="65"/>
      <c r="WGQ227" s="65"/>
      <c r="WGR227" s="65"/>
      <c r="WGS227" s="65"/>
      <c r="WGT227" s="65"/>
      <c r="WGU227" s="65"/>
      <c r="WGV227" s="65"/>
      <c r="WGW227" s="65"/>
      <c r="WGX227" s="65"/>
      <c r="WGY227" s="65"/>
      <c r="WGZ227" s="65"/>
      <c r="WHA227" s="65"/>
      <c r="WHB227" s="65"/>
      <c r="WHC227" s="65"/>
      <c r="WHD227" s="65"/>
      <c r="WHE227" s="65"/>
      <c r="WHF227" s="65"/>
      <c r="WHG227" s="65"/>
      <c r="WHH227" s="65"/>
      <c r="WHI227" s="65"/>
      <c r="WHJ227" s="65"/>
      <c r="WHK227" s="65"/>
      <c r="WHL227" s="65"/>
      <c r="WHM227" s="65"/>
      <c r="WHN227" s="65"/>
      <c r="WHO227" s="65"/>
      <c r="WHP227" s="65"/>
      <c r="WHQ227" s="65"/>
      <c r="WHR227" s="65"/>
      <c r="WHS227" s="65"/>
      <c r="WHT227" s="65"/>
      <c r="WHU227" s="65"/>
      <c r="WHV227" s="65"/>
      <c r="WHW227" s="65"/>
      <c r="WHX227" s="65"/>
      <c r="WHY227" s="65"/>
      <c r="WHZ227" s="65"/>
      <c r="WIA227" s="65"/>
      <c r="WIB227" s="65"/>
      <c r="WIC227" s="65"/>
      <c r="WID227" s="65"/>
      <c r="WIE227" s="65"/>
      <c r="WIF227" s="65"/>
      <c r="WIG227" s="65"/>
      <c r="WIH227" s="65"/>
      <c r="WII227" s="65"/>
      <c r="WIJ227" s="65"/>
      <c r="WIK227" s="65"/>
      <c r="WIL227" s="65"/>
      <c r="WIM227" s="65"/>
      <c r="WIN227" s="65"/>
      <c r="WIO227" s="65"/>
      <c r="WIP227" s="65"/>
      <c r="WIQ227" s="65"/>
      <c r="WIR227" s="65"/>
      <c r="WIS227" s="65"/>
      <c r="WIT227" s="65"/>
      <c r="WIU227" s="65"/>
      <c r="WIV227" s="65"/>
      <c r="WIW227" s="65"/>
      <c r="WIX227" s="65"/>
      <c r="WIY227" s="65"/>
      <c r="WIZ227" s="65"/>
      <c r="WJA227" s="65"/>
      <c r="WJB227" s="65"/>
      <c r="WJC227" s="65"/>
      <c r="WJD227" s="65"/>
      <c r="WJE227" s="65"/>
      <c r="WJF227" s="65"/>
      <c r="WJG227" s="65"/>
      <c r="WJH227" s="65"/>
      <c r="WJI227" s="65"/>
      <c r="WJJ227" s="65"/>
      <c r="WJK227" s="65"/>
      <c r="WJL227" s="65"/>
      <c r="WJM227" s="65"/>
      <c r="WJN227" s="65"/>
      <c r="WJO227" s="65"/>
      <c r="WJP227" s="65"/>
      <c r="WJQ227" s="65"/>
      <c r="WJR227" s="65"/>
      <c r="WJS227" s="65"/>
      <c r="WJT227" s="65"/>
      <c r="WJU227" s="65"/>
      <c r="WJV227" s="65"/>
      <c r="WJW227" s="65"/>
      <c r="WJX227" s="65"/>
      <c r="WJY227" s="65"/>
      <c r="WJZ227" s="65"/>
      <c r="WKA227" s="65"/>
      <c r="WKB227" s="65"/>
      <c r="WKC227" s="65"/>
      <c r="WKD227" s="65"/>
      <c r="WKE227" s="65"/>
      <c r="WKF227" s="65"/>
      <c r="WKG227" s="65"/>
      <c r="WKH227" s="65"/>
      <c r="WKI227" s="65"/>
      <c r="WKJ227" s="65"/>
      <c r="WKK227" s="65"/>
      <c r="WKL227" s="65"/>
      <c r="WKM227" s="65"/>
      <c r="WKN227" s="65"/>
      <c r="WKO227" s="65"/>
      <c r="WKP227" s="65"/>
      <c r="WKQ227" s="65"/>
      <c r="WKR227" s="65"/>
      <c r="WKS227" s="65"/>
      <c r="WKT227" s="65"/>
      <c r="WKU227" s="65"/>
      <c r="WKV227" s="65"/>
      <c r="WKW227" s="65"/>
      <c r="WKX227" s="65"/>
      <c r="WKY227" s="65"/>
      <c r="WKZ227" s="65"/>
      <c r="WLA227" s="65"/>
      <c r="WLB227" s="65"/>
      <c r="WLC227" s="65"/>
      <c r="WLD227" s="65"/>
      <c r="WLE227" s="65"/>
      <c r="WLF227" s="65"/>
      <c r="WLG227" s="65"/>
      <c r="WLH227" s="65"/>
      <c r="WLI227" s="65"/>
      <c r="WLJ227" s="65"/>
      <c r="WLK227" s="65"/>
      <c r="WLL227" s="65"/>
      <c r="WLM227" s="65"/>
      <c r="WLN227" s="65"/>
      <c r="WLO227" s="65"/>
      <c r="WLP227" s="65"/>
      <c r="WLQ227" s="65"/>
      <c r="WLR227" s="65"/>
      <c r="WLS227" s="65"/>
      <c r="WLT227" s="65"/>
      <c r="WLU227" s="65"/>
      <c r="WLV227" s="65"/>
      <c r="WLW227" s="65"/>
      <c r="WLX227" s="65"/>
      <c r="WLY227" s="65"/>
      <c r="WLZ227" s="65"/>
      <c r="WMA227" s="65"/>
      <c r="WMB227" s="65"/>
      <c r="WMC227" s="65"/>
      <c r="WMD227" s="65"/>
      <c r="WME227" s="65"/>
      <c r="WMF227" s="65"/>
      <c r="WMG227" s="65"/>
      <c r="WMH227" s="65"/>
      <c r="WMI227" s="65"/>
      <c r="WMJ227" s="65"/>
      <c r="WMK227" s="65"/>
      <c r="WML227" s="65"/>
      <c r="WMM227" s="65"/>
      <c r="WMN227" s="65"/>
      <c r="WMO227" s="65"/>
      <c r="WMP227" s="65"/>
      <c r="WMQ227" s="65"/>
      <c r="WMR227" s="65"/>
      <c r="WMS227" s="65"/>
      <c r="WMT227" s="65"/>
      <c r="WMU227" s="65"/>
      <c r="WMV227" s="65"/>
      <c r="WMW227" s="65"/>
      <c r="WMX227" s="65"/>
      <c r="WMY227" s="65"/>
      <c r="WMZ227" s="65"/>
      <c r="WNA227" s="65"/>
      <c r="WNB227" s="65"/>
      <c r="WNC227" s="65"/>
      <c r="WND227" s="65"/>
      <c r="WNE227" s="65"/>
      <c r="WNF227" s="65"/>
      <c r="WNG227" s="65"/>
      <c r="WNH227" s="65"/>
      <c r="WNI227" s="65"/>
      <c r="WNJ227" s="65"/>
      <c r="WNK227" s="65"/>
      <c r="WNL227" s="65"/>
      <c r="WNM227" s="65"/>
      <c r="WNN227" s="65"/>
      <c r="WNO227" s="65"/>
      <c r="WNP227" s="65"/>
      <c r="WNQ227" s="65"/>
      <c r="WNR227" s="65"/>
      <c r="WNS227" s="65"/>
      <c r="WNT227" s="65"/>
      <c r="WNU227" s="65"/>
      <c r="WNV227" s="65"/>
      <c r="WNW227" s="65"/>
      <c r="WNX227" s="65"/>
      <c r="WNY227" s="65"/>
      <c r="WNZ227" s="65"/>
      <c r="WOA227" s="65"/>
      <c r="WOB227" s="65"/>
      <c r="WOC227" s="65"/>
      <c r="WOD227" s="65"/>
      <c r="WOE227" s="65"/>
      <c r="WOF227" s="65"/>
      <c r="WOG227" s="65"/>
      <c r="WOH227" s="65"/>
      <c r="WOI227" s="65"/>
      <c r="WOJ227" s="65"/>
      <c r="WOK227" s="65"/>
      <c r="WOL227" s="65"/>
      <c r="WOM227" s="65"/>
      <c r="WON227" s="65"/>
      <c r="WOO227" s="65"/>
      <c r="WOP227" s="65"/>
      <c r="WOQ227" s="65"/>
      <c r="WOR227" s="65"/>
      <c r="WOS227" s="65"/>
      <c r="WOT227" s="65"/>
      <c r="WOU227" s="65"/>
      <c r="WOV227" s="65"/>
      <c r="WOW227" s="65"/>
      <c r="WOX227" s="65"/>
      <c r="WOY227" s="65"/>
      <c r="WOZ227" s="65"/>
      <c r="WPA227" s="65"/>
      <c r="WPB227" s="65"/>
      <c r="WPC227" s="65"/>
      <c r="WPD227" s="65"/>
      <c r="WPE227" s="65"/>
      <c r="WPF227" s="65"/>
      <c r="WPG227" s="65"/>
      <c r="WPH227" s="65"/>
      <c r="WPI227" s="65"/>
      <c r="WPJ227" s="65"/>
      <c r="WPK227" s="65"/>
      <c r="WPL227" s="65"/>
      <c r="WPM227" s="65"/>
      <c r="WPN227" s="65"/>
      <c r="WPO227" s="65"/>
      <c r="WPP227" s="65"/>
      <c r="WPQ227" s="65"/>
      <c r="WPR227" s="65"/>
      <c r="WPS227" s="65"/>
      <c r="WPT227" s="65"/>
      <c r="WPU227" s="65"/>
      <c r="WPV227" s="65"/>
      <c r="WPW227" s="65"/>
      <c r="WPX227" s="65"/>
      <c r="WPY227" s="65"/>
      <c r="WPZ227" s="65"/>
      <c r="WQA227" s="65"/>
      <c r="WQB227" s="65"/>
      <c r="WQC227" s="65"/>
      <c r="WQD227" s="65"/>
      <c r="WQE227" s="65"/>
      <c r="WQF227" s="65"/>
      <c r="WQG227" s="65"/>
      <c r="WQH227" s="65"/>
      <c r="WQI227" s="65"/>
      <c r="WQJ227" s="65"/>
      <c r="WQK227" s="65"/>
      <c r="WQL227" s="65"/>
      <c r="WQM227" s="65"/>
      <c r="WQN227" s="65"/>
      <c r="WQO227" s="65"/>
      <c r="WQP227" s="65"/>
      <c r="WQQ227" s="65"/>
      <c r="WQR227" s="65"/>
      <c r="WQS227" s="65"/>
      <c r="WQT227" s="65"/>
      <c r="WQU227" s="65"/>
      <c r="WQV227" s="65"/>
      <c r="WQW227" s="65"/>
      <c r="WQX227" s="65"/>
      <c r="WQY227" s="65"/>
      <c r="WQZ227" s="65"/>
      <c r="WRA227" s="65"/>
      <c r="WRB227" s="65"/>
      <c r="WRC227" s="65"/>
      <c r="WRD227" s="65"/>
      <c r="WRE227" s="65"/>
      <c r="WRF227" s="65"/>
      <c r="WRG227" s="65"/>
      <c r="WRH227" s="65"/>
      <c r="WRI227" s="65"/>
      <c r="WRJ227" s="65"/>
      <c r="WRK227" s="65"/>
      <c r="WRL227" s="65"/>
      <c r="WRM227" s="65"/>
      <c r="WRN227" s="65"/>
      <c r="WRO227" s="65"/>
      <c r="WRP227" s="65"/>
      <c r="WRQ227" s="65"/>
      <c r="WRR227" s="65"/>
      <c r="WRS227" s="65"/>
      <c r="WRT227" s="65"/>
      <c r="WRU227" s="65"/>
      <c r="WRV227" s="65"/>
      <c r="WRW227" s="65"/>
      <c r="WRX227" s="65"/>
      <c r="WRY227" s="65"/>
      <c r="WRZ227" s="65"/>
      <c r="WSA227" s="65"/>
      <c r="WSB227" s="65"/>
      <c r="WSC227" s="65"/>
      <c r="WSD227" s="65"/>
      <c r="WSE227" s="65"/>
      <c r="WSF227" s="65"/>
      <c r="WSG227" s="65"/>
      <c r="WSH227" s="65"/>
      <c r="WSI227" s="65"/>
      <c r="WSJ227" s="65"/>
      <c r="WSK227" s="65"/>
      <c r="WSL227" s="65"/>
      <c r="WSM227" s="65"/>
      <c r="WSN227" s="65"/>
      <c r="WSO227" s="65"/>
      <c r="WSP227" s="65"/>
      <c r="WSQ227" s="65"/>
      <c r="WSR227" s="65"/>
      <c r="WSS227" s="65"/>
      <c r="WST227" s="65"/>
      <c r="WSU227" s="65"/>
      <c r="WSV227" s="65"/>
      <c r="WSW227" s="65"/>
      <c r="WSX227" s="65"/>
      <c r="WSY227" s="65"/>
      <c r="WSZ227" s="65"/>
      <c r="WTA227" s="65"/>
      <c r="WTB227" s="65"/>
      <c r="WTC227" s="65"/>
      <c r="WTD227" s="65"/>
      <c r="WTE227" s="65"/>
      <c r="WTF227" s="65"/>
      <c r="WTG227" s="65"/>
      <c r="WTH227" s="65"/>
      <c r="WTI227" s="65"/>
      <c r="WTJ227" s="65"/>
      <c r="WTK227" s="65"/>
      <c r="WTL227" s="65"/>
      <c r="WTM227" s="65"/>
      <c r="WTN227" s="65"/>
      <c r="WTO227" s="65"/>
      <c r="WTP227" s="65"/>
      <c r="WTQ227" s="65"/>
      <c r="WTR227" s="65"/>
      <c r="WTS227" s="65"/>
      <c r="WTT227" s="65"/>
      <c r="WTU227" s="65"/>
      <c r="WTV227" s="65"/>
      <c r="WTW227" s="65"/>
      <c r="WTX227" s="65"/>
      <c r="WTY227" s="65"/>
      <c r="WTZ227" s="65"/>
      <c r="WUA227" s="65"/>
      <c r="WUB227" s="65"/>
      <c r="WUC227" s="65"/>
      <c r="WUD227" s="65"/>
      <c r="WUE227" s="65"/>
      <c r="WUF227" s="65"/>
      <c r="WUG227" s="65"/>
      <c r="WUH227" s="65"/>
      <c r="WUI227" s="65"/>
      <c r="WUJ227" s="65"/>
      <c r="WUK227" s="65"/>
      <c r="WUL227" s="65"/>
      <c r="WUM227" s="65"/>
      <c r="WUN227" s="65"/>
      <c r="WUO227" s="65"/>
      <c r="WUP227" s="65"/>
      <c r="WUQ227" s="65"/>
      <c r="WUR227" s="65"/>
      <c r="WUS227" s="65"/>
      <c r="WUT227" s="65"/>
      <c r="WUU227" s="65"/>
      <c r="WUV227" s="65"/>
      <c r="WUW227" s="65"/>
      <c r="WUX227" s="65"/>
      <c r="WUY227" s="65"/>
      <c r="WUZ227" s="65"/>
      <c r="WVA227" s="65"/>
      <c r="WVB227" s="65"/>
      <c r="WVC227" s="65"/>
      <c r="WVD227" s="65"/>
      <c r="WVE227" s="65"/>
      <c r="WVF227" s="65"/>
      <c r="WVG227" s="65"/>
      <c r="WVH227" s="65"/>
      <c r="WVI227" s="65"/>
      <c r="WVJ227" s="65"/>
      <c r="WVK227" s="65"/>
      <c r="WVL227" s="65"/>
      <c r="WVM227" s="65"/>
      <c r="WVN227" s="65"/>
      <c r="WVO227" s="65"/>
      <c r="WVP227" s="65"/>
      <c r="WVQ227" s="65"/>
      <c r="WVR227" s="65"/>
      <c r="WVS227" s="65"/>
      <c r="WVT227" s="65"/>
      <c r="WVU227" s="65"/>
      <c r="WVV227" s="65"/>
      <c r="WVW227" s="65"/>
      <c r="WVX227" s="65"/>
      <c r="WVY227" s="65"/>
      <c r="WVZ227" s="65"/>
      <c r="WWA227" s="65"/>
      <c r="WWB227" s="65"/>
      <c r="WWC227" s="65"/>
      <c r="WWD227" s="65"/>
      <c r="WWE227" s="65"/>
      <c r="WWF227" s="65"/>
      <c r="WWG227" s="65"/>
      <c r="WWH227" s="65"/>
      <c r="WWI227" s="65"/>
      <c r="WWJ227" s="65"/>
      <c r="WWK227" s="65"/>
      <c r="WWL227" s="65"/>
      <c r="WWM227" s="65"/>
      <c r="WWN227" s="65"/>
      <c r="WWO227" s="65"/>
      <c r="WWP227" s="65"/>
      <c r="WWQ227" s="65"/>
      <c r="WWR227" s="65"/>
      <c r="WWS227" s="65"/>
      <c r="WWT227" s="65"/>
      <c r="WWU227" s="65"/>
      <c r="WWV227" s="65"/>
      <c r="WWW227" s="65"/>
      <c r="WWX227" s="65"/>
      <c r="WWY227" s="65"/>
      <c r="WWZ227" s="65"/>
      <c r="WXA227" s="65"/>
      <c r="WXB227" s="65"/>
      <c r="WXC227" s="65"/>
      <c r="WXD227" s="65"/>
      <c r="WXE227" s="65"/>
      <c r="WXF227" s="65"/>
      <c r="WXG227" s="65"/>
      <c r="WXH227" s="65"/>
      <c r="WXI227" s="65"/>
      <c r="WXJ227" s="65"/>
      <c r="WXK227" s="65"/>
      <c r="WXL227" s="65"/>
      <c r="WXM227" s="65"/>
      <c r="WXN227" s="65"/>
      <c r="WXO227" s="65"/>
      <c r="WXP227" s="65"/>
      <c r="WXQ227" s="65"/>
      <c r="WXR227" s="65"/>
      <c r="WXS227" s="65"/>
      <c r="WXT227" s="65"/>
      <c r="WXU227" s="65"/>
      <c r="WXV227" s="65"/>
      <c r="WXW227" s="65"/>
      <c r="WXX227" s="65"/>
      <c r="WXY227" s="65"/>
      <c r="WXZ227" s="65"/>
      <c r="WYA227" s="65"/>
      <c r="WYB227" s="65"/>
      <c r="WYC227" s="65"/>
      <c r="WYD227" s="65"/>
      <c r="WYE227" s="65"/>
      <c r="WYF227" s="65"/>
      <c r="WYG227" s="65"/>
      <c r="WYH227" s="65"/>
      <c r="WYI227" s="65"/>
      <c r="WYJ227" s="65"/>
      <c r="WYK227" s="65"/>
      <c r="WYL227" s="65"/>
      <c r="WYM227" s="65"/>
      <c r="WYN227" s="65"/>
      <c r="WYO227" s="65"/>
      <c r="WYP227" s="65"/>
      <c r="WYQ227" s="65"/>
      <c r="WYR227" s="65"/>
      <c r="WYS227" s="65"/>
      <c r="WYT227" s="65"/>
      <c r="WYU227" s="65"/>
      <c r="WYV227" s="65"/>
      <c r="WYW227" s="65"/>
      <c r="WYX227" s="65"/>
      <c r="WYY227" s="65"/>
      <c r="WYZ227" s="65"/>
      <c r="WZA227" s="65"/>
      <c r="WZB227" s="65"/>
      <c r="WZC227" s="65"/>
      <c r="WZD227" s="65"/>
      <c r="WZE227" s="65"/>
      <c r="WZF227" s="65"/>
      <c r="WZG227" s="65"/>
      <c r="WZH227" s="65"/>
      <c r="WZI227" s="65"/>
      <c r="WZJ227" s="65"/>
      <c r="WZK227" s="65"/>
      <c r="WZL227" s="65"/>
      <c r="WZM227" s="65"/>
      <c r="WZN227" s="65"/>
      <c r="WZO227" s="65"/>
      <c r="WZP227" s="65"/>
      <c r="WZQ227" s="65"/>
      <c r="WZR227" s="65"/>
      <c r="WZS227" s="65"/>
      <c r="WZT227" s="65"/>
      <c r="WZU227" s="65"/>
      <c r="WZV227" s="65"/>
      <c r="WZW227" s="65"/>
      <c r="WZX227" s="65"/>
      <c r="WZY227" s="65"/>
      <c r="WZZ227" s="65"/>
      <c r="XAA227" s="65"/>
      <c r="XAB227" s="65"/>
      <c r="XAC227" s="65"/>
      <c r="XAD227" s="65"/>
      <c r="XAE227" s="65"/>
      <c r="XAF227" s="65"/>
      <c r="XAG227" s="65"/>
      <c r="XAH227" s="65"/>
      <c r="XAI227" s="65"/>
      <c r="XAJ227" s="65"/>
      <c r="XAK227" s="65"/>
      <c r="XAL227" s="65"/>
      <c r="XAM227" s="65"/>
      <c r="XAN227" s="65"/>
      <c r="XAO227" s="65"/>
      <c r="XAP227" s="65"/>
      <c r="XAQ227" s="65"/>
      <c r="XAR227" s="65"/>
      <c r="XAS227" s="65"/>
      <c r="XAT227" s="65"/>
      <c r="XAU227" s="65"/>
      <c r="XAV227" s="65"/>
      <c r="XAW227" s="65"/>
      <c r="XAX227" s="65"/>
      <c r="XAY227" s="65"/>
      <c r="XAZ227" s="65"/>
      <c r="XBA227" s="65"/>
      <c r="XBB227" s="65"/>
      <c r="XBC227" s="65"/>
      <c r="XBD227" s="65"/>
      <c r="XBE227" s="65"/>
      <c r="XBF227" s="65"/>
      <c r="XBG227" s="65"/>
      <c r="XBH227" s="65"/>
      <c r="XBI227" s="65"/>
      <c r="XBJ227" s="65"/>
      <c r="XBK227" s="65"/>
      <c r="XBL227" s="65"/>
      <c r="XBM227" s="65"/>
      <c r="XBN227" s="65"/>
      <c r="XBO227" s="65"/>
      <c r="XBP227" s="65"/>
      <c r="XBQ227" s="65"/>
      <c r="XBR227" s="65"/>
      <c r="XBS227" s="65"/>
      <c r="XBT227" s="65"/>
      <c r="XBU227" s="65"/>
      <c r="XBV227" s="65"/>
      <c r="XBW227" s="65"/>
      <c r="XBX227" s="65"/>
      <c r="XBY227" s="65"/>
      <c r="XBZ227" s="65"/>
      <c r="XCA227" s="65"/>
      <c r="XCB227" s="65"/>
      <c r="XCC227" s="65"/>
      <c r="XCD227" s="65"/>
      <c r="XCE227" s="65"/>
      <c r="XCF227" s="65"/>
      <c r="XCG227" s="65"/>
      <c r="XCH227" s="65"/>
      <c r="XCI227" s="65"/>
      <c r="XCJ227" s="65"/>
      <c r="XCK227" s="65"/>
      <c r="XCL227" s="65"/>
      <c r="XCM227" s="65"/>
      <c r="XCN227" s="65"/>
      <c r="XCO227" s="65"/>
      <c r="XCP227" s="65"/>
      <c r="XCQ227" s="65"/>
      <c r="XCR227" s="65"/>
      <c r="XCS227" s="65"/>
      <c r="XCT227" s="65"/>
      <c r="XCU227" s="65"/>
      <c r="XCV227" s="65"/>
      <c r="XCW227" s="65"/>
      <c r="XCX227" s="65"/>
      <c r="XCY227" s="65"/>
      <c r="XCZ227" s="65"/>
      <c r="XDA227" s="65"/>
      <c r="XDB227" s="65"/>
      <c r="XDC227" s="65"/>
      <c r="XDD227" s="65"/>
      <c r="XDE227" s="65"/>
      <c r="XDF227" s="65"/>
      <c r="XDG227" s="65"/>
      <c r="XDH227" s="65"/>
      <c r="XDI227" s="65"/>
      <c r="XDJ227" s="65"/>
      <c r="XDK227" s="65"/>
      <c r="XDL227" s="65"/>
      <c r="XDM227" s="65"/>
      <c r="XDN227" s="65"/>
      <c r="XDO227" s="65"/>
      <c r="XDP227" s="65"/>
      <c r="XDQ227" s="65"/>
      <c r="XDR227" s="65"/>
      <c r="XDS227" s="65"/>
      <c r="XDT227" s="65"/>
      <c r="XDU227" s="65"/>
      <c r="XDV227" s="65"/>
      <c r="XDW227" s="65"/>
      <c r="XDX227" s="65"/>
      <c r="XDY227" s="65"/>
      <c r="XDZ227" s="65"/>
      <c r="XEA227" s="65"/>
      <c r="XEB227" s="65"/>
      <c r="XEC227" s="65"/>
      <c r="XED227" s="65"/>
      <c r="XEE227" s="65"/>
      <c r="XEF227" s="65"/>
      <c r="XEG227" s="65"/>
      <c r="XEH227" s="65"/>
      <c r="XEI227" s="65"/>
      <c r="XEJ227" s="65"/>
      <c r="XEK227" s="65"/>
      <c r="XEL227" s="65"/>
      <c r="XEM227" s="65"/>
      <c r="XEN227" s="65"/>
      <c r="XEO227" s="65"/>
      <c r="XEP227" s="65"/>
      <c r="XEQ227" s="65"/>
      <c r="XER227" s="65"/>
      <c r="XES227" s="65"/>
      <c r="XET227" s="65"/>
      <c r="XEU227" s="65"/>
      <c r="XEV227" s="65"/>
      <c r="XEW227" s="65"/>
      <c r="XEX227" s="65"/>
      <c r="XEY227" s="65"/>
      <c r="XEZ227" s="65"/>
      <c r="XFA227" s="65"/>
      <c r="XFB227" s="65"/>
      <c r="XFC227" s="65"/>
      <c r="XFD227" s="65"/>
    </row>
    <row r="228" spans="2:54 15129:16384" s="88" customFormat="1" ht="12.95" customHeight="1" x14ac:dyDescent="0.2">
      <c r="B228" s="89" t="s">
        <v>11</v>
      </c>
      <c r="C228" s="90">
        <v>8.5350523771152251E-2</v>
      </c>
      <c r="D228" s="90">
        <v>8.845087773329223E-2</v>
      </c>
      <c r="E228" s="90">
        <v>9.0276110444177632E-2</v>
      </c>
      <c r="F228" s="90">
        <v>8.9795918367346905E-2</v>
      </c>
      <c r="G228" s="90">
        <v>9.1389599317988054E-2</v>
      </c>
      <c r="H228" s="90">
        <v>8.8260540267609183E-2</v>
      </c>
      <c r="I228" s="90">
        <v>8.9861070056163159E-2</v>
      </c>
      <c r="J228" s="90">
        <v>9.097602879816738E-2</v>
      </c>
      <c r="K228" s="90">
        <v>7.8670076726342714E-2</v>
      </c>
      <c r="L228" s="90">
        <v>6.7280287810120062E-2</v>
      </c>
      <c r="M228" s="90">
        <v>6.5055022760418954E-2</v>
      </c>
      <c r="N228" s="90">
        <v>5.9810246679316878E-2</v>
      </c>
      <c r="O228" s="90">
        <v>5.4782608695652171E-2</v>
      </c>
      <c r="P228" s="90">
        <v>5.3485566312568046E-2</v>
      </c>
      <c r="Q228" s="90">
        <v>5.9190981845358578E-2</v>
      </c>
      <c r="R228" s="90">
        <v>6.5446416096129653E-2</v>
      </c>
      <c r="S228" s="90">
        <v>7.2727272727272724E-2</v>
      </c>
      <c r="T228" s="90">
        <v>8.8510271202889956E-2</v>
      </c>
      <c r="U228" s="90">
        <v>9.4441075399231855E-2</v>
      </c>
      <c r="V228" s="90">
        <v>9.615327046849273E-2</v>
      </c>
      <c r="W228" s="90">
        <v>8.5769302441145404E-2</v>
      </c>
      <c r="X228" s="90">
        <v>8.2342197152833738E-2</v>
      </c>
      <c r="Y228" s="90">
        <v>8.6001079330814884E-2</v>
      </c>
      <c r="Z228" s="90">
        <v>8.3292878169705112E-2</v>
      </c>
      <c r="AA228" s="90">
        <v>8.5383398806183355E-2</v>
      </c>
      <c r="AB228" s="90">
        <v>8.3867210250436808E-2</v>
      </c>
      <c r="AC228" s="90">
        <v>7.8676470588235306E-2</v>
      </c>
      <c r="AD228" s="90">
        <v>6.9437908496732037E-2</v>
      </c>
      <c r="AE228" s="90">
        <v>6.8154158215010141E-2</v>
      </c>
      <c r="AF228" s="90">
        <v>6.4705882352941183E-2</v>
      </c>
      <c r="AG228" s="90">
        <v>6.0752688172043011E-2</v>
      </c>
      <c r="AH228" s="90">
        <v>5.894736842105263E-2</v>
      </c>
      <c r="AI228" s="90">
        <v>5.9278350515463915E-2</v>
      </c>
      <c r="AJ228" s="90">
        <v>5.909090909090909E-2</v>
      </c>
      <c r="AK228" s="90">
        <v>5.8823529411764705E-2</v>
      </c>
      <c r="AL228" s="90">
        <v>5.7547169811320756E-2</v>
      </c>
      <c r="AM228" s="90">
        <v>5.4545454545454543E-2</v>
      </c>
      <c r="AN228" s="90">
        <v>4.746376811594203E-2</v>
      </c>
      <c r="AO228" s="90">
        <v>4.290322580645161E-2</v>
      </c>
      <c r="AP228" s="90">
        <v>4.1666666666666664E-2</v>
      </c>
      <c r="AQ228" s="90">
        <v>3.9906103286384977E-2</v>
      </c>
      <c r="AR228" s="90">
        <v>4.3969849246231159E-2</v>
      </c>
      <c r="AS228" s="90">
        <v>3.9550561797752806E-2</v>
      </c>
      <c r="AT228" s="90">
        <v>3.5000000000000003E-2</v>
      </c>
      <c r="AU228" s="90">
        <v>3.450807635829662E-2</v>
      </c>
      <c r="AV228" s="90">
        <v>3.1875000000000001E-2</v>
      </c>
      <c r="AW228" s="90">
        <v>3.0373831775700934E-2</v>
      </c>
      <c r="AX228" s="91">
        <v>3.1806615776081425E-2</v>
      </c>
      <c r="AY228" s="91">
        <v>3.1291611185086554E-2</v>
      </c>
      <c r="AZ228" s="91">
        <v>3.1048387096774193E-2</v>
      </c>
      <c r="BA228" s="91">
        <v>3.1687242798353908E-2</v>
      </c>
      <c r="BB228" s="88">
        <v>3.1680440771349863E-2</v>
      </c>
      <c r="VIW228" s="65"/>
      <c r="VIX228" s="65"/>
      <c r="VIY228" s="65"/>
      <c r="VIZ228" s="65"/>
      <c r="VJA228" s="65"/>
      <c r="VJB228" s="65"/>
      <c r="VJC228" s="65"/>
      <c r="VJD228" s="65"/>
      <c r="VJE228" s="65"/>
      <c r="VJF228" s="65"/>
      <c r="VJG228" s="65"/>
      <c r="VJH228" s="65"/>
      <c r="VJI228" s="65"/>
      <c r="VJJ228" s="65"/>
      <c r="VJK228" s="65"/>
      <c r="VJL228" s="65"/>
      <c r="VJM228" s="65"/>
      <c r="VJN228" s="65"/>
      <c r="VJO228" s="65"/>
      <c r="VJP228" s="65"/>
      <c r="VJQ228" s="65"/>
      <c r="VJR228" s="65"/>
      <c r="VJS228" s="65"/>
      <c r="VJT228" s="65"/>
      <c r="VJU228" s="65"/>
      <c r="VJV228" s="65"/>
      <c r="VJW228" s="65"/>
      <c r="VJX228" s="65"/>
      <c r="VJY228" s="65"/>
      <c r="VJZ228" s="65"/>
      <c r="VKA228" s="65"/>
      <c r="VKB228" s="65"/>
      <c r="VKC228" s="65"/>
      <c r="VKD228" s="65"/>
      <c r="VKE228" s="65"/>
      <c r="VKF228" s="65"/>
      <c r="VKG228" s="65"/>
      <c r="VKH228" s="65"/>
      <c r="VKI228" s="65"/>
      <c r="VKJ228" s="65"/>
      <c r="VKK228" s="65"/>
      <c r="VKL228" s="65"/>
      <c r="VKM228" s="65"/>
      <c r="VKN228" s="65"/>
      <c r="VKO228" s="65"/>
      <c r="VKP228" s="65"/>
      <c r="VKQ228" s="65"/>
      <c r="VKR228" s="65"/>
      <c r="VKS228" s="65"/>
      <c r="VKT228" s="65"/>
      <c r="VKU228" s="65"/>
      <c r="VKV228" s="65"/>
      <c r="VKW228" s="65"/>
      <c r="VKX228" s="65"/>
      <c r="VKY228" s="65"/>
      <c r="VKZ228" s="65"/>
      <c r="VLA228" s="65"/>
      <c r="VLB228" s="65"/>
      <c r="VLC228" s="65"/>
      <c r="VLD228" s="65"/>
      <c r="VLE228" s="65"/>
      <c r="VLF228" s="65"/>
      <c r="VLG228" s="65"/>
      <c r="VLH228" s="65"/>
      <c r="VLI228" s="65"/>
      <c r="VLJ228" s="65"/>
      <c r="VLK228" s="65"/>
      <c r="VLL228" s="65"/>
      <c r="VLM228" s="65"/>
      <c r="VLN228" s="65"/>
      <c r="VLO228" s="65"/>
      <c r="VLP228" s="65"/>
      <c r="VLQ228" s="65"/>
      <c r="VLR228" s="65"/>
      <c r="VLS228" s="65"/>
      <c r="VLT228" s="65"/>
      <c r="VLU228" s="65"/>
      <c r="VLV228" s="65"/>
      <c r="VLW228" s="65"/>
      <c r="VLX228" s="65"/>
      <c r="VLY228" s="65"/>
      <c r="VLZ228" s="65"/>
      <c r="VMA228" s="65"/>
      <c r="VMB228" s="65"/>
      <c r="VMC228" s="65"/>
      <c r="VMD228" s="65"/>
      <c r="VME228" s="65"/>
      <c r="VMF228" s="65"/>
      <c r="VMG228" s="65"/>
      <c r="VMH228" s="65"/>
      <c r="VMI228" s="65"/>
      <c r="VMJ228" s="65"/>
      <c r="VMK228" s="65"/>
      <c r="VML228" s="65"/>
      <c r="VMM228" s="65"/>
      <c r="VMN228" s="65"/>
      <c r="VMO228" s="65"/>
      <c r="VMP228" s="65"/>
      <c r="VMQ228" s="65"/>
      <c r="VMR228" s="65"/>
      <c r="VMS228" s="65"/>
      <c r="VMT228" s="65"/>
      <c r="VMU228" s="65"/>
      <c r="VMV228" s="65"/>
      <c r="VMW228" s="65"/>
      <c r="VMX228" s="65"/>
      <c r="VMY228" s="65"/>
      <c r="VMZ228" s="65"/>
      <c r="VNA228" s="65"/>
      <c r="VNB228" s="65"/>
      <c r="VNC228" s="65"/>
      <c r="VND228" s="65"/>
      <c r="VNE228" s="65"/>
      <c r="VNF228" s="65"/>
      <c r="VNG228" s="65"/>
      <c r="VNH228" s="65"/>
      <c r="VNI228" s="65"/>
      <c r="VNJ228" s="65"/>
      <c r="VNK228" s="65"/>
      <c r="VNL228" s="65"/>
      <c r="VNM228" s="65"/>
      <c r="VNN228" s="65"/>
      <c r="VNO228" s="65"/>
      <c r="VNP228" s="65"/>
      <c r="VNQ228" s="65"/>
      <c r="VNR228" s="65"/>
      <c r="VNS228" s="65"/>
      <c r="VNT228" s="65"/>
      <c r="VNU228" s="65"/>
      <c r="VNV228" s="65"/>
      <c r="VNW228" s="65"/>
      <c r="VNX228" s="65"/>
      <c r="VNY228" s="65"/>
      <c r="VNZ228" s="65"/>
      <c r="VOA228" s="65"/>
      <c r="VOB228" s="65"/>
      <c r="VOC228" s="65"/>
      <c r="VOD228" s="65"/>
      <c r="VOE228" s="65"/>
      <c r="VOF228" s="65"/>
      <c r="VOG228" s="65"/>
      <c r="VOH228" s="65"/>
      <c r="VOI228" s="65"/>
      <c r="VOJ228" s="65"/>
      <c r="VOK228" s="65"/>
      <c r="VOL228" s="65"/>
      <c r="VOM228" s="65"/>
      <c r="VON228" s="65"/>
      <c r="VOO228" s="65"/>
      <c r="VOP228" s="65"/>
      <c r="VOQ228" s="65"/>
      <c r="VOR228" s="65"/>
      <c r="VOS228" s="65"/>
      <c r="VOT228" s="65"/>
      <c r="VOU228" s="65"/>
      <c r="VOV228" s="65"/>
      <c r="VOW228" s="65"/>
      <c r="VOX228" s="65"/>
      <c r="VOY228" s="65"/>
      <c r="VOZ228" s="65"/>
      <c r="VPA228" s="65"/>
      <c r="VPB228" s="65"/>
      <c r="VPC228" s="65"/>
      <c r="VPD228" s="65"/>
      <c r="VPE228" s="65"/>
      <c r="VPF228" s="65"/>
      <c r="VPG228" s="65"/>
      <c r="VPH228" s="65"/>
      <c r="VPI228" s="65"/>
      <c r="VPJ228" s="65"/>
      <c r="VPK228" s="65"/>
      <c r="VPL228" s="65"/>
      <c r="VPM228" s="65"/>
      <c r="VPN228" s="65"/>
      <c r="VPO228" s="65"/>
      <c r="VPP228" s="65"/>
      <c r="VPQ228" s="65"/>
      <c r="VPR228" s="65"/>
      <c r="VPS228" s="65"/>
      <c r="VPT228" s="65"/>
      <c r="VPU228" s="65"/>
      <c r="VPV228" s="65"/>
      <c r="VPW228" s="65"/>
      <c r="VPX228" s="65"/>
      <c r="VPY228" s="65"/>
      <c r="VPZ228" s="65"/>
      <c r="VQA228" s="65"/>
      <c r="VQB228" s="65"/>
      <c r="VQC228" s="65"/>
      <c r="VQD228" s="65"/>
      <c r="VQE228" s="65"/>
      <c r="VQF228" s="65"/>
      <c r="VQG228" s="65"/>
      <c r="VQH228" s="65"/>
      <c r="VQI228" s="65"/>
      <c r="VQJ228" s="65"/>
      <c r="VQK228" s="65"/>
      <c r="VQL228" s="65"/>
      <c r="VQM228" s="65"/>
      <c r="VQN228" s="65"/>
      <c r="VQO228" s="65"/>
      <c r="VQP228" s="65"/>
      <c r="VQQ228" s="65"/>
      <c r="VQR228" s="65"/>
      <c r="VQS228" s="65"/>
      <c r="VQT228" s="65"/>
      <c r="VQU228" s="65"/>
      <c r="VQV228" s="65"/>
      <c r="VQW228" s="65"/>
      <c r="VQX228" s="65"/>
      <c r="VQY228" s="65"/>
      <c r="VQZ228" s="65"/>
      <c r="VRA228" s="65"/>
      <c r="VRB228" s="65"/>
      <c r="VRC228" s="65"/>
      <c r="VRD228" s="65"/>
      <c r="VRE228" s="65"/>
      <c r="VRF228" s="65"/>
      <c r="VRG228" s="65"/>
      <c r="VRH228" s="65"/>
      <c r="VRI228" s="65"/>
      <c r="VRJ228" s="65"/>
      <c r="VRK228" s="65"/>
      <c r="VRL228" s="65"/>
      <c r="VRM228" s="65"/>
      <c r="VRN228" s="65"/>
      <c r="VRO228" s="65"/>
      <c r="VRP228" s="65"/>
      <c r="VRQ228" s="65"/>
      <c r="VRR228" s="65"/>
      <c r="VRS228" s="65"/>
      <c r="VRT228" s="65"/>
      <c r="VRU228" s="65"/>
      <c r="VRV228" s="65"/>
      <c r="VRW228" s="65"/>
      <c r="VRX228" s="65"/>
      <c r="VRY228" s="65"/>
      <c r="VRZ228" s="65"/>
      <c r="VSA228" s="65"/>
      <c r="VSB228" s="65"/>
      <c r="VSC228" s="65"/>
      <c r="VSD228" s="65"/>
      <c r="VSE228" s="65"/>
      <c r="VSF228" s="65"/>
      <c r="VSG228" s="65"/>
      <c r="VSH228" s="65"/>
      <c r="VSI228" s="65"/>
      <c r="VSJ228" s="65"/>
      <c r="VSK228" s="65"/>
      <c r="VSL228" s="65"/>
      <c r="VSM228" s="65"/>
      <c r="VSN228" s="65"/>
      <c r="VSO228" s="65"/>
      <c r="VSP228" s="65"/>
      <c r="VSQ228" s="65"/>
      <c r="VSR228" s="65"/>
      <c r="VSS228" s="65"/>
      <c r="VST228" s="65"/>
      <c r="VSU228" s="65"/>
      <c r="VSV228" s="65"/>
      <c r="VSW228" s="65"/>
      <c r="VSX228" s="65"/>
      <c r="VSY228" s="65"/>
      <c r="VSZ228" s="65"/>
      <c r="VTA228" s="65"/>
      <c r="VTB228" s="65"/>
      <c r="VTC228" s="65"/>
      <c r="VTD228" s="65"/>
      <c r="VTE228" s="65"/>
      <c r="VTF228" s="65"/>
      <c r="VTG228" s="65"/>
      <c r="VTH228" s="65"/>
      <c r="VTI228" s="65"/>
      <c r="VTJ228" s="65"/>
      <c r="VTK228" s="65"/>
      <c r="VTL228" s="65"/>
      <c r="VTM228" s="65"/>
      <c r="VTN228" s="65"/>
      <c r="VTO228" s="65"/>
      <c r="VTP228" s="65"/>
      <c r="VTQ228" s="65"/>
      <c r="VTR228" s="65"/>
      <c r="VTS228" s="65"/>
      <c r="VTT228" s="65"/>
      <c r="VTU228" s="65"/>
      <c r="VTV228" s="65"/>
      <c r="VTW228" s="65"/>
      <c r="VTX228" s="65"/>
      <c r="VTY228" s="65"/>
      <c r="VTZ228" s="65"/>
      <c r="VUA228" s="65"/>
      <c r="VUB228" s="65"/>
      <c r="VUC228" s="65"/>
      <c r="VUD228" s="65"/>
      <c r="VUE228" s="65"/>
      <c r="VUF228" s="65"/>
      <c r="VUG228" s="65"/>
      <c r="VUH228" s="65"/>
      <c r="VUI228" s="65"/>
      <c r="VUJ228" s="65"/>
      <c r="VUK228" s="65"/>
      <c r="VUL228" s="65"/>
      <c r="VUM228" s="65"/>
      <c r="VUN228" s="65"/>
      <c r="VUO228" s="65"/>
      <c r="VUP228" s="65"/>
      <c r="VUQ228" s="65"/>
      <c r="VUR228" s="65"/>
      <c r="VUS228" s="65"/>
      <c r="VUT228" s="65"/>
      <c r="VUU228" s="65"/>
      <c r="VUV228" s="65"/>
      <c r="VUW228" s="65"/>
      <c r="VUX228" s="65"/>
      <c r="VUY228" s="65"/>
      <c r="VUZ228" s="65"/>
      <c r="VVA228" s="65"/>
      <c r="VVB228" s="65"/>
      <c r="VVC228" s="65"/>
      <c r="VVD228" s="65"/>
      <c r="VVE228" s="65"/>
      <c r="VVF228" s="65"/>
      <c r="VVG228" s="65"/>
      <c r="VVH228" s="65"/>
      <c r="VVI228" s="65"/>
      <c r="VVJ228" s="65"/>
      <c r="VVK228" s="65"/>
      <c r="VVL228" s="65"/>
      <c r="VVM228" s="65"/>
      <c r="VVN228" s="65"/>
      <c r="VVO228" s="65"/>
      <c r="VVP228" s="65"/>
      <c r="VVQ228" s="65"/>
      <c r="VVR228" s="65"/>
      <c r="VVS228" s="65"/>
      <c r="VVT228" s="65"/>
      <c r="VVU228" s="65"/>
      <c r="VVV228" s="65"/>
      <c r="VVW228" s="65"/>
      <c r="VVX228" s="65"/>
      <c r="VVY228" s="65"/>
      <c r="VVZ228" s="65"/>
      <c r="VWA228" s="65"/>
      <c r="VWB228" s="65"/>
      <c r="VWC228" s="65"/>
      <c r="VWD228" s="65"/>
      <c r="VWE228" s="65"/>
      <c r="VWF228" s="65"/>
      <c r="VWG228" s="65"/>
      <c r="VWH228" s="65"/>
      <c r="VWI228" s="65"/>
      <c r="VWJ228" s="65"/>
      <c r="VWK228" s="65"/>
      <c r="VWL228" s="65"/>
      <c r="VWM228" s="65"/>
      <c r="VWN228" s="65"/>
      <c r="VWO228" s="65"/>
      <c r="VWP228" s="65"/>
      <c r="VWQ228" s="65"/>
      <c r="VWR228" s="65"/>
      <c r="VWS228" s="65"/>
      <c r="VWT228" s="65"/>
      <c r="VWU228" s="65"/>
      <c r="VWV228" s="65"/>
      <c r="VWW228" s="65"/>
      <c r="VWX228" s="65"/>
      <c r="VWY228" s="65"/>
      <c r="VWZ228" s="65"/>
      <c r="VXA228" s="65"/>
      <c r="VXB228" s="65"/>
      <c r="VXC228" s="65"/>
      <c r="VXD228" s="65"/>
      <c r="VXE228" s="65"/>
      <c r="VXF228" s="65"/>
      <c r="VXG228" s="65"/>
      <c r="VXH228" s="65"/>
      <c r="VXI228" s="65"/>
      <c r="VXJ228" s="65"/>
      <c r="VXK228" s="65"/>
      <c r="VXL228" s="65"/>
      <c r="VXM228" s="65"/>
      <c r="VXN228" s="65"/>
      <c r="VXO228" s="65"/>
      <c r="VXP228" s="65"/>
      <c r="VXQ228" s="65"/>
      <c r="VXR228" s="65"/>
      <c r="VXS228" s="65"/>
      <c r="VXT228" s="65"/>
      <c r="VXU228" s="65"/>
      <c r="VXV228" s="65"/>
      <c r="VXW228" s="65"/>
      <c r="VXX228" s="65"/>
      <c r="VXY228" s="65"/>
      <c r="VXZ228" s="65"/>
      <c r="VYA228" s="65"/>
      <c r="VYB228" s="65"/>
      <c r="VYC228" s="65"/>
      <c r="VYD228" s="65"/>
      <c r="VYE228" s="65"/>
      <c r="VYF228" s="65"/>
      <c r="VYG228" s="65"/>
      <c r="VYH228" s="65"/>
      <c r="VYI228" s="65"/>
      <c r="VYJ228" s="65"/>
      <c r="VYK228" s="65"/>
      <c r="VYL228" s="65"/>
      <c r="VYM228" s="65"/>
      <c r="VYN228" s="65"/>
      <c r="VYO228" s="65"/>
      <c r="VYP228" s="65"/>
      <c r="VYQ228" s="65"/>
      <c r="VYR228" s="65"/>
      <c r="VYS228" s="65"/>
      <c r="VYT228" s="65"/>
      <c r="VYU228" s="65"/>
      <c r="VYV228" s="65"/>
      <c r="VYW228" s="65"/>
      <c r="VYX228" s="65"/>
      <c r="VYY228" s="65"/>
      <c r="VYZ228" s="65"/>
      <c r="VZA228" s="65"/>
      <c r="VZB228" s="65"/>
      <c r="VZC228" s="65"/>
      <c r="VZD228" s="65"/>
      <c r="VZE228" s="65"/>
      <c r="VZF228" s="65"/>
      <c r="VZG228" s="65"/>
      <c r="VZH228" s="65"/>
      <c r="VZI228" s="65"/>
      <c r="VZJ228" s="65"/>
      <c r="VZK228" s="65"/>
      <c r="VZL228" s="65"/>
      <c r="VZM228" s="65"/>
      <c r="VZN228" s="65"/>
      <c r="VZO228" s="65"/>
      <c r="VZP228" s="65"/>
      <c r="VZQ228" s="65"/>
      <c r="VZR228" s="65"/>
      <c r="VZS228" s="65"/>
      <c r="VZT228" s="65"/>
      <c r="VZU228" s="65"/>
      <c r="VZV228" s="65"/>
      <c r="VZW228" s="65"/>
      <c r="VZX228" s="65"/>
      <c r="VZY228" s="65"/>
      <c r="VZZ228" s="65"/>
      <c r="WAA228" s="65"/>
      <c r="WAB228" s="65"/>
      <c r="WAC228" s="65"/>
      <c r="WAD228" s="65"/>
      <c r="WAE228" s="65"/>
      <c r="WAF228" s="65"/>
      <c r="WAG228" s="65"/>
      <c r="WAH228" s="65"/>
      <c r="WAI228" s="65"/>
      <c r="WAJ228" s="65"/>
      <c r="WAK228" s="65"/>
      <c r="WAL228" s="65"/>
      <c r="WAM228" s="65"/>
      <c r="WAN228" s="65"/>
      <c r="WAO228" s="65"/>
      <c r="WAP228" s="65"/>
      <c r="WAQ228" s="65"/>
      <c r="WAR228" s="65"/>
      <c r="WAS228" s="65"/>
      <c r="WAT228" s="65"/>
      <c r="WAU228" s="65"/>
      <c r="WAV228" s="65"/>
      <c r="WAW228" s="65"/>
      <c r="WAX228" s="65"/>
      <c r="WAY228" s="65"/>
      <c r="WAZ228" s="65"/>
      <c r="WBA228" s="65"/>
      <c r="WBB228" s="65"/>
      <c r="WBC228" s="65"/>
      <c r="WBD228" s="65"/>
      <c r="WBE228" s="65"/>
      <c r="WBF228" s="65"/>
      <c r="WBG228" s="65"/>
      <c r="WBH228" s="65"/>
      <c r="WBI228" s="65"/>
      <c r="WBJ228" s="65"/>
      <c r="WBK228" s="65"/>
      <c r="WBL228" s="65"/>
      <c r="WBM228" s="65"/>
      <c r="WBN228" s="65"/>
      <c r="WBO228" s="65"/>
      <c r="WBP228" s="65"/>
      <c r="WBQ228" s="65"/>
      <c r="WBR228" s="65"/>
      <c r="WBS228" s="65"/>
      <c r="WBT228" s="65"/>
      <c r="WBU228" s="65"/>
      <c r="WBV228" s="65"/>
      <c r="WBW228" s="65"/>
      <c r="WBX228" s="65"/>
      <c r="WBY228" s="65"/>
      <c r="WBZ228" s="65"/>
      <c r="WCA228" s="65"/>
      <c r="WCB228" s="65"/>
      <c r="WCC228" s="65"/>
      <c r="WCD228" s="65"/>
      <c r="WCE228" s="65"/>
      <c r="WCF228" s="65"/>
      <c r="WCG228" s="65"/>
      <c r="WCH228" s="65"/>
      <c r="WCI228" s="65"/>
      <c r="WCJ228" s="65"/>
      <c r="WCK228" s="65"/>
      <c r="WCL228" s="65"/>
      <c r="WCM228" s="65"/>
      <c r="WCN228" s="65"/>
      <c r="WCO228" s="65"/>
      <c r="WCP228" s="65"/>
      <c r="WCQ228" s="65"/>
      <c r="WCR228" s="65"/>
      <c r="WCS228" s="65"/>
      <c r="WCT228" s="65"/>
      <c r="WCU228" s="65"/>
      <c r="WCV228" s="65"/>
      <c r="WCW228" s="65"/>
      <c r="WCX228" s="65"/>
      <c r="WCY228" s="65"/>
      <c r="WCZ228" s="65"/>
      <c r="WDA228" s="65"/>
      <c r="WDB228" s="65"/>
      <c r="WDC228" s="65"/>
      <c r="WDD228" s="65"/>
      <c r="WDE228" s="65"/>
      <c r="WDF228" s="65"/>
      <c r="WDG228" s="65"/>
      <c r="WDH228" s="65"/>
      <c r="WDI228" s="65"/>
      <c r="WDJ228" s="65"/>
      <c r="WDK228" s="65"/>
      <c r="WDL228" s="65"/>
      <c r="WDM228" s="65"/>
      <c r="WDN228" s="65"/>
      <c r="WDO228" s="65"/>
      <c r="WDP228" s="65"/>
      <c r="WDQ228" s="65"/>
      <c r="WDR228" s="65"/>
      <c r="WDS228" s="65"/>
      <c r="WDT228" s="65"/>
      <c r="WDU228" s="65"/>
      <c r="WDV228" s="65"/>
      <c r="WDW228" s="65"/>
      <c r="WDX228" s="65"/>
      <c r="WDY228" s="65"/>
      <c r="WDZ228" s="65"/>
      <c r="WEA228" s="65"/>
      <c r="WEB228" s="65"/>
      <c r="WEC228" s="65"/>
      <c r="WED228" s="65"/>
      <c r="WEE228" s="65"/>
      <c r="WEF228" s="65"/>
      <c r="WEG228" s="65"/>
      <c r="WEH228" s="65"/>
      <c r="WEI228" s="65"/>
      <c r="WEJ228" s="65"/>
      <c r="WEK228" s="65"/>
      <c r="WEL228" s="65"/>
      <c r="WEM228" s="65"/>
      <c r="WEN228" s="65"/>
      <c r="WEO228" s="65"/>
      <c r="WEP228" s="65"/>
      <c r="WEQ228" s="65"/>
      <c r="WER228" s="65"/>
      <c r="WES228" s="65"/>
      <c r="WET228" s="65"/>
      <c r="WEU228" s="65"/>
      <c r="WEV228" s="65"/>
      <c r="WEW228" s="65"/>
      <c r="WEX228" s="65"/>
      <c r="WEY228" s="65"/>
      <c r="WEZ228" s="65"/>
      <c r="WFA228" s="65"/>
      <c r="WFB228" s="65"/>
      <c r="WFC228" s="65"/>
      <c r="WFD228" s="65"/>
      <c r="WFE228" s="65"/>
      <c r="WFF228" s="65"/>
      <c r="WFG228" s="65"/>
      <c r="WFH228" s="65"/>
      <c r="WFI228" s="65"/>
      <c r="WFJ228" s="65"/>
      <c r="WFK228" s="65"/>
      <c r="WFL228" s="65"/>
      <c r="WFM228" s="65"/>
      <c r="WFN228" s="65"/>
      <c r="WFO228" s="65"/>
      <c r="WFP228" s="65"/>
      <c r="WFQ228" s="65"/>
      <c r="WFR228" s="65"/>
      <c r="WFS228" s="65"/>
      <c r="WFT228" s="65"/>
      <c r="WFU228" s="65"/>
      <c r="WFV228" s="65"/>
      <c r="WFW228" s="65"/>
      <c r="WFX228" s="65"/>
      <c r="WFY228" s="65"/>
      <c r="WFZ228" s="65"/>
      <c r="WGA228" s="65"/>
      <c r="WGB228" s="65"/>
      <c r="WGC228" s="65"/>
      <c r="WGD228" s="65"/>
      <c r="WGE228" s="65"/>
      <c r="WGF228" s="65"/>
      <c r="WGG228" s="65"/>
      <c r="WGH228" s="65"/>
      <c r="WGI228" s="65"/>
      <c r="WGJ228" s="65"/>
      <c r="WGK228" s="65"/>
      <c r="WGL228" s="65"/>
      <c r="WGM228" s="65"/>
      <c r="WGN228" s="65"/>
      <c r="WGO228" s="65"/>
      <c r="WGP228" s="65"/>
      <c r="WGQ228" s="65"/>
      <c r="WGR228" s="65"/>
      <c r="WGS228" s="65"/>
      <c r="WGT228" s="65"/>
      <c r="WGU228" s="65"/>
      <c r="WGV228" s="65"/>
      <c r="WGW228" s="65"/>
      <c r="WGX228" s="65"/>
      <c r="WGY228" s="65"/>
      <c r="WGZ228" s="65"/>
      <c r="WHA228" s="65"/>
      <c r="WHB228" s="65"/>
      <c r="WHC228" s="65"/>
      <c r="WHD228" s="65"/>
      <c r="WHE228" s="65"/>
      <c r="WHF228" s="65"/>
      <c r="WHG228" s="65"/>
      <c r="WHH228" s="65"/>
      <c r="WHI228" s="65"/>
      <c r="WHJ228" s="65"/>
      <c r="WHK228" s="65"/>
      <c r="WHL228" s="65"/>
      <c r="WHM228" s="65"/>
      <c r="WHN228" s="65"/>
      <c r="WHO228" s="65"/>
      <c r="WHP228" s="65"/>
      <c r="WHQ228" s="65"/>
      <c r="WHR228" s="65"/>
      <c r="WHS228" s="65"/>
      <c r="WHT228" s="65"/>
      <c r="WHU228" s="65"/>
      <c r="WHV228" s="65"/>
      <c r="WHW228" s="65"/>
      <c r="WHX228" s="65"/>
      <c r="WHY228" s="65"/>
      <c r="WHZ228" s="65"/>
      <c r="WIA228" s="65"/>
      <c r="WIB228" s="65"/>
      <c r="WIC228" s="65"/>
      <c r="WID228" s="65"/>
      <c r="WIE228" s="65"/>
      <c r="WIF228" s="65"/>
      <c r="WIG228" s="65"/>
      <c r="WIH228" s="65"/>
      <c r="WII228" s="65"/>
      <c r="WIJ228" s="65"/>
      <c r="WIK228" s="65"/>
      <c r="WIL228" s="65"/>
      <c r="WIM228" s="65"/>
      <c r="WIN228" s="65"/>
      <c r="WIO228" s="65"/>
      <c r="WIP228" s="65"/>
      <c r="WIQ228" s="65"/>
      <c r="WIR228" s="65"/>
      <c r="WIS228" s="65"/>
      <c r="WIT228" s="65"/>
      <c r="WIU228" s="65"/>
      <c r="WIV228" s="65"/>
      <c r="WIW228" s="65"/>
      <c r="WIX228" s="65"/>
      <c r="WIY228" s="65"/>
      <c r="WIZ228" s="65"/>
      <c r="WJA228" s="65"/>
      <c r="WJB228" s="65"/>
      <c r="WJC228" s="65"/>
      <c r="WJD228" s="65"/>
      <c r="WJE228" s="65"/>
      <c r="WJF228" s="65"/>
      <c r="WJG228" s="65"/>
      <c r="WJH228" s="65"/>
      <c r="WJI228" s="65"/>
      <c r="WJJ228" s="65"/>
      <c r="WJK228" s="65"/>
      <c r="WJL228" s="65"/>
      <c r="WJM228" s="65"/>
      <c r="WJN228" s="65"/>
      <c r="WJO228" s="65"/>
      <c r="WJP228" s="65"/>
      <c r="WJQ228" s="65"/>
      <c r="WJR228" s="65"/>
      <c r="WJS228" s="65"/>
      <c r="WJT228" s="65"/>
      <c r="WJU228" s="65"/>
      <c r="WJV228" s="65"/>
      <c r="WJW228" s="65"/>
      <c r="WJX228" s="65"/>
      <c r="WJY228" s="65"/>
      <c r="WJZ228" s="65"/>
      <c r="WKA228" s="65"/>
      <c r="WKB228" s="65"/>
      <c r="WKC228" s="65"/>
      <c r="WKD228" s="65"/>
      <c r="WKE228" s="65"/>
      <c r="WKF228" s="65"/>
      <c r="WKG228" s="65"/>
      <c r="WKH228" s="65"/>
      <c r="WKI228" s="65"/>
      <c r="WKJ228" s="65"/>
      <c r="WKK228" s="65"/>
      <c r="WKL228" s="65"/>
      <c r="WKM228" s="65"/>
      <c r="WKN228" s="65"/>
      <c r="WKO228" s="65"/>
      <c r="WKP228" s="65"/>
      <c r="WKQ228" s="65"/>
      <c r="WKR228" s="65"/>
      <c r="WKS228" s="65"/>
      <c r="WKT228" s="65"/>
      <c r="WKU228" s="65"/>
      <c r="WKV228" s="65"/>
      <c r="WKW228" s="65"/>
      <c r="WKX228" s="65"/>
      <c r="WKY228" s="65"/>
      <c r="WKZ228" s="65"/>
      <c r="WLA228" s="65"/>
      <c r="WLB228" s="65"/>
      <c r="WLC228" s="65"/>
      <c r="WLD228" s="65"/>
      <c r="WLE228" s="65"/>
      <c r="WLF228" s="65"/>
      <c r="WLG228" s="65"/>
      <c r="WLH228" s="65"/>
      <c r="WLI228" s="65"/>
      <c r="WLJ228" s="65"/>
      <c r="WLK228" s="65"/>
      <c r="WLL228" s="65"/>
      <c r="WLM228" s="65"/>
      <c r="WLN228" s="65"/>
      <c r="WLO228" s="65"/>
      <c r="WLP228" s="65"/>
      <c r="WLQ228" s="65"/>
      <c r="WLR228" s="65"/>
      <c r="WLS228" s="65"/>
      <c r="WLT228" s="65"/>
      <c r="WLU228" s="65"/>
      <c r="WLV228" s="65"/>
      <c r="WLW228" s="65"/>
      <c r="WLX228" s="65"/>
      <c r="WLY228" s="65"/>
      <c r="WLZ228" s="65"/>
      <c r="WMA228" s="65"/>
      <c r="WMB228" s="65"/>
      <c r="WMC228" s="65"/>
      <c r="WMD228" s="65"/>
      <c r="WME228" s="65"/>
      <c r="WMF228" s="65"/>
      <c r="WMG228" s="65"/>
      <c r="WMH228" s="65"/>
      <c r="WMI228" s="65"/>
      <c r="WMJ228" s="65"/>
      <c r="WMK228" s="65"/>
      <c r="WML228" s="65"/>
      <c r="WMM228" s="65"/>
      <c r="WMN228" s="65"/>
      <c r="WMO228" s="65"/>
      <c r="WMP228" s="65"/>
      <c r="WMQ228" s="65"/>
      <c r="WMR228" s="65"/>
      <c r="WMS228" s="65"/>
      <c r="WMT228" s="65"/>
      <c r="WMU228" s="65"/>
      <c r="WMV228" s="65"/>
      <c r="WMW228" s="65"/>
      <c r="WMX228" s="65"/>
      <c r="WMY228" s="65"/>
      <c r="WMZ228" s="65"/>
      <c r="WNA228" s="65"/>
      <c r="WNB228" s="65"/>
      <c r="WNC228" s="65"/>
      <c r="WND228" s="65"/>
      <c r="WNE228" s="65"/>
      <c r="WNF228" s="65"/>
      <c r="WNG228" s="65"/>
      <c r="WNH228" s="65"/>
      <c r="WNI228" s="65"/>
      <c r="WNJ228" s="65"/>
      <c r="WNK228" s="65"/>
      <c r="WNL228" s="65"/>
      <c r="WNM228" s="65"/>
      <c r="WNN228" s="65"/>
      <c r="WNO228" s="65"/>
      <c r="WNP228" s="65"/>
      <c r="WNQ228" s="65"/>
      <c r="WNR228" s="65"/>
      <c r="WNS228" s="65"/>
      <c r="WNT228" s="65"/>
      <c r="WNU228" s="65"/>
      <c r="WNV228" s="65"/>
      <c r="WNW228" s="65"/>
      <c r="WNX228" s="65"/>
      <c r="WNY228" s="65"/>
      <c r="WNZ228" s="65"/>
      <c r="WOA228" s="65"/>
      <c r="WOB228" s="65"/>
      <c r="WOC228" s="65"/>
      <c r="WOD228" s="65"/>
      <c r="WOE228" s="65"/>
      <c r="WOF228" s="65"/>
      <c r="WOG228" s="65"/>
      <c r="WOH228" s="65"/>
      <c r="WOI228" s="65"/>
      <c r="WOJ228" s="65"/>
      <c r="WOK228" s="65"/>
      <c r="WOL228" s="65"/>
      <c r="WOM228" s="65"/>
      <c r="WON228" s="65"/>
      <c r="WOO228" s="65"/>
      <c r="WOP228" s="65"/>
      <c r="WOQ228" s="65"/>
      <c r="WOR228" s="65"/>
      <c r="WOS228" s="65"/>
      <c r="WOT228" s="65"/>
      <c r="WOU228" s="65"/>
      <c r="WOV228" s="65"/>
      <c r="WOW228" s="65"/>
      <c r="WOX228" s="65"/>
      <c r="WOY228" s="65"/>
      <c r="WOZ228" s="65"/>
      <c r="WPA228" s="65"/>
      <c r="WPB228" s="65"/>
      <c r="WPC228" s="65"/>
      <c r="WPD228" s="65"/>
      <c r="WPE228" s="65"/>
      <c r="WPF228" s="65"/>
      <c r="WPG228" s="65"/>
      <c r="WPH228" s="65"/>
      <c r="WPI228" s="65"/>
      <c r="WPJ228" s="65"/>
      <c r="WPK228" s="65"/>
      <c r="WPL228" s="65"/>
      <c r="WPM228" s="65"/>
      <c r="WPN228" s="65"/>
      <c r="WPO228" s="65"/>
      <c r="WPP228" s="65"/>
      <c r="WPQ228" s="65"/>
      <c r="WPR228" s="65"/>
      <c r="WPS228" s="65"/>
      <c r="WPT228" s="65"/>
      <c r="WPU228" s="65"/>
      <c r="WPV228" s="65"/>
      <c r="WPW228" s="65"/>
      <c r="WPX228" s="65"/>
      <c r="WPY228" s="65"/>
      <c r="WPZ228" s="65"/>
      <c r="WQA228" s="65"/>
      <c r="WQB228" s="65"/>
      <c r="WQC228" s="65"/>
      <c r="WQD228" s="65"/>
      <c r="WQE228" s="65"/>
      <c r="WQF228" s="65"/>
      <c r="WQG228" s="65"/>
      <c r="WQH228" s="65"/>
      <c r="WQI228" s="65"/>
      <c r="WQJ228" s="65"/>
      <c r="WQK228" s="65"/>
      <c r="WQL228" s="65"/>
      <c r="WQM228" s="65"/>
      <c r="WQN228" s="65"/>
      <c r="WQO228" s="65"/>
      <c r="WQP228" s="65"/>
      <c r="WQQ228" s="65"/>
      <c r="WQR228" s="65"/>
      <c r="WQS228" s="65"/>
      <c r="WQT228" s="65"/>
      <c r="WQU228" s="65"/>
      <c r="WQV228" s="65"/>
      <c r="WQW228" s="65"/>
      <c r="WQX228" s="65"/>
      <c r="WQY228" s="65"/>
      <c r="WQZ228" s="65"/>
      <c r="WRA228" s="65"/>
      <c r="WRB228" s="65"/>
      <c r="WRC228" s="65"/>
      <c r="WRD228" s="65"/>
      <c r="WRE228" s="65"/>
      <c r="WRF228" s="65"/>
      <c r="WRG228" s="65"/>
      <c r="WRH228" s="65"/>
      <c r="WRI228" s="65"/>
      <c r="WRJ228" s="65"/>
      <c r="WRK228" s="65"/>
      <c r="WRL228" s="65"/>
      <c r="WRM228" s="65"/>
      <c r="WRN228" s="65"/>
      <c r="WRO228" s="65"/>
      <c r="WRP228" s="65"/>
      <c r="WRQ228" s="65"/>
      <c r="WRR228" s="65"/>
      <c r="WRS228" s="65"/>
      <c r="WRT228" s="65"/>
      <c r="WRU228" s="65"/>
      <c r="WRV228" s="65"/>
      <c r="WRW228" s="65"/>
      <c r="WRX228" s="65"/>
      <c r="WRY228" s="65"/>
      <c r="WRZ228" s="65"/>
      <c r="WSA228" s="65"/>
      <c r="WSB228" s="65"/>
      <c r="WSC228" s="65"/>
      <c r="WSD228" s="65"/>
      <c r="WSE228" s="65"/>
      <c r="WSF228" s="65"/>
      <c r="WSG228" s="65"/>
      <c r="WSH228" s="65"/>
      <c r="WSI228" s="65"/>
      <c r="WSJ228" s="65"/>
      <c r="WSK228" s="65"/>
      <c r="WSL228" s="65"/>
      <c r="WSM228" s="65"/>
      <c r="WSN228" s="65"/>
      <c r="WSO228" s="65"/>
      <c r="WSP228" s="65"/>
      <c r="WSQ228" s="65"/>
      <c r="WSR228" s="65"/>
      <c r="WSS228" s="65"/>
      <c r="WST228" s="65"/>
      <c r="WSU228" s="65"/>
      <c r="WSV228" s="65"/>
      <c r="WSW228" s="65"/>
      <c r="WSX228" s="65"/>
      <c r="WSY228" s="65"/>
      <c r="WSZ228" s="65"/>
      <c r="WTA228" s="65"/>
      <c r="WTB228" s="65"/>
      <c r="WTC228" s="65"/>
      <c r="WTD228" s="65"/>
      <c r="WTE228" s="65"/>
      <c r="WTF228" s="65"/>
      <c r="WTG228" s="65"/>
      <c r="WTH228" s="65"/>
      <c r="WTI228" s="65"/>
      <c r="WTJ228" s="65"/>
      <c r="WTK228" s="65"/>
      <c r="WTL228" s="65"/>
      <c r="WTM228" s="65"/>
      <c r="WTN228" s="65"/>
      <c r="WTO228" s="65"/>
      <c r="WTP228" s="65"/>
      <c r="WTQ228" s="65"/>
      <c r="WTR228" s="65"/>
      <c r="WTS228" s="65"/>
      <c r="WTT228" s="65"/>
      <c r="WTU228" s="65"/>
      <c r="WTV228" s="65"/>
      <c r="WTW228" s="65"/>
      <c r="WTX228" s="65"/>
      <c r="WTY228" s="65"/>
      <c r="WTZ228" s="65"/>
      <c r="WUA228" s="65"/>
      <c r="WUB228" s="65"/>
      <c r="WUC228" s="65"/>
      <c r="WUD228" s="65"/>
      <c r="WUE228" s="65"/>
      <c r="WUF228" s="65"/>
      <c r="WUG228" s="65"/>
      <c r="WUH228" s="65"/>
      <c r="WUI228" s="65"/>
      <c r="WUJ228" s="65"/>
      <c r="WUK228" s="65"/>
      <c r="WUL228" s="65"/>
      <c r="WUM228" s="65"/>
      <c r="WUN228" s="65"/>
      <c r="WUO228" s="65"/>
      <c r="WUP228" s="65"/>
      <c r="WUQ228" s="65"/>
      <c r="WUR228" s="65"/>
      <c r="WUS228" s="65"/>
      <c r="WUT228" s="65"/>
      <c r="WUU228" s="65"/>
      <c r="WUV228" s="65"/>
      <c r="WUW228" s="65"/>
      <c r="WUX228" s="65"/>
      <c r="WUY228" s="65"/>
      <c r="WUZ228" s="65"/>
      <c r="WVA228" s="65"/>
      <c r="WVB228" s="65"/>
      <c r="WVC228" s="65"/>
      <c r="WVD228" s="65"/>
      <c r="WVE228" s="65"/>
      <c r="WVF228" s="65"/>
      <c r="WVG228" s="65"/>
      <c r="WVH228" s="65"/>
      <c r="WVI228" s="65"/>
      <c r="WVJ228" s="65"/>
      <c r="WVK228" s="65"/>
      <c r="WVL228" s="65"/>
      <c r="WVM228" s="65"/>
      <c r="WVN228" s="65"/>
      <c r="WVO228" s="65"/>
      <c r="WVP228" s="65"/>
      <c r="WVQ228" s="65"/>
      <c r="WVR228" s="65"/>
      <c r="WVS228" s="65"/>
      <c r="WVT228" s="65"/>
      <c r="WVU228" s="65"/>
      <c r="WVV228" s="65"/>
      <c r="WVW228" s="65"/>
      <c r="WVX228" s="65"/>
      <c r="WVY228" s="65"/>
      <c r="WVZ228" s="65"/>
      <c r="WWA228" s="65"/>
      <c r="WWB228" s="65"/>
      <c r="WWC228" s="65"/>
      <c r="WWD228" s="65"/>
      <c r="WWE228" s="65"/>
      <c r="WWF228" s="65"/>
      <c r="WWG228" s="65"/>
      <c r="WWH228" s="65"/>
      <c r="WWI228" s="65"/>
      <c r="WWJ228" s="65"/>
      <c r="WWK228" s="65"/>
      <c r="WWL228" s="65"/>
      <c r="WWM228" s="65"/>
      <c r="WWN228" s="65"/>
      <c r="WWO228" s="65"/>
      <c r="WWP228" s="65"/>
      <c r="WWQ228" s="65"/>
      <c r="WWR228" s="65"/>
      <c r="WWS228" s="65"/>
      <c r="WWT228" s="65"/>
      <c r="WWU228" s="65"/>
      <c r="WWV228" s="65"/>
      <c r="WWW228" s="65"/>
      <c r="WWX228" s="65"/>
      <c r="WWY228" s="65"/>
      <c r="WWZ228" s="65"/>
      <c r="WXA228" s="65"/>
      <c r="WXB228" s="65"/>
      <c r="WXC228" s="65"/>
      <c r="WXD228" s="65"/>
      <c r="WXE228" s="65"/>
      <c r="WXF228" s="65"/>
      <c r="WXG228" s="65"/>
      <c r="WXH228" s="65"/>
      <c r="WXI228" s="65"/>
      <c r="WXJ228" s="65"/>
      <c r="WXK228" s="65"/>
      <c r="WXL228" s="65"/>
      <c r="WXM228" s="65"/>
      <c r="WXN228" s="65"/>
      <c r="WXO228" s="65"/>
      <c r="WXP228" s="65"/>
      <c r="WXQ228" s="65"/>
      <c r="WXR228" s="65"/>
      <c r="WXS228" s="65"/>
      <c r="WXT228" s="65"/>
      <c r="WXU228" s="65"/>
      <c r="WXV228" s="65"/>
      <c r="WXW228" s="65"/>
      <c r="WXX228" s="65"/>
      <c r="WXY228" s="65"/>
      <c r="WXZ228" s="65"/>
      <c r="WYA228" s="65"/>
      <c r="WYB228" s="65"/>
      <c r="WYC228" s="65"/>
      <c r="WYD228" s="65"/>
      <c r="WYE228" s="65"/>
      <c r="WYF228" s="65"/>
      <c r="WYG228" s="65"/>
      <c r="WYH228" s="65"/>
      <c r="WYI228" s="65"/>
      <c r="WYJ228" s="65"/>
      <c r="WYK228" s="65"/>
      <c r="WYL228" s="65"/>
      <c r="WYM228" s="65"/>
      <c r="WYN228" s="65"/>
      <c r="WYO228" s="65"/>
      <c r="WYP228" s="65"/>
      <c r="WYQ228" s="65"/>
      <c r="WYR228" s="65"/>
      <c r="WYS228" s="65"/>
      <c r="WYT228" s="65"/>
      <c r="WYU228" s="65"/>
      <c r="WYV228" s="65"/>
      <c r="WYW228" s="65"/>
      <c r="WYX228" s="65"/>
      <c r="WYY228" s="65"/>
      <c r="WYZ228" s="65"/>
      <c r="WZA228" s="65"/>
      <c r="WZB228" s="65"/>
      <c r="WZC228" s="65"/>
      <c r="WZD228" s="65"/>
      <c r="WZE228" s="65"/>
      <c r="WZF228" s="65"/>
      <c r="WZG228" s="65"/>
      <c r="WZH228" s="65"/>
      <c r="WZI228" s="65"/>
      <c r="WZJ228" s="65"/>
      <c r="WZK228" s="65"/>
      <c r="WZL228" s="65"/>
      <c r="WZM228" s="65"/>
      <c r="WZN228" s="65"/>
      <c r="WZO228" s="65"/>
      <c r="WZP228" s="65"/>
      <c r="WZQ228" s="65"/>
      <c r="WZR228" s="65"/>
      <c r="WZS228" s="65"/>
      <c r="WZT228" s="65"/>
      <c r="WZU228" s="65"/>
      <c r="WZV228" s="65"/>
      <c r="WZW228" s="65"/>
      <c r="WZX228" s="65"/>
      <c r="WZY228" s="65"/>
      <c r="WZZ228" s="65"/>
      <c r="XAA228" s="65"/>
      <c r="XAB228" s="65"/>
      <c r="XAC228" s="65"/>
      <c r="XAD228" s="65"/>
      <c r="XAE228" s="65"/>
      <c r="XAF228" s="65"/>
      <c r="XAG228" s="65"/>
      <c r="XAH228" s="65"/>
      <c r="XAI228" s="65"/>
      <c r="XAJ228" s="65"/>
      <c r="XAK228" s="65"/>
      <c r="XAL228" s="65"/>
      <c r="XAM228" s="65"/>
      <c r="XAN228" s="65"/>
      <c r="XAO228" s="65"/>
      <c r="XAP228" s="65"/>
      <c r="XAQ228" s="65"/>
      <c r="XAR228" s="65"/>
      <c r="XAS228" s="65"/>
      <c r="XAT228" s="65"/>
      <c r="XAU228" s="65"/>
      <c r="XAV228" s="65"/>
      <c r="XAW228" s="65"/>
      <c r="XAX228" s="65"/>
      <c r="XAY228" s="65"/>
      <c r="XAZ228" s="65"/>
      <c r="XBA228" s="65"/>
      <c r="XBB228" s="65"/>
      <c r="XBC228" s="65"/>
      <c r="XBD228" s="65"/>
      <c r="XBE228" s="65"/>
      <c r="XBF228" s="65"/>
      <c r="XBG228" s="65"/>
      <c r="XBH228" s="65"/>
      <c r="XBI228" s="65"/>
      <c r="XBJ228" s="65"/>
      <c r="XBK228" s="65"/>
      <c r="XBL228" s="65"/>
      <c r="XBM228" s="65"/>
      <c r="XBN228" s="65"/>
      <c r="XBO228" s="65"/>
      <c r="XBP228" s="65"/>
      <c r="XBQ228" s="65"/>
      <c r="XBR228" s="65"/>
      <c r="XBS228" s="65"/>
      <c r="XBT228" s="65"/>
      <c r="XBU228" s="65"/>
      <c r="XBV228" s="65"/>
      <c r="XBW228" s="65"/>
      <c r="XBX228" s="65"/>
      <c r="XBY228" s="65"/>
      <c r="XBZ228" s="65"/>
      <c r="XCA228" s="65"/>
      <c r="XCB228" s="65"/>
      <c r="XCC228" s="65"/>
      <c r="XCD228" s="65"/>
      <c r="XCE228" s="65"/>
      <c r="XCF228" s="65"/>
      <c r="XCG228" s="65"/>
      <c r="XCH228" s="65"/>
      <c r="XCI228" s="65"/>
      <c r="XCJ228" s="65"/>
      <c r="XCK228" s="65"/>
      <c r="XCL228" s="65"/>
      <c r="XCM228" s="65"/>
      <c r="XCN228" s="65"/>
      <c r="XCO228" s="65"/>
      <c r="XCP228" s="65"/>
      <c r="XCQ228" s="65"/>
      <c r="XCR228" s="65"/>
      <c r="XCS228" s="65"/>
      <c r="XCT228" s="65"/>
      <c r="XCU228" s="65"/>
      <c r="XCV228" s="65"/>
      <c r="XCW228" s="65"/>
      <c r="XCX228" s="65"/>
      <c r="XCY228" s="65"/>
      <c r="XCZ228" s="65"/>
      <c r="XDA228" s="65"/>
      <c r="XDB228" s="65"/>
      <c r="XDC228" s="65"/>
      <c r="XDD228" s="65"/>
      <c r="XDE228" s="65"/>
      <c r="XDF228" s="65"/>
      <c r="XDG228" s="65"/>
      <c r="XDH228" s="65"/>
      <c r="XDI228" s="65"/>
      <c r="XDJ228" s="65"/>
      <c r="XDK228" s="65"/>
      <c r="XDL228" s="65"/>
      <c r="XDM228" s="65"/>
      <c r="XDN228" s="65"/>
      <c r="XDO228" s="65"/>
      <c r="XDP228" s="65"/>
      <c r="XDQ228" s="65"/>
      <c r="XDR228" s="65"/>
      <c r="XDS228" s="65"/>
      <c r="XDT228" s="65"/>
      <c r="XDU228" s="65"/>
      <c r="XDV228" s="65"/>
      <c r="XDW228" s="65"/>
      <c r="XDX228" s="65"/>
      <c r="XDY228" s="65"/>
      <c r="XDZ228" s="65"/>
      <c r="XEA228" s="65"/>
      <c r="XEB228" s="65"/>
      <c r="XEC228" s="65"/>
      <c r="XED228" s="65"/>
      <c r="XEE228" s="65"/>
      <c r="XEF228" s="65"/>
      <c r="XEG228" s="65"/>
      <c r="XEH228" s="65"/>
      <c r="XEI228" s="65"/>
      <c r="XEJ228" s="65"/>
      <c r="XEK228" s="65"/>
      <c r="XEL228" s="65"/>
      <c r="XEM228" s="65"/>
      <c r="XEN228" s="65"/>
      <c r="XEO228" s="65"/>
      <c r="XEP228" s="65"/>
      <c r="XEQ228" s="65"/>
      <c r="XER228" s="65"/>
      <c r="XES228" s="65"/>
      <c r="XET228" s="65"/>
      <c r="XEU228" s="65"/>
      <c r="XEV228" s="65"/>
      <c r="XEW228" s="65"/>
      <c r="XEX228" s="65"/>
      <c r="XEY228" s="65"/>
      <c r="XEZ228" s="65"/>
      <c r="XFA228" s="65"/>
      <c r="XFB228" s="65"/>
      <c r="XFC228" s="65"/>
      <c r="XFD228" s="65"/>
    </row>
    <row r="229" spans="2:54 15129:16384" s="88" customFormat="1" ht="12.95" customHeight="1" x14ac:dyDescent="0.2">
      <c r="B229" s="89" t="s">
        <v>12</v>
      </c>
      <c r="C229" s="90" t="s">
        <v>56</v>
      </c>
      <c r="D229" s="90" t="s">
        <v>56</v>
      </c>
      <c r="E229" s="90" t="s">
        <v>56</v>
      </c>
      <c r="F229" s="90" t="s">
        <v>56</v>
      </c>
      <c r="G229" s="90" t="s">
        <v>56</v>
      </c>
      <c r="H229" s="90" t="s">
        <v>56</v>
      </c>
      <c r="I229" s="90" t="s">
        <v>56</v>
      </c>
      <c r="J229" s="90" t="s">
        <v>56</v>
      </c>
      <c r="K229" s="90">
        <v>0.15044062390181923</v>
      </c>
      <c r="L229" s="90">
        <v>0.12577331960263563</v>
      </c>
      <c r="M229" s="90">
        <v>0.1076757764982564</v>
      </c>
      <c r="N229" s="90">
        <v>0.1021746952935423</v>
      </c>
      <c r="O229" s="90">
        <v>9.0468103201623198E-2</v>
      </c>
      <c r="P229" s="90">
        <v>9.0010479649317521E-2</v>
      </c>
      <c r="Q229" s="90">
        <v>8.7057010785824285E-2</v>
      </c>
      <c r="R229" s="90">
        <v>9.053349707344456E-2</v>
      </c>
      <c r="S229" s="90">
        <v>9.2598328055273751E-2</v>
      </c>
      <c r="T229" s="90">
        <v>0.10971324105180727</v>
      </c>
      <c r="U229" s="90">
        <v>0.12250914288896722</v>
      </c>
      <c r="V229" s="90">
        <v>0.13933789661967058</v>
      </c>
      <c r="W229" s="90">
        <v>0.11403836037561975</v>
      </c>
      <c r="X229" s="90">
        <v>0.12683130941990722</v>
      </c>
      <c r="Y229" s="90">
        <v>0.11897791474062658</v>
      </c>
      <c r="Z229" s="90">
        <v>0.11749788092697004</v>
      </c>
      <c r="AA229" s="90">
        <v>0.11866249078850404</v>
      </c>
      <c r="AB229" s="90">
        <v>0.12240629378309209</v>
      </c>
      <c r="AC229" s="90">
        <v>0.12547978691793765</v>
      </c>
      <c r="AD229" s="90">
        <v>6.0077473611451118E-2</v>
      </c>
      <c r="AE229" s="90">
        <v>5.3537700231542765E-2</v>
      </c>
      <c r="AF229" s="90">
        <v>5.5285053929121732E-2</v>
      </c>
      <c r="AG229" s="90">
        <v>5.6183206106870227E-2</v>
      </c>
      <c r="AH229" s="90">
        <v>5.4545454545454543E-2</v>
      </c>
      <c r="AI229" s="90">
        <v>5.4804804804804805E-2</v>
      </c>
      <c r="AJ229" s="90">
        <v>5.7949479940564638E-2</v>
      </c>
      <c r="AK229" s="90">
        <v>5.7437407952871868E-2</v>
      </c>
      <c r="AL229" s="90">
        <v>5.701754385964912E-2</v>
      </c>
      <c r="AM229" s="90">
        <v>5.9593023255813955E-2</v>
      </c>
      <c r="AN229" s="90">
        <v>5.2109181141439205E-2</v>
      </c>
      <c r="AO229" s="90">
        <v>5.1522248243559721E-2</v>
      </c>
      <c r="AP229" s="90">
        <v>4.923413566739606E-2</v>
      </c>
      <c r="AQ229" s="90">
        <v>4.6568627450980393E-2</v>
      </c>
      <c r="AR229" s="90">
        <v>4.6601941747572817E-2</v>
      </c>
      <c r="AS229" s="90">
        <v>4.5045045045045043E-2</v>
      </c>
      <c r="AT229" s="90">
        <v>3.7686567164179105E-2</v>
      </c>
      <c r="AU229" s="90">
        <v>3.6666666666666667E-2</v>
      </c>
      <c r="AV229" s="90">
        <v>3.2383419689119168E-2</v>
      </c>
      <c r="AW229" s="90">
        <v>2.7312775330396475E-2</v>
      </c>
      <c r="AX229" s="91">
        <v>2.937219730941704E-2</v>
      </c>
      <c r="AY229" s="91">
        <v>3.0769230769230771E-2</v>
      </c>
      <c r="AZ229" s="91">
        <v>3.1840796019900496E-2</v>
      </c>
      <c r="BA229" s="91">
        <v>3.2281553398058251E-2</v>
      </c>
      <c r="BB229" s="88">
        <v>2.9861111111111113E-2</v>
      </c>
      <c r="VIW229" s="65"/>
      <c r="VIX229" s="65"/>
      <c r="VIY229" s="65"/>
      <c r="VIZ229" s="65"/>
      <c r="VJA229" s="65"/>
      <c r="VJB229" s="65"/>
      <c r="VJC229" s="65"/>
      <c r="VJD229" s="65"/>
      <c r="VJE229" s="65"/>
      <c r="VJF229" s="65"/>
      <c r="VJG229" s="65"/>
      <c r="VJH229" s="65"/>
      <c r="VJI229" s="65"/>
      <c r="VJJ229" s="65"/>
      <c r="VJK229" s="65"/>
      <c r="VJL229" s="65"/>
      <c r="VJM229" s="65"/>
      <c r="VJN229" s="65"/>
      <c r="VJO229" s="65"/>
      <c r="VJP229" s="65"/>
      <c r="VJQ229" s="65"/>
      <c r="VJR229" s="65"/>
      <c r="VJS229" s="65"/>
      <c r="VJT229" s="65"/>
      <c r="VJU229" s="65"/>
      <c r="VJV229" s="65"/>
      <c r="VJW229" s="65"/>
      <c r="VJX229" s="65"/>
      <c r="VJY229" s="65"/>
      <c r="VJZ229" s="65"/>
      <c r="VKA229" s="65"/>
      <c r="VKB229" s="65"/>
      <c r="VKC229" s="65"/>
      <c r="VKD229" s="65"/>
      <c r="VKE229" s="65"/>
      <c r="VKF229" s="65"/>
      <c r="VKG229" s="65"/>
      <c r="VKH229" s="65"/>
      <c r="VKI229" s="65"/>
      <c r="VKJ229" s="65"/>
      <c r="VKK229" s="65"/>
      <c r="VKL229" s="65"/>
      <c r="VKM229" s="65"/>
      <c r="VKN229" s="65"/>
      <c r="VKO229" s="65"/>
      <c r="VKP229" s="65"/>
      <c r="VKQ229" s="65"/>
      <c r="VKR229" s="65"/>
      <c r="VKS229" s="65"/>
      <c r="VKT229" s="65"/>
      <c r="VKU229" s="65"/>
      <c r="VKV229" s="65"/>
      <c r="VKW229" s="65"/>
      <c r="VKX229" s="65"/>
      <c r="VKY229" s="65"/>
      <c r="VKZ229" s="65"/>
      <c r="VLA229" s="65"/>
      <c r="VLB229" s="65"/>
      <c r="VLC229" s="65"/>
      <c r="VLD229" s="65"/>
      <c r="VLE229" s="65"/>
      <c r="VLF229" s="65"/>
      <c r="VLG229" s="65"/>
      <c r="VLH229" s="65"/>
      <c r="VLI229" s="65"/>
      <c r="VLJ229" s="65"/>
      <c r="VLK229" s="65"/>
      <c r="VLL229" s="65"/>
      <c r="VLM229" s="65"/>
      <c r="VLN229" s="65"/>
      <c r="VLO229" s="65"/>
      <c r="VLP229" s="65"/>
      <c r="VLQ229" s="65"/>
      <c r="VLR229" s="65"/>
      <c r="VLS229" s="65"/>
      <c r="VLT229" s="65"/>
      <c r="VLU229" s="65"/>
      <c r="VLV229" s="65"/>
      <c r="VLW229" s="65"/>
      <c r="VLX229" s="65"/>
      <c r="VLY229" s="65"/>
      <c r="VLZ229" s="65"/>
      <c r="VMA229" s="65"/>
      <c r="VMB229" s="65"/>
      <c r="VMC229" s="65"/>
      <c r="VMD229" s="65"/>
      <c r="VME229" s="65"/>
      <c r="VMF229" s="65"/>
      <c r="VMG229" s="65"/>
      <c r="VMH229" s="65"/>
      <c r="VMI229" s="65"/>
      <c r="VMJ229" s="65"/>
      <c r="VMK229" s="65"/>
      <c r="VML229" s="65"/>
      <c r="VMM229" s="65"/>
      <c r="VMN229" s="65"/>
      <c r="VMO229" s="65"/>
      <c r="VMP229" s="65"/>
      <c r="VMQ229" s="65"/>
      <c r="VMR229" s="65"/>
      <c r="VMS229" s="65"/>
      <c r="VMT229" s="65"/>
      <c r="VMU229" s="65"/>
      <c r="VMV229" s="65"/>
      <c r="VMW229" s="65"/>
      <c r="VMX229" s="65"/>
      <c r="VMY229" s="65"/>
      <c r="VMZ229" s="65"/>
      <c r="VNA229" s="65"/>
      <c r="VNB229" s="65"/>
      <c r="VNC229" s="65"/>
      <c r="VND229" s="65"/>
      <c r="VNE229" s="65"/>
      <c r="VNF229" s="65"/>
      <c r="VNG229" s="65"/>
      <c r="VNH229" s="65"/>
      <c r="VNI229" s="65"/>
      <c r="VNJ229" s="65"/>
      <c r="VNK229" s="65"/>
      <c r="VNL229" s="65"/>
      <c r="VNM229" s="65"/>
      <c r="VNN229" s="65"/>
      <c r="VNO229" s="65"/>
      <c r="VNP229" s="65"/>
      <c r="VNQ229" s="65"/>
      <c r="VNR229" s="65"/>
      <c r="VNS229" s="65"/>
      <c r="VNT229" s="65"/>
      <c r="VNU229" s="65"/>
      <c r="VNV229" s="65"/>
      <c r="VNW229" s="65"/>
      <c r="VNX229" s="65"/>
      <c r="VNY229" s="65"/>
      <c r="VNZ229" s="65"/>
      <c r="VOA229" s="65"/>
      <c r="VOB229" s="65"/>
      <c r="VOC229" s="65"/>
      <c r="VOD229" s="65"/>
      <c r="VOE229" s="65"/>
      <c r="VOF229" s="65"/>
      <c r="VOG229" s="65"/>
      <c r="VOH229" s="65"/>
      <c r="VOI229" s="65"/>
      <c r="VOJ229" s="65"/>
      <c r="VOK229" s="65"/>
      <c r="VOL229" s="65"/>
      <c r="VOM229" s="65"/>
      <c r="VON229" s="65"/>
      <c r="VOO229" s="65"/>
      <c r="VOP229" s="65"/>
      <c r="VOQ229" s="65"/>
      <c r="VOR229" s="65"/>
      <c r="VOS229" s="65"/>
      <c r="VOT229" s="65"/>
      <c r="VOU229" s="65"/>
      <c r="VOV229" s="65"/>
      <c r="VOW229" s="65"/>
      <c r="VOX229" s="65"/>
      <c r="VOY229" s="65"/>
      <c r="VOZ229" s="65"/>
      <c r="VPA229" s="65"/>
      <c r="VPB229" s="65"/>
      <c r="VPC229" s="65"/>
      <c r="VPD229" s="65"/>
      <c r="VPE229" s="65"/>
      <c r="VPF229" s="65"/>
      <c r="VPG229" s="65"/>
      <c r="VPH229" s="65"/>
      <c r="VPI229" s="65"/>
      <c r="VPJ229" s="65"/>
      <c r="VPK229" s="65"/>
      <c r="VPL229" s="65"/>
      <c r="VPM229" s="65"/>
      <c r="VPN229" s="65"/>
      <c r="VPO229" s="65"/>
      <c r="VPP229" s="65"/>
      <c r="VPQ229" s="65"/>
      <c r="VPR229" s="65"/>
      <c r="VPS229" s="65"/>
      <c r="VPT229" s="65"/>
      <c r="VPU229" s="65"/>
      <c r="VPV229" s="65"/>
      <c r="VPW229" s="65"/>
      <c r="VPX229" s="65"/>
      <c r="VPY229" s="65"/>
      <c r="VPZ229" s="65"/>
      <c r="VQA229" s="65"/>
      <c r="VQB229" s="65"/>
      <c r="VQC229" s="65"/>
      <c r="VQD229" s="65"/>
      <c r="VQE229" s="65"/>
      <c r="VQF229" s="65"/>
      <c r="VQG229" s="65"/>
      <c r="VQH229" s="65"/>
      <c r="VQI229" s="65"/>
      <c r="VQJ229" s="65"/>
      <c r="VQK229" s="65"/>
      <c r="VQL229" s="65"/>
      <c r="VQM229" s="65"/>
      <c r="VQN229" s="65"/>
      <c r="VQO229" s="65"/>
      <c r="VQP229" s="65"/>
      <c r="VQQ229" s="65"/>
      <c r="VQR229" s="65"/>
      <c r="VQS229" s="65"/>
      <c r="VQT229" s="65"/>
      <c r="VQU229" s="65"/>
      <c r="VQV229" s="65"/>
      <c r="VQW229" s="65"/>
      <c r="VQX229" s="65"/>
      <c r="VQY229" s="65"/>
      <c r="VQZ229" s="65"/>
      <c r="VRA229" s="65"/>
      <c r="VRB229" s="65"/>
      <c r="VRC229" s="65"/>
      <c r="VRD229" s="65"/>
      <c r="VRE229" s="65"/>
      <c r="VRF229" s="65"/>
      <c r="VRG229" s="65"/>
      <c r="VRH229" s="65"/>
      <c r="VRI229" s="65"/>
      <c r="VRJ229" s="65"/>
      <c r="VRK229" s="65"/>
      <c r="VRL229" s="65"/>
      <c r="VRM229" s="65"/>
      <c r="VRN229" s="65"/>
      <c r="VRO229" s="65"/>
      <c r="VRP229" s="65"/>
      <c r="VRQ229" s="65"/>
      <c r="VRR229" s="65"/>
      <c r="VRS229" s="65"/>
      <c r="VRT229" s="65"/>
      <c r="VRU229" s="65"/>
      <c r="VRV229" s="65"/>
      <c r="VRW229" s="65"/>
      <c r="VRX229" s="65"/>
      <c r="VRY229" s="65"/>
      <c r="VRZ229" s="65"/>
      <c r="VSA229" s="65"/>
      <c r="VSB229" s="65"/>
      <c r="VSC229" s="65"/>
      <c r="VSD229" s="65"/>
      <c r="VSE229" s="65"/>
      <c r="VSF229" s="65"/>
      <c r="VSG229" s="65"/>
      <c r="VSH229" s="65"/>
      <c r="VSI229" s="65"/>
      <c r="VSJ229" s="65"/>
      <c r="VSK229" s="65"/>
      <c r="VSL229" s="65"/>
      <c r="VSM229" s="65"/>
      <c r="VSN229" s="65"/>
      <c r="VSO229" s="65"/>
      <c r="VSP229" s="65"/>
      <c r="VSQ229" s="65"/>
      <c r="VSR229" s="65"/>
      <c r="VSS229" s="65"/>
      <c r="VST229" s="65"/>
      <c r="VSU229" s="65"/>
      <c r="VSV229" s="65"/>
      <c r="VSW229" s="65"/>
      <c r="VSX229" s="65"/>
      <c r="VSY229" s="65"/>
      <c r="VSZ229" s="65"/>
      <c r="VTA229" s="65"/>
      <c r="VTB229" s="65"/>
      <c r="VTC229" s="65"/>
      <c r="VTD229" s="65"/>
      <c r="VTE229" s="65"/>
      <c r="VTF229" s="65"/>
      <c r="VTG229" s="65"/>
      <c r="VTH229" s="65"/>
      <c r="VTI229" s="65"/>
      <c r="VTJ229" s="65"/>
      <c r="VTK229" s="65"/>
      <c r="VTL229" s="65"/>
      <c r="VTM229" s="65"/>
      <c r="VTN229" s="65"/>
      <c r="VTO229" s="65"/>
      <c r="VTP229" s="65"/>
      <c r="VTQ229" s="65"/>
      <c r="VTR229" s="65"/>
      <c r="VTS229" s="65"/>
      <c r="VTT229" s="65"/>
      <c r="VTU229" s="65"/>
      <c r="VTV229" s="65"/>
      <c r="VTW229" s="65"/>
      <c r="VTX229" s="65"/>
      <c r="VTY229" s="65"/>
      <c r="VTZ229" s="65"/>
      <c r="VUA229" s="65"/>
      <c r="VUB229" s="65"/>
      <c r="VUC229" s="65"/>
      <c r="VUD229" s="65"/>
      <c r="VUE229" s="65"/>
      <c r="VUF229" s="65"/>
      <c r="VUG229" s="65"/>
      <c r="VUH229" s="65"/>
      <c r="VUI229" s="65"/>
      <c r="VUJ229" s="65"/>
      <c r="VUK229" s="65"/>
      <c r="VUL229" s="65"/>
      <c r="VUM229" s="65"/>
      <c r="VUN229" s="65"/>
      <c r="VUO229" s="65"/>
      <c r="VUP229" s="65"/>
      <c r="VUQ229" s="65"/>
      <c r="VUR229" s="65"/>
      <c r="VUS229" s="65"/>
      <c r="VUT229" s="65"/>
      <c r="VUU229" s="65"/>
      <c r="VUV229" s="65"/>
      <c r="VUW229" s="65"/>
      <c r="VUX229" s="65"/>
      <c r="VUY229" s="65"/>
      <c r="VUZ229" s="65"/>
      <c r="VVA229" s="65"/>
      <c r="VVB229" s="65"/>
      <c r="VVC229" s="65"/>
      <c r="VVD229" s="65"/>
      <c r="VVE229" s="65"/>
      <c r="VVF229" s="65"/>
      <c r="VVG229" s="65"/>
      <c r="VVH229" s="65"/>
      <c r="VVI229" s="65"/>
      <c r="VVJ229" s="65"/>
      <c r="VVK229" s="65"/>
      <c r="VVL229" s="65"/>
      <c r="VVM229" s="65"/>
      <c r="VVN229" s="65"/>
      <c r="VVO229" s="65"/>
      <c r="VVP229" s="65"/>
      <c r="VVQ229" s="65"/>
      <c r="VVR229" s="65"/>
      <c r="VVS229" s="65"/>
      <c r="VVT229" s="65"/>
      <c r="VVU229" s="65"/>
      <c r="VVV229" s="65"/>
      <c r="VVW229" s="65"/>
      <c r="VVX229" s="65"/>
      <c r="VVY229" s="65"/>
      <c r="VVZ229" s="65"/>
      <c r="VWA229" s="65"/>
      <c r="VWB229" s="65"/>
      <c r="VWC229" s="65"/>
      <c r="VWD229" s="65"/>
      <c r="VWE229" s="65"/>
      <c r="VWF229" s="65"/>
      <c r="VWG229" s="65"/>
      <c r="VWH229" s="65"/>
      <c r="VWI229" s="65"/>
      <c r="VWJ229" s="65"/>
      <c r="VWK229" s="65"/>
      <c r="VWL229" s="65"/>
      <c r="VWM229" s="65"/>
      <c r="VWN229" s="65"/>
      <c r="VWO229" s="65"/>
      <c r="VWP229" s="65"/>
      <c r="VWQ229" s="65"/>
      <c r="VWR229" s="65"/>
      <c r="VWS229" s="65"/>
      <c r="VWT229" s="65"/>
      <c r="VWU229" s="65"/>
      <c r="VWV229" s="65"/>
      <c r="VWW229" s="65"/>
      <c r="VWX229" s="65"/>
      <c r="VWY229" s="65"/>
      <c r="VWZ229" s="65"/>
      <c r="VXA229" s="65"/>
      <c r="VXB229" s="65"/>
      <c r="VXC229" s="65"/>
      <c r="VXD229" s="65"/>
      <c r="VXE229" s="65"/>
      <c r="VXF229" s="65"/>
      <c r="VXG229" s="65"/>
      <c r="VXH229" s="65"/>
      <c r="VXI229" s="65"/>
      <c r="VXJ229" s="65"/>
      <c r="VXK229" s="65"/>
      <c r="VXL229" s="65"/>
      <c r="VXM229" s="65"/>
      <c r="VXN229" s="65"/>
      <c r="VXO229" s="65"/>
      <c r="VXP229" s="65"/>
      <c r="VXQ229" s="65"/>
      <c r="VXR229" s="65"/>
      <c r="VXS229" s="65"/>
      <c r="VXT229" s="65"/>
      <c r="VXU229" s="65"/>
      <c r="VXV229" s="65"/>
      <c r="VXW229" s="65"/>
      <c r="VXX229" s="65"/>
      <c r="VXY229" s="65"/>
      <c r="VXZ229" s="65"/>
      <c r="VYA229" s="65"/>
      <c r="VYB229" s="65"/>
      <c r="VYC229" s="65"/>
      <c r="VYD229" s="65"/>
      <c r="VYE229" s="65"/>
      <c r="VYF229" s="65"/>
      <c r="VYG229" s="65"/>
      <c r="VYH229" s="65"/>
      <c r="VYI229" s="65"/>
      <c r="VYJ229" s="65"/>
      <c r="VYK229" s="65"/>
      <c r="VYL229" s="65"/>
      <c r="VYM229" s="65"/>
      <c r="VYN229" s="65"/>
      <c r="VYO229" s="65"/>
      <c r="VYP229" s="65"/>
      <c r="VYQ229" s="65"/>
      <c r="VYR229" s="65"/>
      <c r="VYS229" s="65"/>
      <c r="VYT229" s="65"/>
      <c r="VYU229" s="65"/>
      <c r="VYV229" s="65"/>
      <c r="VYW229" s="65"/>
      <c r="VYX229" s="65"/>
      <c r="VYY229" s="65"/>
      <c r="VYZ229" s="65"/>
      <c r="VZA229" s="65"/>
      <c r="VZB229" s="65"/>
      <c r="VZC229" s="65"/>
      <c r="VZD229" s="65"/>
      <c r="VZE229" s="65"/>
      <c r="VZF229" s="65"/>
      <c r="VZG229" s="65"/>
      <c r="VZH229" s="65"/>
      <c r="VZI229" s="65"/>
      <c r="VZJ229" s="65"/>
      <c r="VZK229" s="65"/>
      <c r="VZL229" s="65"/>
      <c r="VZM229" s="65"/>
      <c r="VZN229" s="65"/>
      <c r="VZO229" s="65"/>
      <c r="VZP229" s="65"/>
      <c r="VZQ229" s="65"/>
      <c r="VZR229" s="65"/>
      <c r="VZS229" s="65"/>
      <c r="VZT229" s="65"/>
      <c r="VZU229" s="65"/>
      <c r="VZV229" s="65"/>
      <c r="VZW229" s="65"/>
      <c r="VZX229" s="65"/>
      <c r="VZY229" s="65"/>
      <c r="VZZ229" s="65"/>
      <c r="WAA229" s="65"/>
      <c r="WAB229" s="65"/>
      <c r="WAC229" s="65"/>
      <c r="WAD229" s="65"/>
      <c r="WAE229" s="65"/>
      <c r="WAF229" s="65"/>
      <c r="WAG229" s="65"/>
      <c r="WAH229" s="65"/>
      <c r="WAI229" s="65"/>
      <c r="WAJ229" s="65"/>
      <c r="WAK229" s="65"/>
      <c r="WAL229" s="65"/>
      <c r="WAM229" s="65"/>
      <c r="WAN229" s="65"/>
      <c r="WAO229" s="65"/>
      <c r="WAP229" s="65"/>
      <c r="WAQ229" s="65"/>
      <c r="WAR229" s="65"/>
      <c r="WAS229" s="65"/>
      <c r="WAT229" s="65"/>
      <c r="WAU229" s="65"/>
      <c r="WAV229" s="65"/>
      <c r="WAW229" s="65"/>
      <c r="WAX229" s="65"/>
      <c r="WAY229" s="65"/>
      <c r="WAZ229" s="65"/>
      <c r="WBA229" s="65"/>
      <c r="WBB229" s="65"/>
      <c r="WBC229" s="65"/>
      <c r="WBD229" s="65"/>
      <c r="WBE229" s="65"/>
      <c r="WBF229" s="65"/>
      <c r="WBG229" s="65"/>
      <c r="WBH229" s="65"/>
      <c r="WBI229" s="65"/>
      <c r="WBJ229" s="65"/>
      <c r="WBK229" s="65"/>
      <c r="WBL229" s="65"/>
      <c r="WBM229" s="65"/>
      <c r="WBN229" s="65"/>
      <c r="WBO229" s="65"/>
      <c r="WBP229" s="65"/>
      <c r="WBQ229" s="65"/>
      <c r="WBR229" s="65"/>
      <c r="WBS229" s="65"/>
      <c r="WBT229" s="65"/>
      <c r="WBU229" s="65"/>
      <c r="WBV229" s="65"/>
      <c r="WBW229" s="65"/>
      <c r="WBX229" s="65"/>
      <c r="WBY229" s="65"/>
      <c r="WBZ229" s="65"/>
      <c r="WCA229" s="65"/>
      <c r="WCB229" s="65"/>
      <c r="WCC229" s="65"/>
      <c r="WCD229" s="65"/>
      <c r="WCE229" s="65"/>
      <c r="WCF229" s="65"/>
      <c r="WCG229" s="65"/>
      <c r="WCH229" s="65"/>
      <c r="WCI229" s="65"/>
      <c r="WCJ229" s="65"/>
      <c r="WCK229" s="65"/>
      <c r="WCL229" s="65"/>
      <c r="WCM229" s="65"/>
      <c r="WCN229" s="65"/>
      <c r="WCO229" s="65"/>
      <c r="WCP229" s="65"/>
      <c r="WCQ229" s="65"/>
      <c r="WCR229" s="65"/>
      <c r="WCS229" s="65"/>
      <c r="WCT229" s="65"/>
      <c r="WCU229" s="65"/>
      <c r="WCV229" s="65"/>
      <c r="WCW229" s="65"/>
      <c r="WCX229" s="65"/>
      <c r="WCY229" s="65"/>
      <c r="WCZ229" s="65"/>
      <c r="WDA229" s="65"/>
      <c r="WDB229" s="65"/>
      <c r="WDC229" s="65"/>
      <c r="WDD229" s="65"/>
      <c r="WDE229" s="65"/>
      <c r="WDF229" s="65"/>
      <c r="WDG229" s="65"/>
      <c r="WDH229" s="65"/>
      <c r="WDI229" s="65"/>
      <c r="WDJ229" s="65"/>
      <c r="WDK229" s="65"/>
      <c r="WDL229" s="65"/>
      <c r="WDM229" s="65"/>
      <c r="WDN229" s="65"/>
      <c r="WDO229" s="65"/>
      <c r="WDP229" s="65"/>
      <c r="WDQ229" s="65"/>
      <c r="WDR229" s="65"/>
      <c r="WDS229" s="65"/>
      <c r="WDT229" s="65"/>
      <c r="WDU229" s="65"/>
      <c r="WDV229" s="65"/>
      <c r="WDW229" s="65"/>
      <c r="WDX229" s="65"/>
      <c r="WDY229" s="65"/>
      <c r="WDZ229" s="65"/>
      <c r="WEA229" s="65"/>
      <c r="WEB229" s="65"/>
      <c r="WEC229" s="65"/>
      <c r="WED229" s="65"/>
      <c r="WEE229" s="65"/>
      <c r="WEF229" s="65"/>
      <c r="WEG229" s="65"/>
      <c r="WEH229" s="65"/>
      <c r="WEI229" s="65"/>
      <c r="WEJ229" s="65"/>
      <c r="WEK229" s="65"/>
      <c r="WEL229" s="65"/>
      <c r="WEM229" s="65"/>
      <c r="WEN229" s="65"/>
      <c r="WEO229" s="65"/>
      <c r="WEP229" s="65"/>
      <c r="WEQ229" s="65"/>
      <c r="WER229" s="65"/>
      <c r="WES229" s="65"/>
      <c r="WET229" s="65"/>
      <c r="WEU229" s="65"/>
      <c r="WEV229" s="65"/>
      <c r="WEW229" s="65"/>
      <c r="WEX229" s="65"/>
      <c r="WEY229" s="65"/>
      <c r="WEZ229" s="65"/>
      <c r="WFA229" s="65"/>
      <c r="WFB229" s="65"/>
      <c r="WFC229" s="65"/>
      <c r="WFD229" s="65"/>
      <c r="WFE229" s="65"/>
      <c r="WFF229" s="65"/>
      <c r="WFG229" s="65"/>
      <c r="WFH229" s="65"/>
      <c r="WFI229" s="65"/>
      <c r="WFJ229" s="65"/>
      <c r="WFK229" s="65"/>
      <c r="WFL229" s="65"/>
      <c r="WFM229" s="65"/>
      <c r="WFN229" s="65"/>
      <c r="WFO229" s="65"/>
      <c r="WFP229" s="65"/>
      <c r="WFQ229" s="65"/>
      <c r="WFR229" s="65"/>
      <c r="WFS229" s="65"/>
      <c r="WFT229" s="65"/>
      <c r="WFU229" s="65"/>
      <c r="WFV229" s="65"/>
      <c r="WFW229" s="65"/>
      <c r="WFX229" s="65"/>
      <c r="WFY229" s="65"/>
      <c r="WFZ229" s="65"/>
      <c r="WGA229" s="65"/>
      <c r="WGB229" s="65"/>
      <c r="WGC229" s="65"/>
      <c r="WGD229" s="65"/>
      <c r="WGE229" s="65"/>
      <c r="WGF229" s="65"/>
      <c r="WGG229" s="65"/>
      <c r="WGH229" s="65"/>
      <c r="WGI229" s="65"/>
      <c r="WGJ229" s="65"/>
      <c r="WGK229" s="65"/>
      <c r="WGL229" s="65"/>
      <c r="WGM229" s="65"/>
      <c r="WGN229" s="65"/>
      <c r="WGO229" s="65"/>
      <c r="WGP229" s="65"/>
      <c r="WGQ229" s="65"/>
      <c r="WGR229" s="65"/>
      <c r="WGS229" s="65"/>
      <c r="WGT229" s="65"/>
      <c r="WGU229" s="65"/>
      <c r="WGV229" s="65"/>
      <c r="WGW229" s="65"/>
      <c r="WGX229" s="65"/>
      <c r="WGY229" s="65"/>
      <c r="WGZ229" s="65"/>
      <c r="WHA229" s="65"/>
      <c r="WHB229" s="65"/>
      <c r="WHC229" s="65"/>
      <c r="WHD229" s="65"/>
      <c r="WHE229" s="65"/>
      <c r="WHF229" s="65"/>
      <c r="WHG229" s="65"/>
      <c r="WHH229" s="65"/>
      <c r="WHI229" s="65"/>
      <c r="WHJ229" s="65"/>
      <c r="WHK229" s="65"/>
      <c r="WHL229" s="65"/>
      <c r="WHM229" s="65"/>
      <c r="WHN229" s="65"/>
      <c r="WHO229" s="65"/>
      <c r="WHP229" s="65"/>
      <c r="WHQ229" s="65"/>
      <c r="WHR229" s="65"/>
      <c r="WHS229" s="65"/>
      <c r="WHT229" s="65"/>
      <c r="WHU229" s="65"/>
      <c r="WHV229" s="65"/>
      <c r="WHW229" s="65"/>
      <c r="WHX229" s="65"/>
      <c r="WHY229" s="65"/>
      <c r="WHZ229" s="65"/>
      <c r="WIA229" s="65"/>
      <c r="WIB229" s="65"/>
      <c r="WIC229" s="65"/>
      <c r="WID229" s="65"/>
      <c r="WIE229" s="65"/>
      <c r="WIF229" s="65"/>
      <c r="WIG229" s="65"/>
      <c r="WIH229" s="65"/>
      <c r="WII229" s="65"/>
      <c r="WIJ229" s="65"/>
      <c r="WIK229" s="65"/>
      <c r="WIL229" s="65"/>
      <c r="WIM229" s="65"/>
      <c r="WIN229" s="65"/>
      <c r="WIO229" s="65"/>
      <c r="WIP229" s="65"/>
      <c r="WIQ229" s="65"/>
      <c r="WIR229" s="65"/>
      <c r="WIS229" s="65"/>
      <c r="WIT229" s="65"/>
      <c r="WIU229" s="65"/>
      <c r="WIV229" s="65"/>
      <c r="WIW229" s="65"/>
      <c r="WIX229" s="65"/>
      <c r="WIY229" s="65"/>
      <c r="WIZ229" s="65"/>
      <c r="WJA229" s="65"/>
      <c r="WJB229" s="65"/>
      <c r="WJC229" s="65"/>
      <c r="WJD229" s="65"/>
      <c r="WJE229" s="65"/>
      <c r="WJF229" s="65"/>
      <c r="WJG229" s="65"/>
      <c r="WJH229" s="65"/>
      <c r="WJI229" s="65"/>
      <c r="WJJ229" s="65"/>
      <c r="WJK229" s="65"/>
      <c r="WJL229" s="65"/>
      <c r="WJM229" s="65"/>
      <c r="WJN229" s="65"/>
      <c r="WJO229" s="65"/>
      <c r="WJP229" s="65"/>
      <c r="WJQ229" s="65"/>
      <c r="WJR229" s="65"/>
      <c r="WJS229" s="65"/>
      <c r="WJT229" s="65"/>
      <c r="WJU229" s="65"/>
      <c r="WJV229" s="65"/>
      <c r="WJW229" s="65"/>
      <c r="WJX229" s="65"/>
      <c r="WJY229" s="65"/>
      <c r="WJZ229" s="65"/>
      <c r="WKA229" s="65"/>
      <c r="WKB229" s="65"/>
      <c r="WKC229" s="65"/>
      <c r="WKD229" s="65"/>
      <c r="WKE229" s="65"/>
      <c r="WKF229" s="65"/>
      <c r="WKG229" s="65"/>
      <c r="WKH229" s="65"/>
      <c r="WKI229" s="65"/>
      <c r="WKJ229" s="65"/>
      <c r="WKK229" s="65"/>
      <c r="WKL229" s="65"/>
      <c r="WKM229" s="65"/>
      <c r="WKN229" s="65"/>
      <c r="WKO229" s="65"/>
      <c r="WKP229" s="65"/>
      <c r="WKQ229" s="65"/>
      <c r="WKR229" s="65"/>
      <c r="WKS229" s="65"/>
      <c r="WKT229" s="65"/>
      <c r="WKU229" s="65"/>
      <c r="WKV229" s="65"/>
      <c r="WKW229" s="65"/>
      <c r="WKX229" s="65"/>
      <c r="WKY229" s="65"/>
      <c r="WKZ229" s="65"/>
      <c r="WLA229" s="65"/>
      <c r="WLB229" s="65"/>
      <c r="WLC229" s="65"/>
      <c r="WLD229" s="65"/>
      <c r="WLE229" s="65"/>
      <c r="WLF229" s="65"/>
      <c r="WLG229" s="65"/>
      <c r="WLH229" s="65"/>
      <c r="WLI229" s="65"/>
      <c r="WLJ229" s="65"/>
      <c r="WLK229" s="65"/>
      <c r="WLL229" s="65"/>
      <c r="WLM229" s="65"/>
      <c r="WLN229" s="65"/>
      <c r="WLO229" s="65"/>
      <c r="WLP229" s="65"/>
      <c r="WLQ229" s="65"/>
      <c r="WLR229" s="65"/>
      <c r="WLS229" s="65"/>
      <c r="WLT229" s="65"/>
      <c r="WLU229" s="65"/>
      <c r="WLV229" s="65"/>
      <c r="WLW229" s="65"/>
      <c r="WLX229" s="65"/>
      <c r="WLY229" s="65"/>
      <c r="WLZ229" s="65"/>
      <c r="WMA229" s="65"/>
      <c r="WMB229" s="65"/>
      <c r="WMC229" s="65"/>
      <c r="WMD229" s="65"/>
      <c r="WME229" s="65"/>
      <c r="WMF229" s="65"/>
      <c r="WMG229" s="65"/>
      <c r="WMH229" s="65"/>
      <c r="WMI229" s="65"/>
      <c r="WMJ229" s="65"/>
      <c r="WMK229" s="65"/>
      <c r="WML229" s="65"/>
      <c r="WMM229" s="65"/>
      <c r="WMN229" s="65"/>
      <c r="WMO229" s="65"/>
      <c r="WMP229" s="65"/>
      <c r="WMQ229" s="65"/>
      <c r="WMR229" s="65"/>
      <c r="WMS229" s="65"/>
      <c r="WMT229" s="65"/>
      <c r="WMU229" s="65"/>
      <c r="WMV229" s="65"/>
      <c r="WMW229" s="65"/>
      <c r="WMX229" s="65"/>
      <c r="WMY229" s="65"/>
      <c r="WMZ229" s="65"/>
      <c r="WNA229" s="65"/>
      <c r="WNB229" s="65"/>
      <c r="WNC229" s="65"/>
      <c r="WND229" s="65"/>
      <c r="WNE229" s="65"/>
      <c r="WNF229" s="65"/>
      <c r="WNG229" s="65"/>
      <c r="WNH229" s="65"/>
      <c r="WNI229" s="65"/>
      <c r="WNJ229" s="65"/>
      <c r="WNK229" s="65"/>
      <c r="WNL229" s="65"/>
      <c r="WNM229" s="65"/>
      <c r="WNN229" s="65"/>
      <c r="WNO229" s="65"/>
      <c r="WNP229" s="65"/>
      <c r="WNQ229" s="65"/>
      <c r="WNR229" s="65"/>
      <c r="WNS229" s="65"/>
      <c r="WNT229" s="65"/>
      <c r="WNU229" s="65"/>
      <c r="WNV229" s="65"/>
      <c r="WNW229" s="65"/>
      <c r="WNX229" s="65"/>
      <c r="WNY229" s="65"/>
      <c r="WNZ229" s="65"/>
      <c r="WOA229" s="65"/>
      <c r="WOB229" s="65"/>
      <c r="WOC229" s="65"/>
      <c r="WOD229" s="65"/>
      <c r="WOE229" s="65"/>
      <c r="WOF229" s="65"/>
      <c r="WOG229" s="65"/>
      <c r="WOH229" s="65"/>
      <c r="WOI229" s="65"/>
      <c r="WOJ229" s="65"/>
      <c r="WOK229" s="65"/>
      <c r="WOL229" s="65"/>
      <c r="WOM229" s="65"/>
      <c r="WON229" s="65"/>
      <c r="WOO229" s="65"/>
      <c r="WOP229" s="65"/>
      <c r="WOQ229" s="65"/>
      <c r="WOR229" s="65"/>
      <c r="WOS229" s="65"/>
      <c r="WOT229" s="65"/>
      <c r="WOU229" s="65"/>
      <c r="WOV229" s="65"/>
      <c r="WOW229" s="65"/>
      <c r="WOX229" s="65"/>
      <c r="WOY229" s="65"/>
      <c r="WOZ229" s="65"/>
      <c r="WPA229" s="65"/>
      <c r="WPB229" s="65"/>
      <c r="WPC229" s="65"/>
      <c r="WPD229" s="65"/>
      <c r="WPE229" s="65"/>
      <c r="WPF229" s="65"/>
      <c r="WPG229" s="65"/>
      <c r="WPH229" s="65"/>
      <c r="WPI229" s="65"/>
      <c r="WPJ229" s="65"/>
      <c r="WPK229" s="65"/>
      <c r="WPL229" s="65"/>
      <c r="WPM229" s="65"/>
      <c r="WPN229" s="65"/>
      <c r="WPO229" s="65"/>
      <c r="WPP229" s="65"/>
      <c r="WPQ229" s="65"/>
      <c r="WPR229" s="65"/>
      <c r="WPS229" s="65"/>
      <c r="WPT229" s="65"/>
      <c r="WPU229" s="65"/>
      <c r="WPV229" s="65"/>
      <c r="WPW229" s="65"/>
      <c r="WPX229" s="65"/>
      <c r="WPY229" s="65"/>
      <c r="WPZ229" s="65"/>
      <c r="WQA229" s="65"/>
      <c r="WQB229" s="65"/>
      <c r="WQC229" s="65"/>
      <c r="WQD229" s="65"/>
      <c r="WQE229" s="65"/>
      <c r="WQF229" s="65"/>
      <c r="WQG229" s="65"/>
      <c r="WQH229" s="65"/>
      <c r="WQI229" s="65"/>
      <c r="WQJ229" s="65"/>
      <c r="WQK229" s="65"/>
      <c r="WQL229" s="65"/>
      <c r="WQM229" s="65"/>
      <c r="WQN229" s="65"/>
      <c r="WQO229" s="65"/>
      <c r="WQP229" s="65"/>
      <c r="WQQ229" s="65"/>
      <c r="WQR229" s="65"/>
      <c r="WQS229" s="65"/>
      <c r="WQT229" s="65"/>
      <c r="WQU229" s="65"/>
      <c r="WQV229" s="65"/>
      <c r="WQW229" s="65"/>
      <c r="WQX229" s="65"/>
      <c r="WQY229" s="65"/>
      <c r="WQZ229" s="65"/>
      <c r="WRA229" s="65"/>
      <c r="WRB229" s="65"/>
      <c r="WRC229" s="65"/>
      <c r="WRD229" s="65"/>
      <c r="WRE229" s="65"/>
      <c r="WRF229" s="65"/>
      <c r="WRG229" s="65"/>
      <c r="WRH229" s="65"/>
      <c r="WRI229" s="65"/>
      <c r="WRJ229" s="65"/>
      <c r="WRK229" s="65"/>
      <c r="WRL229" s="65"/>
      <c r="WRM229" s="65"/>
      <c r="WRN229" s="65"/>
      <c r="WRO229" s="65"/>
      <c r="WRP229" s="65"/>
      <c r="WRQ229" s="65"/>
      <c r="WRR229" s="65"/>
      <c r="WRS229" s="65"/>
      <c r="WRT229" s="65"/>
      <c r="WRU229" s="65"/>
      <c r="WRV229" s="65"/>
      <c r="WRW229" s="65"/>
      <c r="WRX229" s="65"/>
      <c r="WRY229" s="65"/>
      <c r="WRZ229" s="65"/>
      <c r="WSA229" s="65"/>
      <c r="WSB229" s="65"/>
      <c r="WSC229" s="65"/>
      <c r="WSD229" s="65"/>
      <c r="WSE229" s="65"/>
      <c r="WSF229" s="65"/>
      <c r="WSG229" s="65"/>
      <c r="WSH229" s="65"/>
      <c r="WSI229" s="65"/>
      <c r="WSJ229" s="65"/>
      <c r="WSK229" s="65"/>
      <c r="WSL229" s="65"/>
      <c r="WSM229" s="65"/>
      <c r="WSN229" s="65"/>
      <c r="WSO229" s="65"/>
      <c r="WSP229" s="65"/>
      <c r="WSQ229" s="65"/>
      <c r="WSR229" s="65"/>
      <c r="WSS229" s="65"/>
      <c r="WST229" s="65"/>
      <c r="WSU229" s="65"/>
      <c r="WSV229" s="65"/>
      <c r="WSW229" s="65"/>
      <c r="WSX229" s="65"/>
      <c r="WSY229" s="65"/>
      <c r="WSZ229" s="65"/>
      <c r="WTA229" s="65"/>
      <c r="WTB229" s="65"/>
      <c r="WTC229" s="65"/>
      <c r="WTD229" s="65"/>
      <c r="WTE229" s="65"/>
      <c r="WTF229" s="65"/>
      <c r="WTG229" s="65"/>
      <c r="WTH229" s="65"/>
      <c r="WTI229" s="65"/>
      <c r="WTJ229" s="65"/>
      <c r="WTK229" s="65"/>
      <c r="WTL229" s="65"/>
      <c r="WTM229" s="65"/>
      <c r="WTN229" s="65"/>
      <c r="WTO229" s="65"/>
      <c r="WTP229" s="65"/>
      <c r="WTQ229" s="65"/>
      <c r="WTR229" s="65"/>
      <c r="WTS229" s="65"/>
      <c r="WTT229" s="65"/>
      <c r="WTU229" s="65"/>
      <c r="WTV229" s="65"/>
      <c r="WTW229" s="65"/>
      <c r="WTX229" s="65"/>
      <c r="WTY229" s="65"/>
      <c r="WTZ229" s="65"/>
      <c r="WUA229" s="65"/>
      <c r="WUB229" s="65"/>
      <c r="WUC229" s="65"/>
      <c r="WUD229" s="65"/>
      <c r="WUE229" s="65"/>
      <c r="WUF229" s="65"/>
      <c r="WUG229" s="65"/>
      <c r="WUH229" s="65"/>
      <c r="WUI229" s="65"/>
      <c r="WUJ229" s="65"/>
      <c r="WUK229" s="65"/>
      <c r="WUL229" s="65"/>
      <c r="WUM229" s="65"/>
      <c r="WUN229" s="65"/>
      <c r="WUO229" s="65"/>
      <c r="WUP229" s="65"/>
      <c r="WUQ229" s="65"/>
      <c r="WUR229" s="65"/>
      <c r="WUS229" s="65"/>
      <c r="WUT229" s="65"/>
      <c r="WUU229" s="65"/>
      <c r="WUV229" s="65"/>
      <c r="WUW229" s="65"/>
      <c r="WUX229" s="65"/>
      <c r="WUY229" s="65"/>
      <c r="WUZ229" s="65"/>
      <c r="WVA229" s="65"/>
      <c r="WVB229" s="65"/>
      <c r="WVC229" s="65"/>
      <c r="WVD229" s="65"/>
      <c r="WVE229" s="65"/>
      <c r="WVF229" s="65"/>
      <c r="WVG229" s="65"/>
      <c r="WVH229" s="65"/>
      <c r="WVI229" s="65"/>
      <c r="WVJ229" s="65"/>
      <c r="WVK229" s="65"/>
      <c r="WVL229" s="65"/>
      <c r="WVM229" s="65"/>
      <c r="WVN229" s="65"/>
      <c r="WVO229" s="65"/>
      <c r="WVP229" s="65"/>
      <c r="WVQ229" s="65"/>
      <c r="WVR229" s="65"/>
      <c r="WVS229" s="65"/>
      <c r="WVT229" s="65"/>
      <c r="WVU229" s="65"/>
      <c r="WVV229" s="65"/>
      <c r="WVW229" s="65"/>
      <c r="WVX229" s="65"/>
      <c r="WVY229" s="65"/>
      <c r="WVZ229" s="65"/>
      <c r="WWA229" s="65"/>
      <c r="WWB229" s="65"/>
      <c r="WWC229" s="65"/>
      <c r="WWD229" s="65"/>
      <c r="WWE229" s="65"/>
      <c r="WWF229" s="65"/>
      <c r="WWG229" s="65"/>
      <c r="WWH229" s="65"/>
      <c r="WWI229" s="65"/>
      <c r="WWJ229" s="65"/>
      <c r="WWK229" s="65"/>
      <c r="WWL229" s="65"/>
      <c r="WWM229" s="65"/>
      <c r="WWN229" s="65"/>
      <c r="WWO229" s="65"/>
      <c r="WWP229" s="65"/>
      <c r="WWQ229" s="65"/>
      <c r="WWR229" s="65"/>
      <c r="WWS229" s="65"/>
      <c r="WWT229" s="65"/>
      <c r="WWU229" s="65"/>
      <c r="WWV229" s="65"/>
      <c r="WWW229" s="65"/>
      <c r="WWX229" s="65"/>
      <c r="WWY229" s="65"/>
      <c r="WWZ229" s="65"/>
      <c r="WXA229" s="65"/>
      <c r="WXB229" s="65"/>
      <c r="WXC229" s="65"/>
      <c r="WXD229" s="65"/>
      <c r="WXE229" s="65"/>
      <c r="WXF229" s="65"/>
      <c r="WXG229" s="65"/>
      <c r="WXH229" s="65"/>
      <c r="WXI229" s="65"/>
      <c r="WXJ229" s="65"/>
      <c r="WXK229" s="65"/>
      <c r="WXL229" s="65"/>
      <c r="WXM229" s="65"/>
      <c r="WXN229" s="65"/>
      <c r="WXO229" s="65"/>
      <c r="WXP229" s="65"/>
      <c r="WXQ229" s="65"/>
      <c r="WXR229" s="65"/>
      <c r="WXS229" s="65"/>
      <c r="WXT229" s="65"/>
      <c r="WXU229" s="65"/>
      <c r="WXV229" s="65"/>
      <c r="WXW229" s="65"/>
      <c r="WXX229" s="65"/>
      <c r="WXY229" s="65"/>
      <c r="WXZ229" s="65"/>
      <c r="WYA229" s="65"/>
      <c r="WYB229" s="65"/>
      <c r="WYC229" s="65"/>
      <c r="WYD229" s="65"/>
      <c r="WYE229" s="65"/>
      <c r="WYF229" s="65"/>
      <c r="WYG229" s="65"/>
      <c r="WYH229" s="65"/>
      <c r="WYI229" s="65"/>
      <c r="WYJ229" s="65"/>
      <c r="WYK229" s="65"/>
      <c r="WYL229" s="65"/>
      <c r="WYM229" s="65"/>
      <c r="WYN229" s="65"/>
      <c r="WYO229" s="65"/>
      <c r="WYP229" s="65"/>
      <c r="WYQ229" s="65"/>
      <c r="WYR229" s="65"/>
      <c r="WYS229" s="65"/>
      <c r="WYT229" s="65"/>
      <c r="WYU229" s="65"/>
      <c r="WYV229" s="65"/>
      <c r="WYW229" s="65"/>
      <c r="WYX229" s="65"/>
      <c r="WYY229" s="65"/>
      <c r="WYZ229" s="65"/>
      <c r="WZA229" s="65"/>
      <c r="WZB229" s="65"/>
      <c r="WZC229" s="65"/>
      <c r="WZD229" s="65"/>
      <c r="WZE229" s="65"/>
      <c r="WZF229" s="65"/>
      <c r="WZG229" s="65"/>
      <c r="WZH229" s="65"/>
      <c r="WZI229" s="65"/>
      <c r="WZJ229" s="65"/>
      <c r="WZK229" s="65"/>
      <c r="WZL229" s="65"/>
      <c r="WZM229" s="65"/>
      <c r="WZN229" s="65"/>
      <c r="WZO229" s="65"/>
      <c r="WZP229" s="65"/>
      <c r="WZQ229" s="65"/>
      <c r="WZR229" s="65"/>
      <c r="WZS229" s="65"/>
      <c r="WZT229" s="65"/>
      <c r="WZU229" s="65"/>
      <c r="WZV229" s="65"/>
      <c r="WZW229" s="65"/>
      <c r="WZX229" s="65"/>
      <c r="WZY229" s="65"/>
      <c r="WZZ229" s="65"/>
      <c r="XAA229" s="65"/>
      <c r="XAB229" s="65"/>
      <c r="XAC229" s="65"/>
      <c r="XAD229" s="65"/>
      <c r="XAE229" s="65"/>
      <c r="XAF229" s="65"/>
      <c r="XAG229" s="65"/>
      <c r="XAH229" s="65"/>
      <c r="XAI229" s="65"/>
      <c r="XAJ229" s="65"/>
      <c r="XAK229" s="65"/>
      <c r="XAL229" s="65"/>
      <c r="XAM229" s="65"/>
      <c r="XAN229" s="65"/>
      <c r="XAO229" s="65"/>
      <c r="XAP229" s="65"/>
      <c r="XAQ229" s="65"/>
      <c r="XAR229" s="65"/>
      <c r="XAS229" s="65"/>
      <c r="XAT229" s="65"/>
      <c r="XAU229" s="65"/>
      <c r="XAV229" s="65"/>
      <c r="XAW229" s="65"/>
      <c r="XAX229" s="65"/>
      <c r="XAY229" s="65"/>
      <c r="XAZ229" s="65"/>
      <c r="XBA229" s="65"/>
      <c r="XBB229" s="65"/>
      <c r="XBC229" s="65"/>
      <c r="XBD229" s="65"/>
      <c r="XBE229" s="65"/>
      <c r="XBF229" s="65"/>
      <c r="XBG229" s="65"/>
      <c r="XBH229" s="65"/>
      <c r="XBI229" s="65"/>
      <c r="XBJ229" s="65"/>
      <c r="XBK229" s="65"/>
      <c r="XBL229" s="65"/>
      <c r="XBM229" s="65"/>
      <c r="XBN229" s="65"/>
      <c r="XBO229" s="65"/>
      <c r="XBP229" s="65"/>
      <c r="XBQ229" s="65"/>
      <c r="XBR229" s="65"/>
      <c r="XBS229" s="65"/>
      <c r="XBT229" s="65"/>
      <c r="XBU229" s="65"/>
      <c r="XBV229" s="65"/>
      <c r="XBW229" s="65"/>
      <c r="XBX229" s="65"/>
      <c r="XBY229" s="65"/>
      <c r="XBZ229" s="65"/>
      <c r="XCA229" s="65"/>
      <c r="XCB229" s="65"/>
      <c r="XCC229" s="65"/>
      <c r="XCD229" s="65"/>
      <c r="XCE229" s="65"/>
      <c r="XCF229" s="65"/>
      <c r="XCG229" s="65"/>
      <c r="XCH229" s="65"/>
      <c r="XCI229" s="65"/>
      <c r="XCJ229" s="65"/>
      <c r="XCK229" s="65"/>
      <c r="XCL229" s="65"/>
      <c r="XCM229" s="65"/>
      <c r="XCN229" s="65"/>
      <c r="XCO229" s="65"/>
      <c r="XCP229" s="65"/>
      <c r="XCQ229" s="65"/>
      <c r="XCR229" s="65"/>
      <c r="XCS229" s="65"/>
      <c r="XCT229" s="65"/>
      <c r="XCU229" s="65"/>
      <c r="XCV229" s="65"/>
      <c r="XCW229" s="65"/>
      <c r="XCX229" s="65"/>
      <c r="XCY229" s="65"/>
      <c r="XCZ229" s="65"/>
      <c r="XDA229" s="65"/>
      <c r="XDB229" s="65"/>
      <c r="XDC229" s="65"/>
      <c r="XDD229" s="65"/>
      <c r="XDE229" s="65"/>
      <c r="XDF229" s="65"/>
      <c r="XDG229" s="65"/>
      <c r="XDH229" s="65"/>
      <c r="XDI229" s="65"/>
      <c r="XDJ229" s="65"/>
      <c r="XDK229" s="65"/>
      <c r="XDL229" s="65"/>
      <c r="XDM229" s="65"/>
      <c r="XDN229" s="65"/>
      <c r="XDO229" s="65"/>
      <c r="XDP229" s="65"/>
      <c r="XDQ229" s="65"/>
      <c r="XDR229" s="65"/>
      <c r="XDS229" s="65"/>
      <c r="XDT229" s="65"/>
      <c r="XDU229" s="65"/>
      <c r="XDV229" s="65"/>
      <c r="XDW229" s="65"/>
      <c r="XDX229" s="65"/>
      <c r="XDY229" s="65"/>
      <c r="XDZ229" s="65"/>
      <c r="XEA229" s="65"/>
      <c r="XEB229" s="65"/>
      <c r="XEC229" s="65"/>
      <c r="XED229" s="65"/>
      <c r="XEE229" s="65"/>
      <c r="XEF229" s="65"/>
      <c r="XEG229" s="65"/>
      <c r="XEH229" s="65"/>
      <c r="XEI229" s="65"/>
      <c r="XEJ229" s="65"/>
      <c r="XEK229" s="65"/>
      <c r="XEL229" s="65"/>
      <c r="XEM229" s="65"/>
      <c r="XEN229" s="65"/>
      <c r="XEO229" s="65"/>
      <c r="XEP229" s="65"/>
      <c r="XEQ229" s="65"/>
      <c r="XER229" s="65"/>
      <c r="XES229" s="65"/>
      <c r="XET229" s="65"/>
      <c r="XEU229" s="65"/>
      <c r="XEV229" s="65"/>
      <c r="XEW229" s="65"/>
      <c r="XEX229" s="65"/>
      <c r="XEY229" s="65"/>
      <c r="XEZ229" s="65"/>
      <c r="XFA229" s="65"/>
      <c r="XFB229" s="65"/>
      <c r="XFC229" s="65"/>
      <c r="XFD229" s="65"/>
    </row>
    <row r="230" spans="2:54 15129:16384" s="88" customFormat="1" ht="12.95" customHeight="1" x14ac:dyDescent="0.2">
      <c r="B230" s="89" t="s">
        <v>13</v>
      </c>
      <c r="C230" s="90">
        <v>0.10454148471615725</v>
      </c>
      <c r="D230" s="90">
        <v>0.10815126050420172</v>
      </c>
      <c r="E230" s="90">
        <v>9.8537549407114677E-2</v>
      </c>
      <c r="F230" s="90">
        <v>9.3033707865168597E-2</v>
      </c>
      <c r="G230" s="90">
        <v>8.4203389830508527E-2</v>
      </c>
      <c r="H230" s="90">
        <v>8.0917431192660594E-2</v>
      </c>
      <c r="I230" s="90">
        <v>8.3220779220779265E-2</v>
      </c>
      <c r="J230" s="90">
        <v>8.0515222482435644E-2</v>
      </c>
      <c r="K230" s="90">
        <v>7.1089494163424166E-2</v>
      </c>
      <c r="L230" s="90">
        <v>7.1970920840064678E-2</v>
      </c>
      <c r="M230" s="90">
        <v>6.2937062937062985E-2</v>
      </c>
      <c r="N230" s="90">
        <v>5.4250871080139415E-2</v>
      </c>
      <c r="O230" s="90">
        <v>5.2930327868852496E-2</v>
      </c>
      <c r="P230" s="90">
        <v>5.4278799612778351E-2</v>
      </c>
      <c r="Q230" s="90">
        <v>5.4442344045368657E-2</v>
      </c>
      <c r="R230" s="90">
        <v>5.3622497616777919E-2</v>
      </c>
      <c r="S230" s="90">
        <v>4.8568665377176037E-2</v>
      </c>
      <c r="T230" s="90">
        <v>4.7780104712041922E-2</v>
      </c>
      <c r="U230" s="90">
        <v>5.1264612114771548E-2</v>
      </c>
      <c r="V230" s="90">
        <v>5.4635535307517108E-2</v>
      </c>
      <c r="W230" s="90">
        <v>5.2935267857142879E-2</v>
      </c>
      <c r="X230" s="90">
        <v>6.1417582417582439E-2</v>
      </c>
      <c r="Y230" s="90">
        <v>4.371165644171781E-2</v>
      </c>
      <c r="Z230" s="90">
        <v>4.9509394572025071E-2</v>
      </c>
      <c r="AA230" s="90">
        <v>4.7914979757085037E-2</v>
      </c>
      <c r="AB230" s="90">
        <v>4.6211699164345414E-2</v>
      </c>
      <c r="AC230" s="90">
        <v>4.6578947368421067E-2</v>
      </c>
      <c r="AD230" s="90">
        <v>3.8016000000000001E-2</v>
      </c>
      <c r="AE230" s="90">
        <v>4.4307692307692312E-2</v>
      </c>
      <c r="AF230" s="90">
        <v>4.6666666666666669E-2</v>
      </c>
      <c r="AG230" s="90">
        <v>4.0123456790123455E-2</v>
      </c>
      <c r="AH230" s="90">
        <v>4.1176470588235294E-2</v>
      </c>
      <c r="AI230" s="90">
        <v>4.1111111111111112E-2</v>
      </c>
      <c r="AJ230" s="90">
        <v>3.7894736842105266E-2</v>
      </c>
      <c r="AK230" s="90">
        <v>3.4000000000000002E-2</v>
      </c>
      <c r="AL230" s="90">
        <v>3.3333333333333333E-2</v>
      </c>
      <c r="AM230" s="90">
        <v>3.2579185520361993E-2</v>
      </c>
      <c r="AN230" s="90">
        <v>2.9795918367346939E-2</v>
      </c>
      <c r="AO230" s="90">
        <v>2.7758007117437724E-2</v>
      </c>
      <c r="AP230" s="90">
        <v>2.7986348122866895E-2</v>
      </c>
      <c r="AQ230" s="90">
        <v>2.532258064516129E-2</v>
      </c>
      <c r="AR230" s="90">
        <v>3.0258899676375406E-2</v>
      </c>
      <c r="AS230" s="90">
        <v>3.3550488599348532E-2</v>
      </c>
      <c r="AT230" s="90">
        <v>3.4090909090909088E-2</v>
      </c>
      <c r="AU230" s="90">
        <v>4.0498442367601244E-2</v>
      </c>
      <c r="AV230" s="90">
        <v>4.3440233236151607E-2</v>
      </c>
      <c r="AW230" s="90">
        <v>4.0883977900552489E-2</v>
      </c>
      <c r="AX230" s="91">
        <v>3.8341968911917101E-2</v>
      </c>
      <c r="AY230" s="91">
        <v>3.5929648241206029E-2</v>
      </c>
      <c r="AZ230" s="91">
        <v>3.5024154589371984E-2</v>
      </c>
      <c r="BA230" s="91">
        <v>3.5058823529411767E-2</v>
      </c>
      <c r="BB230" s="88">
        <v>3.5116279069767442E-2</v>
      </c>
      <c r="VIW230" s="65"/>
      <c r="VIX230" s="65"/>
      <c r="VIY230" s="65"/>
      <c r="VIZ230" s="65"/>
      <c r="VJA230" s="65"/>
      <c r="VJB230" s="65"/>
      <c r="VJC230" s="65"/>
      <c r="VJD230" s="65"/>
      <c r="VJE230" s="65"/>
      <c r="VJF230" s="65"/>
      <c r="VJG230" s="65"/>
      <c r="VJH230" s="65"/>
      <c r="VJI230" s="65"/>
      <c r="VJJ230" s="65"/>
      <c r="VJK230" s="65"/>
      <c r="VJL230" s="65"/>
      <c r="VJM230" s="65"/>
      <c r="VJN230" s="65"/>
      <c r="VJO230" s="65"/>
      <c r="VJP230" s="65"/>
      <c r="VJQ230" s="65"/>
      <c r="VJR230" s="65"/>
      <c r="VJS230" s="65"/>
      <c r="VJT230" s="65"/>
      <c r="VJU230" s="65"/>
      <c r="VJV230" s="65"/>
      <c r="VJW230" s="65"/>
      <c r="VJX230" s="65"/>
      <c r="VJY230" s="65"/>
      <c r="VJZ230" s="65"/>
      <c r="VKA230" s="65"/>
      <c r="VKB230" s="65"/>
      <c r="VKC230" s="65"/>
      <c r="VKD230" s="65"/>
      <c r="VKE230" s="65"/>
      <c r="VKF230" s="65"/>
      <c r="VKG230" s="65"/>
      <c r="VKH230" s="65"/>
      <c r="VKI230" s="65"/>
      <c r="VKJ230" s="65"/>
      <c r="VKK230" s="65"/>
      <c r="VKL230" s="65"/>
      <c r="VKM230" s="65"/>
      <c r="VKN230" s="65"/>
      <c r="VKO230" s="65"/>
      <c r="VKP230" s="65"/>
      <c r="VKQ230" s="65"/>
      <c r="VKR230" s="65"/>
      <c r="VKS230" s="65"/>
      <c r="VKT230" s="65"/>
      <c r="VKU230" s="65"/>
      <c r="VKV230" s="65"/>
      <c r="VKW230" s="65"/>
      <c r="VKX230" s="65"/>
      <c r="VKY230" s="65"/>
      <c r="VKZ230" s="65"/>
      <c r="VLA230" s="65"/>
      <c r="VLB230" s="65"/>
      <c r="VLC230" s="65"/>
      <c r="VLD230" s="65"/>
      <c r="VLE230" s="65"/>
      <c r="VLF230" s="65"/>
      <c r="VLG230" s="65"/>
      <c r="VLH230" s="65"/>
      <c r="VLI230" s="65"/>
      <c r="VLJ230" s="65"/>
      <c r="VLK230" s="65"/>
      <c r="VLL230" s="65"/>
      <c r="VLM230" s="65"/>
      <c r="VLN230" s="65"/>
      <c r="VLO230" s="65"/>
      <c r="VLP230" s="65"/>
      <c r="VLQ230" s="65"/>
      <c r="VLR230" s="65"/>
      <c r="VLS230" s="65"/>
      <c r="VLT230" s="65"/>
      <c r="VLU230" s="65"/>
      <c r="VLV230" s="65"/>
      <c r="VLW230" s="65"/>
      <c r="VLX230" s="65"/>
      <c r="VLY230" s="65"/>
      <c r="VLZ230" s="65"/>
      <c r="VMA230" s="65"/>
      <c r="VMB230" s="65"/>
      <c r="VMC230" s="65"/>
      <c r="VMD230" s="65"/>
      <c r="VME230" s="65"/>
      <c r="VMF230" s="65"/>
      <c r="VMG230" s="65"/>
      <c r="VMH230" s="65"/>
      <c r="VMI230" s="65"/>
      <c r="VMJ230" s="65"/>
      <c r="VMK230" s="65"/>
      <c r="VML230" s="65"/>
      <c r="VMM230" s="65"/>
      <c r="VMN230" s="65"/>
      <c r="VMO230" s="65"/>
      <c r="VMP230" s="65"/>
      <c r="VMQ230" s="65"/>
      <c r="VMR230" s="65"/>
      <c r="VMS230" s="65"/>
      <c r="VMT230" s="65"/>
      <c r="VMU230" s="65"/>
      <c r="VMV230" s="65"/>
      <c r="VMW230" s="65"/>
      <c r="VMX230" s="65"/>
      <c r="VMY230" s="65"/>
      <c r="VMZ230" s="65"/>
      <c r="VNA230" s="65"/>
      <c r="VNB230" s="65"/>
      <c r="VNC230" s="65"/>
      <c r="VND230" s="65"/>
      <c r="VNE230" s="65"/>
      <c r="VNF230" s="65"/>
      <c r="VNG230" s="65"/>
      <c r="VNH230" s="65"/>
      <c r="VNI230" s="65"/>
      <c r="VNJ230" s="65"/>
      <c r="VNK230" s="65"/>
      <c r="VNL230" s="65"/>
      <c r="VNM230" s="65"/>
      <c r="VNN230" s="65"/>
      <c r="VNO230" s="65"/>
      <c r="VNP230" s="65"/>
      <c r="VNQ230" s="65"/>
      <c r="VNR230" s="65"/>
      <c r="VNS230" s="65"/>
      <c r="VNT230" s="65"/>
      <c r="VNU230" s="65"/>
      <c r="VNV230" s="65"/>
      <c r="VNW230" s="65"/>
      <c r="VNX230" s="65"/>
      <c r="VNY230" s="65"/>
      <c r="VNZ230" s="65"/>
      <c r="VOA230" s="65"/>
      <c r="VOB230" s="65"/>
      <c r="VOC230" s="65"/>
      <c r="VOD230" s="65"/>
      <c r="VOE230" s="65"/>
      <c r="VOF230" s="65"/>
      <c r="VOG230" s="65"/>
      <c r="VOH230" s="65"/>
      <c r="VOI230" s="65"/>
      <c r="VOJ230" s="65"/>
      <c r="VOK230" s="65"/>
      <c r="VOL230" s="65"/>
      <c r="VOM230" s="65"/>
      <c r="VON230" s="65"/>
      <c r="VOO230" s="65"/>
      <c r="VOP230" s="65"/>
      <c r="VOQ230" s="65"/>
      <c r="VOR230" s="65"/>
      <c r="VOS230" s="65"/>
      <c r="VOT230" s="65"/>
      <c r="VOU230" s="65"/>
      <c r="VOV230" s="65"/>
      <c r="VOW230" s="65"/>
      <c r="VOX230" s="65"/>
      <c r="VOY230" s="65"/>
      <c r="VOZ230" s="65"/>
      <c r="VPA230" s="65"/>
      <c r="VPB230" s="65"/>
      <c r="VPC230" s="65"/>
      <c r="VPD230" s="65"/>
      <c r="VPE230" s="65"/>
      <c r="VPF230" s="65"/>
      <c r="VPG230" s="65"/>
      <c r="VPH230" s="65"/>
      <c r="VPI230" s="65"/>
      <c r="VPJ230" s="65"/>
      <c r="VPK230" s="65"/>
      <c r="VPL230" s="65"/>
      <c r="VPM230" s="65"/>
      <c r="VPN230" s="65"/>
      <c r="VPO230" s="65"/>
      <c r="VPP230" s="65"/>
      <c r="VPQ230" s="65"/>
      <c r="VPR230" s="65"/>
      <c r="VPS230" s="65"/>
      <c r="VPT230" s="65"/>
      <c r="VPU230" s="65"/>
      <c r="VPV230" s="65"/>
      <c r="VPW230" s="65"/>
      <c r="VPX230" s="65"/>
      <c r="VPY230" s="65"/>
      <c r="VPZ230" s="65"/>
      <c r="VQA230" s="65"/>
      <c r="VQB230" s="65"/>
      <c r="VQC230" s="65"/>
      <c r="VQD230" s="65"/>
      <c r="VQE230" s="65"/>
      <c r="VQF230" s="65"/>
      <c r="VQG230" s="65"/>
      <c r="VQH230" s="65"/>
      <c r="VQI230" s="65"/>
      <c r="VQJ230" s="65"/>
      <c r="VQK230" s="65"/>
      <c r="VQL230" s="65"/>
      <c r="VQM230" s="65"/>
      <c r="VQN230" s="65"/>
      <c r="VQO230" s="65"/>
      <c r="VQP230" s="65"/>
      <c r="VQQ230" s="65"/>
      <c r="VQR230" s="65"/>
      <c r="VQS230" s="65"/>
      <c r="VQT230" s="65"/>
      <c r="VQU230" s="65"/>
      <c r="VQV230" s="65"/>
      <c r="VQW230" s="65"/>
      <c r="VQX230" s="65"/>
      <c r="VQY230" s="65"/>
      <c r="VQZ230" s="65"/>
      <c r="VRA230" s="65"/>
      <c r="VRB230" s="65"/>
      <c r="VRC230" s="65"/>
      <c r="VRD230" s="65"/>
      <c r="VRE230" s="65"/>
      <c r="VRF230" s="65"/>
      <c r="VRG230" s="65"/>
      <c r="VRH230" s="65"/>
      <c r="VRI230" s="65"/>
      <c r="VRJ230" s="65"/>
      <c r="VRK230" s="65"/>
      <c r="VRL230" s="65"/>
      <c r="VRM230" s="65"/>
      <c r="VRN230" s="65"/>
      <c r="VRO230" s="65"/>
      <c r="VRP230" s="65"/>
      <c r="VRQ230" s="65"/>
      <c r="VRR230" s="65"/>
      <c r="VRS230" s="65"/>
      <c r="VRT230" s="65"/>
      <c r="VRU230" s="65"/>
      <c r="VRV230" s="65"/>
      <c r="VRW230" s="65"/>
      <c r="VRX230" s="65"/>
      <c r="VRY230" s="65"/>
      <c r="VRZ230" s="65"/>
      <c r="VSA230" s="65"/>
      <c r="VSB230" s="65"/>
      <c r="VSC230" s="65"/>
      <c r="VSD230" s="65"/>
      <c r="VSE230" s="65"/>
      <c r="VSF230" s="65"/>
      <c r="VSG230" s="65"/>
      <c r="VSH230" s="65"/>
      <c r="VSI230" s="65"/>
      <c r="VSJ230" s="65"/>
      <c r="VSK230" s="65"/>
      <c r="VSL230" s="65"/>
      <c r="VSM230" s="65"/>
      <c r="VSN230" s="65"/>
      <c r="VSO230" s="65"/>
      <c r="VSP230" s="65"/>
      <c r="VSQ230" s="65"/>
      <c r="VSR230" s="65"/>
      <c r="VSS230" s="65"/>
      <c r="VST230" s="65"/>
      <c r="VSU230" s="65"/>
      <c r="VSV230" s="65"/>
      <c r="VSW230" s="65"/>
      <c r="VSX230" s="65"/>
      <c r="VSY230" s="65"/>
      <c r="VSZ230" s="65"/>
      <c r="VTA230" s="65"/>
      <c r="VTB230" s="65"/>
      <c r="VTC230" s="65"/>
      <c r="VTD230" s="65"/>
      <c r="VTE230" s="65"/>
      <c r="VTF230" s="65"/>
      <c r="VTG230" s="65"/>
      <c r="VTH230" s="65"/>
      <c r="VTI230" s="65"/>
      <c r="VTJ230" s="65"/>
      <c r="VTK230" s="65"/>
      <c r="VTL230" s="65"/>
      <c r="VTM230" s="65"/>
      <c r="VTN230" s="65"/>
      <c r="VTO230" s="65"/>
      <c r="VTP230" s="65"/>
      <c r="VTQ230" s="65"/>
      <c r="VTR230" s="65"/>
      <c r="VTS230" s="65"/>
      <c r="VTT230" s="65"/>
      <c r="VTU230" s="65"/>
      <c r="VTV230" s="65"/>
      <c r="VTW230" s="65"/>
      <c r="VTX230" s="65"/>
      <c r="VTY230" s="65"/>
      <c r="VTZ230" s="65"/>
      <c r="VUA230" s="65"/>
      <c r="VUB230" s="65"/>
      <c r="VUC230" s="65"/>
      <c r="VUD230" s="65"/>
      <c r="VUE230" s="65"/>
      <c r="VUF230" s="65"/>
      <c r="VUG230" s="65"/>
      <c r="VUH230" s="65"/>
      <c r="VUI230" s="65"/>
      <c r="VUJ230" s="65"/>
      <c r="VUK230" s="65"/>
      <c r="VUL230" s="65"/>
      <c r="VUM230" s="65"/>
      <c r="VUN230" s="65"/>
      <c r="VUO230" s="65"/>
      <c r="VUP230" s="65"/>
      <c r="VUQ230" s="65"/>
      <c r="VUR230" s="65"/>
      <c r="VUS230" s="65"/>
      <c r="VUT230" s="65"/>
      <c r="VUU230" s="65"/>
      <c r="VUV230" s="65"/>
      <c r="VUW230" s="65"/>
      <c r="VUX230" s="65"/>
      <c r="VUY230" s="65"/>
      <c r="VUZ230" s="65"/>
      <c r="VVA230" s="65"/>
      <c r="VVB230" s="65"/>
      <c r="VVC230" s="65"/>
      <c r="VVD230" s="65"/>
      <c r="VVE230" s="65"/>
      <c r="VVF230" s="65"/>
      <c r="VVG230" s="65"/>
      <c r="VVH230" s="65"/>
      <c r="VVI230" s="65"/>
      <c r="VVJ230" s="65"/>
      <c r="VVK230" s="65"/>
      <c r="VVL230" s="65"/>
      <c r="VVM230" s="65"/>
      <c r="VVN230" s="65"/>
      <c r="VVO230" s="65"/>
      <c r="VVP230" s="65"/>
      <c r="VVQ230" s="65"/>
      <c r="VVR230" s="65"/>
      <c r="VVS230" s="65"/>
      <c r="VVT230" s="65"/>
      <c r="VVU230" s="65"/>
      <c r="VVV230" s="65"/>
      <c r="VVW230" s="65"/>
      <c r="VVX230" s="65"/>
      <c r="VVY230" s="65"/>
      <c r="VVZ230" s="65"/>
      <c r="VWA230" s="65"/>
      <c r="VWB230" s="65"/>
      <c r="VWC230" s="65"/>
      <c r="VWD230" s="65"/>
      <c r="VWE230" s="65"/>
      <c r="VWF230" s="65"/>
      <c r="VWG230" s="65"/>
      <c r="VWH230" s="65"/>
      <c r="VWI230" s="65"/>
      <c r="VWJ230" s="65"/>
      <c r="VWK230" s="65"/>
      <c r="VWL230" s="65"/>
      <c r="VWM230" s="65"/>
      <c r="VWN230" s="65"/>
      <c r="VWO230" s="65"/>
      <c r="VWP230" s="65"/>
      <c r="VWQ230" s="65"/>
      <c r="VWR230" s="65"/>
      <c r="VWS230" s="65"/>
      <c r="VWT230" s="65"/>
      <c r="VWU230" s="65"/>
      <c r="VWV230" s="65"/>
      <c r="VWW230" s="65"/>
      <c r="VWX230" s="65"/>
      <c r="VWY230" s="65"/>
      <c r="VWZ230" s="65"/>
      <c r="VXA230" s="65"/>
      <c r="VXB230" s="65"/>
      <c r="VXC230" s="65"/>
      <c r="VXD230" s="65"/>
      <c r="VXE230" s="65"/>
      <c r="VXF230" s="65"/>
      <c r="VXG230" s="65"/>
      <c r="VXH230" s="65"/>
      <c r="VXI230" s="65"/>
      <c r="VXJ230" s="65"/>
      <c r="VXK230" s="65"/>
      <c r="VXL230" s="65"/>
      <c r="VXM230" s="65"/>
      <c r="VXN230" s="65"/>
      <c r="VXO230" s="65"/>
      <c r="VXP230" s="65"/>
      <c r="VXQ230" s="65"/>
      <c r="VXR230" s="65"/>
      <c r="VXS230" s="65"/>
      <c r="VXT230" s="65"/>
      <c r="VXU230" s="65"/>
      <c r="VXV230" s="65"/>
      <c r="VXW230" s="65"/>
      <c r="VXX230" s="65"/>
      <c r="VXY230" s="65"/>
      <c r="VXZ230" s="65"/>
      <c r="VYA230" s="65"/>
      <c r="VYB230" s="65"/>
      <c r="VYC230" s="65"/>
      <c r="VYD230" s="65"/>
      <c r="VYE230" s="65"/>
      <c r="VYF230" s="65"/>
      <c r="VYG230" s="65"/>
      <c r="VYH230" s="65"/>
      <c r="VYI230" s="65"/>
      <c r="VYJ230" s="65"/>
      <c r="VYK230" s="65"/>
      <c r="VYL230" s="65"/>
      <c r="VYM230" s="65"/>
      <c r="VYN230" s="65"/>
      <c r="VYO230" s="65"/>
      <c r="VYP230" s="65"/>
      <c r="VYQ230" s="65"/>
      <c r="VYR230" s="65"/>
      <c r="VYS230" s="65"/>
      <c r="VYT230" s="65"/>
      <c r="VYU230" s="65"/>
      <c r="VYV230" s="65"/>
      <c r="VYW230" s="65"/>
      <c r="VYX230" s="65"/>
      <c r="VYY230" s="65"/>
      <c r="VYZ230" s="65"/>
      <c r="VZA230" s="65"/>
      <c r="VZB230" s="65"/>
      <c r="VZC230" s="65"/>
      <c r="VZD230" s="65"/>
      <c r="VZE230" s="65"/>
      <c r="VZF230" s="65"/>
      <c r="VZG230" s="65"/>
      <c r="VZH230" s="65"/>
      <c r="VZI230" s="65"/>
      <c r="VZJ230" s="65"/>
      <c r="VZK230" s="65"/>
      <c r="VZL230" s="65"/>
      <c r="VZM230" s="65"/>
      <c r="VZN230" s="65"/>
      <c r="VZO230" s="65"/>
      <c r="VZP230" s="65"/>
      <c r="VZQ230" s="65"/>
      <c r="VZR230" s="65"/>
      <c r="VZS230" s="65"/>
      <c r="VZT230" s="65"/>
      <c r="VZU230" s="65"/>
      <c r="VZV230" s="65"/>
      <c r="VZW230" s="65"/>
      <c r="VZX230" s="65"/>
      <c r="VZY230" s="65"/>
      <c r="VZZ230" s="65"/>
      <c r="WAA230" s="65"/>
      <c r="WAB230" s="65"/>
      <c r="WAC230" s="65"/>
      <c r="WAD230" s="65"/>
      <c r="WAE230" s="65"/>
      <c r="WAF230" s="65"/>
      <c r="WAG230" s="65"/>
      <c r="WAH230" s="65"/>
      <c r="WAI230" s="65"/>
      <c r="WAJ230" s="65"/>
      <c r="WAK230" s="65"/>
      <c r="WAL230" s="65"/>
      <c r="WAM230" s="65"/>
      <c r="WAN230" s="65"/>
      <c r="WAO230" s="65"/>
      <c r="WAP230" s="65"/>
      <c r="WAQ230" s="65"/>
      <c r="WAR230" s="65"/>
      <c r="WAS230" s="65"/>
      <c r="WAT230" s="65"/>
      <c r="WAU230" s="65"/>
      <c r="WAV230" s="65"/>
      <c r="WAW230" s="65"/>
      <c r="WAX230" s="65"/>
      <c r="WAY230" s="65"/>
      <c r="WAZ230" s="65"/>
      <c r="WBA230" s="65"/>
      <c r="WBB230" s="65"/>
      <c r="WBC230" s="65"/>
      <c r="WBD230" s="65"/>
      <c r="WBE230" s="65"/>
      <c r="WBF230" s="65"/>
      <c r="WBG230" s="65"/>
      <c r="WBH230" s="65"/>
      <c r="WBI230" s="65"/>
      <c r="WBJ230" s="65"/>
      <c r="WBK230" s="65"/>
      <c r="WBL230" s="65"/>
      <c r="WBM230" s="65"/>
      <c r="WBN230" s="65"/>
      <c r="WBO230" s="65"/>
      <c r="WBP230" s="65"/>
      <c r="WBQ230" s="65"/>
      <c r="WBR230" s="65"/>
      <c r="WBS230" s="65"/>
      <c r="WBT230" s="65"/>
      <c r="WBU230" s="65"/>
      <c r="WBV230" s="65"/>
      <c r="WBW230" s="65"/>
      <c r="WBX230" s="65"/>
      <c r="WBY230" s="65"/>
      <c r="WBZ230" s="65"/>
      <c r="WCA230" s="65"/>
      <c r="WCB230" s="65"/>
      <c r="WCC230" s="65"/>
      <c r="WCD230" s="65"/>
      <c r="WCE230" s="65"/>
      <c r="WCF230" s="65"/>
      <c r="WCG230" s="65"/>
      <c r="WCH230" s="65"/>
      <c r="WCI230" s="65"/>
      <c r="WCJ230" s="65"/>
      <c r="WCK230" s="65"/>
      <c r="WCL230" s="65"/>
      <c r="WCM230" s="65"/>
      <c r="WCN230" s="65"/>
      <c r="WCO230" s="65"/>
      <c r="WCP230" s="65"/>
      <c r="WCQ230" s="65"/>
      <c r="WCR230" s="65"/>
      <c r="WCS230" s="65"/>
      <c r="WCT230" s="65"/>
      <c r="WCU230" s="65"/>
      <c r="WCV230" s="65"/>
      <c r="WCW230" s="65"/>
      <c r="WCX230" s="65"/>
      <c r="WCY230" s="65"/>
      <c r="WCZ230" s="65"/>
      <c r="WDA230" s="65"/>
      <c r="WDB230" s="65"/>
      <c r="WDC230" s="65"/>
      <c r="WDD230" s="65"/>
      <c r="WDE230" s="65"/>
      <c r="WDF230" s="65"/>
      <c r="WDG230" s="65"/>
      <c r="WDH230" s="65"/>
      <c r="WDI230" s="65"/>
      <c r="WDJ230" s="65"/>
      <c r="WDK230" s="65"/>
      <c r="WDL230" s="65"/>
      <c r="WDM230" s="65"/>
      <c r="WDN230" s="65"/>
      <c r="WDO230" s="65"/>
      <c r="WDP230" s="65"/>
      <c r="WDQ230" s="65"/>
      <c r="WDR230" s="65"/>
      <c r="WDS230" s="65"/>
      <c r="WDT230" s="65"/>
      <c r="WDU230" s="65"/>
      <c r="WDV230" s="65"/>
      <c r="WDW230" s="65"/>
      <c r="WDX230" s="65"/>
      <c r="WDY230" s="65"/>
      <c r="WDZ230" s="65"/>
      <c r="WEA230" s="65"/>
      <c r="WEB230" s="65"/>
      <c r="WEC230" s="65"/>
      <c r="WED230" s="65"/>
      <c r="WEE230" s="65"/>
      <c r="WEF230" s="65"/>
      <c r="WEG230" s="65"/>
      <c r="WEH230" s="65"/>
      <c r="WEI230" s="65"/>
      <c r="WEJ230" s="65"/>
      <c r="WEK230" s="65"/>
      <c r="WEL230" s="65"/>
      <c r="WEM230" s="65"/>
      <c r="WEN230" s="65"/>
      <c r="WEO230" s="65"/>
      <c r="WEP230" s="65"/>
      <c r="WEQ230" s="65"/>
      <c r="WER230" s="65"/>
      <c r="WES230" s="65"/>
      <c r="WET230" s="65"/>
      <c r="WEU230" s="65"/>
      <c r="WEV230" s="65"/>
      <c r="WEW230" s="65"/>
      <c r="WEX230" s="65"/>
      <c r="WEY230" s="65"/>
      <c r="WEZ230" s="65"/>
      <c r="WFA230" s="65"/>
      <c r="WFB230" s="65"/>
      <c r="WFC230" s="65"/>
      <c r="WFD230" s="65"/>
      <c r="WFE230" s="65"/>
      <c r="WFF230" s="65"/>
      <c r="WFG230" s="65"/>
      <c r="WFH230" s="65"/>
      <c r="WFI230" s="65"/>
      <c r="WFJ230" s="65"/>
      <c r="WFK230" s="65"/>
      <c r="WFL230" s="65"/>
      <c r="WFM230" s="65"/>
      <c r="WFN230" s="65"/>
      <c r="WFO230" s="65"/>
      <c r="WFP230" s="65"/>
      <c r="WFQ230" s="65"/>
      <c r="WFR230" s="65"/>
      <c r="WFS230" s="65"/>
      <c r="WFT230" s="65"/>
      <c r="WFU230" s="65"/>
      <c r="WFV230" s="65"/>
      <c r="WFW230" s="65"/>
      <c r="WFX230" s="65"/>
      <c r="WFY230" s="65"/>
      <c r="WFZ230" s="65"/>
      <c r="WGA230" s="65"/>
      <c r="WGB230" s="65"/>
      <c r="WGC230" s="65"/>
      <c r="WGD230" s="65"/>
      <c r="WGE230" s="65"/>
      <c r="WGF230" s="65"/>
      <c r="WGG230" s="65"/>
      <c r="WGH230" s="65"/>
      <c r="WGI230" s="65"/>
      <c r="WGJ230" s="65"/>
      <c r="WGK230" s="65"/>
      <c r="WGL230" s="65"/>
      <c r="WGM230" s="65"/>
      <c r="WGN230" s="65"/>
      <c r="WGO230" s="65"/>
      <c r="WGP230" s="65"/>
      <c r="WGQ230" s="65"/>
      <c r="WGR230" s="65"/>
      <c r="WGS230" s="65"/>
      <c r="WGT230" s="65"/>
      <c r="WGU230" s="65"/>
      <c r="WGV230" s="65"/>
      <c r="WGW230" s="65"/>
      <c r="WGX230" s="65"/>
      <c r="WGY230" s="65"/>
      <c r="WGZ230" s="65"/>
      <c r="WHA230" s="65"/>
      <c r="WHB230" s="65"/>
      <c r="WHC230" s="65"/>
      <c r="WHD230" s="65"/>
      <c r="WHE230" s="65"/>
      <c r="WHF230" s="65"/>
      <c r="WHG230" s="65"/>
      <c r="WHH230" s="65"/>
      <c r="WHI230" s="65"/>
      <c r="WHJ230" s="65"/>
      <c r="WHK230" s="65"/>
      <c r="WHL230" s="65"/>
      <c r="WHM230" s="65"/>
      <c r="WHN230" s="65"/>
      <c r="WHO230" s="65"/>
      <c r="WHP230" s="65"/>
      <c r="WHQ230" s="65"/>
      <c r="WHR230" s="65"/>
      <c r="WHS230" s="65"/>
      <c r="WHT230" s="65"/>
      <c r="WHU230" s="65"/>
      <c r="WHV230" s="65"/>
      <c r="WHW230" s="65"/>
      <c r="WHX230" s="65"/>
      <c r="WHY230" s="65"/>
      <c r="WHZ230" s="65"/>
      <c r="WIA230" s="65"/>
      <c r="WIB230" s="65"/>
      <c r="WIC230" s="65"/>
      <c r="WID230" s="65"/>
      <c r="WIE230" s="65"/>
      <c r="WIF230" s="65"/>
      <c r="WIG230" s="65"/>
      <c r="WIH230" s="65"/>
      <c r="WII230" s="65"/>
      <c r="WIJ230" s="65"/>
      <c r="WIK230" s="65"/>
      <c r="WIL230" s="65"/>
      <c r="WIM230" s="65"/>
      <c r="WIN230" s="65"/>
      <c r="WIO230" s="65"/>
      <c r="WIP230" s="65"/>
      <c r="WIQ230" s="65"/>
      <c r="WIR230" s="65"/>
      <c r="WIS230" s="65"/>
      <c r="WIT230" s="65"/>
      <c r="WIU230" s="65"/>
      <c r="WIV230" s="65"/>
      <c r="WIW230" s="65"/>
      <c r="WIX230" s="65"/>
      <c r="WIY230" s="65"/>
      <c r="WIZ230" s="65"/>
      <c r="WJA230" s="65"/>
      <c r="WJB230" s="65"/>
      <c r="WJC230" s="65"/>
      <c r="WJD230" s="65"/>
      <c r="WJE230" s="65"/>
      <c r="WJF230" s="65"/>
      <c r="WJG230" s="65"/>
      <c r="WJH230" s="65"/>
      <c r="WJI230" s="65"/>
      <c r="WJJ230" s="65"/>
      <c r="WJK230" s="65"/>
      <c r="WJL230" s="65"/>
      <c r="WJM230" s="65"/>
      <c r="WJN230" s="65"/>
      <c r="WJO230" s="65"/>
      <c r="WJP230" s="65"/>
      <c r="WJQ230" s="65"/>
      <c r="WJR230" s="65"/>
      <c r="WJS230" s="65"/>
      <c r="WJT230" s="65"/>
      <c r="WJU230" s="65"/>
      <c r="WJV230" s="65"/>
      <c r="WJW230" s="65"/>
      <c r="WJX230" s="65"/>
      <c r="WJY230" s="65"/>
      <c r="WJZ230" s="65"/>
      <c r="WKA230" s="65"/>
      <c r="WKB230" s="65"/>
      <c r="WKC230" s="65"/>
      <c r="WKD230" s="65"/>
      <c r="WKE230" s="65"/>
      <c r="WKF230" s="65"/>
      <c r="WKG230" s="65"/>
      <c r="WKH230" s="65"/>
      <c r="WKI230" s="65"/>
      <c r="WKJ230" s="65"/>
      <c r="WKK230" s="65"/>
      <c r="WKL230" s="65"/>
      <c r="WKM230" s="65"/>
      <c r="WKN230" s="65"/>
      <c r="WKO230" s="65"/>
      <c r="WKP230" s="65"/>
      <c r="WKQ230" s="65"/>
      <c r="WKR230" s="65"/>
      <c r="WKS230" s="65"/>
      <c r="WKT230" s="65"/>
      <c r="WKU230" s="65"/>
      <c r="WKV230" s="65"/>
      <c r="WKW230" s="65"/>
      <c r="WKX230" s="65"/>
      <c r="WKY230" s="65"/>
      <c r="WKZ230" s="65"/>
      <c r="WLA230" s="65"/>
      <c r="WLB230" s="65"/>
      <c r="WLC230" s="65"/>
      <c r="WLD230" s="65"/>
      <c r="WLE230" s="65"/>
      <c r="WLF230" s="65"/>
      <c r="WLG230" s="65"/>
      <c r="WLH230" s="65"/>
      <c r="WLI230" s="65"/>
      <c r="WLJ230" s="65"/>
      <c r="WLK230" s="65"/>
      <c r="WLL230" s="65"/>
      <c r="WLM230" s="65"/>
      <c r="WLN230" s="65"/>
      <c r="WLO230" s="65"/>
      <c r="WLP230" s="65"/>
      <c r="WLQ230" s="65"/>
      <c r="WLR230" s="65"/>
      <c r="WLS230" s="65"/>
      <c r="WLT230" s="65"/>
      <c r="WLU230" s="65"/>
      <c r="WLV230" s="65"/>
      <c r="WLW230" s="65"/>
      <c r="WLX230" s="65"/>
      <c r="WLY230" s="65"/>
      <c r="WLZ230" s="65"/>
      <c r="WMA230" s="65"/>
      <c r="WMB230" s="65"/>
      <c r="WMC230" s="65"/>
      <c r="WMD230" s="65"/>
      <c r="WME230" s="65"/>
      <c r="WMF230" s="65"/>
      <c r="WMG230" s="65"/>
      <c r="WMH230" s="65"/>
      <c r="WMI230" s="65"/>
      <c r="WMJ230" s="65"/>
      <c r="WMK230" s="65"/>
      <c r="WML230" s="65"/>
      <c r="WMM230" s="65"/>
      <c r="WMN230" s="65"/>
      <c r="WMO230" s="65"/>
      <c r="WMP230" s="65"/>
      <c r="WMQ230" s="65"/>
      <c r="WMR230" s="65"/>
      <c r="WMS230" s="65"/>
      <c r="WMT230" s="65"/>
      <c r="WMU230" s="65"/>
      <c r="WMV230" s="65"/>
      <c r="WMW230" s="65"/>
      <c r="WMX230" s="65"/>
      <c r="WMY230" s="65"/>
      <c r="WMZ230" s="65"/>
      <c r="WNA230" s="65"/>
      <c r="WNB230" s="65"/>
      <c r="WNC230" s="65"/>
      <c r="WND230" s="65"/>
      <c r="WNE230" s="65"/>
      <c r="WNF230" s="65"/>
      <c r="WNG230" s="65"/>
      <c r="WNH230" s="65"/>
      <c r="WNI230" s="65"/>
      <c r="WNJ230" s="65"/>
      <c r="WNK230" s="65"/>
      <c r="WNL230" s="65"/>
      <c r="WNM230" s="65"/>
      <c r="WNN230" s="65"/>
      <c r="WNO230" s="65"/>
      <c r="WNP230" s="65"/>
      <c r="WNQ230" s="65"/>
      <c r="WNR230" s="65"/>
      <c r="WNS230" s="65"/>
      <c r="WNT230" s="65"/>
      <c r="WNU230" s="65"/>
      <c r="WNV230" s="65"/>
      <c r="WNW230" s="65"/>
      <c r="WNX230" s="65"/>
      <c r="WNY230" s="65"/>
      <c r="WNZ230" s="65"/>
      <c r="WOA230" s="65"/>
      <c r="WOB230" s="65"/>
      <c r="WOC230" s="65"/>
      <c r="WOD230" s="65"/>
      <c r="WOE230" s="65"/>
      <c r="WOF230" s="65"/>
      <c r="WOG230" s="65"/>
      <c r="WOH230" s="65"/>
      <c r="WOI230" s="65"/>
      <c r="WOJ230" s="65"/>
      <c r="WOK230" s="65"/>
      <c r="WOL230" s="65"/>
      <c r="WOM230" s="65"/>
      <c r="WON230" s="65"/>
      <c r="WOO230" s="65"/>
      <c r="WOP230" s="65"/>
      <c r="WOQ230" s="65"/>
      <c r="WOR230" s="65"/>
      <c r="WOS230" s="65"/>
      <c r="WOT230" s="65"/>
      <c r="WOU230" s="65"/>
      <c r="WOV230" s="65"/>
      <c r="WOW230" s="65"/>
      <c r="WOX230" s="65"/>
      <c r="WOY230" s="65"/>
      <c r="WOZ230" s="65"/>
      <c r="WPA230" s="65"/>
      <c r="WPB230" s="65"/>
      <c r="WPC230" s="65"/>
      <c r="WPD230" s="65"/>
      <c r="WPE230" s="65"/>
      <c r="WPF230" s="65"/>
      <c r="WPG230" s="65"/>
      <c r="WPH230" s="65"/>
      <c r="WPI230" s="65"/>
      <c r="WPJ230" s="65"/>
      <c r="WPK230" s="65"/>
      <c r="WPL230" s="65"/>
      <c r="WPM230" s="65"/>
      <c r="WPN230" s="65"/>
      <c r="WPO230" s="65"/>
      <c r="WPP230" s="65"/>
      <c r="WPQ230" s="65"/>
      <c r="WPR230" s="65"/>
      <c r="WPS230" s="65"/>
      <c r="WPT230" s="65"/>
      <c r="WPU230" s="65"/>
      <c r="WPV230" s="65"/>
      <c r="WPW230" s="65"/>
      <c r="WPX230" s="65"/>
      <c r="WPY230" s="65"/>
      <c r="WPZ230" s="65"/>
      <c r="WQA230" s="65"/>
      <c r="WQB230" s="65"/>
      <c r="WQC230" s="65"/>
      <c r="WQD230" s="65"/>
      <c r="WQE230" s="65"/>
      <c r="WQF230" s="65"/>
      <c r="WQG230" s="65"/>
      <c r="WQH230" s="65"/>
      <c r="WQI230" s="65"/>
      <c r="WQJ230" s="65"/>
      <c r="WQK230" s="65"/>
      <c r="WQL230" s="65"/>
      <c r="WQM230" s="65"/>
      <c r="WQN230" s="65"/>
      <c r="WQO230" s="65"/>
      <c r="WQP230" s="65"/>
      <c r="WQQ230" s="65"/>
      <c r="WQR230" s="65"/>
      <c r="WQS230" s="65"/>
      <c r="WQT230" s="65"/>
      <c r="WQU230" s="65"/>
      <c r="WQV230" s="65"/>
      <c r="WQW230" s="65"/>
      <c r="WQX230" s="65"/>
      <c r="WQY230" s="65"/>
      <c r="WQZ230" s="65"/>
      <c r="WRA230" s="65"/>
      <c r="WRB230" s="65"/>
      <c r="WRC230" s="65"/>
      <c r="WRD230" s="65"/>
      <c r="WRE230" s="65"/>
      <c r="WRF230" s="65"/>
      <c r="WRG230" s="65"/>
      <c r="WRH230" s="65"/>
      <c r="WRI230" s="65"/>
      <c r="WRJ230" s="65"/>
      <c r="WRK230" s="65"/>
      <c r="WRL230" s="65"/>
      <c r="WRM230" s="65"/>
      <c r="WRN230" s="65"/>
      <c r="WRO230" s="65"/>
      <c r="WRP230" s="65"/>
      <c r="WRQ230" s="65"/>
      <c r="WRR230" s="65"/>
      <c r="WRS230" s="65"/>
      <c r="WRT230" s="65"/>
      <c r="WRU230" s="65"/>
      <c r="WRV230" s="65"/>
      <c r="WRW230" s="65"/>
      <c r="WRX230" s="65"/>
      <c r="WRY230" s="65"/>
      <c r="WRZ230" s="65"/>
      <c r="WSA230" s="65"/>
      <c r="WSB230" s="65"/>
      <c r="WSC230" s="65"/>
      <c r="WSD230" s="65"/>
      <c r="WSE230" s="65"/>
      <c r="WSF230" s="65"/>
      <c r="WSG230" s="65"/>
      <c r="WSH230" s="65"/>
      <c r="WSI230" s="65"/>
      <c r="WSJ230" s="65"/>
      <c r="WSK230" s="65"/>
      <c r="WSL230" s="65"/>
      <c r="WSM230" s="65"/>
      <c r="WSN230" s="65"/>
      <c r="WSO230" s="65"/>
      <c r="WSP230" s="65"/>
      <c r="WSQ230" s="65"/>
      <c r="WSR230" s="65"/>
      <c r="WSS230" s="65"/>
      <c r="WST230" s="65"/>
      <c r="WSU230" s="65"/>
      <c r="WSV230" s="65"/>
      <c r="WSW230" s="65"/>
      <c r="WSX230" s="65"/>
      <c r="WSY230" s="65"/>
      <c r="WSZ230" s="65"/>
      <c r="WTA230" s="65"/>
      <c r="WTB230" s="65"/>
      <c r="WTC230" s="65"/>
      <c r="WTD230" s="65"/>
      <c r="WTE230" s="65"/>
      <c r="WTF230" s="65"/>
      <c r="WTG230" s="65"/>
      <c r="WTH230" s="65"/>
      <c r="WTI230" s="65"/>
      <c r="WTJ230" s="65"/>
      <c r="WTK230" s="65"/>
      <c r="WTL230" s="65"/>
      <c r="WTM230" s="65"/>
      <c r="WTN230" s="65"/>
      <c r="WTO230" s="65"/>
      <c r="WTP230" s="65"/>
      <c r="WTQ230" s="65"/>
      <c r="WTR230" s="65"/>
      <c r="WTS230" s="65"/>
      <c r="WTT230" s="65"/>
      <c r="WTU230" s="65"/>
      <c r="WTV230" s="65"/>
      <c r="WTW230" s="65"/>
      <c r="WTX230" s="65"/>
      <c r="WTY230" s="65"/>
      <c r="WTZ230" s="65"/>
      <c r="WUA230" s="65"/>
      <c r="WUB230" s="65"/>
      <c r="WUC230" s="65"/>
      <c r="WUD230" s="65"/>
      <c r="WUE230" s="65"/>
      <c r="WUF230" s="65"/>
      <c r="WUG230" s="65"/>
      <c r="WUH230" s="65"/>
      <c r="WUI230" s="65"/>
      <c r="WUJ230" s="65"/>
      <c r="WUK230" s="65"/>
      <c r="WUL230" s="65"/>
      <c r="WUM230" s="65"/>
      <c r="WUN230" s="65"/>
      <c r="WUO230" s="65"/>
      <c r="WUP230" s="65"/>
      <c r="WUQ230" s="65"/>
      <c r="WUR230" s="65"/>
      <c r="WUS230" s="65"/>
      <c r="WUT230" s="65"/>
      <c r="WUU230" s="65"/>
      <c r="WUV230" s="65"/>
      <c r="WUW230" s="65"/>
      <c r="WUX230" s="65"/>
      <c r="WUY230" s="65"/>
      <c r="WUZ230" s="65"/>
      <c r="WVA230" s="65"/>
      <c r="WVB230" s="65"/>
      <c r="WVC230" s="65"/>
      <c r="WVD230" s="65"/>
      <c r="WVE230" s="65"/>
      <c r="WVF230" s="65"/>
      <c r="WVG230" s="65"/>
      <c r="WVH230" s="65"/>
      <c r="WVI230" s="65"/>
      <c r="WVJ230" s="65"/>
      <c r="WVK230" s="65"/>
      <c r="WVL230" s="65"/>
      <c r="WVM230" s="65"/>
      <c r="WVN230" s="65"/>
      <c r="WVO230" s="65"/>
      <c r="WVP230" s="65"/>
      <c r="WVQ230" s="65"/>
      <c r="WVR230" s="65"/>
      <c r="WVS230" s="65"/>
      <c r="WVT230" s="65"/>
      <c r="WVU230" s="65"/>
      <c r="WVV230" s="65"/>
      <c r="WVW230" s="65"/>
      <c r="WVX230" s="65"/>
      <c r="WVY230" s="65"/>
      <c r="WVZ230" s="65"/>
      <c r="WWA230" s="65"/>
      <c r="WWB230" s="65"/>
      <c r="WWC230" s="65"/>
      <c r="WWD230" s="65"/>
      <c r="WWE230" s="65"/>
      <c r="WWF230" s="65"/>
      <c r="WWG230" s="65"/>
      <c r="WWH230" s="65"/>
      <c r="WWI230" s="65"/>
      <c r="WWJ230" s="65"/>
      <c r="WWK230" s="65"/>
      <c r="WWL230" s="65"/>
      <c r="WWM230" s="65"/>
      <c r="WWN230" s="65"/>
      <c r="WWO230" s="65"/>
      <c r="WWP230" s="65"/>
      <c r="WWQ230" s="65"/>
      <c r="WWR230" s="65"/>
      <c r="WWS230" s="65"/>
      <c r="WWT230" s="65"/>
      <c r="WWU230" s="65"/>
      <c r="WWV230" s="65"/>
      <c r="WWW230" s="65"/>
      <c r="WWX230" s="65"/>
      <c r="WWY230" s="65"/>
      <c r="WWZ230" s="65"/>
      <c r="WXA230" s="65"/>
      <c r="WXB230" s="65"/>
      <c r="WXC230" s="65"/>
      <c r="WXD230" s="65"/>
      <c r="WXE230" s="65"/>
      <c r="WXF230" s="65"/>
      <c r="WXG230" s="65"/>
      <c r="WXH230" s="65"/>
      <c r="WXI230" s="65"/>
      <c r="WXJ230" s="65"/>
      <c r="WXK230" s="65"/>
      <c r="WXL230" s="65"/>
      <c r="WXM230" s="65"/>
      <c r="WXN230" s="65"/>
      <c r="WXO230" s="65"/>
      <c r="WXP230" s="65"/>
      <c r="WXQ230" s="65"/>
      <c r="WXR230" s="65"/>
      <c r="WXS230" s="65"/>
      <c r="WXT230" s="65"/>
      <c r="WXU230" s="65"/>
      <c r="WXV230" s="65"/>
      <c r="WXW230" s="65"/>
      <c r="WXX230" s="65"/>
      <c r="WXY230" s="65"/>
      <c r="WXZ230" s="65"/>
      <c r="WYA230" s="65"/>
      <c r="WYB230" s="65"/>
      <c r="WYC230" s="65"/>
      <c r="WYD230" s="65"/>
      <c r="WYE230" s="65"/>
      <c r="WYF230" s="65"/>
      <c r="WYG230" s="65"/>
      <c r="WYH230" s="65"/>
      <c r="WYI230" s="65"/>
      <c r="WYJ230" s="65"/>
      <c r="WYK230" s="65"/>
      <c r="WYL230" s="65"/>
      <c r="WYM230" s="65"/>
      <c r="WYN230" s="65"/>
      <c r="WYO230" s="65"/>
      <c r="WYP230" s="65"/>
      <c r="WYQ230" s="65"/>
      <c r="WYR230" s="65"/>
      <c r="WYS230" s="65"/>
      <c r="WYT230" s="65"/>
      <c r="WYU230" s="65"/>
      <c r="WYV230" s="65"/>
      <c r="WYW230" s="65"/>
      <c r="WYX230" s="65"/>
      <c r="WYY230" s="65"/>
      <c r="WYZ230" s="65"/>
      <c r="WZA230" s="65"/>
      <c r="WZB230" s="65"/>
      <c r="WZC230" s="65"/>
      <c r="WZD230" s="65"/>
      <c r="WZE230" s="65"/>
      <c r="WZF230" s="65"/>
      <c r="WZG230" s="65"/>
      <c r="WZH230" s="65"/>
      <c r="WZI230" s="65"/>
      <c r="WZJ230" s="65"/>
      <c r="WZK230" s="65"/>
      <c r="WZL230" s="65"/>
      <c r="WZM230" s="65"/>
      <c r="WZN230" s="65"/>
      <c r="WZO230" s="65"/>
      <c r="WZP230" s="65"/>
      <c r="WZQ230" s="65"/>
      <c r="WZR230" s="65"/>
      <c r="WZS230" s="65"/>
      <c r="WZT230" s="65"/>
      <c r="WZU230" s="65"/>
      <c r="WZV230" s="65"/>
      <c r="WZW230" s="65"/>
      <c r="WZX230" s="65"/>
      <c r="WZY230" s="65"/>
      <c r="WZZ230" s="65"/>
      <c r="XAA230" s="65"/>
      <c r="XAB230" s="65"/>
      <c r="XAC230" s="65"/>
      <c r="XAD230" s="65"/>
      <c r="XAE230" s="65"/>
      <c r="XAF230" s="65"/>
      <c r="XAG230" s="65"/>
      <c r="XAH230" s="65"/>
      <c r="XAI230" s="65"/>
      <c r="XAJ230" s="65"/>
      <c r="XAK230" s="65"/>
      <c r="XAL230" s="65"/>
      <c r="XAM230" s="65"/>
      <c r="XAN230" s="65"/>
      <c r="XAO230" s="65"/>
      <c r="XAP230" s="65"/>
      <c r="XAQ230" s="65"/>
      <c r="XAR230" s="65"/>
      <c r="XAS230" s="65"/>
      <c r="XAT230" s="65"/>
      <c r="XAU230" s="65"/>
      <c r="XAV230" s="65"/>
      <c r="XAW230" s="65"/>
      <c r="XAX230" s="65"/>
      <c r="XAY230" s="65"/>
      <c r="XAZ230" s="65"/>
      <c r="XBA230" s="65"/>
      <c r="XBB230" s="65"/>
      <c r="XBC230" s="65"/>
      <c r="XBD230" s="65"/>
      <c r="XBE230" s="65"/>
      <c r="XBF230" s="65"/>
      <c r="XBG230" s="65"/>
      <c r="XBH230" s="65"/>
      <c r="XBI230" s="65"/>
      <c r="XBJ230" s="65"/>
      <c r="XBK230" s="65"/>
      <c r="XBL230" s="65"/>
      <c r="XBM230" s="65"/>
      <c r="XBN230" s="65"/>
      <c r="XBO230" s="65"/>
      <c r="XBP230" s="65"/>
      <c r="XBQ230" s="65"/>
      <c r="XBR230" s="65"/>
      <c r="XBS230" s="65"/>
      <c r="XBT230" s="65"/>
      <c r="XBU230" s="65"/>
      <c r="XBV230" s="65"/>
      <c r="XBW230" s="65"/>
      <c r="XBX230" s="65"/>
      <c r="XBY230" s="65"/>
      <c r="XBZ230" s="65"/>
      <c r="XCA230" s="65"/>
      <c r="XCB230" s="65"/>
      <c r="XCC230" s="65"/>
      <c r="XCD230" s="65"/>
      <c r="XCE230" s="65"/>
      <c r="XCF230" s="65"/>
      <c r="XCG230" s="65"/>
      <c r="XCH230" s="65"/>
      <c r="XCI230" s="65"/>
      <c r="XCJ230" s="65"/>
      <c r="XCK230" s="65"/>
      <c r="XCL230" s="65"/>
      <c r="XCM230" s="65"/>
      <c r="XCN230" s="65"/>
      <c r="XCO230" s="65"/>
      <c r="XCP230" s="65"/>
      <c r="XCQ230" s="65"/>
      <c r="XCR230" s="65"/>
      <c r="XCS230" s="65"/>
      <c r="XCT230" s="65"/>
      <c r="XCU230" s="65"/>
      <c r="XCV230" s="65"/>
      <c r="XCW230" s="65"/>
      <c r="XCX230" s="65"/>
      <c r="XCY230" s="65"/>
      <c r="XCZ230" s="65"/>
      <c r="XDA230" s="65"/>
      <c r="XDB230" s="65"/>
      <c r="XDC230" s="65"/>
      <c r="XDD230" s="65"/>
      <c r="XDE230" s="65"/>
      <c r="XDF230" s="65"/>
      <c r="XDG230" s="65"/>
      <c r="XDH230" s="65"/>
      <c r="XDI230" s="65"/>
      <c r="XDJ230" s="65"/>
      <c r="XDK230" s="65"/>
      <c r="XDL230" s="65"/>
      <c r="XDM230" s="65"/>
      <c r="XDN230" s="65"/>
      <c r="XDO230" s="65"/>
      <c r="XDP230" s="65"/>
      <c r="XDQ230" s="65"/>
      <c r="XDR230" s="65"/>
      <c r="XDS230" s="65"/>
      <c r="XDT230" s="65"/>
      <c r="XDU230" s="65"/>
      <c r="XDV230" s="65"/>
      <c r="XDW230" s="65"/>
      <c r="XDX230" s="65"/>
      <c r="XDY230" s="65"/>
      <c r="XDZ230" s="65"/>
      <c r="XEA230" s="65"/>
      <c r="XEB230" s="65"/>
      <c r="XEC230" s="65"/>
      <c r="XED230" s="65"/>
      <c r="XEE230" s="65"/>
      <c r="XEF230" s="65"/>
      <c r="XEG230" s="65"/>
      <c r="XEH230" s="65"/>
      <c r="XEI230" s="65"/>
      <c r="XEJ230" s="65"/>
      <c r="XEK230" s="65"/>
      <c r="XEL230" s="65"/>
      <c r="XEM230" s="65"/>
      <c r="XEN230" s="65"/>
      <c r="XEO230" s="65"/>
      <c r="XEP230" s="65"/>
      <c r="XEQ230" s="65"/>
      <c r="XER230" s="65"/>
      <c r="XES230" s="65"/>
      <c r="XET230" s="65"/>
      <c r="XEU230" s="65"/>
      <c r="XEV230" s="65"/>
      <c r="XEW230" s="65"/>
      <c r="XEX230" s="65"/>
      <c r="XEY230" s="65"/>
      <c r="XEZ230" s="65"/>
      <c r="XFA230" s="65"/>
      <c r="XFB230" s="65"/>
      <c r="XFC230" s="65"/>
      <c r="XFD230" s="65"/>
    </row>
    <row r="231" spans="2:54 15129:16384" s="88" customFormat="1" ht="12.95" customHeight="1" x14ac:dyDescent="0.2">
      <c r="B231" s="89" t="s">
        <v>14</v>
      </c>
      <c r="C231" s="90">
        <v>7.6601344495180121E-2</v>
      </c>
      <c r="D231" s="90">
        <v>6.8956953642384106E-2</v>
      </c>
      <c r="E231" s="90">
        <v>6.7278181608399698E-2</v>
      </c>
      <c r="F231" s="90">
        <v>6.6931974954897611E-2</v>
      </c>
      <c r="G231" s="90">
        <v>6.0021929824561414E-2</v>
      </c>
      <c r="H231" s="90">
        <v>5.7963422479551517E-2</v>
      </c>
      <c r="I231" s="90">
        <v>6.5782200110558325E-2</v>
      </c>
      <c r="J231" s="90">
        <v>6.5207248263888892E-2</v>
      </c>
      <c r="K231" s="90">
        <v>5.5763285024154605E-2</v>
      </c>
      <c r="L231" s="90">
        <v>6.4951267056530232E-2</v>
      </c>
      <c r="M231" s="90">
        <v>5.0243366838721375E-2</v>
      </c>
      <c r="N231" s="90">
        <v>4.8102823102823114E-2</v>
      </c>
      <c r="O231" s="90">
        <v>4.4389891483840538E-2</v>
      </c>
      <c r="P231" s="90">
        <v>3.7966147027357497E-2</v>
      </c>
      <c r="Q231" s="90">
        <v>3.8650531719838663E-2</v>
      </c>
      <c r="R231" s="90">
        <v>4.004509691038189E-2</v>
      </c>
      <c r="S231" s="90">
        <v>3.9913234913234924E-2</v>
      </c>
      <c r="T231" s="90">
        <v>3.9469320066335002E-2</v>
      </c>
      <c r="U231" s="90">
        <v>4.1724196908915642E-2</v>
      </c>
      <c r="V231" s="90">
        <v>4.3667310089677093E-2</v>
      </c>
      <c r="W231" s="90">
        <v>5.2279353821907022E-2</v>
      </c>
      <c r="X231" s="90">
        <v>6.3192754798594236E-2</v>
      </c>
      <c r="Y231" s="90">
        <v>5.5152152152152155E-2</v>
      </c>
      <c r="Z231" s="90">
        <v>5.9284420289855075E-2</v>
      </c>
      <c r="AA231" s="90">
        <v>5.7472402207823368E-2</v>
      </c>
      <c r="AB231" s="90">
        <v>5.3052126200274344E-2</v>
      </c>
      <c r="AC231" s="90">
        <v>5.3219444444444444E-2</v>
      </c>
      <c r="AD231" s="90">
        <v>6.254437585733881E-2</v>
      </c>
      <c r="AE231" s="90">
        <v>4.8170535153797871E-2</v>
      </c>
      <c r="AF231" s="90">
        <v>5.1642592592592594E-2</v>
      </c>
      <c r="AG231" s="90">
        <v>5.1886792452830191E-2</v>
      </c>
      <c r="AH231" s="90">
        <v>5.2201834862385318E-2</v>
      </c>
      <c r="AI231" s="90">
        <v>4.8849557522123895E-2</v>
      </c>
      <c r="AJ231" s="90">
        <v>5.3448275862068968E-2</v>
      </c>
      <c r="AK231" s="90">
        <v>5.2100840336134456E-2</v>
      </c>
      <c r="AL231" s="90">
        <v>0.05</v>
      </c>
      <c r="AM231" s="90">
        <v>5.1562499999999997E-2</v>
      </c>
      <c r="AN231" s="90">
        <v>4.5517241379310347E-2</v>
      </c>
      <c r="AO231" s="90">
        <v>4.7058823529411764E-2</v>
      </c>
      <c r="AP231" s="90">
        <v>4.0828402366863907E-2</v>
      </c>
      <c r="AQ231" s="90">
        <v>3.9890710382513662E-2</v>
      </c>
      <c r="AR231" s="90">
        <v>4.2241379310344829E-2</v>
      </c>
      <c r="AS231" s="90">
        <v>4.1388888888888892E-2</v>
      </c>
      <c r="AT231" s="90">
        <v>3.7563451776649749E-2</v>
      </c>
      <c r="AU231" s="90">
        <v>3.6084905660377357E-2</v>
      </c>
      <c r="AV231" s="90">
        <v>3.5398230088495575E-2</v>
      </c>
      <c r="AW231" s="90">
        <v>3.5654008438818566E-2</v>
      </c>
      <c r="AX231" s="91">
        <v>3.6491935483870967E-2</v>
      </c>
      <c r="AY231" s="91">
        <v>3.2625482625482628E-2</v>
      </c>
      <c r="AZ231" s="91">
        <v>3.259259259259259E-2</v>
      </c>
      <c r="BA231" s="91">
        <v>3.1899641577060933E-2</v>
      </c>
      <c r="BB231" s="88">
        <v>3.2812500000000001E-2</v>
      </c>
      <c r="VIW231" s="65"/>
      <c r="VIX231" s="65"/>
      <c r="VIY231" s="65"/>
      <c r="VIZ231" s="65"/>
      <c r="VJA231" s="65"/>
      <c r="VJB231" s="65"/>
      <c r="VJC231" s="65"/>
      <c r="VJD231" s="65"/>
      <c r="VJE231" s="65"/>
      <c r="VJF231" s="65"/>
      <c r="VJG231" s="65"/>
      <c r="VJH231" s="65"/>
      <c r="VJI231" s="65"/>
      <c r="VJJ231" s="65"/>
      <c r="VJK231" s="65"/>
      <c r="VJL231" s="65"/>
      <c r="VJM231" s="65"/>
      <c r="VJN231" s="65"/>
      <c r="VJO231" s="65"/>
      <c r="VJP231" s="65"/>
      <c r="VJQ231" s="65"/>
      <c r="VJR231" s="65"/>
      <c r="VJS231" s="65"/>
      <c r="VJT231" s="65"/>
      <c r="VJU231" s="65"/>
      <c r="VJV231" s="65"/>
      <c r="VJW231" s="65"/>
      <c r="VJX231" s="65"/>
      <c r="VJY231" s="65"/>
      <c r="VJZ231" s="65"/>
      <c r="VKA231" s="65"/>
      <c r="VKB231" s="65"/>
      <c r="VKC231" s="65"/>
      <c r="VKD231" s="65"/>
      <c r="VKE231" s="65"/>
      <c r="VKF231" s="65"/>
      <c r="VKG231" s="65"/>
      <c r="VKH231" s="65"/>
      <c r="VKI231" s="65"/>
      <c r="VKJ231" s="65"/>
      <c r="VKK231" s="65"/>
      <c r="VKL231" s="65"/>
      <c r="VKM231" s="65"/>
      <c r="VKN231" s="65"/>
      <c r="VKO231" s="65"/>
      <c r="VKP231" s="65"/>
      <c r="VKQ231" s="65"/>
      <c r="VKR231" s="65"/>
      <c r="VKS231" s="65"/>
      <c r="VKT231" s="65"/>
      <c r="VKU231" s="65"/>
      <c r="VKV231" s="65"/>
      <c r="VKW231" s="65"/>
      <c r="VKX231" s="65"/>
      <c r="VKY231" s="65"/>
      <c r="VKZ231" s="65"/>
      <c r="VLA231" s="65"/>
      <c r="VLB231" s="65"/>
      <c r="VLC231" s="65"/>
      <c r="VLD231" s="65"/>
      <c r="VLE231" s="65"/>
      <c r="VLF231" s="65"/>
      <c r="VLG231" s="65"/>
      <c r="VLH231" s="65"/>
      <c r="VLI231" s="65"/>
      <c r="VLJ231" s="65"/>
      <c r="VLK231" s="65"/>
      <c r="VLL231" s="65"/>
      <c r="VLM231" s="65"/>
      <c r="VLN231" s="65"/>
      <c r="VLO231" s="65"/>
      <c r="VLP231" s="65"/>
      <c r="VLQ231" s="65"/>
      <c r="VLR231" s="65"/>
      <c r="VLS231" s="65"/>
      <c r="VLT231" s="65"/>
      <c r="VLU231" s="65"/>
      <c r="VLV231" s="65"/>
      <c r="VLW231" s="65"/>
      <c r="VLX231" s="65"/>
      <c r="VLY231" s="65"/>
      <c r="VLZ231" s="65"/>
      <c r="VMA231" s="65"/>
      <c r="VMB231" s="65"/>
      <c r="VMC231" s="65"/>
      <c r="VMD231" s="65"/>
      <c r="VME231" s="65"/>
      <c r="VMF231" s="65"/>
      <c r="VMG231" s="65"/>
      <c r="VMH231" s="65"/>
      <c r="VMI231" s="65"/>
      <c r="VMJ231" s="65"/>
      <c r="VMK231" s="65"/>
      <c r="VML231" s="65"/>
      <c r="VMM231" s="65"/>
      <c r="VMN231" s="65"/>
      <c r="VMO231" s="65"/>
      <c r="VMP231" s="65"/>
      <c r="VMQ231" s="65"/>
      <c r="VMR231" s="65"/>
      <c r="VMS231" s="65"/>
      <c r="VMT231" s="65"/>
      <c r="VMU231" s="65"/>
      <c r="VMV231" s="65"/>
      <c r="VMW231" s="65"/>
      <c r="VMX231" s="65"/>
      <c r="VMY231" s="65"/>
      <c r="VMZ231" s="65"/>
      <c r="VNA231" s="65"/>
      <c r="VNB231" s="65"/>
      <c r="VNC231" s="65"/>
      <c r="VND231" s="65"/>
      <c r="VNE231" s="65"/>
      <c r="VNF231" s="65"/>
      <c r="VNG231" s="65"/>
      <c r="VNH231" s="65"/>
      <c r="VNI231" s="65"/>
      <c r="VNJ231" s="65"/>
      <c r="VNK231" s="65"/>
      <c r="VNL231" s="65"/>
      <c r="VNM231" s="65"/>
      <c r="VNN231" s="65"/>
      <c r="VNO231" s="65"/>
      <c r="VNP231" s="65"/>
      <c r="VNQ231" s="65"/>
      <c r="VNR231" s="65"/>
      <c r="VNS231" s="65"/>
      <c r="VNT231" s="65"/>
      <c r="VNU231" s="65"/>
      <c r="VNV231" s="65"/>
      <c r="VNW231" s="65"/>
      <c r="VNX231" s="65"/>
      <c r="VNY231" s="65"/>
      <c r="VNZ231" s="65"/>
      <c r="VOA231" s="65"/>
      <c r="VOB231" s="65"/>
      <c r="VOC231" s="65"/>
      <c r="VOD231" s="65"/>
      <c r="VOE231" s="65"/>
      <c r="VOF231" s="65"/>
      <c r="VOG231" s="65"/>
      <c r="VOH231" s="65"/>
      <c r="VOI231" s="65"/>
      <c r="VOJ231" s="65"/>
      <c r="VOK231" s="65"/>
      <c r="VOL231" s="65"/>
      <c r="VOM231" s="65"/>
      <c r="VON231" s="65"/>
      <c r="VOO231" s="65"/>
      <c r="VOP231" s="65"/>
      <c r="VOQ231" s="65"/>
      <c r="VOR231" s="65"/>
      <c r="VOS231" s="65"/>
      <c r="VOT231" s="65"/>
      <c r="VOU231" s="65"/>
      <c r="VOV231" s="65"/>
      <c r="VOW231" s="65"/>
      <c r="VOX231" s="65"/>
      <c r="VOY231" s="65"/>
      <c r="VOZ231" s="65"/>
      <c r="VPA231" s="65"/>
      <c r="VPB231" s="65"/>
      <c r="VPC231" s="65"/>
      <c r="VPD231" s="65"/>
      <c r="VPE231" s="65"/>
      <c r="VPF231" s="65"/>
      <c r="VPG231" s="65"/>
      <c r="VPH231" s="65"/>
      <c r="VPI231" s="65"/>
      <c r="VPJ231" s="65"/>
      <c r="VPK231" s="65"/>
      <c r="VPL231" s="65"/>
      <c r="VPM231" s="65"/>
      <c r="VPN231" s="65"/>
      <c r="VPO231" s="65"/>
      <c r="VPP231" s="65"/>
      <c r="VPQ231" s="65"/>
      <c r="VPR231" s="65"/>
      <c r="VPS231" s="65"/>
      <c r="VPT231" s="65"/>
      <c r="VPU231" s="65"/>
      <c r="VPV231" s="65"/>
      <c r="VPW231" s="65"/>
      <c r="VPX231" s="65"/>
      <c r="VPY231" s="65"/>
      <c r="VPZ231" s="65"/>
      <c r="VQA231" s="65"/>
      <c r="VQB231" s="65"/>
      <c r="VQC231" s="65"/>
      <c r="VQD231" s="65"/>
      <c r="VQE231" s="65"/>
      <c r="VQF231" s="65"/>
      <c r="VQG231" s="65"/>
      <c r="VQH231" s="65"/>
      <c r="VQI231" s="65"/>
      <c r="VQJ231" s="65"/>
      <c r="VQK231" s="65"/>
      <c r="VQL231" s="65"/>
      <c r="VQM231" s="65"/>
      <c r="VQN231" s="65"/>
      <c r="VQO231" s="65"/>
      <c r="VQP231" s="65"/>
      <c r="VQQ231" s="65"/>
      <c r="VQR231" s="65"/>
      <c r="VQS231" s="65"/>
      <c r="VQT231" s="65"/>
      <c r="VQU231" s="65"/>
      <c r="VQV231" s="65"/>
      <c r="VQW231" s="65"/>
      <c r="VQX231" s="65"/>
      <c r="VQY231" s="65"/>
      <c r="VQZ231" s="65"/>
      <c r="VRA231" s="65"/>
      <c r="VRB231" s="65"/>
      <c r="VRC231" s="65"/>
      <c r="VRD231" s="65"/>
      <c r="VRE231" s="65"/>
      <c r="VRF231" s="65"/>
      <c r="VRG231" s="65"/>
      <c r="VRH231" s="65"/>
      <c r="VRI231" s="65"/>
      <c r="VRJ231" s="65"/>
      <c r="VRK231" s="65"/>
      <c r="VRL231" s="65"/>
      <c r="VRM231" s="65"/>
      <c r="VRN231" s="65"/>
      <c r="VRO231" s="65"/>
      <c r="VRP231" s="65"/>
      <c r="VRQ231" s="65"/>
      <c r="VRR231" s="65"/>
      <c r="VRS231" s="65"/>
      <c r="VRT231" s="65"/>
      <c r="VRU231" s="65"/>
      <c r="VRV231" s="65"/>
      <c r="VRW231" s="65"/>
      <c r="VRX231" s="65"/>
      <c r="VRY231" s="65"/>
      <c r="VRZ231" s="65"/>
      <c r="VSA231" s="65"/>
      <c r="VSB231" s="65"/>
      <c r="VSC231" s="65"/>
      <c r="VSD231" s="65"/>
      <c r="VSE231" s="65"/>
      <c r="VSF231" s="65"/>
      <c r="VSG231" s="65"/>
      <c r="VSH231" s="65"/>
      <c r="VSI231" s="65"/>
      <c r="VSJ231" s="65"/>
      <c r="VSK231" s="65"/>
      <c r="VSL231" s="65"/>
      <c r="VSM231" s="65"/>
      <c r="VSN231" s="65"/>
      <c r="VSO231" s="65"/>
      <c r="VSP231" s="65"/>
      <c r="VSQ231" s="65"/>
      <c r="VSR231" s="65"/>
      <c r="VSS231" s="65"/>
      <c r="VST231" s="65"/>
      <c r="VSU231" s="65"/>
      <c r="VSV231" s="65"/>
      <c r="VSW231" s="65"/>
      <c r="VSX231" s="65"/>
      <c r="VSY231" s="65"/>
      <c r="VSZ231" s="65"/>
      <c r="VTA231" s="65"/>
      <c r="VTB231" s="65"/>
      <c r="VTC231" s="65"/>
      <c r="VTD231" s="65"/>
      <c r="VTE231" s="65"/>
      <c r="VTF231" s="65"/>
      <c r="VTG231" s="65"/>
      <c r="VTH231" s="65"/>
      <c r="VTI231" s="65"/>
      <c r="VTJ231" s="65"/>
      <c r="VTK231" s="65"/>
      <c r="VTL231" s="65"/>
      <c r="VTM231" s="65"/>
      <c r="VTN231" s="65"/>
      <c r="VTO231" s="65"/>
      <c r="VTP231" s="65"/>
      <c r="VTQ231" s="65"/>
      <c r="VTR231" s="65"/>
      <c r="VTS231" s="65"/>
      <c r="VTT231" s="65"/>
      <c r="VTU231" s="65"/>
      <c r="VTV231" s="65"/>
      <c r="VTW231" s="65"/>
      <c r="VTX231" s="65"/>
      <c r="VTY231" s="65"/>
      <c r="VTZ231" s="65"/>
      <c r="VUA231" s="65"/>
      <c r="VUB231" s="65"/>
      <c r="VUC231" s="65"/>
      <c r="VUD231" s="65"/>
      <c r="VUE231" s="65"/>
      <c r="VUF231" s="65"/>
      <c r="VUG231" s="65"/>
      <c r="VUH231" s="65"/>
      <c r="VUI231" s="65"/>
      <c r="VUJ231" s="65"/>
      <c r="VUK231" s="65"/>
      <c r="VUL231" s="65"/>
      <c r="VUM231" s="65"/>
      <c r="VUN231" s="65"/>
      <c r="VUO231" s="65"/>
      <c r="VUP231" s="65"/>
      <c r="VUQ231" s="65"/>
      <c r="VUR231" s="65"/>
      <c r="VUS231" s="65"/>
      <c r="VUT231" s="65"/>
      <c r="VUU231" s="65"/>
      <c r="VUV231" s="65"/>
      <c r="VUW231" s="65"/>
      <c r="VUX231" s="65"/>
      <c r="VUY231" s="65"/>
      <c r="VUZ231" s="65"/>
      <c r="VVA231" s="65"/>
      <c r="VVB231" s="65"/>
      <c r="VVC231" s="65"/>
      <c r="VVD231" s="65"/>
      <c r="VVE231" s="65"/>
      <c r="VVF231" s="65"/>
      <c r="VVG231" s="65"/>
      <c r="VVH231" s="65"/>
      <c r="VVI231" s="65"/>
      <c r="VVJ231" s="65"/>
      <c r="VVK231" s="65"/>
      <c r="VVL231" s="65"/>
      <c r="VVM231" s="65"/>
      <c r="VVN231" s="65"/>
      <c r="VVO231" s="65"/>
      <c r="VVP231" s="65"/>
      <c r="VVQ231" s="65"/>
      <c r="VVR231" s="65"/>
      <c r="VVS231" s="65"/>
      <c r="VVT231" s="65"/>
      <c r="VVU231" s="65"/>
      <c r="VVV231" s="65"/>
      <c r="VVW231" s="65"/>
      <c r="VVX231" s="65"/>
      <c r="VVY231" s="65"/>
      <c r="VVZ231" s="65"/>
      <c r="VWA231" s="65"/>
      <c r="VWB231" s="65"/>
      <c r="VWC231" s="65"/>
      <c r="VWD231" s="65"/>
      <c r="VWE231" s="65"/>
      <c r="VWF231" s="65"/>
      <c r="VWG231" s="65"/>
      <c r="VWH231" s="65"/>
      <c r="VWI231" s="65"/>
      <c r="VWJ231" s="65"/>
      <c r="VWK231" s="65"/>
      <c r="VWL231" s="65"/>
      <c r="VWM231" s="65"/>
      <c r="VWN231" s="65"/>
      <c r="VWO231" s="65"/>
      <c r="VWP231" s="65"/>
      <c r="VWQ231" s="65"/>
      <c r="VWR231" s="65"/>
      <c r="VWS231" s="65"/>
      <c r="VWT231" s="65"/>
      <c r="VWU231" s="65"/>
      <c r="VWV231" s="65"/>
      <c r="VWW231" s="65"/>
      <c r="VWX231" s="65"/>
      <c r="VWY231" s="65"/>
      <c r="VWZ231" s="65"/>
      <c r="VXA231" s="65"/>
      <c r="VXB231" s="65"/>
      <c r="VXC231" s="65"/>
      <c r="VXD231" s="65"/>
      <c r="VXE231" s="65"/>
      <c r="VXF231" s="65"/>
      <c r="VXG231" s="65"/>
      <c r="VXH231" s="65"/>
      <c r="VXI231" s="65"/>
      <c r="VXJ231" s="65"/>
      <c r="VXK231" s="65"/>
      <c r="VXL231" s="65"/>
      <c r="VXM231" s="65"/>
      <c r="VXN231" s="65"/>
      <c r="VXO231" s="65"/>
      <c r="VXP231" s="65"/>
      <c r="VXQ231" s="65"/>
      <c r="VXR231" s="65"/>
      <c r="VXS231" s="65"/>
      <c r="VXT231" s="65"/>
      <c r="VXU231" s="65"/>
      <c r="VXV231" s="65"/>
      <c r="VXW231" s="65"/>
      <c r="VXX231" s="65"/>
      <c r="VXY231" s="65"/>
      <c r="VXZ231" s="65"/>
      <c r="VYA231" s="65"/>
      <c r="VYB231" s="65"/>
      <c r="VYC231" s="65"/>
      <c r="VYD231" s="65"/>
      <c r="VYE231" s="65"/>
      <c r="VYF231" s="65"/>
      <c r="VYG231" s="65"/>
      <c r="VYH231" s="65"/>
      <c r="VYI231" s="65"/>
      <c r="VYJ231" s="65"/>
      <c r="VYK231" s="65"/>
      <c r="VYL231" s="65"/>
      <c r="VYM231" s="65"/>
      <c r="VYN231" s="65"/>
      <c r="VYO231" s="65"/>
      <c r="VYP231" s="65"/>
      <c r="VYQ231" s="65"/>
      <c r="VYR231" s="65"/>
      <c r="VYS231" s="65"/>
      <c r="VYT231" s="65"/>
      <c r="VYU231" s="65"/>
      <c r="VYV231" s="65"/>
      <c r="VYW231" s="65"/>
      <c r="VYX231" s="65"/>
      <c r="VYY231" s="65"/>
      <c r="VYZ231" s="65"/>
      <c r="VZA231" s="65"/>
      <c r="VZB231" s="65"/>
      <c r="VZC231" s="65"/>
      <c r="VZD231" s="65"/>
      <c r="VZE231" s="65"/>
      <c r="VZF231" s="65"/>
      <c r="VZG231" s="65"/>
      <c r="VZH231" s="65"/>
      <c r="VZI231" s="65"/>
      <c r="VZJ231" s="65"/>
      <c r="VZK231" s="65"/>
      <c r="VZL231" s="65"/>
      <c r="VZM231" s="65"/>
      <c r="VZN231" s="65"/>
      <c r="VZO231" s="65"/>
      <c r="VZP231" s="65"/>
      <c r="VZQ231" s="65"/>
      <c r="VZR231" s="65"/>
      <c r="VZS231" s="65"/>
      <c r="VZT231" s="65"/>
      <c r="VZU231" s="65"/>
      <c r="VZV231" s="65"/>
      <c r="VZW231" s="65"/>
      <c r="VZX231" s="65"/>
      <c r="VZY231" s="65"/>
      <c r="VZZ231" s="65"/>
      <c r="WAA231" s="65"/>
      <c r="WAB231" s="65"/>
      <c r="WAC231" s="65"/>
      <c r="WAD231" s="65"/>
      <c r="WAE231" s="65"/>
      <c r="WAF231" s="65"/>
      <c r="WAG231" s="65"/>
      <c r="WAH231" s="65"/>
      <c r="WAI231" s="65"/>
      <c r="WAJ231" s="65"/>
      <c r="WAK231" s="65"/>
      <c r="WAL231" s="65"/>
      <c r="WAM231" s="65"/>
      <c r="WAN231" s="65"/>
      <c r="WAO231" s="65"/>
      <c r="WAP231" s="65"/>
      <c r="WAQ231" s="65"/>
      <c r="WAR231" s="65"/>
      <c r="WAS231" s="65"/>
      <c r="WAT231" s="65"/>
      <c r="WAU231" s="65"/>
      <c r="WAV231" s="65"/>
      <c r="WAW231" s="65"/>
      <c r="WAX231" s="65"/>
      <c r="WAY231" s="65"/>
      <c r="WAZ231" s="65"/>
      <c r="WBA231" s="65"/>
      <c r="WBB231" s="65"/>
      <c r="WBC231" s="65"/>
      <c r="WBD231" s="65"/>
      <c r="WBE231" s="65"/>
      <c r="WBF231" s="65"/>
      <c r="WBG231" s="65"/>
      <c r="WBH231" s="65"/>
      <c r="WBI231" s="65"/>
      <c r="WBJ231" s="65"/>
      <c r="WBK231" s="65"/>
      <c r="WBL231" s="65"/>
      <c r="WBM231" s="65"/>
      <c r="WBN231" s="65"/>
      <c r="WBO231" s="65"/>
      <c r="WBP231" s="65"/>
      <c r="WBQ231" s="65"/>
      <c r="WBR231" s="65"/>
      <c r="WBS231" s="65"/>
      <c r="WBT231" s="65"/>
      <c r="WBU231" s="65"/>
      <c r="WBV231" s="65"/>
      <c r="WBW231" s="65"/>
      <c r="WBX231" s="65"/>
      <c r="WBY231" s="65"/>
      <c r="WBZ231" s="65"/>
      <c r="WCA231" s="65"/>
      <c r="WCB231" s="65"/>
      <c r="WCC231" s="65"/>
      <c r="WCD231" s="65"/>
      <c r="WCE231" s="65"/>
      <c r="WCF231" s="65"/>
      <c r="WCG231" s="65"/>
      <c r="WCH231" s="65"/>
      <c r="WCI231" s="65"/>
      <c r="WCJ231" s="65"/>
      <c r="WCK231" s="65"/>
      <c r="WCL231" s="65"/>
      <c r="WCM231" s="65"/>
      <c r="WCN231" s="65"/>
      <c r="WCO231" s="65"/>
      <c r="WCP231" s="65"/>
      <c r="WCQ231" s="65"/>
      <c r="WCR231" s="65"/>
      <c r="WCS231" s="65"/>
      <c r="WCT231" s="65"/>
      <c r="WCU231" s="65"/>
      <c r="WCV231" s="65"/>
      <c r="WCW231" s="65"/>
      <c r="WCX231" s="65"/>
      <c r="WCY231" s="65"/>
      <c r="WCZ231" s="65"/>
      <c r="WDA231" s="65"/>
      <c r="WDB231" s="65"/>
      <c r="WDC231" s="65"/>
      <c r="WDD231" s="65"/>
      <c r="WDE231" s="65"/>
      <c r="WDF231" s="65"/>
      <c r="WDG231" s="65"/>
      <c r="WDH231" s="65"/>
      <c r="WDI231" s="65"/>
      <c r="WDJ231" s="65"/>
      <c r="WDK231" s="65"/>
      <c r="WDL231" s="65"/>
      <c r="WDM231" s="65"/>
      <c r="WDN231" s="65"/>
      <c r="WDO231" s="65"/>
      <c r="WDP231" s="65"/>
      <c r="WDQ231" s="65"/>
      <c r="WDR231" s="65"/>
      <c r="WDS231" s="65"/>
      <c r="WDT231" s="65"/>
      <c r="WDU231" s="65"/>
      <c r="WDV231" s="65"/>
      <c r="WDW231" s="65"/>
      <c r="WDX231" s="65"/>
      <c r="WDY231" s="65"/>
      <c r="WDZ231" s="65"/>
      <c r="WEA231" s="65"/>
      <c r="WEB231" s="65"/>
      <c r="WEC231" s="65"/>
      <c r="WED231" s="65"/>
      <c r="WEE231" s="65"/>
      <c r="WEF231" s="65"/>
      <c r="WEG231" s="65"/>
      <c r="WEH231" s="65"/>
      <c r="WEI231" s="65"/>
      <c r="WEJ231" s="65"/>
      <c r="WEK231" s="65"/>
      <c r="WEL231" s="65"/>
      <c r="WEM231" s="65"/>
      <c r="WEN231" s="65"/>
      <c r="WEO231" s="65"/>
      <c r="WEP231" s="65"/>
      <c r="WEQ231" s="65"/>
      <c r="WER231" s="65"/>
      <c r="WES231" s="65"/>
      <c r="WET231" s="65"/>
      <c r="WEU231" s="65"/>
      <c r="WEV231" s="65"/>
      <c r="WEW231" s="65"/>
      <c r="WEX231" s="65"/>
      <c r="WEY231" s="65"/>
      <c r="WEZ231" s="65"/>
      <c r="WFA231" s="65"/>
      <c r="WFB231" s="65"/>
      <c r="WFC231" s="65"/>
      <c r="WFD231" s="65"/>
      <c r="WFE231" s="65"/>
      <c r="WFF231" s="65"/>
      <c r="WFG231" s="65"/>
      <c r="WFH231" s="65"/>
      <c r="WFI231" s="65"/>
      <c r="WFJ231" s="65"/>
      <c r="WFK231" s="65"/>
      <c r="WFL231" s="65"/>
      <c r="WFM231" s="65"/>
      <c r="WFN231" s="65"/>
      <c r="WFO231" s="65"/>
      <c r="WFP231" s="65"/>
      <c r="WFQ231" s="65"/>
      <c r="WFR231" s="65"/>
      <c r="WFS231" s="65"/>
      <c r="WFT231" s="65"/>
      <c r="WFU231" s="65"/>
      <c r="WFV231" s="65"/>
      <c r="WFW231" s="65"/>
      <c r="WFX231" s="65"/>
      <c r="WFY231" s="65"/>
      <c r="WFZ231" s="65"/>
      <c r="WGA231" s="65"/>
      <c r="WGB231" s="65"/>
      <c r="WGC231" s="65"/>
      <c r="WGD231" s="65"/>
      <c r="WGE231" s="65"/>
      <c r="WGF231" s="65"/>
      <c r="WGG231" s="65"/>
      <c r="WGH231" s="65"/>
      <c r="WGI231" s="65"/>
      <c r="WGJ231" s="65"/>
      <c r="WGK231" s="65"/>
      <c r="WGL231" s="65"/>
      <c r="WGM231" s="65"/>
      <c r="WGN231" s="65"/>
      <c r="WGO231" s="65"/>
      <c r="WGP231" s="65"/>
      <c r="WGQ231" s="65"/>
      <c r="WGR231" s="65"/>
      <c r="WGS231" s="65"/>
      <c r="WGT231" s="65"/>
      <c r="WGU231" s="65"/>
      <c r="WGV231" s="65"/>
      <c r="WGW231" s="65"/>
      <c r="WGX231" s="65"/>
      <c r="WGY231" s="65"/>
      <c r="WGZ231" s="65"/>
      <c r="WHA231" s="65"/>
      <c r="WHB231" s="65"/>
      <c r="WHC231" s="65"/>
      <c r="WHD231" s="65"/>
      <c r="WHE231" s="65"/>
      <c r="WHF231" s="65"/>
      <c r="WHG231" s="65"/>
      <c r="WHH231" s="65"/>
      <c r="WHI231" s="65"/>
      <c r="WHJ231" s="65"/>
      <c r="WHK231" s="65"/>
      <c r="WHL231" s="65"/>
      <c r="WHM231" s="65"/>
      <c r="WHN231" s="65"/>
      <c r="WHO231" s="65"/>
      <c r="WHP231" s="65"/>
      <c r="WHQ231" s="65"/>
      <c r="WHR231" s="65"/>
      <c r="WHS231" s="65"/>
      <c r="WHT231" s="65"/>
      <c r="WHU231" s="65"/>
      <c r="WHV231" s="65"/>
      <c r="WHW231" s="65"/>
      <c r="WHX231" s="65"/>
      <c r="WHY231" s="65"/>
      <c r="WHZ231" s="65"/>
      <c r="WIA231" s="65"/>
      <c r="WIB231" s="65"/>
      <c r="WIC231" s="65"/>
      <c r="WID231" s="65"/>
      <c r="WIE231" s="65"/>
      <c r="WIF231" s="65"/>
      <c r="WIG231" s="65"/>
      <c r="WIH231" s="65"/>
      <c r="WII231" s="65"/>
      <c r="WIJ231" s="65"/>
      <c r="WIK231" s="65"/>
      <c r="WIL231" s="65"/>
      <c r="WIM231" s="65"/>
      <c r="WIN231" s="65"/>
      <c r="WIO231" s="65"/>
      <c r="WIP231" s="65"/>
      <c r="WIQ231" s="65"/>
      <c r="WIR231" s="65"/>
      <c r="WIS231" s="65"/>
      <c r="WIT231" s="65"/>
      <c r="WIU231" s="65"/>
      <c r="WIV231" s="65"/>
      <c r="WIW231" s="65"/>
      <c r="WIX231" s="65"/>
      <c r="WIY231" s="65"/>
      <c r="WIZ231" s="65"/>
      <c r="WJA231" s="65"/>
      <c r="WJB231" s="65"/>
      <c r="WJC231" s="65"/>
      <c r="WJD231" s="65"/>
      <c r="WJE231" s="65"/>
      <c r="WJF231" s="65"/>
      <c r="WJG231" s="65"/>
      <c r="WJH231" s="65"/>
      <c r="WJI231" s="65"/>
      <c r="WJJ231" s="65"/>
      <c r="WJK231" s="65"/>
      <c r="WJL231" s="65"/>
      <c r="WJM231" s="65"/>
      <c r="WJN231" s="65"/>
      <c r="WJO231" s="65"/>
      <c r="WJP231" s="65"/>
      <c r="WJQ231" s="65"/>
      <c r="WJR231" s="65"/>
      <c r="WJS231" s="65"/>
      <c r="WJT231" s="65"/>
      <c r="WJU231" s="65"/>
      <c r="WJV231" s="65"/>
      <c r="WJW231" s="65"/>
      <c r="WJX231" s="65"/>
      <c r="WJY231" s="65"/>
      <c r="WJZ231" s="65"/>
      <c r="WKA231" s="65"/>
      <c r="WKB231" s="65"/>
      <c r="WKC231" s="65"/>
      <c r="WKD231" s="65"/>
      <c r="WKE231" s="65"/>
      <c r="WKF231" s="65"/>
      <c r="WKG231" s="65"/>
      <c r="WKH231" s="65"/>
      <c r="WKI231" s="65"/>
      <c r="WKJ231" s="65"/>
      <c r="WKK231" s="65"/>
      <c r="WKL231" s="65"/>
      <c r="WKM231" s="65"/>
      <c r="WKN231" s="65"/>
      <c r="WKO231" s="65"/>
      <c r="WKP231" s="65"/>
      <c r="WKQ231" s="65"/>
      <c r="WKR231" s="65"/>
      <c r="WKS231" s="65"/>
      <c r="WKT231" s="65"/>
      <c r="WKU231" s="65"/>
      <c r="WKV231" s="65"/>
      <c r="WKW231" s="65"/>
      <c r="WKX231" s="65"/>
      <c r="WKY231" s="65"/>
      <c r="WKZ231" s="65"/>
      <c r="WLA231" s="65"/>
      <c r="WLB231" s="65"/>
      <c r="WLC231" s="65"/>
      <c r="WLD231" s="65"/>
      <c r="WLE231" s="65"/>
      <c r="WLF231" s="65"/>
      <c r="WLG231" s="65"/>
      <c r="WLH231" s="65"/>
      <c r="WLI231" s="65"/>
      <c r="WLJ231" s="65"/>
      <c r="WLK231" s="65"/>
      <c r="WLL231" s="65"/>
      <c r="WLM231" s="65"/>
      <c r="WLN231" s="65"/>
      <c r="WLO231" s="65"/>
      <c r="WLP231" s="65"/>
      <c r="WLQ231" s="65"/>
      <c r="WLR231" s="65"/>
      <c r="WLS231" s="65"/>
      <c r="WLT231" s="65"/>
      <c r="WLU231" s="65"/>
      <c r="WLV231" s="65"/>
      <c r="WLW231" s="65"/>
      <c r="WLX231" s="65"/>
      <c r="WLY231" s="65"/>
      <c r="WLZ231" s="65"/>
      <c r="WMA231" s="65"/>
      <c r="WMB231" s="65"/>
      <c r="WMC231" s="65"/>
      <c r="WMD231" s="65"/>
      <c r="WME231" s="65"/>
      <c r="WMF231" s="65"/>
      <c r="WMG231" s="65"/>
      <c r="WMH231" s="65"/>
      <c r="WMI231" s="65"/>
      <c r="WMJ231" s="65"/>
      <c r="WMK231" s="65"/>
      <c r="WML231" s="65"/>
      <c r="WMM231" s="65"/>
      <c r="WMN231" s="65"/>
      <c r="WMO231" s="65"/>
      <c r="WMP231" s="65"/>
      <c r="WMQ231" s="65"/>
      <c r="WMR231" s="65"/>
      <c r="WMS231" s="65"/>
      <c r="WMT231" s="65"/>
      <c r="WMU231" s="65"/>
      <c r="WMV231" s="65"/>
      <c r="WMW231" s="65"/>
      <c r="WMX231" s="65"/>
      <c r="WMY231" s="65"/>
      <c r="WMZ231" s="65"/>
      <c r="WNA231" s="65"/>
      <c r="WNB231" s="65"/>
      <c r="WNC231" s="65"/>
      <c r="WND231" s="65"/>
      <c r="WNE231" s="65"/>
      <c r="WNF231" s="65"/>
      <c r="WNG231" s="65"/>
      <c r="WNH231" s="65"/>
      <c r="WNI231" s="65"/>
      <c r="WNJ231" s="65"/>
      <c r="WNK231" s="65"/>
      <c r="WNL231" s="65"/>
      <c r="WNM231" s="65"/>
      <c r="WNN231" s="65"/>
      <c r="WNO231" s="65"/>
      <c r="WNP231" s="65"/>
      <c r="WNQ231" s="65"/>
      <c r="WNR231" s="65"/>
      <c r="WNS231" s="65"/>
      <c r="WNT231" s="65"/>
      <c r="WNU231" s="65"/>
      <c r="WNV231" s="65"/>
      <c r="WNW231" s="65"/>
      <c r="WNX231" s="65"/>
      <c r="WNY231" s="65"/>
      <c r="WNZ231" s="65"/>
      <c r="WOA231" s="65"/>
      <c r="WOB231" s="65"/>
      <c r="WOC231" s="65"/>
      <c r="WOD231" s="65"/>
      <c r="WOE231" s="65"/>
      <c r="WOF231" s="65"/>
      <c r="WOG231" s="65"/>
      <c r="WOH231" s="65"/>
      <c r="WOI231" s="65"/>
      <c r="WOJ231" s="65"/>
      <c r="WOK231" s="65"/>
      <c r="WOL231" s="65"/>
      <c r="WOM231" s="65"/>
      <c r="WON231" s="65"/>
      <c r="WOO231" s="65"/>
      <c r="WOP231" s="65"/>
      <c r="WOQ231" s="65"/>
      <c r="WOR231" s="65"/>
      <c r="WOS231" s="65"/>
      <c r="WOT231" s="65"/>
      <c r="WOU231" s="65"/>
      <c r="WOV231" s="65"/>
      <c r="WOW231" s="65"/>
      <c r="WOX231" s="65"/>
      <c r="WOY231" s="65"/>
      <c r="WOZ231" s="65"/>
      <c r="WPA231" s="65"/>
      <c r="WPB231" s="65"/>
      <c r="WPC231" s="65"/>
      <c r="WPD231" s="65"/>
      <c r="WPE231" s="65"/>
      <c r="WPF231" s="65"/>
      <c r="WPG231" s="65"/>
      <c r="WPH231" s="65"/>
      <c r="WPI231" s="65"/>
      <c r="WPJ231" s="65"/>
      <c r="WPK231" s="65"/>
      <c r="WPL231" s="65"/>
      <c r="WPM231" s="65"/>
      <c r="WPN231" s="65"/>
      <c r="WPO231" s="65"/>
      <c r="WPP231" s="65"/>
      <c r="WPQ231" s="65"/>
      <c r="WPR231" s="65"/>
      <c r="WPS231" s="65"/>
      <c r="WPT231" s="65"/>
      <c r="WPU231" s="65"/>
      <c r="WPV231" s="65"/>
      <c r="WPW231" s="65"/>
      <c r="WPX231" s="65"/>
      <c r="WPY231" s="65"/>
      <c r="WPZ231" s="65"/>
      <c r="WQA231" s="65"/>
      <c r="WQB231" s="65"/>
      <c r="WQC231" s="65"/>
      <c r="WQD231" s="65"/>
      <c r="WQE231" s="65"/>
      <c r="WQF231" s="65"/>
      <c r="WQG231" s="65"/>
      <c r="WQH231" s="65"/>
      <c r="WQI231" s="65"/>
      <c r="WQJ231" s="65"/>
      <c r="WQK231" s="65"/>
      <c r="WQL231" s="65"/>
      <c r="WQM231" s="65"/>
      <c r="WQN231" s="65"/>
      <c r="WQO231" s="65"/>
      <c r="WQP231" s="65"/>
      <c r="WQQ231" s="65"/>
      <c r="WQR231" s="65"/>
      <c r="WQS231" s="65"/>
      <c r="WQT231" s="65"/>
      <c r="WQU231" s="65"/>
      <c r="WQV231" s="65"/>
      <c r="WQW231" s="65"/>
      <c r="WQX231" s="65"/>
      <c r="WQY231" s="65"/>
      <c r="WQZ231" s="65"/>
      <c r="WRA231" s="65"/>
      <c r="WRB231" s="65"/>
      <c r="WRC231" s="65"/>
      <c r="WRD231" s="65"/>
      <c r="WRE231" s="65"/>
      <c r="WRF231" s="65"/>
      <c r="WRG231" s="65"/>
      <c r="WRH231" s="65"/>
      <c r="WRI231" s="65"/>
      <c r="WRJ231" s="65"/>
      <c r="WRK231" s="65"/>
      <c r="WRL231" s="65"/>
      <c r="WRM231" s="65"/>
      <c r="WRN231" s="65"/>
      <c r="WRO231" s="65"/>
      <c r="WRP231" s="65"/>
      <c r="WRQ231" s="65"/>
      <c r="WRR231" s="65"/>
      <c r="WRS231" s="65"/>
      <c r="WRT231" s="65"/>
      <c r="WRU231" s="65"/>
      <c r="WRV231" s="65"/>
      <c r="WRW231" s="65"/>
      <c r="WRX231" s="65"/>
      <c r="WRY231" s="65"/>
      <c r="WRZ231" s="65"/>
      <c r="WSA231" s="65"/>
      <c r="WSB231" s="65"/>
      <c r="WSC231" s="65"/>
      <c r="WSD231" s="65"/>
      <c r="WSE231" s="65"/>
      <c r="WSF231" s="65"/>
      <c r="WSG231" s="65"/>
      <c r="WSH231" s="65"/>
      <c r="WSI231" s="65"/>
      <c r="WSJ231" s="65"/>
      <c r="WSK231" s="65"/>
      <c r="WSL231" s="65"/>
      <c r="WSM231" s="65"/>
      <c r="WSN231" s="65"/>
      <c r="WSO231" s="65"/>
      <c r="WSP231" s="65"/>
      <c r="WSQ231" s="65"/>
      <c r="WSR231" s="65"/>
      <c r="WSS231" s="65"/>
      <c r="WST231" s="65"/>
      <c r="WSU231" s="65"/>
      <c r="WSV231" s="65"/>
      <c r="WSW231" s="65"/>
      <c r="WSX231" s="65"/>
      <c r="WSY231" s="65"/>
      <c r="WSZ231" s="65"/>
      <c r="WTA231" s="65"/>
      <c r="WTB231" s="65"/>
      <c r="WTC231" s="65"/>
      <c r="WTD231" s="65"/>
      <c r="WTE231" s="65"/>
      <c r="WTF231" s="65"/>
      <c r="WTG231" s="65"/>
      <c r="WTH231" s="65"/>
      <c r="WTI231" s="65"/>
      <c r="WTJ231" s="65"/>
      <c r="WTK231" s="65"/>
      <c r="WTL231" s="65"/>
      <c r="WTM231" s="65"/>
      <c r="WTN231" s="65"/>
      <c r="WTO231" s="65"/>
      <c r="WTP231" s="65"/>
      <c r="WTQ231" s="65"/>
      <c r="WTR231" s="65"/>
      <c r="WTS231" s="65"/>
      <c r="WTT231" s="65"/>
      <c r="WTU231" s="65"/>
      <c r="WTV231" s="65"/>
      <c r="WTW231" s="65"/>
      <c r="WTX231" s="65"/>
      <c r="WTY231" s="65"/>
      <c r="WTZ231" s="65"/>
      <c r="WUA231" s="65"/>
      <c r="WUB231" s="65"/>
      <c r="WUC231" s="65"/>
      <c r="WUD231" s="65"/>
      <c r="WUE231" s="65"/>
      <c r="WUF231" s="65"/>
      <c r="WUG231" s="65"/>
      <c r="WUH231" s="65"/>
      <c r="WUI231" s="65"/>
      <c r="WUJ231" s="65"/>
      <c r="WUK231" s="65"/>
      <c r="WUL231" s="65"/>
      <c r="WUM231" s="65"/>
      <c r="WUN231" s="65"/>
      <c r="WUO231" s="65"/>
      <c r="WUP231" s="65"/>
      <c r="WUQ231" s="65"/>
      <c r="WUR231" s="65"/>
      <c r="WUS231" s="65"/>
      <c r="WUT231" s="65"/>
      <c r="WUU231" s="65"/>
      <c r="WUV231" s="65"/>
      <c r="WUW231" s="65"/>
      <c r="WUX231" s="65"/>
      <c r="WUY231" s="65"/>
      <c r="WUZ231" s="65"/>
      <c r="WVA231" s="65"/>
      <c r="WVB231" s="65"/>
      <c r="WVC231" s="65"/>
      <c r="WVD231" s="65"/>
      <c r="WVE231" s="65"/>
      <c r="WVF231" s="65"/>
      <c r="WVG231" s="65"/>
      <c r="WVH231" s="65"/>
      <c r="WVI231" s="65"/>
      <c r="WVJ231" s="65"/>
      <c r="WVK231" s="65"/>
      <c r="WVL231" s="65"/>
      <c r="WVM231" s="65"/>
      <c r="WVN231" s="65"/>
      <c r="WVO231" s="65"/>
      <c r="WVP231" s="65"/>
      <c r="WVQ231" s="65"/>
      <c r="WVR231" s="65"/>
      <c r="WVS231" s="65"/>
      <c r="WVT231" s="65"/>
      <c r="WVU231" s="65"/>
      <c r="WVV231" s="65"/>
      <c r="WVW231" s="65"/>
      <c r="WVX231" s="65"/>
      <c r="WVY231" s="65"/>
      <c r="WVZ231" s="65"/>
      <c r="WWA231" s="65"/>
      <c r="WWB231" s="65"/>
      <c r="WWC231" s="65"/>
      <c r="WWD231" s="65"/>
      <c r="WWE231" s="65"/>
      <c r="WWF231" s="65"/>
      <c r="WWG231" s="65"/>
      <c r="WWH231" s="65"/>
      <c r="WWI231" s="65"/>
      <c r="WWJ231" s="65"/>
      <c r="WWK231" s="65"/>
      <c r="WWL231" s="65"/>
      <c r="WWM231" s="65"/>
      <c r="WWN231" s="65"/>
      <c r="WWO231" s="65"/>
      <c r="WWP231" s="65"/>
      <c r="WWQ231" s="65"/>
      <c r="WWR231" s="65"/>
      <c r="WWS231" s="65"/>
      <c r="WWT231" s="65"/>
      <c r="WWU231" s="65"/>
      <c r="WWV231" s="65"/>
      <c r="WWW231" s="65"/>
      <c r="WWX231" s="65"/>
      <c r="WWY231" s="65"/>
      <c r="WWZ231" s="65"/>
      <c r="WXA231" s="65"/>
      <c r="WXB231" s="65"/>
      <c r="WXC231" s="65"/>
      <c r="WXD231" s="65"/>
      <c r="WXE231" s="65"/>
      <c r="WXF231" s="65"/>
      <c r="WXG231" s="65"/>
      <c r="WXH231" s="65"/>
      <c r="WXI231" s="65"/>
      <c r="WXJ231" s="65"/>
      <c r="WXK231" s="65"/>
      <c r="WXL231" s="65"/>
      <c r="WXM231" s="65"/>
      <c r="WXN231" s="65"/>
      <c r="WXO231" s="65"/>
      <c r="WXP231" s="65"/>
      <c r="WXQ231" s="65"/>
      <c r="WXR231" s="65"/>
      <c r="WXS231" s="65"/>
      <c r="WXT231" s="65"/>
      <c r="WXU231" s="65"/>
      <c r="WXV231" s="65"/>
      <c r="WXW231" s="65"/>
      <c r="WXX231" s="65"/>
      <c r="WXY231" s="65"/>
      <c r="WXZ231" s="65"/>
      <c r="WYA231" s="65"/>
      <c r="WYB231" s="65"/>
      <c r="WYC231" s="65"/>
      <c r="WYD231" s="65"/>
      <c r="WYE231" s="65"/>
      <c r="WYF231" s="65"/>
      <c r="WYG231" s="65"/>
      <c r="WYH231" s="65"/>
      <c r="WYI231" s="65"/>
      <c r="WYJ231" s="65"/>
      <c r="WYK231" s="65"/>
      <c r="WYL231" s="65"/>
      <c r="WYM231" s="65"/>
      <c r="WYN231" s="65"/>
      <c r="WYO231" s="65"/>
      <c r="WYP231" s="65"/>
      <c r="WYQ231" s="65"/>
      <c r="WYR231" s="65"/>
      <c r="WYS231" s="65"/>
      <c r="WYT231" s="65"/>
      <c r="WYU231" s="65"/>
      <c r="WYV231" s="65"/>
      <c r="WYW231" s="65"/>
      <c r="WYX231" s="65"/>
      <c r="WYY231" s="65"/>
      <c r="WYZ231" s="65"/>
      <c r="WZA231" s="65"/>
      <c r="WZB231" s="65"/>
      <c r="WZC231" s="65"/>
      <c r="WZD231" s="65"/>
      <c r="WZE231" s="65"/>
      <c r="WZF231" s="65"/>
      <c r="WZG231" s="65"/>
      <c r="WZH231" s="65"/>
      <c r="WZI231" s="65"/>
      <c r="WZJ231" s="65"/>
      <c r="WZK231" s="65"/>
      <c r="WZL231" s="65"/>
      <c r="WZM231" s="65"/>
      <c r="WZN231" s="65"/>
      <c r="WZO231" s="65"/>
      <c r="WZP231" s="65"/>
      <c r="WZQ231" s="65"/>
      <c r="WZR231" s="65"/>
      <c r="WZS231" s="65"/>
      <c r="WZT231" s="65"/>
      <c r="WZU231" s="65"/>
      <c r="WZV231" s="65"/>
      <c r="WZW231" s="65"/>
      <c r="WZX231" s="65"/>
      <c r="WZY231" s="65"/>
      <c r="WZZ231" s="65"/>
      <c r="XAA231" s="65"/>
      <c r="XAB231" s="65"/>
      <c r="XAC231" s="65"/>
      <c r="XAD231" s="65"/>
      <c r="XAE231" s="65"/>
      <c r="XAF231" s="65"/>
      <c r="XAG231" s="65"/>
      <c r="XAH231" s="65"/>
      <c r="XAI231" s="65"/>
      <c r="XAJ231" s="65"/>
      <c r="XAK231" s="65"/>
      <c r="XAL231" s="65"/>
      <c r="XAM231" s="65"/>
      <c r="XAN231" s="65"/>
      <c r="XAO231" s="65"/>
      <c r="XAP231" s="65"/>
      <c r="XAQ231" s="65"/>
      <c r="XAR231" s="65"/>
      <c r="XAS231" s="65"/>
      <c r="XAT231" s="65"/>
      <c r="XAU231" s="65"/>
      <c r="XAV231" s="65"/>
      <c r="XAW231" s="65"/>
      <c r="XAX231" s="65"/>
      <c r="XAY231" s="65"/>
      <c r="XAZ231" s="65"/>
      <c r="XBA231" s="65"/>
      <c r="XBB231" s="65"/>
      <c r="XBC231" s="65"/>
      <c r="XBD231" s="65"/>
      <c r="XBE231" s="65"/>
      <c r="XBF231" s="65"/>
      <c r="XBG231" s="65"/>
      <c r="XBH231" s="65"/>
      <c r="XBI231" s="65"/>
      <c r="XBJ231" s="65"/>
      <c r="XBK231" s="65"/>
      <c r="XBL231" s="65"/>
      <c r="XBM231" s="65"/>
      <c r="XBN231" s="65"/>
      <c r="XBO231" s="65"/>
      <c r="XBP231" s="65"/>
      <c r="XBQ231" s="65"/>
      <c r="XBR231" s="65"/>
      <c r="XBS231" s="65"/>
      <c r="XBT231" s="65"/>
      <c r="XBU231" s="65"/>
      <c r="XBV231" s="65"/>
      <c r="XBW231" s="65"/>
      <c r="XBX231" s="65"/>
      <c r="XBY231" s="65"/>
      <c r="XBZ231" s="65"/>
      <c r="XCA231" s="65"/>
      <c r="XCB231" s="65"/>
      <c r="XCC231" s="65"/>
      <c r="XCD231" s="65"/>
      <c r="XCE231" s="65"/>
      <c r="XCF231" s="65"/>
      <c r="XCG231" s="65"/>
      <c r="XCH231" s="65"/>
      <c r="XCI231" s="65"/>
      <c r="XCJ231" s="65"/>
      <c r="XCK231" s="65"/>
      <c r="XCL231" s="65"/>
      <c r="XCM231" s="65"/>
      <c r="XCN231" s="65"/>
      <c r="XCO231" s="65"/>
      <c r="XCP231" s="65"/>
      <c r="XCQ231" s="65"/>
      <c r="XCR231" s="65"/>
      <c r="XCS231" s="65"/>
      <c r="XCT231" s="65"/>
      <c r="XCU231" s="65"/>
      <c r="XCV231" s="65"/>
      <c r="XCW231" s="65"/>
      <c r="XCX231" s="65"/>
      <c r="XCY231" s="65"/>
      <c r="XCZ231" s="65"/>
      <c r="XDA231" s="65"/>
      <c r="XDB231" s="65"/>
      <c r="XDC231" s="65"/>
      <c r="XDD231" s="65"/>
      <c r="XDE231" s="65"/>
      <c r="XDF231" s="65"/>
      <c r="XDG231" s="65"/>
      <c r="XDH231" s="65"/>
      <c r="XDI231" s="65"/>
      <c r="XDJ231" s="65"/>
      <c r="XDK231" s="65"/>
      <c r="XDL231" s="65"/>
      <c r="XDM231" s="65"/>
      <c r="XDN231" s="65"/>
      <c r="XDO231" s="65"/>
      <c r="XDP231" s="65"/>
      <c r="XDQ231" s="65"/>
      <c r="XDR231" s="65"/>
      <c r="XDS231" s="65"/>
      <c r="XDT231" s="65"/>
      <c r="XDU231" s="65"/>
      <c r="XDV231" s="65"/>
      <c r="XDW231" s="65"/>
      <c r="XDX231" s="65"/>
      <c r="XDY231" s="65"/>
      <c r="XDZ231" s="65"/>
      <c r="XEA231" s="65"/>
      <c r="XEB231" s="65"/>
      <c r="XEC231" s="65"/>
      <c r="XED231" s="65"/>
      <c r="XEE231" s="65"/>
      <c r="XEF231" s="65"/>
      <c r="XEG231" s="65"/>
      <c r="XEH231" s="65"/>
      <c r="XEI231" s="65"/>
      <c r="XEJ231" s="65"/>
      <c r="XEK231" s="65"/>
      <c r="XEL231" s="65"/>
      <c r="XEM231" s="65"/>
      <c r="XEN231" s="65"/>
      <c r="XEO231" s="65"/>
      <c r="XEP231" s="65"/>
      <c r="XEQ231" s="65"/>
      <c r="XER231" s="65"/>
      <c r="XES231" s="65"/>
      <c r="XET231" s="65"/>
      <c r="XEU231" s="65"/>
      <c r="XEV231" s="65"/>
      <c r="XEW231" s="65"/>
      <c r="XEX231" s="65"/>
      <c r="XEY231" s="65"/>
      <c r="XEZ231" s="65"/>
      <c r="XFA231" s="65"/>
      <c r="XFB231" s="65"/>
      <c r="XFC231" s="65"/>
      <c r="XFD231" s="65"/>
    </row>
    <row r="232" spans="2:54 15129:16384" s="88" customFormat="1" ht="12.95" customHeight="1" x14ac:dyDescent="0.2">
      <c r="B232" s="89" t="s">
        <v>15</v>
      </c>
      <c r="C232" s="90" t="s">
        <v>56</v>
      </c>
      <c r="D232" s="90" t="s">
        <v>56</v>
      </c>
      <c r="E232" s="90" t="s">
        <v>56</v>
      </c>
      <c r="F232" s="90" t="s">
        <v>56</v>
      </c>
      <c r="G232" s="90" t="s">
        <v>56</v>
      </c>
      <c r="H232" s="90" t="s">
        <v>56</v>
      </c>
      <c r="I232" s="90" t="s">
        <v>56</v>
      </c>
      <c r="J232" s="90" t="s">
        <v>56</v>
      </c>
      <c r="K232" s="90" t="s">
        <v>56</v>
      </c>
      <c r="L232" s="90" t="s">
        <v>56</v>
      </c>
      <c r="M232" s="90" t="s">
        <v>56</v>
      </c>
      <c r="N232" s="90" t="s">
        <v>56</v>
      </c>
      <c r="O232" s="90" t="s">
        <v>56</v>
      </c>
      <c r="P232" s="90" t="s">
        <v>56</v>
      </c>
      <c r="Q232" s="90" t="s">
        <v>56</v>
      </c>
      <c r="R232" s="90" t="s">
        <v>56</v>
      </c>
      <c r="S232" s="90" t="s">
        <v>56</v>
      </c>
      <c r="T232" s="90" t="s">
        <v>56</v>
      </c>
      <c r="U232" s="90" t="s">
        <v>56</v>
      </c>
      <c r="V232" s="90" t="s">
        <v>56</v>
      </c>
      <c r="W232" s="90" t="s">
        <v>56</v>
      </c>
      <c r="X232" s="90" t="s">
        <v>56</v>
      </c>
      <c r="Y232" s="90" t="s">
        <v>56</v>
      </c>
      <c r="Z232" s="90" t="s">
        <v>56</v>
      </c>
      <c r="AA232" s="90" t="s">
        <v>56</v>
      </c>
      <c r="AB232" s="90" t="s">
        <v>56</v>
      </c>
      <c r="AC232" s="90" t="s">
        <v>56</v>
      </c>
      <c r="AD232" s="90" t="s">
        <v>56</v>
      </c>
      <c r="AE232" s="90" t="s">
        <v>56</v>
      </c>
      <c r="AF232" s="90" t="s">
        <v>56</v>
      </c>
      <c r="AG232" s="90" t="s">
        <v>56</v>
      </c>
      <c r="AH232" s="90" t="s">
        <v>56</v>
      </c>
      <c r="AI232" s="90" t="s">
        <v>56</v>
      </c>
      <c r="AJ232" s="90" t="s">
        <v>56</v>
      </c>
      <c r="AK232" s="90" t="s">
        <v>56</v>
      </c>
      <c r="AL232" s="90" t="s">
        <v>56</v>
      </c>
      <c r="AM232" s="90" t="s">
        <v>56</v>
      </c>
      <c r="AN232" s="90" t="s">
        <v>56</v>
      </c>
      <c r="AO232" s="90" t="s">
        <v>56</v>
      </c>
      <c r="AP232" s="90" t="s">
        <v>56</v>
      </c>
      <c r="AQ232" s="90" t="s">
        <v>56</v>
      </c>
      <c r="AR232" s="90" t="s">
        <v>56</v>
      </c>
      <c r="AS232" s="90" t="s">
        <v>56</v>
      </c>
      <c r="AT232" s="90" t="s">
        <v>56</v>
      </c>
      <c r="AU232" s="90" t="s">
        <v>56</v>
      </c>
      <c r="AV232" s="90" t="s">
        <v>56</v>
      </c>
      <c r="AW232" s="90" t="s">
        <v>56</v>
      </c>
      <c r="AX232" s="91" t="s">
        <v>56</v>
      </c>
      <c r="AY232" s="91" t="s">
        <v>56</v>
      </c>
      <c r="AZ232" s="91" t="s">
        <v>56</v>
      </c>
      <c r="BA232" s="91" t="s">
        <v>56</v>
      </c>
      <c r="BB232" s="88" t="s">
        <v>56</v>
      </c>
      <c r="VIW232" s="65"/>
      <c r="VIX232" s="65"/>
      <c r="VIY232" s="65"/>
      <c r="VIZ232" s="65"/>
      <c r="VJA232" s="65"/>
      <c r="VJB232" s="65"/>
      <c r="VJC232" s="65"/>
      <c r="VJD232" s="65"/>
      <c r="VJE232" s="65"/>
      <c r="VJF232" s="65"/>
      <c r="VJG232" s="65"/>
      <c r="VJH232" s="65"/>
      <c r="VJI232" s="65"/>
      <c r="VJJ232" s="65"/>
      <c r="VJK232" s="65"/>
      <c r="VJL232" s="65"/>
      <c r="VJM232" s="65"/>
      <c r="VJN232" s="65"/>
      <c r="VJO232" s="65"/>
      <c r="VJP232" s="65"/>
      <c r="VJQ232" s="65"/>
      <c r="VJR232" s="65"/>
      <c r="VJS232" s="65"/>
      <c r="VJT232" s="65"/>
      <c r="VJU232" s="65"/>
      <c r="VJV232" s="65"/>
      <c r="VJW232" s="65"/>
      <c r="VJX232" s="65"/>
      <c r="VJY232" s="65"/>
      <c r="VJZ232" s="65"/>
      <c r="VKA232" s="65"/>
      <c r="VKB232" s="65"/>
      <c r="VKC232" s="65"/>
      <c r="VKD232" s="65"/>
      <c r="VKE232" s="65"/>
      <c r="VKF232" s="65"/>
      <c r="VKG232" s="65"/>
      <c r="VKH232" s="65"/>
      <c r="VKI232" s="65"/>
      <c r="VKJ232" s="65"/>
      <c r="VKK232" s="65"/>
      <c r="VKL232" s="65"/>
      <c r="VKM232" s="65"/>
      <c r="VKN232" s="65"/>
      <c r="VKO232" s="65"/>
      <c r="VKP232" s="65"/>
      <c r="VKQ232" s="65"/>
      <c r="VKR232" s="65"/>
      <c r="VKS232" s="65"/>
      <c r="VKT232" s="65"/>
      <c r="VKU232" s="65"/>
      <c r="VKV232" s="65"/>
      <c r="VKW232" s="65"/>
      <c r="VKX232" s="65"/>
      <c r="VKY232" s="65"/>
      <c r="VKZ232" s="65"/>
      <c r="VLA232" s="65"/>
      <c r="VLB232" s="65"/>
      <c r="VLC232" s="65"/>
      <c r="VLD232" s="65"/>
      <c r="VLE232" s="65"/>
      <c r="VLF232" s="65"/>
      <c r="VLG232" s="65"/>
      <c r="VLH232" s="65"/>
      <c r="VLI232" s="65"/>
      <c r="VLJ232" s="65"/>
      <c r="VLK232" s="65"/>
      <c r="VLL232" s="65"/>
      <c r="VLM232" s="65"/>
      <c r="VLN232" s="65"/>
      <c r="VLO232" s="65"/>
      <c r="VLP232" s="65"/>
      <c r="VLQ232" s="65"/>
      <c r="VLR232" s="65"/>
      <c r="VLS232" s="65"/>
      <c r="VLT232" s="65"/>
      <c r="VLU232" s="65"/>
      <c r="VLV232" s="65"/>
      <c r="VLW232" s="65"/>
      <c r="VLX232" s="65"/>
      <c r="VLY232" s="65"/>
      <c r="VLZ232" s="65"/>
      <c r="VMA232" s="65"/>
      <c r="VMB232" s="65"/>
      <c r="VMC232" s="65"/>
      <c r="VMD232" s="65"/>
      <c r="VME232" s="65"/>
      <c r="VMF232" s="65"/>
      <c r="VMG232" s="65"/>
      <c r="VMH232" s="65"/>
      <c r="VMI232" s="65"/>
      <c r="VMJ232" s="65"/>
      <c r="VMK232" s="65"/>
      <c r="VML232" s="65"/>
      <c r="VMM232" s="65"/>
      <c r="VMN232" s="65"/>
      <c r="VMO232" s="65"/>
      <c r="VMP232" s="65"/>
      <c r="VMQ232" s="65"/>
      <c r="VMR232" s="65"/>
      <c r="VMS232" s="65"/>
      <c r="VMT232" s="65"/>
      <c r="VMU232" s="65"/>
      <c r="VMV232" s="65"/>
      <c r="VMW232" s="65"/>
      <c r="VMX232" s="65"/>
      <c r="VMY232" s="65"/>
      <c r="VMZ232" s="65"/>
      <c r="VNA232" s="65"/>
      <c r="VNB232" s="65"/>
      <c r="VNC232" s="65"/>
      <c r="VND232" s="65"/>
      <c r="VNE232" s="65"/>
      <c r="VNF232" s="65"/>
      <c r="VNG232" s="65"/>
      <c r="VNH232" s="65"/>
      <c r="VNI232" s="65"/>
      <c r="VNJ232" s="65"/>
      <c r="VNK232" s="65"/>
      <c r="VNL232" s="65"/>
      <c r="VNM232" s="65"/>
      <c r="VNN232" s="65"/>
      <c r="VNO232" s="65"/>
      <c r="VNP232" s="65"/>
      <c r="VNQ232" s="65"/>
      <c r="VNR232" s="65"/>
      <c r="VNS232" s="65"/>
      <c r="VNT232" s="65"/>
      <c r="VNU232" s="65"/>
      <c r="VNV232" s="65"/>
      <c r="VNW232" s="65"/>
      <c r="VNX232" s="65"/>
      <c r="VNY232" s="65"/>
      <c r="VNZ232" s="65"/>
      <c r="VOA232" s="65"/>
      <c r="VOB232" s="65"/>
      <c r="VOC232" s="65"/>
      <c r="VOD232" s="65"/>
      <c r="VOE232" s="65"/>
      <c r="VOF232" s="65"/>
      <c r="VOG232" s="65"/>
      <c r="VOH232" s="65"/>
      <c r="VOI232" s="65"/>
      <c r="VOJ232" s="65"/>
      <c r="VOK232" s="65"/>
      <c r="VOL232" s="65"/>
      <c r="VOM232" s="65"/>
      <c r="VON232" s="65"/>
      <c r="VOO232" s="65"/>
      <c r="VOP232" s="65"/>
      <c r="VOQ232" s="65"/>
      <c r="VOR232" s="65"/>
      <c r="VOS232" s="65"/>
      <c r="VOT232" s="65"/>
      <c r="VOU232" s="65"/>
      <c r="VOV232" s="65"/>
      <c r="VOW232" s="65"/>
      <c r="VOX232" s="65"/>
      <c r="VOY232" s="65"/>
      <c r="VOZ232" s="65"/>
      <c r="VPA232" s="65"/>
      <c r="VPB232" s="65"/>
      <c r="VPC232" s="65"/>
      <c r="VPD232" s="65"/>
      <c r="VPE232" s="65"/>
      <c r="VPF232" s="65"/>
      <c r="VPG232" s="65"/>
      <c r="VPH232" s="65"/>
      <c r="VPI232" s="65"/>
      <c r="VPJ232" s="65"/>
      <c r="VPK232" s="65"/>
      <c r="VPL232" s="65"/>
      <c r="VPM232" s="65"/>
      <c r="VPN232" s="65"/>
      <c r="VPO232" s="65"/>
      <c r="VPP232" s="65"/>
      <c r="VPQ232" s="65"/>
      <c r="VPR232" s="65"/>
      <c r="VPS232" s="65"/>
      <c r="VPT232" s="65"/>
      <c r="VPU232" s="65"/>
      <c r="VPV232" s="65"/>
      <c r="VPW232" s="65"/>
      <c r="VPX232" s="65"/>
      <c r="VPY232" s="65"/>
      <c r="VPZ232" s="65"/>
      <c r="VQA232" s="65"/>
      <c r="VQB232" s="65"/>
      <c r="VQC232" s="65"/>
      <c r="VQD232" s="65"/>
      <c r="VQE232" s="65"/>
      <c r="VQF232" s="65"/>
      <c r="VQG232" s="65"/>
      <c r="VQH232" s="65"/>
      <c r="VQI232" s="65"/>
      <c r="VQJ232" s="65"/>
      <c r="VQK232" s="65"/>
      <c r="VQL232" s="65"/>
      <c r="VQM232" s="65"/>
      <c r="VQN232" s="65"/>
      <c r="VQO232" s="65"/>
      <c r="VQP232" s="65"/>
      <c r="VQQ232" s="65"/>
      <c r="VQR232" s="65"/>
      <c r="VQS232" s="65"/>
      <c r="VQT232" s="65"/>
      <c r="VQU232" s="65"/>
      <c r="VQV232" s="65"/>
      <c r="VQW232" s="65"/>
      <c r="VQX232" s="65"/>
      <c r="VQY232" s="65"/>
      <c r="VQZ232" s="65"/>
      <c r="VRA232" s="65"/>
      <c r="VRB232" s="65"/>
      <c r="VRC232" s="65"/>
      <c r="VRD232" s="65"/>
      <c r="VRE232" s="65"/>
      <c r="VRF232" s="65"/>
      <c r="VRG232" s="65"/>
      <c r="VRH232" s="65"/>
      <c r="VRI232" s="65"/>
      <c r="VRJ232" s="65"/>
      <c r="VRK232" s="65"/>
      <c r="VRL232" s="65"/>
      <c r="VRM232" s="65"/>
      <c r="VRN232" s="65"/>
      <c r="VRO232" s="65"/>
      <c r="VRP232" s="65"/>
      <c r="VRQ232" s="65"/>
      <c r="VRR232" s="65"/>
      <c r="VRS232" s="65"/>
      <c r="VRT232" s="65"/>
      <c r="VRU232" s="65"/>
      <c r="VRV232" s="65"/>
      <c r="VRW232" s="65"/>
      <c r="VRX232" s="65"/>
      <c r="VRY232" s="65"/>
      <c r="VRZ232" s="65"/>
      <c r="VSA232" s="65"/>
      <c r="VSB232" s="65"/>
      <c r="VSC232" s="65"/>
      <c r="VSD232" s="65"/>
      <c r="VSE232" s="65"/>
      <c r="VSF232" s="65"/>
      <c r="VSG232" s="65"/>
      <c r="VSH232" s="65"/>
      <c r="VSI232" s="65"/>
      <c r="VSJ232" s="65"/>
      <c r="VSK232" s="65"/>
      <c r="VSL232" s="65"/>
      <c r="VSM232" s="65"/>
      <c r="VSN232" s="65"/>
      <c r="VSO232" s="65"/>
      <c r="VSP232" s="65"/>
      <c r="VSQ232" s="65"/>
      <c r="VSR232" s="65"/>
      <c r="VSS232" s="65"/>
      <c r="VST232" s="65"/>
      <c r="VSU232" s="65"/>
      <c r="VSV232" s="65"/>
      <c r="VSW232" s="65"/>
      <c r="VSX232" s="65"/>
      <c r="VSY232" s="65"/>
      <c r="VSZ232" s="65"/>
      <c r="VTA232" s="65"/>
      <c r="VTB232" s="65"/>
      <c r="VTC232" s="65"/>
      <c r="VTD232" s="65"/>
      <c r="VTE232" s="65"/>
      <c r="VTF232" s="65"/>
      <c r="VTG232" s="65"/>
      <c r="VTH232" s="65"/>
      <c r="VTI232" s="65"/>
      <c r="VTJ232" s="65"/>
      <c r="VTK232" s="65"/>
      <c r="VTL232" s="65"/>
      <c r="VTM232" s="65"/>
      <c r="VTN232" s="65"/>
      <c r="VTO232" s="65"/>
      <c r="VTP232" s="65"/>
      <c r="VTQ232" s="65"/>
      <c r="VTR232" s="65"/>
      <c r="VTS232" s="65"/>
      <c r="VTT232" s="65"/>
      <c r="VTU232" s="65"/>
      <c r="VTV232" s="65"/>
      <c r="VTW232" s="65"/>
      <c r="VTX232" s="65"/>
      <c r="VTY232" s="65"/>
      <c r="VTZ232" s="65"/>
      <c r="VUA232" s="65"/>
      <c r="VUB232" s="65"/>
      <c r="VUC232" s="65"/>
      <c r="VUD232" s="65"/>
      <c r="VUE232" s="65"/>
      <c r="VUF232" s="65"/>
      <c r="VUG232" s="65"/>
      <c r="VUH232" s="65"/>
      <c r="VUI232" s="65"/>
      <c r="VUJ232" s="65"/>
      <c r="VUK232" s="65"/>
      <c r="VUL232" s="65"/>
      <c r="VUM232" s="65"/>
      <c r="VUN232" s="65"/>
      <c r="VUO232" s="65"/>
      <c r="VUP232" s="65"/>
      <c r="VUQ232" s="65"/>
      <c r="VUR232" s="65"/>
      <c r="VUS232" s="65"/>
      <c r="VUT232" s="65"/>
      <c r="VUU232" s="65"/>
      <c r="VUV232" s="65"/>
      <c r="VUW232" s="65"/>
      <c r="VUX232" s="65"/>
      <c r="VUY232" s="65"/>
      <c r="VUZ232" s="65"/>
      <c r="VVA232" s="65"/>
      <c r="VVB232" s="65"/>
      <c r="VVC232" s="65"/>
      <c r="VVD232" s="65"/>
      <c r="VVE232" s="65"/>
      <c r="VVF232" s="65"/>
      <c r="VVG232" s="65"/>
      <c r="VVH232" s="65"/>
      <c r="VVI232" s="65"/>
      <c r="VVJ232" s="65"/>
      <c r="VVK232" s="65"/>
      <c r="VVL232" s="65"/>
      <c r="VVM232" s="65"/>
      <c r="VVN232" s="65"/>
      <c r="VVO232" s="65"/>
      <c r="VVP232" s="65"/>
      <c r="VVQ232" s="65"/>
      <c r="VVR232" s="65"/>
      <c r="VVS232" s="65"/>
      <c r="VVT232" s="65"/>
      <c r="VVU232" s="65"/>
      <c r="VVV232" s="65"/>
      <c r="VVW232" s="65"/>
      <c r="VVX232" s="65"/>
      <c r="VVY232" s="65"/>
      <c r="VVZ232" s="65"/>
      <c r="VWA232" s="65"/>
      <c r="VWB232" s="65"/>
      <c r="VWC232" s="65"/>
      <c r="VWD232" s="65"/>
      <c r="VWE232" s="65"/>
      <c r="VWF232" s="65"/>
      <c r="VWG232" s="65"/>
      <c r="VWH232" s="65"/>
      <c r="VWI232" s="65"/>
      <c r="VWJ232" s="65"/>
      <c r="VWK232" s="65"/>
      <c r="VWL232" s="65"/>
      <c r="VWM232" s="65"/>
      <c r="VWN232" s="65"/>
      <c r="VWO232" s="65"/>
      <c r="VWP232" s="65"/>
      <c r="VWQ232" s="65"/>
      <c r="VWR232" s="65"/>
      <c r="VWS232" s="65"/>
      <c r="VWT232" s="65"/>
      <c r="VWU232" s="65"/>
      <c r="VWV232" s="65"/>
      <c r="VWW232" s="65"/>
      <c r="VWX232" s="65"/>
      <c r="VWY232" s="65"/>
      <c r="VWZ232" s="65"/>
      <c r="VXA232" s="65"/>
      <c r="VXB232" s="65"/>
      <c r="VXC232" s="65"/>
      <c r="VXD232" s="65"/>
      <c r="VXE232" s="65"/>
      <c r="VXF232" s="65"/>
      <c r="VXG232" s="65"/>
      <c r="VXH232" s="65"/>
      <c r="VXI232" s="65"/>
      <c r="VXJ232" s="65"/>
      <c r="VXK232" s="65"/>
      <c r="VXL232" s="65"/>
      <c r="VXM232" s="65"/>
      <c r="VXN232" s="65"/>
      <c r="VXO232" s="65"/>
      <c r="VXP232" s="65"/>
      <c r="VXQ232" s="65"/>
      <c r="VXR232" s="65"/>
      <c r="VXS232" s="65"/>
      <c r="VXT232" s="65"/>
      <c r="VXU232" s="65"/>
      <c r="VXV232" s="65"/>
      <c r="VXW232" s="65"/>
      <c r="VXX232" s="65"/>
      <c r="VXY232" s="65"/>
      <c r="VXZ232" s="65"/>
      <c r="VYA232" s="65"/>
      <c r="VYB232" s="65"/>
      <c r="VYC232" s="65"/>
      <c r="VYD232" s="65"/>
      <c r="VYE232" s="65"/>
      <c r="VYF232" s="65"/>
      <c r="VYG232" s="65"/>
      <c r="VYH232" s="65"/>
      <c r="VYI232" s="65"/>
      <c r="VYJ232" s="65"/>
      <c r="VYK232" s="65"/>
      <c r="VYL232" s="65"/>
      <c r="VYM232" s="65"/>
      <c r="VYN232" s="65"/>
      <c r="VYO232" s="65"/>
      <c r="VYP232" s="65"/>
      <c r="VYQ232" s="65"/>
      <c r="VYR232" s="65"/>
      <c r="VYS232" s="65"/>
      <c r="VYT232" s="65"/>
      <c r="VYU232" s="65"/>
      <c r="VYV232" s="65"/>
      <c r="VYW232" s="65"/>
      <c r="VYX232" s="65"/>
      <c r="VYY232" s="65"/>
      <c r="VYZ232" s="65"/>
      <c r="VZA232" s="65"/>
      <c r="VZB232" s="65"/>
      <c r="VZC232" s="65"/>
      <c r="VZD232" s="65"/>
      <c r="VZE232" s="65"/>
      <c r="VZF232" s="65"/>
      <c r="VZG232" s="65"/>
      <c r="VZH232" s="65"/>
      <c r="VZI232" s="65"/>
      <c r="VZJ232" s="65"/>
      <c r="VZK232" s="65"/>
      <c r="VZL232" s="65"/>
      <c r="VZM232" s="65"/>
      <c r="VZN232" s="65"/>
      <c r="VZO232" s="65"/>
      <c r="VZP232" s="65"/>
      <c r="VZQ232" s="65"/>
      <c r="VZR232" s="65"/>
      <c r="VZS232" s="65"/>
      <c r="VZT232" s="65"/>
      <c r="VZU232" s="65"/>
      <c r="VZV232" s="65"/>
      <c r="VZW232" s="65"/>
      <c r="VZX232" s="65"/>
      <c r="VZY232" s="65"/>
      <c r="VZZ232" s="65"/>
      <c r="WAA232" s="65"/>
      <c r="WAB232" s="65"/>
      <c r="WAC232" s="65"/>
      <c r="WAD232" s="65"/>
      <c r="WAE232" s="65"/>
      <c r="WAF232" s="65"/>
      <c r="WAG232" s="65"/>
      <c r="WAH232" s="65"/>
      <c r="WAI232" s="65"/>
      <c r="WAJ232" s="65"/>
      <c r="WAK232" s="65"/>
      <c r="WAL232" s="65"/>
      <c r="WAM232" s="65"/>
      <c r="WAN232" s="65"/>
      <c r="WAO232" s="65"/>
      <c r="WAP232" s="65"/>
      <c r="WAQ232" s="65"/>
      <c r="WAR232" s="65"/>
      <c r="WAS232" s="65"/>
      <c r="WAT232" s="65"/>
      <c r="WAU232" s="65"/>
      <c r="WAV232" s="65"/>
      <c r="WAW232" s="65"/>
      <c r="WAX232" s="65"/>
      <c r="WAY232" s="65"/>
      <c r="WAZ232" s="65"/>
      <c r="WBA232" s="65"/>
      <c r="WBB232" s="65"/>
      <c r="WBC232" s="65"/>
      <c r="WBD232" s="65"/>
      <c r="WBE232" s="65"/>
      <c r="WBF232" s="65"/>
      <c r="WBG232" s="65"/>
      <c r="WBH232" s="65"/>
      <c r="WBI232" s="65"/>
      <c r="WBJ232" s="65"/>
      <c r="WBK232" s="65"/>
      <c r="WBL232" s="65"/>
      <c r="WBM232" s="65"/>
      <c r="WBN232" s="65"/>
      <c r="WBO232" s="65"/>
      <c r="WBP232" s="65"/>
      <c r="WBQ232" s="65"/>
      <c r="WBR232" s="65"/>
      <c r="WBS232" s="65"/>
      <c r="WBT232" s="65"/>
      <c r="WBU232" s="65"/>
      <c r="WBV232" s="65"/>
      <c r="WBW232" s="65"/>
      <c r="WBX232" s="65"/>
      <c r="WBY232" s="65"/>
      <c r="WBZ232" s="65"/>
      <c r="WCA232" s="65"/>
      <c r="WCB232" s="65"/>
      <c r="WCC232" s="65"/>
      <c r="WCD232" s="65"/>
      <c r="WCE232" s="65"/>
      <c r="WCF232" s="65"/>
      <c r="WCG232" s="65"/>
      <c r="WCH232" s="65"/>
      <c r="WCI232" s="65"/>
      <c r="WCJ232" s="65"/>
      <c r="WCK232" s="65"/>
      <c r="WCL232" s="65"/>
      <c r="WCM232" s="65"/>
      <c r="WCN232" s="65"/>
      <c r="WCO232" s="65"/>
      <c r="WCP232" s="65"/>
      <c r="WCQ232" s="65"/>
      <c r="WCR232" s="65"/>
      <c r="WCS232" s="65"/>
      <c r="WCT232" s="65"/>
      <c r="WCU232" s="65"/>
      <c r="WCV232" s="65"/>
      <c r="WCW232" s="65"/>
      <c r="WCX232" s="65"/>
      <c r="WCY232" s="65"/>
      <c r="WCZ232" s="65"/>
      <c r="WDA232" s="65"/>
      <c r="WDB232" s="65"/>
      <c r="WDC232" s="65"/>
      <c r="WDD232" s="65"/>
      <c r="WDE232" s="65"/>
      <c r="WDF232" s="65"/>
      <c r="WDG232" s="65"/>
      <c r="WDH232" s="65"/>
      <c r="WDI232" s="65"/>
      <c r="WDJ232" s="65"/>
      <c r="WDK232" s="65"/>
      <c r="WDL232" s="65"/>
      <c r="WDM232" s="65"/>
      <c r="WDN232" s="65"/>
      <c r="WDO232" s="65"/>
      <c r="WDP232" s="65"/>
      <c r="WDQ232" s="65"/>
      <c r="WDR232" s="65"/>
      <c r="WDS232" s="65"/>
      <c r="WDT232" s="65"/>
      <c r="WDU232" s="65"/>
      <c r="WDV232" s="65"/>
      <c r="WDW232" s="65"/>
      <c r="WDX232" s="65"/>
      <c r="WDY232" s="65"/>
      <c r="WDZ232" s="65"/>
      <c r="WEA232" s="65"/>
      <c r="WEB232" s="65"/>
      <c r="WEC232" s="65"/>
      <c r="WED232" s="65"/>
      <c r="WEE232" s="65"/>
      <c r="WEF232" s="65"/>
      <c r="WEG232" s="65"/>
      <c r="WEH232" s="65"/>
      <c r="WEI232" s="65"/>
      <c r="WEJ232" s="65"/>
      <c r="WEK232" s="65"/>
      <c r="WEL232" s="65"/>
      <c r="WEM232" s="65"/>
      <c r="WEN232" s="65"/>
      <c r="WEO232" s="65"/>
      <c r="WEP232" s="65"/>
      <c r="WEQ232" s="65"/>
      <c r="WER232" s="65"/>
      <c r="WES232" s="65"/>
      <c r="WET232" s="65"/>
      <c r="WEU232" s="65"/>
      <c r="WEV232" s="65"/>
      <c r="WEW232" s="65"/>
      <c r="WEX232" s="65"/>
      <c r="WEY232" s="65"/>
      <c r="WEZ232" s="65"/>
      <c r="WFA232" s="65"/>
      <c r="WFB232" s="65"/>
      <c r="WFC232" s="65"/>
      <c r="WFD232" s="65"/>
      <c r="WFE232" s="65"/>
      <c r="WFF232" s="65"/>
      <c r="WFG232" s="65"/>
      <c r="WFH232" s="65"/>
      <c r="WFI232" s="65"/>
      <c r="WFJ232" s="65"/>
      <c r="WFK232" s="65"/>
      <c r="WFL232" s="65"/>
      <c r="WFM232" s="65"/>
      <c r="WFN232" s="65"/>
      <c r="WFO232" s="65"/>
      <c r="WFP232" s="65"/>
      <c r="WFQ232" s="65"/>
      <c r="WFR232" s="65"/>
      <c r="WFS232" s="65"/>
      <c r="WFT232" s="65"/>
      <c r="WFU232" s="65"/>
      <c r="WFV232" s="65"/>
      <c r="WFW232" s="65"/>
      <c r="WFX232" s="65"/>
      <c r="WFY232" s="65"/>
      <c r="WFZ232" s="65"/>
      <c r="WGA232" s="65"/>
      <c r="WGB232" s="65"/>
      <c r="WGC232" s="65"/>
      <c r="WGD232" s="65"/>
      <c r="WGE232" s="65"/>
      <c r="WGF232" s="65"/>
      <c r="WGG232" s="65"/>
      <c r="WGH232" s="65"/>
      <c r="WGI232" s="65"/>
      <c r="WGJ232" s="65"/>
      <c r="WGK232" s="65"/>
      <c r="WGL232" s="65"/>
      <c r="WGM232" s="65"/>
      <c r="WGN232" s="65"/>
      <c r="WGO232" s="65"/>
      <c r="WGP232" s="65"/>
      <c r="WGQ232" s="65"/>
      <c r="WGR232" s="65"/>
      <c r="WGS232" s="65"/>
      <c r="WGT232" s="65"/>
      <c r="WGU232" s="65"/>
      <c r="WGV232" s="65"/>
      <c r="WGW232" s="65"/>
      <c r="WGX232" s="65"/>
      <c r="WGY232" s="65"/>
      <c r="WGZ232" s="65"/>
      <c r="WHA232" s="65"/>
      <c r="WHB232" s="65"/>
      <c r="WHC232" s="65"/>
      <c r="WHD232" s="65"/>
      <c r="WHE232" s="65"/>
      <c r="WHF232" s="65"/>
      <c r="WHG232" s="65"/>
      <c r="WHH232" s="65"/>
      <c r="WHI232" s="65"/>
      <c r="WHJ232" s="65"/>
      <c r="WHK232" s="65"/>
      <c r="WHL232" s="65"/>
      <c r="WHM232" s="65"/>
      <c r="WHN232" s="65"/>
      <c r="WHO232" s="65"/>
      <c r="WHP232" s="65"/>
      <c r="WHQ232" s="65"/>
      <c r="WHR232" s="65"/>
      <c r="WHS232" s="65"/>
      <c r="WHT232" s="65"/>
      <c r="WHU232" s="65"/>
      <c r="WHV232" s="65"/>
      <c r="WHW232" s="65"/>
      <c r="WHX232" s="65"/>
      <c r="WHY232" s="65"/>
      <c r="WHZ232" s="65"/>
      <c r="WIA232" s="65"/>
      <c r="WIB232" s="65"/>
      <c r="WIC232" s="65"/>
      <c r="WID232" s="65"/>
      <c r="WIE232" s="65"/>
      <c r="WIF232" s="65"/>
      <c r="WIG232" s="65"/>
      <c r="WIH232" s="65"/>
      <c r="WII232" s="65"/>
      <c r="WIJ232" s="65"/>
      <c r="WIK232" s="65"/>
      <c r="WIL232" s="65"/>
      <c r="WIM232" s="65"/>
      <c r="WIN232" s="65"/>
      <c r="WIO232" s="65"/>
      <c r="WIP232" s="65"/>
      <c r="WIQ232" s="65"/>
      <c r="WIR232" s="65"/>
      <c r="WIS232" s="65"/>
      <c r="WIT232" s="65"/>
      <c r="WIU232" s="65"/>
      <c r="WIV232" s="65"/>
      <c r="WIW232" s="65"/>
      <c r="WIX232" s="65"/>
      <c r="WIY232" s="65"/>
      <c r="WIZ232" s="65"/>
      <c r="WJA232" s="65"/>
      <c r="WJB232" s="65"/>
      <c r="WJC232" s="65"/>
      <c r="WJD232" s="65"/>
      <c r="WJE232" s="65"/>
      <c r="WJF232" s="65"/>
      <c r="WJG232" s="65"/>
      <c r="WJH232" s="65"/>
      <c r="WJI232" s="65"/>
      <c r="WJJ232" s="65"/>
      <c r="WJK232" s="65"/>
      <c r="WJL232" s="65"/>
      <c r="WJM232" s="65"/>
      <c r="WJN232" s="65"/>
      <c r="WJO232" s="65"/>
      <c r="WJP232" s="65"/>
      <c r="WJQ232" s="65"/>
      <c r="WJR232" s="65"/>
      <c r="WJS232" s="65"/>
      <c r="WJT232" s="65"/>
      <c r="WJU232" s="65"/>
      <c r="WJV232" s="65"/>
      <c r="WJW232" s="65"/>
      <c r="WJX232" s="65"/>
      <c r="WJY232" s="65"/>
      <c r="WJZ232" s="65"/>
      <c r="WKA232" s="65"/>
      <c r="WKB232" s="65"/>
      <c r="WKC232" s="65"/>
      <c r="WKD232" s="65"/>
      <c r="WKE232" s="65"/>
      <c r="WKF232" s="65"/>
      <c r="WKG232" s="65"/>
      <c r="WKH232" s="65"/>
      <c r="WKI232" s="65"/>
      <c r="WKJ232" s="65"/>
      <c r="WKK232" s="65"/>
      <c r="WKL232" s="65"/>
      <c r="WKM232" s="65"/>
      <c r="WKN232" s="65"/>
      <c r="WKO232" s="65"/>
      <c r="WKP232" s="65"/>
      <c r="WKQ232" s="65"/>
      <c r="WKR232" s="65"/>
      <c r="WKS232" s="65"/>
      <c r="WKT232" s="65"/>
      <c r="WKU232" s="65"/>
      <c r="WKV232" s="65"/>
      <c r="WKW232" s="65"/>
      <c r="WKX232" s="65"/>
      <c r="WKY232" s="65"/>
      <c r="WKZ232" s="65"/>
      <c r="WLA232" s="65"/>
      <c r="WLB232" s="65"/>
      <c r="WLC232" s="65"/>
      <c r="WLD232" s="65"/>
      <c r="WLE232" s="65"/>
      <c r="WLF232" s="65"/>
      <c r="WLG232" s="65"/>
      <c r="WLH232" s="65"/>
      <c r="WLI232" s="65"/>
      <c r="WLJ232" s="65"/>
      <c r="WLK232" s="65"/>
      <c r="WLL232" s="65"/>
      <c r="WLM232" s="65"/>
      <c r="WLN232" s="65"/>
      <c r="WLO232" s="65"/>
      <c r="WLP232" s="65"/>
      <c r="WLQ232" s="65"/>
      <c r="WLR232" s="65"/>
      <c r="WLS232" s="65"/>
      <c r="WLT232" s="65"/>
      <c r="WLU232" s="65"/>
      <c r="WLV232" s="65"/>
      <c r="WLW232" s="65"/>
      <c r="WLX232" s="65"/>
      <c r="WLY232" s="65"/>
      <c r="WLZ232" s="65"/>
      <c r="WMA232" s="65"/>
      <c r="WMB232" s="65"/>
      <c r="WMC232" s="65"/>
      <c r="WMD232" s="65"/>
      <c r="WME232" s="65"/>
      <c r="WMF232" s="65"/>
      <c r="WMG232" s="65"/>
      <c r="WMH232" s="65"/>
      <c r="WMI232" s="65"/>
      <c r="WMJ232" s="65"/>
      <c r="WMK232" s="65"/>
      <c r="WML232" s="65"/>
      <c r="WMM232" s="65"/>
      <c r="WMN232" s="65"/>
      <c r="WMO232" s="65"/>
      <c r="WMP232" s="65"/>
      <c r="WMQ232" s="65"/>
      <c r="WMR232" s="65"/>
      <c r="WMS232" s="65"/>
      <c r="WMT232" s="65"/>
      <c r="WMU232" s="65"/>
      <c r="WMV232" s="65"/>
      <c r="WMW232" s="65"/>
      <c r="WMX232" s="65"/>
      <c r="WMY232" s="65"/>
      <c r="WMZ232" s="65"/>
      <c r="WNA232" s="65"/>
      <c r="WNB232" s="65"/>
      <c r="WNC232" s="65"/>
      <c r="WND232" s="65"/>
      <c r="WNE232" s="65"/>
      <c r="WNF232" s="65"/>
      <c r="WNG232" s="65"/>
      <c r="WNH232" s="65"/>
      <c r="WNI232" s="65"/>
      <c r="WNJ232" s="65"/>
      <c r="WNK232" s="65"/>
      <c r="WNL232" s="65"/>
      <c r="WNM232" s="65"/>
      <c r="WNN232" s="65"/>
      <c r="WNO232" s="65"/>
      <c r="WNP232" s="65"/>
      <c r="WNQ232" s="65"/>
      <c r="WNR232" s="65"/>
      <c r="WNS232" s="65"/>
      <c r="WNT232" s="65"/>
      <c r="WNU232" s="65"/>
      <c r="WNV232" s="65"/>
      <c r="WNW232" s="65"/>
      <c r="WNX232" s="65"/>
      <c r="WNY232" s="65"/>
      <c r="WNZ232" s="65"/>
      <c r="WOA232" s="65"/>
      <c r="WOB232" s="65"/>
      <c r="WOC232" s="65"/>
      <c r="WOD232" s="65"/>
      <c r="WOE232" s="65"/>
      <c r="WOF232" s="65"/>
      <c r="WOG232" s="65"/>
      <c r="WOH232" s="65"/>
      <c r="WOI232" s="65"/>
      <c r="WOJ232" s="65"/>
      <c r="WOK232" s="65"/>
      <c r="WOL232" s="65"/>
      <c r="WOM232" s="65"/>
      <c r="WON232" s="65"/>
      <c r="WOO232" s="65"/>
      <c r="WOP232" s="65"/>
      <c r="WOQ232" s="65"/>
      <c r="WOR232" s="65"/>
      <c r="WOS232" s="65"/>
      <c r="WOT232" s="65"/>
      <c r="WOU232" s="65"/>
      <c r="WOV232" s="65"/>
      <c r="WOW232" s="65"/>
      <c r="WOX232" s="65"/>
      <c r="WOY232" s="65"/>
      <c r="WOZ232" s="65"/>
      <c r="WPA232" s="65"/>
      <c r="WPB232" s="65"/>
      <c r="WPC232" s="65"/>
      <c r="WPD232" s="65"/>
      <c r="WPE232" s="65"/>
      <c r="WPF232" s="65"/>
      <c r="WPG232" s="65"/>
      <c r="WPH232" s="65"/>
      <c r="WPI232" s="65"/>
      <c r="WPJ232" s="65"/>
      <c r="WPK232" s="65"/>
      <c r="WPL232" s="65"/>
      <c r="WPM232" s="65"/>
      <c r="WPN232" s="65"/>
      <c r="WPO232" s="65"/>
      <c r="WPP232" s="65"/>
      <c r="WPQ232" s="65"/>
      <c r="WPR232" s="65"/>
      <c r="WPS232" s="65"/>
      <c r="WPT232" s="65"/>
      <c r="WPU232" s="65"/>
      <c r="WPV232" s="65"/>
      <c r="WPW232" s="65"/>
      <c r="WPX232" s="65"/>
      <c r="WPY232" s="65"/>
      <c r="WPZ232" s="65"/>
      <c r="WQA232" s="65"/>
      <c r="WQB232" s="65"/>
      <c r="WQC232" s="65"/>
      <c r="WQD232" s="65"/>
      <c r="WQE232" s="65"/>
      <c r="WQF232" s="65"/>
      <c r="WQG232" s="65"/>
      <c r="WQH232" s="65"/>
      <c r="WQI232" s="65"/>
      <c r="WQJ232" s="65"/>
      <c r="WQK232" s="65"/>
      <c r="WQL232" s="65"/>
      <c r="WQM232" s="65"/>
      <c r="WQN232" s="65"/>
      <c r="WQO232" s="65"/>
      <c r="WQP232" s="65"/>
      <c r="WQQ232" s="65"/>
      <c r="WQR232" s="65"/>
      <c r="WQS232" s="65"/>
      <c r="WQT232" s="65"/>
      <c r="WQU232" s="65"/>
      <c r="WQV232" s="65"/>
      <c r="WQW232" s="65"/>
      <c r="WQX232" s="65"/>
      <c r="WQY232" s="65"/>
      <c r="WQZ232" s="65"/>
      <c r="WRA232" s="65"/>
      <c r="WRB232" s="65"/>
      <c r="WRC232" s="65"/>
      <c r="WRD232" s="65"/>
      <c r="WRE232" s="65"/>
      <c r="WRF232" s="65"/>
      <c r="WRG232" s="65"/>
      <c r="WRH232" s="65"/>
      <c r="WRI232" s="65"/>
      <c r="WRJ232" s="65"/>
      <c r="WRK232" s="65"/>
      <c r="WRL232" s="65"/>
      <c r="WRM232" s="65"/>
      <c r="WRN232" s="65"/>
      <c r="WRO232" s="65"/>
      <c r="WRP232" s="65"/>
      <c r="WRQ232" s="65"/>
      <c r="WRR232" s="65"/>
      <c r="WRS232" s="65"/>
      <c r="WRT232" s="65"/>
      <c r="WRU232" s="65"/>
      <c r="WRV232" s="65"/>
      <c r="WRW232" s="65"/>
      <c r="WRX232" s="65"/>
      <c r="WRY232" s="65"/>
      <c r="WRZ232" s="65"/>
      <c r="WSA232" s="65"/>
      <c r="WSB232" s="65"/>
      <c r="WSC232" s="65"/>
      <c r="WSD232" s="65"/>
      <c r="WSE232" s="65"/>
      <c r="WSF232" s="65"/>
      <c r="WSG232" s="65"/>
      <c r="WSH232" s="65"/>
      <c r="WSI232" s="65"/>
      <c r="WSJ232" s="65"/>
      <c r="WSK232" s="65"/>
      <c r="WSL232" s="65"/>
      <c r="WSM232" s="65"/>
      <c r="WSN232" s="65"/>
      <c r="WSO232" s="65"/>
      <c r="WSP232" s="65"/>
      <c r="WSQ232" s="65"/>
      <c r="WSR232" s="65"/>
      <c r="WSS232" s="65"/>
      <c r="WST232" s="65"/>
      <c r="WSU232" s="65"/>
      <c r="WSV232" s="65"/>
      <c r="WSW232" s="65"/>
      <c r="WSX232" s="65"/>
      <c r="WSY232" s="65"/>
      <c r="WSZ232" s="65"/>
      <c r="WTA232" s="65"/>
      <c r="WTB232" s="65"/>
      <c r="WTC232" s="65"/>
      <c r="WTD232" s="65"/>
      <c r="WTE232" s="65"/>
      <c r="WTF232" s="65"/>
      <c r="WTG232" s="65"/>
      <c r="WTH232" s="65"/>
      <c r="WTI232" s="65"/>
      <c r="WTJ232" s="65"/>
      <c r="WTK232" s="65"/>
      <c r="WTL232" s="65"/>
      <c r="WTM232" s="65"/>
      <c r="WTN232" s="65"/>
      <c r="WTO232" s="65"/>
      <c r="WTP232" s="65"/>
      <c r="WTQ232" s="65"/>
      <c r="WTR232" s="65"/>
      <c r="WTS232" s="65"/>
      <c r="WTT232" s="65"/>
      <c r="WTU232" s="65"/>
      <c r="WTV232" s="65"/>
      <c r="WTW232" s="65"/>
      <c r="WTX232" s="65"/>
      <c r="WTY232" s="65"/>
      <c r="WTZ232" s="65"/>
      <c r="WUA232" s="65"/>
      <c r="WUB232" s="65"/>
      <c r="WUC232" s="65"/>
      <c r="WUD232" s="65"/>
      <c r="WUE232" s="65"/>
      <c r="WUF232" s="65"/>
      <c r="WUG232" s="65"/>
      <c r="WUH232" s="65"/>
      <c r="WUI232" s="65"/>
      <c r="WUJ232" s="65"/>
      <c r="WUK232" s="65"/>
      <c r="WUL232" s="65"/>
      <c r="WUM232" s="65"/>
      <c r="WUN232" s="65"/>
      <c r="WUO232" s="65"/>
      <c r="WUP232" s="65"/>
      <c r="WUQ232" s="65"/>
      <c r="WUR232" s="65"/>
      <c r="WUS232" s="65"/>
      <c r="WUT232" s="65"/>
      <c r="WUU232" s="65"/>
      <c r="WUV232" s="65"/>
      <c r="WUW232" s="65"/>
      <c r="WUX232" s="65"/>
      <c r="WUY232" s="65"/>
      <c r="WUZ232" s="65"/>
      <c r="WVA232" s="65"/>
      <c r="WVB232" s="65"/>
      <c r="WVC232" s="65"/>
      <c r="WVD232" s="65"/>
      <c r="WVE232" s="65"/>
      <c r="WVF232" s="65"/>
      <c r="WVG232" s="65"/>
      <c r="WVH232" s="65"/>
      <c r="WVI232" s="65"/>
      <c r="WVJ232" s="65"/>
      <c r="WVK232" s="65"/>
      <c r="WVL232" s="65"/>
      <c r="WVM232" s="65"/>
      <c r="WVN232" s="65"/>
      <c r="WVO232" s="65"/>
      <c r="WVP232" s="65"/>
      <c r="WVQ232" s="65"/>
      <c r="WVR232" s="65"/>
      <c r="WVS232" s="65"/>
      <c r="WVT232" s="65"/>
      <c r="WVU232" s="65"/>
      <c r="WVV232" s="65"/>
      <c r="WVW232" s="65"/>
      <c r="WVX232" s="65"/>
      <c r="WVY232" s="65"/>
      <c r="WVZ232" s="65"/>
      <c r="WWA232" s="65"/>
      <c r="WWB232" s="65"/>
      <c r="WWC232" s="65"/>
      <c r="WWD232" s="65"/>
      <c r="WWE232" s="65"/>
      <c r="WWF232" s="65"/>
      <c r="WWG232" s="65"/>
      <c r="WWH232" s="65"/>
      <c r="WWI232" s="65"/>
      <c r="WWJ232" s="65"/>
      <c r="WWK232" s="65"/>
      <c r="WWL232" s="65"/>
      <c r="WWM232" s="65"/>
      <c r="WWN232" s="65"/>
      <c r="WWO232" s="65"/>
      <c r="WWP232" s="65"/>
      <c r="WWQ232" s="65"/>
      <c r="WWR232" s="65"/>
      <c r="WWS232" s="65"/>
      <c r="WWT232" s="65"/>
      <c r="WWU232" s="65"/>
      <c r="WWV232" s="65"/>
      <c r="WWW232" s="65"/>
      <c r="WWX232" s="65"/>
      <c r="WWY232" s="65"/>
      <c r="WWZ232" s="65"/>
      <c r="WXA232" s="65"/>
      <c r="WXB232" s="65"/>
      <c r="WXC232" s="65"/>
      <c r="WXD232" s="65"/>
      <c r="WXE232" s="65"/>
      <c r="WXF232" s="65"/>
      <c r="WXG232" s="65"/>
      <c r="WXH232" s="65"/>
      <c r="WXI232" s="65"/>
      <c r="WXJ232" s="65"/>
      <c r="WXK232" s="65"/>
      <c r="WXL232" s="65"/>
      <c r="WXM232" s="65"/>
      <c r="WXN232" s="65"/>
      <c r="WXO232" s="65"/>
      <c r="WXP232" s="65"/>
      <c r="WXQ232" s="65"/>
      <c r="WXR232" s="65"/>
      <c r="WXS232" s="65"/>
      <c r="WXT232" s="65"/>
      <c r="WXU232" s="65"/>
      <c r="WXV232" s="65"/>
      <c r="WXW232" s="65"/>
      <c r="WXX232" s="65"/>
      <c r="WXY232" s="65"/>
      <c r="WXZ232" s="65"/>
      <c r="WYA232" s="65"/>
      <c r="WYB232" s="65"/>
      <c r="WYC232" s="65"/>
      <c r="WYD232" s="65"/>
      <c r="WYE232" s="65"/>
      <c r="WYF232" s="65"/>
      <c r="WYG232" s="65"/>
      <c r="WYH232" s="65"/>
      <c r="WYI232" s="65"/>
      <c r="WYJ232" s="65"/>
      <c r="WYK232" s="65"/>
      <c r="WYL232" s="65"/>
      <c r="WYM232" s="65"/>
      <c r="WYN232" s="65"/>
      <c r="WYO232" s="65"/>
      <c r="WYP232" s="65"/>
      <c r="WYQ232" s="65"/>
      <c r="WYR232" s="65"/>
      <c r="WYS232" s="65"/>
      <c r="WYT232" s="65"/>
      <c r="WYU232" s="65"/>
      <c r="WYV232" s="65"/>
      <c r="WYW232" s="65"/>
      <c r="WYX232" s="65"/>
      <c r="WYY232" s="65"/>
      <c r="WYZ232" s="65"/>
      <c r="WZA232" s="65"/>
      <c r="WZB232" s="65"/>
      <c r="WZC232" s="65"/>
      <c r="WZD232" s="65"/>
      <c r="WZE232" s="65"/>
      <c r="WZF232" s="65"/>
      <c r="WZG232" s="65"/>
      <c r="WZH232" s="65"/>
      <c r="WZI232" s="65"/>
      <c r="WZJ232" s="65"/>
      <c r="WZK232" s="65"/>
      <c r="WZL232" s="65"/>
      <c r="WZM232" s="65"/>
      <c r="WZN232" s="65"/>
      <c r="WZO232" s="65"/>
      <c r="WZP232" s="65"/>
      <c r="WZQ232" s="65"/>
      <c r="WZR232" s="65"/>
      <c r="WZS232" s="65"/>
      <c r="WZT232" s="65"/>
      <c r="WZU232" s="65"/>
      <c r="WZV232" s="65"/>
      <c r="WZW232" s="65"/>
      <c r="WZX232" s="65"/>
      <c r="WZY232" s="65"/>
      <c r="WZZ232" s="65"/>
      <c r="XAA232" s="65"/>
      <c r="XAB232" s="65"/>
      <c r="XAC232" s="65"/>
      <c r="XAD232" s="65"/>
      <c r="XAE232" s="65"/>
      <c r="XAF232" s="65"/>
      <c r="XAG232" s="65"/>
      <c r="XAH232" s="65"/>
      <c r="XAI232" s="65"/>
      <c r="XAJ232" s="65"/>
      <c r="XAK232" s="65"/>
      <c r="XAL232" s="65"/>
      <c r="XAM232" s="65"/>
      <c r="XAN232" s="65"/>
      <c r="XAO232" s="65"/>
      <c r="XAP232" s="65"/>
      <c r="XAQ232" s="65"/>
      <c r="XAR232" s="65"/>
      <c r="XAS232" s="65"/>
      <c r="XAT232" s="65"/>
      <c r="XAU232" s="65"/>
      <c r="XAV232" s="65"/>
      <c r="XAW232" s="65"/>
      <c r="XAX232" s="65"/>
      <c r="XAY232" s="65"/>
      <c r="XAZ232" s="65"/>
      <c r="XBA232" s="65"/>
      <c r="XBB232" s="65"/>
      <c r="XBC232" s="65"/>
      <c r="XBD232" s="65"/>
      <c r="XBE232" s="65"/>
      <c r="XBF232" s="65"/>
      <c r="XBG232" s="65"/>
      <c r="XBH232" s="65"/>
      <c r="XBI232" s="65"/>
      <c r="XBJ232" s="65"/>
      <c r="XBK232" s="65"/>
      <c r="XBL232" s="65"/>
      <c r="XBM232" s="65"/>
      <c r="XBN232" s="65"/>
      <c r="XBO232" s="65"/>
      <c r="XBP232" s="65"/>
      <c r="XBQ232" s="65"/>
      <c r="XBR232" s="65"/>
      <c r="XBS232" s="65"/>
      <c r="XBT232" s="65"/>
      <c r="XBU232" s="65"/>
      <c r="XBV232" s="65"/>
      <c r="XBW232" s="65"/>
      <c r="XBX232" s="65"/>
      <c r="XBY232" s="65"/>
      <c r="XBZ232" s="65"/>
      <c r="XCA232" s="65"/>
      <c r="XCB232" s="65"/>
      <c r="XCC232" s="65"/>
      <c r="XCD232" s="65"/>
      <c r="XCE232" s="65"/>
      <c r="XCF232" s="65"/>
      <c r="XCG232" s="65"/>
      <c r="XCH232" s="65"/>
      <c r="XCI232" s="65"/>
      <c r="XCJ232" s="65"/>
      <c r="XCK232" s="65"/>
      <c r="XCL232" s="65"/>
      <c r="XCM232" s="65"/>
      <c r="XCN232" s="65"/>
      <c r="XCO232" s="65"/>
      <c r="XCP232" s="65"/>
      <c r="XCQ232" s="65"/>
      <c r="XCR232" s="65"/>
      <c r="XCS232" s="65"/>
      <c r="XCT232" s="65"/>
      <c r="XCU232" s="65"/>
      <c r="XCV232" s="65"/>
      <c r="XCW232" s="65"/>
      <c r="XCX232" s="65"/>
      <c r="XCY232" s="65"/>
      <c r="XCZ232" s="65"/>
      <c r="XDA232" s="65"/>
      <c r="XDB232" s="65"/>
      <c r="XDC232" s="65"/>
      <c r="XDD232" s="65"/>
      <c r="XDE232" s="65"/>
      <c r="XDF232" s="65"/>
      <c r="XDG232" s="65"/>
      <c r="XDH232" s="65"/>
      <c r="XDI232" s="65"/>
      <c r="XDJ232" s="65"/>
      <c r="XDK232" s="65"/>
      <c r="XDL232" s="65"/>
      <c r="XDM232" s="65"/>
      <c r="XDN232" s="65"/>
      <c r="XDO232" s="65"/>
      <c r="XDP232" s="65"/>
      <c r="XDQ232" s="65"/>
      <c r="XDR232" s="65"/>
      <c r="XDS232" s="65"/>
      <c r="XDT232" s="65"/>
      <c r="XDU232" s="65"/>
      <c r="XDV232" s="65"/>
      <c r="XDW232" s="65"/>
      <c r="XDX232" s="65"/>
      <c r="XDY232" s="65"/>
      <c r="XDZ232" s="65"/>
      <c r="XEA232" s="65"/>
      <c r="XEB232" s="65"/>
      <c r="XEC232" s="65"/>
      <c r="XED232" s="65"/>
      <c r="XEE232" s="65"/>
      <c r="XEF232" s="65"/>
      <c r="XEG232" s="65"/>
      <c r="XEH232" s="65"/>
      <c r="XEI232" s="65"/>
      <c r="XEJ232" s="65"/>
      <c r="XEK232" s="65"/>
      <c r="XEL232" s="65"/>
      <c r="XEM232" s="65"/>
      <c r="XEN232" s="65"/>
      <c r="XEO232" s="65"/>
      <c r="XEP232" s="65"/>
      <c r="XEQ232" s="65"/>
      <c r="XER232" s="65"/>
      <c r="XES232" s="65"/>
      <c r="XET232" s="65"/>
      <c r="XEU232" s="65"/>
      <c r="XEV232" s="65"/>
      <c r="XEW232" s="65"/>
      <c r="XEX232" s="65"/>
      <c r="XEY232" s="65"/>
      <c r="XEZ232" s="65"/>
      <c r="XFA232" s="65"/>
      <c r="XFB232" s="65"/>
      <c r="XFC232" s="65"/>
      <c r="XFD232" s="65"/>
    </row>
    <row r="233" spans="2:54 15129:16384" s="88" customFormat="1" ht="12.95" customHeight="1" x14ac:dyDescent="0.2">
      <c r="B233" s="89" t="s">
        <v>16</v>
      </c>
      <c r="C233" s="90">
        <v>3.4617486338797819E-2</v>
      </c>
      <c r="D233" s="90">
        <v>3.0912133416529586E-2</v>
      </c>
      <c r="E233" s="90">
        <v>2.6142418032786885E-2</v>
      </c>
      <c r="F233" s="90">
        <v>2.950819672131148E-2</v>
      </c>
      <c r="G233" s="90">
        <v>2.4126578876646067E-2</v>
      </c>
      <c r="H233" s="90">
        <v>2.1562335919724642E-2</v>
      </c>
      <c r="I233" s="90">
        <v>2.181498829039813E-2</v>
      </c>
      <c r="J233" s="90">
        <v>2.2117228580266008E-2</v>
      </c>
      <c r="K233" s="90">
        <v>2.0171618852459019E-2</v>
      </c>
      <c r="L233" s="90">
        <v>2.3052597142960998E-2</v>
      </c>
      <c r="M233" s="90">
        <v>1.9818519710545168E-2</v>
      </c>
      <c r="N233" s="90">
        <v>2.3409836065573765E-2</v>
      </c>
      <c r="O233" s="90">
        <v>1.9751241594515006E-2</v>
      </c>
      <c r="P233" s="90">
        <v>1.9063694680230676E-2</v>
      </c>
      <c r="Q233" s="90">
        <v>2.2168405365126678E-2</v>
      </c>
      <c r="R233" s="90">
        <v>2.4590163934426233E-2</v>
      </c>
      <c r="S233" s="90">
        <v>2.6928209038388225E-2</v>
      </c>
      <c r="T233" s="90">
        <v>2.9897699545580046E-2</v>
      </c>
      <c r="U233" s="90">
        <v>2.7823472687049752E-2</v>
      </c>
      <c r="V233" s="90">
        <v>2.611526817844291E-2</v>
      </c>
      <c r="W233" s="90">
        <v>2.3067553164492716E-2</v>
      </c>
      <c r="X233" s="90">
        <v>2.2457204963318541E-2</v>
      </c>
      <c r="Y233" s="90">
        <v>1.9865935795014809E-2</v>
      </c>
      <c r="Z233" s="90">
        <v>2.2993960310612599E-2</v>
      </c>
      <c r="AA233" s="90">
        <v>2.2186548305578955E-2</v>
      </c>
      <c r="AB233" s="90">
        <v>1.9655236496950518E-2</v>
      </c>
      <c r="AC233" s="90">
        <v>2.0588013974737973E-2</v>
      </c>
      <c r="AD233" s="90">
        <v>1.4892120571126391E-2</v>
      </c>
      <c r="AE233" s="90">
        <v>1.5940119129197197E-2</v>
      </c>
      <c r="AF233" s="90">
        <v>1.6819672131147542E-2</v>
      </c>
      <c r="AG233" s="90">
        <v>1.7419354838709676E-2</v>
      </c>
      <c r="AH233" s="90">
        <v>1.6937500000000001E-2</v>
      </c>
      <c r="AI233" s="90">
        <v>1.5485714285714287E-2</v>
      </c>
      <c r="AJ233" s="90">
        <v>1.4999999999999999E-2</v>
      </c>
      <c r="AK233" s="90">
        <v>1.4230769230769231E-2</v>
      </c>
      <c r="AL233" s="90">
        <v>1.3875E-2</v>
      </c>
      <c r="AM233" s="90">
        <v>1.0727272727272728E-2</v>
      </c>
      <c r="AN233" s="90">
        <v>8.611111111111111E-3</v>
      </c>
      <c r="AO233" s="90">
        <v>7.5609756097560973E-3</v>
      </c>
      <c r="AP233" s="90">
        <v>7.8571428571428577E-3</v>
      </c>
      <c r="AQ233" s="90">
        <v>8.5256410256410262E-3</v>
      </c>
      <c r="AR233" s="90">
        <v>9.5403899721448471E-3</v>
      </c>
      <c r="AS233" s="90">
        <v>9.5729013254786458E-3</v>
      </c>
      <c r="AT233" s="90">
        <v>1.0479041916167664E-2</v>
      </c>
      <c r="AU233" s="90">
        <v>1.3242009132420091E-2</v>
      </c>
      <c r="AV233" s="90">
        <v>1.4064914992272025E-2</v>
      </c>
      <c r="AW233" s="90">
        <v>1.433990895295903E-2</v>
      </c>
      <c r="AX233" s="91" t="s">
        <v>56</v>
      </c>
      <c r="AY233" s="91">
        <v>1.5050651230101303E-2</v>
      </c>
      <c r="AZ233" s="91">
        <v>1.4609929078014184E-2</v>
      </c>
      <c r="BA233" s="91">
        <v>1.5521978021978022E-2</v>
      </c>
      <c r="BB233" s="88">
        <v>1.4789687924016283E-2</v>
      </c>
      <c r="VIW233" s="65"/>
      <c r="VIX233" s="65"/>
      <c r="VIY233" s="65"/>
      <c r="VIZ233" s="65"/>
      <c r="VJA233" s="65"/>
      <c r="VJB233" s="65"/>
      <c r="VJC233" s="65"/>
      <c r="VJD233" s="65"/>
      <c r="VJE233" s="65"/>
      <c r="VJF233" s="65"/>
      <c r="VJG233" s="65"/>
      <c r="VJH233" s="65"/>
      <c r="VJI233" s="65"/>
      <c r="VJJ233" s="65"/>
      <c r="VJK233" s="65"/>
      <c r="VJL233" s="65"/>
      <c r="VJM233" s="65"/>
      <c r="VJN233" s="65"/>
      <c r="VJO233" s="65"/>
      <c r="VJP233" s="65"/>
      <c r="VJQ233" s="65"/>
      <c r="VJR233" s="65"/>
      <c r="VJS233" s="65"/>
      <c r="VJT233" s="65"/>
      <c r="VJU233" s="65"/>
      <c r="VJV233" s="65"/>
      <c r="VJW233" s="65"/>
      <c r="VJX233" s="65"/>
      <c r="VJY233" s="65"/>
      <c r="VJZ233" s="65"/>
      <c r="VKA233" s="65"/>
      <c r="VKB233" s="65"/>
      <c r="VKC233" s="65"/>
      <c r="VKD233" s="65"/>
      <c r="VKE233" s="65"/>
      <c r="VKF233" s="65"/>
      <c r="VKG233" s="65"/>
      <c r="VKH233" s="65"/>
      <c r="VKI233" s="65"/>
      <c r="VKJ233" s="65"/>
      <c r="VKK233" s="65"/>
      <c r="VKL233" s="65"/>
      <c r="VKM233" s="65"/>
      <c r="VKN233" s="65"/>
      <c r="VKO233" s="65"/>
      <c r="VKP233" s="65"/>
      <c r="VKQ233" s="65"/>
      <c r="VKR233" s="65"/>
      <c r="VKS233" s="65"/>
      <c r="VKT233" s="65"/>
      <c r="VKU233" s="65"/>
      <c r="VKV233" s="65"/>
      <c r="VKW233" s="65"/>
      <c r="VKX233" s="65"/>
      <c r="VKY233" s="65"/>
      <c r="VKZ233" s="65"/>
      <c r="VLA233" s="65"/>
      <c r="VLB233" s="65"/>
      <c r="VLC233" s="65"/>
      <c r="VLD233" s="65"/>
      <c r="VLE233" s="65"/>
      <c r="VLF233" s="65"/>
      <c r="VLG233" s="65"/>
      <c r="VLH233" s="65"/>
      <c r="VLI233" s="65"/>
      <c r="VLJ233" s="65"/>
      <c r="VLK233" s="65"/>
      <c r="VLL233" s="65"/>
      <c r="VLM233" s="65"/>
      <c r="VLN233" s="65"/>
      <c r="VLO233" s="65"/>
      <c r="VLP233" s="65"/>
      <c r="VLQ233" s="65"/>
      <c r="VLR233" s="65"/>
      <c r="VLS233" s="65"/>
      <c r="VLT233" s="65"/>
      <c r="VLU233" s="65"/>
      <c r="VLV233" s="65"/>
      <c r="VLW233" s="65"/>
      <c r="VLX233" s="65"/>
      <c r="VLY233" s="65"/>
      <c r="VLZ233" s="65"/>
      <c r="VMA233" s="65"/>
      <c r="VMB233" s="65"/>
      <c r="VMC233" s="65"/>
      <c r="VMD233" s="65"/>
      <c r="VME233" s="65"/>
      <c r="VMF233" s="65"/>
      <c r="VMG233" s="65"/>
      <c r="VMH233" s="65"/>
      <c r="VMI233" s="65"/>
      <c r="VMJ233" s="65"/>
      <c r="VMK233" s="65"/>
      <c r="VML233" s="65"/>
      <c r="VMM233" s="65"/>
      <c r="VMN233" s="65"/>
      <c r="VMO233" s="65"/>
      <c r="VMP233" s="65"/>
      <c r="VMQ233" s="65"/>
      <c r="VMR233" s="65"/>
      <c r="VMS233" s="65"/>
      <c r="VMT233" s="65"/>
      <c r="VMU233" s="65"/>
      <c r="VMV233" s="65"/>
      <c r="VMW233" s="65"/>
      <c r="VMX233" s="65"/>
      <c r="VMY233" s="65"/>
      <c r="VMZ233" s="65"/>
      <c r="VNA233" s="65"/>
      <c r="VNB233" s="65"/>
      <c r="VNC233" s="65"/>
      <c r="VND233" s="65"/>
      <c r="VNE233" s="65"/>
      <c r="VNF233" s="65"/>
      <c r="VNG233" s="65"/>
      <c r="VNH233" s="65"/>
      <c r="VNI233" s="65"/>
      <c r="VNJ233" s="65"/>
      <c r="VNK233" s="65"/>
      <c r="VNL233" s="65"/>
      <c r="VNM233" s="65"/>
      <c r="VNN233" s="65"/>
      <c r="VNO233" s="65"/>
      <c r="VNP233" s="65"/>
      <c r="VNQ233" s="65"/>
      <c r="VNR233" s="65"/>
      <c r="VNS233" s="65"/>
      <c r="VNT233" s="65"/>
      <c r="VNU233" s="65"/>
      <c r="VNV233" s="65"/>
      <c r="VNW233" s="65"/>
      <c r="VNX233" s="65"/>
      <c r="VNY233" s="65"/>
      <c r="VNZ233" s="65"/>
      <c r="VOA233" s="65"/>
      <c r="VOB233" s="65"/>
      <c r="VOC233" s="65"/>
      <c r="VOD233" s="65"/>
      <c r="VOE233" s="65"/>
      <c r="VOF233" s="65"/>
      <c r="VOG233" s="65"/>
      <c r="VOH233" s="65"/>
      <c r="VOI233" s="65"/>
      <c r="VOJ233" s="65"/>
      <c r="VOK233" s="65"/>
      <c r="VOL233" s="65"/>
      <c r="VOM233" s="65"/>
      <c r="VON233" s="65"/>
      <c r="VOO233" s="65"/>
      <c r="VOP233" s="65"/>
      <c r="VOQ233" s="65"/>
      <c r="VOR233" s="65"/>
      <c r="VOS233" s="65"/>
      <c r="VOT233" s="65"/>
      <c r="VOU233" s="65"/>
      <c r="VOV233" s="65"/>
      <c r="VOW233" s="65"/>
      <c r="VOX233" s="65"/>
      <c r="VOY233" s="65"/>
      <c r="VOZ233" s="65"/>
      <c r="VPA233" s="65"/>
      <c r="VPB233" s="65"/>
      <c r="VPC233" s="65"/>
      <c r="VPD233" s="65"/>
      <c r="VPE233" s="65"/>
      <c r="VPF233" s="65"/>
      <c r="VPG233" s="65"/>
      <c r="VPH233" s="65"/>
      <c r="VPI233" s="65"/>
      <c r="VPJ233" s="65"/>
      <c r="VPK233" s="65"/>
      <c r="VPL233" s="65"/>
      <c r="VPM233" s="65"/>
      <c r="VPN233" s="65"/>
      <c r="VPO233" s="65"/>
      <c r="VPP233" s="65"/>
      <c r="VPQ233" s="65"/>
      <c r="VPR233" s="65"/>
      <c r="VPS233" s="65"/>
      <c r="VPT233" s="65"/>
      <c r="VPU233" s="65"/>
      <c r="VPV233" s="65"/>
      <c r="VPW233" s="65"/>
      <c r="VPX233" s="65"/>
      <c r="VPY233" s="65"/>
      <c r="VPZ233" s="65"/>
      <c r="VQA233" s="65"/>
      <c r="VQB233" s="65"/>
      <c r="VQC233" s="65"/>
      <c r="VQD233" s="65"/>
      <c r="VQE233" s="65"/>
      <c r="VQF233" s="65"/>
      <c r="VQG233" s="65"/>
      <c r="VQH233" s="65"/>
      <c r="VQI233" s="65"/>
      <c r="VQJ233" s="65"/>
      <c r="VQK233" s="65"/>
      <c r="VQL233" s="65"/>
      <c r="VQM233" s="65"/>
      <c r="VQN233" s="65"/>
      <c r="VQO233" s="65"/>
      <c r="VQP233" s="65"/>
      <c r="VQQ233" s="65"/>
      <c r="VQR233" s="65"/>
      <c r="VQS233" s="65"/>
      <c r="VQT233" s="65"/>
      <c r="VQU233" s="65"/>
      <c r="VQV233" s="65"/>
      <c r="VQW233" s="65"/>
      <c r="VQX233" s="65"/>
      <c r="VQY233" s="65"/>
      <c r="VQZ233" s="65"/>
      <c r="VRA233" s="65"/>
      <c r="VRB233" s="65"/>
      <c r="VRC233" s="65"/>
      <c r="VRD233" s="65"/>
      <c r="VRE233" s="65"/>
      <c r="VRF233" s="65"/>
      <c r="VRG233" s="65"/>
      <c r="VRH233" s="65"/>
      <c r="VRI233" s="65"/>
      <c r="VRJ233" s="65"/>
      <c r="VRK233" s="65"/>
      <c r="VRL233" s="65"/>
      <c r="VRM233" s="65"/>
      <c r="VRN233" s="65"/>
      <c r="VRO233" s="65"/>
      <c r="VRP233" s="65"/>
      <c r="VRQ233" s="65"/>
      <c r="VRR233" s="65"/>
      <c r="VRS233" s="65"/>
      <c r="VRT233" s="65"/>
      <c r="VRU233" s="65"/>
      <c r="VRV233" s="65"/>
      <c r="VRW233" s="65"/>
      <c r="VRX233" s="65"/>
      <c r="VRY233" s="65"/>
      <c r="VRZ233" s="65"/>
      <c r="VSA233" s="65"/>
      <c r="VSB233" s="65"/>
      <c r="VSC233" s="65"/>
      <c r="VSD233" s="65"/>
      <c r="VSE233" s="65"/>
      <c r="VSF233" s="65"/>
      <c r="VSG233" s="65"/>
      <c r="VSH233" s="65"/>
      <c r="VSI233" s="65"/>
      <c r="VSJ233" s="65"/>
      <c r="VSK233" s="65"/>
      <c r="VSL233" s="65"/>
      <c r="VSM233" s="65"/>
      <c r="VSN233" s="65"/>
      <c r="VSO233" s="65"/>
      <c r="VSP233" s="65"/>
      <c r="VSQ233" s="65"/>
      <c r="VSR233" s="65"/>
      <c r="VSS233" s="65"/>
      <c r="VST233" s="65"/>
      <c r="VSU233" s="65"/>
      <c r="VSV233" s="65"/>
      <c r="VSW233" s="65"/>
      <c r="VSX233" s="65"/>
      <c r="VSY233" s="65"/>
      <c r="VSZ233" s="65"/>
      <c r="VTA233" s="65"/>
      <c r="VTB233" s="65"/>
      <c r="VTC233" s="65"/>
      <c r="VTD233" s="65"/>
      <c r="VTE233" s="65"/>
      <c r="VTF233" s="65"/>
      <c r="VTG233" s="65"/>
      <c r="VTH233" s="65"/>
      <c r="VTI233" s="65"/>
      <c r="VTJ233" s="65"/>
      <c r="VTK233" s="65"/>
      <c r="VTL233" s="65"/>
      <c r="VTM233" s="65"/>
      <c r="VTN233" s="65"/>
      <c r="VTO233" s="65"/>
      <c r="VTP233" s="65"/>
      <c r="VTQ233" s="65"/>
      <c r="VTR233" s="65"/>
      <c r="VTS233" s="65"/>
      <c r="VTT233" s="65"/>
      <c r="VTU233" s="65"/>
      <c r="VTV233" s="65"/>
      <c r="VTW233" s="65"/>
      <c r="VTX233" s="65"/>
      <c r="VTY233" s="65"/>
      <c r="VTZ233" s="65"/>
      <c r="VUA233" s="65"/>
      <c r="VUB233" s="65"/>
      <c r="VUC233" s="65"/>
      <c r="VUD233" s="65"/>
      <c r="VUE233" s="65"/>
      <c r="VUF233" s="65"/>
      <c r="VUG233" s="65"/>
      <c r="VUH233" s="65"/>
      <c r="VUI233" s="65"/>
      <c r="VUJ233" s="65"/>
      <c r="VUK233" s="65"/>
      <c r="VUL233" s="65"/>
      <c r="VUM233" s="65"/>
      <c r="VUN233" s="65"/>
      <c r="VUO233" s="65"/>
      <c r="VUP233" s="65"/>
      <c r="VUQ233" s="65"/>
      <c r="VUR233" s="65"/>
      <c r="VUS233" s="65"/>
      <c r="VUT233" s="65"/>
      <c r="VUU233" s="65"/>
      <c r="VUV233" s="65"/>
      <c r="VUW233" s="65"/>
      <c r="VUX233" s="65"/>
      <c r="VUY233" s="65"/>
      <c r="VUZ233" s="65"/>
      <c r="VVA233" s="65"/>
      <c r="VVB233" s="65"/>
      <c r="VVC233" s="65"/>
      <c r="VVD233" s="65"/>
      <c r="VVE233" s="65"/>
      <c r="VVF233" s="65"/>
      <c r="VVG233" s="65"/>
      <c r="VVH233" s="65"/>
      <c r="VVI233" s="65"/>
      <c r="VVJ233" s="65"/>
      <c r="VVK233" s="65"/>
      <c r="VVL233" s="65"/>
      <c r="VVM233" s="65"/>
      <c r="VVN233" s="65"/>
      <c r="VVO233" s="65"/>
      <c r="VVP233" s="65"/>
      <c r="VVQ233" s="65"/>
      <c r="VVR233" s="65"/>
      <c r="VVS233" s="65"/>
      <c r="VVT233" s="65"/>
      <c r="VVU233" s="65"/>
      <c r="VVV233" s="65"/>
      <c r="VVW233" s="65"/>
      <c r="VVX233" s="65"/>
      <c r="VVY233" s="65"/>
      <c r="VVZ233" s="65"/>
      <c r="VWA233" s="65"/>
      <c r="VWB233" s="65"/>
      <c r="VWC233" s="65"/>
      <c r="VWD233" s="65"/>
      <c r="VWE233" s="65"/>
      <c r="VWF233" s="65"/>
      <c r="VWG233" s="65"/>
      <c r="VWH233" s="65"/>
      <c r="VWI233" s="65"/>
      <c r="VWJ233" s="65"/>
      <c r="VWK233" s="65"/>
      <c r="VWL233" s="65"/>
      <c r="VWM233" s="65"/>
      <c r="VWN233" s="65"/>
      <c r="VWO233" s="65"/>
      <c r="VWP233" s="65"/>
      <c r="VWQ233" s="65"/>
      <c r="VWR233" s="65"/>
      <c r="VWS233" s="65"/>
      <c r="VWT233" s="65"/>
      <c r="VWU233" s="65"/>
      <c r="VWV233" s="65"/>
      <c r="VWW233" s="65"/>
      <c r="VWX233" s="65"/>
      <c r="VWY233" s="65"/>
      <c r="VWZ233" s="65"/>
      <c r="VXA233" s="65"/>
      <c r="VXB233" s="65"/>
      <c r="VXC233" s="65"/>
      <c r="VXD233" s="65"/>
      <c r="VXE233" s="65"/>
      <c r="VXF233" s="65"/>
      <c r="VXG233" s="65"/>
      <c r="VXH233" s="65"/>
      <c r="VXI233" s="65"/>
      <c r="VXJ233" s="65"/>
      <c r="VXK233" s="65"/>
      <c r="VXL233" s="65"/>
      <c r="VXM233" s="65"/>
      <c r="VXN233" s="65"/>
      <c r="VXO233" s="65"/>
      <c r="VXP233" s="65"/>
      <c r="VXQ233" s="65"/>
      <c r="VXR233" s="65"/>
      <c r="VXS233" s="65"/>
      <c r="VXT233" s="65"/>
      <c r="VXU233" s="65"/>
      <c r="VXV233" s="65"/>
      <c r="VXW233" s="65"/>
      <c r="VXX233" s="65"/>
      <c r="VXY233" s="65"/>
      <c r="VXZ233" s="65"/>
      <c r="VYA233" s="65"/>
      <c r="VYB233" s="65"/>
      <c r="VYC233" s="65"/>
      <c r="VYD233" s="65"/>
      <c r="VYE233" s="65"/>
      <c r="VYF233" s="65"/>
      <c r="VYG233" s="65"/>
      <c r="VYH233" s="65"/>
      <c r="VYI233" s="65"/>
      <c r="VYJ233" s="65"/>
      <c r="VYK233" s="65"/>
      <c r="VYL233" s="65"/>
      <c r="VYM233" s="65"/>
      <c r="VYN233" s="65"/>
      <c r="VYO233" s="65"/>
      <c r="VYP233" s="65"/>
      <c r="VYQ233" s="65"/>
      <c r="VYR233" s="65"/>
      <c r="VYS233" s="65"/>
      <c r="VYT233" s="65"/>
      <c r="VYU233" s="65"/>
      <c r="VYV233" s="65"/>
      <c r="VYW233" s="65"/>
      <c r="VYX233" s="65"/>
      <c r="VYY233" s="65"/>
      <c r="VYZ233" s="65"/>
      <c r="VZA233" s="65"/>
      <c r="VZB233" s="65"/>
      <c r="VZC233" s="65"/>
      <c r="VZD233" s="65"/>
      <c r="VZE233" s="65"/>
      <c r="VZF233" s="65"/>
      <c r="VZG233" s="65"/>
      <c r="VZH233" s="65"/>
      <c r="VZI233" s="65"/>
      <c r="VZJ233" s="65"/>
      <c r="VZK233" s="65"/>
      <c r="VZL233" s="65"/>
      <c r="VZM233" s="65"/>
      <c r="VZN233" s="65"/>
      <c r="VZO233" s="65"/>
      <c r="VZP233" s="65"/>
      <c r="VZQ233" s="65"/>
      <c r="VZR233" s="65"/>
      <c r="VZS233" s="65"/>
      <c r="VZT233" s="65"/>
      <c r="VZU233" s="65"/>
      <c r="VZV233" s="65"/>
      <c r="VZW233" s="65"/>
      <c r="VZX233" s="65"/>
      <c r="VZY233" s="65"/>
      <c r="VZZ233" s="65"/>
      <c r="WAA233" s="65"/>
      <c r="WAB233" s="65"/>
      <c r="WAC233" s="65"/>
      <c r="WAD233" s="65"/>
      <c r="WAE233" s="65"/>
      <c r="WAF233" s="65"/>
      <c r="WAG233" s="65"/>
      <c r="WAH233" s="65"/>
      <c r="WAI233" s="65"/>
      <c r="WAJ233" s="65"/>
      <c r="WAK233" s="65"/>
      <c r="WAL233" s="65"/>
      <c r="WAM233" s="65"/>
      <c r="WAN233" s="65"/>
      <c r="WAO233" s="65"/>
      <c r="WAP233" s="65"/>
      <c r="WAQ233" s="65"/>
      <c r="WAR233" s="65"/>
      <c r="WAS233" s="65"/>
      <c r="WAT233" s="65"/>
      <c r="WAU233" s="65"/>
      <c r="WAV233" s="65"/>
      <c r="WAW233" s="65"/>
      <c r="WAX233" s="65"/>
      <c r="WAY233" s="65"/>
      <c r="WAZ233" s="65"/>
      <c r="WBA233" s="65"/>
      <c r="WBB233" s="65"/>
      <c r="WBC233" s="65"/>
      <c r="WBD233" s="65"/>
      <c r="WBE233" s="65"/>
      <c r="WBF233" s="65"/>
      <c r="WBG233" s="65"/>
      <c r="WBH233" s="65"/>
      <c r="WBI233" s="65"/>
      <c r="WBJ233" s="65"/>
      <c r="WBK233" s="65"/>
      <c r="WBL233" s="65"/>
      <c r="WBM233" s="65"/>
      <c r="WBN233" s="65"/>
      <c r="WBO233" s="65"/>
      <c r="WBP233" s="65"/>
      <c r="WBQ233" s="65"/>
      <c r="WBR233" s="65"/>
      <c r="WBS233" s="65"/>
      <c r="WBT233" s="65"/>
      <c r="WBU233" s="65"/>
      <c r="WBV233" s="65"/>
      <c r="WBW233" s="65"/>
      <c r="WBX233" s="65"/>
      <c r="WBY233" s="65"/>
      <c r="WBZ233" s="65"/>
      <c r="WCA233" s="65"/>
      <c r="WCB233" s="65"/>
      <c r="WCC233" s="65"/>
      <c r="WCD233" s="65"/>
      <c r="WCE233" s="65"/>
      <c r="WCF233" s="65"/>
      <c r="WCG233" s="65"/>
      <c r="WCH233" s="65"/>
      <c r="WCI233" s="65"/>
      <c r="WCJ233" s="65"/>
      <c r="WCK233" s="65"/>
      <c r="WCL233" s="65"/>
      <c r="WCM233" s="65"/>
      <c r="WCN233" s="65"/>
      <c r="WCO233" s="65"/>
      <c r="WCP233" s="65"/>
      <c r="WCQ233" s="65"/>
      <c r="WCR233" s="65"/>
      <c r="WCS233" s="65"/>
      <c r="WCT233" s="65"/>
      <c r="WCU233" s="65"/>
      <c r="WCV233" s="65"/>
      <c r="WCW233" s="65"/>
      <c r="WCX233" s="65"/>
      <c r="WCY233" s="65"/>
      <c r="WCZ233" s="65"/>
      <c r="WDA233" s="65"/>
      <c r="WDB233" s="65"/>
      <c r="WDC233" s="65"/>
      <c r="WDD233" s="65"/>
      <c r="WDE233" s="65"/>
      <c r="WDF233" s="65"/>
      <c r="WDG233" s="65"/>
      <c r="WDH233" s="65"/>
      <c r="WDI233" s="65"/>
      <c r="WDJ233" s="65"/>
      <c r="WDK233" s="65"/>
      <c r="WDL233" s="65"/>
      <c r="WDM233" s="65"/>
      <c r="WDN233" s="65"/>
      <c r="WDO233" s="65"/>
      <c r="WDP233" s="65"/>
      <c r="WDQ233" s="65"/>
      <c r="WDR233" s="65"/>
      <c r="WDS233" s="65"/>
      <c r="WDT233" s="65"/>
      <c r="WDU233" s="65"/>
      <c r="WDV233" s="65"/>
      <c r="WDW233" s="65"/>
      <c r="WDX233" s="65"/>
      <c r="WDY233" s="65"/>
      <c r="WDZ233" s="65"/>
      <c r="WEA233" s="65"/>
      <c r="WEB233" s="65"/>
      <c r="WEC233" s="65"/>
      <c r="WED233" s="65"/>
      <c r="WEE233" s="65"/>
      <c r="WEF233" s="65"/>
      <c r="WEG233" s="65"/>
      <c r="WEH233" s="65"/>
      <c r="WEI233" s="65"/>
      <c r="WEJ233" s="65"/>
      <c r="WEK233" s="65"/>
      <c r="WEL233" s="65"/>
      <c r="WEM233" s="65"/>
      <c r="WEN233" s="65"/>
      <c r="WEO233" s="65"/>
      <c r="WEP233" s="65"/>
      <c r="WEQ233" s="65"/>
      <c r="WER233" s="65"/>
      <c r="WES233" s="65"/>
      <c r="WET233" s="65"/>
      <c r="WEU233" s="65"/>
      <c r="WEV233" s="65"/>
      <c r="WEW233" s="65"/>
      <c r="WEX233" s="65"/>
      <c r="WEY233" s="65"/>
      <c r="WEZ233" s="65"/>
      <c r="WFA233" s="65"/>
      <c r="WFB233" s="65"/>
      <c r="WFC233" s="65"/>
      <c r="WFD233" s="65"/>
      <c r="WFE233" s="65"/>
      <c r="WFF233" s="65"/>
      <c r="WFG233" s="65"/>
      <c r="WFH233" s="65"/>
      <c r="WFI233" s="65"/>
      <c r="WFJ233" s="65"/>
      <c r="WFK233" s="65"/>
      <c r="WFL233" s="65"/>
      <c r="WFM233" s="65"/>
      <c r="WFN233" s="65"/>
      <c r="WFO233" s="65"/>
      <c r="WFP233" s="65"/>
      <c r="WFQ233" s="65"/>
      <c r="WFR233" s="65"/>
      <c r="WFS233" s="65"/>
      <c r="WFT233" s="65"/>
      <c r="WFU233" s="65"/>
      <c r="WFV233" s="65"/>
      <c r="WFW233" s="65"/>
      <c r="WFX233" s="65"/>
      <c r="WFY233" s="65"/>
      <c r="WFZ233" s="65"/>
      <c r="WGA233" s="65"/>
      <c r="WGB233" s="65"/>
      <c r="WGC233" s="65"/>
      <c r="WGD233" s="65"/>
      <c r="WGE233" s="65"/>
      <c r="WGF233" s="65"/>
      <c r="WGG233" s="65"/>
      <c r="WGH233" s="65"/>
      <c r="WGI233" s="65"/>
      <c r="WGJ233" s="65"/>
      <c r="WGK233" s="65"/>
      <c r="WGL233" s="65"/>
      <c r="WGM233" s="65"/>
      <c r="WGN233" s="65"/>
      <c r="WGO233" s="65"/>
      <c r="WGP233" s="65"/>
      <c r="WGQ233" s="65"/>
      <c r="WGR233" s="65"/>
      <c r="WGS233" s="65"/>
      <c r="WGT233" s="65"/>
      <c r="WGU233" s="65"/>
      <c r="WGV233" s="65"/>
      <c r="WGW233" s="65"/>
      <c r="WGX233" s="65"/>
      <c r="WGY233" s="65"/>
      <c r="WGZ233" s="65"/>
      <c r="WHA233" s="65"/>
      <c r="WHB233" s="65"/>
      <c r="WHC233" s="65"/>
      <c r="WHD233" s="65"/>
      <c r="WHE233" s="65"/>
      <c r="WHF233" s="65"/>
      <c r="WHG233" s="65"/>
      <c r="WHH233" s="65"/>
      <c r="WHI233" s="65"/>
      <c r="WHJ233" s="65"/>
      <c r="WHK233" s="65"/>
      <c r="WHL233" s="65"/>
      <c r="WHM233" s="65"/>
      <c r="WHN233" s="65"/>
      <c r="WHO233" s="65"/>
      <c r="WHP233" s="65"/>
      <c r="WHQ233" s="65"/>
      <c r="WHR233" s="65"/>
      <c r="WHS233" s="65"/>
      <c r="WHT233" s="65"/>
      <c r="WHU233" s="65"/>
      <c r="WHV233" s="65"/>
      <c r="WHW233" s="65"/>
      <c r="WHX233" s="65"/>
      <c r="WHY233" s="65"/>
      <c r="WHZ233" s="65"/>
      <c r="WIA233" s="65"/>
      <c r="WIB233" s="65"/>
      <c r="WIC233" s="65"/>
      <c r="WID233" s="65"/>
      <c r="WIE233" s="65"/>
      <c r="WIF233" s="65"/>
      <c r="WIG233" s="65"/>
      <c r="WIH233" s="65"/>
      <c r="WII233" s="65"/>
      <c r="WIJ233" s="65"/>
      <c r="WIK233" s="65"/>
      <c r="WIL233" s="65"/>
      <c r="WIM233" s="65"/>
      <c r="WIN233" s="65"/>
      <c r="WIO233" s="65"/>
      <c r="WIP233" s="65"/>
      <c r="WIQ233" s="65"/>
      <c r="WIR233" s="65"/>
      <c r="WIS233" s="65"/>
      <c r="WIT233" s="65"/>
      <c r="WIU233" s="65"/>
      <c r="WIV233" s="65"/>
      <c r="WIW233" s="65"/>
      <c r="WIX233" s="65"/>
      <c r="WIY233" s="65"/>
      <c r="WIZ233" s="65"/>
      <c r="WJA233" s="65"/>
      <c r="WJB233" s="65"/>
      <c r="WJC233" s="65"/>
      <c r="WJD233" s="65"/>
      <c r="WJE233" s="65"/>
      <c r="WJF233" s="65"/>
      <c r="WJG233" s="65"/>
      <c r="WJH233" s="65"/>
      <c r="WJI233" s="65"/>
      <c r="WJJ233" s="65"/>
      <c r="WJK233" s="65"/>
      <c r="WJL233" s="65"/>
      <c r="WJM233" s="65"/>
      <c r="WJN233" s="65"/>
      <c r="WJO233" s="65"/>
      <c r="WJP233" s="65"/>
      <c r="WJQ233" s="65"/>
      <c r="WJR233" s="65"/>
      <c r="WJS233" s="65"/>
      <c r="WJT233" s="65"/>
      <c r="WJU233" s="65"/>
      <c r="WJV233" s="65"/>
      <c r="WJW233" s="65"/>
      <c r="WJX233" s="65"/>
      <c r="WJY233" s="65"/>
      <c r="WJZ233" s="65"/>
      <c r="WKA233" s="65"/>
      <c r="WKB233" s="65"/>
      <c r="WKC233" s="65"/>
      <c r="WKD233" s="65"/>
      <c r="WKE233" s="65"/>
      <c r="WKF233" s="65"/>
      <c r="WKG233" s="65"/>
      <c r="WKH233" s="65"/>
      <c r="WKI233" s="65"/>
      <c r="WKJ233" s="65"/>
      <c r="WKK233" s="65"/>
      <c r="WKL233" s="65"/>
      <c r="WKM233" s="65"/>
      <c r="WKN233" s="65"/>
      <c r="WKO233" s="65"/>
      <c r="WKP233" s="65"/>
      <c r="WKQ233" s="65"/>
      <c r="WKR233" s="65"/>
      <c r="WKS233" s="65"/>
      <c r="WKT233" s="65"/>
      <c r="WKU233" s="65"/>
      <c r="WKV233" s="65"/>
      <c r="WKW233" s="65"/>
      <c r="WKX233" s="65"/>
      <c r="WKY233" s="65"/>
      <c r="WKZ233" s="65"/>
      <c r="WLA233" s="65"/>
      <c r="WLB233" s="65"/>
      <c r="WLC233" s="65"/>
      <c r="WLD233" s="65"/>
      <c r="WLE233" s="65"/>
      <c r="WLF233" s="65"/>
      <c r="WLG233" s="65"/>
      <c r="WLH233" s="65"/>
      <c r="WLI233" s="65"/>
      <c r="WLJ233" s="65"/>
      <c r="WLK233" s="65"/>
      <c r="WLL233" s="65"/>
      <c r="WLM233" s="65"/>
      <c r="WLN233" s="65"/>
      <c r="WLO233" s="65"/>
      <c r="WLP233" s="65"/>
      <c r="WLQ233" s="65"/>
      <c r="WLR233" s="65"/>
      <c r="WLS233" s="65"/>
      <c r="WLT233" s="65"/>
      <c r="WLU233" s="65"/>
      <c r="WLV233" s="65"/>
      <c r="WLW233" s="65"/>
      <c r="WLX233" s="65"/>
      <c r="WLY233" s="65"/>
      <c r="WLZ233" s="65"/>
      <c r="WMA233" s="65"/>
      <c r="WMB233" s="65"/>
      <c r="WMC233" s="65"/>
      <c r="WMD233" s="65"/>
      <c r="WME233" s="65"/>
      <c r="WMF233" s="65"/>
      <c r="WMG233" s="65"/>
      <c r="WMH233" s="65"/>
      <c r="WMI233" s="65"/>
      <c r="WMJ233" s="65"/>
      <c r="WMK233" s="65"/>
      <c r="WML233" s="65"/>
      <c r="WMM233" s="65"/>
      <c r="WMN233" s="65"/>
      <c r="WMO233" s="65"/>
      <c r="WMP233" s="65"/>
      <c r="WMQ233" s="65"/>
      <c r="WMR233" s="65"/>
      <c r="WMS233" s="65"/>
      <c r="WMT233" s="65"/>
      <c r="WMU233" s="65"/>
      <c r="WMV233" s="65"/>
      <c r="WMW233" s="65"/>
      <c r="WMX233" s="65"/>
      <c r="WMY233" s="65"/>
      <c r="WMZ233" s="65"/>
      <c r="WNA233" s="65"/>
      <c r="WNB233" s="65"/>
      <c r="WNC233" s="65"/>
      <c r="WND233" s="65"/>
      <c r="WNE233" s="65"/>
      <c r="WNF233" s="65"/>
      <c r="WNG233" s="65"/>
      <c r="WNH233" s="65"/>
      <c r="WNI233" s="65"/>
      <c r="WNJ233" s="65"/>
      <c r="WNK233" s="65"/>
      <c r="WNL233" s="65"/>
      <c r="WNM233" s="65"/>
      <c r="WNN233" s="65"/>
      <c r="WNO233" s="65"/>
      <c r="WNP233" s="65"/>
      <c r="WNQ233" s="65"/>
      <c r="WNR233" s="65"/>
      <c r="WNS233" s="65"/>
      <c r="WNT233" s="65"/>
      <c r="WNU233" s="65"/>
      <c r="WNV233" s="65"/>
      <c r="WNW233" s="65"/>
      <c r="WNX233" s="65"/>
      <c r="WNY233" s="65"/>
      <c r="WNZ233" s="65"/>
      <c r="WOA233" s="65"/>
      <c r="WOB233" s="65"/>
      <c r="WOC233" s="65"/>
      <c r="WOD233" s="65"/>
      <c r="WOE233" s="65"/>
      <c r="WOF233" s="65"/>
      <c r="WOG233" s="65"/>
      <c r="WOH233" s="65"/>
      <c r="WOI233" s="65"/>
      <c r="WOJ233" s="65"/>
      <c r="WOK233" s="65"/>
      <c r="WOL233" s="65"/>
      <c r="WOM233" s="65"/>
      <c r="WON233" s="65"/>
      <c r="WOO233" s="65"/>
      <c r="WOP233" s="65"/>
      <c r="WOQ233" s="65"/>
      <c r="WOR233" s="65"/>
      <c r="WOS233" s="65"/>
      <c r="WOT233" s="65"/>
      <c r="WOU233" s="65"/>
      <c r="WOV233" s="65"/>
      <c r="WOW233" s="65"/>
      <c r="WOX233" s="65"/>
      <c r="WOY233" s="65"/>
      <c r="WOZ233" s="65"/>
      <c r="WPA233" s="65"/>
      <c r="WPB233" s="65"/>
      <c r="WPC233" s="65"/>
      <c r="WPD233" s="65"/>
      <c r="WPE233" s="65"/>
      <c r="WPF233" s="65"/>
      <c r="WPG233" s="65"/>
      <c r="WPH233" s="65"/>
      <c r="WPI233" s="65"/>
      <c r="WPJ233" s="65"/>
      <c r="WPK233" s="65"/>
      <c r="WPL233" s="65"/>
      <c r="WPM233" s="65"/>
      <c r="WPN233" s="65"/>
      <c r="WPO233" s="65"/>
      <c r="WPP233" s="65"/>
      <c r="WPQ233" s="65"/>
      <c r="WPR233" s="65"/>
      <c r="WPS233" s="65"/>
      <c r="WPT233" s="65"/>
      <c r="WPU233" s="65"/>
      <c r="WPV233" s="65"/>
      <c r="WPW233" s="65"/>
      <c r="WPX233" s="65"/>
      <c r="WPY233" s="65"/>
      <c r="WPZ233" s="65"/>
      <c r="WQA233" s="65"/>
      <c r="WQB233" s="65"/>
      <c r="WQC233" s="65"/>
      <c r="WQD233" s="65"/>
      <c r="WQE233" s="65"/>
      <c r="WQF233" s="65"/>
      <c r="WQG233" s="65"/>
      <c r="WQH233" s="65"/>
      <c r="WQI233" s="65"/>
      <c r="WQJ233" s="65"/>
      <c r="WQK233" s="65"/>
      <c r="WQL233" s="65"/>
      <c r="WQM233" s="65"/>
      <c r="WQN233" s="65"/>
      <c r="WQO233" s="65"/>
      <c r="WQP233" s="65"/>
      <c r="WQQ233" s="65"/>
      <c r="WQR233" s="65"/>
      <c r="WQS233" s="65"/>
      <c r="WQT233" s="65"/>
      <c r="WQU233" s="65"/>
      <c r="WQV233" s="65"/>
      <c r="WQW233" s="65"/>
      <c r="WQX233" s="65"/>
      <c r="WQY233" s="65"/>
      <c r="WQZ233" s="65"/>
      <c r="WRA233" s="65"/>
      <c r="WRB233" s="65"/>
      <c r="WRC233" s="65"/>
      <c r="WRD233" s="65"/>
      <c r="WRE233" s="65"/>
      <c r="WRF233" s="65"/>
      <c r="WRG233" s="65"/>
      <c r="WRH233" s="65"/>
      <c r="WRI233" s="65"/>
      <c r="WRJ233" s="65"/>
      <c r="WRK233" s="65"/>
      <c r="WRL233" s="65"/>
      <c r="WRM233" s="65"/>
      <c r="WRN233" s="65"/>
      <c r="WRO233" s="65"/>
      <c r="WRP233" s="65"/>
      <c r="WRQ233" s="65"/>
      <c r="WRR233" s="65"/>
      <c r="WRS233" s="65"/>
      <c r="WRT233" s="65"/>
      <c r="WRU233" s="65"/>
      <c r="WRV233" s="65"/>
      <c r="WRW233" s="65"/>
      <c r="WRX233" s="65"/>
      <c r="WRY233" s="65"/>
      <c r="WRZ233" s="65"/>
      <c r="WSA233" s="65"/>
      <c r="WSB233" s="65"/>
      <c r="WSC233" s="65"/>
      <c r="WSD233" s="65"/>
      <c r="WSE233" s="65"/>
      <c r="WSF233" s="65"/>
      <c r="WSG233" s="65"/>
      <c r="WSH233" s="65"/>
      <c r="WSI233" s="65"/>
      <c r="WSJ233" s="65"/>
      <c r="WSK233" s="65"/>
      <c r="WSL233" s="65"/>
      <c r="WSM233" s="65"/>
      <c r="WSN233" s="65"/>
      <c r="WSO233" s="65"/>
      <c r="WSP233" s="65"/>
      <c r="WSQ233" s="65"/>
      <c r="WSR233" s="65"/>
      <c r="WSS233" s="65"/>
      <c r="WST233" s="65"/>
      <c r="WSU233" s="65"/>
      <c r="WSV233" s="65"/>
      <c r="WSW233" s="65"/>
      <c r="WSX233" s="65"/>
      <c r="WSY233" s="65"/>
      <c r="WSZ233" s="65"/>
      <c r="WTA233" s="65"/>
      <c r="WTB233" s="65"/>
      <c r="WTC233" s="65"/>
      <c r="WTD233" s="65"/>
      <c r="WTE233" s="65"/>
      <c r="WTF233" s="65"/>
      <c r="WTG233" s="65"/>
      <c r="WTH233" s="65"/>
      <c r="WTI233" s="65"/>
      <c r="WTJ233" s="65"/>
      <c r="WTK233" s="65"/>
      <c r="WTL233" s="65"/>
      <c r="WTM233" s="65"/>
      <c r="WTN233" s="65"/>
      <c r="WTO233" s="65"/>
      <c r="WTP233" s="65"/>
      <c r="WTQ233" s="65"/>
      <c r="WTR233" s="65"/>
      <c r="WTS233" s="65"/>
      <c r="WTT233" s="65"/>
      <c r="WTU233" s="65"/>
      <c r="WTV233" s="65"/>
      <c r="WTW233" s="65"/>
      <c r="WTX233" s="65"/>
      <c r="WTY233" s="65"/>
      <c r="WTZ233" s="65"/>
      <c r="WUA233" s="65"/>
      <c r="WUB233" s="65"/>
      <c r="WUC233" s="65"/>
      <c r="WUD233" s="65"/>
      <c r="WUE233" s="65"/>
      <c r="WUF233" s="65"/>
      <c r="WUG233" s="65"/>
      <c r="WUH233" s="65"/>
      <c r="WUI233" s="65"/>
      <c r="WUJ233" s="65"/>
      <c r="WUK233" s="65"/>
      <c r="WUL233" s="65"/>
      <c r="WUM233" s="65"/>
      <c r="WUN233" s="65"/>
      <c r="WUO233" s="65"/>
      <c r="WUP233" s="65"/>
      <c r="WUQ233" s="65"/>
      <c r="WUR233" s="65"/>
      <c r="WUS233" s="65"/>
      <c r="WUT233" s="65"/>
      <c r="WUU233" s="65"/>
      <c r="WUV233" s="65"/>
      <c r="WUW233" s="65"/>
      <c r="WUX233" s="65"/>
      <c r="WUY233" s="65"/>
      <c r="WUZ233" s="65"/>
      <c r="WVA233" s="65"/>
      <c r="WVB233" s="65"/>
      <c r="WVC233" s="65"/>
      <c r="WVD233" s="65"/>
      <c r="WVE233" s="65"/>
      <c r="WVF233" s="65"/>
      <c r="WVG233" s="65"/>
      <c r="WVH233" s="65"/>
      <c r="WVI233" s="65"/>
      <c r="WVJ233" s="65"/>
      <c r="WVK233" s="65"/>
      <c r="WVL233" s="65"/>
      <c r="WVM233" s="65"/>
      <c r="WVN233" s="65"/>
      <c r="WVO233" s="65"/>
      <c r="WVP233" s="65"/>
      <c r="WVQ233" s="65"/>
      <c r="WVR233" s="65"/>
      <c r="WVS233" s="65"/>
      <c r="WVT233" s="65"/>
      <c r="WVU233" s="65"/>
      <c r="WVV233" s="65"/>
      <c r="WVW233" s="65"/>
      <c r="WVX233" s="65"/>
      <c r="WVY233" s="65"/>
      <c r="WVZ233" s="65"/>
      <c r="WWA233" s="65"/>
      <c r="WWB233" s="65"/>
      <c r="WWC233" s="65"/>
      <c r="WWD233" s="65"/>
      <c r="WWE233" s="65"/>
      <c r="WWF233" s="65"/>
      <c r="WWG233" s="65"/>
      <c r="WWH233" s="65"/>
      <c r="WWI233" s="65"/>
      <c r="WWJ233" s="65"/>
      <c r="WWK233" s="65"/>
      <c r="WWL233" s="65"/>
      <c r="WWM233" s="65"/>
      <c r="WWN233" s="65"/>
      <c r="WWO233" s="65"/>
      <c r="WWP233" s="65"/>
      <c r="WWQ233" s="65"/>
      <c r="WWR233" s="65"/>
      <c r="WWS233" s="65"/>
      <c r="WWT233" s="65"/>
      <c r="WWU233" s="65"/>
      <c r="WWV233" s="65"/>
      <c r="WWW233" s="65"/>
      <c r="WWX233" s="65"/>
      <c r="WWY233" s="65"/>
      <c r="WWZ233" s="65"/>
      <c r="WXA233" s="65"/>
      <c r="WXB233" s="65"/>
      <c r="WXC233" s="65"/>
      <c r="WXD233" s="65"/>
      <c r="WXE233" s="65"/>
      <c r="WXF233" s="65"/>
      <c r="WXG233" s="65"/>
      <c r="WXH233" s="65"/>
      <c r="WXI233" s="65"/>
      <c r="WXJ233" s="65"/>
      <c r="WXK233" s="65"/>
      <c r="WXL233" s="65"/>
      <c r="WXM233" s="65"/>
      <c r="WXN233" s="65"/>
      <c r="WXO233" s="65"/>
      <c r="WXP233" s="65"/>
      <c r="WXQ233" s="65"/>
      <c r="WXR233" s="65"/>
      <c r="WXS233" s="65"/>
      <c r="WXT233" s="65"/>
      <c r="WXU233" s="65"/>
      <c r="WXV233" s="65"/>
      <c r="WXW233" s="65"/>
      <c r="WXX233" s="65"/>
      <c r="WXY233" s="65"/>
      <c r="WXZ233" s="65"/>
      <c r="WYA233" s="65"/>
      <c r="WYB233" s="65"/>
      <c r="WYC233" s="65"/>
      <c r="WYD233" s="65"/>
      <c r="WYE233" s="65"/>
      <c r="WYF233" s="65"/>
      <c r="WYG233" s="65"/>
      <c r="WYH233" s="65"/>
      <c r="WYI233" s="65"/>
      <c r="WYJ233" s="65"/>
      <c r="WYK233" s="65"/>
      <c r="WYL233" s="65"/>
      <c r="WYM233" s="65"/>
      <c r="WYN233" s="65"/>
      <c r="WYO233" s="65"/>
      <c r="WYP233" s="65"/>
      <c r="WYQ233" s="65"/>
      <c r="WYR233" s="65"/>
      <c r="WYS233" s="65"/>
      <c r="WYT233" s="65"/>
      <c r="WYU233" s="65"/>
      <c r="WYV233" s="65"/>
      <c r="WYW233" s="65"/>
      <c r="WYX233" s="65"/>
      <c r="WYY233" s="65"/>
      <c r="WYZ233" s="65"/>
      <c r="WZA233" s="65"/>
      <c r="WZB233" s="65"/>
      <c r="WZC233" s="65"/>
      <c r="WZD233" s="65"/>
      <c r="WZE233" s="65"/>
      <c r="WZF233" s="65"/>
      <c r="WZG233" s="65"/>
      <c r="WZH233" s="65"/>
      <c r="WZI233" s="65"/>
      <c r="WZJ233" s="65"/>
      <c r="WZK233" s="65"/>
      <c r="WZL233" s="65"/>
      <c r="WZM233" s="65"/>
      <c r="WZN233" s="65"/>
      <c r="WZO233" s="65"/>
      <c r="WZP233" s="65"/>
      <c r="WZQ233" s="65"/>
      <c r="WZR233" s="65"/>
      <c r="WZS233" s="65"/>
      <c r="WZT233" s="65"/>
      <c r="WZU233" s="65"/>
      <c r="WZV233" s="65"/>
      <c r="WZW233" s="65"/>
      <c r="WZX233" s="65"/>
      <c r="WZY233" s="65"/>
      <c r="WZZ233" s="65"/>
      <c r="XAA233" s="65"/>
      <c r="XAB233" s="65"/>
      <c r="XAC233" s="65"/>
      <c r="XAD233" s="65"/>
      <c r="XAE233" s="65"/>
      <c r="XAF233" s="65"/>
      <c r="XAG233" s="65"/>
      <c r="XAH233" s="65"/>
      <c r="XAI233" s="65"/>
      <c r="XAJ233" s="65"/>
      <c r="XAK233" s="65"/>
      <c r="XAL233" s="65"/>
      <c r="XAM233" s="65"/>
      <c r="XAN233" s="65"/>
      <c r="XAO233" s="65"/>
      <c r="XAP233" s="65"/>
      <c r="XAQ233" s="65"/>
      <c r="XAR233" s="65"/>
      <c r="XAS233" s="65"/>
      <c r="XAT233" s="65"/>
      <c r="XAU233" s="65"/>
      <c r="XAV233" s="65"/>
      <c r="XAW233" s="65"/>
      <c r="XAX233" s="65"/>
      <c r="XAY233" s="65"/>
      <c r="XAZ233" s="65"/>
      <c r="XBA233" s="65"/>
      <c r="XBB233" s="65"/>
      <c r="XBC233" s="65"/>
      <c r="XBD233" s="65"/>
      <c r="XBE233" s="65"/>
      <c r="XBF233" s="65"/>
      <c r="XBG233" s="65"/>
      <c r="XBH233" s="65"/>
      <c r="XBI233" s="65"/>
      <c r="XBJ233" s="65"/>
      <c r="XBK233" s="65"/>
      <c r="XBL233" s="65"/>
      <c r="XBM233" s="65"/>
      <c r="XBN233" s="65"/>
      <c r="XBO233" s="65"/>
      <c r="XBP233" s="65"/>
      <c r="XBQ233" s="65"/>
      <c r="XBR233" s="65"/>
      <c r="XBS233" s="65"/>
      <c r="XBT233" s="65"/>
      <c r="XBU233" s="65"/>
      <c r="XBV233" s="65"/>
      <c r="XBW233" s="65"/>
      <c r="XBX233" s="65"/>
      <c r="XBY233" s="65"/>
      <c r="XBZ233" s="65"/>
      <c r="XCA233" s="65"/>
      <c r="XCB233" s="65"/>
      <c r="XCC233" s="65"/>
      <c r="XCD233" s="65"/>
      <c r="XCE233" s="65"/>
      <c r="XCF233" s="65"/>
      <c r="XCG233" s="65"/>
      <c r="XCH233" s="65"/>
      <c r="XCI233" s="65"/>
      <c r="XCJ233" s="65"/>
      <c r="XCK233" s="65"/>
      <c r="XCL233" s="65"/>
      <c r="XCM233" s="65"/>
      <c r="XCN233" s="65"/>
      <c r="XCO233" s="65"/>
      <c r="XCP233" s="65"/>
      <c r="XCQ233" s="65"/>
      <c r="XCR233" s="65"/>
      <c r="XCS233" s="65"/>
      <c r="XCT233" s="65"/>
      <c r="XCU233" s="65"/>
      <c r="XCV233" s="65"/>
      <c r="XCW233" s="65"/>
      <c r="XCX233" s="65"/>
      <c r="XCY233" s="65"/>
      <c r="XCZ233" s="65"/>
      <c r="XDA233" s="65"/>
      <c r="XDB233" s="65"/>
      <c r="XDC233" s="65"/>
      <c r="XDD233" s="65"/>
      <c r="XDE233" s="65"/>
      <c r="XDF233" s="65"/>
      <c r="XDG233" s="65"/>
      <c r="XDH233" s="65"/>
      <c r="XDI233" s="65"/>
      <c r="XDJ233" s="65"/>
      <c r="XDK233" s="65"/>
      <c r="XDL233" s="65"/>
      <c r="XDM233" s="65"/>
      <c r="XDN233" s="65"/>
      <c r="XDO233" s="65"/>
      <c r="XDP233" s="65"/>
      <c r="XDQ233" s="65"/>
      <c r="XDR233" s="65"/>
      <c r="XDS233" s="65"/>
      <c r="XDT233" s="65"/>
      <c r="XDU233" s="65"/>
      <c r="XDV233" s="65"/>
      <c r="XDW233" s="65"/>
      <c r="XDX233" s="65"/>
      <c r="XDY233" s="65"/>
      <c r="XDZ233" s="65"/>
      <c r="XEA233" s="65"/>
      <c r="XEB233" s="65"/>
      <c r="XEC233" s="65"/>
      <c r="XED233" s="65"/>
      <c r="XEE233" s="65"/>
      <c r="XEF233" s="65"/>
      <c r="XEG233" s="65"/>
      <c r="XEH233" s="65"/>
      <c r="XEI233" s="65"/>
      <c r="XEJ233" s="65"/>
      <c r="XEK233" s="65"/>
      <c r="XEL233" s="65"/>
      <c r="XEM233" s="65"/>
      <c r="XEN233" s="65"/>
      <c r="XEO233" s="65"/>
      <c r="XEP233" s="65"/>
      <c r="XEQ233" s="65"/>
      <c r="XER233" s="65"/>
      <c r="XES233" s="65"/>
      <c r="XET233" s="65"/>
      <c r="XEU233" s="65"/>
      <c r="XEV233" s="65"/>
      <c r="XEW233" s="65"/>
      <c r="XEX233" s="65"/>
      <c r="XEY233" s="65"/>
      <c r="XEZ233" s="65"/>
      <c r="XFA233" s="65"/>
      <c r="XFB233" s="65"/>
      <c r="XFC233" s="65"/>
      <c r="XFD233" s="65"/>
    </row>
    <row r="234" spans="2:54 15129:16384" s="88" customFormat="1" ht="12.95" customHeight="1" x14ac:dyDescent="0.2">
      <c r="B234" s="89" t="s">
        <v>48</v>
      </c>
      <c r="C234" s="90" t="s">
        <v>56</v>
      </c>
      <c r="D234" s="90" t="s">
        <v>56</v>
      </c>
      <c r="E234" s="90" t="s">
        <v>56</v>
      </c>
      <c r="F234" s="90" t="s">
        <v>56</v>
      </c>
      <c r="G234" s="90" t="s">
        <v>56</v>
      </c>
      <c r="H234" s="90" t="s">
        <v>56</v>
      </c>
      <c r="I234" s="90" t="s">
        <v>56</v>
      </c>
      <c r="J234" s="90" t="s">
        <v>56</v>
      </c>
      <c r="K234" s="90" t="s">
        <v>56</v>
      </c>
      <c r="L234" s="90" t="s">
        <v>56</v>
      </c>
      <c r="M234" s="90" t="s">
        <v>56</v>
      </c>
      <c r="N234" s="90" t="s">
        <v>56</v>
      </c>
      <c r="O234" s="90" t="s">
        <v>56</v>
      </c>
      <c r="P234" s="90" t="s">
        <v>56</v>
      </c>
      <c r="Q234" s="90" t="s">
        <v>56</v>
      </c>
      <c r="R234" s="90" t="s">
        <v>56</v>
      </c>
      <c r="S234" s="90" t="s">
        <v>56</v>
      </c>
      <c r="T234" s="90" t="s">
        <v>56</v>
      </c>
      <c r="U234" s="90" t="s">
        <v>56</v>
      </c>
      <c r="V234" s="90" t="s">
        <v>56</v>
      </c>
      <c r="W234" s="90" t="s">
        <v>56</v>
      </c>
      <c r="X234" s="90" t="s">
        <v>56</v>
      </c>
      <c r="Y234" s="90" t="s">
        <v>56</v>
      </c>
      <c r="Z234" s="90" t="s">
        <v>56</v>
      </c>
      <c r="AA234" s="90" t="s">
        <v>56</v>
      </c>
      <c r="AB234" s="90" t="s">
        <v>56</v>
      </c>
      <c r="AC234" s="90" t="s">
        <v>56</v>
      </c>
      <c r="AD234" s="90" t="s">
        <v>56</v>
      </c>
      <c r="AE234" s="90" t="s">
        <v>56</v>
      </c>
      <c r="AF234" s="90" t="s">
        <v>56</v>
      </c>
      <c r="AG234" s="90" t="s">
        <v>56</v>
      </c>
      <c r="AH234" s="90" t="s">
        <v>56</v>
      </c>
      <c r="AI234" s="90" t="s">
        <v>56</v>
      </c>
      <c r="AJ234" s="90" t="s">
        <v>56</v>
      </c>
      <c r="AK234" s="90" t="s">
        <v>56</v>
      </c>
      <c r="AL234" s="90" t="s">
        <v>56</v>
      </c>
      <c r="AM234" s="90" t="s">
        <v>56</v>
      </c>
      <c r="AN234" s="90" t="s">
        <v>56</v>
      </c>
      <c r="AO234" s="90" t="s">
        <v>56</v>
      </c>
      <c r="AP234" s="90" t="s">
        <v>56</v>
      </c>
      <c r="AQ234" s="90" t="s">
        <v>56</v>
      </c>
      <c r="AR234" s="90" t="s">
        <v>56</v>
      </c>
      <c r="AS234" s="90" t="s">
        <v>56</v>
      </c>
      <c r="AT234" s="90" t="s">
        <v>56</v>
      </c>
      <c r="AU234" s="90" t="s">
        <v>56</v>
      </c>
      <c r="AV234" s="90" t="s">
        <v>56</v>
      </c>
      <c r="AW234" s="90" t="s">
        <v>56</v>
      </c>
      <c r="AX234" s="91" t="s">
        <v>56</v>
      </c>
      <c r="AY234" s="91" t="s">
        <v>56</v>
      </c>
      <c r="AZ234" s="91" t="s">
        <v>56</v>
      </c>
      <c r="BA234" s="91" t="s">
        <v>56</v>
      </c>
      <c r="BB234" s="88" t="s">
        <v>56</v>
      </c>
      <c r="VIW234" s="65"/>
      <c r="VIX234" s="65"/>
      <c r="VIY234" s="65"/>
      <c r="VIZ234" s="65"/>
      <c r="VJA234" s="65"/>
      <c r="VJB234" s="65"/>
      <c r="VJC234" s="65"/>
      <c r="VJD234" s="65"/>
      <c r="VJE234" s="65"/>
      <c r="VJF234" s="65"/>
      <c r="VJG234" s="65"/>
      <c r="VJH234" s="65"/>
      <c r="VJI234" s="65"/>
      <c r="VJJ234" s="65"/>
      <c r="VJK234" s="65"/>
      <c r="VJL234" s="65"/>
      <c r="VJM234" s="65"/>
      <c r="VJN234" s="65"/>
      <c r="VJO234" s="65"/>
      <c r="VJP234" s="65"/>
      <c r="VJQ234" s="65"/>
      <c r="VJR234" s="65"/>
      <c r="VJS234" s="65"/>
      <c r="VJT234" s="65"/>
      <c r="VJU234" s="65"/>
      <c r="VJV234" s="65"/>
      <c r="VJW234" s="65"/>
      <c r="VJX234" s="65"/>
      <c r="VJY234" s="65"/>
      <c r="VJZ234" s="65"/>
      <c r="VKA234" s="65"/>
      <c r="VKB234" s="65"/>
      <c r="VKC234" s="65"/>
      <c r="VKD234" s="65"/>
      <c r="VKE234" s="65"/>
      <c r="VKF234" s="65"/>
      <c r="VKG234" s="65"/>
      <c r="VKH234" s="65"/>
      <c r="VKI234" s="65"/>
      <c r="VKJ234" s="65"/>
      <c r="VKK234" s="65"/>
      <c r="VKL234" s="65"/>
      <c r="VKM234" s="65"/>
      <c r="VKN234" s="65"/>
      <c r="VKO234" s="65"/>
      <c r="VKP234" s="65"/>
      <c r="VKQ234" s="65"/>
      <c r="VKR234" s="65"/>
      <c r="VKS234" s="65"/>
      <c r="VKT234" s="65"/>
      <c r="VKU234" s="65"/>
      <c r="VKV234" s="65"/>
      <c r="VKW234" s="65"/>
      <c r="VKX234" s="65"/>
      <c r="VKY234" s="65"/>
      <c r="VKZ234" s="65"/>
      <c r="VLA234" s="65"/>
      <c r="VLB234" s="65"/>
      <c r="VLC234" s="65"/>
      <c r="VLD234" s="65"/>
      <c r="VLE234" s="65"/>
      <c r="VLF234" s="65"/>
      <c r="VLG234" s="65"/>
      <c r="VLH234" s="65"/>
      <c r="VLI234" s="65"/>
      <c r="VLJ234" s="65"/>
      <c r="VLK234" s="65"/>
      <c r="VLL234" s="65"/>
      <c r="VLM234" s="65"/>
      <c r="VLN234" s="65"/>
      <c r="VLO234" s="65"/>
      <c r="VLP234" s="65"/>
      <c r="VLQ234" s="65"/>
      <c r="VLR234" s="65"/>
      <c r="VLS234" s="65"/>
      <c r="VLT234" s="65"/>
      <c r="VLU234" s="65"/>
      <c r="VLV234" s="65"/>
      <c r="VLW234" s="65"/>
      <c r="VLX234" s="65"/>
      <c r="VLY234" s="65"/>
      <c r="VLZ234" s="65"/>
      <c r="VMA234" s="65"/>
      <c r="VMB234" s="65"/>
      <c r="VMC234" s="65"/>
      <c r="VMD234" s="65"/>
      <c r="VME234" s="65"/>
      <c r="VMF234" s="65"/>
      <c r="VMG234" s="65"/>
      <c r="VMH234" s="65"/>
      <c r="VMI234" s="65"/>
      <c r="VMJ234" s="65"/>
      <c r="VMK234" s="65"/>
      <c r="VML234" s="65"/>
      <c r="VMM234" s="65"/>
      <c r="VMN234" s="65"/>
      <c r="VMO234" s="65"/>
      <c r="VMP234" s="65"/>
      <c r="VMQ234" s="65"/>
      <c r="VMR234" s="65"/>
      <c r="VMS234" s="65"/>
      <c r="VMT234" s="65"/>
      <c r="VMU234" s="65"/>
      <c r="VMV234" s="65"/>
      <c r="VMW234" s="65"/>
      <c r="VMX234" s="65"/>
      <c r="VMY234" s="65"/>
      <c r="VMZ234" s="65"/>
      <c r="VNA234" s="65"/>
      <c r="VNB234" s="65"/>
      <c r="VNC234" s="65"/>
      <c r="VND234" s="65"/>
      <c r="VNE234" s="65"/>
      <c r="VNF234" s="65"/>
      <c r="VNG234" s="65"/>
      <c r="VNH234" s="65"/>
      <c r="VNI234" s="65"/>
      <c r="VNJ234" s="65"/>
      <c r="VNK234" s="65"/>
      <c r="VNL234" s="65"/>
      <c r="VNM234" s="65"/>
      <c r="VNN234" s="65"/>
      <c r="VNO234" s="65"/>
      <c r="VNP234" s="65"/>
      <c r="VNQ234" s="65"/>
      <c r="VNR234" s="65"/>
      <c r="VNS234" s="65"/>
      <c r="VNT234" s="65"/>
      <c r="VNU234" s="65"/>
      <c r="VNV234" s="65"/>
      <c r="VNW234" s="65"/>
      <c r="VNX234" s="65"/>
      <c r="VNY234" s="65"/>
      <c r="VNZ234" s="65"/>
      <c r="VOA234" s="65"/>
      <c r="VOB234" s="65"/>
      <c r="VOC234" s="65"/>
      <c r="VOD234" s="65"/>
      <c r="VOE234" s="65"/>
      <c r="VOF234" s="65"/>
      <c r="VOG234" s="65"/>
      <c r="VOH234" s="65"/>
      <c r="VOI234" s="65"/>
      <c r="VOJ234" s="65"/>
      <c r="VOK234" s="65"/>
      <c r="VOL234" s="65"/>
      <c r="VOM234" s="65"/>
      <c r="VON234" s="65"/>
      <c r="VOO234" s="65"/>
      <c r="VOP234" s="65"/>
      <c r="VOQ234" s="65"/>
      <c r="VOR234" s="65"/>
      <c r="VOS234" s="65"/>
      <c r="VOT234" s="65"/>
      <c r="VOU234" s="65"/>
      <c r="VOV234" s="65"/>
      <c r="VOW234" s="65"/>
      <c r="VOX234" s="65"/>
      <c r="VOY234" s="65"/>
      <c r="VOZ234" s="65"/>
      <c r="VPA234" s="65"/>
      <c r="VPB234" s="65"/>
      <c r="VPC234" s="65"/>
      <c r="VPD234" s="65"/>
      <c r="VPE234" s="65"/>
      <c r="VPF234" s="65"/>
      <c r="VPG234" s="65"/>
      <c r="VPH234" s="65"/>
      <c r="VPI234" s="65"/>
      <c r="VPJ234" s="65"/>
      <c r="VPK234" s="65"/>
      <c r="VPL234" s="65"/>
      <c r="VPM234" s="65"/>
      <c r="VPN234" s="65"/>
      <c r="VPO234" s="65"/>
      <c r="VPP234" s="65"/>
      <c r="VPQ234" s="65"/>
      <c r="VPR234" s="65"/>
      <c r="VPS234" s="65"/>
      <c r="VPT234" s="65"/>
      <c r="VPU234" s="65"/>
      <c r="VPV234" s="65"/>
      <c r="VPW234" s="65"/>
      <c r="VPX234" s="65"/>
      <c r="VPY234" s="65"/>
      <c r="VPZ234" s="65"/>
      <c r="VQA234" s="65"/>
      <c r="VQB234" s="65"/>
      <c r="VQC234" s="65"/>
      <c r="VQD234" s="65"/>
      <c r="VQE234" s="65"/>
      <c r="VQF234" s="65"/>
      <c r="VQG234" s="65"/>
      <c r="VQH234" s="65"/>
      <c r="VQI234" s="65"/>
      <c r="VQJ234" s="65"/>
      <c r="VQK234" s="65"/>
      <c r="VQL234" s="65"/>
      <c r="VQM234" s="65"/>
      <c r="VQN234" s="65"/>
      <c r="VQO234" s="65"/>
      <c r="VQP234" s="65"/>
      <c r="VQQ234" s="65"/>
      <c r="VQR234" s="65"/>
      <c r="VQS234" s="65"/>
      <c r="VQT234" s="65"/>
      <c r="VQU234" s="65"/>
      <c r="VQV234" s="65"/>
      <c r="VQW234" s="65"/>
      <c r="VQX234" s="65"/>
      <c r="VQY234" s="65"/>
      <c r="VQZ234" s="65"/>
      <c r="VRA234" s="65"/>
      <c r="VRB234" s="65"/>
      <c r="VRC234" s="65"/>
      <c r="VRD234" s="65"/>
      <c r="VRE234" s="65"/>
      <c r="VRF234" s="65"/>
      <c r="VRG234" s="65"/>
      <c r="VRH234" s="65"/>
      <c r="VRI234" s="65"/>
      <c r="VRJ234" s="65"/>
      <c r="VRK234" s="65"/>
      <c r="VRL234" s="65"/>
      <c r="VRM234" s="65"/>
      <c r="VRN234" s="65"/>
      <c r="VRO234" s="65"/>
      <c r="VRP234" s="65"/>
      <c r="VRQ234" s="65"/>
      <c r="VRR234" s="65"/>
      <c r="VRS234" s="65"/>
      <c r="VRT234" s="65"/>
      <c r="VRU234" s="65"/>
      <c r="VRV234" s="65"/>
      <c r="VRW234" s="65"/>
      <c r="VRX234" s="65"/>
      <c r="VRY234" s="65"/>
      <c r="VRZ234" s="65"/>
      <c r="VSA234" s="65"/>
      <c r="VSB234" s="65"/>
      <c r="VSC234" s="65"/>
      <c r="VSD234" s="65"/>
      <c r="VSE234" s="65"/>
      <c r="VSF234" s="65"/>
      <c r="VSG234" s="65"/>
      <c r="VSH234" s="65"/>
      <c r="VSI234" s="65"/>
      <c r="VSJ234" s="65"/>
      <c r="VSK234" s="65"/>
      <c r="VSL234" s="65"/>
      <c r="VSM234" s="65"/>
      <c r="VSN234" s="65"/>
      <c r="VSO234" s="65"/>
      <c r="VSP234" s="65"/>
      <c r="VSQ234" s="65"/>
      <c r="VSR234" s="65"/>
      <c r="VSS234" s="65"/>
      <c r="VST234" s="65"/>
      <c r="VSU234" s="65"/>
      <c r="VSV234" s="65"/>
      <c r="VSW234" s="65"/>
      <c r="VSX234" s="65"/>
      <c r="VSY234" s="65"/>
      <c r="VSZ234" s="65"/>
      <c r="VTA234" s="65"/>
      <c r="VTB234" s="65"/>
      <c r="VTC234" s="65"/>
      <c r="VTD234" s="65"/>
      <c r="VTE234" s="65"/>
      <c r="VTF234" s="65"/>
      <c r="VTG234" s="65"/>
      <c r="VTH234" s="65"/>
      <c r="VTI234" s="65"/>
      <c r="VTJ234" s="65"/>
      <c r="VTK234" s="65"/>
      <c r="VTL234" s="65"/>
      <c r="VTM234" s="65"/>
      <c r="VTN234" s="65"/>
      <c r="VTO234" s="65"/>
      <c r="VTP234" s="65"/>
      <c r="VTQ234" s="65"/>
      <c r="VTR234" s="65"/>
      <c r="VTS234" s="65"/>
      <c r="VTT234" s="65"/>
      <c r="VTU234" s="65"/>
      <c r="VTV234" s="65"/>
      <c r="VTW234" s="65"/>
      <c r="VTX234" s="65"/>
      <c r="VTY234" s="65"/>
      <c r="VTZ234" s="65"/>
      <c r="VUA234" s="65"/>
      <c r="VUB234" s="65"/>
      <c r="VUC234" s="65"/>
      <c r="VUD234" s="65"/>
      <c r="VUE234" s="65"/>
      <c r="VUF234" s="65"/>
      <c r="VUG234" s="65"/>
      <c r="VUH234" s="65"/>
      <c r="VUI234" s="65"/>
      <c r="VUJ234" s="65"/>
      <c r="VUK234" s="65"/>
      <c r="VUL234" s="65"/>
      <c r="VUM234" s="65"/>
      <c r="VUN234" s="65"/>
      <c r="VUO234" s="65"/>
      <c r="VUP234" s="65"/>
      <c r="VUQ234" s="65"/>
      <c r="VUR234" s="65"/>
      <c r="VUS234" s="65"/>
      <c r="VUT234" s="65"/>
      <c r="VUU234" s="65"/>
      <c r="VUV234" s="65"/>
      <c r="VUW234" s="65"/>
      <c r="VUX234" s="65"/>
      <c r="VUY234" s="65"/>
      <c r="VUZ234" s="65"/>
      <c r="VVA234" s="65"/>
      <c r="VVB234" s="65"/>
      <c r="VVC234" s="65"/>
      <c r="VVD234" s="65"/>
      <c r="VVE234" s="65"/>
      <c r="VVF234" s="65"/>
      <c r="VVG234" s="65"/>
      <c r="VVH234" s="65"/>
      <c r="VVI234" s="65"/>
      <c r="VVJ234" s="65"/>
      <c r="VVK234" s="65"/>
      <c r="VVL234" s="65"/>
      <c r="VVM234" s="65"/>
      <c r="VVN234" s="65"/>
      <c r="VVO234" s="65"/>
      <c r="VVP234" s="65"/>
      <c r="VVQ234" s="65"/>
      <c r="VVR234" s="65"/>
      <c r="VVS234" s="65"/>
      <c r="VVT234" s="65"/>
      <c r="VVU234" s="65"/>
      <c r="VVV234" s="65"/>
      <c r="VVW234" s="65"/>
      <c r="VVX234" s="65"/>
      <c r="VVY234" s="65"/>
      <c r="VVZ234" s="65"/>
      <c r="VWA234" s="65"/>
      <c r="VWB234" s="65"/>
      <c r="VWC234" s="65"/>
      <c r="VWD234" s="65"/>
      <c r="VWE234" s="65"/>
      <c r="VWF234" s="65"/>
      <c r="VWG234" s="65"/>
      <c r="VWH234" s="65"/>
      <c r="VWI234" s="65"/>
      <c r="VWJ234" s="65"/>
      <c r="VWK234" s="65"/>
      <c r="VWL234" s="65"/>
      <c r="VWM234" s="65"/>
      <c r="VWN234" s="65"/>
      <c r="VWO234" s="65"/>
      <c r="VWP234" s="65"/>
      <c r="VWQ234" s="65"/>
      <c r="VWR234" s="65"/>
      <c r="VWS234" s="65"/>
      <c r="VWT234" s="65"/>
      <c r="VWU234" s="65"/>
      <c r="VWV234" s="65"/>
      <c r="VWW234" s="65"/>
      <c r="VWX234" s="65"/>
      <c r="VWY234" s="65"/>
      <c r="VWZ234" s="65"/>
      <c r="VXA234" s="65"/>
      <c r="VXB234" s="65"/>
      <c r="VXC234" s="65"/>
      <c r="VXD234" s="65"/>
      <c r="VXE234" s="65"/>
      <c r="VXF234" s="65"/>
      <c r="VXG234" s="65"/>
      <c r="VXH234" s="65"/>
      <c r="VXI234" s="65"/>
      <c r="VXJ234" s="65"/>
      <c r="VXK234" s="65"/>
      <c r="VXL234" s="65"/>
      <c r="VXM234" s="65"/>
      <c r="VXN234" s="65"/>
      <c r="VXO234" s="65"/>
      <c r="VXP234" s="65"/>
      <c r="VXQ234" s="65"/>
      <c r="VXR234" s="65"/>
      <c r="VXS234" s="65"/>
      <c r="VXT234" s="65"/>
      <c r="VXU234" s="65"/>
      <c r="VXV234" s="65"/>
      <c r="VXW234" s="65"/>
      <c r="VXX234" s="65"/>
      <c r="VXY234" s="65"/>
      <c r="VXZ234" s="65"/>
      <c r="VYA234" s="65"/>
      <c r="VYB234" s="65"/>
      <c r="VYC234" s="65"/>
      <c r="VYD234" s="65"/>
      <c r="VYE234" s="65"/>
      <c r="VYF234" s="65"/>
      <c r="VYG234" s="65"/>
      <c r="VYH234" s="65"/>
      <c r="VYI234" s="65"/>
      <c r="VYJ234" s="65"/>
      <c r="VYK234" s="65"/>
      <c r="VYL234" s="65"/>
      <c r="VYM234" s="65"/>
      <c r="VYN234" s="65"/>
      <c r="VYO234" s="65"/>
      <c r="VYP234" s="65"/>
      <c r="VYQ234" s="65"/>
      <c r="VYR234" s="65"/>
      <c r="VYS234" s="65"/>
      <c r="VYT234" s="65"/>
      <c r="VYU234" s="65"/>
      <c r="VYV234" s="65"/>
      <c r="VYW234" s="65"/>
      <c r="VYX234" s="65"/>
      <c r="VYY234" s="65"/>
      <c r="VYZ234" s="65"/>
      <c r="VZA234" s="65"/>
      <c r="VZB234" s="65"/>
      <c r="VZC234" s="65"/>
      <c r="VZD234" s="65"/>
      <c r="VZE234" s="65"/>
      <c r="VZF234" s="65"/>
      <c r="VZG234" s="65"/>
      <c r="VZH234" s="65"/>
      <c r="VZI234" s="65"/>
      <c r="VZJ234" s="65"/>
      <c r="VZK234" s="65"/>
      <c r="VZL234" s="65"/>
      <c r="VZM234" s="65"/>
      <c r="VZN234" s="65"/>
      <c r="VZO234" s="65"/>
      <c r="VZP234" s="65"/>
      <c r="VZQ234" s="65"/>
      <c r="VZR234" s="65"/>
      <c r="VZS234" s="65"/>
      <c r="VZT234" s="65"/>
      <c r="VZU234" s="65"/>
      <c r="VZV234" s="65"/>
      <c r="VZW234" s="65"/>
      <c r="VZX234" s="65"/>
      <c r="VZY234" s="65"/>
      <c r="VZZ234" s="65"/>
      <c r="WAA234" s="65"/>
      <c r="WAB234" s="65"/>
      <c r="WAC234" s="65"/>
      <c r="WAD234" s="65"/>
      <c r="WAE234" s="65"/>
      <c r="WAF234" s="65"/>
      <c r="WAG234" s="65"/>
      <c r="WAH234" s="65"/>
      <c r="WAI234" s="65"/>
      <c r="WAJ234" s="65"/>
      <c r="WAK234" s="65"/>
      <c r="WAL234" s="65"/>
      <c r="WAM234" s="65"/>
      <c r="WAN234" s="65"/>
      <c r="WAO234" s="65"/>
      <c r="WAP234" s="65"/>
      <c r="WAQ234" s="65"/>
      <c r="WAR234" s="65"/>
      <c r="WAS234" s="65"/>
      <c r="WAT234" s="65"/>
      <c r="WAU234" s="65"/>
      <c r="WAV234" s="65"/>
      <c r="WAW234" s="65"/>
      <c r="WAX234" s="65"/>
      <c r="WAY234" s="65"/>
      <c r="WAZ234" s="65"/>
      <c r="WBA234" s="65"/>
      <c r="WBB234" s="65"/>
      <c r="WBC234" s="65"/>
      <c r="WBD234" s="65"/>
      <c r="WBE234" s="65"/>
      <c r="WBF234" s="65"/>
      <c r="WBG234" s="65"/>
      <c r="WBH234" s="65"/>
      <c r="WBI234" s="65"/>
      <c r="WBJ234" s="65"/>
      <c r="WBK234" s="65"/>
      <c r="WBL234" s="65"/>
      <c r="WBM234" s="65"/>
      <c r="WBN234" s="65"/>
      <c r="WBO234" s="65"/>
      <c r="WBP234" s="65"/>
      <c r="WBQ234" s="65"/>
      <c r="WBR234" s="65"/>
      <c r="WBS234" s="65"/>
      <c r="WBT234" s="65"/>
      <c r="WBU234" s="65"/>
      <c r="WBV234" s="65"/>
      <c r="WBW234" s="65"/>
      <c r="WBX234" s="65"/>
      <c r="WBY234" s="65"/>
      <c r="WBZ234" s="65"/>
      <c r="WCA234" s="65"/>
      <c r="WCB234" s="65"/>
      <c r="WCC234" s="65"/>
      <c r="WCD234" s="65"/>
      <c r="WCE234" s="65"/>
      <c r="WCF234" s="65"/>
      <c r="WCG234" s="65"/>
      <c r="WCH234" s="65"/>
      <c r="WCI234" s="65"/>
      <c r="WCJ234" s="65"/>
      <c r="WCK234" s="65"/>
      <c r="WCL234" s="65"/>
      <c r="WCM234" s="65"/>
      <c r="WCN234" s="65"/>
      <c r="WCO234" s="65"/>
      <c r="WCP234" s="65"/>
      <c r="WCQ234" s="65"/>
      <c r="WCR234" s="65"/>
      <c r="WCS234" s="65"/>
      <c r="WCT234" s="65"/>
      <c r="WCU234" s="65"/>
      <c r="WCV234" s="65"/>
      <c r="WCW234" s="65"/>
      <c r="WCX234" s="65"/>
      <c r="WCY234" s="65"/>
      <c r="WCZ234" s="65"/>
      <c r="WDA234" s="65"/>
      <c r="WDB234" s="65"/>
      <c r="WDC234" s="65"/>
      <c r="WDD234" s="65"/>
      <c r="WDE234" s="65"/>
      <c r="WDF234" s="65"/>
      <c r="WDG234" s="65"/>
      <c r="WDH234" s="65"/>
      <c r="WDI234" s="65"/>
      <c r="WDJ234" s="65"/>
      <c r="WDK234" s="65"/>
      <c r="WDL234" s="65"/>
      <c r="WDM234" s="65"/>
      <c r="WDN234" s="65"/>
      <c r="WDO234" s="65"/>
      <c r="WDP234" s="65"/>
      <c r="WDQ234" s="65"/>
      <c r="WDR234" s="65"/>
      <c r="WDS234" s="65"/>
      <c r="WDT234" s="65"/>
      <c r="WDU234" s="65"/>
      <c r="WDV234" s="65"/>
      <c r="WDW234" s="65"/>
      <c r="WDX234" s="65"/>
      <c r="WDY234" s="65"/>
      <c r="WDZ234" s="65"/>
      <c r="WEA234" s="65"/>
      <c r="WEB234" s="65"/>
      <c r="WEC234" s="65"/>
      <c r="WED234" s="65"/>
      <c r="WEE234" s="65"/>
      <c r="WEF234" s="65"/>
      <c r="WEG234" s="65"/>
      <c r="WEH234" s="65"/>
      <c r="WEI234" s="65"/>
      <c r="WEJ234" s="65"/>
      <c r="WEK234" s="65"/>
      <c r="WEL234" s="65"/>
      <c r="WEM234" s="65"/>
      <c r="WEN234" s="65"/>
      <c r="WEO234" s="65"/>
      <c r="WEP234" s="65"/>
      <c r="WEQ234" s="65"/>
      <c r="WER234" s="65"/>
      <c r="WES234" s="65"/>
      <c r="WET234" s="65"/>
      <c r="WEU234" s="65"/>
      <c r="WEV234" s="65"/>
      <c r="WEW234" s="65"/>
      <c r="WEX234" s="65"/>
      <c r="WEY234" s="65"/>
      <c r="WEZ234" s="65"/>
      <c r="WFA234" s="65"/>
      <c r="WFB234" s="65"/>
      <c r="WFC234" s="65"/>
      <c r="WFD234" s="65"/>
      <c r="WFE234" s="65"/>
      <c r="WFF234" s="65"/>
      <c r="WFG234" s="65"/>
      <c r="WFH234" s="65"/>
      <c r="WFI234" s="65"/>
      <c r="WFJ234" s="65"/>
      <c r="WFK234" s="65"/>
      <c r="WFL234" s="65"/>
      <c r="WFM234" s="65"/>
      <c r="WFN234" s="65"/>
      <c r="WFO234" s="65"/>
      <c r="WFP234" s="65"/>
      <c r="WFQ234" s="65"/>
      <c r="WFR234" s="65"/>
      <c r="WFS234" s="65"/>
      <c r="WFT234" s="65"/>
      <c r="WFU234" s="65"/>
      <c r="WFV234" s="65"/>
      <c r="WFW234" s="65"/>
      <c r="WFX234" s="65"/>
      <c r="WFY234" s="65"/>
      <c r="WFZ234" s="65"/>
      <c r="WGA234" s="65"/>
      <c r="WGB234" s="65"/>
      <c r="WGC234" s="65"/>
      <c r="WGD234" s="65"/>
      <c r="WGE234" s="65"/>
      <c r="WGF234" s="65"/>
      <c r="WGG234" s="65"/>
      <c r="WGH234" s="65"/>
      <c r="WGI234" s="65"/>
      <c r="WGJ234" s="65"/>
      <c r="WGK234" s="65"/>
      <c r="WGL234" s="65"/>
      <c r="WGM234" s="65"/>
      <c r="WGN234" s="65"/>
      <c r="WGO234" s="65"/>
      <c r="WGP234" s="65"/>
      <c r="WGQ234" s="65"/>
      <c r="WGR234" s="65"/>
      <c r="WGS234" s="65"/>
      <c r="WGT234" s="65"/>
      <c r="WGU234" s="65"/>
      <c r="WGV234" s="65"/>
      <c r="WGW234" s="65"/>
      <c r="WGX234" s="65"/>
      <c r="WGY234" s="65"/>
      <c r="WGZ234" s="65"/>
      <c r="WHA234" s="65"/>
      <c r="WHB234" s="65"/>
      <c r="WHC234" s="65"/>
      <c r="WHD234" s="65"/>
      <c r="WHE234" s="65"/>
      <c r="WHF234" s="65"/>
      <c r="WHG234" s="65"/>
      <c r="WHH234" s="65"/>
      <c r="WHI234" s="65"/>
      <c r="WHJ234" s="65"/>
      <c r="WHK234" s="65"/>
      <c r="WHL234" s="65"/>
      <c r="WHM234" s="65"/>
      <c r="WHN234" s="65"/>
      <c r="WHO234" s="65"/>
      <c r="WHP234" s="65"/>
      <c r="WHQ234" s="65"/>
      <c r="WHR234" s="65"/>
      <c r="WHS234" s="65"/>
      <c r="WHT234" s="65"/>
      <c r="WHU234" s="65"/>
      <c r="WHV234" s="65"/>
      <c r="WHW234" s="65"/>
      <c r="WHX234" s="65"/>
      <c r="WHY234" s="65"/>
      <c r="WHZ234" s="65"/>
      <c r="WIA234" s="65"/>
      <c r="WIB234" s="65"/>
      <c r="WIC234" s="65"/>
      <c r="WID234" s="65"/>
      <c r="WIE234" s="65"/>
      <c r="WIF234" s="65"/>
      <c r="WIG234" s="65"/>
      <c r="WIH234" s="65"/>
      <c r="WII234" s="65"/>
      <c r="WIJ234" s="65"/>
      <c r="WIK234" s="65"/>
      <c r="WIL234" s="65"/>
      <c r="WIM234" s="65"/>
      <c r="WIN234" s="65"/>
      <c r="WIO234" s="65"/>
      <c r="WIP234" s="65"/>
      <c r="WIQ234" s="65"/>
      <c r="WIR234" s="65"/>
      <c r="WIS234" s="65"/>
      <c r="WIT234" s="65"/>
      <c r="WIU234" s="65"/>
      <c r="WIV234" s="65"/>
      <c r="WIW234" s="65"/>
      <c r="WIX234" s="65"/>
      <c r="WIY234" s="65"/>
      <c r="WIZ234" s="65"/>
      <c r="WJA234" s="65"/>
      <c r="WJB234" s="65"/>
      <c r="WJC234" s="65"/>
      <c r="WJD234" s="65"/>
      <c r="WJE234" s="65"/>
      <c r="WJF234" s="65"/>
      <c r="WJG234" s="65"/>
      <c r="WJH234" s="65"/>
      <c r="WJI234" s="65"/>
      <c r="WJJ234" s="65"/>
      <c r="WJK234" s="65"/>
      <c r="WJL234" s="65"/>
      <c r="WJM234" s="65"/>
      <c r="WJN234" s="65"/>
      <c r="WJO234" s="65"/>
      <c r="WJP234" s="65"/>
      <c r="WJQ234" s="65"/>
      <c r="WJR234" s="65"/>
      <c r="WJS234" s="65"/>
      <c r="WJT234" s="65"/>
      <c r="WJU234" s="65"/>
      <c r="WJV234" s="65"/>
      <c r="WJW234" s="65"/>
      <c r="WJX234" s="65"/>
      <c r="WJY234" s="65"/>
      <c r="WJZ234" s="65"/>
      <c r="WKA234" s="65"/>
      <c r="WKB234" s="65"/>
      <c r="WKC234" s="65"/>
      <c r="WKD234" s="65"/>
      <c r="WKE234" s="65"/>
      <c r="WKF234" s="65"/>
      <c r="WKG234" s="65"/>
      <c r="WKH234" s="65"/>
      <c r="WKI234" s="65"/>
      <c r="WKJ234" s="65"/>
      <c r="WKK234" s="65"/>
      <c r="WKL234" s="65"/>
      <c r="WKM234" s="65"/>
      <c r="WKN234" s="65"/>
      <c r="WKO234" s="65"/>
      <c r="WKP234" s="65"/>
      <c r="WKQ234" s="65"/>
      <c r="WKR234" s="65"/>
      <c r="WKS234" s="65"/>
      <c r="WKT234" s="65"/>
      <c r="WKU234" s="65"/>
      <c r="WKV234" s="65"/>
      <c r="WKW234" s="65"/>
      <c r="WKX234" s="65"/>
      <c r="WKY234" s="65"/>
      <c r="WKZ234" s="65"/>
      <c r="WLA234" s="65"/>
      <c r="WLB234" s="65"/>
      <c r="WLC234" s="65"/>
      <c r="WLD234" s="65"/>
      <c r="WLE234" s="65"/>
      <c r="WLF234" s="65"/>
      <c r="WLG234" s="65"/>
      <c r="WLH234" s="65"/>
      <c r="WLI234" s="65"/>
      <c r="WLJ234" s="65"/>
      <c r="WLK234" s="65"/>
      <c r="WLL234" s="65"/>
      <c r="WLM234" s="65"/>
      <c r="WLN234" s="65"/>
      <c r="WLO234" s="65"/>
      <c r="WLP234" s="65"/>
      <c r="WLQ234" s="65"/>
      <c r="WLR234" s="65"/>
      <c r="WLS234" s="65"/>
      <c r="WLT234" s="65"/>
      <c r="WLU234" s="65"/>
      <c r="WLV234" s="65"/>
      <c r="WLW234" s="65"/>
      <c r="WLX234" s="65"/>
      <c r="WLY234" s="65"/>
      <c r="WLZ234" s="65"/>
      <c r="WMA234" s="65"/>
      <c r="WMB234" s="65"/>
      <c r="WMC234" s="65"/>
      <c r="WMD234" s="65"/>
      <c r="WME234" s="65"/>
      <c r="WMF234" s="65"/>
      <c r="WMG234" s="65"/>
      <c r="WMH234" s="65"/>
      <c r="WMI234" s="65"/>
      <c r="WMJ234" s="65"/>
      <c r="WMK234" s="65"/>
      <c r="WML234" s="65"/>
      <c r="WMM234" s="65"/>
      <c r="WMN234" s="65"/>
      <c r="WMO234" s="65"/>
      <c r="WMP234" s="65"/>
      <c r="WMQ234" s="65"/>
      <c r="WMR234" s="65"/>
      <c r="WMS234" s="65"/>
      <c r="WMT234" s="65"/>
      <c r="WMU234" s="65"/>
      <c r="WMV234" s="65"/>
      <c r="WMW234" s="65"/>
      <c r="WMX234" s="65"/>
      <c r="WMY234" s="65"/>
      <c r="WMZ234" s="65"/>
      <c r="WNA234" s="65"/>
      <c r="WNB234" s="65"/>
      <c r="WNC234" s="65"/>
      <c r="WND234" s="65"/>
      <c r="WNE234" s="65"/>
      <c r="WNF234" s="65"/>
      <c r="WNG234" s="65"/>
      <c r="WNH234" s="65"/>
      <c r="WNI234" s="65"/>
      <c r="WNJ234" s="65"/>
      <c r="WNK234" s="65"/>
      <c r="WNL234" s="65"/>
      <c r="WNM234" s="65"/>
      <c r="WNN234" s="65"/>
      <c r="WNO234" s="65"/>
      <c r="WNP234" s="65"/>
      <c r="WNQ234" s="65"/>
      <c r="WNR234" s="65"/>
      <c r="WNS234" s="65"/>
      <c r="WNT234" s="65"/>
      <c r="WNU234" s="65"/>
      <c r="WNV234" s="65"/>
      <c r="WNW234" s="65"/>
      <c r="WNX234" s="65"/>
      <c r="WNY234" s="65"/>
      <c r="WNZ234" s="65"/>
      <c r="WOA234" s="65"/>
      <c r="WOB234" s="65"/>
      <c r="WOC234" s="65"/>
      <c r="WOD234" s="65"/>
      <c r="WOE234" s="65"/>
      <c r="WOF234" s="65"/>
      <c r="WOG234" s="65"/>
      <c r="WOH234" s="65"/>
      <c r="WOI234" s="65"/>
      <c r="WOJ234" s="65"/>
      <c r="WOK234" s="65"/>
      <c r="WOL234" s="65"/>
      <c r="WOM234" s="65"/>
      <c r="WON234" s="65"/>
      <c r="WOO234" s="65"/>
      <c r="WOP234" s="65"/>
      <c r="WOQ234" s="65"/>
      <c r="WOR234" s="65"/>
      <c r="WOS234" s="65"/>
      <c r="WOT234" s="65"/>
      <c r="WOU234" s="65"/>
      <c r="WOV234" s="65"/>
      <c r="WOW234" s="65"/>
      <c r="WOX234" s="65"/>
      <c r="WOY234" s="65"/>
      <c r="WOZ234" s="65"/>
      <c r="WPA234" s="65"/>
      <c r="WPB234" s="65"/>
      <c r="WPC234" s="65"/>
      <c r="WPD234" s="65"/>
      <c r="WPE234" s="65"/>
      <c r="WPF234" s="65"/>
      <c r="WPG234" s="65"/>
      <c r="WPH234" s="65"/>
      <c r="WPI234" s="65"/>
      <c r="WPJ234" s="65"/>
      <c r="WPK234" s="65"/>
      <c r="WPL234" s="65"/>
      <c r="WPM234" s="65"/>
      <c r="WPN234" s="65"/>
      <c r="WPO234" s="65"/>
      <c r="WPP234" s="65"/>
      <c r="WPQ234" s="65"/>
      <c r="WPR234" s="65"/>
      <c r="WPS234" s="65"/>
      <c r="WPT234" s="65"/>
      <c r="WPU234" s="65"/>
      <c r="WPV234" s="65"/>
      <c r="WPW234" s="65"/>
      <c r="WPX234" s="65"/>
      <c r="WPY234" s="65"/>
      <c r="WPZ234" s="65"/>
      <c r="WQA234" s="65"/>
      <c r="WQB234" s="65"/>
      <c r="WQC234" s="65"/>
      <c r="WQD234" s="65"/>
      <c r="WQE234" s="65"/>
      <c r="WQF234" s="65"/>
      <c r="WQG234" s="65"/>
      <c r="WQH234" s="65"/>
      <c r="WQI234" s="65"/>
      <c r="WQJ234" s="65"/>
      <c r="WQK234" s="65"/>
      <c r="WQL234" s="65"/>
      <c r="WQM234" s="65"/>
      <c r="WQN234" s="65"/>
      <c r="WQO234" s="65"/>
      <c r="WQP234" s="65"/>
      <c r="WQQ234" s="65"/>
      <c r="WQR234" s="65"/>
      <c r="WQS234" s="65"/>
      <c r="WQT234" s="65"/>
      <c r="WQU234" s="65"/>
      <c r="WQV234" s="65"/>
      <c r="WQW234" s="65"/>
      <c r="WQX234" s="65"/>
      <c r="WQY234" s="65"/>
      <c r="WQZ234" s="65"/>
      <c r="WRA234" s="65"/>
      <c r="WRB234" s="65"/>
      <c r="WRC234" s="65"/>
      <c r="WRD234" s="65"/>
      <c r="WRE234" s="65"/>
      <c r="WRF234" s="65"/>
      <c r="WRG234" s="65"/>
      <c r="WRH234" s="65"/>
      <c r="WRI234" s="65"/>
      <c r="WRJ234" s="65"/>
      <c r="WRK234" s="65"/>
      <c r="WRL234" s="65"/>
      <c r="WRM234" s="65"/>
      <c r="WRN234" s="65"/>
      <c r="WRO234" s="65"/>
      <c r="WRP234" s="65"/>
      <c r="WRQ234" s="65"/>
      <c r="WRR234" s="65"/>
      <c r="WRS234" s="65"/>
      <c r="WRT234" s="65"/>
      <c r="WRU234" s="65"/>
      <c r="WRV234" s="65"/>
      <c r="WRW234" s="65"/>
      <c r="WRX234" s="65"/>
      <c r="WRY234" s="65"/>
      <c r="WRZ234" s="65"/>
      <c r="WSA234" s="65"/>
      <c r="WSB234" s="65"/>
      <c r="WSC234" s="65"/>
      <c r="WSD234" s="65"/>
      <c r="WSE234" s="65"/>
      <c r="WSF234" s="65"/>
      <c r="WSG234" s="65"/>
      <c r="WSH234" s="65"/>
      <c r="WSI234" s="65"/>
      <c r="WSJ234" s="65"/>
      <c r="WSK234" s="65"/>
      <c r="WSL234" s="65"/>
      <c r="WSM234" s="65"/>
      <c r="WSN234" s="65"/>
      <c r="WSO234" s="65"/>
      <c r="WSP234" s="65"/>
      <c r="WSQ234" s="65"/>
      <c r="WSR234" s="65"/>
      <c r="WSS234" s="65"/>
      <c r="WST234" s="65"/>
      <c r="WSU234" s="65"/>
      <c r="WSV234" s="65"/>
      <c r="WSW234" s="65"/>
      <c r="WSX234" s="65"/>
      <c r="WSY234" s="65"/>
      <c r="WSZ234" s="65"/>
      <c r="WTA234" s="65"/>
      <c r="WTB234" s="65"/>
      <c r="WTC234" s="65"/>
      <c r="WTD234" s="65"/>
      <c r="WTE234" s="65"/>
      <c r="WTF234" s="65"/>
      <c r="WTG234" s="65"/>
      <c r="WTH234" s="65"/>
      <c r="WTI234" s="65"/>
      <c r="WTJ234" s="65"/>
      <c r="WTK234" s="65"/>
      <c r="WTL234" s="65"/>
      <c r="WTM234" s="65"/>
      <c r="WTN234" s="65"/>
      <c r="WTO234" s="65"/>
      <c r="WTP234" s="65"/>
      <c r="WTQ234" s="65"/>
      <c r="WTR234" s="65"/>
      <c r="WTS234" s="65"/>
      <c r="WTT234" s="65"/>
      <c r="WTU234" s="65"/>
      <c r="WTV234" s="65"/>
      <c r="WTW234" s="65"/>
      <c r="WTX234" s="65"/>
      <c r="WTY234" s="65"/>
      <c r="WTZ234" s="65"/>
      <c r="WUA234" s="65"/>
      <c r="WUB234" s="65"/>
      <c r="WUC234" s="65"/>
      <c r="WUD234" s="65"/>
      <c r="WUE234" s="65"/>
      <c r="WUF234" s="65"/>
      <c r="WUG234" s="65"/>
      <c r="WUH234" s="65"/>
      <c r="WUI234" s="65"/>
      <c r="WUJ234" s="65"/>
      <c r="WUK234" s="65"/>
      <c r="WUL234" s="65"/>
      <c r="WUM234" s="65"/>
      <c r="WUN234" s="65"/>
      <c r="WUO234" s="65"/>
      <c r="WUP234" s="65"/>
      <c r="WUQ234" s="65"/>
      <c r="WUR234" s="65"/>
      <c r="WUS234" s="65"/>
      <c r="WUT234" s="65"/>
      <c r="WUU234" s="65"/>
      <c r="WUV234" s="65"/>
      <c r="WUW234" s="65"/>
      <c r="WUX234" s="65"/>
      <c r="WUY234" s="65"/>
      <c r="WUZ234" s="65"/>
      <c r="WVA234" s="65"/>
      <c r="WVB234" s="65"/>
      <c r="WVC234" s="65"/>
      <c r="WVD234" s="65"/>
      <c r="WVE234" s="65"/>
      <c r="WVF234" s="65"/>
      <c r="WVG234" s="65"/>
      <c r="WVH234" s="65"/>
      <c r="WVI234" s="65"/>
      <c r="WVJ234" s="65"/>
      <c r="WVK234" s="65"/>
      <c r="WVL234" s="65"/>
      <c r="WVM234" s="65"/>
      <c r="WVN234" s="65"/>
      <c r="WVO234" s="65"/>
      <c r="WVP234" s="65"/>
      <c r="WVQ234" s="65"/>
      <c r="WVR234" s="65"/>
      <c r="WVS234" s="65"/>
      <c r="WVT234" s="65"/>
      <c r="WVU234" s="65"/>
      <c r="WVV234" s="65"/>
      <c r="WVW234" s="65"/>
      <c r="WVX234" s="65"/>
      <c r="WVY234" s="65"/>
      <c r="WVZ234" s="65"/>
      <c r="WWA234" s="65"/>
      <c r="WWB234" s="65"/>
      <c r="WWC234" s="65"/>
      <c r="WWD234" s="65"/>
      <c r="WWE234" s="65"/>
      <c r="WWF234" s="65"/>
      <c r="WWG234" s="65"/>
      <c r="WWH234" s="65"/>
      <c r="WWI234" s="65"/>
      <c r="WWJ234" s="65"/>
      <c r="WWK234" s="65"/>
      <c r="WWL234" s="65"/>
      <c r="WWM234" s="65"/>
      <c r="WWN234" s="65"/>
      <c r="WWO234" s="65"/>
      <c r="WWP234" s="65"/>
      <c r="WWQ234" s="65"/>
      <c r="WWR234" s="65"/>
      <c r="WWS234" s="65"/>
      <c r="WWT234" s="65"/>
      <c r="WWU234" s="65"/>
      <c r="WWV234" s="65"/>
      <c r="WWW234" s="65"/>
      <c r="WWX234" s="65"/>
      <c r="WWY234" s="65"/>
      <c r="WWZ234" s="65"/>
      <c r="WXA234" s="65"/>
      <c r="WXB234" s="65"/>
      <c r="WXC234" s="65"/>
      <c r="WXD234" s="65"/>
      <c r="WXE234" s="65"/>
      <c r="WXF234" s="65"/>
      <c r="WXG234" s="65"/>
      <c r="WXH234" s="65"/>
      <c r="WXI234" s="65"/>
      <c r="WXJ234" s="65"/>
      <c r="WXK234" s="65"/>
      <c r="WXL234" s="65"/>
      <c r="WXM234" s="65"/>
      <c r="WXN234" s="65"/>
      <c r="WXO234" s="65"/>
      <c r="WXP234" s="65"/>
      <c r="WXQ234" s="65"/>
      <c r="WXR234" s="65"/>
      <c r="WXS234" s="65"/>
      <c r="WXT234" s="65"/>
      <c r="WXU234" s="65"/>
      <c r="WXV234" s="65"/>
      <c r="WXW234" s="65"/>
      <c r="WXX234" s="65"/>
      <c r="WXY234" s="65"/>
      <c r="WXZ234" s="65"/>
      <c r="WYA234" s="65"/>
      <c r="WYB234" s="65"/>
      <c r="WYC234" s="65"/>
      <c r="WYD234" s="65"/>
      <c r="WYE234" s="65"/>
      <c r="WYF234" s="65"/>
      <c r="WYG234" s="65"/>
      <c r="WYH234" s="65"/>
      <c r="WYI234" s="65"/>
      <c r="WYJ234" s="65"/>
      <c r="WYK234" s="65"/>
      <c r="WYL234" s="65"/>
      <c r="WYM234" s="65"/>
      <c r="WYN234" s="65"/>
      <c r="WYO234" s="65"/>
      <c r="WYP234" s="65"/>
      <c r="WYQ234" s="65"/>
      <c r="WYR234" s="65"/>
      <c r="WYS234" s="65"/>
      <c r="WYT234" s="65"/>
      <c r="WYU234" s="65"/>
      <c r="WYV234" s="65"/>
      <c r="WYW234" s="65"/>
      <c r="WYX234" s="65"/>
      <c r="WYY234" s="65"/>
      <c r="WYZ234" s="65"/>
      <c r="WZA234" s="65"/>
      <c r="WZB234" s="65"/>
      <c r="WZC234" s="65"/>
      <c r="WZD234" s="65"/>
      <c r="WZE234" s="65"/>
      <c r="WZF234" s="65"/>
      <c r="WZG234" s="65"/>
      <c r="WZH234" s="65"/>
      <c r="WZI234" s="65"/>
      <c r="WZJ234" s="65"/>
      <c r="WZK234" s="65"/>
      <c r="WZL234" s="65"/>
      <c r="WZM234" s="65"/>
      <c r="WZN234" s="65"/>
      <c r="WZO234" s="65"/>
      <c r="WZP234" s="65"/>
      <c r="WZQ234" s="65"/>
      <c r="WZR234" s="65"/>
      <c r="WZS234" s="65"/>
      <c r="WZT234" s="65"/>
      <c r="WZU234" s="65"/>
      <c r="WZV234" s="65"/>
      <c r="WZW234" s="65"/>
      <c r="WZX234" s="65"/>
      <c r="WZY234" s="65"/>
      <c r="WZZ234" s="65"/>
      <c r="XAA234" s="65"/>
      <c r="XAB234" s="65"/>
      <c r="XAC234" s="65"/>
      <c r="XAD234" s="65"/>
      <c r="XAE234" s="65"/>
      <c r="XAF234" s="65"/>
      <c r="XAG234" s="65"/>
      <c r="XAH234" s="65"/>
      <c r="XAI234" s="65"/>
      <c r="XAJ234" s="65"/>
      <c r="XAK234" s="65"/>
      <c r="XAL234" s="65"/>
      <c r="XAM234" s="65"/>
      <c r="XAN234" s="65"/>
      <c r="XAO234" s="65"/>
      <c r="XAP234" s="65"/>
      <c r="XAQ234" s="65"/>
      <c r="XAR234" s="65"/>
      <c r="XAS234" s="65"/>
      <c r="XAT234" s="65"/>
      <c r="XAU234" s="65"/>
      <c r="XAV234" s="65"/>
      <c r="XAW234" s="65"/>
      <c r="XAX234" s="65"/>
      <c r="XAY234" s="65"/>
      <c r="XAZ234" s="65"/>
      <c r="XBA234" s="65"/>
      <c r="XBB234" s="65"/>
      <c r="XBC234" s="65"/>
      <c r="XBD234" s="65"/>
      <c r="XBE234" s="65"/>
      <c r="XBF234" s="65"/>
      <c r="XBG234" s="65"/>
      <c r="XBH234" s="65"/>
      <c r="XBI234" s="65"/>
      <c r="XBJ234" s="65"/>
      <c r="XBK234" s="65"/>
      <c r="XBL234" s="65"/>
      <c r="XBM234" s="65"/>
      <c r="XBN234" s="65"/>
      <c r="XBO234" s="65"/>
      <c r="XBP234" s="65"/>
      <c r="XBQ234" s="65"/>
      <c r="XBR234" s="65"/>
      <c r="XBS234" s="65"/>
      <c r="XBT234" s="65"/>
      <c r="XBU234" s="65"/>
      <c r="XBV234" s="65"/>
      <c r="XBW234" s="65"/>
      <c r="XBX234" s="65"/>
      <c r="XBY234" s="65"/>
      <c r="XBZ234" s="65"/>
      <c r="XCA234" s="65"/>
      <c r="XCB234" s="65"/>
      <c r="XCC234" s="65"/>
      <c r="XCD234" s="65"/>
      <c r="XCE234" s="65"/>
      <c r="XCF234" s="65"/>
      <c r="XCG234" s="65"/>
      <c r="XCH234" s="65"/>
      <c r="XCI234" s="65"/>
      <c r="XCJ234" s="65"/>
      <c r="XCK234" s="65"/>
      <c r="XCL234" s="65"/>
      <c r="XCM234" s="65"/>
      <c r="XCN234" s="65"/>
      <c r="XCO234" s="65"/>
      <c r="XCP234" s="65"/>
      <c r="XCQ234" s="65"/>
      <c r="XCR234" s="65"/>
      <c r="XCS234" s="65"/>
      <c r="XCT234" s="65"/>
      <c r="XCU234" s="65"/>
      <c r="XCV234" s="65"/>
      <c r="XCW234" s="65"/>
      <c r="XCX234" s="65"/>
      <c r="XCY234" s="65"/>
      <c r="XCZ234" s="65"/>
      <c r="XDA234" s="65"/>
      <c r="XDB234" s="65"/>
      <c r="XDC234" s="65"/>
      <c r="XDD234" s="65"/>
      <c r="XDE234" s="65"/>
      <c r="XDF234" s="65"/>
      <c r="XDG234" s="65"/>
      <c r="XDH234" s="65"/>
      <c r="XDI234" s="65"/>
      <c r="XDJ234" s="65"/>
      <c r="XDK234" s="65"/>
      <c r="XDL234" s="65"/>
      <c r="XDM234" s="65"/>
      <c r="XDN234" s="65"/>
      <c r="XDO234" s="65"/>
      <c r="XDP234" s="65"/>
      <c r="XDQ234" s="65"/>
      <c r="XDR234" s="65"/>
      <c r="XDS234" s="65"/>
      <c r="XDT234" s="65"/>
      <c r="XDU234" s="65"/>
      <c r="XDV234" s="65"/>
      <c r="XDW234" s="65"/>
      <c r="XDX234" s="65"/>
      <c r="XDY234" s="65"/>
      <c r="XDZ234" s="65"/>
      <c r="XEA234" s="65"/>
      <c r="XEB234" s="65"/>
      <c r="XEC234" s="65"/>
      <c r="XED234" s="65"/>
      <c r="XEE234" s="65"/>
      <c r="XEF234" s="65"/>
      <c r="XEG234" s="65"/>
      <c r="XEH234" s="65"/>
      <c r="XEI234" s="65"/>
      <c r="XEJ234" s="65"/>
      <c r="XEK234" s="65"/>
      <c r="XEL234" s="65"/>
      <c r="XEM234" s="65"/>
      <c r="XEN234" s="65"/>
      <c r="XEO234" s="65"/>
      <c r="XEP234" s="65"/>
      <c r="XEQ234" s="65"/>
      <c r="XER234" s="65"/>
      <c r="XES234" s="65"/>
      <c r="XET234" s="65"/>
      <c r="XEU234" s="65"/>
      <c r="XEV234" s="65"/>
      <c r="XEW234" s="65"/>
      <c r="XEX234" s="65"/>
      <c r="XEY234" s="65"/>
      <c r="XEZ234" s="65"/>
      <c r="XFA234" s="65"/>
      <c r="XFB234" s="65"/>
      <c r="XFC234" s="65"/>
      <c r="XFD234" s="65"/>
    </row>
    <row r="235" spans="2:54 15129:16384" s="88" customFormat="1" ht="12.95" customHeight="1" x14ac:dyDescent="0.2">
      <c r="B235" s="89" t="s">
        <v>17</v>
      </c>
      <c r="C235" s="90">
        <v>7.3469387755101992E-2</v>
      </c>
      <c r="D235" s="90">
        <v>6.3014240506329061E-2</v>
      </c>
      <c r="E235" s="90">
        <v>6.0391104294478491E-2</v>
      </c>
      <c r="F235" s="90">
        <v>6.4043674698795142E-2</v>
      </c>
      <c r="G235" s="90">
        <v>5.8986486486486446E-2</v>
      </c>
      <c r="H235" s="90">
        <v>5.5996621621621598E-2</v>
      </c>
      <c r="I235" s="90">
        <v>5.916506717850286E-2</v>
      </c>
      <c r="J235" s="90">
        <v>5.85895117540687E-2</v>
      </c>
      <c r="K235" s="90">
        <v>5.9852216748768443E-2</v>
      </c>
      <c r="L235" s="90">
        <v>5.7117609254498686E-2</v>
      </c>
      <c r="M235" s="90">
        <v>4.8360889395667031E-2</v>
      </c>
      <c r="N235" s="90">
        <v>4.7999999999999987E-2</v>
      </c>
      <c r="O235" s="90">
        <v>5.0022502250225004E-2</v>
      </c>
      <c r="P235" s="90">
        <v>4.5296741660201693E-2</v>
      </c>
      <c r="Q235" s="90">
        <v>4.8767605633802807E-2</v>
      </c>
      <c r="R235" s="90">
        <v>5.2708503679476687E-2</v>
      </c>
      <c r="S235" s="90">
        <v>4.8496015936254966E-2</v>
      </c>
      <c r="T235" s="90">
        <v>5.1884025270758118E-2</v>
      </c>
      <c r="U235" s="90">
        <v>5.3026185770750994E-2</v>
      </c>
      <c r="V235" s="90">
        <v>5.1014610389610394E-2</v>
      </c>
      <c r="W235" s="90">
        <v>4.8313594232749744E-2</v>
      </c>
      <c r="X235" s="90">
        <v>5.0584944048830113E-2</v>
      </c>
      <c r="Y235" s="90">
        <v>4.6343283582089549E-2</v>
      </c>
      <c r="Z235" s="90">
        <v>4.713397790055248E-2</v>
      </c>
      <c r="AA235" s="90">
        <v>4.821428571428571E-2</v>
      </c>
      <c r="AB235" s="90">
        <v>4.5358090185676395E-2</v>
      </c>
      <c r="AC235" s="90">
        <v>4.555785123966942E-2</v>
      </c>
      <c r="AD235" s="90">
        <v>4.2039473684210529E-2</v>
      </c>
      <c r="AE235" s="90">
        <v>4.1355633802816906E-2</v>
      </c>
      <c r="AF235" s="90">
        <v>4.2132352941176468E-2</v>
      </c>
      <c r="AG235" s="90">
        <v>4.0540540540540543E-2</v>
      </c>
      <c r="AH235" s="90">
        <v>3.6363636363636362E-2</v>
      </c>
      <c r="AI235" s="90">
        <v>3.2967032967032968E-2</v>
      </c>
      <c r="AJ235" s="90">
        <v>3.0303030303030304E-2</v>
      </c>
      <c r="AK235" s="90">
        <v>2.7906976744186046E-2</v>
      </c>
      <c r="AL235" s="90">
        <v>2.553191489361702E-2</v>
      </c>
      <c r="AM235" s="90">
        <v>2.4603174603174603E-2</v>
      </c>
      <c r="AN235" s="90">
        <v>2.3134328358208955E-2</v>
      </c>
      <c r="AO235" s="90">
        <v>2.2413793103448276E-2</v>
      </c>
      <c r="AP235" s="90">
        <v>2.2256097560975609E-2</v>
      </c>
      <c r="AQ235" s="90">
        <v>2.2413793103448276E-2</v>
      </c>
      <c r="AR235" s="90">
        <v>2.4545454545454544E-2</v>
      </c>
      <c r="AS235" s="90">
        <v>2.5474683544303798E-2</v>
      </c>
      <c r="AT235" s="90">
        <v>2.6706231454005934E-2</v>
      </c>
      <c r="AU235" s="90">
        <v>2.9508196721311476E-2</v>
      </c>
      <c r="AV235" s="90">
        <v>2.8640776699029126E-2</v>
      </c>
      <c r="AW235" s="90">
        <v>2.7152317880794703E-2</v>
      </c>
      <c r="AX235" s="91">
        <v>2.5541125541125542E-2</v>
      </c>
      <c r="AY235" s="91">
        <v>2.7668845315904141E-2</v>
      </c>
      <c r="AZ235" s="91">
        <v>2.6855895196506552E-2</v>
      </c>
      <c r="BA235" s="91">
        <v>2.7272727272727271E-2</v>
      </c>
      <c r="BB235" s="88">
        <v>2.8222222222222221E-2</v>
      </c>
      <c r="VIW235" s="65"/>
      <c r="VIX235" s="65"/>
      <c r="VIY235" s="65"/>
      <c r="VIZ235" s="65"/>
      <c r="VJA235" s="65"/>
      <c r="VJB235" s="65"/>
      <c r="VJC235" s="65"/>
      <c r="VJD235" s="65"/>
      <c r="VJE235" s="65"/>
      <c r="VJF235" s="65"/>
      <c r="VJG235" s="65"/>
      <c r="VJH235" s="65"/>
      <c r="VJI235" s="65"/>
      <c r="VJJ235" s="65"/>
      <c r="VJK235" s="65"/>
      <c r="VJL235" s="65"/>
      <c r="VJM235" s="65"/>
      <c r="VJN235" s="65"/>
      <c r="VJO235" s="65"/>
      <c r="VJP235" s="65"/>
      <c r="VJQ235" s="65"/>
      <c r="VJR235" s="65"/>
      <c r="VJS235" s="65"/>
      <c r="VJT235" s="65"/>
      <c r="VJU235" s="65"/>
      <c r="VJV235" s="65"/>
      <c r="VJW235" s="65"/>
      <c r="VJX235" s="65"/>
      <c r="VJY235" s="65"/>
      <c r="VJZ235" s="65"/>
      <c r="VKA235" s="65"/>
      <c r="VKB235" s="65"/>
      <c r="VKC235" s="65"/>
      <c r="VKD235" s="65"/>
      <c r="VKE235" s="65"/>
      <c r="VKF235" s="65"/>
      <c r="VKG235" s="65"/>
      <c r="VKH235" s="65"/>
      <c r="VKI235" s="65"/>
      <c r="VKJ235" s="65"/>
      <c r="VKK235" s="65"/>
      <c r="VKL235" s="65"/>
      <c r="VKM235" s="65"/>
      <c r="VKN235" s="65"/>
      <c r="VKO235" s="65"/>
      <c r="VKP235" s="65"/>
      <c r="VKQ235" s="65"/>
      <c r="VKR235" s="65"/>
      <c r="VKS235" s="65"/>
      <c r="VKT235" s="65"/>
      <c r="VKU235" s="65"/>
      <c r="VKV235" s="65"/>
      <c r="VKW235" s="65"/>
      <c r="VKX235" s="65"/>
      <c r="VKY235" s="65"/>
      <c r="VKZ235" s="65"/>
      <c r="VLA235" s="65"/>
      <c r="VLB235" s="65"/>
      <c r="VLC235" s="65"/>
      <c r="VLD235" s="65"/>
      <c r="VLE235" s="65"/>
      <c r="VLF235" s="65"/>
      <c r="VLG235" s="65"/>
      <c r="VLH235" s="65"/>
      <c r="VLI235" s="65"/>
      <c r="VLJ235" s="65"/>
      <c r="VLK235" s="65"/>
      <c r="VLL235" s="65"/>
      <c r="VLM235" s="65"/>
      <c r="VLN235" s="65"/>
      <c r="VLO235" s="65"/>
      <c r="VLP235" s="65"/>
      <c r="VLQ235" s="65"/>
      <c r="VLR235" s="65"/>
      <c r="VLS235" s="65"/>
      <c r="VLT235" s="65"/>
      <c r="VLU235" s="65"/>
      <c r="VLV235" s="65"/>
      <c r="VLW235" s="65"/>
      <c r="VLX235" s="65"/>
      <c r="VLY235" s="65"/>
      <c r="VLZ235" s="65"/>
      <c r="VMA235" s="65"/>
      <c r="VMB235" s="65"/>
      <c r="VMC235" s="65"/>
      <c r="VMD235" s="65"/>
      <c r="VME235" s="65"/>
      <c r="VMF235" s="65"/>
      <c r="VMG235" s="65"/>
      <c r="VMH235" s="65"/>
      <c r="VMI235" s="65"/>
      <c r="VMJ235" s="65"/>
      <c r="VMK235" s="65"/>
      <c r="VML235" s="65"/>
      <c r="VMM235" s="65"/>
      <c r="VMN235" s="65"/>
      <c r="VMO235" s="65"/>
      <c r="VMP235" s="65"/>
      <c r="VMQ235" s="65"/>
      <c r="VMR235" s="65"/>
      <c r="VMS235" s="65"/>
      <c r="VMT235" s="65"/>
      <c r="VMU235" s="65"/>
      <c r="VMV235" s="65"/>
      <c r="VMW235" s="65"/>
      <c r="VMX235" s="65"/>
      <c r="VMY235" s="65"/>
      <c r="VMZ235" s="65"/>
      <c r="VNA235" s="65"/>
      <c r="VNB235" s="65"/>
      <c r="VNC235" s="65"/>
      <c r="VND235" s="65"/>
      <c r="VNE235" s="65"/>
      <c r="VNF235" s="65"/>
      <c r="VNG235" s="65"/>
      <c r="VNH235" s="65"/>
      <c r="VNI235" s="65"/>
      <c r="VNJ235" s="65"/>
      <c r="VNK235" s="65"/>
      <c r="VNL235" s="65"/>
      <c r="VNM235" s="65"/>
      <c r="VNN235" s="65"/>
      <c r="VNO235" s="65"/>
      <c r="VNP235" s="65"/>
      <c r="VNQ235" s="65"/>
      <c r="VNR235" s="65"/>
      <c r="VNS235" s="65"/>
      <c r="VNT235" s="65"/>
      <c r="VNU235" s="65"/>
      <c r="VNV235" s="65"/>
      <c r="VNW235" s="65"/>
      <c r="VNX235" s="65"/>
      <c r="VNY235" s="65"/>
      <c r="VNZ235" s="65"/>
      <c r="VOA235" s="65"/>
      <c r="VOB235" s="65"/>
      <c r="VOC235" s="65"/>
      <c r="VOD235" s="65"/>
      <c r="VOE235" s="65"/>
      <c r="VOF235" s="65"/>
      <c r="VOG235" s="65"/>
      <c r="VOH235" s="65"/>
      <c r="VOI235" s="65"/>
      <c r="VOJ235" s="65"/>
      <c r="VOK235" s="65"/>
      <c r="VOL235" s="65"/>
      <c r="VOM235" s="65"/>
      <c r="VON235" s="65"/>
      <c r="VOO235" s="65"/>
      <c r="VOP235" s="65"/>
      <c r="VOQ235" s="65"/>
      <c r="VOR235" s="65"/>
      <c r="VOS235" s="65"/>
      <c r="VOT235" s="65"/>
      <c r="VOU235" s="65"/>
      <c r="VOV235" s="65"/>
      <c r="VOW235" s="65"/>
      <c r="VOX235" s="65"/>
      <c r="VOY235" s="65"/>
      <c r="VOZ235" s="65"/>
      <c r="VPA235" s="65"/>
      <c r="VPB235" s="65"/>
      <c r="VPC235" s="65"/>
      <c r="VPD235" s="65"/>
      <c r="VPE235" s="65"/>
      <c r="VPF235" s="65"/>
      <c r="VPG235" s="65"/>
      <c r="VPH235" s="65"/>
      <c r="VPI235" s="65"/>
      <c r="VPJ235" s="65"/>
      <c r="VPK235" s="65"/>
      <c r="VPL235" s="65"/>
      <c r="VPM235" s="65"/>
      <c r="VPN235" s="65"/>
      <c r="VPO235" s="65"/>
      <c r="VPP235" s="65"/>
      <c r="VPQ235" s="65"/>
      <c r="VPR235" s="65"/>
      <c r="VPS235" s="65"/>
      <c r="VPT235" s="65"/>
      <c r="VPU235" s="65"/>
      <c r="VPV235" s="65"/>
      <c r="VPW235" s="65"/>
      <c r="VPX235" s="65"/>
      <c r="VPY235" s="65"/>
      <c r="VPZ235" s="65"/>
      <c r="VQA235" s="65"/>
      <c r="VQB235" s="65"/>
      <c r="VQC235" s="65"/>
      <c r="VQD235" s="65"/>
      <c r="VQE235" s="65"/>
      <c r="VQF235" s="65"/>
      <c r="VQG235" s="65"/>
      <c r="VQH235" s="65"/>
      <c r="VQI235" s="65"/>
      <c r="VQJ235" s="65"/>
      <c r="VQK235" s="65"/>
      <c r="VQL235" s="65"/>
      <c r="VQM235" s="65"/>
      <c r="VQN235" s="65"/>
      <c r="VQO235" s="65"/>
      <c r="VQP235" s="65"/>
      <c r="VQQ235" s="65"/>
      <c r="VQR235" s="65"/>
      <c r="VQS235" s="65"/>
      <c r="VQT235" s="65"/>
      <c r="VQU235" s="65"/>
      <c r="VQV235" s="65"/>
      <c r="VQW235" s="65"/>
      <c r="VQX235" s="65"/>
      <c r="VQY235" s="65"/>
      <c r="VQZ235" s="65"/>
      <c r="VRA235" s="65"/>
      <c r="VRB235" s="65"/>
      <c r="VRC235" s="65"/>
      <c r="VRD235" s="65"/>
      <c r="VRE235" s="65"/>
      <c r="VRF235" s="65"/>
      <c r="VRG235" s="65"/>
      <c r="VRH235" s="65"/>
      <c r="VRI235" s="65"/>
      <c r="VRJ235" s="65"/>
      <c r="VRK235" s="65"/>
      <c r="VRL235" s="65"/>
      <c r="VRM235" s="65"/>
      <c r="VRN235" s="65"/>
      <c r="VRO235" s="65"/>
      <c r="VRP235" s="65"/>
      <c r="VRQ235" s="65"/>
      <c r="VRR235" s="65"/>
      <c r="VRS235" s="65"/>
      <c r="VRT235" s="65"/>
      <c r="VRU235" s="65"/>
      <c r="VRV235" s="65"/>
      <c r="VRW235" s="65"/>
      <c r="VRX235" s="65"/>
      <c r="VRY235" s="65"/>
      <c r="VRZ235" s="65"/>
      <c r="VSA235" s="65"/>
      <c r="VSB235" s="65"/>
      <c r="VSC235" s="65"/>
      <c r="VSD235" s="65"/>
      <c r="VSE235" s="65"/>
      <c r="VSF235" s="65"/>
      <c r="VSG235" s="65"/>
      <c r="VSH235" s="65"/>
      <c r="VSI235" s="65"/>
      <c r="VSJ235" s="65"/>
      <c r="VSK235" s="65"/>
      <c r="VSL235" s="65"/>
      <c r="VSM235" s="65"/>
      <c r="VSN235" s="65"/>
      <c r="VSO235" s="65"/>
      <c r="VSP235" s="65"/>
      <c r="VSQ235" s="65"/>
      <c r="VSR235" s="65"/>
      <c r="VSS235" s="65"/>
      <c r="VST235" s="65"/>
      <c r="VSU235" s="65"/>
      <c r="VSV235" s="65"/>
      <c r="VSW235" s="65"/>
      <c r="VSX235" s="65"/>
      <c r="VSY235" s="65"/>
      <c r="VSZ235" s="65"/>
      <c r="VTA235" s="65"/>
      <c r="VTB235" s="65"/>
      <c r="VTC235" s="65"/>
      <c r="VTD235" s="65"/>
      <c r="VTE235" s="65"/>
      <c r="VTF235" s="65"/>
      <c r="VTG235" s="65"/>
      <c r="VTH235" s="65"/>
      <c r="VTI235" s="65"/>
      <c r="VTJ235" s="65"/>
      <c r="VTK235" s="65"/>
      <c r="VTL235" s="65"/>
      <c r="VTM235" s="65"/>
      <c r="VTN235" s="65"/>
      <c r="VTO235" s="65"/>
      <c r="VTP235" s="65"/>
      <c r="VTQ235" s="65"/>
      <c r="VTR235" s="65"/>
      <c r="VTS235" s="65"/>
      <c r="VTT235" s="65"/>
      <c r="VTU235" s="65"/>
      <c r="VTV235" s="65"/>
      <c r="VTW235" s="65"/>
      <c r="VTX235" s="65"/>
      <c r="VTY235" s="65"/>
      <c r="VTZ235" s="65"/>
      <c r="VUA235" s="65"/>
      <c r="VUB235" s="65"/>
      <c r="VUC235" s="65"/>
      <c r="VUD235" s="65"/>
      <c r="VUE235" s="65"/>
      <c r="VUF235" s="65"/>
      <c r="VUG235" s="65"/>
      <c r="VUH235" s="65"/>
      <c r="VUI235" s="65"/>
      <c r="VUJ235" s="65"/>
      <c r="VUK235" s="65"/>
      <c r="VUL235" s="65"/>
      <c r="VUM235" s="65"/>
      <c r="VUN235" s="65"/>
      <c r="VUO235" s="65"/>
      <c r="VUP235" s="65"/>
      <c r="VUQ235" s="65"/>
      <c r="VUR235" s="65"/>
      <c r="VUS235" s="65"/>
      <c r="VUT235" s="65"/>
      <c r="VUU235" s="65"/>
      <c r="VUV235" s="65"/>
      <c r="VUW235" s="65"/>
      <c r="VUX235" s="65"/>
      <c r="VUY235" s="65"/>
      <c r="VUZ235" s="65"/>
      <c r="VVA235" s="65"/>
      <c r="VVB235" s="65"/>
      <c r="VVC235" s="65"/>
      <c r="VVD235" s="65"/>
      <c r="VVE235" s="65"/>
      <c r="VVF235" s="65"/>
      <c r="VVG235" s="65"/>
      <c r="VVH235" s="65"/>
      <c r="VVI235" s="65"/>
      <c r="VVJ235" s="65"/>
      <c r="VVK235" s="65"/>
      <c r="VVL235" s="65"/>
      <c r="VVM235" s="65"/>
      <c r="VVN235" s="65"/>
      <c r="VVO235" s="65"/>
      <c r="VVP235" s="65"/>
      <c r="VVQ235" s="65"/>
      <c r="VVR235" s="65"/>
      <c r="VVS235" s="65"/>
      <c r="VVT235" s="65"/>
      <c r="VVU235" s="65"/>
      <c r="VVV235" s="65"/>
      <c r="VVW235" s="65"/>
      <c r="VVX235" s="65"/>
      <c r="VVY235" s="65"/>
      <c r="VVZ235" s="65"/>
      <c r="VWA235" s="65"/>
      <c r="VWB235" s="65"/>
      <c r="VWC235" s="65"/>
      <c r="VWD235" s="65"/>
      <c r="VWE235" s="65"/>
      <c r="VWF235" s="65"/>
      <c r="VWG235" s="65"/>
      <c r="VWH235" s="65"/>
      <c r="VWI235" s="65"/>
      <c r="VWJ235" s="65"/>
      <c r="VWK235" s="65"/>
      <c r="VWL235" s="65"/>
      <c r="VWM235" s="65"/>
      <c r="VWN235" s="65"/>
      <c r="VWO235" s="65"/>
      <c r="VWP235" s="65"/>
      <c r="VWQ235" s="65"/>
      <c r="VWR235" s="65"/>
      <c r="VWS235" s="65"/>
      <c r="VWT235" s="65"/>
      <c r="VWU235" s="65"/>
      <c r="VWV235" s="65"/>
      <c r="VWW235" s="65"/>
      <c r="VWX235" s="65"/>
      <c r="VWY235" s="65"/>
      <c r="VWZ235" s="65"/>
      <c r="VXA235" s="65"/>
      <c r="VXB235" s="65"/>
      <c r="VXC235" s="65"/>
      <c r="VXD235" s="65"/>
      <c r="VXE235" s="65"/>
      <c r="VXF235" s="65"/>
      <c r="VXG235" s="65"/>
      <c r="VXH235" s="65"/>
      <c r="VXI235" s="65"/>
      <c r="VXJ235" s="65"/>
      <c r="VXK235" s="65"/>
      <c r="VXL235" s="65"/>
      <c r="VXM235" s="65"/>
      <c r="VXN235" s="65"/>
      <c r="VXO235" s="65"/>
      <c r="VXP235" s="65"/>
      <c r="VXQ235" s="65"/>
      <c r="VXR235" s="65"/>
      <c r="VXS235" s="65"/>
      <c r="VXT235" s="65"/>
      <c r="VXU235" s="65"/>
      <c r="VXV235" s="65"/>
      <c r="VXW235" s="65"/>
      <c r="VXX235" s="65"/>
      <c r="VXY235" s="65"/>
      <c r="VXZ235" s="65"/>
      <c r="VYA235" s="65"/>
      <c r="VYB235" s="65"/>
      <c r="VYC235" s="65"/>
      <c r="VYD235" s="65"/>
      <c r="VYE235" s="65"/>
      <c r="VYF235" s="65"/>
      <c r="VYG235" s="65"/>
      <c r="VYH235" s="65"/>
      <c r="VYI235" s="65"/>
      <c r="VYJ235" s="65"/>
      <c r="VYK235" s="65"/>
      <c r="VYL235" s="65"/>
      <c r="VYM235" s="65"/>
      <c r="VYN235" s="65"/>
      <c r="VYO235" s="65"/>
      <c r="VYP235" s="65"/>
      <c r="VYQ235" s="65"/>
      <c r="VYR235" s="65"/>
      <c r="VYS235" s="65"/>
      <c r="VYT235" s="65"/>
      <c r="VYU235" s="65"/>
      <c r="VYV235" s="65"/>
      <c r="VYW235" s="65"/>
      <c r="VYX235" s="65"/>
      <c r="VYY235" s="65"/>
      <c r="VYZ235" s="65"/>
      <c r="VZA235" s="65"/>
      <c r="VZB235" s="65"/>
      <c r="VZC235" s="65"/>
      <c r="VZD235" s="65"/>
      <c r="VZE235" s="65"/>
      <c r="VZF235" s="65"/>
      <c r="VZG235" s="65"/>
      <c r="VZH235" s="65"/>
      <c r="VZI235" s="65"/>
      <c r="VZJ235" s="65"/>
      <c r="VZK235" s="65"/>
      <c r="VZL235" s="65"/>
      <c r="VZM235" s="65"/>
      <c r="VZN235" s="65"/>
      <c r="VZO235" s="65"/>
      <c r="VZP235" s="65"/>
      <c r="VZQ235" s="65"/>
      <c r="VZR235" s="65"/>
      <c r="VZS235" s="65"/>
      <c r="VZT235" s="65"/>
      <c r="VZU235" s="65"/>
      <c r="VZV235" s="65"/>
      <c r="VZW235" s="65"/>
      <c r="VZX235" s="65"/>
      <c r="VZY235" s="65"/>
      <c r="VZZ235" s="65"/>
      <c r="WAA235" s="65"/>
      <c r="WAB235" s="65"/>
      <c r="WAC235" s="65"/>
      <c r="WAD235" s="65"/>
      <c r="WAE235" s="65"/>
      <c r="WAF235" s="65"/>
      <c r="WAG235" s="65"/>
      <c r="WAH235" s="65"/>
      <c r="WAI235" s="65"/>
      <c r="WAJ235" s="65"/>
      <c r="WAK235" s="65"/>
      <c r="WAL235" s="65"/>
      <c r="WAM235" s="65"/>
      <c r="WAN235" s="65"/>
      <c r="WAO235" s="65"/>
      <c r="WAP235" s="65"/>
      <c r="WAQ235" s="65"/>
      <c r="WAR235" s="65"/>
      <c r="WAS235" s="65"/>
      <c r="WAT235" s="65"/>
      <c r="WAU235" s="65"/>
      <c r="WAV235" s="65"/>
      <c r="WAW235" s="65"/>
      <c r="WAX235" s="65"/>
      <c r="WAY235" s="65"/>
      <c r="WAZ235" s="65"/>
      <c r="WBA235" s="65"/>
      <c r="WBB235" s="65"/>
      <c r="WBC235" s="65"/>
      <c r="WBD235" s="65"/>
      <c r="WBE235" s="65"/>
      <c r="WBF235" s="65"/>
      <c r="WBG235" s="65"/>
      <c r="WBH235" s="65"/>
      <c r="WBI235" s="65"/>
      <c r="WBJ235" s="65"/>
      <c r="WBK235" s="65"/>
      <c r="WBL235" s="65"/>
      <c r="WBM235" s="65"/>
      <c r="WBN235" s="65"/>
      <c r="WBO235" s="65"/>
      <c r="WBP235" s="65"/>
      <c r="WBQ235" s="65"/>
      <c r="WBR235" s="65"/>
      <c r="WBS235" s="65"/>
      <c r="WBT235" s="65"/>
      <c r="WBU235" s="65"/>
      <c r="WBV235" s="65"/>
      <c r="WBW235" s="65"/>
      <c r="WBX235" s="65"/>
      <c r="WBY235" s="65"/>
      <c r="WBZ235" s="65"/>
      <c r="WCA235" s="65"/>
      <c r="WCB235" s="65"/>
      <c r="WCC235" s="65"/>
      <c r="WCD235" s="65"/>
      <c r="WCE235" s="65"/>
      <c r="WCF235" s="65"/>
      <c r="WCG235" s="65"/>
      <c r="WCH235" s="65"/>
      <c r="WCI235" s="65"/>
      <c r="WCJ235" s="65"/>
      <c r="WCK235" s="65"/>
      <c r="WCL235" s="65"/>
      <c r="WCM235" s="65"/>
      <c r="WCN235" s="65"/>
      <c r="WCO235" s="65"/>
      <c r="WCP235" s="65"/>
      <c r="WCQ235" s="65"/>
      <c r="WCR235" s="65"/>
      <c r="WCS235" s="65"/>
      <c r="WCT235" s="65"/>
      <c r="WCU235" s="65"/>
      <c r="WCV235" s="65"/>
      <c r="WCW235" s="65"/>
      <c r="WCX235" s="65"/>
      <c r="WCY235" s="65"/>
      <c r="WCZ235" s="65"/>
      <c r="WDA235" s="65"/>
      <c r="WDB235" s="65"/>
      <c r="WDC235" s="65"/>
      <c r="WDD235" s="65"/>
      <c r="WDE235" s="65"/>
      <c r="WDF235" s="65"/>
      <c r="WDG235" s="65"/>
      <c r="WDH235" s="65"/>
      <c r="WDI235" s="65"/>
      <c r="WDJ235" s="65"/>
      <c r="WDK235" s="65"/>
      <c r="WDL235" s="65"/>
      <c r="WDM235" s="65"/>
      <c r="WDN235" s="65"/>
      <c r="WDO235" s="65"/>
      <c r="WDP235" s="65"/>
      <c r="WDQ235" s="65"/>
      <c r="WDR235" s="65"/>
      <c r="WDS235" s="65"/>
      <c r="WDT235" s="65"/>
      <c r="WDU235" s="65"/>
      <c r="WDV235" s="65"/>
      <c r="WDW235" s="65"/>
      <c r="WDX235" s="65"/>
      <c r="WDY235" s="65"/>
      <c r="WDZ235" s="65"/>
      <c r="WEA235" s="65"/>
      <c r="WEB235" s="65"/>
      <c r="WEC235" s="65"/>
      <c r="WED235" s="65"/>
      <c r="WEE235" s="65"/>
      <c r="WEF235" s="65"/>
      <c r="WEG235" s="65"/>
      <c r="WEH235" s="65"/>
      <c r="WEI235" s="65"/>
      <c r="WEJ235" s="65"/>
      <c r="WEK235" s="65"/>
      <c r="WEL235" s="65"/>
      <c r="WEM235" s="65"/>
      <c r="WEN235" s="65"/>
      <c r="WEO235" s="65"/>
      <c r="WEP235" s="65"/>
      <c r="WEQ235" s="65"/>
      <c r="WER235" s="65"/>
      <c r="WES235" s="65"/>
      <c r="WET235" s="65"/>
      <c r="WEU235" s="65"/>
      <c r="WEV235" s="65"/>
      <c r="WEW235" s="65"/>
      <c r="WEX235" s="65"/>
      <c r="WEY235" s="65"/>
      <c r="WEZ235" s="65"/>
      <c r="WFA235" s="65"/>
      <c r="WFB235" s="65"/>
      <c r="WFC235" s="65"/>
      <c r="WFD235" s="65"/>
      <c r="WFE235" s="65"/>
      <c r="WFF235" s="65"/>
      <c r="WFG235" s="65"/>
      <c r="WFH235" s="65"/>
      <c r="WFI235" s="65"/>
      <c r="WFJ235" s="65"/>
      <c r="WFK235" s="65"/>
      <c r="WFL235" s="65"/>
      <c r="WFM235" s="65"/>
      <c r="WFN235" s="65"/>
      <c r="WFO235" s="65"/>
      <c r="WFP235" s="65"/>
      <c r="WFQ235" s="65"/>
      <c r="WFR235" s="65"/>
      <c r="WFS235" s="65"/>
      <c r="WFT235" s="65"/>
      <c r="WFU235" s="65"/>
      <c r="WFV235" s="65"/>
      <c r="WFW235" s="65"/>
      <c r="WFX235" s="65"/>
      <c r="WFY235" s="65"/>
      <c r="WFZ235" s="65"/>
      <c r="WGA235" s="65"/>
      <c r="WGB235" s="65"/>
      <c r="WGC235" s="65"/>
      <c r="WGD235" s="65"/>
      <c r="WGE235" s="65"/>
      <c r="WGF235" s="65"/>
      <c r="WGG235" s="65"/>
      <c r="WGH235" s="65"/>
      <c r="WGI235" s="65"/>
      <c r="WGJ235" s="65"/>
      <c r="WGK235" s="65"/>
      <c r="WGL235" s="65"/>
      <c r="WGM235" s="65"/>
      <c r="WGN235" s="65"/>
      <c r="WGO235" s="65"/>
      <c r="WGP235" s="65"/>
      <c r="WGQ235" s="65"/>
      <c r="WGR235" s="65"/>
      <c r="WGS235" s="65"/>
      <c r="WGT235" s="65"/>
      <c r="WGU235" s="65"/>
      <c r="WGV235" s="65"/>
      <c r="WGW235" s="65"/>
      <c r="WGX235" s="65"/>
      <c r="WGY235" s="65"/>
      <c r="WGZ235" s="65"/>
      <c r="WHA235" s="65"/>
      <c r="WHB235" s="65"/>
      <c r="WHC235" s="65"/>
      <c r="WHD235" s="65"/>
      <c r="WHE235" s="65"/>
      <c r="WHF235" s="65"/>
      <c r="WHG235" s="65"/>
      <c r="WHH235" s="65"/>
      <c r="WHI235" s="65"/>
      <c r="WHJ235" s="65"/>
      <c r="WHK235" s="65"/>
      <c r="WHL235" s="65"/>
      <c r="WHM235" s="65"/>
      <c r="WHN235" s="65"/>
      <c r="WHO235" s="65"/>
      <c r="WHP235" s="65"/>
      <c r="WHQ235" s="65"/>
      <c r="WHR235" s="65"/>
      <c r="WHS235" s="65"/>
      <c r="WHT235" s="65"/>
      <c r="WHU235" s="65"/>
      <c r="WHV235" s="65"/>
      <c r="WHW235" s="65"/>
      <c r="WHX235" s="65"/>
      <c r="WHY235" s="65"/>
      <c r="WHZ235" s="65"/>
      <c r="WIA235" s="65"/>
      <c r="WIB235" s="65"/>
      <c r="WIC235" s="65"/>
      <c r="WID235" s="65"/>
      <c r="WIE235" s="65"/>
      <c r="WIF235" s="65"/>
      <c r="WIG235" s="65"/>
      <c r="WIH235" s="65"/>
      <c r="WII235" s="65"/>
      <c r="WIJ235" s="65"/>
      <c r="WIK235" s="65"/>
      <c r="WIL235" s="65"/>
      <c r="WIM235" s="65"/>
      <c r="WIN235" s="65"/>
      <c r="WIO235" s="65"/>
      <c r="WIP235" s="65"/>
      <c r="WIQ235" s="65"/>
      <c r="WIR235" s="65"/>
      <c r="WIS235" s="65"/>
      <c r="WIT235" s="65"/>
      <c r="WIU235" s="65"/>
      <c r="WIV235" s="65"/>
      <c r="WIW235" s="65"/>
      <c r="WIX235" s="65"/>
      <c r="WIY235" s="65"/>
      <c r="WIZ235" s="65"/>
      <c r="WJA235" s="65"/>
      <c r="WJB235" s="65"/>
      <c r="WJC235" s="65"/>
      <c r="WJD235" s="65"/>
      <c r="WJE235" s="65"/>
      <c r="WJF235" s="65"/>
      <c r="WJG235" s="65"/>
      <c r="WJH235" s="65"/>
      <c r="WJI235" s="65"/>
      <c r="WJJ235" s="65"/>
      <c r="WJK235" s="65"/>
      <c r="WJL235" s="65"/>
      <c r="WJM235" s="65"/>
      <c r="WJN235" s="65"/>
      <c r="WJO235" s="65"/>
      <c r="WJP235" s="65"/>
      <c r="WJQ235" s="65"/>
      <c r="WJR235" s="65"/>
      <c r="WJS235" s="65"/>
      <c r="WJT235" s="65"/>
      <c r="WJU235" s="65"/>
      <c r="WJV235" s="65"/>
      <c r="WJW235" s="65"/>
      <c r="WJX235" s="65"/>
      <c r="WJY235" s="65"/>
      <c r="WJZ235" s="65"/>
      <c r="WKA235" s="65"/>
      <c r="WKB235" s="65"/>
      <c r="WKC235" s="65"/>
      <c r="WKD235" s="65"/>
      <c r="WKE235" s="65"/>
      <c r="WKF235" s="65"/>
      <c r="WKG235" s="65"/>
      <c r="WKH235" s="65"/>
      <c r="WKI235" s="65"/>
      <c r="WKJ235" s="65"/>
      <c r="WKK235" s="65"/>
      <c r="WKL235" s="65"/>
      <c r="WKM235" s="65"/>
      <c r="WKN235" s="65"/>
      <c r="WKO235" s="65"/>
      <c r="WKP235" s="65"/>
      <c r="WKQ235" s="65"/>
      <c r="WKR235" s="65"/>
      <c r="WKS235" s="65"/>
      <c r="WKT235" s="65"/>
      <c r="WKU235" s="65"/>
      <c r="WKV235" s="65"/>
      <c r="WKW235" s="65"/>
      <c r="WKX235" s="65"/>
      <c r="WKY235" s="65"/>
      <c r="WKZ235" s="65"/>
      <c r="WLA235" s="65"/>
      <c r="WLB235" s="65"/>
      <c r="WLC235" s="65"/>
      <c r="WLD235" s="65"/>
      <c r="WLE235" s="65"/>
      <c r="WLF235" s="65"/>
      <c r="WLG235" s="65"/>
      <c r="WLH235" s="65"/>
      <c r="WLI235" s="65"/>
      <c r="WLJ235" s="65"/>
      <c r="WLK235" s="65"/>
      <c r="WLL235" s="65"/>
      <c r="WLM235" s="65"/>
      <c r="WLN235" s="65"/>
      <c r="WLO235" s="65"/>
      <c r="WLP235" s="65"/>
      <c r="WLQ235" s="65"/>
      <c r="WLR235" s="65"/>
      <c r="WLS235" s="65"/>
      <c r="WLT235" s="65"/>
      <c r="WLU235" s="65"/>
      <c r="WLV235" s="65"/>
      <c r="WLW235" s="65"/>
      <c r="WLX235" s="65"/>
      <c r="WLY235" s="65"/>
      <c r="WLZ235" s="65"/>
      <c r="WMA235" s="65"/>
      <c r="WMB235" s="65"/>
      <c r="WMC235" s="65"/>
      <c r="WMD235" s="65"/>
      <c r="WME235" s="65"/>
      <c r="WMF235" s="65"/>
      <c r="WMG235" s="65"/>
      <c r="WMH235" s="65"/>
      <c r="WMI235" s="65"/>
      <c r="WMJ235" s="65"/>
      <c r="WMK235" s="65"/>
      <c r="WML235" s="65"/>
      <c r="WMM235" s="65"/>
      <c r="WMN235" s="65"/>
      <c r="WMO235" s="65"/>
      <c r="WMP235" s="65"/>
      <c r="WMQ235" s="65"/>
      <c r="WMR235" s="65"/>
      <c r="WMS235" s="65"/>
      <c r="WMT235" s="65"/>
      <c r="WMU235" s="65"/>
      <c r="WMV235" s="65"/>
      <c r="WMW235" s="65"/>
      <c r="WMX235" s="65"/>
      <c r="WMY235" s="65"/>
      <c r="WMZ235" s="65"/>
      <c r="WNA235" s="65"/>
      <c r="WNB235" s="65"/>
      <c r="WNC235" s="65"/>
      <c r="WND235" s="65"/>
      <c r="WNE235" s="65"/>
      <c r="WNF235" s="65"/>
      <c r="WNG235" s="65"/>
      <c r="WNH235" s="65"/>
      <c r="WNI235" s="65"/>
      <c r="WNJ235" s="65"/>
      <c r="WNK235" s="65"/>
      <c r="WNL235" s="65"/>
      <c r="WNM235" s="65"/>
      <c r="WNN235" s="65"/>
      <c r="WNO235" s="65"/>
      <c r="WNP235" s="65"/>
      <c r="WNQ235" s="65"/>
      <c r="WNR235" s="65"/>
      <c r="WNS235" s="65"/>
      <c r="WNT235" s="65"/>
      <c r="WNU235" s="65"/>
      <c r="WNV235" s="65"/>
      <c r="WNW235" s="65"/>
      <c r="WNX235" s="65"/>
      <c r="WNY235" s="65"/>
      <c r="WNZ235" s="65"/>
      <c r="WOA235" s="65"/>
      <c r="WOB235" s="65"/>
      <c r="WOC235" s="65"/>
      <c r="WOD235" s="65"/>
      <c r="WOE235" s="65"/>
      <c r="WOF235" s="65"/>
      <c r="WOG235" s="65"/>
      <c r="WOH235" s="65"/>
      <c r="WOI235" s="65"/>
      <c r="WOJ235" s="65"/>
      <c r="WOK235" s="65"/>
      <c r="WOL235" s="65"/>
      <c r="WOM235" s="65"/>
      <c r="WON235" s="65"/>
      <c r="WOO235" s="65"/>
      <c r="WOP235" s="65"/>
      <c r="WOQ235" s="65"/>
      <c r="WOR235" s="65"/>
      <c r="WOS235" s="65"/>
      <c r="WOT235" s="65"/>
      <c r="WOU235" s="65"/>
      <c r="WOV235" s="65"/>
      <c r="WOW235" s="65"/>
      <c r="WOX235" s="65"/>
      <c r="WOY235" s="65"/>
      <c r="WOZ235" s="65"/>
      <c r="WPA235" s="65"/>
      <c r="WPB235" s="65"/>
      <c r="WPC235" s="65"/>
      <c r="WPD235" s="65"/>
      <c r="WPE235" s="65"/>
      <c r="WPF235" s="65"/>
      <c r="WPG235" s="65"/>
      <c r="WPH235" s="65"/>
      <c r="WPI235" s="65"/>
      <c r="WPJ235" s="65"/>
      <c r="WPK235" s="65"/>
      <c r="WPL235" s="65"/>
      <c r="WPM235" s="65"/>
      <c r="WPN235" s="65"/>
      <c r="WPO235" s="65"/>
      <c r="WPP235" s="65"/>
      <c r="WPQ235" s="65"/>
      <c r="WPR235" s="65"/>
      <c r="WPS235" s="65"/>
      <c r="WPT235" s="65"/>
      <c r="WPU235" s="65"/>
      <c r="WPV235" s="65"/>
      <c r="WPW235" s="65"/>
      <c r="WPX235" s="65"/>
      <c r="WPY235" s="65"/>
      <c r="WPZ235" s="65"/>
      <c r="WQA235" s="65"/>
      <c r="WQB235" s="65"/>
      <c r="WQC235" s="65"/>
      <c r="WQD235" s="65"/>
      <c r="WQE235" s="65"/>
      <c r="WQF235" s="65"/>
      <c r="WQG235" s="65"/>
      <c r="WQH235" s="65"/>
      <c r="WQI235" s="65"/>
      <c r="WQJ235" s="65"/>
      <c r="WQK235" s="65"/>
      <c r="WQL235" s="65"/>
      <c r="WQM235" s="65"/>
      <c r="WQN235" s="65"/>
      <c r="WQO235" s="65"/>
      <c r="WQP235" s="65"/>
      <c r="WQQ235" s="65"/>
      <c r="WQR235" s="65"/>
      <c r="WQS235" s="65"/>
      <c r="WQT235" s="65"/>
      <c r="WQU235" s="65"/>
      <c r="WQV235" s="65"/>
      <c r="WQW235" s="65"/>
      <c r="WQX235" s="65"/>
      <c r="WQY235" s="65"/>
      <c r="WQZ235" s="65"/>
      <c r="WRA235" s="65"/>
      <c r="WRB235" s="65"/>
      <c r="WRC235" s="65"/>
      <c r="WRD235" s="65"/>
      <c r="WRE235" s="65"/>
      <c r="WRF235" s="65"/>
      <c r="WRG235" s="65"/>
      <c r="WRH235" s="65"/>
      <c r="WRI235" s="65"/>
      <c r="WRJ235" s="65"/>
      <c r="WRK235" s="65"/>
      <c r="WRL235" s="65"/>
      <c r="WRM235" s="65"/>
      <c r="WRN235" s="65"/>
      <c r="WRO235" s="65"/>
      <c r="WRP235" s="65"/>
      <c r="WRQ235" s="65"/>
      <c r="WRR235" s="65"/>
      <c r="WRS235" s="65"/>
      <c r="WRT235" s="65"/>
      <c r="WRU235" s="65"/>
      <c r="WRV235" s="65"/>
      <c r="WRW235" s="65"/>
      <c r="WRX235" s="65"/>
      <c r="WRY235" s="65"/>
      <c r="WRZ235" s="65"/>
      <c r="WSA235" s="65"/>
      <c r="WSB235" s="65"/>
      <c r="WSC235" s="65"/>
      <c r="WSD235" s="65"/>
      <c r="WSE235" s="65"/>
      <c r="WSF235" s="65"/>
      <c r="WSG235" s="65"/>
      <c r="WSH235" s="65"/>
      <c r="WSI235" s="65"/>
      <c r="WSJ235" s="65"/>
      <c r="WSK235" s="65"/>
      <c r="WSL235" s="65"/>
      <c r="WSM235" s="65"/>
      <c r="WSN235" s="65"/>
      <c r="WSO235" s="65"/>
      <c r="WSP235" s="65"/>
      <c r="WSQ235" s="65"/>
      <c r="WSR235" s="65"/>
      <c r="WSS235" s="65"/>
      <c r="WST235" s="65"/>
      <c r="WSU235" s="65"/>
      <c r="WSV235" s="65"/>
      <c r="WSW235" s="65"/>
      <c r="WSX235" s="65"/>
      <c r="WSY235" s="65"/>
      <c r="WSZ235" s="65"/>
      <c r="WTA235" s="65"/>
      <c r="WTB235" s="65"/>
      <c r="WTC235" s="65"/>
      <c r="WTD235" s="65"/>
      <c r="WTE235" s="65"/>
      <c r="WTF235" s="65"/>
      <c r="WTG235" s="65"/>
      <c r="WTH235" s="65"/>
      <c r="WTI235" s="65"/>
      <c r="WTJ235" s="65"/>
      <c r="WTK235" s="65"/>
      <c r="WTL235" s="65"/>
      <c r="WTM235" s="65"/>
      <c r="WTN235" s="65"/>
      <c r="WTO235" s="65"/>
      <c r="WTP235" s="65"/>
      <c r="WTQ235" s="65"/>
      <c r="WTR235" s="65"/>
      <c r="WTS235" s="65"/>
      <c r="WTT235" s="65"/>
      <c r="WTU235" s="65"/>
      <c r="WTV235" s="65"/>
      <c r="WTW235" s="65"/>
      <c r="WTX235" s="65"/>
      <c r="WTY235" s="65"/>
      <c r="WTZ235" s="65"/>
      <c r="WUA235" s="65"/>
      <c r="WUB235" s="65"/>
      <c r="WUC235" s="65"/>
      <c r="WUD235" s="65"/>
      <c r="WUE235" s="65"/>
      <c r="WUF235" s="65"/>
      <c r="WUG235" s="65"/>
      <c r="WUH235" s="65"/>
      <c r="WUI235" s="65"/>
      <c r="WUJ235" s="65"/>
      <c r="WUK235" s="65"/>
      <c r="WUL235" s="65"/>
      <c r="WUM235" s="65"/>
      <c r="WUN235" s="65"/>
      <c r="WUO235" s="65"/>
      <c r="WUP235" s="65"/>
      <c r="WUQ235" s="65"/>
      <c r="WUR235" s="65"/>
      <c r="WUS235" s="65"/>
      <c r="WUT235" s="65"/>
      <c r="WUU235" s="65"/>
      <c r="WUV235" s="65"/>
      <c r="WUW235" s="65"/>
      <c r="WUX235" s="65"/>
      <c r="WUY235" s="65"/>
      <c r="WUZ235" s="65"/>
      <c r="WVA235" s="65"/>
      <c r="WVB235" s="65"/>
      <c r="WVC235" s="65"/>
      <c r="WVD235" s="65"/>
      <c r="WVE235" s="65"/>
      <c r="WVF235" s="65"/>
      <c r="WVG235" s="65"/>
      <c r="WVH235" s="65"/>
      <c r="WVI235" s="65"/>
      <c r="WVJ235" s="65"/>
      <c r="WVK235" s="65"/>
      <c r="WVL235" s="65"/>
      <c r="WVM235" s="65"/>
      <c r="WVN235" s="65"/>
      <c r="WVO235" s="65"/>
      <c r="WVP235" s="65"/>
      <c r="WVQ235" s="65"/>
      <c r="WVR235" s="65"/>
      <c r="WVS235" s="65"/>
      <c r="WVT235" s="65"/>
      <c r="WVU235" s="65"/>
      <c r="WVV235" s="65"/>
      <c r="WVW235" s="65"/>
      <c r="WVX235" s="65"/>
      <c r="WVY235" s="65"/>
      <c r="WVZ235" s="65"/>
      <c r="WWA235" s="65"/>
      <c r="WWB235" s="65"/>
      <c r="WWC235" s="65"/>
      <c r="WWD235" s="65"/>
      <c r="WWE235" s="65"/>
      <c r="WWF235" s="65"/>
      <c r="WWG235" s="65"/>
      <c r="WWH235" s="65"/>
      <c r="WWI235" s="65"/>
      <c r="WWJ235" s="65"/>
      <c r="WWK235" s="65"/>
      <c r="WWL235" s="65"/>
      <c r="WWM235" s="65"/>
      <c r="WWN235" s="65"/>
      <c r="WWO235" s="65"/>
      <c r="WWP235" s="65"/>
      <c r="WWQ235" s="65"/>
      <c r="WWR235" s="65"/>
      <c r="WWS235" s="65"/>
      <c r="WWT235" s="65"/>
      <c r="WWU235" s="65"/>
      <c r="WWV235" s="65"/>
      <c r="WWW235" s="65"/>
      <c r="WWX235" s="65"/>
      <c r="WWY235" s="65"/>
      <c r="WWZ235" s="65"/>
      <c r="WXA235" s="65"/>
      <c r="WXB235" s="65"/>
      <c r="WXC235" s="65"/>
      <c r="WXD235" s="65"/>
      <c r="WXE235" s="65"/>
      <c r="WXF235" s="65"/>
      <c r="WXG235" s="65"/>
      <c r="WXH235" s="65"/>
      <c r="WXI235" s="65"/>
      <c r="WXJ235" s="65"/>
      <c r="WXK235" s="65"/>
      <c r="WXL235" s="65"/>
      <c r="WXM235" s="65"/>
      <c r="WXN235" s="65"/>
      <c r="WXO235" s="65"/>
      <c r="WXP235" s="65"/>
      <c r="WXQ235" s="65"/>
      <c r="WXR235" s="65"/>
      <c r="WXS235" s="65"/>
      <c r="WXT235" s="65"/>
      <c r="WXU235" s="65"/>
      <c r="WXV235" s="65"/>
      <c r="WXW235" s="65"/>
      <c r="WXX235" s="65"/>
      <c r="WXY235" s="65"/>
      <c r="WXZ235" s="65"/>
      <c r="WYA235" s="65"/>
      <c r="WYB235" s="65"/>
      <c r="WYC235" s="65"/>
      <c r="WYD235" s="65"/>
      <c r="WYE235" s="65"/>
      <c r="WYF235" s="65"/>
      <c r="WYG235" s="65"/>
      <c r="WYH235" s="65"/>
      <c r="WYI235" s="65"/>
      <c r="WYJ235" s="65"/>
      <c r="WYK235" s="65"/>
      <c r="WYL235" s="65"/>
      <c r="WYM235" s="65"/>
      <c r="WYN235" s="65"/>
      <c r="WYO235" s="65"/>
      <c r="WYP235" s="65"/>
      <c r="WYQ235" s="65"/>
      <c r="WYR235" s="65"/>
      <c r="WYS235" s="65"/>
      <c r="WYT235" s="65"/>
      <c r="WYU235" s="65"/>
      <c r="WYV235" s="65"/>
      <c r="WYW235" s="65"/>
      <c r="WYX235" s="65"/>
      <c r="WYY235" s="65"/>
      <c r="WYZ235" s="65"/>
      <c r="WZA235" s="65"/>
      <c r="WZB235" s="65"/>
      <c r="WZC235" s="65"/>
      <c r="WZD235" s="65"/>
      <c r="WZE235" s="65"/>
      <c r="WZF235" s="65"/>
      <c r="WZG235" s="65"/>
      <c r="WZH235" s="65"/>
      <c r="WZI235" s="65"/>
      <c r="WZJ235" s="65"/>
      <c r="WZK235" s="65"/>
      <c r="WZL235" s="65"/>
      <c r="WZM235" s="65"/>
      <c r="WZN235" s="65"/>
      <c r="WZO235" s="65"/>
      <c r="WZP235" s="65"/>
      <c r="WZQ235" s="65"/>
      <c r="WZR235" s="65"/>
      <c r="WZS235" s="65"/>
      <c r="WZT235" s="65"/>
      <c r="WZU235" s="65"/>
      <c r="WZV235" s="65"/>
      <c r="WZW235" s="65"/>
      <c r="WZX235" s="65"/>
      <c r="WZY235" s="65"/>
      <c r="WZZ235" s="65"/>
      <c r="XAA235" s="65"/>
      <c r="XAB235" s="65"/>
      <c r="XAC235" s="65"/>
      <c r="XAD235" s="65"/>
      <c r="XAE235" s="65"/>
      <c r="XAF235" s="65"/>
      <c r="XAG235" s="65"/>
      <c r="XAH235" s="65"/>
      <c r="XAI235" s="65"/>
      <c r="XAJ235" s="65"/>
      <c r="XAK235" s="65"/>
      <c r="XAL235" s="65"/>
      <c r="XAM235" s="65"/>
      <c r="XAN235" s="65"/>
      <c r="XAO235" s="65"/>
      <c r="XAP235" s="65"/>
      <c r="XAQ235" s="65"/>
      <c r="XAR235" s="65"/>
      <c r="XAS235" s="65"/>
      <c r="XAT235" s="65"/>
      <c r="XAU235" s="65"/>
      <c r="XAV235" s="65"/>
      <c r="XAW235" s="65"/>
      <c r="XAX235" s="65"/>
      <c r="XAY235" s="65"/>
      <c r="XAZ235" s="65"/>
      <c r="XBA235" s="65"/>
      <c r="XBB235" s="65"/>
      <c r="XBC235" s="65"/>
      <c r="XBD235" s="65"/>
      <c r="XBE235" s="65"/>
      <c r="XBF235" s="65"/>
      <c r="XBG235" s="65"/>
      <c r="XBH235" s="65"/>
      <c r="XBI235" s="65"/>
      <c r="XBJ235" s="65"/>
      <c r="XBK235" s="65"/>
      <c r="XBL235" s="65"/>
      <c r="XBM235" s="65"/>
      <c r="XBN235" s="65"/>
      <c r="XBO235" s="65"/>
      <c r="XBP235" s="65"/>
      <c r="XBQ235" s="65"/>
      <c r="XBR235" s="65"/>
      <c r="XBS235" s="65"/>
      <c r="XBT235" s="65"/>
      <c r="XBU235" s="65"/>
      <c r="XBV235" s="65"/>
      <c r="XBW235" s="65"/>
      <c r="XBX235" s="65"/>
      <c r="XBY235" s="65"/>
      <c r="XBZ235" s="65"/>
      <c r="XCA235" s="65"/>
      <c r="XCB235" s="65"/>
      <c r="XCC235" s="65"/>
      <c r="XCD235" s="65"/>
      <c r="XCE235" s="65"/>
      <c r="XCF235" s="65"/>
      <c r="XCG235" s="65"/>
      <c r="XCH235" s="65"/>
      <c r="XCI235" s="65"/>
      <c r="XCJ235" s="65"/>
      <c r="XCK235" s="65"/>
      <c r="XCL235" s="65"/>
      <c r="XCM235" s="65"/>
      <c r="XCN235" s="65"/>
      <c r="XCO235" s="65"/>
      <c r="XCP235" s="65"/>
      <c r="XCQ235" s="65"/>
      <c r="XCR235" s="65"/>
      <c r="XCS235" s="65"/>
      <c r="XCT235" s="65"/>
      <c r="XCU235" s="65"/>
      <c r="XCV235" s="65"/>
      <c r="XCW235" s="65"/>
      <c r="XCX235" s="65"/>
      <c r="XCY235" s="65"/>
      <c r="XCZ235" s="65"/>
      <c r="XDA235" s="65"/>
      <c r="XDB235" s="65"/>
      <c r="XDC235" s="65"/>
      <c r="XDD235" s="65"/>
      <c r="XDE235" s="65"/>
      <c r="XDF235" s="65"/>
      <c r="XDG235" s="65"/>
      <c r="XDH235" s="65"/>
      <c r="XDI235" s="65"/>
      <c r="XDJ235" s="65"/>
      <c r="XDK235" s="65"/>
      <c r="XDL235" s="65"/>
      <c r="XDM235" s="65"/>
      <c r="XDN235" s="65"/>
      <c r="XDO235" s="65"/>
      <c r="XDP235" s="65"/>
      <c r="XDQ235" s="65"/>
      <c r="XDR235" s="65"/>
      <c r="XDS235" s="65"/>
      <c r="XDT235" s="65"/>
      <c r="XDU235" s="65"/>
      <c r="XDV235" s="65"/>
      <c r="XDW235" s="65"/>
      <c r="XDX235" s="65"/>
      <c r="XDY235" s="65"/>
      <c r="XDZ235" s="65"/>
      <c r="XEA235" s="65"/>
      <c r="XEB235" s="65"/>
      <c r="XEC235" s="65"/>
      <c r="XED235" s="65"/>
      <c r="XEE235" s="65"/>
      <c r="XEF235" s="65"/>
      <c r="XEG235" s="65"/>
      <c r="XEH235" s="65"/>
      <c r="XEI235" s="65"/>
      <c r="XEJ235" s="65"/>
      <c r="XEK235" s="65"/>
      <c r="XEL235" s="65"/>
      <c r="XEM235" s="65"/>
      <c r="XEN235" s="65"/>
      <c r="XEO235" s="65"/>
      <c r="XEP235" s="65"/>
      <c r="XEQ235" s="65"/>
      <c r="XER235" s="65"/>
      <c r="XES235" s="65"/>
      <c r="XET235" s="65"/>
      <c r="XEU235" s="65"/>
      <c r="XEV235" s="65"/>
      <c r="XEW235" s="65"/>
      <c r="XEX235" s="65"/>
      <c r="XEY235" s="65"/>
      <c r="XEZ235" s="65"/>
      <c r="XFA235" s="65"/>
      <c r="XFB235" s="65"/>
      <c r="XFC235" s="65"/>
      <c r="XFD235" s="65"/>
    </row>
    <row r="236" spans="2:54 15129:16384" s="88" customFormat="1" ht="12.95" customHeight="1" x14ac:dyDescent="0.2">
      <c r="B236" s="89" t="s">
        <v>18</v>
      </c>
      <c r="C236" s="90">
        <v>9.9502487562189032E-2</v>
      </c>
      <c r="D236" s="90">
        <v>9.5833333333333298E-2</v>
      </c>
      <c r="E236" s="90">
        <v>9.3362831858407061E-2</v>
      </c>
      <c r="F236" s="90">
        <v>8.9610389610389599E-2</v>
      </c>
      <c r="G236" s="90">
        <v>8.6721991701244783E-2</v>
      </c>
      <c r="H236" s="90">
        <v>8.2899628252788085E-2</v>
      </c>
      <c r="I236" s="90">
        <v>9.1715976331360929E-2</v>
      </c>
      <c r="J236" s="90">
        <v>9.1841491841491832E-2</v>
      </c>
      <c r="K236" s="90">
        <v>8.8090737240075614E-2</v>
      </c>
      <c r="L236" s="90">
        <v>7.6339285714285721E-2</v>
      </c>
      <c r="M236" s="90">
        <v>7.0959264126149807E-2</v>
      </c>
      <c r="N236" s="90">
        <v>6.4705882352941183E-2</v>
      </c>
      <c r="O236" s="90">
        <v>5.7918968692449363E-2</v>
      </c>
      <c r="P236" s="90">
        <v>5.3708040593286509E-2</v>
      </c>
      <c r="Q236" s="90">
        <v>5.6918238993710714E-2</v>
      </c>
      <c r="R236" s="90">
        <v>6.1201716738197444E-2</v>
      </c>
      <c r="S236" s="90">
        <v>6.047745358090189E-2</v>
      </c>
      <c r="T236" s="90">
        <v>6.926503340757241E-2</v>
      </c>
      <c r="U236" s="90">
        <v>7.752161383285304E-2</v>
      </c>
      <c r="V236" s="90">
        <v>8.1431005110732549E-2</v>
      </c>
      <c r="W236" s="90">
        <v>7.5285714285714303E-2</v>
      </c>
      <c r="X236" s="90">
        <v>8.0053547523427054E-2</v>
      </c>
      <c r="Y236" s="90">
        <v>7.5925925925925938E-2</v>
      </c>
      <c r="Z236" s="90">
        <v>7.1850170261066965E-2</v>
      </c>
      <c r="AA236" s="90">
        <v>7.0475113122171931E-2</v>
      </c>
      <c r="AB236" s="90">
        <v>7.0549450549450554E-2</v>
      </c>
      <c r="AC236" s="90">
        <v>6.7724288840262589E-2</v>
      </c>
      <c r="AD236" s="90">
        <v>7.378947368421053E-2</v>
      </c>
      <c r="AE236" s="90">
        <v>7.1650485436893202E-2</v>
      </c>
      <c r="AF236" s="90">
        <v>6.935779816513761E-2</v>
      </c>
      <c r="AG236" s="90">
        <v>6.6724137931034488E-2</v>
      </c>
      <c r="AH236" s="90">
        <v>6.1463414634146334E-2</v>
      </c>
      <c r="AI236" s="90">
        <v>6.0859375000000007E-2</v>
      </c>
      <c r="AJ236" s="90">
        <v>5.962962962962963E-2</v>
      </c>
      <c r="AK236" s="90">
        <v>5.6643356643356645E-2</v>
      </c>
      <c r="AL236" s="90">
        <v>5.3947368421052633E-2</v>
      </c>
      <c r="AM236" s="90">
        <v>4.9702380952380949E-2</v>
      </c>
      <c r="AN236" s="90">
        <v>4.5052083333333333E-2</v>
      </c>
      <c r="AO236" s="90">
        <v>4.1314553990610327E-2</v>
      </c>
      <c r="AP236" s="90">
        <v>3.884297520661157E-2</v>
      </c>
      <c r="AQ236" s="90">
        <v>4.0370370370370369E-2</v>
      </c>
      <c r="AR236" s="90">
        <v>4.4140625000000003E-2</v>
      </c>
      <c r="AS236" s="90">
        <v>4.4649446494464944E-2</v>
      </c>
      <c r="AT236" s="90">
        <v>4.3973941368078175E-2</v>
      </c>
      <c r="AU236" s="90">
        <v>4.0374331550802139E-2</v>
      </c>
      <c r="AV236" s="90">
        <v>4.0546697038724371E-2</v>
      </c>
      <c r="AW236" s="90">
        <v>3.7959183673469385E-2</v>
      </c>
      <c r="AX236" s="91">
        <v>3.7242798353909465E-2</v>
      </c>
      <c r="AY236" s="91">
        <v>3.5123966942148761E-2</v>
      </c>
      <c r="AZ236" s="91">
        <v>3.3739837398373981E-2</v>
      </c>
      <c r="BA236" s="91">
        <v>3.373737373737374E-2</v>
      </c>
      <c r="BB236" s="88">
        <v>3.4095634095634098E-2</v>
      </c>
      <c r="VIW236" s="65"/>
      <c r="VIX236" s="65"/>
      <c r="VIY236" s="65"/>
      <c r="VIZ236" s="65"/>
      <c r="VJA236" s="65"/>
      <c r="VJB236" s="65"/>
      <c r="VJC236" s="65"/>
      <c r="VJD236" s="65"/>
      <c r="VJE236" s="65"/>
      <c r="VJF236" s="65"/>
      <c r="VJG236" s="65"/>
      <c r="VJH236" s="65"/>
      <c r="VJI236" s="65"/>
      <c r="VJJ236" s="65"/>
      <c r="VJK236" s="65"/>
      <c r="VJL236" s="65"/>
      <c r="VJM236" s="65"/>
      <c r="VJN236" s="65"/>
      <c r="VJO236" s="65"/>
      <c r="VJP236" s="65"/>
      <c r="VJQ236" s="65"/>
      <c r="VJR236" s="65"/>
      <c r="VJS236" s="65"/>
      <c r="VJT236" s="65"/>
      <c r="VJU236" s="65"/>
      <c r="VJV236" s="65"/>
      <c r="VJW236" s="65"/>
      <c r="VJX236" s="65"/>
      <c r="VJY236" s="65"/>
      <c r="VJZ236" s="65"/>
      <c r="VKA236" s="65"/>
      <c r="VKB236" s="65"/>
      <c r="VKC236" s="65"/>
      <c r="VKD236" s="65"/>
      <c r="VKE236" s="65"/>
      <c r="VKF236" s="65"/>
      <c r="VKG236" s="65"/>
      <c r="VKH236" s="65"/>
      <c r="VKI236" s="65"/>
      <c r="VKJ236" s="65"/>
      <c r="VKK236" s="65"/>
      <c r="VKL236" s="65"/>
      <c r="VKM236" s="65"/>
      <c r="VKN236" s="65"/>
      <c r="VKO236" s="65"/>
      <c r="VKP236" s="65"/>
      <c r="VKQ236" s="65"/>
      <c r="VKR236" s="65"/>
      <c r="VKS236" s="65"/>
      <c r="VKT236" s="65"/>
      <c r="VKU236" s="65"/>
      <c r="VKV236" s="65"/>
      <c r="VKW236" s="65"/>
      <c r="VKX236" s="65"/>
      <c r="VKY236" s="65"/>
      <c r="VKZ236" s="65"/>
      <c r="VLA236" s="65"/>
      <c r="VLB236" s="65"/>
      <c r="VLC236" s="65"/>
      <c r="VLD236" s="65"/>
      <c r="VLE236" s="65"/>
      <c r="VLF236" s="65"/>
      <c r="VLG236" s="65"/>
      <c r="VLH236" s="65"/>
      <c r="VLI236" s="65"/>
      <c r="VLJ236" s="65"/>
      <c r="VLK236" s="65"/>
      <c r="VLL236" s="65"/>
      <c r="VLM236" s="65"/>
      <c r="VLN236" s="65"/>
      <c r="VLO236" s="65"/>
      <c r="VLP236" s="65"/>
      <c r="VLQ236" s="65"/>
      <c r="VLR236" s="65"/>
      <c r="VLS236" s="65"/>
      <c r="VLT236" s="65"/>
      <c r="VLU236" s="65"/>
      <c r="VLV236" s="65"/>
      <c r="VLW236" s="65"/>
      <c r="VLX236" s="65"/>
      <c r="VLY236" s="65"/>
      <c r="VLZ236" s="65"/>
      <c r="VMA236" s="65"/>
      <c r="VMB236" s="65"/>
      <c r="VMC236" s="65"/>
      <c r="VMD236" s="65"/>
      <c r="VME236" s="65"/>
      <c r="VMF236" s="65"/>
      <c r="VMG236" s="65"/>
      <c r="VMH236" s="65"/>
      <c r="VMI236" s="65"/>
      <c r="VMJ236" s="65"/>
      <c r="VMK236" s="65"/>
      <c r="VML236" s="65"/>
      <c r="VMM236" s="65"/>
      <c r="VMN236" s="65"/>
      <c r="VMO236" s="65"/>
      <c r="VMP236" s="65"/>
      <c r="VMQ236" s="65"/>
      <c r="VMR236" s="65"/>
      <c r="VMS236" s="65"/>
      <c r="VMT236" s="65"/>
      <c r="VMU236" s="65"/>
      <c r="VMV236" s="65"/>
      <c r="VMW236" s="65"/>
      <c r="VMX236" s="65"/>
      <c r="VMY236" s="65"/>
      <c r="VMZ236" s="65"/>
      <c r="VNA236" s="65"/>
      <c r="VNB236" s="65"/>
      <c r="VNC236" s="65"/>
      <c r="VND236" s="65"/>
      <c r="VNE236" s="65"/>
      <c r="VNF236" s="65"/>
      <c r="VNG236" s="65"/>
      <c r="VNH236" s="65"/>
      <c r="VNI236" s="65"/>
      <c r="VNJ236" s="65"/>
      <c r="VNK236" s="65"/>
      <c r="VNL236" s="65"/>
      <c r="VNM236" s="65"/>
      <c r="VNN236" s="65"/>
      <c r="VNO236" s="65"/>
      <c r="VNP236" s="65"/>
      <c r="VNQ236" s="65"/>
      <c r="VNR236" s="65"/>
      <c r="VNS236" s="65"/>
      <c r="VNT236" s="65"/>
      <c r="VNU236" s="65"/>
      <c r="VNV236" s="65"/>
      <c r="VNW236" s="65"/>
      <c r="VNX236" s="65"/>
      <c r="VNY236" s="65"/>
      <c r="VNZ236" s="65"/>
      <c r="VOA236" s="65"/>
      <c r="VOB236" s="65"/>
      <c r="VOC236" s="65"/>
      <c r="VOD236" s="65"/>
      <c r="VOE236" s="65"/>
      <c r="VOF236" s="65"/>
      <c r="VOG236" s="65"/>
      <c r="VOH236" s="65"/>
      <c r="VOI236" s="65"/>
      <c r="VOJ236" s="65"/>
      <c r="VOK236" s="65"/>
      <c r="VOL236" s="65"/>
      <c r="VOM236" s="65"/>
      <c r="VON236" s="65"/>
      <c r="VOO236" s="65"/>
      <c r="VOP236" s="65"/>
      <c r="VOQ236" s="65"/>
      <c r="VOR236" s="65"/>
      <c r="VOS236" s="65"/>
      <c r="VOT236" s="65"/>
      <c r="VOU236" s="65"/>
      <c r="VOV236" s="65"/>
      <c r="VOW236" s="65"/>
      <c r="VOX236" s="65"/>
      <c r="VOY236" s="65"/>
      <c r="VOZ236" s="65"/>
      <c r="VPA236" s="65"/>
      <c r="VPB236" s="65"/>
      <c r="VPC236" s="65"/>
      <c r="VPD236" s="65"/>
      <c r="VPE236" s="65"/>
      <c r="VPF236" s="65"/>
      <c r="VPG236" s="65"/>
      <c r="VPH236" s="65"/>
      <c r="VPI236" s="65"/>
      <c r="VPJ236" s="65"/>
      <c r="VPK236" s="65"/>
      <c r="VPL236" s="65"/>
      <c r="VPM236" s="65"/>
      <c r="VPN236" s="65"/>
      <c r="VPO236" s="65"/>
      <c r="VPP236" s="65"/>
      <c r="VPQ236" s="65"/>
      <c r="VPR236" s="65"/>
      <c r="VPS236" s="65"/>
      <c r="VPT236" s="65"/>
      <c r="VPU236" s="65"/>
      <c r="VPV236" s="65"/>
      <c r="VPW236" s="65"/>
      <c r="VPX236" s="65"/>
      <c r="VPY236" s="65"/>
      <c r="VPZ236" s="65"/>
      <c r="VQA236" s="65"/>
      <c r="VQB236" s="65"/>
      <c r="VQC236" s="65"/>
      <c r="VQD236" s="65"/>
      <c r="VQE236" s="65"/>
      <c r="VQF236" s="65"/>
      <c r="VQG236" s="65"/>
      <c r="VQH236" s="65"/>
      <c r="VQI236" s="65"/>
      <c r="VQJ236" s="65"/>
      <c r="VQK236" s="65"/>
      <c r="VQL236" s="65"/>
      <c r="VQM236" s="65"/>
      <c r="VQN236" s="65"/>
      <c r="VQO236" s="65"/>
      <c r="VQP236" s="65"/>
      <c r="VQQ236" s="65"/>
      <c r="VQR236" s="65"/>
      <c r="VQS236" s="65"/>
      <c r="VQT236" s="65"/>
      <c r="VQU236" s="65"/>
      <c r="VQV236" s="65"/>
      <c r="VQW236" s="65"/>
      <c r="VQX236" s="65"/>
      <c r="VQY236" s="65"/>
      <c r="VQZ236" s="65"/>
      <c r="VRA236" s="65"/>
      <c r="VRB236" s="65"/>
      <c r="VRC236" s="65"/>
      <c r="VRD236" s="65"/>
      <c r="VRE236" s="65"/>
      <c r="VRF236" s="65"/>
      <c r="VRG236" s="65"/>
      <c r="VRH236" s="65"/>
      <c r="VRI236" s="65"/>
      <c r="VRJ236" s="65"/>
      <c r="VRK236" s="65"/>
      <c r="VRL236" s="65"/>
      <c r="VRM236" s="65"/>
      <c r="VRN236" s="65"/>
      <c r="VRO236" s="65"/>
      <c r="VRP236" s="65"/>
      <c r="VRQ236" s="65"/>
      <c r="VRR236" s="65"/>
      <c r="VRS236" s="65"/>
      <c r="VRT236" s="65"/>
      <c r="VRU236" s="65"/>
      <c r="VRV236" s="65"/>
      <c r="VRW236" s="65"/>
      <c r="VRX236" s="65"/>
      <c r="VRY236" s="65"/>
      <c r="VRZ236" s="65"/>
      <c r="VSA236" s="65"/>
      <c r="VSB236" s="65"/>
      <c r="VSC236" s="65"/>
      <c r="VSD236" s="65"/>
      <c r="VSE236" s="65"/>
      <c r="VSF236" s="65"/>
      <c r="VSG236" s="65"/>
      <c r="VSH236" s="65"/>
      <c r="VSI236" s="65"/>
      <c r="VSJ236" s="65"/>
      <c r="VSK236" s="65"/>
      <c r="VSL236" s="65"/>
      <c r="VSM236" s="65"/>
      <c r="VSN236" s="65"/>
      <c r="VSO236" s="65"/>
      <c r="VSP236" s="65"/>
      <c r="VSQ236" s="65"/>
      <c r="VSR236" s="65"/>
      <c r="VSS236" s="65"/>
      <c r="VST236" s="65"/>
      <c r="VSU236" s="65"/>
      <c r="VSV236" s="65"/>
      <c r="VSW236" s="65"/>
      <c r="VSX236" s="65"/>
      <c r="VSY236" s="65"/>
      <c r="VSZ236" s="65"/>
      <c r="VTA236" s="65"/>
      <c r="VTB236" s="65"/>
      <c r="VTC236" s="65"/>
      <c r="VTD236" s="65"/>
      <c r="VTE236" s="65"/>
      <c r="VTF236" s="65"/>
      <c r="VTG236" s="65"/>
      <c r="VTH236" s="65"/>
      <c r="VTI236" s="65"/>
      <c r="VTJ236" s="65"/>
      <c r="VTK236" s="65"/>
      <c r="VTL236" s="65"/>
      <c r="VTM236" s="65"/>
      <c r="VTN236" s="65"/>
      <c r="VTO236" s="65"/>
      <c r="VTP236" s="65"/>
      <c r="VTQ236" s="65"/>
      <c r="VTR236" s="65"/>
      <c r="VTS236" s="65"/>
      <c r="VTT236" s="65"/>
      <c r="VTU236" s="65"/>
      <c r="VTV236" s="65"/>
      <c r="VTW236" s="65"/>
      <c r="VTX236" s="65"/>
      <c r="VTY236" s="65"/>
      <c r="VTZ236" s="65"/>
      <c r="VUA236" s="65"/>
      <c r="VUB236" s="65"/>
      <c r="VUC236" s="65"/>
      <c r="VUD236" s="65"/>
      <c r="VUE236" s="65"/>
      <c r="VUF236" s="65"/>
      <c r="VUG236" s="65"/>
      <c r="VUH236" s="65"/>
      <c r="VUI236" s="65"/>
      <c r="VUJ236" s="65"/>
      <c r="VUK236" s="65"/>
      <c r="VUL236" s="65"/>
      <c r="VUM236" s="65"/>
      <c r="VUN236" s="65"/>
      <c r="VUO236" s="65"/>
      <c r="VUP236" s="65"/>
      <c r="VUQ236" s="65"/>
      <c r="VUR236" s="65"/>
      <c r="VUS236" s="65"/>
      <c r="VUT236" s="65"/>
      <c r="VUU236" s="65"/>
      <c r="VUV236" s="65"/>
      <c r="VUW236" s="65"/>
      <c r="VUX236" s="65"/>
      <c r="VUY236" s="65"/>
      <c r="VUZ236" s="65"/>
      <c r="VVA236" s="65"/>
      <c r="VVB236" s="65"/>
      <c r="VVC236" s="65"/>
      <c r="VVD236" s="65"/>
      <c r="VVE236" s="65"/>
      <c r="VVF236" s="65"/>
      <c r="VVG236" s="65"/>
      <c r="VVH236" s="65"/>
      <c r="VVI236" s="65"/>
      <c r="VVJ236" s="65"/>
      <c r="VVK236" s="65"/>
      <c r="VVL236" s="65"/>
      <c r="VVM236" s="65"/>
      <c r="VVN236" s="65"/>
      <c r="VVO236" s="65"/>
      <c r="VVP236" s="65"/>
      <c r="VVQ236" s="65"/>
      <c r="VVR236" s="65"/>
      <c r="VVS236" s="65"/>
      <c r="VVT236" s="65"/>
      <c r="VVU236" s="65"/>
      <c r="VVV236" s="65"/>
      <c r="VVW236" s="65"/>
      <c r="VVX236" s="65"/>
      <c r="VVY236" s="65"/>
      <c r="VVZ236" s="65"/>
      <c r="VWA236" s="65"/>
      <c r="VWB236" s="65"/>
      <c r="VWC236" s="65"/>
      <c r="VWD236" s="65"/>
      <c r="VWE236" s="65"/>
      <c r="VWF236" s="65"/>
      <c r="VWG236" s="65"/>
      <c r="VWH236" s="65"/>
      <c r="VWI236" s="65"/>
      <c r="VWJ236" s="65"/>
      <c r="VWK236" s="65"/>
      <c r="VWL236" s="65"/>
      <c r="VWM236" s="65"/>
      <c r="VWN236" s="65"/>
      <c r="VWO236" s="65"/>
      <c r="VWP236" s="65"/>
      <c r="VWQ236" s="65"/>
      <c r="VWR236" s="65"/>
      <c r="VWS236" s="65"/>
      <c r="VWT236" s="65"/>
      <c r="VWU236" s="65"/>
      <c r="VWV236" s="65"/>
      <c r="VWW236" s="65"/>
      <c r="VWX236" s="65"/>
      <c r="VWY236" s="65"/>
      <c r="VWZ236" s="65"/>
      <c r="VXA236" s="65"/>
      <c r="VXB236" s="65"/>
      <c r="VXC236" s="65"/>
      <c r="VXD236" s="65"/>
      <c r="VXE236" s="65"/>
      <c r="VXF236" s="65"/>
      <c r="VXG236" s="65"/>
      <c r="VXH236" s="65"/>
      <c r="VXI236" s="65"/>
      <c r="VXJ236" s="65"/>
      <c r="VXK236" s="65"/>
      <c r="VXL236" s="65"/>
      <c r="VXM236" s="65"/>
      <c r="VXN236" s="65"/>
      <c r="VXO236" s="65"/>
      <c r="VXP236" s="65"/>
      <c r="VXQ236" s="65"/>
      <c r="VXR236" s="65"/>
      <c r="VXS236" s="65"/>
      <c r="VXT236" s="65"/>
      <c r="VXU236" s="65"/>
      <c r="VXV236" s="65"/>
      <c r="VXW236" s="65"/>
      <c r="VXX236" s="65"/>
      <c r="VXY236" s="65"/>
      <c r="VXZ236" s="65"/>
      <c r="VYA236" s="65"/>
      <c r="VYB236" s="65"/>
      <c r="VYC236" s="65"/>
      <c r="VYD236" s="65"/>
      <c r="VYE236" s="65"/>
      <c r="VYF236" s="65"/>
      <c r="VYG236" s="65"/>
      <c r="VYH236" s="65"/>
      <c r="VYI236" s="65"/>
      <c r="VYJ236" s="65"/>
      <c r="VYK236" s="65"/>
      <c r="VYL236" s="65"/>
      <c r="VYM236" s="65"/>
      <c r="VYN236" s="65"/>
      <c r="VYO236" s="65"/>
      <c r="VYP236" s="65"/>
      <c r="VYQ236" s="65"/>
      <c r="VYR236" s="65"/>
      <c r="VYS236" s="65"/>
      <c r="VYT236" s="65"/>
      <c r="VYU236" s="65"/>
      <c r="VYV236" s="65"/>
      <c r="VYW236" s="65"/>
      <c r="VYX236" s="65"/>
      <c r="VYY236" s="65"/>
      <c r="VYZ236" s="65"/>
      <c r="VZA236" s="65"/>
      <c r="VZB236" s="65"/>
      <c r="VZC236" s="65"/>
      <c r="VZD236" s="65"/>
      <c r="VZE236" s="65"/>
      <c r="VZF236" s="65"/>
      <c r="VZG236" s="65"/>
      <c r="VZH236" s="65"/>
      <c r="VZI236" s="65"/>
      <c r="VZJ236" s="65"/>
      <c r="VZK236" s="65"/>
      <c r="VZL236" s="65"/>
      <c r="VZM236" s="65"/>
      <c r="VZN236" s="65"/>
      <c r="VZO236" s="65"/>
      <c r="VZP236" s="65"/>
      <c r="VZQ236" s="65"/>
      <c r="VZR236" s="65"/>
      <c r="VZS236" s="65"/>
      <c r="VZT236" s="65"/>
      <c r="VZU236" s="65"/>
      <c r="VZV236" s="65"/>
      <c r="VZW236" s="65"/>
      <c r="VZX236" s="65"/>
      <c r="VZY236" s="65"/>
      <c r="VZZ236" s="65"/>
      <c r="WAA236" s="65"/>
      <c r="WAB236" s="65"/>
      <c r="WAC236" s="65"/>
      <c r="WAD236" s="65"/>
      <c r="WAE236" s="65"/>
      <c r="WAF236" s="65"/>
      <c r="WAG236" s="65"/>
      <c r="WAH236" s="65"/>
      <c r="WAI236" s="65"/>
      <c r="WAJ236" s="65"/>
      <c r="WAK236" s="65"/>
      <c r="WAL236" s="65"/>
      <c r="WAM236" s="65"/>
      <c r="WAN236" s="65"/>
      <c r="WAO236" s="65"/>
      <c r="WAP236" s="65"/>
      <c r="WAQ236" s="65"/>
      <c r="WAR236" s="65"/>
      <c r="WAS236" s="65"/>
      <c r="WAT236" s="65"/>
      <c r="WAU236" s="65"/>
      <c r="WAV236" s="65"/>
      <c r="WAW236" s="65"/>
      <c r="WAX236" s="65"/>
      <c r="WAY236" s="65"/>
      <c r="WAZ236" s="65"/>
      <c r="WBA236" s="65"/>
      <c r="WBB236" s="65"/>
      <c r="WBC236" s="65"/>
      <c r="WBD236" s="65"/>
      <c r="WBE236" s="65"/>
      <c r="WBF236" s="65"/>
      <c r="WBG236" s="65"/>
      <c r="WBH236" s="65"/>
      <c r="WBI236" s="65"/>
      <c r="WBJ236" s="65"/>
      <c r="WBK236" s="65"/>
      <c r="WBL236" s="65"/>
      <c r="WBM236" s="65"/>
      <c r="WBN236" s="65"/>
      <c r="WBO236" s="65"/>
      <c r="WBP236" s="65"/>
      <c r="WBQ236" s="65"/>
      <c r="WBR236" s="65"/>
      <c r="WBS236" s="65"/>
      <c r="WBT236" s="65"/>
      <c r="WBU236" s="65"/>
      <c r="WBV236" s="65"/>
      <c r="WBW236" s="65"/>
      <c r="WBX236" s="65"/>
      <c r="WBY236" s="65"/>
      <c r="WBZ236" s="65"/>
      <c r="WCA236" s="65"/>
      <c r="WCB236" s="65"/>
      <c r="WCC236" s="65"/>
      <c r="WCD236" s="65"/>
      <c r="WCE236" s="65"/>
      <c r="WCF236" s="65"/>
      <c r="WCG236" s="65"/>
      <c r="WCH236" s="65"/>
      <c r="WCI236" s="65"/>
      <c r="WCJ236" s="65"/>
      <c r="WCK236" s="65"/>
      <c r="WCL236" s="65"/>
      <c r="WCM236" s="65"/>
      <c r="WCN236" s="65"/>
      <c r="WCO236" s="65"/>
      <c r="WCP236" s="65"/>
      <c r="WCQ236" s="65"/>
      <c r="WCR236" s="65"/>
      <c r="WCS236" s="65"/>
      <c r="WCT236" s="65"/>
      <c r="WCU236" s="65"/>
      <c r="WCV236" s="65"/>
      <c r="WCW236" s="65"/>
      <c r="WCX236" s="65"/>
      <c r="WCY236" s="65"/>
      <c r="WCZ236" s="65"/>
      <c r="WDA236" s="65"/>
      <c r="WDB236" s="65"/>
      <c r="WDC236" s="65"/>
      <c r="WDD236" s="65"/>
      <c r="WDE236" s="65"/>
      <c r="WDF236" s="65"/>
      <c r="WDG236" s="65"/>
      <c r="WDH236" s="65"/>
      <c r="WDI236" s="65"/>
      <c r="WDJ236" s="65"/>
      <c r="WDK236" s="65"/>
      <c r="WDL236" s="65"/>
      <c r="WDM236" s="65"/>
      <c r="WDN236" s="65"/>
      <c r="WDO236" s="65"/>
      <c r="WDP236" s="65"/>
      <c r="WDQ236" s="65"/>
      <c r="WDR236" s="65"/>
      <c r="WDS236" s="65"/>
      <c r="WDT236" s="65"/>
      <c r="WDU236" s="65"/>
      <c r="WDV236" s="65"/>
      <c r="WDW236" s="65"/>
      <c r="WDX236" s="65"/>
      <c r="WDY236" s="65"/>
      <c r="WDZ236" s="65"/>
      <c r="WEA236" s="65"/>
      <c r="WEB236" s="65"/>
      <c r="WEC236" s="65"/>
      <c r="WED236" s="65"/>
      <c r="WEE236" s="65"/>
      <c r="WEF236" s="65"/>
      <c r="WEG236" s="65"/>
      <c r="WEH236" s="65"/>
      <c r="WEI236" s="65"/>
      <c r="WEJ236" s="65"/>
      <c r="WEK236" s="65"/>
      <c r="WEL236" s="65"/>
      <c r="WEM236" s="65"/>
      <c r="WEN236" s="65"/>
      <c r="WEO236" s="65"/>
      <c r="WEP236" s="65"/>
      <c r="WEQ236" s="65"/>
      <c r="WER236" s="65"/>
      <c r="WES236" s="65"/>
      <c r="WET236" s="65"/>
      <c r="WEU236" s="65"/>
      <c r="WEV236" s="65"/>
      <c r="WEW236" s="65"/>
      <c r="WEX236" s="65"/>
      <c r="WEY236" s="65"/>
      <c r="WEZ236" s="65"/>
      <c r="WFA236" s="65"/>
      <c r="WFB236" s="65"/>
      <c r="WFC236" s="65"/>
      <c r="WFD236" s="65"/>
      <c r="WFE236" s="65"/>
      <c r="WFF236" s="65"/>
      <c r="WFG236" s="65"/>
      <c r="WFH236" s="65"/>
      <c r="WFI236" s="65"/>
      <c r="WFJ236" s="65"/>
      <c r="WFK236" s="65"/>
      <c r="WFL236" s="65"/>
      <c r="WFM236" s="65"/>
      <c r="WFN236" s="65"/>
      <c r="WFO236" s="65"/>
      <c r="WFP236" s="65"/>
      <c r="WFQ236" s="65"/>
      <c r="WFR236" s="65"/>
      <c r="WFS236" s="65"/>
      <c r="WFT236" s="65"/>
      <c r="WFU236" s="65"/>
      <c r="WFV236" s="65"/>
      <c r="WFW236" s="65"/>
      <c r="WFX236" s="65"/>
      <c r="WFY236" s="65"/>
      <c r="WFZ236" s="65"/>
      <c r="WGA236" s="65"/>
      <c r="WGB236" s="65"/>
      <c r="WGC236" s="65"/>
      <c r="WGD236" s="65"/>
      <c r="WGE236" s="65"/>
      <c r="WGF236" s="65"/>
      <c r="WGG236" s="65"/>
      <c r="WGH236" s="65"/>
      <c r="WGI236" s="65"/>
      <c r="WGJ236" s="65"/>
      <c r="WGK236" s="65"/>
      <c r="WGL236" s="65"/>
      <c r="WGM236" s="65"/>
      <c r="WGN236" s="65"/>
      <c r="WGO236" s="65"/>
      <c r="WGP236" s="65"/>
      <c r="WGQ236" s="65"/>
      <c r="WGR236" s="65"/>
      <c r="WGS236" s="65"/>
      <c r="WGT236" s="65"/>
      <c r="WGU236" s="65"/>
      <c r="WGV236" s="65"/>
      <c r="WGW236" s="65"/>
      <c r="WGX236" s="65"/>
      <c r="WGY236" s="65"/>
      <c r="WGZ236" s="65"/>
      <c r="WHA236" s="65"/>
      <c r="WHB236" s="65"/>
      <c r="WHC236" s="65"/>
      <c r="WHD236" s="65"/>
      <c r="WHE236" s="65"/>
      <c r="WHF236" s="65"/>
      <c r="WHG236" s="65"/>
      <c r="WHH236" s="65"/>
      <c r="WHI236" s="65"/>
      <c r="WHJ236" s="65"/>
      <c r="WHK236" s="65"/>
      <c r="WHL236" s="65"/>
      <c r="WHM236" s="65"/>
      <c r="WHN236" s="65"/>
      <c r="WHO236" s="65"/>
      <c r="WHP236" s="65"/>
      <c r="WHQ236" s="65"/>
      <c r="WHR236" s="65"/>
      <c r="WHS236" s="65"/>
      <c r="WHT236" s="65"/>
      <c r="WHU236" s="65"/>
      <c r="WHV236" s="65"/>
      <c r="WHW236" s="65"/>
      <c r="WHX236" s="65"/>
      <c r="WHY236" s="65"/>
      <c r="WHZ236" s="65"/>
      <c r="WIA236" s="65"/>
      <c r="WIB236" s="65"/>
      <c r="WIC236" s="65"/>
      <c r="WID236" s="65"/>
      <c r="WIE236" s="65"/>
      <c r="WIF236" s="65"/>
      <c r="WIG236" s="65"/>
      <c r="WIH236" s="65"/>
      <c r="WII236" s="65"/>
      <c r="WIJ236" s="65"/>
      <c r="WIK236" s="65"/>
      <c r="WIL236" s="65"/>
      <c r="WIM236" s="65"/>
      <c r="WIN236" s="65"/>
      <c r="WIO236" s="65"/>
      <c r="WIP236" s="65"/>
      <c r="WIQ236" s="65"/>
      <c r="WIR236" s="65"/>
      <c r="WIS236" s="65"/>
      <c r="WIT236" s="65"/>
      <c r="WIU236" s="65"/>
      <c r="WIV236" s="65"/>
      <c r="WIW236" s="65"/>
      <c r="WIX236" s="65"/>
      <c r="WIY236" s="65"/>
      <c r="WIZ236" s="65"/>
      <c r="WJA236" s="65"/>
      <c r="WJB236" s="65"/>
      <c r="WJC236" s="65"/>
      <c r="WJD236" s="65"/>
      <c r="WJE236" s="65"/>
      <c r="WJF236" s="65"/>
      <c r="WJG236" s="65"/>
      <c r="WJH236" s="65"/>
      <c r="WJI236" s="65"/>
      <c r="WJJ236" s="65"/>
      <c r="WJK236" s="65"/>
      <c r="WJL236" s="65"/>
      <c r="WJM236" s="65"/>
      <c r="WJN236" s="65"/>
      <c r="WJO236" s="65"/>
      <c r="WJP236" s="65"/>
      <c r="WJQ236" s="65"/>
      <c r="WJR236" s="65"/>
      <c r="WJS236" s="65"/>
      <c r="WJT236" s="65"/>
      <c r="WJU236" s="65"/>
      <c r="WJV236" s="65"/>
      <c r="WJW236" s="65"/>
      <c r="WJX236" s="65"/>
      <c r="WJY236" s="65"/>
      <c r="WJZ236" s="65"/>
      <c r="WKA236" s="65"/>
      <c r="WKB236" s="65"/>
      <c r="WKC236" s="65"/>
      <c r="WKD236" s="65"/>
      <c r="WKE236" s="65"/>
      <c r="WKF236" s="65"/>
      <c r="WKG236" s="65"/>
      <c r="WKH236" s="65"/>
      <c r="WKI236" s="65"/>
      <c r="WKJ236" s="65"/>
      <c r="WKK236" s="65"/>
      <c r="WKL236" s="65"/>
      <c r="WKM236" s="65"/>
      <c r="WKN236" s="65"/>
      <c r="WKO236" s="65"/>
      <c r="WKP236" s="65"/>
      <c r="WKQ236" s="65"/>
      <c r="WKR236" s="65"/>
      <c r="WKS236" s="65"/>
      <c r="WKT236" s="65"/>
      <c r="WKU236" s="65"/>
      <c r="WKV236" s="65"/>
      <c r="WKW236" s="65"/>
      <c r="WKX236" s="65"/>
      <c r="WKY236" s="65"/>
      <c r="WKZ236" s="65"/>
      <c r="WLA236" s="65"/>
      <c r="WLB236" s="65"/>
      <c r="WLC236" s="65"/>
      <c r="WLD236" s="65"/>
      <c r="WLE236" s="65"/>
      <c r="WLF236" s="65"/>
      <c r="WLG236" s="65"/>
      <c r="WLH236" s="65"/>
      <c r="WLI236" s="65"/>
      <c r="WLJ236" s="65"/>
      <c r="WLK236" s="65"/>
      <c r="WLL236" s="65"/>
      <c r="WLM236" s="65"/>
      <c r="WLN236" s="65"/>
      <c r="WLO236" s="65"/>
      <c r="WLP236" s="65"/>
      <c r="WLQ236" s="65"/>
      <c r="WLR236" s="65"/>
      <c r="WLS236" s="65"/>
      <c r="WLT236" s="65"/>
      <c r="WLU236" s="65"/>
      <c r="WLV236" s="65"/>
      <c r="WLW236" s="65"/>
      <c r="WLX236" s="65"/>
      <c r="WLY236" s="65"/>
      <c r="WLZ236" s="65"/>
      <c r="WMA236" s="65"/>
      <c r="WMB236" s="65"/>
      <c r="WMC236" s="65"/>
      <c r="WMD236" s="65"/>
      <c r="WME236" s="65"/>
      <c r="WMF236" s="65"/>
      <c r="WMG236" s="65"/>
      <c r="WMH236" s="65"/>
      <c r="WMI236" s="65"/>
      <c r="WMJ236" s="65"/>
      <c r="WMK236" s="65"/>
      <c r="WML236" s="65"/>
      <c r="WMM236" s="65"/>
      <c r="WMN236" s="65"/>
      <c r="WMO236" s="65"/>
      <c r="WMP236" s="65"/>
      <c r="WMQ236" s="65"/>
      <c r="WMR236" s="65"/>
      <c r="WMS236" s="65"/>
      <c r="WMT236" s="65"/>
      <c r="WMU236" s="65"/>
      <c r="WMV236" s="65"/>
      <c r="WMW236" s="65"/>
      <c r="WMX236" s="65"/>
      <c r="WMY236" s="65"/>
      <c r="WMZ236" s="65"/>
      <c r="WNA236" s="65"/>
      <c r="WNB236" s="65"/>
      <c r="WNC236" s="65"/>
      <c r="WND236" s="65"/>
      <c r="WNE236" s="65"/>
      <c r="WNF236" s="65"/>
      <c r="WNG236" s="65"/>
      <c r="WNH236" s="65"/>
      <c r="WNI236" s="65"/>
      <c r="WNJ236" s="65"/>
      <c r="WNK236" s="65"/>
      <c r="WNL236" s="65"/>
      <c r="WNM236" s="65"/>
      <c r="WNN236" s="65"/>
      <c r="WNO236" s="65"/>
      <c r="WNP236" s="65"/>
      <c r="WNQ236" s="65"/>
      <c r="WNR236" s="65"/>
      <c r="WNS236" s="65"/>
      <c r="WNT236" s="65"/>
      <c r="WNU236" s="65"/>
      <c r="WNV236" s="65"/>
      <c r="WNW236" s="65"/>
      <c r="WNX236" s="65"/>
      <c r="WNY236" s="65"/>
      <c r="WNZ236" s="65"/>
      <c r="WOA236" s="65"/>
      <c r="WOB236" s="65"/>
      <c r="WOC236" s="65"/>
      <c r="WOD236" s="65"/>
      <c r="WOE236" s="65"/>
      <c r="WOF236" s="65"/>
      <c r="WOG236" s="65"/>
      <c r="WOH236" s="65"/>
      <c r="WOI236" s="65"/>
      <c r="WOJ236" s="65"/>
      <c r="WOK236" s="65"/>
      <c r="WOL236" s="65"/>
      <c r="WOM236" s="65"/>
      <c r="WON236" s="65"/>
      <c r="WOO236" s="65"/>
      <c r="WOP236" s="65"/>
      <c r="WOQ236" s="65"/>
      <c r="WOR236" s="65"/>
      <c r="WOS236" s="65"/>
      <c r="WOT236" s="65"/>
      <c r="WOU236" s="65"/>
      <c r="WOV236" s="65"/>
      <c r="WOW236" s="65"/>
      <c r="WOX236" s="65"/>
      <c r="WOY236" s="65"/>
      <c r="WOZ236" s="65"/>
      <c r="WPA236" s="65"/>
      <c r="WPB236" s="65"/>
      <c r="WPC236" s="65"/>
      <c r="WPD236" s="65"/>
      <c r="WPE236" s="65"/>
      <c r="WPF236" s="65"/>
      <c r="WPG236" s="65"/>
      <c r="WPH236" s="65"/>
      <c r="WPI236" s="65"/>
      <c r="WPJ236" s="65"/>
      <c r="WPK236" s="65"/>
      <c r="WPL236" s="65"/>
      <c r="WPM236" s="65"/>
      <c r="WPN236" s="65"/>
      <c r="WPO236" s="65"/>
      <c r="WPP236" s="65"/>
      <c r="WPQ236" s="65"/>
      <c r="WPR236" s="65"/>
      <c r="WPS236" s="65"/>
      <c r="WPT236" s="65"/>
      <c r="WPU236" s="65"/>
      <c r="WPV236" s="65"/>
      <c r="WPW236" s="65"/>
      <c r="WPX236" s="65"/>
      <c r="WPY236" s="65"/>
      <c r="WPZ236" s="65"/>
      <c r="WQA236" s="65"/>
      <c r="WQB236" s="65"/>
      <c r="WQC236" s="65"/>
      <c r="WQD236" s="65"/>
      <c r="WQE236" s="65"/>
      <c r="WQF236" s="65"/>
      <c r="WQG236" s="65"/>
      <c r="WQH236" s="65"/>
      <c r="WQI236" s="65"/>
      <c r="WQJ236" s="65"/>
      <c r="WQK236" s="65"/>
      <c r="WQL236" s="65"/>
      <c r="WQM236" s="65"/>
      <c r="WQN236" s="65"/>
      <c r="WQO236" s="65"/>
      <c r="WQP236" s="65"/>
      <c r="WQQ236" s="65"/>
      <c r="WQR236" s="65"/>
      <c r="WQS236" s="65"/>
      <c r="WQT236" s="65"/>
      <c r="WQU236" s="65"/>
      <c r="WQV236" s="65"/>
      <c r="WQW236" s="65"/>
      <c r="WQX236" s="65"/>
      <c r="WQY236" s="65"/>
      <c r="WQZ236" s="65"/>
      <c r="WRA236" s="65"/>
      <c r="WRB236" s="65"/>
      <c r="WRC236" s="65"/>
      <c r="WRD236" s="65"/>
      <c r="WRE236" s="65"/>
      <c r="WRF236" s="65"/>
      <c r="WRG236" s="65"/>
      <c r="WRH236" s="65"/>
      <c r="WRI236" s="65"/>
      <c r="WRJ236" s="65"/>
      <c r="WRK236" s="65"/>
      <c r="WRL236" s="65"/>
      <c r="WRM236" s="65"/>
      <c r="WRN236" s="65"/>
      <c r="WRO236" s="65"/>
      <c r="WRP236" s="65"/>
      <c r="WRQ236" s="65"/>
      <c r="WRR236" s="65"/>
      <c r="WRS236" s="65"/>
      <c r="WRT236" s="65"/>
      <c r="WRU236" s="65"/>
      <c r="WRV236" s="65"/>
      <c r="WRW236" s="65"/>
      <c r="WRX236" s="65"/>
      <c r="WRY236" s="65"/>
      <c r="WRZ236" s="65"/>
      <c r="WSA236" s="65"/>
      <c r="WSB236" s="65"/>
      <c r="WSC236" s="65"/>
      <c r="WSD236" s="65"/>
      <c r="WSE236" s="65"/>
      <c r="WSF236" s="65"/>
      <c r="WSG236" s="65"/>
      <c r="WSH236" s="65"/>
      <c r="WSI236" s="65"/>
      <c r="WSJ236" s="65"/>
      <c r="WSK236" s="65"/>
      <c r="WSL236" s="65"/>
      <c r="WSM236" s="65"/>
      <c r="WSN236" s="65"/>
      <c r="WSO236" s="65"/>
      <c r="WSP236" s="65"/>
      <c r="WSQ236" s="65"/>
      <c r="WSR236" s="65"/>
      <c r="WSS236" s="65"/>
      <c r="WST236" s="65"/>
      <c r="WSU236" s="65"/>
      <c r="WSV236" s="65"/>
      <c r="WSW236" s="65"/>
      <c r="WSX236" s="65"/>
      <c r="WSY236" s="65"/>
      <c r="WSZ236" s="65"/>
      <c r="WTA236" s="65"/>
      <c r="WTB236" s="65"/>
      <c r="WTC236" s="65"/>
      <c r="WTD236" s="65"/>
      <c r="WTE236" s="65"/>
      <c r="WTF236" s="65"/>
      <c r="WTG236" s="65"/>
      <c r="WTH236" s="65"/>
      <c r="WTI236" s="65"/>
      <c r="WTJ236" s="65"/>
      <c r="WTK236" s="65"/>
      <c r="WTL236" s="65"/>
      <c r="WTM236" s="65"/>
      <c r="WTN236" s="65"/>
      <c r="WTO236" s="65"/>
      <c r="WTP236" s="65"/>
      <c r="WTQ236" s="65"/>
      <c r="WTR236" s="65"/>
      <c r="WTS236" s="65"/>
      <c r="WTT236" s="65"/>
      <c r="WTU236" s="65"/>
      <c r="WTV236" s="65"/>
      <c r="WTW236" s="65"/>
      <c r="WTX236" s="65"/>
      <c r="WTY236" s="65"/>
      <c r="WTZ236" s="65"/>
      <c r="WUA236" s="65"/>
      <c r="WUB236" s="65"/>
      <c r="WUC236" s="65"/>
      <c r="WUD236" s="65"/>
      <c r="WUE236" s="65"/>
      <c r="WUF236" s="65"/>
      <c r="WUG236" s="65"/>
      <c r="WUH236" s="65"/>
      <c r="WUI236" s="65"/>
      <c r="WUJ236" s="65"/>
      <c r="WUK236" s="65"/>
      <c r="WUL236" s="65"/>
      <c r="WUM236" s="65"/>
      <c r="WUN236" s="65"/>
      <c r="WUO236" s="65"/>
      <c r="WUP236" s="65"/>
      <c r="WUQ236" s="65"/>
      <c r="WUR236" s="65"/>
      <c r="WUS236" s="65"/>
      <c r="WUT236" s="65"/>
      <c r="WUU236" s="65"/>
      <c r="WUV236" s="65"/>
      <c r="WUW236" s="65"/>
      <c r="WUX236" s="65"/>
      <c r="WUY236" s="65"/>
      <c r="WUZ236" s="65"/>
      <c r="WVA236" s="65"/>
      <c r="WVB236" s="65"/>
      <c r="WVC236" s="65"/>
      <c r="WVD236" s="65"/>
      <c r="WVE236" s="65"/>
      <c r="WVF236" s="65"/>
      <c r="WVG236" s="65"/>
      <c r="WVH236" s="65"/>
      <c r="WVI236" s="65"/>
      <c r="WVJ236" s="65"/>
      <c r="WVK236" s="65"/>
      <c r="WVL236" s="65"/>
      <c r="WVM236" s="65"/>
      <c r="WVN236" s="65"/>
      <c r="WVO236" s="65"/>
      <c r="WVP236" s="65"/>
      <c r="WVQ236" s="65"/>
      <c r="WVR236" s="65"/>
      <c r="WVS236" s="65"/>
      <c r="WVT236" s="65"/>
      <c r="WVU236" s="65"/>
      <c r="WVV236" s="65"/>
      <c r="WVW236" s="65"/>
      <c r="WVX236" s="65"/>
      <c r="WVY236" s="65"/>
      <c r="WVZ236" s="65"/>
      <c r="WWA236" s="65"/>
      <c r="WWB236" s="65"/>
      <c r="WWC236" s="65"/>
      <c r="WWD236" s="65"/>
      <c r="WWE236" s="65"/>
      <c r="WWF236" s="65"/>
      <c r="WWG236" s="65"/>
      <c r="WWH236" s="65"/>
      <c r="WWI236" s="65"/>
      <c r="WWJ236" s="65"/>
      <c r="WWK236" s="65"/>
      <c r="WWL236" s="65"/>
      <c r="WWM236" s="65"/>
      <c r="WWN236" s="65"/>
      <c r="WWO236" s="65"/>
      <c r="WWP236" s="65"/>
      <c r="WWQ236" s="65"/>
      <c r="WWR236" s="65"/>
      <c r="WWS236" s="65"/>
      <c r="WWT236" s="65"/>
      <c r="WWU236" s="65"/>
      <c r="WWV236" s="65"/>
      <c r="WWW236" s="65"/>
      <c r="WWX236" s="65"/>
      <c r="WWY236" s="65"/>
      <c r="WWZ236" s="65"/>
      <c r="WXA236" s="65"/>
      <c r="WXB236" s="65"/>
      <c r="WXC236" s="65"/>
      <c r="WXD236" s="65"/>
      <c r="WXE236" s="65"/>
      <c r="WXF236" s="65"/>
      <c r="WXG236" s="65"/>
      <c r="WXH236" s="65"/>
      <c r="WXI236" s="65"/>
      <c r="WXJ236" s="65"/>
      <c r="WXK236" s="65"/>
      <c r="WXL236" s="65"/>
      <c r="WXM236" s="65"/>
      <c r="WXN236" s="65"/>
      <c r="WXO236" s="65"/>
      <c r="WXP236" s="65"/>
      <c r="WXQ236" s="65"/>
      <c r="WXR236" s="65"/>
      <c r="WXS236" s="65"/>
      <c r="WXT236" s="65"/>
      <c r="WXU236" s="65"/>
      <c r="WXV236" s="65"/>
      <c r="WXW236" s="65"/>
      <c r="WXX236" s="65"/>
      <c r="WXY236" s="65"/>
      <c r="WXZ236" s="65"/>
      <c r="WYA236" s="65"/>
      <c r="WYB236" s="65"/>
      <c r="WYC236" s="65"/>
      <c r="WYD236" s="65"/>
      <c r="WYE236" s="65"/>
      <c r="WYF236" s="65"/>
      <c r="WYG236" s="65"/>
      <c r="WYH236" s="65"/>
      <c r="WYI236" s="65"/>
      <c r="WYJ236" s="65"/>
      <c r="WYK236" s="65"/>
      <c r="WYL236" s="65"/>
      <c r="WYM236" s="65"/>
      <c r="WYN236" s="65"/>
      <c r="WYO236" s="65"/>
      <c r="WYP236" s="65"/>
      <c r="WYQ236" s="65"/>
      <c r="WYR236" s="65"/>
      <c r="WYS236" s="65"/>
      <c r="WYT236" s="65"/>
      <c r="WYU236" s="65"/>
      <c r="WYV236" s="65"/>
      <c r="WYW236" s="65"/>
      <c r="WYX236" s="65"/>
      <c r="WYY236" s="65"/>
      <c r="WYZ236" s="65"/>
      <c r="WZA236" s="65"/>
      <c r="WZB236" s="65"/>
      <c r="WZC236" s="65"/>
      <c r="WZD236" s="65"/>
      <c r="WZE236" s="65"/>
      <c r="WZF236" s="65"/>
      <c r="WZG236" s="65"/>
      <c r="WZH236" s="65"/>
      <c r="WZI236" s="65"/>
      <c r="WZJ236" s="65"/>
      <c r="WZK236" s="65"/>
      <c r="WZL236" s="65"/>
      <c r="WZM236" s="65"/>
      <c r="WZN236" s="65"/>
      <c r="WZO236" s="65"/>
      <c r="WZP236" s="65"/>
      <c r="WZQ236" s="65"/>
      <c r="WZR236" s="65"/>
      <c r="WZS236" s="65"/>
      <c r="WZT236" s="65"/>
      <c r="WZU236" s="65"/>
      <c r="WZV236" s="65"/>
      <c r="WZW236" s="65"/>
      <c r="WZX236" s="65"/>
      <c r="WZY236" s="65"/>
      <c r="WZZ236" s="65"/>
      <c r="XAA236" s="65"/>
      <c r="XAB236" s="65"/>
      <c r="XAC236" s="65"/>
      <c r="XAD236" s="65"/>
      <c r="XAE236" s="65"/>
      <c r="XAF236" s="65"/>
      <c r="XAG236" s="65"/>
      <c r="XAH236" s="65"/>
      <c r="XAI236" s="65"/>
      <c r="XAJ236" s="65"/>
      <c r="XAK236" s="65"/>
      <c r="XAL236" s="65"/>
      <c r="XAM236" s="65"/>
      <c r="XAN236" s="65"/>
      <c r="XAO236" s="65"/>
      <c r="XAP236" s="65"/>
      <c r="XAQ236" s="65"/>
      <c r="XAR236" s="65"/>
      <c r="XAS236" s="65"/>
      <c r="XAT236" s="65"/>
      <c r="XAU236" s="65"/>
      <c r="XAV236" s="65"/>
      <c r="XAW236" s="65"/>
      <c r="XAX236" s="65"/>
      <c r="XAY236" s="65"/>
      <c r="XAZ236" s="65"/>
      <c r="XBA236" s="65"/>
      <c r="XBB236" s="65"/>
      <c r="XBC236" s="65"/>
      <c r="XBD236" s="65"/>
      <c r="XBE236" s="65"/>
      <c r="XBF236" s="65"/>
      <c r="XBG236" s="65"/>
      <c r="XBH236" s="65"/>
      <c r="XBI236" s="65"/>
      <c r="XBJ236" s="65"/>
      <c r="XBK236" s="65"/>
      <c r="XBL236" s="65"/>
      <c r="XBM236" s="65"/>
      <c r="XBN236" s="65"/>
      <c r="XBO236" s="65"/>
      <c r="XBP236" s="65"/>
      <c r="XBQ236" s="65"/>
      <c r="XBR236" s="65"/>
      <c r="XBS236" s="65"/>
      <c r="XBT236" s="65"/>
      <c r="XBU236" s="65"/>
      <c r="XBV236" s="65"/>
      <c r="XBW236" s="65"/>
      <c r="XBX236" s="65"/>
      <c r="XBY236" s="65"/>
      <c r="XBZ236" s="65"/>
      <c r="XCA236" s="65"/>
      <c r="XCB236" s="65"/>
      <c r="XCC236" s="65"/>
      <c r="XCD236" s="65"/>
      <c r="XCE236" s="65"/>
      <c r="XCF236" s="65"/>
      <c r="XCG236" s="65"/>
      <c r="XCH236" s="65"/>
      <c r="XCI236" s="65"/>
      <c r="XCJ236" s="65"/>
      <c r="XCK236" s="65"/>
      <c r="XCL236" s="65"/>
      <c r="XCM236" s="65"/>
      <c r="XCN236" s="65"/>
      <c r="XCO236" s="65"/>
      <c r="XCP236" s="65"/>
      <c r="XCQ236" s="65"/>
      <c r="XCR236" s="65"/>
      <c r="XCS236" s="65"/>
      <c r="XCT236" s="65"/>
      <c r="XCU236" s="65"/>
      <c r="XCV236" s="65"/>
      <c r="XCW236" s="65"/>
      <c r="XCX236" s="65"/>
      <c r="XCY236" s="65"/>
      <c r="XCZ236" s="65"/>
      <c r="XDA236" s="65"/>
      <c r="XDB236" s="65"/>
      <c r="XDC236" s="65"/>
      <c r="XDD236" s="65"/>
      <c r="XDE236" s="65"/>
      <c r="XDF236" s="65"/>
      <c r="XDG236" s="65"/>
      <c r="XDH236" s="65"/>
      <c r="XDI236" s="65"/>
      <c r="XDJ236" s="65"/>
      <c r="XDK236" s="65"/>
      <c r="XDL236" s="65"/>
      <c r="XDM236" s="65"/>
      <c r="XDN236" s="65"/>
      <c r="XDO236" s="65"/>
      <c r="XDP236" s="65"/>
      <c r="XDQ236" s="65"/>
      <c r="XDR236" s="65"/>
      <c r="XDS236" s="65"/>
      <c r="XDT236" s="65"/>
      <c r="XDU236" s="65"/>
      <c r="XDV236" s="65"/>
      <c r="XDW236" s="65"/>
      <c r="XDX236" s="65"/>
      <c r="XDY236" s="65"/>
      <c r="XDZ236" s="65"/>
      <c r="XEA236" s="65"/>
      <c r="XEB236" s="65"/>
      <c r="XEC236" s="65"/>
      <c r="XED236" s="65"/>
      <c r="XEE236" s="65"/>
      <c r="XEF236" s="65"/>
      <c r="XEG236" s="65"/>
      <c r="XEH236" s="65"/>
      <c r="XEI236" s="65"/>
      <c r="XEJ236" s="65"/>
      <c r="XEK236" s="65"/>
      <c r="XEL236" s="65"/>
      <c r="XEM236" s="65"/>
      <c r="XEN236" s="65"/>
      <c r="XEO236" s="65"/>
      <c r="XEP236" s="65"/>
      <c r="XEQ236" s="65"/>
      <c r="XER236" s="65"/>
      <c r="XES236" s="65"/>
      <c r="XET236" s="65"/>
      <c r="XEU236" s="65"/>
      <c r="XEV236" s="65"/>
      <c r="XEW236" s="65"/>
      <c r="XEX236" s="65"/>
      <c r="XEY236" s="65"/>
      <c r="XEZ236" s="65"/>
      <c r="XFA236" s="65"/>
      <c r="XFB236" s="65"/>
      <c r="XFC236" s="65"/>
      <c r="XFD236" s="65"/>
    </row>
    <row r="237" spans="2:54 15129:16384" s="88" customFormat="1" ht="12.95" customHeight="1" x14ac:dyDescent="0.2">
      <c r="B237" s="89" t="s">
        <v>19</v>
      </c>
      <c r="C237" s="90">
        <v>0.13700701415431141</v>
      </c>
      <c r="D237" s="90">
        <v>0.12152710798551596</v>
      </c>
      <c r="E237" s="90">
        <v>0.11936662606577343</v>
      </c>
      <c r="F237" s="90">
        <v>9.1781901554775377E-2</v>
      </c>
      <c r="G237" s="90">
        <v>0.11394087033551102</v>
      </c>
      <c r="H237" s="90">
        <v>0.10787206207425451</v>
      </c>
      <c r="I237" s="90">
        <v>0.10356810202765636</v>
      </c>
      <c r="J237" s="90">
        <v>9.9209728788175813E-2</v>
      </c>
      <c r="K237" s="90">
        <v>9.5961405268562949E-2</v>
      </c>
      <c r="L237" s="90">
        <v>8.7518263796597454E-2</v>
      </c>
      <c r="M237" s="90">
        <v>7.3893625659764525E-2</v>
      </c>
      <c r="N237" s="90">
        <v>6.7658616242861305E-2</v>
      </c>
      <c r="O237" s="90">
        <v>6.0630667208011919E-2</v>
      </c>
      <c r="P237" s="90">
        <v>5.1833283465698529E-2</v>
      </c>
      <c r="Q237" s="90">
        <v>5.6093796754660107E-2</v>
      </c>
      <c r="R237" s="90">
        <v>5.7146438429699138E-2</v>
      </c>
      <c r="S237" s="90">
        <v>5.4908647990255785E-2</v>
      </c>
      <c r="T237" s="90">
        <v>5.7240136475984929E-2</v>
      </c>
      <c r="U237" s="90">
        <v>5.3699638975605021E-2</v>
      </c>
      <c r="V237" s="90">
        <v>5.4368448660615062E-2</v>
      </c>
      <c r="W237" s="90">
        <v>6.2166549873566367E-2</v>
      </c>
      <c r="X237" s="90">
        <v>6.7591143908931686E-2</v>
      </c>
      <c r="Y237" s="90">
        <v>5.4817825557379643E-2</v>
      </c>
      <c r="Z237" s="90">
        <v>5.9059988614788686E-2</v>
      </c>
      <c r="AA237" s="90">
        <v>6.4590959462646633E-2</v>
      </c>
      <c r="AB237" s="90">
        <v>6.0835500543174111E-2</v>
      </c>
      <c r="AC237" s="90">
        <v>6.2824540034617599E-2</v>
      </c>
      <c r="AD237" s="90">
        <v>7.8275406031844671E-2</v>
      </c>
      <c r="AE237" s="90">
        <v>7.5629236362283941E-2</v>
      </c>
      <c r="AF237" s="90">
        <v>7.1980511571254568E-2</v>
      </c>
      <c r="AG237" s="90">
        <v>6.3325740318906601E-2</v>
      </c>
      <c r="AH237" s="90">
        <v>6.236559139784946E-2</v>
      </c>
      <c r="AI237" s="90">
        <v>6.1928934010152287E-2</v>
      </c>
      <c r="AJ237" s="90">
        <v>5.9615384615384619E-2</v>
      </c>
      <c r="AK237" s="90">
        <v>5.6363636363636366E-2</v>
      </c>
      <c r="AL237" s="90">
        <v>5.4310344827586204E-2</v>
      </c>
      <c r="AM237" s="90">
        <v>5.5E-2</v>
      </c>
      <c r="AN237" s="90">
        <v>5.0364963503649635E-2</v>
      </c>
      <c r="AO237" s="90">
        <v>4.4444444444444446E-2</v>
      </c>
      <c r="AP237" s="90">
        <v>4.1812865497076024E-2</v>
      </c>
      <c r="AQ237" s="90">
        <v>4.4475138121546964E-2</v>
      </c>
      <c r="AR237" s="90">
        <v>4.5081967213114756E-2</v>
      </c>
      <c r="AS237" s="90">
        <v>4.4871794871794872E-2</v>
      </c>
      <c r="AT237" s="90">
        <v>4.476190476190476E-2</v>
      </c>
      <c r="AU237" s="90">
        <v>4.541284403669725E-2</v>
      </c>
      <c r="AV237" s="90">
        <v>4.2105263157894736E-2</v>
      </c>
      <c r="AW237" s="90">
        <v>4.3295019157088124E-2</v>
      </c>
      <c r="AX237" s="91">
        <v>4.296296296296296E-2</v>
      </c>
      <c r="AY237" s="91">
        <v>4.1281138790035588E-2</v>
      </c>
      <c r="AZ237" s="91">
        <v>4.1034482758620691E-2</v>
      </c>
      <c r="BA237" s="91">
        <v>0.04</v>
      </c>
      <c r="BB237" s="88">
        <v>3.9935064935064934E-2</v>
      </c>
      <c r="VIW237" s="65"/>
      <c r="VIX237" s="65"/>
      <c r="VIY237" s="65"/>
      <c r="VIZ237" s="65"/>
      <c r="VJA237" s="65"/>
      <c r="VJB237" s="65"/>
      <c r="VJC237" s="65"/>
      <c r="VJD237" s="65"/>
      <c r="VJE237" s="65"/>
      <c r="VJF237" s="65"/>
      <c r="VJG237" s="65"/>
      <c r="VJH237" s="65"/>
      <c r="VJI237" s="65"/>
      <c r="VJJ237" s="65"/>
      <c r="VJK237" s="65"/>
      <c r="VJL237" s="65"/>
      <c r="VJM237" s="65"/>
      <c r="VJN237" s="65"/>
      <c r="VJO237" s="65"/>
      <c r="VJP237" s="65"/>
      <c r="VJQ237" s="65"/>
      <c r="VJR237" s="65"/>
      <c r="VJS237" s="65"/>
      <c r="VJT237" s="65"/>
      <c r="VJU237" s="65"/>
      <c r="VJV237" s="65"/>
      <c r="VJW237" s="65"/>
      <c r="VJX237" s="65"/>
      <c r="VJY237" s="65"/>
      <c r="VJZ237" s="65"/>
      <c r="VKA237" s="65"/>
      <c r="VKB237" s="65"/>
      <c r="VKC237" s="65"/>
      <c r="VKD237" s="65"/>
      <c r="VKE237" s="65"/>
      <c r="VKF237" s="65"/>
      <c r="VKG237" s="65"/>
      <c r="VKH237" s="65"/>
      <c r="VKI237" s="65"/>
      <c r="VKJ237" s="65"/>
      <c r="VKK237" s="65"/>
      <c r="VKL237" s="65"/>
      <c r="VKM237" s="65"/>
      <c r="VKN237" s="65"/>
      <c r="VKO237" s="65"/>
      <c r="VKP237" s="65"/>
      <c r="VKQ237" s="65"/>
      <c r="VKR237" s="65"/>
      <c r="VKS237" s="65"/>
      <c r="VKT237" s="65"/>
      <c r="VKU237" s="65"/>
      <c r="VKV237" s="65"/>
      <c r="VKW237" s="65"/>
      <c r="VKX237" s="65"/>
      <c r="VKY237" s="65"/>
      <c r="VKZ237" s="65"/>
      <c r="VLA237" s="65"/>
      <c r="VLB237" s="65"/>
      <c r="VLC237" s="65"/>
      <c r="VLD237" s="65"/>
      <c r="VLE237" s="65"/>
      <c r="VLF237" s="65"/>
      <c r="VLG237" s="65"/>
      <c r="VLH237" s="65"/>
      <c r="VLI237" s="65"/>
      <c r="VLJ237" s="65"/>
      <c r="VLK237" s="65"/>
      <c r="VLL237" s="65"/>
      <c r="VLM237" s="65"/>
      <c r="VLN237" s="65"/>
      <c r="VLO237" s="65"/>
      <c r="VLP237" s="65"/>
      <c r="VLQ237" s="65"/>
      <c r="VLR237" s="65"/>
      <c r="VLS237" s="65"/>
      <c r="VLT237" s="65"/>
      <c r="VLU237" s="65"/>
      <c r="VLV237" s="65"/>
      <c r="VLW237" s="65"/>
      <c r="VLX237" s="65"/>
      <c r="VLY237" s="65"/>
      <c r="VLZ237" s="65"/>
      <c r="VMA237" s="65"/>
      <c r="VMB237" s="65"/>
      <c r="VMC237" s="65"/>
      <c r="VMD237" s="65"/>
      <c r="VME237" s="65"/>
      <c r="VMF237" s="65"/>
      <c r="VMG237" s="65"/>
      <c r="VMH237" s="65"/>
      <c r="VMI237" s="65"/>
      <c r="VMJ237" s="65"/>
      <c r="VMK237" s="65"/>
      <c r="VML237" s="65"/>
      <c r="VMM237" s="65"/>
      <c r="VMN237" s="65"/>
      <c r="VMO237" s="65"/>
      <c r="VMP237" s="65"/>
      <c r="VMQ237" s="65"/>
      <c r="VMR237" s="65"/>
      <c r="VMS237" s="65"/>
      <c r="VMT237" s="65"/>
      <c r="VMU237" s="65"/>
      <c r="VMV237" s="65"/>
      <c r="VMW237" s="65"/>
      <c r="VMX237" s="65"/>
      <c r="VMY237" s="65"/>
      <c r="VMZ237" s="65"/>
      <c r="VNA237" s="65"/>
      <c r="VNB237" s="65"/>
      <c r="VNC237" s="65"/>
      <c r="VND237" s="65"/>
      <c r="VNE237" s="65"/>
      <c r="VNF237" s="65"/>
      <c r="VNG237" s="65"/>
      <c r="VNH237" s="65"/>
      <c r="VNI237" s="65"/>
      <c r="VNJ237" s="65"/>
      <c r="VNK237" s="65"/>
      <c r="VNL237" s="65"/>
      <c r="VNM237" s="65"/>
      <c r="VNN237" s="65"/>
      <c r="VNO237" s="65"/>
      <c r="VNP237" s="65"/>
      <c r="VNQ237" s="65"/>
      <c r="VNR237" s="65"/>
      <c r="VNS237" s="65"/>
      <c r="VNT237" s="65"/>
      <c r="VNU237" s="65"/>
      <c r="VNV237" s="65"/>
      <c r="VNW237" s="65"/>
      <c r="VNX237" s="65"/>
      <c r="VNY237" s="65"/>
      <c r="VNZ237" s="65"/>
      <c r="VOA237" s="65"/>
      <c r="VOB237" s="65"/>
      <c r="VOC237" s="65"/>
      <c r="VOD237" s="65"/>
      <c r="VOE237" s="65"/>
      <c r="VOF237" s="65"/>
      <c r="VOG237" s="65"/>
      <c r="VOH237" s="65"/>
      <c r="VOI237" s="65"/>
      <c r="VOJ237" s="65"/>
      <c r="VOK237" s="65"/>
      <c r="VOL237" s="65"/>
      <c r="VOM237" s="65"/>
      <c r="VON237" s="65"/>
      <c r="VOO237" s="65"/>
      <c r="VOP237" s="65"/>
      <c r="VOQ237" s="65"/>
      <c r="VOR237" s="65"/>
      <c r="VOS237" s="65"/>
      <c r="VOT237" s="65"/>
      <c r="VOU237" s="65"/>
      <c r="VOV237" s="65"/>
      <c r="VOW237" s="65"/>
      <c r="VOX237" s="65"/>
      <c r="VOY237" s="65"/>
      <c r="VOZ237" s="65"/>
      <c r="VPA237" s="65"/>
      <c r="VPB237" s="65"/>
      <c r="VPC237" s="65"/>
      <c r="VPD237" s="65"/>
      <c r="VPE237" s="65"/>
      <c r="VPF237" s="65"/>
      <c r="VPG237" s="65"/>
      <c r="VPH237" s="65"/>
      <c r="VPI237" s="65"/>
      <c r="VPJ237" s="65"/>
      <c r="VPK237" s="65"/>
      <c r="VPL237" s="65"/>
      <c r="VPM237" s="65"/>
      <c r="VPN237" s="65"/>
      <c r="VPO237" s="65"/>
      <c r="VPP237" s="65"/>
      <c r="VPQ237" s="65"/>
      <c r="VPR237" s="65"/>
      <c r="VPS237" s="65"/>
      <c r="VPT237" s="65"/>
      <c r="VPU237" s="65"/>
      <c r="VPV237" s="65"/>
      <c r="VPW237" s="65"/>
      <c r="VPX237" s="65"/>
      <c r="VPY237" s="65"/>
      <c r="VPZ237" s="65"/>
      <c r="VQA237" s="65"/>
      <c r="VQB237" s="65"/>
      <c r="VQC237" s="65"/>
      <c r="VQD237" s="65"/>
      <c r="VQE237" s="65"/>
      <c r="VQF237" s="65"/>
      <c r="VQG237" s="65"/>
      <c r="VQH237" s="65"/>
      <c r="VQI237" s="65"/>
      <c r="VQJ237" s="65"/>
      <c r="VQK237" s="65"/>
      <c r="VQL237" s="65"/>
      <c r="VQM237" s="65"/>
      <c r="VQN237" s="65"/>
      <c r="VQO237" s="65"/>
      <c r="VQP237" s="65"/>
      <c r="VQQ237" s="65"/>
      <c r="VQR237" s="65"/>
      <c r="VQS237" s="65"/>
      <c r="VQT237" s="65"/>
      <c r="VQU237" s="65"/>
      <c r="VQV237" s="65"/>
      <c r="VQW237" s="65"/>
      <c r="VQX237" s="65"/>
      <c r="VQY237" s="65"/>
      <c r="VQZ237" s="65"/>
      <c r="VRA237" s="65"/>
      <c r="VRB237" s="65"/>
      <c r="VRC237" s="65"/>
      <c r="VRD237" s="65"/>
      <c r="VRE237" s="65"/>
      <c r="VRF237" s="65"/>
      <c r="VRG237" s="65"/>
      <c r="VRH237" s="65"/>
      <c r="VRI237" s="65"/>
      <c r="VRJ237" s="65"/>
      <c r="VRK237" s="65"/>
      <c r="VRL237" s="65"/>
      <c r="VRM237" s="65"/>
      <c r="VRN237" s="65"/>
      <c r="VRO237" s="65"/>
      <c r="VRP237" s="65"/>
      <c r="VRQ237" s="65"/>
      <c r="VRR237" s="65"/>
      <c r="VRS237" s="65"/>
      <c r="VRT237" s="65"/>
      <c r="VRU237" s="65"/>
      <c r="VRV237" s="65"/>
      <c r="VRW237" s="65"/>
      <c r="VRX237" s="65"/>
      <c r="VRY237" s="65"/>
      <c r="VRZ237" s="65"/>
      <c r="VSA237" s="65"/>
      <c r="VSB237" s="65"/>
      <c r="VSC237" s="65"/>
      <c r="VSD237" s="65"/>
      <c r="VSE237" s="65"/>
      <c r="VSF237" s="65"/>
      <c r="VSG237" s="65"/>
      <c r="VSH237" s="65"/>
      <c r="VSI237" s="65"/>
      <c r="VSJ237" s="65"/>
      <c r="VSK237" s="65"/>
      <c r="VSL237" s="65"/>
      <c r="VSM237" s="65"/>
      <c r="VSN237" s="65"/>
      <c r="VSO237" s="65"/>
      <c r="VSP237" s="65"/>
      <c r="VSQ237" s="65"/>
      <c r="VSR237" s="65"/>
      <c r="VSS237" s="65"/>
      <c r="VST237" s="65"/>
      <c r="VSU237" s="65"/>
      <c r="VSV237" s="65"/>
      <c r="VSW237" s="65"/>
      <c r="VSX237" s="65"/>
      <c r="VSY237" s="65"/>
      <c r="VSZ237" s="65"/>
      <c r="VTA237" s="65"/>
      <c r="VTB237" s="65"/>
      <c r="VTC237" s="65"/>
      <c r="VTD237" s="65"/>
      <c r="VTE237" s="65"/>
      <c r="VTF237" s="65"/>
      <c r="VTG237" s="65"/>
      <c r="VTH237" s="65"/>
      <c r="VTI237" s="65"/>
      <c r="VTJ237" s="65"/>
      <c r="VTK237" s="65"/>
      <c r="VTL237" s="65"/>
      <c r="VTM237" s="65"/>
      <c r="VTN237" s="65"/>
      <c r="VTO237" s="65"/>
      <c r="VTP237" s="65"/>
      <c r="VTQ237" s="65"/>
      <c r="VTR237" s="65"/>
      <c r="VTS237" s="65"/>
      <c r="VTT237" s="65"/>
      <c r="VTU237" s="65"/>
      <c r="VTV237" s="65"/>
      <c r="VTW237" s="65"/>
      <c r="VTX237" s="65"/>
      <c r="VTY237" s="65"/>
      <c r="VTZ237" s="65"/>
      <c r="VUA237" s="65"/>
      <c r="VUB237" s="65"/>
      <c r="VUC237" s="65"/>
      <c r="VUD237" s="65"/>
      <c r="VUE237" s="65"/>
      <c r="VUF237" s="65"/>
      <c r="VUG237" s="65"/>
      <c r="VUH237" s="65"/>
      <c r="VUI237" s="65"/>
      <c r="VUJ237" s="65"/>
      <c r="VUK237" s="65"/>
      <c r="VUL237" s="65"/>
      <c r="VUM237" s="65"/>
      <c r="VUN237" s="65"/>
      <c r="VUO237" s="65"/>
      <c r="VUP237" s="65"/>
      <c r="VUQ237" s="65"/>
      <c r="VUR237" s="65"/>
      <c r="VUS237" s="65"/>
      <c r="VUT237" s="65"/>
      <c r="VUU237" s="65"/>
      <c r="VUV237" s="65"/>
      <c r="VUW237" s="65"/>
      <c r="VUX237" s="65"/>
      <c r="VUY237" s="65"/>
      <c r="VUZ237" s="65"/>
      <c r="VVA237" s="65"/>
      <c r="VVB237" s="65"/>
      <c r="VVC237" s="65"/>
      <c r="VVD237" s="65"/>
      <c r="VVE237" s="65"/>
      <c r="VVF237" s="65"/>
      <c r="VVG237" s="65"/>
      <c r="VVH237" s="65"/>
      <c r="VVI237" s="65"/>
      <c r="VVJ237" s="65"/>
      <c r="VVK237" s="65"/>
      <c r="VVL237" s="65"/>
      <c r="VVM237" s="65"/>
      <c r="VVN237" s="65"/>
      <c r="VVO237" s="65"/>
      <c r="VVP237" s="65"/>
      <c r="VVQ237" s="65"/>
      <c r="VVR237" s="65"/>
      <c r="VVS237" s="65"/>
      <c r="VVT237" s="65"/>
      <c r="VVU237" s="65"/>
      <c r="VVV237" s="65"/>
      <c r="VVW237" s="65"/>
      <c r="VVX237" s="65"/>
      <c r="VVY237" s="65"/>
      <c r="VVZ237" s="65"/>
      <c r="VWA237" s="65"/>
      <c r="VWB237" s="65"/>
      <c r="VWC237" s="65"/>
      <c r="VWD237" s="65"/>
      <c r="VWE237" s="65"/>
      <c r="VWF237" s="65"/>
      <c r="VWG237" s="65"/>
      <c r="VWH237" s="65"/>
      <c r="VWI237" s="65"/>
      <c r="VWJ237" s="65"/>
      <c r="VWK237" s="65"/>
      <c r="VWL237" s="65"/>
      <c r="VWM237" s="65"/>
      <c r="VWN237" s="65"/>
      <c r="VWO237" s="65"/>
      <c r="VWP237" s="65"/>
      <c r="VWQ237" s="65"/>
      <c r="VWR237" s="65"/>
      <c r="VWS237" s="65"/>
      <c r="VWT237" s="65"/>
      <c r="VWU237" s="65"/>
      <c r="VWV237" s="65"/>
      <c r="VWW237" s="65"/>
      <c r="VWX237" s="65"/>
      <c r="VWY237" s="65"/>
      <c r="VWZ237" s="65"/>
      <c r="VXA237" s="65"/>
      <c r="VXB237" s="65"/>
      <c r="VXC237" s="65"/>
      <c r="VXD237" s="65"/>
      <c r="VXE237" s="65"/>
      <c r="VXF237" s="65"/>
      <c r="VXG237" s="65"/>
      <c r="VXH237" s="65"/>
      <c r="VXI237" s="65"/>
      <c r="VXJ237" s="65"/>
      <c r="VXK237" s="65"/>
      <c r="VXL237" s="65"/>
      <c r="VXM237" s="65"/>
      <c r="VXN237" s="65"/>
      <c r="VXO237" s="65"/>
      <c r="VXP237" s="65"/>
      <c r="VXQ237" s="65"/>
      <c r="VXR237" s="65"/>
      <c r="VXS237" s="65"/>
      <c r="VXT237" s="65"/>
      <c r="VXU237" s="65"/>
      <c r="VXV237" s="65"/>
      <c r="VXW237" s="65"/>
      <c r="VXX237" s="65"/>
      <c r="VXY237" s="65"/>
      <c r="VXZ237" s="65"/>
      <c r="VYA237" s="65"/>
      <c r="VYB237" s="65"/>
      <c r="VYC237" s="65"/>
      <c r="VYD237" s="65"/>
      <c r="VYE237" s="65"/>
      <c r="VYF237" s="65"/>
      <c r="VYG237" s="65"/>
      <c r="VYH237" s="65"/>
      <c r="VYI237" s="65"/>
      <c r="VYJ237" s="65"/>
      <c r="VYK237" s="65"/>
      <c r="VYL237" s="65"/>
      <c r="VYM237" s="65"/>
      <c r="VYN237" s="65"/>
      <c r="VYO237" s="65"/>
      <c r="VYP237" s="65"/>
      <c r="VYQ237" s="65"/>
      <c r="VYR237" s="65"/>
      <c r="VYS237" s="65"/>
      <c r="VYT237" s="65"/>
      <c r="VYU237" s="65"/>
      <c r="VYV237" s="65"/>
      <c r="VYW237" s="65"/>
      <c r="VYX237" s="65"/>
      <c r="VYY237" s="65"/>
      <c r="VYZ237" s="65"/>
      <c r="VZA237" s="65"/>
      <c r="VZB237" s="65"/>
      <c r="VZC237" s="65"/>
      <c r="VZD237" s="65"/>
      <c r="VZE237" s="65"/>
      <c r="VZF237" s="65"/>
      <c r="VZG237" s="65"/>
      <c r="VZH237" s="65"/>
      <c r="VZI237" s="65"/>
      <c r="VZJ237" s="65"/>
      <c r="VZK237" s="65"/>
      <c r="VZL237" s="65"/>
      <c r="VZM237" s="65"/>
      <c r="VZN237" s="65"/>
      <c r="VZO237" s="65"/>
      <c r="VZP237" s="65"/>
      <c r="VZQ237" s="65"/>
      <c r="VZR237" s="65"/>
      <c r="VZS237" s="65"/>
      <c r="VZT237" s="65"/>
      <c r="VZU237" s="65"/>
      <c r="VZV237" s="65"/>
      <c r="VZW237" s="65"/>
      <c r="VZX237" s="65"/>
      <c r="VZY237" s="65"/>
      <c r="VZZ237" s="65"/>
      <c r="WAA237" s="65"/>
      <c r="WAB237" s="65"/>
      <c r="WAC237" s="65"/>
      <c r="WAD237" s="65"/>
      <c r="WAE237" s="65"/>
      <c r="WAF237" s="65"/>
      <c r="WAG237" s="65"/>
      <c r="WAH237" s="65"/>
      <c r="WAI237" s="65"/>
      <c r="WAJ237" s="65"/>
      <c r="WAK237" s="65"/>
      <c r="WAL237" s="65"/>
      <c r="WAM237" s="65"/>
      <c r="WAN237" s="65"/>
      <c r="WAO237" s="65"/>
      <c r="WAP237" s="65"/>
      <c r="WAQ237" s="65"/>
      <c r="WAR237" s="65"/>
      <c r="WAS237" s="65"/>
      <c r="WAT237" s="65"/>
      <c r="WAU237" s="65"/>
      <c r="WAV237" s="65"/>
      <c r="WAW237" s="65"/>
      <c r="WAX237" s="65"/>
      <c r="WAY237" s="65"/>
      <c r="WAZ237" s="65"/>
      <c r="WBA237" s="65"/>
      <c r="WBB237" s="65"/>
      <c r="WBC237" s="65"/>
      <c r="WBD237" s="65"/>
      <c r="WBE237" s="65"/>
      <c r="WBF237" s="65"/>
      <c r="WBG237" s="65"/>
      <c r="WBH237" s="65"/>
      <c r="WBI237" s="65"/>
      <c r="WBJ237" s="65"/>
      <c r="WBK237" s="65"/>
      <c r="WBL237" s="65"/>
      <c r="WBM237" s="65"/>
      <c r="WBN237" s="65"/>
      <c r="WBO237" s="65"/>
      <c r="WBP237" s="65"/>
      <c r="WBQ237" s="65"/>
      <c r="WBR237" s="65"/>
      <c r="WBS237" s="65"/>
      <c r="WBT237" s="65"/>
      <c r="WBU237" s="65"/>
      <c r="WBV237" s="65"/>
      <c r="WBW237" s="65"/>
      <c r="WBX237" s="65"/>
      <c r="WBY237" s="65"/>
      <c r="WBZ237" s="65"/>
      <c r="WCA237" s="65"/>
      <c r="WCB237" s="65"/>
      <c r="WCC237" s="65"/>
      <c r="WCD237" s="65"/>
      <c r="WCE237" s="65"/>
      <c r="WCF237" s="65"/>
      <c r="WCG237" s="65"/>
      <c r="WCH237" s="65"/>
      <c r="WCI237" s="65"/>
      <c r="WCJ237" s="65"/>
      <c r="WCK237" s="65"/>
      <c r="WCL237" s="65"/>
      <c r="WCM237" s="65"/>
      <c r="WCN237" s="65"/>
      <c r="WCO237" s="65"/>
      <c r="WCP237" s="65"/>
      <c r="WCQ237" s="65"/>
      <c r="WCR237" s="65"/>
      <c r="WCS237" s="65"/>
      <c r="WCT237" s="65"/>
      <c r="WCU237" s="65"/>
      <c r="WCV237" s="65"/>
      <c r="WCW237" s="65"/>
      <c r="WCX237" s="65"/>
      <c r="WCY237" s="65"/>
      <c r="WCZ237" s="65"/>
      <c r="WDA237" s="65"/>
      <c r="WDB237" s="65"/>
      <c r="WDC237" s="65"/>
      <c r="WDD237" s="65"/>
      <c r="WDE237" s="65"/>
      <c r="WDF237" s="65"/>
      <c r="WDG237" s="65"/>
      <c r="WDH237" s="65"/>
      <c r="WDI237" s="65"/>
      <c r="WDJ237" s="65"/>
      <c r="WDK237" s="65"/>
      <c r="WDL237" s="65"/>
      <c r="WDM237" s="65"/>
      <c r="WDN237" s="65"/>
      <c r="WDO237" s="65"/>
      <c r="WDP237" s="65"/>
      <c r="WDQ237" s="65"/>
      <c r="WDR237" s="65"/>
      <c r="WDS237" s="65"/>
      <c r="WDT237" s="65"/>
      <c r="WDU237" s="65"/>
      <c r="WDV237" s="65"/>
      <c r="WDW237" s="65"/>
      <c r="WDX237" s="65"/>
      <c r="WDY237" s="65"/>
      <c r="WDZ237" s="65"/>
      <c r="WEA237" s="65"/>
      <c r="WEB237" s="65"/>
      <c r="WEC237" s="65"/>
      <c r="WED237" s="65"/>
      <c r="WEE237" s="65"/>
      <c r="WEF237" s="65"/>
      <c r="WEG237" s="65"/>
      <c r="WEH237" s="65"/>
      <c r="WEI237" s="65"/>
      <c r="WEJ237" s="65"/>
      <c r="WEK237" s="65"/>
      <c r="WEL237" s="65"/>
      <c r="WEM237" s="65"/>
      <c r="WEN237" s="65"/>
      <c r="WEO237" s="65"/>
      <c r="WEP237" s="65"/>
      <c r="WEQ237" s="65"/>
      <c r="WER237" s="65"/>
      <c r="WES237" s="65"/>
      <c r="WET237" s="65"/>
      <c r="WEU237" s="65"/>
      <c r="WEV237" s="65"/>
      <c r="WEW237" s="65"/>
      <c r="WEX237" s="65"/>
      <c r="WEY237" s="65"/>
      <c r="WEZ237" s="65"/>
      <c r="WFA237" s="65"/>
      <c r="WFB237" s="65"/>
      <c r="WFC237" s="65"/>
      <c r="WFD237" s="65"/>
      <c r="WFE237" s="65"/>
      <c r="WFF237" s="65"/>
      <c r="WFG237" s="65"/>
      <c r="WFH237" s="65"/>
      <c r="WFI237" s="65"/>
      <c r="WFJ237" s="65"/>
      <c r="WFK237" s="65"/>
      <c r="WFL237" s="65"/>
      <c r="WFM237" s="65"/>
      <c r="WFN237" s="65"/>
      <c r="WFO237" s="65"/>
      <c r="WFP237" s="65"/>
      <c r="WFQ237" s="65"/>
      <c r="WFR237" s="65"/>
      <c r="WFS237" s="65"/>
      <c r="WFT237" s="65"/>
      <c r="WFU237" s="65"/>
      <c r="WFV237" s="65"/>
      <c r="WFW237" s="65"/>
      <c r="WFX237" s="65"/>
      <c r="WFY237" s="65"/>
      <c r="WFZ237" s="65"/>
      <c r="WGA237" s="65"/>
      <c r="WGB237" s="65"/>
      <c r="WGC237" s="65"/>
      <c r="WGD237" s="65"/>
      <c r="WGE237" s="65"/>
      <c r="WGF237" s="65"/>
      <c r="WGG237" s="65"/>
      <c r="WGH237" s="65"/>
      <c r="WGI237" s="65"/>
      <c r="WGJ237" s="65"/>
      <c r="WGK237" s="65"/>
      <c r="WGL237" s="65"/>
      <c r="WGM237" s="65"/>
      <c r="WGN237" s="65"/>
      <c r="WGO237" s="65"/>
      <c r="WGP237" s="65"/>
      <c r="WGQ237" s="65"/>
      <c r="WGR237" s="65"/>
      <c r="WGS237" s="65"/>
      <c r="WGT237" s="65"/>
      <c r="WGU237" s="65"/>
      <c r="WGV237" s="65"/>
      <c r="WGW237" s="65"/>
      <c r="WGX237" s="65"/>
      <c r="WGY237" s="65"/>
      <c r="WGZ237" s="65"/>
      <c r="WHA237" s="65"/>
      <c r="WHB237" s="65"/>
      <c r="WHC237" s="65"/>
      <c r="WHD237" s="65"/>
      <c r="WHE237" s="65"/>
      <c r="WHF237" s="65"/>
      <c r="WHG237" s="65"/>
      <c r="WHH237" s="65"/>
      <c r="WHI237" s="65"/>
      <c r="WHJ237" s="65"/>
      <c r="WHK237" s="65"/>
      <c r="WHL237" s="65"/>
      <c r="WHM237" s="65"/>
      <c r="WHN237" s="65"/>
      <c r="WHO237" s="65"/>
      <c r="WHP237" s="65"/>
      <c r="WHQ237" s="65"/>
      <c r="WHR237" s="65"/>
      <c r="WHS237" s="65"/>
      <c r="WHT237" s="65"/>
      <c r="WHU237" s="65"/>
      <c r="WHV237" s="65"/>
      <c r="WHW237" s="65"/>
      <c r="WHX237" s="65"/>
      <c r="WHY237" s="65"/>
      <c r="WHZ237" s="65"/>
      <c r="WIA237" s="65"/>
      <c r="WIB237" s="65"/>
      <c r="WIC237" s="65"/>
      <c r="WID237" s="65"/>
      <c r="WIE237" s="65"/>
      <c r="WIF237" s="65"/>
      <c r="WIG237" s="65"/>
      <c r="WIH237" s="65"/>
      <c r="WII237" s="65"/>
      <c r="WIJ237" s="65"/>
      <c r="WIK237" s="65"/>
      <c r="WIL237" s="65"/>
      <c r="WIM237" s="65"/>
      <c r="WIN237" s="65"/>
      <c r="WIO237" s="65"/>
      <c r="WIP237" s="65"/>
      <c r="WIQ237" s="65"/>
      <c r="WIR237" s="65"/>
      <c r="WIS237" s="65"/>
      <c r="WIT237" s="65"/>
      <c r="WIU237" s="65"/>
      <c r="WIV237" s="65"/>
      <c r="WIW237" s="65"/>
      <c r="WIX237" s="65"/>
      <c r="WIY237" s="65"/>
      <c r="WIZ237" s="65"/>
      <c r="WJA237" s="65"/>
      <c r="WJB237" s="65"/>
      <c r="WJC237" s="65"/>
      <c r="WJD237" s="65"/>
      <c r="WJE237" s="65"/>
      <c r="WJF237" s="65"/>
      <c r="WJG237" s="65"/>
      <c r="WJH237" s="65"/>
      <c r="WJI237" s="65"/>
      <c r="WJJ237" s="65"/>
      <c r="WJK237" s="65"/>
      <c r="WJL237" s="65"/>
      <c r="WJM237" s="65"/>
      <c r="WJN237" s="65"/>
      <c r="WJO237" s="65"/>
      <c r="WJP237" s="65"/>
      <c r="WJQ237" s="65"/>
      <c r="WJR237" s="65"/>
      <c r="WJS237" s="65"/>
      <c r="WJT237" s="65"/>
      <c r="WJU237" s="65"/>
      <c r="WJV237" s="65"/>
      <c r="WJW237" s="65"/>
      <c r="WJX237" s="65"/>
      <c r="WJY237" s="65"/>
      <c r="WJZ237" s="65"/>
      <c r="WKA237" s="65"/>
      <c r="WKB237" s="65"/>
      <c r="WKC237" s="65"/>
      <c r="WKD237" s="65"/>
      <c r="WKE237" s="65"/>
      <c r="WKF237" s="65"/>
      <c r="WKG237" s="65"/>
      <c r="WKH237" s="65"/>
      <c r="WKI237" s="65"/>
      <c r="WKJ237" s="65"/>
      <c r="WKK237" s="65"/>
      <c r="WKL237" s="65"/>
      <c r="WKM237" s="65"/>
      <c r="WKN237" s="65"/>
      <c r="WKO237" s="65"/>
      <c r="WKP237" s="65"/>
      <c r="WKQ237" s="65"/>
      <c r="WKR237" s="65"/>
      <c r="WKS237" s="65"/>
      <c r="WKT237" s="65"/>
      <c r="WKU237" s="65"/>
      <c r="WKV237" s="65"/>
      <c r="WKW237" s="65"/>
      <c r="WKX237" s="65"/>
      <c r="WKY237" s="65"/>
      <c r="WKZ237" s="65"/>
      <c r="WLA237" s="65"/>
      <c r="WLB237" s="65"/>
      <c r="WLC237" s="65"/>
      <c r="WLD237" s="65"/>
      <c r="WLE237" s="65"/>
      <c r="WLF237" s="65"/>
      <c r="WLG237" s="65"/>
      <c r="WLH237" s="65"/>
      <c r="WLI237" s="65"/>
      <c r="WLJ237" s="65"/>
      <c r="WLK237" s="65"/>
      <c r="WLL237" s="65"/>
      <c r="WLM237" s="65"/>
      <c r="WLN237" s="65"/>
      <c r="WLO237" s="65"/>
      <c r="WLP237" s="65"/>
      <c r="WLQ237" s="65"/>
      <c r="WLR237" s="65"/>
      <c r="WLS237" s="65"/>
      <c r="WLT237" s="65"/>
      <c r="WLU237" s="65"/>
      <c r="WLV237" s="65"/>
      <c r="WLW237" s="65"/>
      <c r="WLX237" s="65"/>
      <c r="WLY237" s="65"/>
      <c r="WLZ237" s="65"/>
      <c r="WMA237" s="65"/>
      <c r="WMB237" s="65"/>
      <c r="WMC237" s="65"/>
      <c r="WMD237" s="65"/>
      <c r="WME237" s="65"/>
      <c r="WMF237" s="65"/>
      <c r="WMG237" s="65"/>
      <c r="WMH237" s="65"/>
      <c r="WMI237" s="65"/>
      <c r="WMJ237" s="65"/>
      <c r="WMK237" s="65"/>
      <c r="WML237" s="65"/>
      <c r="WMM237" s="65"/>
      <c r="WMN237" s="65"/>
      <c r="WMO237" s="65"/>
      <c r="WMP237" s="65"/>
      <c r="WMQ237" s="65"/>
      <c r="WMR237" s="65"/>
      <c r="WMS237" s="65"/>
      <c r="WMT237" s="65"/>
      <c r="WMU237" s="65"/>
      <c r="WMV237" s="65"/>
      <c r="WMW237" s="65"/>
      <c r="WMX237" s="65"/>
      <c r="WMY237" s="65"/>
      <c r="WMZ237" s="65"/>
      <c r="WNA237" s="65"/>
      <c r="WNB237" s="65"/>
      <c r="WNC237" s="65"/>
      <c r="WND237" s="65"/>
      <c r="WNE237" s="65"/>
      <c r="WNF237" s="65"/>
      <c r="WNG237" s="65"/>
      <c r="WNH237" s="65"/>
      <c r="WNI237" s="65"/>
      <c r="WNJ237" s="65"/>
      <c r="WNK237" s="65"/>
      <c r="WNL237" s="65"/>
      <c r="WNM237" s="65"/>
      <c r="WNN237" s="65"/>
      <c r="WNO237" s="65"/>
      <c r="WNP237" s="65"/>
      <c r="WNQ237" s="65"/>
      <c r="WNR237" s="65"/>
      <c r="WNS237" s="65"/>
      <c r="WNT237" s="65"/>
      <c r="WNU237" s="65"/>
      <c r="WNV237" s="65"/>
      <c r="WNW237" s="65"/>
      <c r="WNX237" s="65"/>
      <c r="WNY237" s="65"/>
      <c r="WNZ237" s="65"/>
      <c r="WOA237" s="65"/>
      <c r="WOB237" s="65"/>
      <c r="WOC237" s="65"/>
      <c r="WOD237" s="65"/>
      <c r="WOE237" s="65"/>
      <c r="WOF237" s="65"/>
      <c r="WOG237" s="65"/>
      <c r="WOH237" s="65"/>
      <c r="WOI237" s="65"/>
      <c r="WOJ237" s="65"/>
      <c r="WOK237" s="65"/>
      <c r="WOL237" s="65"/>
      <c r="WOM237" s="65"/>
      <c r="WON237" s="65"/>
      <c r="WOO237" s="65"/>
      <c r="WOP237" s="65"/>
      <c r="WOQ237" s="65"/>
      <c r="WOR237" s="65"/>
      <c r="WOS237" s="65"/>
      <c r="WOT237" s="65"/>
      <c r="WOU237" s="65"/>
      <c r="WOV237" s="65"/>
      <c r="WOW237" s="65"/>
      <c r="WOX237" s="65"/>
      <c r="WOY237" s="65"/>
      <c r="WOZ237" s="65"/>
      <c r="WPA237" s="65"/>
      <c r="WPB237" s="65"/>
      <c r="WPC237" s="65"/>
      <c r="WPD237" s="65"/>
      <c r="WPE237" s="65"/>
      <c r="WPF237" s="65"/>
      <c r="WPG237" s="65"/>
      <c r="WPH237" s="65"/>
      <c r="WPI237" s="65"/>
      <c r="WPJ237" s="65"/>
      <c r="WPK237" s="65"/>
      <c r="WPL237" s="65"/>
      <c r="WPM237" s="65"/>
      <c r="WPN237" s="65"/>
      <c r="WPO237" s="65"/>
      <c r="WPP237" s="65"/>
      <c r="WPQ237" s="65"/>
      <c r="WPR237" s="65"/>
      <c r="WPS237" s="65"/>
      <c r="WPT237" s="65"/>
      <c r="WPU237" s="65"/>
      <c r="WPV237" s="65"/>
      <c r="WPW237" s="65"/>
      <c r="WPX237" s="65"/>
      <c r="WPY237" s="65"/>
      <c r="WPZ237" s="65"/>
      <c r="WQA237" s="65"/>
      <c r="WQB237" s="65"/>
      <c r="WQC237" s="65"/>
      <c r="WQD237" s="65"/>
      <c r="WQE237" s="65"/>
      <c r="WQF237" s="65"/>
      <c r="WQG237" s="65"/>
      <c r="WQH237" s="65"/>
      <c r="WQI237" s="65"/>
      <c r="WQJ237" s="65"/>
      <c r="WQK237" s="65"/>
      <c r="WQL237" s="65"/>
      <c r="WQM237" s="65"/>
      <c r="WQN237" s="65"/>
      <c r="WQO237" s="65"/>
      <c r="WQP237" s="65"/>
      <c r="WQQ237" s="65"/>
      <c r="WQR237" s="65"/>
      <c r="WQS237" s="65"/>
      <c r="WQT237" s="65"/>
      <c r="WQU237" s="65"/>
      <c r="WQV237" s="65"/>
      <c r="WQW237" s="65"/>
      <c r="WQX237" s="65"/>
      <c r="WQY237" s="65"/>
      <c r="WQZ237" s="65"/>
      <c r="WRA237" s="65"/>
      <c r="WRB237" s="65"/>
      <c r="WRC237" s="65"/>
      <c r="WRD237" s="65"/>
      <c r="WRE237" s="65"/>
      <c r="WRF237" s="65"/>
      <c r="WRG237" s="65"/>
      <c r="WRH237" s="65"/>
      <c r="WRI237" s="65"/>
      <c r="WRJ237" s="65"/>
      <c r="WRK237" s="65"/>
      <c r="WRL237" s="65"/>
      <c r="WRM237" s="65"/>
      <c r="WRN237" s="65"/>
      <c r="WRO237" s="65"/>
      <c r="WRP237" s="65"/>
      <c r="WRQ237" s="65"/>
      <c r="WRR237" s="65"/>
      <c r="WRS237" s="65"/>
      <c r="WRT237" s="65"/>
      <c r="WRU237" s="65"/>
      <c r="WRV237" s="65"/>
      <c r="WRW237" s="65"/>
      <c r="WRX237" s="65"/>
      <c r="WRY237" s="65"/>
      <c r="WRZ237" s="65"/>
      <c r="WSA237" s="65"/>
      <c r="WSB237" s="65"/>
      <c r="WSC237" s="65"/>
      <c r="WSD237" s="65"/>
      <c r="WSE237" s="65"/>
      <c r="WSF237" s="65"/>
      <c r="WSG237" s="65"/>
      <c r="WSH237" s="65"/>
      <c r="WSI237" s="65"/>
      <c r="WSJ237" s="65"/>
      <c r="WSK237" s="65"/>
      <c r="WSL237" s="65"/>
      <c r="WSM237" s="65"/>
      <c r="WSN237" s="65"/>
      <c r="WSO237" s="65"/>
      <c r="WSP237" s="65"/>
      <c r="WSQ237" s="65"/>
      <c r="WSR237" s="65"/>
      <c r="WSS237" s="65"/>
      <c r="WST237" s="65"/>
      <c r="WSU237" s="65"/>
      <c r="WSV237" s="65"/>
      <c r="WSW237" s="65"/>
      <c r="WSX237" s="65"/>
      <c r="WSY237" s="65"/>
      <c r="WSZ237" s="65"/>
      <c r="WTA237" s="65"/>
      <c r="WTB237" s="65"/>
      <c r="WTC237" s="65"/>
      <c r="WTD237" s="65"/>
      <c r="WTE237" s="65"/>
      <c r="WTF237" s="65"/>
      <c r="WTG237" s="65"/>
      <c r="WTH237" s="65"/>
      <c r="WTI237" s="65"/>
      <c r="WTJ237" s="65"/>
      <c r="WTK237" s="65"/>
      <c r="WTL237" s="65"/>
      <c r="WTM237" s="65"/>
      <c r="WTN237" s="65"/>
      <c r="WTO237" s="65"/>
      <c r="WTP237" s="65"/>
      <c r="WTQ237" s="65"/>
      <c r="WTR237" s="65"/>
      <c r="WTS237" s="65"/>
      <c r="WTT237" s="65"/>
      <c r="WTU237" s="65"/>
      <c r="WTV237" s="65"/>
      <c r="WTW237" s="65"/>
      <c r="WTX237" s="65"/>
      <c r="WTY237" s="65"/>
      <c r="WTZ237" s="65"/>
      <c r="WUA237" s="65"/>
      <c r="WUB237" s="65"/>
      <c r="WUC237" s="65"/>
      <c r="WUD237" s="65"/>
      <c r="WUE237" s="65"/>
      <c r="WUF237" s="65"/>
      <c r="WUG237" s="65"/>
      <c r="WUH237" s="65"/>
      <c r="WUI237" s="65"/>
      <c r="WUJ237" s="65"/>
      <c r="WUK237" s="65"/>
      <c r="WUL237" s="65"/>
      <c r="WUM237" s="65"/>
      <c r="WUN237" s="65"/>
      <c r="WUO237" s="65"/>
      <c r="WUP237" s="65"/>
      <c r="WUQ237" s="65"/>
      <c r="WUR237" s="65"/>
      <c r="WUS237" s="65"/>
      <c r="WUT237" s="65"/>
      <c r="WUU237" s="65"/>
      <c r="WUV237" s="65"/>
      <c r="WUW237" s="65"/>
      <c r="WUX237" s="65"/>
      <c r="WUY237" s="65"/>
      <c r="WUZ237" s="65"/>
      <c r="WVA237" s="65"/>
      <c r="WVB237" s="65"/>
      <c r="WVC237" s="65"/>
      <c r="WVD237" s="65"/>
      <c r="WVE237" s="65"/>
      <c r="WVF237" s="65"/>
      <c r="WVG237" s="65"/>
      <c r="WVH237" s="65"/>
      <c r="WVI237" s="65"/>
      <c r="WVJ237" s="65"/>
      <c r="WVK237" s="65"/>
      <c r="WVL237" s="65"/>
      <c r="WVM237" s="65"/>
      <c r="WVN237" s="65"/>
      <c r="WVO237" s="65"/>
      <c r="WVP237" s="65"/>
      <c r="WVQ237" s="65"/>
      <c r="WVR237" s="65"/>
      <c r="WVS237" s="65"/>
      <c r="WVT237" s="65"/>
      <c r="WVU237" s="65"/>
      <c r="WVV237" s="65"/>
      <c r="WVW237" s="65"/>
      <c r="WVX237" s="65"/>
      <c r="WVY237" s="65"/>
      <c r="WVZ237" s="65"/>
      <c r="WWA237" s="65"/>
      <c r="WWB237" s="65"/>
      <c r="WWC237" s="65"/>
      <c r="WWD237" s="65"/>
      <c r="WWE237" s="65"/>
      <c r="WWF237" s="65"/>
      <c r="WWG237" s="65"/>
      <c r="WWH237" s="65"/>
      <c r="WWI237" s="65"/>
      <c r="WWJ237" s="65"/>
      <c r="WWK237" s="65"/>
      <c r="WWL237" s="65"/>
      <c r="WWM237" s="65"/>
      <c r="WWN237" s="65"/>
      <c r="WWO237" s="65"/>
      <c r="WWP237" s="65"/>
      <c r="WWQ237" s="65"/>
      <c r="WWR237" s="65"/>
      <c r="WWS237" s="65"/>
      <c r="WWT237" s="65"/>
      <c r="WWU237" s="65"/>
      <c r="WWV237" s="65"/>
      <c r="WWW237" s="65"/>
      <c r="WWX237" s="65"/>
      <c r="WWY237" s="65"/>
      <c r="WWZ237" s="65"/>
      <c r="WXA237" s="65"/>
      <c r="WXB237" s="65"/>
      <c r="WXC237" s="65"/>
      <c r="WXD237" s="65"/>
      <c r="WXE237" s="65"/>
      <c r="WXF237" s="65"/>
      <c r="WXG237" s="65"/>
      <c r="WXH237" s="65"/>
      <c r="WXI237" s="65"/>
      <c r="WXJ237" s="65"/>
      <c r="WXK237" s="65"/>
      <c r="WXL237" s="65"/>
      <c r="WXM237" s="65"/>
      <c r="WXN237" s="65"/>
      <c r="WXO237" s="65"/>
      <c r="WXP237" s="65"/>
      <c r="WXQ237" s="65"/>
      <c r="WXR237" s="65"/>
      <c r="WXS237" s="65"/>
      <c r="WXT237" s="65"/>
      <c r="WXU237" s="65"/>
      <c r="WXV237" s="65"/>
      <c r="WXW237" s="65"/>
      <c r="WXX237" s="65"/>
      <c r="WXY237" s="65"/>
      <c r="WXZ237" s="65"/>
      <c r="WYA237" s="65"/>
      <c r="WYB237" s="65"/>
      <c r="WYC237" s="65"/>
      <c r="WYD237" s="65"/>
      <c r="WYE237" s="65"/>
      <c r="WYF237" s="65"/>
      <c r="WYG237" s="65"/>
      <c r="WYH237" s="65"/>
      <c r="WYI237" s="65"/>
      <c r="WYJ237" s="65"/>
      <c r="WYK237" s="65"/>
      <c r="WYL237" s="65"/>
      <c r="WYM237" s="65"/>
      <c r="WYN237" s="65"/>
      <c r="WYO237" s="65"/>
      <c r="WYP237" s="65"/>
      <c r="WYQ237" s="65"/>
      <c r="WYR237" s="65"/>
      <c r="WYS237" s="65"/>
      <c r="WYT237" s="65"/>
      <c r="WYU237" s="65"/>
      <c r="WYV237" s="65"/>
      <c r="WYW237" s="65"/>
      <c r="WYX237" s="65"/>
      <c r="WYY237" s="65"/>
      <c r="WYZ237" s="65"/>
      <c r="WZA237" s="65"/>
      <c r="WZB237" s="65"/>
      <c r="WZC237" s="65"/>
      <c r="WZD237" s="65"/>
      <c r="WZE237" s="65"/>
      <c r="WZF237" s="65"/>
      <c r="WZG237" s="65"/>
      <c r="WZH237" s="65"/>
      <c r="WZI237" s="65"/>
      <c r="WZJ237" s="65"/>
      <c r="WZK237" s="65"/>
      <c r="WZL237" s="65"/>
      <c r="WZM237" s="65"/>
      <c r="WZN237" s="65"/>
      <c r="WZO237" s="65"/>
      <c r="WZP237" s="65"/>
      <c r="WZQ237" s="65"/>
      <c r="WZR237" s="65"/>
      <c r="WZS237" s="65"/>
      <c r="WZT237" s="65"/>
      <c r="WZU237" s="65"/>
      <c r="WZV237" s="65"/>
      <c r="WZW237" s="65"/>
      <c r="WZX237" s="65"/>
      <c r="WZY237" s="65"/>
      <c r="WZZ237" s="65"/>
      <c r="XAA237" s="65"/>
      <c r="XAB237" s="65"/>
      <c r="XAC237" s="65"/>
      <c r="XAD237" s="65"/>
      <c r="XAE237" s="65"/>
      <c r="XAF237" s="65"/>
      <c r="XAG237" s="65"/>
      <c r="XAH237" s="65"/>
      <c r="XAI237" s="65"/>
      <c r="XAJ237" s="65"/>
      <c r="XAK237" s="65"/>
      <c r="XAL237" s="65"/>
      <c r="XAM237" s="65"/>
      <c r="XAN237" s="65"/>
      <c r="XAO237" s="65"/>
      <c r="XAP237" s="65"/>
      <c r="XAQ237" s="65"/>
      <c r="XAR237" s="65"/>
      <c r="XAS237" s="65"/>
      <c r="XAT237" s="65"/>
      <c r="XAU237" s="65"/>
      <c r="XAV237" s="65"/>
      <c r="XAW237" s="65"/>
      <c r="XAX237" s="65"/>
      <c r="XAY237" s="65"/>
      <c r="XAZ237" s="65"/>
      <c r="XBA237" s="65"/>
      <c r="XBB237" s="65"/>
      <c r="XBC237" s="65"/>
      <c r="XBD237" s="65"/>
      <c r="XBE237" s="65"/>
      <c r="XBF237" s="65"/>
      <c r="XBG237" s="65"/>
      <c r="XBH237" s="65"/>
      <c r="XBI237" s="65"/>
      <c r="XBJ237" s="65"/>
      <c r="XBK237" s="65"/>
      <c r="XBL237" s="65"/>
      <c r="XBM237" s="65"/>
      <c r="XBN237" s="65"/>
      <c r="XBO237" s="65"/>
      <c r="XBP237" s="65"/>
      <c r="XBQ237" s="65"/>
      <c r="XBR237" s="65"/>
      <c r="XBS237" s="65"/>
      <c r="XBT237" s="65"/>
      <c r="XBU237" s="65"/>
      <c r="XBV237" s="65"/>
      <c r="XBW237" s="65"/>
      <c r="XBX237" s="65"/>
      <c r="XBY237" s="65"/>
      <c r="XBZ237" s="65"/>
      <c r="XCA237" s="65"/>
      <c r="XCB237" s="65"/>
      <c r="XCC237" s="65"/>
      <c r="XCD237" s="65"/>
      <c r="XCE237" s="65"/>
      <c r="XCF237" s="65"/>
      <c r="XCG237" s="65"/>
      <c r="XCH237" s="65"/>
      <c r="XCI237" s="65"/>
      <c r="XCJ237" s="65"/>
      <c r="XCK237" s="65"/>
      <c r="XCL237" s="65"/>
      <c r="XCM237" s="65"/>
      <c r="XCN237" s="65"/>
      <c r="XCO237" s="65"/>
      <c r="XCP237" s="65"/>
      <c r="XCQ237" s="65"/>
      <c r="XCR237" s="65"/>
      <c r="XCS237" s="65"/>
      <c r="XCT237" s="65"/>
      <c r="XCU237" s="65"/>
      <c r="XCV237" s="65"/>
      <c r="XCW237" s="65"/>
      <c r="XCX237" s="65"/>
      <c r="XCY237" s="65"/>
      <c r="XCZ237" s="65"/>
      <c r="XDA237" s="65"/>
      <c r="XDB237" s="65"/>
      <c r="XDC237" s="65"/>
      <c r="XDD237" s="65"/>
      <c r="XDE237" s="65"/>
      <c r="XDF237" s="65"/>
      <c r="XDG237" s="65"/>
      <c r="XDH237" s="65"/>
      <c r="XDI237" s="65"/>
      <c r="XDJ237" s="65"/>
      <c r="XDK237" s="65"/>
      <c r="XDL237" s="65"/>
      <c r="XDM237" s="65"/>
      <c r="XDN237" s="65"/>
      <c r="XDO237" s="65"/>
      <c r="XDP237" s="65"/>
      <c r="XDQ237" s="65"/>
      <c r="XDR237" s="65"/>
      <c r="XDS237" s="65"/>
      <c r="XDT237" s="65"/>
      <c r="XDU237" s="65"/>
      <c r="XDV237" s="65"/>
      <c r="XDW237" s="65"/>
      <c r="XDX237" s="65"/>
      <c r="XDY237" s="65"/>
      <c r="XDZ237" s="65"/>
      <c r="XEA237" s="65"/>
      <c r="XEB237" s="65"/>
      <c r="XEC237" s="65"/>
      <c r="XED237" s="65"/>
      <c r="XEE237" s="65"/>
      <c r="XEF237" s="65"/>
      <c r="XEG237" s="65"/>
      <c r="XEH237" s="65"/>
      <c r="XEI237" s="65"/>
      <c r="XEJ237" s="65"/>
      <c r="XEK237" s="65"/>
      <c r="XEL237" s="65"/>
      <c r="XEM237" s="65"/>
      <c r="XEN237" s="65"/>
      <c r="XEO237" s="65"/>
      <c r="XEP237" s="65"/>
      <c r="XEQ237" s="65"/>
      <c r="XER237" s="65"/>
      <c r="XES237" s="65"/>
      <c r="XET237" s="65"/>
      <c r="XEU237" s="65"/>
      <c r="XEV237" s="65"/>
      <c r="XEW237" s="65"/>
      <c r="XEX237" s="65"/>
      <c r="XEY237" s="65"/>
      <c r="XEZ237" s="65"/>
      <c r="XFA237" s="65"/>
      <c r="XFB237" s="65"/>
      <c r="XFC237" s="65"/>
      <c r="XFD237" s="65"/>
    </row>
    <row r="238" spans="2:54 15129:16384" s="88" customFormat="1" ht="12.95" customHeight="1" x14ac:dyDescent="0.2">
      <c r="B238" s="89" t="s">
        <v>20</v>
      </c>
      <c r="C238" s="90">
        <v>0.1068269230769231</v>
      </c>
      <c r="D238" s="90">
        <v>9.7115384615384645E-2</v>
      </c>
      <c r="E238" s="90">
        <v>9.9283138736263765E-2</v>
      </c>
      <c r="F238" s="90">
        <v>9.7115384615384659E-2</v>
      </c>
      <c r="G238" s="90">
        <v>9.7859563807839722E-2</v>
      </c>
      <c r="H238" s="90">
        <v>8.95179225536369E-2</v>
      </c>
      <c r="I238" s="90">
        <v>9.0792768429487233E-2</v>
      </c>
      <c r="J238" s="90">
        <v>9.2455808080808152E-2</v>
      </c>
      <c r="K238" s="90">
        <v>8.6892712550607334E-2</v>
      </c>
      <c r="L238" s="90">
        <v>8.2406302638966922E-2</v>
      </c>
      <c r="M238" s="90">
        <v>7.7116584663386584E-2</v>
      </c>
      <c r="N238" s="90">
        <v>7.7317757999576228E-2</v>
      </c>
      <c r="O238" s="90">
        <v>7.1813704588094884E-2</v>
      </c>
      <c r="P238" s="90">
        <v>6.7490287490287515E-2</v>
      </c>
      <c r="Q238" s="90">
        <v>7.1937321937321969E-2</v>
      </c>
      <c r="R238" s="90">
        <v>7.7828450754852646E-2</v>
      </c>
      <c r="S238" s="90">
        <v>7.4473626373626381E-2</v>
      </c>
      <c r="T238" s="90">
        <v>7.9637434408842259E-2</v>
      </c>
      <c r="U238" s="90">
        <v>8.15289648622982E-2</v>
      </c>
      <c r="V238" s="90">
        <v>7.7660150280183388E-2</v>
      </c>
      <c r="W238" s="90">
        <v>8.3003305288461546E-2</v>
      </c>
      <c r="X238" s="90">
        <v>8.49049707602339E-2</v>
      </c>
      <c r="Y238" s="90">
        <v>8.5755239767365279E-2</v>
      </c>
      <c r="Z238" s="90">
        <v>8.3548781785296303E-2</v>
      </c>
      <c r="AA238" s="90">
        <v>7.7004296793125121E-2</v>
      </c>
      <c r="AB238" s="90">
        <v>8.0427598886901194E-2</v>
      </c>
      <c r="AC238" s="90">
        <v>7.627972027972027E-2</v>
      </c>
      <c r="AD238" s="90">
        <v>5.6393138111888112E-2</v>
      </c>
      <c r="AE238" s="90">
        <v>5.1113360323886636E-2</v>
      </c>
      <c r="AF238" s="90">
        <v>5.3846153846153849E-2</v>
      </c>
      <c r="AG238" s="90">
        <v>5.0442477876106194E-2</v>
      </c>
      <c r="AH238" s="90">
        <v>4.836065573770492E-2</v>
      </c>
      <c r="AI238" s="90">
        <v>4.7692307692307694E-2</v>
      </c>
      <c r="AJ238" s="90">
        <v>4.710144927536232E-2</v>
      </c>
      <c r="AK238" s="90">
        <v>4.4594594594594597E-2</v>
      </c>
      <c r="AL238" s="90">
        <v>4.4303797468354431E-2</v>
      </c>
      <c r="AM238" s="90">
        <v>4.5783132530120479E-2</v>
      </c>
      <c r="AN238" s="90">
        <v>4.3169398907103827E-2</v>
      </c>
      <c r="AO238" s="90">
        <v>3.9303482587064675E-2</v>
      </c>
      <c r="AP238" s="90">
        <v>3.3905579399141628E-2</v>
      </c>
      <c r="AQ238" s="90">
        <v>3.32E-2</v>
      </c>
      <c r="AR238" s="90">
        <v>3.7951807228915661E-2</v>
      </c>
      <c r="AS238" s="90">
        <v>3.7884615384615385E-2</v>
      </c>
      <c r="AT238" s="90">
        <v>3.7992831541218637E-2</v>
      </c>
      <c r="AU238" s="90">
        <v>3.5256410256410256E-2</v>
      </c>
      <c r="AV238" s="90">
        <v>3.4571428571428572E-2</v>
      </c>
      <c r="AW238" s="90">
        <v>3.5200000000000002E-2</v>
      </c>
      <c r="AX238" s="91">
        <v>3.5869565217391305E-2</v>
      </c>
      <c r="AY238" s="91">
        <v>3.6134453781512609E-2</v>
      </c>
      <c r="AZ238" s="91">
        <v>3.5955056179775284E-2</v>
      </c>
      <c r="BA238" s="91">
        <v>3.7822349570200572E-2</v>
      </c>
      <c r="BB238" s="88">
        <v>3.7249283667621778E-2</v>
      </c>
      <c r="VIW238" s="65"/>
      <c r="VIX238" s="65"/>
      <c r="VIY238" s="65"/>
      <c r="VIZ238" s="65"/>
      <c r="VJA238" s="65"/>
      <c r="VJB238" s="65"/>
      <c r="VJC238" s="65"/>
      <c r="VJD238" s="65"/>
      <c r="VJE238" s="65"/>
      <c r="VJF238" s="65"/>
      <c r="VJG238" s="65"/>
      <c r="VJH238" s="65"/>
      <c r="VJI238" s="65"/>
      <c r="VJJ238" s="65"/>
      <c r="VJK238" s="65"/>
      <c r="VJL238" s="65"/>
      <c r="VJM238" s="65"/>
      <c r="VJN238" s="65"/>
      <c r="VJO238" s="65"/>
      <c r="VJP238" s="65"/>
      <c r="VJQ238" s="65"/>
      <c r="VJR238" s="65"/>
      <c r="VJS238" s="65"/>
      <c r="VJT238" s="65"/>
      <c r="VJU238" s="65"/>
      <c r="VJV238" s="65"/>
      <c r="VJW238" s="65"/>
      <c r="VJX238" s="65"/>
      <c r="VJY238" s="65"/>
      <c r="VJZ238" s="65"/>
      <c r="VKA238" s="65"/>
      <c r="VKB238" s="65"/>
      <c r="VKC238" s="65"/>
      <c r="VKD238" s="65"/>
      <c r="VKE238" s="65"/>
      <c r="VKF238" s="65"/>
      <c r="VKG238" s="65"/>
      <c r="VKH238" s="65"/>
      <c r="VKI238" s="65"/>
      <c r="VKJ238" s="65"/>
      <c r="VKK238" s="65"/>
      <c r="VKL238" s="65"/>
      <c r="VKM238" s="65"/>
      <c r="VKN238" s="65"/>
      <c r="VKO238" s="65"/>
      <c r="VKP238" s="65"/>
      <c r="VKQ238" s="65"/>
      <c r="VKR238" s="65"/>
      <c r="VKS238" s="65"/>
      <c r="VKT238" s="65"/>
      <c r="VKU238" s="65"/>
      <c r="VKV238" s="65"/>
      <c r="VKW238" s="65"/>
      <c r="VKX238" s="65"/>
      <c r="VKY238" s="65"/>
      <c r="VKZ238" s="65"/>
      <c r="VLA238" s="65"/>
      <c r="VLB238" s="65"/>
      <c r="VLC238" s="65"/>
      <c r="VLD238" s="65"/>
      <c r="VLE238" s="65"/>
      <c r="VLF238" s="65"/>
      <c r="VLG238" s="65"/>
      <c r="VLH238" s="65"/>
      <c r="VLI238" s="65"/>
      <c r="VLJ238" s="65"/>
      <c r="VLK238" s="65"/>
      <c r="VLL238" s="65"/>
      <c r="VLM238" s="65"/>
      <c r="VLN238" s="65"/>
      <c r="VLO238" s="65"/>
      <c r="VLP238" s="65"/>
      <c r="VLQ238" s="65"/>
      <c r="VLR238" s="65"/>
      <c r="VLS238" s="65"/>
      <c r="VLT238" s="65"/>
      <c r="VLU238" s="65"/>
      <c r="VLV238" s="65"/>
      <c r="VLW238" s="65"/>
      <c r="VLX238" s="65"/>
      <c r="VLY238" s="65"/>
      <c r="VLZ238" s="65"/>
      <c r="VMA238" s="65"/>
      <c r="VMB238" s="65"/>
      <c r="VMC238" s="65"/>
      <c r="VMD238" s="65"/>
      <c r="VME238" s="65"/>
      <c r="VMF238" s="65"/>
      <c r="VMG238" s="65"/>
      <c r="VMH238" s="65"/>
      <c r="VMI238" s="65"/>
      <c r="VMJ238" s="65"/>
      <c r="VMK238" s="65"/>
      <c r="VML238" s="65"/>
      <c r="VMM238" s="65"/>
      <c r="VMN238" s="65"/>
      <c r="VMO238" s="65"/>
      <c r="VMP238" s="65"/>
      <c r="VMQ238" s="65"/>
      <c r="VMR238" s="65"/>
      <c r="VMS238" s="65"/>
      <c r="VMT238" s="65"/>
      <c r="VMU238" s="65"/>
      <c r="VMV238" s="65"/>
      <c r="VMW238" s="65"/>
      <c r="VMX238" s="65"/>
      <c r="VMY238" s="65"/>
      <c r="VMZ238" s="65"/>
      <c r="VNA238" s="65"/>
      <c r="VNB238" s="65"/>
      <c r="VNC238" s="65"/>
      <c r="VND238" s="65"/>
      <c r="VNE238" s="65"/>
      <c r="VNF238" s="65"/>
      <c r="VNG238" s="65"/>
      <c r="VNH238" s="65"/>
      <c r="VNI238" s="65"/>
      <c r="VNJ238" s="65"/>
      <c r="VNK238" s="65"/>
      <c r="VNL238" s="65"/>
      <c r="VNM238" s="65"/>
      <c r="VNN238" s="65"/>
      <c r="VNO238" s="65"/>
      <c r="VNP238" s="65"/>
      <c r="VNQ238" s="65"/>
      <c r="VNR238" s="65"/>
      <c r="VNS238" s="65"/>
      <c r="VNT238" s="65"/>
      <c r="VNU238" s="65"/>
      <c r="VNV238" s="65"/>
      <c r="VNW238" s="65"/>
      <c r="VNX238" s="65"/>
      <c r="VNY238" s="65"/>
      <c r="VNZ238" s="65"/>
      <c r="VOA238" s="65"/>
      <c r="VOB238" s="65"/>
      <c r="VOC238" s="65"/>
      <c r="VOD238" s="65"/>
      <c r="VOE238" s="65"/>
      <c r="VOF238" s="65"/>
      <c r="VOG238" s="65"/>
      <c r="VOH238" s="65"/>
      <c r="VOI238" s="65"/>
      <c r="VOJ238" s="65"/>
      <c r="VOK238" s="65"/>
      <c r="VOL238" s="65"/>
      <c r="VOM238" s="65"/>
      <c r="VON238" s="65"/>
      <c r="VOO238" s="65"/>
      <c r="VOP238" s="65"/>
      <c r="VOQ238" s="65"/>
      <c r="VOR238" s="65"/>
      <c r="VOS238" s="65"/>
      <c r="VOT238" s="65"/>
      <c r="VOU238" s="65"/>
      <c r="VOV238" s="65"/>
      <c r="VOW238" s="65"/>
      <c r="VOX238" s="65"/>
      <c r="VOY238" s="65"/>
      <c r="VOZ238" s="65"/>
      <c r="VPA238" s="65"/>
      <c r="VPB238" s="65"/>
      <c r="VPC238" s="65"/>
      <c r="VPD238" s="65"/>
      <c r="VPE238" s="65"/>
      <c r="VPF238" s="65"/>
      <c r="VPG238" s="65"/>
      <c r="VPH238" s="65"/>
      <c r="VPI238" s="65"/>
      <c r="VPJ238" s="65"/>
      <c r="VPK238" s="65"/>
      <c r="VPL238" s="65"/>
      <c r="VPM238" s="65"/>
      <c r="VPN238" s="65"/>
      <c r="VPO238" s="65"/>
      <c r="VPP238" s="65"/>
      <c r="VPQ238" s="65"/>
      <c r="VPR238" s="65"/>
      <c r="VPS238" s="65"/>
      <c r="VPT238" s="65"/>
      <c r="VPU238" s="65"/>
      <c r="VPV238" s="65"/>
      <c r="VPW238" s="65"/>
      <c r="VPX238" s="65"/>
      <c r="VPY238" s="65"/>
      <c r="VPZ238" s="65"/>
      <c r="VQA238" s="65"/>
      <c r="VQB238" s="65"/>
      <c r="VQC238" s="65"/>
      <c r="VQD238" s="65"/>
      <c r="VQE238" s="65"/>
      <c r="VQF238" s="65"/>
      <c r="VQG238" s="65"/>
      <c r="VQH238" s="65"/>
      <c r="VQI238" s="65"/>
      <c r="VQJ238" s="65"/>
      <c r="VQK238" s="65"/>
      <c r="VQL238" s="65"/>
      <c r="VQM238" s="65"/>
      <c r="VQN238" s="65"/>
      <c r="VQO238" s="65"/>
      <c r="VQP238" s="65"/>
      <c r="VQQ238" s="65"/>
      <c r="VQR238" s="65"/>
      <c r="VQS238" s="65"/>
      <c r="VQT238" s="65"/>
      <c r="VQU238" s="65"/>
      <c r="VQV238" s="65"/>
      <c r="VQW238" s="65"/>
      <c r="VQX238" s="65"/>
      <c r="VQY238" s="65"/>
      <c r="VQZ238" s="65"/>
      <c r="VRA238" s="65"/>
      <c r="VRB238" s="65"/>
      <c r="VRC238" s="65"/>
      <c r="VRD238" s="65"/>
      <c r="VRE238" s="65"/>
      <c r="VRF238" s="65"/>
      <c r="VRG238" s="65"/>
      <c r="VRH238" s="65"/>
      <c r="VRI238" s="65"/>
      <c r="VRJ238" s="65"/>
      <c r="VRK238" s="65"/>
      <c r="VRL238" s="65"/>
      <c r="VRM238" s="65"/>
      <c r="VRN238" s="65"/>
      <c r="VRO238" s="65"/>
      <c r="VRP238" s="65"/>
      <c r="VRQ238" s="65"/>
      <c r="VRR238" s="65"/>
      <c r="VRS238" s="65"/>
      <c r="VRT238" s="65"/>
      <c r="VRU238" s="65"/>
      <c r="VRV238" s="65"/>
      <c r="VRW238" s="65"/>
      <c r="VRX238" s="65"/>
      <c r="VRY238" s="65"/>
      <c r="VRZ238" s="65"/>
      <c r="VSA238" s="65"/>
      <c r="VSB238" s="65"/>
      <c r="VSC238" s="65"/>
      <c r="VSD238" s="65"/>
      <c r="VSE238" s="65"/>
      <c r="VSF238" s="65"/>
      <c r="VSG238" s="65"/>
      <c r="VSH238" s="65"/>
      <c r="VSI238" s="65"/>
      <c r="VSJ238" s="65"/>
      <c r="VSK238" s="65"/>
      <c r="VSL238" s="65"/>
      <c r="VSM238" s="65"/>
      <c r="VSN238" s="65"/>
      <c r="VSO238" s="65"/>
      <c r="VSP238" s="65"/>
      <c r="VSQ238" s="65"/>
      <c r="VSR238" s="65"/>
      <c r="VSS238" s="65"/>
      <c r="VST238" s="65"/>
      <c r="VSU238" s="65"/>
      <c r="VSV238" s="65"/>
      <c r="VSW238" s="65"/>
      <c r="VSX238" s="65"/>
      <c r="VSY238" s="65"/>
      <c r="VSZ238" s="65"/>
      <c r="VTA238" s="65"/>
      <c r="VTB238" s="65"/>
      <c r="VTC238" s="65"/>
      <c r="VTD238" s="65"/>
      <c r="VTE238" s="65"/>
      <c r="VTF238" s="65"/>
      <c r="VTG238" s="65"/>
      <c r="VTH238" s="65"/>
      <c r="VTI238" s="65"/>
      <c r="VTJ238" s="65"/>
      <c r="VTK238" s="65"/>
      <c r="VTL238" s="65"/>
      <c r="VTM238" s="65"/>
      <c r="VTN238" s="65"/>
      <c r="VTO238" s="65"/>
      <c r="VTP238" s="65"/>
      <c r="VTQ238" s="65"/>
      <c r="VTR238" s="65"/>
      <c r="VTS238" s="65"/>
      <c r="VTT238" s="65"/>
      <c r="VTU238" s="65"/>
      <c r="VTV238" s="65"/>
      <c r="VTW238" s="65"/>
      <c r="VTX238" s="65"/>
      <c r="VTY238" s="65"/>
      <c r="VTZ238" s="65"/>
      <c r="VUA238" s="65"/>
      <c r="VUB238" s="65"/>
      <c r="VUC238" s="65"/>
      <c r="VUD238" s="65"/>
      <c r="VUE238" s="65"/>
      <c r="VUF238" s="65"/>
      <c r="VUG238" s="65"/>
      <c r="VUH238" s="65"/>
      <c r="VUI238" s="65"/>
      <c r="VUJ238" s="65"/>
      <c r="VUK238" s="65"/>
      <c r="VUL238" s="65"/>
      <c r="VUM238" s="65"/>
      <c r="VUN238" s="65"/>
      <c r="VUO238" s="65"/>
      <c r="VUP238" s="65"/>
      <c r="VUQ238" s="65"/>
      <c r="VUR238" s="65"/>
      <c r="VUS238" s="65"/>
      <c r="VUT238" s="65"/>
      <c r="VUU238" s="65"/>
      <c r="VUV238" s="65"/>
      <c r="VUW238" s="65"/>
      <c r="VUX238" s="65"/>
      <c r="VUY238" s="65"/>
      <c r="VUZ238" s="65"/>
      <c r="VVA238" s="65"/>
      <c r="VVB238" s="65"/>
      <c r="VVC238" s="65"/>
      <c r="VVD238" s="65"/>
      <c r="VVE238" s="65"/>
      <c r="VVF238" s="65"/>
      <c r="VVG238" s="65"/>
      <c r="VVH238" s="65"/>
      <c r="VVI238" s="65"/>
      <c r="VVJ238" s="65"/>
      <c r="VVK238" s="65"/>
      <c r="VVL238" s="65"/>
      <c r="VVM238" s="65"/>
      <c r="VVN238" s="65"/>
      <c r="VVO238" s="65"/>
      <c r="VVP238" s="65"/>
      <c r="VVQ238" s="65"/>
      <c r="VVR238" s="65"/>
      <c r="VVS238" s="65"/>
      <c r="VVT238" s="65"/>
      <c r="VVU238" s="65"/>
      <c r="VVV238" s="65"/>
      <c r="VVW238" s="65"/>
      <c r="VVX238" s="65"/>
      <c r="VVY238" s="65"/>
      <c r="VVZ238" s="65"/>
      <c r="VWA238" s="65"/>
      <c r="VWB238" s="65"/>
      <c r="VWC238" s="65"/>
      <c r="VWD238" s="65"/>
      <c r="VWE238" s="65"/>
      <c r="VWF238" s="65"/>
      <c r="VWG238" s="65"/>
      <c r="VWH238" s="65"/>
      <c r="VWI238" s="65"/>
      <c r="VWJ238" s="65"/>
      <c r="VWK238" s="65"/>
      <c r="VWL238" s="65"/>
      <c r="VWM238" s="65"/>
      <c r="VWN238" s="65"/>
      <c r="VWO238" s="65"/>
      <c r="VWP238" s="65"/>
      <c r="VWQ238" s="65"/>
      <c r="VWR238" s="65"/>
      <c r="VWS238" s="65"/>
      <c r="VWT238" s="65"/>
      <c r="VWU238" s="65"/>
      <c r="VWV238" s="65"/>
      <c r="VWW238" s="65"/>
      <c r="VWX238" s="65"/>
      <c r="VWY238" s="65"/>
      <c r="VWZ238" s="65"/>
      <c r="VXA238" s="65"/>
      <c r="VXB238" s="65"/>
      <c r="VXC238" s="65"/>
      <c r="VXD238" s="65"/>
      <c r="VXE238" s="65"/>
      <c r="VXF238" s="65"/>
      <c r="VXG238" s="65"/>
      <c r="VXH238" s="65"/>
      <c r="VXI238" s="65"/>
      <c r="VXJ238" s="65"/>
      <c r="VXK238" s="65"/>
      <c r="VXL238" s="65"/>
      <c r="VXM238" s="65"/>
      <c r="VXN238" s="65"/>
      <c r="VXO238" s="65"/>
      <c r="VXP238" s="65"/>
      <c r="VXQ238" s="65"/>
      <c r="VXR238" s="65"/>
      <c r="VXS238" s="65"/>
      <c r="VXT238" s="65"/>
      <c r="VXU238" s="65"/>
      <c r="VXV238" s="65"/>
      <c r="VXW238" s="65"/>
      <c r="VXX238" s="65"/>
      <c r="VXY238" s="65"/>
      <c r="VXZ238" s="65"/>
      <c r="VYA238" s="65"/>
      <c r="VYB238" s="65"/>
      <c r="VYC238" s="65"/>
      <c r="VYD238" s="65"/>
      <c r="VYE238" s="65"/>
      <c r="VYF238" s="65"/>
      <c r="VYG238" s="65"/>
      <c r="VYH238" s="65"/>
      <c r="VYI238" s="65"/>
      <c r="VYJ238" s="65"/>
      <c r="VYK238" s="65"/>
      <c r="VYL238" s="65"/>
      <c r="VYM238" s="65"/>
      <c r="VYN238" s="65"/>
      <c r="VYO238" s="65"/>
      <c r="VYP238" s="65"/>
      <c r="VYQ238" s="65"/>
      <c r="VYR238" s="65"/>
      <c r="VYS238" s="65"/>
      <c r="VYT238" s="65"/>
      <c r="VYU238" s="65"/>
      <c r="VYV238" s="65"/>
      <c r="VYW238" s="65"/>
      <c r="VYX238" s="65"/>
      <c r="VYY238" s="65"/>
      <c r="VYZ238" s="65"/>
      <c r="VZA238" s="65"/>
      <c r="VZB238" s="65"/>
      <c r="VZC238" s="65"/>
      <c r="VZD238" s="65"/>
      <c r="VZE238" s="65"/>
      <c r="VZF238" s="65"/>
      <c r="VZG238" s="65"/>
      <c r="VZH238" s="65"/>
      <c r="VZI238" s="65"/>
      <c r="VZJ238" s="65"/>
      <c r="VZK238" s="65"/>
      <c r="VZL238" s="65"/>
      <c r="VZM238" s="65"/>
      <c r="VZN238" s="65"/>
      <c r="VZO238" s="65"/>
      <c r="VZP238" s="65"/>
      <c r="VZQ238" s="65"/>
      <c r="VZR238" s="65"/>
      <c r="VZS238" s="65"/>
      <c r="VZT238" s="65"/>
      <c r="VZU238" s="65"/>
      <c r="VZV238" s="65"/>
      <c r="VZW238" s="65"/>
      <c r="VZX238" s="65"/>
      <c r="VZY238" s="65"/>
      <c r="VZZ238" s="65"/>
      <c r="WAA238" s="65"/>
      <c r="WAB238" s="65"/>
      <c r="WAC238" s="65"/>
      <c r="WAD238" s="65"/>
      <c r="WAE238" s="65"/>
      <c r="WAF238" s="65"/>
      <c r="WAG238" s="65"/>
      <c r="WAH238" s="65"/>
      <c r="WAI238" s="65"/>
      <c r="WAJ238" s="65"/>
      <c r="WAK238" s="65"/>
      <c r="WAL238" s="65"/>
      <c r="WAM238" s="65"/>
      <c r="WAN238" s="65"/>
      <c r="WAO238" s="65"/>
      <c r="WAP238" s="65"/>
      <c r="WAQ238" s="65"/>
      <c r="WAR238" s="65"/>
      <c r="WAS238" s="65"/>
      <c r="WAT238" s="65"/>
      <c r="WAU238" s="65"/>
      <c r="WAV238" s="65"/>
      <c r="WAW238" s="65"/>
      <c r="WAX238" s="65"/>
      <c r="WAY238" s="65"/>
      <c r="WAZ238" s="65"/>
      <c r="WBA238" s="65"/>
      <c r="WBB238" s="65"/>
      <c r="WBC238" s="65"/>
      <c r="WBD238" s="65"/>
      <c r="WBE238" s="65"/>
      <c r="WBF238" s="65"/>
      <c r="WBG238" s="65"/>
      <c r="WBH238" s="65"/>
      <c r="WBI238" s="65"/>
      <c r="WBJ238" s="65"/>
      <c r="WBK238" s="65"/>
      <c r="WBL238" s="65"/>
      <c r="WBM238" s="65"/>
      <c r="WBN238" s="65"/>
      <c r="WBO238" s="65"/>
      <c r="WBP238" s="65"/>
      <c r="WBQ238" s="65"/>
      <c r="WBR238" s="65"/>
      <c r="WBS238" s="65"/>
      <c r="WBT238" s="65"/>
      <c r="WBU238" s="65"/>
      <c r="WBV238" s="65"/>
      <c r="WBW238" s="65"/>
      <c r="WBX238" s="65"/>
      <c r="WBY238" s="65"/>
      <c r="WBZ238" s="65"/>
      <c r="WCA238" s="65"/>
      <c r="WCB238" s="65"/>
      <c r="WCC238" s="65"/>
      <c r="WCD238" s="65"/>
      <c r="WCE238" s="65"/>
      <c r="WCF238" s="65"/>
      <c r="WCG238" s="65"/>
      <c r="WCH238" s="65"/>
      <c r="WCI238" s="65"/>
      <c r="WCJ238" s="65"/>
      <c r="WCK238" s="65"/>
      <c r="WCL238" s="65"/>
      <c r="WCM238" s="65"/>
      <c r="WCN238" s="65"/>
      <c r="WCO238" s="65"/>
      <c r="WCP238" s="65"/>
      <c r="WCQ238" s="65"/>
      <c r="WCR238" s="65"/>
      <c r="WCS238" s="65"/>
      <c r="WCT238" s="65"/>
      <c r="WCU238" s="65"/>
      <c r="WCV238" s="65"/>
      <c r="WCW238" s="65"/>
      <c r="WCX238" s="65"/>
      <c r="WCY238" s="65"/>
      <c r="WCZ238" s="65"/>
      <c r="WDA238" s="65"/>
      <c r="WDB238" s="65"/>
      <c r="WDC238" s="65"/>
      <c r="WDD238" s="65"/>
      <c r="WDE238" s="65"/>
      <c r="WDF238" s="65"/>
      <c r="WDG238" s="65"/>
      <c r="WDH238" s="65"/>
      <c r="WDI238" s="65"/>
      <c r="WDJ238" s="65"/>
      <c r="WDK238" s="65"/>
      <c r="WDL238" s="65"/>
      <c r="WDM238" s="65"/>
      <c r="WDN238" s="65"/>
      <c r="WDO238" s="65"/>
      <c r="WDP238" s="65"/>
      <c r="WDQ238" s="65"/>
      <c r="WDR238" s="65"/>
      <c r="WDS238" s="65"/>
      <c r="WDT238" s="65"/>
      <c r="WDU238" s="65"/>
      <c r="WDV238" s="65"/>
      <c r="WDW238" s="65"/>
      <c r="WDX238" s="65"/>
      <c r="WDY238" s="65"/>
      <c r="WDZ238" s="65"/>
      <c r="WEA238" s="65"/>
      <c r="WEB238" s="65"/>
      <c r="WEC238" s="65"/>
      <c r="WED238" s="65"/>
      <c r="WEE238" s="65"/>
      <c r="WEF238" s="65"/>
      <c r="WEG238" s="65"/>
      <c r="WEH238" s="65"/>
      <c r="WEI238" s="65"/>
      <c r="WEJ238" s="65"/>
      <c r="WEK238" s="65"/>
      <c r="WEL238" s="65"/>
      <c r="WEM238" s="65"/>
      <c r="WEN238" s="65"/>
      <c r="WEO238" s="65"/>
      <c r="WEP238" s="65"/>
      <c r="WEQ238" s="65"/>
      <c r="WER238" s="65"/>
      <c r="WES238" s="65"/>
      <c r="WET238" s="65"/>
      <c r="WEU238" s="65"/>
      <c r="WEV238" s="65"/>
      <c r="WEW238" s="65"/>
      <c r="WEX238" s="65"/>
      <c r="WEY238" s="65"/>
      <c r="WEZ238" s="65"/>
      <c r="WFA238" s="65"/>
      <c r="WFB238" s="65"/>
      <c r="WFC238" s="65"/>
      <c r="WFD238" s="65"/>
      <c r="WFE238" s="65"/>
      <c r="WFF238" s="65"/>
      <c r="WFG238" s="65"/>
      <c r="WFH238" s="65"/>
      <c r="WFI238" s="65"/>
      <c r="WFJ238" s="65"/>
      <c r="WFK238" s="65"/>
      <c r="WFL238" s="65"/>
      <c r="WFM238" s="65"/>
      <c r="WFN238" s="65"/>
      <c r="WFO238" s="65"/>
      <c r="WFP238" s="65"/>
      <c r="WFQ238" s="65"/>
      <c r="WFR238" s="65"/>
      <c r="WFS238" s="65"/>
      <c r="WFT238" s="65"/>
      <c r="WFU238" s="65"/>
      <c r="WFV238" s="65"/>
      <c r="WFW238" s="65"/>
      <c r="WFX238" s="65"/>
      <c r="WFY238" s="65"/>
      <c r="WFZ238" s="65"/>
      <c r="WGA238" s="65"/>
      <c r="WGB238" s="65"/>
      <c r="WGC238" s="65"/>
      <c r="WGD238" s="65"/>
      <c r="WGE238" s="65"/>
      <c r="WGF238" s="65"/>
      <c r="WGG238" s="65"/>
      <c r="WGH238" s="65"/>
      <c r="WGI238" s="65"/>
      <c r="WGJ238" s="65"/>
      <c r="WGK238" s="65"/>
      <c r="WGL238" s="65"/>
      <c r="WGM238" s="65"/>
      <c r="WGN238" s="65"/>
      <c r="WGO238" s="65"/>
      <c r="WGP238" s="65"/>
      <c r="WGQ238" s="65"/>
      <c r="WGR238" s="65"/>
      <c r="WGS238" s="65"/>
      <c r="WGT238" s="65"/>
      <c r="WGU238" s="65"/>
      <c r="WGV238" s="65"/>
      <c r="WGW238" s="65"/>
      <c r="WGX238" s="65"/>
      <c r="WGY238" s="65"/>
      <c r="WGZ238" s="65"/>
      <c r="WHA238" s="65"/>
      <c r="WHB238" s="65"/>
      <c r="WHC238" s="65"/>
      <c r="WHD238" s="65"/>
      <c r="WHE238" s="65"/>
      <c r="WHF238" s="65"/>
      <c r="WHG238" s="65"/>
      <c r="WHH238" s="65"/>
      <c r="WHI238" s="65"/>
      <c r="WHJ238" s="65"/>
      <c r="WHK238" s="65"/>
      <c r="WHL238" s="65"/>
      <c r="WHM238" s="65"/>
      <c r="WHN238" s="65"/>
      <c r="WHO238" s="65"/>
      <c r="WHP238" s="65"/>
      <c r="WHQ238" s="65"/>
      <c r="WHR238" s="65"/>
      <c r="WHS238" s="65"/>
      <c r="WHT238" s="65"/>
      <c r="WHU238" s="65"/>
      <c r="WHV238" s="65"/>
      <c r="WHW238" s="65"/>
      <c r="WHX238" s="65"/>
      <c r="WHY238" s="65"/>
      <c r="WHZ238" s="65"/>
      <c r="WIA238" s="65"/>
      <c r="WIB238" s="65"/>
      <c r="WIC238" s="65"/>
      <c r="WID238" s="65"/>
      <c r="WIE238" s="65"/>
      <c r="WIF238" s="65"/>
      <c r="WIG238" s="65"/>
      <c r="WIH238" s="65"/>
      <c r="WII238" s="65"/>
      <c r="WIJ238" s="65"/>
      <c r="WIK238" s="65"/>
      <c r="WIL238" s="65"/>
      <c r="WIM238" s="65"/>
      <c r="WIN238" s="65"/>
      <c r="WIO238" s="65"/>
      <c r="WIP238" s="65"/>
      <c r="WIQ238" s="65"/>
      <c r="WIR238" s="65"/>
      <c r="WIS238" s="65"/>
      <c r="WIT238" s="65"/>
      <c r="WIU238" s="65"/>
      <c r="WIV238" s="65"/>
      <c r="WIW238" s="65"/>
      <c r="WIX238" s="65"/>
      <c r="WIY238" s="65"/>
      <c r="WIZ238" s="65"/>
      <c r="WJA238" s="65"/>
      <c r="WJB238" s="65"/>
      <c r="WJC238" s="65"/>
      <c r="WJD238" s="65"/>
      <c r="WJE238" s="65"/>
      <c r="WJF238" s="65"/>
      <c r="WJG238" s="65"/>
      <c r="WJH238" s="65"/>
      <c r="WJI238" s="65"/>
      <c r="WJJ238" s="65"/>
      <c r="WJK238" s="65"/>
      <c r="WJL238" s="65"/>
      <c r="WJM238" s="65"/>
      <c r="WJN238" s="65"/>
      <c r="WJO238" s="65"/>
      <c r="WJP238" s="65"/>
      <c r="WJQ238" s="65"/>
      <c r="WJR238" s="65"/>
      <c r="WJS238" s="65"/>
      <c r="WJT238" s="65"/>
      <c r="WJU238" s="65"/>
      <c r="WJV238" s="65"/>
      <c r="WJW238" s="65"/>
      <c r="WJX238" s="65"/>
      <c r="WJY238" s="65"/>
      <c r="WJZ238" s="65"/>
      <c r="WKA238" s="65"/>
      <c r="WKB238" s="65"/>
      <c r="WKC238" s="65"/>
      <c r="WKD238" s="65"/>
      <c r="WKE238" s="65"/>
      <c r="WKF238" s="65"/>
      <c r="WKG238" s="65"/>
      <c r="WKH238" s="65"/>
      <c r="WKI238" s="65"/>
      <c r="WKJ238" s="65"/>
      <c r="WKK238" s="65"/>
      <c r="WKL238" s="65"/>
      <c r="WKM238" s="65"/>
      <c r="WKN238" s="65"/>
      <c r="WKO238" s="65"/>
      <c r="WKP238" s="65"/>
      <c r="WKQ238" s="65"/>
      <c r="WKR238" s="65"/>
      <c r="WKS238" s="65"/>
      <c r="WKT238" s="65"/>
      <c r="WKU238" s="65"/>
      <c r="WKV238" s="65"/>
      <c r="WKW238" s="65"/>
      <c r="WKX238" s="65"/>
      <c r="WKY238" s="65"/>
      <c r="WKZ238" s="65"/>
      <c r="WLA238" s="65"/>
      <c r="WLB238" s="65"/>
      <c r="WLC238" s="65"/>
      <c r="WLD238" s="65"/>
      <c r="WLE238" s="65"/>
      <c r="WLF238" s="65"/>
      <c r="WLG238" s="65"/>
      <c r="WLH238" s="65"/>
      <c r="WLI238" s="65"/>
      <c r="WLJ238" s="65"/>
      <c r="WLK238" s="65"/>
      <c r="WLL238" s="65"/>
      <c r="WLM238" s="65"/>
      <c r="WLN238" s="65"/>
      <c r="WLO238" s="65"/>
      <c r="WLP238" s="65"/>
      <c r="WLQ238" s="65"/>
      <c r="WLR238" s="65"/>
      <c r="WLS238" s="65"/>
      <c r="WLT238" s="65"/>
      <c r="WLU238" s="65"/>
      <c r="WLV238" s="65"/>
      <c r="WLW238" s="65"/>
      <c r="WLX238" s="65"/>
      <c r="WLY238" s="65"/>
      <c r="WLZ238" s="65"/>
      <c r="WMA238" s="65"/>
      <c r="WMB238" s="65"/>
      <c r="WMC238" s="65"/>
      <c r="WMD238" s="65"/>
      <c r="WME238" s="65"/>
      <c r="WMF238" s="65"/>
      <c r="WMG238" s="65"/>
      <c r="WMH238" s="65"/>
      <c r="WMI238" s="65"/>
      <c r="WMJ238" s="65"/>
      <c r="WMK238" s="65"/>
      <c r="WML238" s="65"/>
      <c r="WMM238" s="65"/>
      <c r="WMN238" s="65"/>
      <c r="WMO238" s="65"/>
      <c r="WMP238" s="65"/>
      <c r="WMQ238" s="65"/>
      <c r="WMR238" s="65"/>
      <c r="WMS238" s="65"/>
      <c r="WMT238" s="65"/>
      <c r="WMU238" s="65"/>
      <c r="WMV238" s="65"/>
      <c r="WMW238" s="65"/>
      <c r="WMX238" s="65"/>
      <c r="WMY238" s="65"/>
      <c r="WMZ238" s="65"/>
      <c r="WNA238" s="65"/>
      <c r="WNB238" s="65"/>
      <c r="WNC238" s="65"/>
      <c r="WND238" s="65"/>
      <c r="WNE238" s="65"/>
      <c r="WNF238" s="65"/>
      <c r="WNG238" s="65"/>
      <c r="WNH238" s="65"/>
      <c r="WNI238" s="65"/>
      <c r="WNJ238" s="65"/>
      <c r="WNK238" s="65"/>
      <c r="WNL238" s="65"/>
      <c r="WNM238" s="65"/>
      <c r="WNN238" s="65"/>
      <c r="WNO238" s="65"/>
      <c r="WNP238" s="65"/>
      <c r="WNQ238" s="65"/>
      <c r="WNR238" s="65"/>
      <c r="WNS238" s="65"/>
      <c r="WNT238" s="65"/>
      <c r="WNU238" s="65"/>
      <c r="WNV238" s="65"/>
      <c r="WNW238" s="65"/>
      <c r="WNX238" s="65"/>
      <c r="WNY238" s="65"/>
      <c r="WNZ238" s="65"/>
      <c r="WOA238" s="65"/>
      <c r="WOB238" s="65"/>
      <c r="WOC238" s="65"/>
      <c r="WOD238" s="65"/>
      <c r="WOE238" s="65"/>
      <c r="WOF238" s="65"/>
      <c r="WOG238" s="65"/>
      <c r="WOH238" s="65"/>
      <c r="WOI238" s="65"/>
      <c r="WOJ238" s="65"/>
      <c r="WOK238" s="65"/>
      <c r="WOL238" s="65"/>
      <c r="WOM238" s="65"/>
      <c r="WON238" s="65"/>
      <c r="WOO238" s="65"/>
      <c r="WOP238" s="65"/>
      <c r="WOQ238" s="65"/>
      <c r="WOR238" s="65"/>
      <c r="WOS238" s="65"/>
      <c r="WOT238" s="65"/>
      <c r="WOU238" s="65"/>
      <c r="WOV238" s="65"/>
      <c r="WOW238" s="65"/>
      <c r="WOX238" s="65"/>
      <c r="WOY238" s="65"/>
      <c r="WOZ238" s="65"/>
      <c r="WPA238" s="65"/>
      <c r="WPB238" s="65"/>
      <c r="WPC238" s="65"/>
      <c r="WPD238" s="65"/>
      <c r="WPE238" s="65"/>
      <c r="WPF238" s="65"/>
      <c r="WPG238" s="65"/>
      <c r="WPH238" s="65"/>
      <c r="WPI238" s="65"/>
      <c r="WPJ238" s="65"/>
      <c r="WPK238" s="65"/>
      <c r="WPL238" s="65"/>
      <c r="WPM238" s="65"/>
      <c r="WPN238" s="65"/>
      <c r="WPO238" s="65"/>
      <c r="WPP238" s="65"/>
      <c r="WPQ238" s="65"/>
      <c r="WPR238" s="65"/>
      <c r="WPS238" s="65"/>
      <c r="WPT238" s="65"/>
      <c r="WPU238" s="65"/>
      <c r="WPV238" s="65"/>
      <c r="WPW238" s="65"/>
      <c r="WPX238" s="65"/>
      <c r="WPY238" s="65"/>
      <c r="WPZ238" s="65"/>
      <c r="WQA238" s="65"/>
      <c r="WQB238" s="65"/>
      <c r="WQC238" s="65"/>
      <c r="WQD238" s="65"/>
      <c r="WQE238" s="65"/>
      <c r="WQF238" s="65"/>
      <c r="WQG238" s="65"/>
      <c r="WQH238" s="65"/>
      <c r="WQI238" s="65"/>
      <c r="WQJ238" s="65"/>
      <c r="WQK238" s="65"/>
      <c r="WQL238" s="65"/>
      <c r="WQM238" s="65"/>
      <c r="WQN238" s="65"/>
      <c r="WQO238" s="65"/>
      <c r="WQP238" s="65"/>
      <c r="WQQ238" s="65"/>
      <c r="WQR238" s="65"/>
      <c r="WQS238" s="65"/>
      <c r="WQT238" s="65"/>
      <c r="WQU238" s="65"/>
      <c r="WQV238" s="65"/>
      <c r="WQW238" s="65"/>
      <c r="WQX238" s="65"/>
      <c r="WQY238" s="65"/>
      <c r="WQZ238" s="65"/>
      <c r="WRA238" s="65"/>
      <c r="WRB238" s="65"/>
      <c r="WRC238" s="65"/>
      <c r="WRD238" s="65"/>
      <c r="WRE238" s="65"/>
      <c r="WRF238" s="65"/>
      <c r="WRG238" s="65"/>
      <c r="WRH238" s="65"/>
      <c r="WRI238" s="65"/>
      <c r="WRJ238" s="65"/>
      <c r="WRK238" s="65"/>
      <c r="WRL238" s="65"/>
      <c r="WRM238" s="65"/>
      <c r="WRN238" s="65"/>
      <c r="WRO238" s="65"/>
      <c r="WRP238" s="65"/>
      <c r="WRQ238" s="65"/>
      <c r="WRR238" s="65"/>
      <c r="WRS238" s="65"/>
      <c r="WRT238" s="65"/>
      <c r="WRU238" s="65"/>
      <c r="WRV238" s="65"/>
      <c r="WRW238" s="65"/>
      <c r="WRX238" s="65"/>
      <c r="WRY238" s="65"/>
      <c r="WRZ238" s="65"/>
      <c r="WSA238" s="65"/>
      <c r="WSB238" s="65"/>
      <c r="WSC238" s="65"/>
      <c r="WSD238" s="65"/>
      <c r="WSE238" s="65"/>
      <c r="WSF238" s="65"/>
      <c r="WSG238" s="65"/>
      <c r="WSH238" s="65"/>
      <c r="WSI238" s="65"/>
      <c r="WSJ238" s="65"/>
      <c r="WSK238" s="65"/>
      <c r="WSL238" s="65"/>
      <c r="WSM238" s="65"/>
      <c r="WSN238" s="65"/>
      <c r="WSO238" s="65"/>
      <c r="WSP238" s="65"/>
      <c r="WSQ238" s="65"/>
      <c r="WSR238" s="65"/>
      <c r="WSS238" s="65"/>
      <c r="WST238" s="65"/>
      <c r="WSU238" s="65"/>
      <c r="WSV238" s="65"/>
      <c r="WSW238" s="65"/>
      <c r="WSX238" s="65"/>
      <c r="WSY238" s="65"/>
      <c r="WSZ238" s="65"/>
      <c r="WTA238" s="65"/>
      <c r="WTB238" s="65"/>
      <c r="WTC238" s="65"/>
      <c r="WTD238" s="65"/>
      <c r="WTE238" s="65"/>
      <c r="WTF238" s="65"/>
      <c r="WTG238" s="65"/>
      <c r="WTH238" s="65"/>
      <c r="WTI238" s="65"/>
      <c r="WTJ238" s="65"/>
      <c r="WTK238" s="65"/>
      <c r="WTL238" s="65"/>
      <c r="WTM238" s="65"/>
      <c r="WTN238" s="65"/>
      <c r="WTO238" s="65"/>
      <c r="WTP238" s="65"/>
      <c r="WTQ238" s="65"/>
      <c r="WTR238" s="65"/>
      <c r="WTS238" s="65"/>
      <c r="WTT238" s="65"/>
      <c r="WTU238" s="65"/>
      <c r="WTV238" s="65"/>
      <c r="WTW238" s="65"/>
      <c r="WTX238" s="65"/>
      <c r="WTY238" s="65"/>
      <c r="WTZ238" s="65"/>
      <c r="WUA238" s="65"/>
      <c r="WUB238" s="65"/>
      <c r="WUC238" s="65"/>
      <c r="WUD238" s="65"/>
      <c r="WUE238" s="65"/>
      <c r="WUF238" s="65"/>
      <c r="WUG238" s="65"/>
      <c r="WUH238" s="65"/>
      <c r="WUI238" s="65"/>
      <c r="WUJ238" s="65"/>
      <c r="WUK238" s="65"/>
      <c r="WUL238" s="65"/>
      <c r="WUM238" s="65"/>
      <c r="WUN238" s="65"/>
      <c r="WUO238" s="65"/>
      <c r="WUP238" s="65"/>
      <c r="WUQ238" s="65"/>
      <c r="WUR238" s="65"/>
      <c r="WUS238" s="65"/>
      <c r="WUT238" s="65"/>
      <c r="WUU238" s="65"/>
      <c r="WUV238" s="65"/>
      <c r="WUW238" s="65"/>
      <c r="WUX238" s="65"/>
      <c r="WUY238" s="65"/>
      <c r="WUZ238" s="65"/>
      <c r="WVA238" s="65"/>
      <c r="WVB238" s="65"/>
      <c r="WVC238" s="65"/>
      <c r="WVD238" s="65"/>
      <c r="WVE238" s="65"/>
      <c r="WVF238" s="65"/>
      <c r="WVG238" s="65"/>
      <c r="WVH238" s="65"/>
      <c r="WVI238" s="65"/>
      <c r="WVJ238" s="65"/>
      <c r="WVK238" s="65"/>
      <c r="WVL238" s="65"/>
      <c r="WVM238" s="65"/>
      <c r="WVN238" s="65"/>
      <c r="WVO238" s="65"/>
      <c r="WVP238" s="65"/>
      <c r="WVQ238" s="65"/>
      <c r="WVR238" s="65"/>
      <c r="WVS238" s="65"/>
      <c r="WVT238" s="65"/>
      <c r="WVU238" s="65"/>
      <c r="WVV238" s="65"/>
      <c r="WVW238" s="65"/>
      <c r="WVX238" s="65"/>
      <c r="WVY238" s="65"/>
      <c r="WVZ238" s="65"/>
      <c r="WWA238" s="65"/>
      <c r="WWB238" s="65"/>
      <c r="WWC238" s="65"/>
      <c r="WWD238" s="65"/>
      <c r="WWE238" s="65"/>
      <c r="WWF238" s="65"/>
      <c r="WWG238" s="65"/>
      <c r="WWH238" s="65"/>
      <c r="WWI238" s="65"/>
      <c r="WWJ238" s="65"/>
      <c r="WWK238" s="65"/>
      <c r="WWL238" s="65"/>
      <c r="WWM238" s="65"/>
      <c r="WWN238" s="65"/>
      <c r="WWO238" s="65"/>
      <c r="WWP238" s="65"/>
      <c r="WWQ238" s="65"/>
      <c r="WWR238" s="65"/>
      <c r="WWS238" s="65"/>
      <c r="WWT238" s="65"/>
      <c r="WWU238" s="65"/>
      <c r="WWV238" s="65"/>
      <c r="WWW238" s="65"/>
      <c r="WWX238" s="65"/>
      <c r="WWY238" s="65"/>
      <c r="WWZ238" s="65"/>
      <c r="WXA238" s="65"/>
      <c r="WXB238" s="65"/>
      <c r="WXC238" s="65"/>
      <c r="WXD238" s="65"/>
      <c r="WXE238" s="65"/>
      <c r="WXF238" s="65"/>
      <c r="WXG238" s="65"/>
      <c r="WXH238" s="65"/>
      <c r="WXI238" s="65"/>
      <c r="WXJ238" s="65"/>
      <c r="WXK238" s="65"/>
      <c r="WXL238" s="65"/>
      <c r="WXM238" s="65"/>
      <c r="WXN238" s="65"/>
      <c r="WXO238" s="65"/>
      <c r="WXP238" s="65"/>
      <c r="WXQ238" s="65"/>
      <c r="WXR238" s="65"/>
      <c r="WXS238" s="65"/>
      <c r="WXT238" s="65"/>
      <c r="WXU238" s="65"/>
      <c r="WXV238" s="65"/>
      <c r="WXW238" s="65"/>
      <c r="WXX238" s="65"/>
      <c r="WXY238" s="65"/>
      <c r="WXZ238" s="65"/>
      <c r="WYA238" s="65"/>
      <c r="WYB238" s="65"/>
      <c r="WYC238" s="65"/>
      <c r="WYD238" s="65"/>
      <c r="WYE238" s="65"/>
      <c r="WYF238" s="65"/>
      <c r="WYG238" s="65"/>
      <c r="WYH238" s="65"/>
      <c r="WYI238" s="65"/>
      <c r="WYJ238" s="65"/>
      <c r="WYK238" s="65"/>
      <c r="WYL238" s="65"/>
      <c r="WYM238" s="65"/>
      <c r="WYN238" s="65"/>
      <c r="WYO238" s="65"/>
      <c r="WYP238" s="65"/>
      <c r="WYQ238" s="65"/>
      <c r="WYR238" s="65"/>
      <c r="WYS238" s="65"/>
      <c r="WYT238" s="65"/>
      <c r="WYU238" s="65"/>
      <c r="WYV238" s="65"/>
      <c r="WYW238" s="65"/>
      <c r="WYX238" s="65"/>
      <c r="WYY238" s="65"/>
      <c r="WYZ238" s="65"/>
      <c r="WZA238" s="65"/>
      <c r="WZB238" s="65"/>
      <c r="WZC238" s="65"/>
      <c r="WZD238" s="65"/>
      <c r="WZE238" s="65"/>
      <c r="WZF238" s="65"/>
      <c r="WZG238" s="65"/>
      <c r="WZH238" s="65"/>
      <c r="WZI238" s="65"/>
      <c r="WZJ238" s="65"/>
      <c r="WZK238" s="65"/>
      <c r="WZL238" s="65"/>
      <c r="WZM238" s="65"/>
      <c r="WZN238" s="65"/>
      <c r="WZO238" s="65"/>
      <c r="WZP238" s="65"/>
      <c r="WZQ238" s="65"/>
      <c r="WZR238" s="65"/>
      <c r="WZS238" s="65"/>
      <c r="WZT238" s="65"/>
      <c r="WZU238" s="65"/>
      <c r="WZV238" s="65"/>
      <c r="WZW238" s="65"/>
      <c r="WZX238" s="65"/>
      <c r="WZY238" s="65"/>
      <c r="WZZ238" s="65"/>
      <c r="XAA238" s="65"/>
      <c r="XAB238" s="65"/>
      <c r="XAC238" s="65"/>
      <c r="XAD238" s="65"/>
      <c r="XAE238" s="65"/>
      <c r="XAF238" s="65"/>
      <c r="XAG238" s="65"/>
      <c r="XAH238" s="65"/>
      <c r="XAI238" s="65"/>
      <c r="XAJ238" s="65"/>
      <c r="XAK238" s="65"/>
      <c r="XAL238" s="65"/>
      <c r="XAM238" s="65"/>
      <c r="XAN238" s="65"/>
      <c r="XAO238" s="65"/>
      <c r="XAP238" s="65"/>
      <c r="XAQ238" s="65"/>
      <c r="XAR238" s="65"/>
      <c r="XAS238" s="65"/>
      <c r="XAT238" s="65"/>
      <c r="XAU238" s="65"/>
      <c r="XAV238" s="65"/>
      <c r="XAW238" s="65"/>
      <c r="XAX238" s="65"/>
      <c r="XAY238" s="65"/>
      <c r="XAZ238" s="65"/>
      <c r="XBA238" s="65"/>
      <c r="XBB238" s="65"/>
      <c r="XBC238" s="65"/>
      <c r="XBD238" s="65"/>
      <c r="XBE238" s="65"/>
      <c r="XBF238" s="65"/>
      <c r="XBG238" s="65"/>
      <c r="XBH238" s="65"/>
      <c r="XBI238" s="65"/>
      <c r="XBJ238" s="65"/>
      <c r="XBK238" s="65"/>
      <c r="XBL238" s="65"/>
      <c r="XBM238" s="65"/>
      <c r="XBN238" s="65"/>
      <c r="XBO238" s="65"/>
      <c r="XBP238" s="65"/>
      <c r="XBQ238" s="65"/>
      <c r="XBR238" s="65"/>
      <c r="XBS238" s="65"/>
      <c r="XBT238" s="65"/>
      <c r="XBU238" s="65"/>
      <c r="XBV238" s="65"/>
      <c r="XBW238" s="65"/>
      <c r="XBX238" s="65"/>
      <c r="XBY238" s="65"/>
      <c r="XBZ238" s="65"/>
      <c r="XCA238" s="65"/>
      <c r="XCB238" s="65"/>
      <c r="XCC238" s="65"/>
      <c r="XCD238" s="65"/>
      <c r="XCE238" s="65"/>
      <c r="XCF238" s="65"/>
      <c r="XCG238" s="65"/>
      <c r="XCH238" s="65"/>
      <c r="XCI238" s="65"/>
      <c r="XCJ238" s="65"/>
      <c r="XCK238" s="65"/>
      <c r="XCL238" s="65"/>
      <c r="XCM238" s="65"/>
      <c r="XCN238" s="65"/>
      <c r="XCO238" s="65"/>
      <c r="XCP238" s="65"/>
      <c r="XCQ238" s="65"/>
      <c r="XCR238" s="65"/>
      <c r="XCS238" s="65"/>
      <c r="XCT238" s="65"/>
      <c r="XCU238" s="65"/>
      <c r="XCV238" s="65"/>
      <c r="XCW238" s="65"/>
      <c r="XCX238" s="65"/>
      <c r="XCY238" s="65"/>
      <c r="XCZ238" s="65"/>
      <c r="XDA238" s="65"/>
      <c r="XDB238" s="65"/>
      <c r="XDC238" s="65"/>
      <c r="XDD238" s="65"/>
      <c r="XDE238" s="65"/>
      <c r="XDF238" s="65"/>
      <c r="XDG238" s="65"/>
      <c r="XDH238" s="65"/>
      <c r="XDI238" s="65"/>
      <c r="XDJ238" s="65"/>
      <c r="XDK238" s="65"/>
      <c r="XDL238" s="65"/>
      <c r="XDM238" s="65"/>
      <c r="XDN238" s="65"/>
      <c r="XDO238" s="65"/>
      <c r="XDP238" s="65"/>
      <c r="XDQ238" s="65"/>
      <c r="XDR238" s="65"/>
      <c r="XDS238" s="65"/>
      <c r="XDT238" s="65"/>
      <c r="XDU238" s="65"/>
      <c r="XDV238" s="65"/>
      <c r="XDW238" s="65"/>
      <c r="XDX238" s="65"/>
      <c r="XDY238" s="65"/>
      <c r="XDZ238" s="65"/>
      <c r="XEA238" s="65"/>
      <c r="XEB238" s="65"/>
      <c r="XEC238" s="65"/>
      <c r="XED238" s="65"/>
      <c r="XEE238" s="65"/>
      <c r="XEF238" s="65"/>
      <c r="XEG238" s="65"/>
      <c r="XEH238" s="65"/>
      <c r="XEI238" s="65"/>
      <c r="XEJ238" s="65"/>
      <c r="XEK238" s="65"/>
      <c r="XEL238" s="65"/>
      <c r="XEM238" s="65"/>
      <c r="XEN238" s="65"/>
      <c r="XEO238" s="65"/>
      <c r="XEP238" s="65"/>
      <c r="XEQ238" s="65"/>
      <c r="XER238" s="65"/>
      <c r="XES238" s="65"/>
      <c r="XET238" s="65"/>
      <c r="XEU238" s="65"/>
      <c r="XEV238" s="65"/>
      <c r="XEW238" s="65"/>
      <c r="XEX238" s="65"/>
      <c r="XEY238" s="65"/>
      <c r="XEZ238" s="65"/>
      <c r="XFA238" s="65"/>
      <c r="XFB238" s="65"/>
      <c r="XFC238" s="65"/>
      <c r="XFD238" s="65"/>
    </row>
    <row r="239" spans="2:54 15129:16384" s="88" customFormat="1" ht="12.95" customHeight="1" x14ac:dyDescent="0.2">
      <c r="B239" s="89" t="s">
        <v>21</v>
      </c>
      <c r="C239" s="90" t="s">
        <v>56</v>
      </c>
      <c r="D239" s="90" t="s">
        <v>56</v>
      </c>
      <c r="E239" s="90" t="s">
        <v>56</v>
      </c>
      <c r="F239" s="90" t="s">
        <v>56</v>
      </c>
      <c r="G239" s="90" t="s">
        <v>56</v>
      </c>
      <c r="H239" s="90" t="s">
        <v>56</v>
      </c>
      <c r="I239" s="90" t="s">
        <v>56</v>
      </c>
      <c r="J239" s="90" t="s">
        <v>56</v>
      </c>
      <c r="K239" s="90" t="s">
        <v>56</v>
      </c>
      <c r="L239" s="90" t="s">
        <v>56</v>
      </c>
      <c r="M239" s="90" t="s">
        <v>56</v>
      </c>
      <c r="N239" s="90" t="s">
        <v>56</v>
      </c>
      <c r="O239" s="90" t="s">
        <v>56</v>
      </c>
      <c r="P239" s="90" t="s">
        <v>56</v>
      </c>
      <c r="Q239" s="90" t="s">
        <v>56</v>
      </c>
      <c r="R239" s="90" t="s">
        <v>56</v>
      </c>
      <c r="S239" s="90">
        <v>0.11487326751471424</v>
      </c>
      <c r="T239" s="90">
        <v>0.16106528653835786</v>
      </c>
      <c r="U239" s="90">
        <v>0.15243454467080231</v>
      </c>
      <c r="V239" s="90">
        <v>0.13247489082969433</v>
      </c>
      <c r="W239" s="90">
        <v>0.13017360741293002</v>
      </c>
      <c r="X239" s="90">
        <v>0.17110986207791085</v>
      </c>
      <c r="Y239" s="90">
        <v>0.17229434674849523</v>
      </c>
      <c r="Z239" s="90">
        <v>0.12649398815576957</v>
      </c>
      <c r="AA239" s="90">
        <v>0.1468026559789436</v>
      </c>
      <c r="AB239" s="90">
        <v>0.15338476040243926</v>
      </c>
      <c r="AC239" s="90">
        <v>0.12432262833957984</v>
      </c>
      <c r="AD239" s="90">
        <v>3.5094509167152746E-2</v>
      </c>
      <c r="AE239" s="90">
        <v>3.7374775237605962E-2</v>
      </c>
      <c r="AF239" s="90">
        <v>3.7117903930131008E-2</v>
      </c>
      <c r="AG239" s="90">
        <v>4.6652267818574518E-2</v>
      </c>
      <c r="AH239" s="90">
        <v>5.3078556263269641E-2</v>
      </c>
      <c r="AI239" s="90">
        <v>4.9480249480249483E-2</v>
      </c>
      <c r="AJ239" s="90">
        <v>4.9695740365111561E-2</v>
      </c>
      <c r="AK239" s="90">
        <v>4.7713717693836977E-2</v>
      </c>
      <c r="AL239" s="90">
        <v>4.6153846153846156E-2</v>
      </c>
      <c r="AM239" s="90">
        <v>4.8707753479125246E-2</v>
      </c>
      <c r="AN239" s="90">
        <v>4.2517006802721087E-2</v>
      </c>
      <c r="AO239" s="90">
        <v>3.7037037037037035E-2</v>
      </c>
      <c r="AP239" s="90">
        <v>2.9336734693877552E-2</v>
      </c>
      <c r="AQ239" s="90">
        <v>3.0209617755856968E-2</v>
      </c>
      <c r="AR239" s="90">
        <v>3.6167512690355327E-2</v>
      </c>
      <c r="AS239" s="90">
        <v>3.9794608472400517E-2</v>
      </c>
      <c r="AT239" s="90">
        <v>3.7220843672456573E-2</v>
      </c>
      <c r="AU239" s="90">
        <v>3.4624413145539906E-2</v>
      </c>
      <c r="AV239" s="90">
        <v>3.5393258426966293E-2</v>
      </c>
      <c r="AW239" s="90">
        <v>3.2961460446247468E-2</v>
      </c>
      <c r="AX239" s="91">
        <v>3.3165829145728645E-2</v>
      </c>
      <c r="AY239" s="91">
        <v>3.1683168316831684E-2</v>
      </c>
      <c r="AZ239" s="91">
        <v>3.1188118811881188E-2</v>
      </c>
      <c r="BA239" s="91">
        <v>3.1372549019607843E-2</v>
      </c>
      <c r="BB239" s="88">
        <v>3.125E-2</v>
      </c>
      <c r="VIW239" s="65"/>
      <c r="VIX239" s="65"/>
      <c r="VIY239" s="65"/>
      <c r="VIZ239" s="65"/>
      <c r="VJA239" s="65"/>
      <c r="VJB239" s="65"/>
      <c r="VJC239" s="65"/>
      <c r="VJD239" s="65"/>
      <c r="VJE239" s="65"/>
      <c r="VJF239" s="65"/>
      <c r="VJG239" s="65"/>
      <c r="VJH239" s="65"/>
      <c r="VJI239" s="65"/>
      <c r="VJJ239" s="65"/>
      <c r="VJK239" s="65"/>
      <c r="VJL239" s="65"/>
      <c r="VJM239" s="65"/>
      <c r="VJN239" s="65"/>
      <c r="VJO239" s="65"/>
      <c r="VJP239" s="65"/>
      <c r="VJQ239" s="65"/>
      <c r="VJR239" s="65"/>
      <c r="VJS239" s="65"/>
      <c r="VJT239" s="65"/>
      <c r="VJU239" s="65"/>
      <c r="VJV239" s="65"/>
      <c r="VJW239" s="65"/>
      <c r="VJX239" s="65"/>
      <c r="VJY239" s="65"/>
      <c r="VJZ239" s="65"/>
      <c r="VKA239" s="65"/>
      <c r="VKB239" s="65"/>
      <c r="VKC239" s="65"/>
      <c r="VKD239" s="65"/>
      <c r="VKE239" s="65"/>
      <c r="VKF239" s="65"/>
      <c r="VKG239" s="65"/>
      <c r="VKH239" s="65"/>
      <c r="VKI239" s="65"/>
      <c r="VKJ239" s="65"/>
      <c r="VKK239" s="65"/>
      <c r="VKL239" s="65"/>
      <c r="VKM239" s="65"/>
      <c r="VKN239" s="65"/>
      <c r="VKO239" s="65"/>
      <c r="VKP239" s="65"/>
      <c r="VKQ239" s="65"/>
      <c r="VKR239" s="65"/>
      <c r="VKS239" s="65"/>
      <c r="VKT239" s="65"/>
      <c r="VKU239" s="65"/>
      <c r="VKV239" s="65"/>
      <c r="VKW239" s="65"/>
      <c r="VKX239" s="65"/>
      <c r="VKY239" s="65"/>
      <c r="VKZ239" s="65"/>
      <c r="VLA239" s="65"/>
      <c r="VLB239" s="65"/>
      <c r="VLC239" s="65"/>
      <c r="VLD239" s="65"/>
      <c r="VLE239" s="65"/>
      <c r="VLF239" s="65"/>
      <c r="VLG239" s="65"/>
      <c r="VLH239" s="65"/>
      <c r="VLI239" s="65"/>
      <c r="VLJ239" s="65"/>
      <c r="VLK239" s="65"/>
      <c r="VLL239" s="65"/>
      <c r="VLM239" s="65"/>
      <c r="VLN239" s="65"/>
      <c r="VLO239" s="65"/>
      <c r="VLP239" s="65"/>
      <c r="VLQ239" s="65"/>
      <c r="VLR239" s="65"/>
      <c r="VLS239" s="65"/>
      <c r="VLT239" s="65"/>
      <c r="VLU239" s="65"/>
      <c r="VLV239" s="65"/>
      <c r="VLW239" s="65"/>
      <c r="VLX239" s="65"/>
      <c r="VLY239" s="65"/>
      <c r="VLZ239" s="65"/>
      <c r="VMA239" s="65"/>
      <c r="VMB239" s="65"/>
      <c r="VMC239" s="65"/>
      <c r="VMD239" s="65"/>
      <c r="VME239" s="65"/>
      <c r="VMF239" s="65"/>
      <c r="VMG239" s="65"/>
      <c r="VMH239" s="65"/>
      <c r="VMI239" s="65"/>
      <c r="VMJ239" s="65"/>
      <c r="VMK239" s="65"/>
      <c r="VML239" s="65"/>
      <c r="VMM239" s="65"/>
      <c r="VMN239" s="65"/>
      <c r="VMO239" s="65"/>
      <c r="VMP239" s="65"/>
      <c r="VMQ239" s="65"/>
      <c r="VMR239" s="65"/>
      <c r="VMS239" s="65"/>
      <c r="VMT239" s="65"/>
      <c r="VMU239" s="65"/>
      <c r="VMV239" s="65"/>
      <c r="VMW239" s="65"/>
      <c r="VMX239" s="65"/>
      <c r="VMY239" s="65"/>
      <c r="VMZ239" s="65"/>
      <c r="VNA239" s="65"/>
      <c r="VNB239" s="65"/>
      <c r="VNC239" s="65"/>
      <c r="VND239" s="65"/>
      <c r="VNE239" s="65"/>
      <c r="VNF239" s="65"/>
      <c r="VNG239" s="65"/>
      <c r="VNH239" s="65"/>
      <c r="VNI239" s="65"/>
      <c r="VNJ239" s="65"/>
      <c r="VNK239" s="65"/>
      <c r="VNL239" s="65"/>
      <c r="VNM239" s="65"/>
      <c r="VNN239" s="65"/>
      <c r="VNO239" s="65"/>
      <c r="VNP239" s="65"/>
      <c r="VNQ239" s="65"/>
      <c r="VNR239" s="65"/>
      <c r="VNS239" s="65"/>
      <c r="VNT239" s="65"/>
      <c r="VNU239" s="65"/>
      <c r="VNV239" s="65"/>
      <c r="VNW239" s="65"/>
      <c r="VNX239" s="65"/>
      <c r="VNY239" s="65"/>
      <c r="VNZ239" s="65"/>
      <c r="VOA239" s="65"/>
      <c r="VOB239" s="65"/>
      <c r="VOC239" s="65"/>
      <c r="VOD239" s="65"/>
      <c r="VOE239" s="65"/>
      <c r="VOF239" s="65"/>
      <c r="VOG239" s="65"/>
      <c r="VOH239" s="65"/>
      <c r="VOI239" s="65"/>
      <c r="VOJ239" s="65"/>
      <c r="VOK239" s="65"/>
      <c r="VOL239" s="65"/>
      <c r="VOM239" s="65"/>
      <c r="VON239" s="65"/>
      <c r="VOO239" s="65"/>
      <c r="VOP239" s="65"/>
      <c r="VOQ239" s="65"/>
      <c r="VOR239" s="65"/>
      <c r="VOS239" s="65"/>
      <c r="VOT239" s="65"/>
      <c r="VOU239" s="65"/>
      <c r="VOV239" s="65"/>
      <c r="VOW239" s="65"/>
      <c r="VOX239" s="65"/>
      <c r="VOY239" s="65"/>
      <c r="VOZ239" s="65"/>
      <c r="VPA239" s="65"/>
      <c r="VPB239" s="65"/>
      <c r="VPC239" s="65"/>
      <c r="VPD239" s="65"/>
      <c r="VPE239" s="65"/>
      <c r="VPF239" s="65"/>
      <c r="VPG239" s="65"/>
      <c r="VPH239" s="65"/>
      <c r="VPI239" s="65"/>
      <c r="VPJ239" s="65"/>
      <c r="VPK239" s="65"/>
      <c r="VPL239" s="65"/>
      <c r="VPM239" s="65"/>
      <c r="VPN239" s="65"/>
      <c r="VPO239" s="65"/>
      <c r="VPP239" s="65"/>
      <c r="VPQ239" s="65"/>
      <c r="VPR239" s="65"/>
      <c r="VPS239" s="65"/>
      <c r="VPT239" s="65"/>
      <c r="VPU239" s="65"/>
      <c r="VPV239" s="65"/>
      <c r="VPW239" s="65"/>
      <c r="VPX239" s="65"/>
      <c r="VPY239" s="65"/>
      <c r="VPZ239" s="65"/>
      <c r="VQA239" s="65"/>
      <c r="VQB239" s="65"/>
      <c r="VQC239" s="65"/>
      <c r="VQD239" s="65"/>
      <c r="VQE239" s="65"/>
      <c r="VQF239" s="65"/>
      <c r="VQG239" s="65"/>
      <c r="VQH239" s="65"/>
      <c r="VQI239" s="65"/>
      <c r="VQJ239" s="65"/>
      <c r="VQK239" s="65"/>
      <c r="VQL239" s="65"/>
      <c r="VQM239" s="65"/>
      <c r="VQN239" s="65"/>
      <c r="VQO239" s="65"/>
      <c r="VQP239" s="65"/>
      <c r="VQQ239" s="65"/>
      <c r="VQR239" s="65"/>
      <c r="VQS239" s="65"/>
      <c r="VQT239" s="65"/>
      <c r="VQU239" s="65"/>
      <c r="VQV239" s="65"/>
      <c r="VQW239" s="65"/>
      <c r="VQX239" s="65"/>
      <c r="VQY239" s="65"/>
      <c r="VQZ239" s="65"/>
      <c r="VRA239" s="65"/>
      <c r="VRB239" s="65"/>
      <c r="VRC239" s="65"/>
      <c r="VRD239" s="65"/>
      <c r="VRE239" s="65"/>
      <c r="VRF239" s="65"/>
      <c r="VRG239" s="65"/>
      <c r="VRH239" s="65"/>
      <c r="VRI239" s="65"/>
      <c r="VRJ239" s="65"/>
      <c r="VRK239" s="65"/>
      <c r="VRL239" s="65"/>
      <c r="VRM239" s="65"/>
      <c r="VRN239" s="65"/>
      <c r="VRO239" s="65"/>
      <c r="VRP239" s="65"/>
      <c r="VRQ239" s="65"/>
      <c r="VRR239" s="65"/>
      <c r="VRS239" s="65"/>
      <c r="VRT239" s="65"/>
      <c r="VRU239" s="65"/>
      <c r="VRV239" s="65"/>
      <c r="VRW239" s="65"/>
      <c r="VRX239" s="65"/>
      <c r="VRY239" s="65"/>
      <c r="VRZ239" s="65"/>
      <c r="VSA239" s="65"/>
      <c r="VSB239" s="65"/>
      <c r="VSC239" s="65"/>
      <c r="VSD239" s="65"/>
      <c r="VSE239" s="65"/>
      <c r="VSF239" s="65"/>
      <c r="VSG239" s="65"/>
      <c r="VSH239" s="65"/>
      <c r="VSI239" s="65"/>
      <c r="VSJ239" s="65"/>
      <c r="VSK239" s="65"/>
      <c r="VSL239" s="65"/>
      <c r="VSM239" s="65"/>
      <c r="VSN239" s="65"/>
      <c r="VSO239" s="65"/>
      <c r="VSP239" s="65"/>
      <c r="VSQ239" s="65"/>
      <c r="VSR239" s="65"/>
      <c r="VSS239" s="65"/>
      <c r="VST239" s="65"/>
      <c r="VSU239" s="65"/>
      <c r="VSV239" s="65"/>
      <c r="VSW239" s="65"/>
      <c r="VSX239" s="65"/>
      <c r="VSY239" s="65"/>
      <c r="VSZ239" s="65"/>
      <c r="VTA239" s="65"/>
      <c r="VTB239" s="65"/>
      <c r="VTC239" s="65"/>
      <c r="VTD239" s="65"/>
      <c r="VTE239" s="65"/>
      <c r="VTF239" s="65"/>
      <c r="VTG239" s="65"/>
      <c r="VTH239" s="65"/>
      <c r="VTI239" s="65"/>
      <c r="VTJ239" s="65"/>
      <c r="VTK239" s="65"/>
      <c r="VTL239" s="65"/>
      <c r="VTM239" s="65"/>
      <c r="VTN239" s="65"/>
      <c r="VTO239" s="65"/>
      <c r="VTP239" s="65"/>
      <c r="VTQ239" s="65"/>
      <c r="VTR239" s="65"/>
      <c r="VTS239" s="65"/>
      <c r="VTT239" s="65"/>
      <c r="VTU239" s="65"/>
      <c r="VTV239" s="65"/>
      <c r="VTW239" s="65"/>
      <c r="VTX239" s="65"/>
      <c r="VTY239" s="65"/>
      <c r="VTZ239" s="65"/>
      <c r="VUA239" s="65"/>
      <c r="VUB239" s="65"/>
      <c r="VUC239" s="65"/>
      <c r="VUD239" s="65"/>
      <c r="VUE239" s="65"/>
      <c r="VUF239" s="65"/>
      <c r="VUG239" s="65"/>
      <c r="VUH239" s="65"/>
      <c r="VUI239" s="65"/>
      <c r="VUJ239" s="65"/>
      <c r="VUK239" s="65"/>
      <c r="VUL239" s="65"/>
      <c r="VUM239" s="65"/>
      <c r="VUN239" s="65"/>
      <c r="VUO239" s="65"/>
      <c r="VUP239" s="65"/>
      <c r="VUQ239" s="65"/>
      <c r="VUR239" s="65"/>
      <c r="VUS239" s="65"/>
      <c r="VUT239" s="65"/>
      <c r="VUU239" s="65"/>
      <c r="VUV239" s="65"/>
      <c r="VUW239" s="65"/>
      <c r="VUX239" s="65"/>
      <c r="VUY239" s="65"/>
      <c r="VUZ239" s="65"/>
      <c r="VVA239" s="65"/>
      <c r="VVB239" s="65"/>
      <c r="VVC239" s="65"/>
      <c r="VVD239" s="65"/>
      <c r="VVE239" s="65"/>
      <c r="VVF239" s="65"/>
      <c r="VVG239" s="65"/>
      <c r="VVH239" s="65"/>
      <c r="VVI239" s="65"/>
      <c r="VVJ239" s="65"/>
      <c r="VVK239" s="65"/>
      <c r="VVL239" s="65"/>
      <c r="VVM239" s="65"/>
      <c r="VVN239" s="65"/>
      <c r="VVO239" s="65"/>
      <c r="VVP239" s="65"/>
      <c r="VVQ239" s="65"/>
      <c r="VVR239" s="65"/>
      <c r="VVS239" s="65"/>
      <c r="VVT239" s="65"/>
      <c r="VVU239" s="65"/>
      <c r="VVV239" s="65"/>
      <c r="VVW239" s="65"/>
      <c r="VVX239" s="65"/>
      <c r="VVY239" s="65"/>
      <c r="VVZ239" s="65"/>
      <c r="VWA239" s="65"/>
      <c r="VWB239" s="65"/>
      <c r="VWC239" s="65"/>
      <c r="VWD239" s="65"/>
      <c r="VWE239" s="65"/>
      <c r="VWF239" s="65"/>
      <c r="VWG239" s="65"/>
      <c r="VWH239" s="65"/>
      <c r="VWI239" s="65"/>
      <c r="VWJ239" s="65"/>
      <c r="VWK239" s="65"/>
      <c r="VWL239" s="65"/>
      <c r="VWM239" s="65"/>
      <c r="VWN239" s="65"/>
      <c r="VWO239" s="65"/>
      <c r="VWP239" s="65"/>
      <c r="VWQ239" s="65"/>
      <c r="VWR239" s="65"/>
      <c r="VWS239" s="65"/>
      <c r="VWT239" s="65"/>
      <c r="VWU239" s="65"/>
      <c r="VWV239" s="65"/>
      <c r="VWW239" s="65"/>
      <c r="VWX239" s="65"/>
      <c r="VWY239" s="65"/>
      <c r="VWZ239" s="65"/>
      <c r="VXA239" s="65"/>
      <c r="VXB239" s="65"/>
      <c r="VXC239" s="65"/>
      <c r="VXD239" s="65"/>
      <c r="VXE239" s="65"/>
      <c r="VXF239" s="65"/>
      <c r="VXG239" s="65"/>
      <c r="VXH239" s="65"/>
      <c r="VXI239" s="65"/>
      <c r="VXJ239" s="65"/>
      <c r="VXK239" s="65"/>
      <c r="VXL239" s="65"/>
      <c r="VXM239" s="65"/>
      <c r="VXN239" s="65"/>
      <c r="VXO239" s="65"/>
      <c r="VXP239" s="65"/>
      <c r="VXQ239" s="65"/>
      <c r="VXR239" s="65"/>
      <c r="VXS239" s="65"/>
      <c r="VXT239" s="65"/>
      <c r="VXU239" s="65"/>
      <c r="VXV239" s="65"/>
      <c r="VXW239" s="65"/>
      <c r="VXX239" s="65"/>
      <c r="VXY239" s="65"/>
      <c r="VXZ239" s="65"/>
      <c r="VYA239" s="65"/>
      <c r="VYB239" s="65"/>
      <c r="VYC239" s="65"/>
      <c r="VYD239" s="65"/>
      <c r="VYE239" s="65"/>
      <c r="VYF239" s="65"/>
      <c r="VYG239" s="65"/>
      <c r="VYH239" s="65"/>
      <c r="VYI239" s="65"/>
      <c r="VYJ239" s="65"/>
      <c r="VYK239" s="65"/>
      <c r="VYL239" s="65"/>
      <c r="VYM239" s="65"/>
      <c r="VYN239" s="65"/>
      <c r="VYO239" s="65"/>
      <c r="VYP239" s="65"/>
      <c r="VYQ239" s="65"/>
      <c r="VYR239" s="65"/>
      <c r="VYS239" s="65"/>
      <c r="VYT239" s="65"/>
      <c r="VYU239" s="65"/>
      <c r="VYV239" s="65"/>
      <c r="VYW239" s="65"/>
      <c r="VYX239" s="65"/>
      <c r="VYY239" s="65"/>
      <c r="VYZ239" s="65"/>
      <c r="VZA239" s="65"/>
      <c r="VZB239" s="65"/>
      <c r="VZC239" s="65"/>
      <c r="VZD239" s="65"/>
      <c r="VZE239" s="65"/>
      <c r="VZF239" s="65"/>
      <c r="VZG239" s="65"/>
      <c r="VZH239" s="65"/>
      <c r="VZI239" s="65"/>
      <c r="VZJ239" s="65"/>
      <c r="VZK239" s="65"/>
      <c r="VZL239" s="65"/>
      <c r="VZM239" s="65"/>
      <c r="VZN239" s="65"/>
      <c r="VZO239" s="65"/>
      <c r="VZP239" s="65"/>
      <c r="VZQ239" s="65"/>
      <c r="VZR239" s="65"/>
      <c r="VZS239" s="65"/>
      <c r="VZT239" s="65"/>
      <c r="VZU239" s="65"/>
      <c r="VZV239" s="65"/>
      <c r="VZW239" s="65"/>
      <c r="VZX239" s="65"/>
      <c r="VZY239" s="65"/>
      <c r="VZZ239" s="65"/>
      <c r="WAA239" s="65"/>
      <c r="WAB239" s="65"/>
      <c r="WAC239" s="65"/>
      <c r="WAD239" s="65"/>
      <c r="WAE239" s="65"/>
      <c r="WAF239" s="65"/>
      <c r="WAG239" s="65"/>
      <c r="WAH239" s="65"/>
      <c r="WAI239" s="65"/>
      <c r="WAJ239" s="65"/>
      <c r="WAK239" s="65"/>
      <c r="WAL239" s="65"/>
      <c r="WAM239" s="65"/>
      <c r="WAN239" s="65"/>
      <c r="WAO239" s="65"/>
      <c r="WAP239" s="65"/>
      <c r="WAQ239" s="65"/>
      <c r="WAR239" s="65"/>
      <c r="WAS239" s="65"/>
      <c r="WAT239" s="65"/>
      <c r="WAU239" s="65"/>
      <c r="WAV239" s="65"/>
      <c r="WAW239" s="65"/>
      <c r="WAX239" s="65"/>
      <c r="WAY239" s="65"/>
      <c r="WAZ239" s="65"/>
      <c r="WBA239" s="65"/>
      <c r="WBB239" s="65"/>
      <c r="WBC239" s="65"/>
      <c r="WBD239" s="65"/>
      <c r="WBE239" s="65"/>
      <c r="WBF239" s="65"/>
      <c r="WBG239" s="65"/>
      <c r="WBH239" s="65"/>
      <c r="WBI239" s="65"/>
      <c r="WBJ239" s="65"/>
      <c r="WBK239" s="65"/>
      <c r="WBL239" s="65"/>
      <c r="WBM239" s="65"/>
      <c r="WBN239" s="65"/>
      <c r="WBO239" s="65"/>
      <c r="WBP239" s="65"/>
      <c r="WBQ239" s="65"/>
      <c r="WBR239" s="65"/>
      <c r="WBS239" s="65"/>
      <c r="WBT239" s="65"/>
      <c r="WBU239" s="65"/>
      <c r="WBV239" s="65"/>
      <c r="WBW239" s="65"/>
      <c r="WBX239" s="65"/>
      <c r="WBY239" s="65"/>
      <c r="WBZ239" s="65"/>
      <c r="WCA239" s="65"/>
      <c r="WCB239" s="65"/>
      <c r="WCC239" s="65"/>
      <c r="WCD239" s="65"/>
      <c r="WCE239" s="65"/>
      <c r="WCF239" s="65"/>
      <c r="WCG239" s="65"/>
      <c r="WCH239" s="65"/>
      <c r="WCI239" s="65"/>
      <c r="WCJ239" s="65"/>
      <c r="WCK239" s="65"/>
      <c r="WCL239" s="65"/>
      <c r="WCM239" s="65"/>
      <c r="WCN239" s="65"/>
      <c r="WCO239" s="65"/>
      <c r="WCP239" s="65"/>
      <c r="WCQ239" s="65"/>
      <c r="WCR239" s="65"/>
      <c r="WCS239" s="65"/>
      <c r="WCT239" s="65"/>
      <c r="WCU239" s="65"/>
      <c r="WCV239" s="65"/>
      <c r="WCW239" s="65"/>
      <c r="WCX239" s="65"/>
      <c r="WCY239" s="65"/>
      <c r="WCZ239" s="65"/>
      <c r="WDA239" s="65"/>
      <c r="WDB239" s="65"/>
      <c r="WDC239" s="65"/>
      <c r="WDD239" s="65"/>
      <c r="WDE239" s="65"/>
      <c r="WDF239" s="65"/>
      <c r="WDG239" s="65"/>
      <c r="WDH239" s="65"/>
      <c r="WDI239" s="65"/>
      <c r="WDJ239" s="65"/>
      <c r="WDK239" s="65"/>
      <c r="WDL239" s="65"/>
      <c r="WDM239" s="65"/>
      <c r="WDN239" s="65"/>
      <c r="WDO239" s="65"/>
      <c r="WDP239" s="65"/>
      <c r="WDQ239" s="65"/>
      <c r="WDR239" s="65"/>
      <c r="WDS239" s="65"/>
      <c r="WDT239" s="65"/>
      <c r="WDU239" s="65"/>
      <c r="WDV239" s="65"/>
      <c r="WDW239" s="65"/>
      <c r="WDX239" s="65"/>
      <c r="WDY239" s="65"/>
      <c r="WDZ239" s="65"/>
      <c r="WEA239" s="65"/>
      <c r="WEB239" s="65"/>
      <c r="WEC239" s="65"/>
      <c r="WED239" s="65"/>
      <c r="WEE239" s="65"/>
      <c r="WEF239" s="65"/>
      <c r="WEG239" s="65"/>
      <c r="WEH239" s="65"/>
      <c r="WEI239" s="65"/>
      <c r="WEJ239" s="65"/>
      <c r="WEK239" s="65"/>
      <c r="WEL239" s="65"/>
      <c r="WEM239" s="65"/>
      <c r="WEN239" s="65"/>
      <c r="WEO239" s="65"/>
      <c r="WEP239" s="65"/>
      <c r="WEQ239" s="65"/>
      <c r="WER239" s="65"/>
      <c r="WES239" s="65"/>
      <c r="WET239" s="65"/>
      <c r="WEU239" s="65"/>
      <c r="WEV239" s="65"/>
      <c r="WEW239" s="65"/>
      <c r="WEX239" s="65"/>
      <c r="WEY239" s="65"/>
      <c r="WEZ239" s="65"/>
      <c r="WFA239" s="65"/>
      <c r="WFB239" s="65"/>
      <c r="WFC239" s="65"/>
      <c r="WFD239" s="65"/>
      <c r="WFE239" s="65"/>
      <c r="WFF239" s="65"/>
      <c r="WFG239" s="65"/>
      <c r="WFH239" s="65"/>
      <c r="WFI239" s="65"/>
      <c r="WFJ239" s="65"/>
      <c r="WFK239" s="65"/>
      <c r="WFL239" s="65"/>
      <c r="WFM239" s="65"/>
      <c r="WFN239" s="65"/>
      <c r="WFO239" s="65"/>
      <c r="WFP239" s="65"/>
      <c r="WFQ239" s="65"/>
      <c r="WFR239" s="65"/>
      <c r="WFS239" s="65"/>
      <c r="WFT239" s="65"/>
      <c r="WFU239" s="65"/>
      <c r="WFV239" s="65"/>
      <c r="WFW239" s="65"/>
      <c r="WFX239" s="65"/>
      <c r="WFY239" s="65"/>
      <c r="WFZ239" s="65"/>
      <c r="WGA239" s="65"/>
      <c r="WGB239" s="65"/>
      <c r="WGC239" s="65"/>
      <c r="WGD239" s="65"/>
      <c r="WGE239" s="65"/>
      <c r="WGF239" s="65"/>
      <c r="WGG239" s="65"/>
      <c r="WGH239" s="65"/>
      <c r="WGI239" s="65"/>
      <c r="WGJ239" s="65"/>
      <c r="WGK239" s="65"/>
      <c r="WGL239" s="65"/>
      <c r="WGM239" s="65"/>
      <c r="WGN239" s="65"/>
      <c r="WGO239" s="65"/>
      <c r="WGP239" s="65"/>
      <c r="WGQ239" s="65"/>
      <c r="WGR239" s="65"/>
      <c r="WGS239" s="65"/>
      <c r="WGT239" s="65"/>
      <c r="WGU239" s="65"/>
      <c r="WGV239" s="65"/>
      <c r="WGW239" s="65"/>
      <c r="WGX239" s="65"/>
      <c r="WGY239" s="65"/>
      <c r="WGZ239" s="65"/>
      <c r="WHA239" s="65"/>
      <c r="WHB239" s="65"/>
      <c r="WHC239" s="65"/>
      <c r="WHD239" s="65"/>
      <c r="WHE239" s="65"/>
      <c r="WHF239" s="65"/>
      <c r="WHG239" s="65"/>
      <c r="WHH239" s="65"/>
      <c r="WHI239" s="65"/>
      <c r="WHJ239" s="65"/>
      <c r="WHK239" s="65"/>
      <c r="WHL239" s="65"/>
      <c r="WHM239" s="65"/>
      <c r="WHN239" s="65"/>
      <c r="WHO239" s="65"/>
      <c r="WHP239" s="65"/>
      <c r="WHQ239" s="65"/>
      <c r="WHR239" s="65"/>
      <c r="WHS239" s="65"/>
      <c r="WHT239" s="65"/>
      <c r="WHU239" s="65"/>
      <c r="WHV239" s="65"/>
      <c r="WHW239" s="65"/>
      <c r="WHX239" s="65"/>
      <c r="WHY239" s="65"/>
      <c r="WHZ239" s="65"/>
      <c r="WIA239" s="65"/>
      <c r="WIB239" s="65"/>
      <c r="WIC239" s="65"/>
      <c r="WID239" s="65"/>
      <c r="WIE239" s="65"/>
      <c r="WIF239" s="65"/>
      <c r="WIG239" s="65"/>
      <c r="WIH239" s="65"/>
      <c r="WII239" s="65"/>
      <c r="WIJ239" s="65"/>
      <c r="WIK239" s="65"/>
      <c r="WIL239" s="65"/>
      <c r="WIM239" s="65"/>
      <c r="WIN239" s="65"/>
      <c r="WIO239" s="65"/>
      <c r="WIP239" s="65"/>
      <c r="WIQ239" s="65"/>
      <c r="WIR239" s="65"/>
      <c r="WIS239" s="65"/>
      <c r="WIT239" s="65"/>
      <c r="WIU239" s="65"/>
      <c r="WIV239" s="65"/>
      <c r="WIW239" s="65"/>
      <c r="WIX239" s="65"/>
      <c r="WIY239" s="65"/>
      <c r="WIZ239" s="65"/>
      <c r="WJA239" s="65"/>
      <c r="WJB239" s="65"/>
      <c r="WJC239" s="65"/>
      <c r="WJD239" s="65"/>
      <c r="WJE239" s="65"/>
      <c r="WJF239" s="65"/>
      <c r="WJG239" s="65"/>
      <c r="WJH239" s="65"/>
      <c r="WJI239" s="65"/>
      <c r="WJJ239" s="65"/>
      <c r="WJK239" s="65"/>
      <c r="WJL239" s="65"/>
      <c r="WJM239" s="65"/>
      <c r="WJN239" s="65"/>
      <c r="WJO239" s="65"/>
      <c r="WJP239" s="65"/>
      <c r="WJQ239" s="65"/>
      <c r="WJR239" s="65"/>
      <c r="WJS239" s="65"/>
      <c r="WJT239" s="65"/>
      <c r="WJU239" s="65"/>
      <c r="WJV239" s="65"/>
      <c r="WJW239" s="65"/>
      <c r="WJX239" s="65"/>
      <c r="WJY239" s="65"/>
      <c r="WJZ239" s="65"/>
      <c r="WKA239" s="65"/>
      <c r="WKB239" s="65"/>
      <c r="WKC239" s="65"/>
      <c r="WKD239" s="65"/>
      <c r="WKE239" s="65"/>
      <c r="WKF239" s="65"/>
      <c r="WKG239" s="65"/>
      <c r="WKH239" s="65"/>
      <c r="WKI239" s="65"/>
      <c r="WKJ239" s="65"/>
      <c r="WKK239" s="65"/>
      <c r="WKL239" s="65"/>
      <c r="WKM239" s="65"/>
      <c r="WKN239" s="65"/>
      <c r="WKO239" s="65"/>
      <c r="WKP239" s="65"/>
      <c r="WKQ239" s="65"/>
      <c r="WKR239" s="65"/>
      <c r="WKS239" s="65"/>
      <c r="WKT239" s="65"/>
      <c r="WKU239" s="65"/>
      <c r="WKV239" s="65"/>
      <c r="WKW239" s="65"/>
      <c r="WKX239" s="65"/>
      <c r="WKY239" s="65"/>
      <c r="WKZ239" s="65"/>
      <c r="WLA239" s="65"/>
      <c r="WLB239" s="65"/>
      <c r="WLC239" s="65"/>
      <c r="WLD239" s="65"/>
      <c r="WLE239" s="65"/>
      <c r="WLF239" s="65"/>
      <c r="WLG239" s="65"/>
      <c r="WLH239" s="65"/>
      <c r="WLI239" s="65"/>
      <c r="WLJ239" s="65"/>
      <c r="WLK239" s="65"/>
      <c r="WLL239" s="65"/>
      <c r="WLM239" s="65"/>
      <c r="WLN239" s="65"/>
      <c r="WLO239" s="65"/>
      <c r="WLP239" s="65"/>
      <c r="WLQ239" s="65"/>
      <c r="WLR239" s="65"/>
      <c r="WLS239" s="65"/>
      <c r="WLT239" s="65"/>
      <c r="WLU239" s="65"/>
      <c r="WLV239" s="65"/>
      <c r="WLW239" s="65"/>
      <c r="WLX239" s="65"/>
      <c r="WLY239" s="65"/>
      <c r="WLZ239" s="65"/>
      <c r="WMA239" s="65"/>
      <c r="WMB239" s="65"/>
      <c r="WMC239" s="65"/>
      <c r="WMD239" s="65"/>
      <c r="WME239" s="65"/>
      <c r="WMF239" s="65"/>
      <c r="WMG239" s="65"/>
      <c r="WMH239" s="65"/>
      <c r="WMI239" s="65"/>
      <c r="WMJ239" s="65"/>
      <c r="WMK239" s="65"/>
      <c r="WML239" s="65"/>
      <c r="WMM239" s="65"/>
      <c r="WMN239" s="65"/>
      <c r="WMO239" s="65"/>
      <c r="WMP239" s="65"/>
      <c r="WMQ239" s="65"/>
      <c r="WMR239" s="65"/>
      <c r="WMS239" s="65"/>
      <c r="WMT239" s="65"/>
      <c r="WMU239" s="65"/>
      <c r="WMV239" s="65"/>
      <c r="WMW239" s="65"/>
      <c r="WMX239" s="65"/>
      <c r="WMY239" s="65"/>
      <c r="WMZ239" s="65"/>
      <c r="WNA239" s="65"/>
      <c r="WNB239" s="65"/>
      <c r="WNC239" s="65"/>
      <c r="WND239" s="65"/>
      <c r="WNE239" s="65"/>
      <c r="WNF239" s="65"/>
      <c r="WNG239" s="65"/>
      <c r="WNH239" s="65"/>
      <c r="WNI239" s="65"/>
      <c r="WNJ239" s="65"/>
      <c r="WNK239" s="65"/>
      <c r="WNL239" s="65"/>
      <c r="WNM239" s="65"/>
      <c r="WNN239" s="65"/>
      <c r="WNO239" s="65"/>
      <c r="WNP239" s="65"/>
      <c r="WNQ239" s="65"/>
      <c r="WNR239" s="65"/>
      <c r="WNS239" s="65"/>
      <c r="WNT239" s="65"/>
      <c r="WNU239" s="65"/>
      <c r="WNV239" s="65"/>
      <c r="WNW239" s="65"/>
      <c r="WNX239" s="65"/>
      <c r="WNY239" s="65"/>
      <c r="WNZ239" s="65"/>
      <c r="WOA239" s="65"/>
      <c r="WOB239" s="65"/>
      <c r="WOC239" s="65"/>
      <c r="WOD239" s="65"/>
      <c r="WOE239" s="65"/>
      <c r="WOF239" s="65"/>
      <c r="WOG239" s="65"/>
      <c r="WOH239" s="65"/>
      <c r="WOI239" s="65"/>
      <c r="WOJ239" s="65"/>
      <c r="WOK239" s="65"/>
      <c r="WOL239" s="65"/>
      <c r="WOM239" s="65"/>
      <c r="WON239" s="65"/>
      <c r="WOO239" s="65"/>
      <c r="WOP239" s="65"/>
      <c r="WOQ239" s="65"/>
      <c r="WOR239" s="65"/>
      <c r="WOS239" s="65"/>
      <c r="WOT239" s="65"/>
      <c r="WOU239" s="65"/>
      <c r="WOV239" s="65"/>
      <c r="WOW239" s="65"/>
      <c r="WOX239" s="65"/>
      <c r="WOY239" s="65"/>
      <c r="WOZ239" s="65"/>
      <c r="WPA239" s="65"/>
      <c r="WPB239" s="65"/>
      <c r="WPC239" s="65"/>
      <c r="WPD239" s="65"/>
      <c r="WPE239" s="65"/>
      <c r="WPF239" s="65"/>
      <c r="WPG239" s="65"/>
      <c r="WPH239" s="65"/>
      <c r="WPI239" s="65"/>
      <c r="WPJ239" s="65"/>
      <c r="WPK239" s="65"/>
      <c r="WPL239" s="65"/>
      <c r="WPM239" s="65"/>
      <c r="WPN239" s="65"/>
      <c r="WPO239" s="65"/>
      <c r="WPP239" s="65"/>
      <c r="WPQ239" s="65"/>
      <c r="WPR239" s="65"/>
      <c r="WPS239" s="65"/>
      <c r="WPT239" s="65"/>
      <c r="WPU239" s="65"/>
      <c r="WPV239" s="65"/>
      <c r="WPW239" s="65"/>
      <c r="WPX239" s="65"/>
      <c r="WPY239" s="65"/>
      <c r="WPZ239" s="65"/>
      <c r="WQA239" s="65"/>
      <c r="WQB239" s="65"/>
      <c r="WQC239" s="65"/>
      <c r="WQD239" s="65"/>
      <c r="WQE239" s="65"/>
      <c r="WQF239" s="65"/>
      <c r="WQG239" s="65"/>
      <c r="WQH239" s="65"/>
      <c r="WQI239" s="65"/>
      <c r="WQJ239" s="65"/>
      <c r="WQK239" s="65"/>
      <c r="WQL239" s="65"/>
      <c r="WQM239" s="65"/>
      <c r="WQN239" s="65"/>
      <c r="WQO239" s="65"/>
      <c r="WQP239" s="65"/>
      <c r="WQQ239" s="65"/>
      <c r="WQR239" s="65"/>
      <c r="WQS239" s="65"/>
      <c r="WQT239" s="65"/>
      <c r="WQU239" s="65"/>
      <c r="WQV239" s="65"/>
      <c r="WQW239" s="65"/>
      <c r="WQX239" s="65"/>
      <c r="WQY239" s="65"/>
      <c r="WQZ239" s="65"/>
      <c r="WRA239" s="65"/>
      <c r="WRB239" s="65"/>
      <c r="WRC239" s="65"/>
      <c r="WRD239" s="65"/>
      <c r="WRE239" s="65"/>
      <c r="WRF239" s="65"/>
      <c r="WRG239" s="65"/>
      <c r="WRH239" s="65"/>
      <c r="WRI239" s="65"/>
      <c r="WRJ239" s="65"/>
      <c r="WRK239" s="65"/>
      <c r="WRL239" s="65"/>
      <c r="WRM239" s="65"/>
      <c r="WRN239" s="65"/>
      <c r="WRO239" s="65"/>
      <c r="WRP239" s="65"/>
      <c r="WRQ239" s="65"/>
      <c r="WRR239" s="65"/>
      <c r="WRS239" s="65"/>
      <c r="WRT239" s="65"/>
      <c r="WRU239" s="65"/>
      <c r="WRV239" s="65"/>
      <c r="WRW239" s="65"/>
      <c r="WRX239" s="65"/>
      <c r="WRY239" s="65"/>
      <c r="WRZ239" s="65"/>
      <c r="WSA239" s="65"/>
      <c r="WSB239" s="65"/>
      <c r="WSC239" s="65"/>
      <c r="WSD239" s="65"/>
      <c r="WSE239" s="65"/>
      <c r="WSF239" s="65"/>
      <c r="WSG239" s="65"/>
      <c r="WSH239" s="65"/>
      <c r="WSI239" s="65"/>
      <c r="WSJ239" s="65"/>
      <c r="WSK239" s="65"/>
      <c r="WSL239" s="65"/>
      <c r="WSM239" s="65"/>
      <c r="WSN239" s="65"/>
      <c r="WSO239" s="65"/>
      <c r="WSP239" s="65"/>
      <c r="WSQ239" s="65"/>
      <c r="WSR239" s="65"/>
      <c r="WSS239" s="65"/>
      <c r="WST239" s="65"/>
      <c r="WSU239" s="65"/>
      <c r="WSV239" s="65"/>
      <c r="WSW239" s="65"/>
      <c r="WSX239" s="65"/>
      <c r="WSY239" s="65"/>
      <c r="WSZ239" s="65"/>
      <c r="WTA239" s="65"/>
      <c r="WTB239" s="65"/>
      <c r="WTC239" s="65"/>
      <c r="WTD239" s="65"/>
      <c r="WTE239" s="65"/>
      <c r="WTF239" s="65"/>
      <c r="WTG239" s="65"/>
      <c r="WTH239" s="65"/>
      <c r="WTI239" s="65"/>
      <c r="WTJ239" s="65"/>
      <c r="WTK239" s="65"/>
      <c r="WTL239" s="65"/>
      <c r="WTM239" s="65"/>
      <c r="WTN239" s="65"/>
      <c r="WTO239" s="65"/>
      <c r="WTP239" s="65"/>
      <c r="WTQ239" s="65"/>
      <c r="WTR239" s="65"/>
      <c r="WTS239" s="65"/>
      <c r="WTT239" s="65"/>
      <c r="WTU239" s="65"/>
      <c r="WTV239" s="65"/>
      <c r="WTW239" s="65"/>
      <c r="WTX239" s="65"/>
      <c r="WTY239" s="65"/>
      <c r="WTZ239" s="65"/>
      <c r="WUA239" s="65"/>
      <c r="WUB239" s="65"/>
      <c r="WUC239" s="65"/>
      <c r="WUD239" s="65"/>
      <c r="WUE239" s="65"/>
      <c r="WUF239" s="65"/>
      <c r="WUG239" s="65"/>
      <c r="WUH239" s="65"/>
      <c r="WUI239" s="65"/>
      <c r="WUJ239" s="65"/>
      <c r="WUK239" s="65"/>
      <c r="WUL239" s="65"/>
      <c r="WUM239" s="65"/>
      <c r="WUN239" s="65"/>
      <c r="WUO239" s="65"/>
      <c r="WUP239" s="65"/>
      <c r="WUQ239" s="65"/>
      <c r="WUR239" s="65"/>
      <c r="WUS239" s="65"/>
      <c r="WUT239" s="65"/>
      <c r="WUU239" s="65"/>
      <c r="WUV239" s="65"/>
      <c r="WUW239" s="65"/>
      <c r="WUX239" s="65"/>
      <c r="WUY239" s="65"/>
      <c r="WUZ239" s="65"/>
      <c r="WVA239" s="65"/>
      <c r="WVB239" s="65"/>
      <c r="WVC239" s="65"/>
      <c r="WVD239" s="65"/>
      <c r="WVE239" s="65"/>
      <c r="WVF239" s="65"/>
      <c r="WVG239" s="65"/>
      <c r="WVH239" s="65"/>
      <c r="WVI239" s="65"/>
      <c r="WVJ239" s="65"/>
      <c r="WVK239" s="65"/>
      <c r="WVL239" s="65"/>
      <c r="WVM239" s="65"/>
      <c r="WVN239" s="65"/>
      <c r="WVO239" s="65"/>
      <c r="WVP239" s="65"/>
      <c r="WVQ239" s="65"/>
      <c r="WVR239" s="65"/>
      <c r="WVS239" s="65"/>
      <c r="WVT239" s="65"/>
      <c r="WVU239" s="65"/>
      <c r="WVV239" s="65"/>
      <c r="WVW239" s="65"/>
      <c r="WVX239" s="65"/>
      <c r="WVY239" s="65"/>
      <c r="WVZ239" s="65"/>
      <c r="WWA239" s="65"/>
      <c r="WWB239" s="65"/>
      <c r="WWC239" s="65"/>
      <c r="WWD239" s="65"/>
      <c r="WWE239" s="65"/>
      <c r="WWF239" s="65"/>
      <c r="WWG239" s="65"/>
      <c r="WWH239" s="65"/>
      <c r="WWI239" s="65"/>
      <c r="WWJ239" s="65"/>
      <c r="WWK239" s="65"/>
      <c r="WWL239" s="65"/>
      <c r="WWM239" s="65"/>
      <c r="WWN239" s="65"/>
      <c r="WWO239" s="65"/>
      <c r="WWP239" s="65"/>
      <c r="WWQ239" s="65"/>
      <c r="WWR239" s="65"/>
      <c r="WWS239" s="65"/>
      <c r="WWT239" s="65"/>
      <c r="WWU239" s="65"/>
      <c r="WWV239" s="65"/>
      <c r="WWW239" s="65"/>
      <c r="WWX239" s="65"/>
      <c r="WWY239" s="65"/>
      <c r="WWZ239" s="65"/>
      <c r="WXA239" s="65"/>
      <c r="WXB239" s="65"/>
      <c r="WXC239" s="65"/>
      <c r="WXD239" s="65"/>
      <c r="WXE239" s="65"/>
      <c r="WXF239" s="65"/>
      <c r="WXG239" s="65"/>
      <c r="WXH239" s="65"/>
      <c r="WXI239" s="65"/>
      <c r="WXJ239" s="65"/>
      <c r="WXK239" s="65"/>
      <c r="WXL239" s="65"/>
      <c r="WXM239" s="65"/>
      <c r="WXN239" s="65"/>
      <c r="WXO239" s="65"/>
      <c r="WXP239" s="65"/>
      <c r="WXQ239" s="65"/>
      <c r="WXR239" s="65"/>
      <c r="WXS239" s="65"/>
      <c r="WXT239" s="65"/>
      <c r="WXU239" s="65"/>
      <c r="WXV239" s="65"/>
      <c r="WXW239" s="65"/>
      <c r="WXX239" s="65"/>
      <c r="WXY239" s="65"/>
      <c r="WXZ239" s="65"/>
      <c r="WYA239" s="65"/>
      <c r="WYB239" s="65"/>
      <c r="WYC239" s="65"/>
      <c r="WYD239" s="65"/>
      <c r="WYE239" s="65"/>
      <c r="WYF239" s="65"/>
      <c r="WYG239" s="65"/>
      <c r="WYH239" s="65"/>
      <c r="WYI239" s="65"/>
      <c r="WYJ239" s="65"/>
      <c r="WYK239" s="65"/>
      <c r="WYL239" s="65"/>
      <c r="WYM239" s="65"/>
      <c r="WYN239" s="65"/>
      <c r="WYO239" s="65"/>
      <c r="WYP239" s="65"/>
      <c r="WYQ239" s="65"/>
      <c r="WYR239" s="65"/>
      <c r="WYS239" s="65"/>
      <c r="WYT239" s="65"/>
      <c r="WYU239" s="65"/>
      <c r="WYV239" s="65"/>
      <c r="WYW239" s="65"/>
      <c r="WYX239" s="65"/>
      <c r="WYY239" s="65"/>
      <c r="WYZ239" s="65"/>
      <c r="WZA239" s="65"/>
      <c r="WZB239" s="65"/>
      <c r="WZC239" s="65"/>
      <c r="WZD239" s="65"/>
      <c r="WZE239" s="65"/>
      <c r="WZF239" s="65"/>
      <c r="WZG239" s="65"/>
      <c r="WZH239" s="65"/>
      <c r="WZI239" s="65"/>
      <c r="WZJ239" s="65"/>
      <c r="WZK239" s="65"/>
      <c r="WZL239" s="65"/>
      <c r="WZM239" s="65"/>
      <c r="WZN239" s="65"/>
      <c r="WZO239" s="65"/>
      <c r="WZP239" s="65"/>
      <c r="WZQ239" s="65"/>
      <c r="WZR239" s="65"/>
      <c r="WZS239" s="65"/>
      <c r="WZT239" s="65"/>
      <c r="WZU239" s="65"/>
      <c r="WZV239" s="65"/>
      <c r="WZW239" s="65"/>
      <c r="WZX239" s="65"/>
      <c r="WZY239" s="65"/>
      <c r="WZZ239" s="65"/>
      <c r="XAA239" s="65"/>
      <c r="XAB239" s="65"/>
      <c r="XAC239" s="65"/>
      <c r="XAD239" s="65"/>
      <c r="XAE239" s="65"/>
      <c r="XAF239" s="65"/>
      <c r="XAG239" s="65"/>
      <c r="XAH239" s="65"/>
      <c r="XAI239" s="65"/>
      <c r="XAJ239" s="65"/>
      <c r="XAK239" s="65"/>
      <c r="XAL239" s="65"/>
      <c r="XAM239" s="65"/>
      <c r="XAN239" s="65"/>
      <c r="XAO239" s="65"/>
      <c r="XAP239" s="65"/>
      <c r="XAQ239" s="65"/>
      <c r="XAR239" s="65"/>
      <c r="XAS239" s="65"/>
      <c r="XAT239" s="65"/>
      <c r="XAU239" s="65"/>
      <c r="XAV239" s="65"/>
      <c r="XAW239" s="65"/>
      <c r="XAX239" s="65"/>
      <c r="XAY239" s="65"/>
      <c r="XAZ239" s="65"/>
      <c r="XBA239" s="65"/>
      <c r="XBB239" s="65"/>
      <c r="XBC239" s="65"/>
      <c r="XBD239" s="65"/>
      <c r="XBE239" s="65"/>
      <c r="XBF239" s="65"/>
      <c r="XBG239" s="65"/>
      <c r="XBH239" s="65"/>
      <c r="XBI239" s="65"/>
      <c r="XBJ239" s="65"/>
      <c r="XBK239" s="65"/>
      <c r="XBL239" s="65"/>
      <c r="XBM239" s="65"/>
      <c r="XBN239" s="65"/>
      <c r="XBO239" s="65"/>
      <c r="XBP239" s="65"/>
      <c r="XBQ239" s="65"/>
      <c r="XBR239" s="65"/>
      <c r="XBS239" s="65"/>
      <c r="XBT239" s="65"/>
      <c r="XBU239" s="65"/>
      <c r="XBV239" s="65"/>
      <c r="XBW239" s="65"/>
      <c r="XBX239" s="65"/>
      <c r="XBY239" s="65"/>
      <c r="XBZ239" s="65"/>
      <c r="XCA239" s="65"/>
      <c r="XCB239" s="65"/>
      <c r="XCC239" s="65"/>
      <c r="XCD239" s="65"/>
      <c r="XCE239" s="65"/>
      <c r="XCF239" s="65"/>
      <c r="XCG239" s="65"/>
      <c r="XCH239" s="65"/>
      <c r="XCI239" s="65"/>
      <c r="XCJ239" s="65"/>
      <c r="XCK239" s="65"/>
      <c r="XCL239" s="65"/>
      <c r="XCM239" s="65"/>
      <c r="XCN239" s="65"/>
      <c r="XCO239" s="65"/>
      <c r="XCP239" s="65"/>
      <c r="XCQ239" s="65"/>
      <c r="XCR239" s="65"/>
      <c r="XCS239" s="65"/>
      <c r="XCT239" s="65"/>
      <c r="XCU239" s="65"/>
      <c r="XCV239" s="65"/>
      <c r="XCW239" s="65"/>
      <c r="XCX239" s="65"/>
      <c r="XCY239" s="65"/>
      <c r="XCZ239" s="65"/>
      <c r="XDA239" s="65"/>
      <c r="XDB239" s="65"/>
      <c r="XDC239" s="65"/>
      <c r="XDD239" s="65"/>
      <c r="XDE239" s="65"/>
      <c r="XDF239" s="65"/>
      <c r="XDG239" s="65"/>
      <c r="XDH239" s="65"/>
      <c r="XDI239" s="65"/>
      <c r="XDJ239" s="65"/>
      <c r="XDK239" s="65"/>
      <c r="XDL239" s="65"/>
      <c r="XDM239" s="65"/>
      <c r="XDN239" s="65"/>
      <c r="XDO239" s="65"/>
      <c r="XDP239" s="65"/>
      <c r="XDQ239" s="65"/>
      <c r="XDR239" s="65"/>
      <c r="XDS239" s="65"/>
      <c r="XDT239" s="65"/>
      <c r="XDU239" s="65"/>
      <c r="XDV239" s="65"/>
      <c r="XDW239" s="65"/>
      <c r="XDX239" s="65"/>
      <c r="XDY239" s="65"/>
      <c r="XDZ239" s="65"/>
      <c r="XEA239" s="65"/>
      <c r="XEB239" s="65"/>
      <c r="XEC239" s="65"/>
      <c r="XED239" s="65"/>
      <c r="XEE239" s="65"/>
      <c r="XEF239" s="65"/>
      <c r="XEG239" s="65"/>
      <c r="XEH239" s="65"/>
      <c r="XEI239" s="65"/>
      <c r="XEJ239" s="65"/>
      <c r="XEK239" s="65"/>
      <c r="XEL239" s="65"/>
      <c r="XEM239" s="65"/>
      <c r="XEN239" s="65"/>
      <c r="XEO239" s="65"/>
      <c r="XEP239" s="65"/>
      <c r="XEQ239" s="65"/>
      <c r="XER239" s="65"/>
      <c r="XES239" s="65"/>
      <c r="XET239" s="65"/>
      <c r="XEU239" s="65"/>
      <c r="XEV239" s="65"/>
      <c r="XEW239" s="65"/>
      <c r="XEX239" s="65"/>
      <c r="XEY239" s="65"/>
      <c r="XEZ239" s="65"/>
      <c r="XFA239" s="65"/>
      <c r="XFB239" s="65"/>
      <c r="XFC239" s="65"/>
      <c r="XFD239" s="65"/>
    </row>
    <row r="240" spans="2:54 15129:16384" s="88" customFormat="1" ht="12.95" customHeight="1" x14ac:dyDescent="0.2">
      <c r="B240" s="89" t="s">
        <v>22</v>
      </c>
      <c r="C240" s="90" t="s">
        <v>56</v>
      </c>
      <c r="D240" s="90" t="s">
        <v>56</v>
      </c>
      <c r="E240" s="90" t="s">
        <v>56</v>
      </c>
      <c r="F240" s="90">
        <v>0.14905707505932295</v>
      </c>
      <c r="G240" s="90">
        <v>0.15374855824682801</v>
      </c>
      <c r="H240" s="90">
        <v>0.14770903179924808</v>
      </c>
      <c r="I240" s="90">
        <v>0.14593258791119743</v>
      </c>
      <c r="J240" s="90">
        <v>0.14937421777221516</v>
      </c>
      <c r="K240" s="90">
        <v>0.13295522065575532</v>
      </c>
      <c r="L240" s="90">
        <v>0.12779178338001859</v>
      </c>
      <c r="M240" s="90">
        <v>0.12953550352179699</v>
      </c>
      <c r="N240" s="90">
        <v>0.1060541549953314</v>
      </c>
      <c r="O240" s="90">
        <v>9.5914775358962437E-2</v>
      </c>
      <c r="P240" s="90">
        <v>9.088463917803058E-2</v>
      </c>
      <c r="Q240" s="90">
        <v>9.2425463336019323E-2</v>
      </c>
      <c r="R240" s="90">
        <v>9.147995860255656E-2</v>
      </c>
      <c r="S240" s="90">
        <v>0.10724426204590362</v>
      </c>
      <c r="T240" s="90">
        <v>0.11592884576511014</v>
      </c>
      <c r="U240" s="90">
        <v>0.12609822775263949</v>
      </c>
      <c r="V240" s="90">
        <v>0.12339215686274507</v>
      </c>
      <c r="W240" s="90">
        <v>0.11372119963959322</v>
      </c>
      <c r="X240" s="90">
        <v>0.11907064195541225</v>
      </c>
      <c r="Y240" s="90">
        <v>0.1178566082921718</v>
      </c>
      <c r="Z240" s="90">
        <v>0.11627792316152764</v>
      </c>
      <c r="AA240" s="90">
        <v>0.12086320021238667</v>
      </c>
      <c r="AB240" s="90">
        <v>0.12085908293278398</v>
      </c>
      <c r="AC240" s="90">
        <v>0.11803208556149729</v>
      </c>
      <c r="AD240" s="90">
        <v>8.7907217714672053E-2</v>
      </c>
      <c r="AE240" s="90">
        <v>8.426100932176149E-2</v>
      </c>
      <c r="AF240" s="90">
        <v>8.586274509803922E-2</v>
      </c>
      <c r="AG240" s="90">
        <v>8.5000000000000006E-2</v>
      </c>
      <c r="AH240" s="90">
        <v>8.0462962962962972E-2</v>
      </c>
      <c r="AI240" s="90">
        <v>7.7876106194690264E-2</v>
      </c>
      <c r="AJ240" s="90">
        <v>7.586206896551724E-2</v>
      </c>
      <c r="AK240" s="90">
        <v>7.4999999999999997E-2</v>
      </c>
      <c r="AL240" s="90">
        <v>7.6033057851239663E-2</v>
      </c>
      <c r="AM240" s="90">
        <v>7.5396825396825393E-2</v>
      </c>
      <c r="AN240" s="90">
        <v>6.8309859154929584E-2</v>
      </c>
      <c r="AO240" s="90">
        <v>6.4743589743589749E-2</v>
      </c>
      <c r="AP240" s="90">
        <v>5.8522727272727275E-2</v>
      </c>
      <c r="AQ240" s="90">
        <v>5.9024390243902436E-2</v>
      </c>
      <c r="AR240" s="90">
        <v>5.9534883720930236E-2</v>
      </c>
      <c r="AS240" s="90">
        <v>5.5555555555555552E-2</v>
      </c>
      <c r="AT240" s="90">
        <v>4.7923322683706068E-2</v>
      </c>
      <c r="AU240" s="90">
        <v>4.2004773269689738E-2</v>
      </c>
      <c r="AV240" s="90">
        <v>4.1769547325102879E-2</v>
      </c>
      <c r="AW240" s="90">
        <v>3.9883268482490269E-2</v>
      </c>
      <c r="AX240" s="91">
        <v>4.1117764471057881E-2</v>
      </c>
      <c r="AY240" s="91">
        <v>4.1263157894736842E-2</v>
      </c>
      <c r="AZ240" s="91">
        <v>4.3792325056433407E-2</v>
      </c>
      <c r="BA240" s="91">
        <v>4.4520547945205477E-2</v>
      </c>
      <c r="BB240" s="88">
        <v>4.3507972665148061E-2</v>
      </c>
      <c r="VIW240" s="65"/>
      <c r="VIX240" s="65"/>
      <c r="VIY240" s="65"/>
      <c r="VIZ240" s="65"/>
      <c r="VJA240" s="65"/>
      <c r="VJB240" s="65"/>
      <c r="VJC240" s="65"/>
      <c r="VJD240" s="65"/>
      <c r="VJE240" s="65"/>
      <c r="VJF240" s="65"/>
      <c r="VJG240" s="65"/>
      <c r="VJH240" s="65"/>
      <c r="VJI240" s="65"/>
      <c r="VJJ240" s="65"/>
      <c r="VJK240" s="65"/>
      <c r="VJL240" s="65"/>
      <c r="VJM240" s="65"/>
      <c r="VJN240" s="65"/>
      <c r="VJO240" s="65"/>
      <c r="VJP240" s="65"/>
      <c r="VJQ240" s="65"/>
      <c r="VJR240" s="65"/>
      <c r="VJS240" s="65"/>
      <c r="VJT240" s="65"/>
      <c r="VJU240" s="65"/>
      <c r="VJV240" s="65"/>
      <c r="VJW240" s="65"/>
      <c r="VJX240" s="65"/>
      <c r="VJY240" s="65"/>
      <c r="VJZ240" s="65"/>
      <c r="VKA240" s="65"/>
      <c r="VKB240" s="65"/>
      <c r="VKC240" s="65"/>
      <c r="VKD240" s="65"/>
      <c r="VKE240" s="65"/>
      <c r="VKF240" s="65"/>
      <c r="VKG240" s="65"/>
      <c r="VKH240" s="65"/>
      <c r="VKI240" s="65"/>
      <c r="VKJ240" s="65"/>
      <c r="VKK240" s="65"/>
      <c r="VKL240" s="65"/>
      <c r="VKM240" s="65"/>
      <c r="VKN240" s="65"/>
      <c r="VKO240" s="65"/>
      <c r="VKP240" s="65"/>
      <c r="VKQ240" s="65"/>
      <c r="VKR240" s="65"/>
      <c r="VKS240" s="65"/>
      <c r="VKT240" s="65"/>
      <c r="VKU240" s="65"/>
      <c r="VKV240" s="65"/>
      <c r="VKW240" s="65"/>
      <c r="VKX240" s="65"/>
      <c r="VKY240" s="65"/>
      <c r="VKZ240" s="65"/>
      <c r="VLA240" s="65"/>
      <c r="VLB240" s="65"/>
      <c r="VLC240" s="65"/>
      <c r="VLD240" s="65"/>
      <c r="VLE240" s="65"/>
      <c r="VLF240" s="65"/>
      <c r="VLG240" s="65"/>
      <c r="VLH240" s="65"/>
      <c r="VLI240" s="65"/>
      <c r="VLJ240" s="65"/>
      <c r="VLK240" s="65"/>
      <c r="VLL240" s="65"/>
      <c r="VLM240" s="65"/>
      <c r="VLN240" s="65"/>
      <c r="VLO240" s="65"/>
      <c r="VLP240" s="65"/>
      <c r="VLQ240" s="65"/>
      <c r="VLR240" s="65"/>
      <c r="VLS240" s="65"/>
      <c r="VLT240" s="65"/>
      <c r="VLU240" s="65"/>
      <c r="VLV240" s="65"/>
      <c r="VLW240" s="65"/>
      <c r="VLX240" s="65"/>
      <c r="VLY240" s="65"/>
      <c r="VLZ240" s="65"/>
      <c r="VMA240" s="65"/>
      <c r="VMB240" s="65"/>
      <c r="VMC240" s="65"/>
      <c r="VMD240" s="65"/>
      <c r="VME240" s="65"/>
      <c r="VMF240" s="65"/>
      <c r="VMG240" s="65"/>
      <c r="VMH240" s="65"/>
      <c r="VMI240" s="65"/>
      <c r="VMJ240" s="65"/>
      <c r="VMK240" s="65"/>
      <c r="VML240" s="65"/>
      <c r="VMM240" s="65"/>
      <c r="VMN240" s="65"/>
      <c r="VMO240" s="65"/>
      <c r="VMP240" s="65"/>
      <c r="VMQ240" s="65"/>
      <c r="VMR240" s="65"/>
      <c r="VMS240" s="65"/>
      <c r="VMT240" s="65"/>
      <c r="VMU240" s="65"/>
      <c r="VMV240" s="65"/>
      <c r="VMW240" s="65"/>
      <c r="VMX240" s="65"/>
      <c r="VMY240" s="65"/>
      <c r="VMZ240" s="65"/>
      <c r="VNA240" s="65"/>
      <c r="VNB240" s="65"/>
      <c r="VNC240" s="65"/>
      <c r="VND240" s="65"/>
      <c r="VNE240" s="65"/>
      <c r="VNF240" s="65"/>
      <c r="VNG240" s="65"/>
      <c r="VNH240" s="65"/>
      <c r="VNI240" s="65"/>
      <c r="VNJ240" s="65"/>
      <c r="VNK240" s="65"/>
      <c r="VNL240" s="65"/>
      <c r="VNM240" s="65"/>
      <c r="VNN240" s="65"/>
      <c r="VNO240" s="65"/>
      <c r="VNP240" s="65"/>
      <c r="VNQ240" s="65"/>
      <c r="VNR240" s="65"/>
      <c r="VNS240" s="65"/>
      <c r="VNT240" s="65"/>
      <c r="VNU240" s="65"/>
      <c r="VNV240" s="65"/>
      <c r="VNW240" s="65"/>
      <c r="VNX240" s="65"/>
      <c r="VNY240" s="65"/>
      <c r="VNZ240" s="65"/>
      <c r="VOA240" s="65"/>
      <c r="VOB240" s="65"/>
      <c r="VOC240" s="65"/>
      <c r="VOD240" s="65"/>
      <c r="VOE240" s="65"/>
      <c r="VOF240" s="65"/>
      <c r="VOG240" s="65"/>
      <c r="VOH240" s="65"/>
      <c r="VOI240" s="65"/>
      <c r="VOJ240" s="65"/>
      <c r="VOK240" s="65"/>
      <c r="VOL240" s="65"/>
      <c r="VOM240" s="65"/>
      <c r="VON240" s="65"/>
      <c r="VOO240" s="65"/>
      <c r="VOP240" s="65"/>
      <c r="VOQ240" s="65"/>
      <c r="VOR240" s="65"/>
      <c r="VOS240" s="65"/>
      <c r="VOT240" s="65"/>
      <c r="VOU240" s="65"/>
      <c r="VOV240" s="65"/>
      <c r="VOW240" s="65"/>
      <c r="VOX240" s="65"/>
      <c r="VOY240" s="65"/>
      <c r="VOZ240" s="65"/>
      <c r="VPA240" s="65"/>
      <c r="VPB240" s="65"/>
      <c r="VPC240" s="65"/>
      <c r="VPD240" s="65"/>
      <c r="VPE240" s="65"/>
      <c r="VPF240" s="65"/>
      <c r="VPG240" s="65"/>
      <c r="VPH240" s="65"/>
      <c r="VPI240" s="65"/>
      <c r="VPJ240" s="65"/>
      <c r="VPK240" s="65"/>
      <c r="VPL240" s="65"/>
      <c r="VPM240" s="65"/>
      <c r="VPN240" s="65"/>
      <c r="VPO240" s="65"/>
      <c r="VPP240" s="65"/>
      <c r="VPQ240" s="65"/>
      <c r="VPR240" s="65"/>
      <c r="VPS240" s="65"/>
      <c r="VPT240" s="65"/>
      <c r="VPU240" s="65"/>
      <c r="VPV240" s="65"/>
      <c r="VPW240" s="65"/>
      <c r="VPX240" s="65"/>
      <c r="VPY240" s="65"/>
      <c r="VPZ240" s="65"/>
      <c r="VQA240" s="65"/>
      <c r="VQB240" s="65"/>
      <c r="VQC240" s="65"/>
      <c r="VQD240" s="65"/>
      <c r="VQE240" s="65"/>
      <c r="VQF240" s="65"/>
      <c r="VQG240" s="65"/>
      <c r="VQH240" s="65"/>
      <c r="VQI240" s="65"/>
      <c r="VQJ240" s="65"/>
      <c r="VQK240" s="65"/>
      <c r="VQL240" s="65"/>
      <c r="VQM240" s="65"/>
      <c r="VQN240" s="65"/>
      <c r="VQO240" s="65"/>
      <c r="VQP240" s="65"/>
      <c r="VQQ240" s="65"/>
      <c r="VQR240" s="65"/>
      <c r="VQS240" s="65"/>
      <c r="VQT240" s="65"/>
      <c r="VQU240" s="65"/>
      <c r="VQV240" s="65"/>
      <c r="VQW240" s="65"/>
      <c r="VQX240" s="65"/>
      <c r="VQY240" s="65"/>
      <c r="VQZ240" s="65"/>
      <c r="VRA240" s="65"/>
      <c r="VRB240" s="65"/>
      <c r="VRC240" s="65"/>
      <c r="VRD240" s="65"/>
      <c r="VRE240" s="65"/>
      <c r="VRF240" s="65"/>
      <c r="VRG240" s="65"/>
      <c r="VRH240" s="65"/>
      <c r="VRI240" s="65"/>
      <c r="VRJ240" s="65"/>
      <c r="VRK240" s="65"/>
      <c r="VRL240" s="65"/>
      <c r="VRM240" s="65"/>
      <c r="VRN240" s="65"/>
      <c r="VRO240" s="65"/>
      <c r="VRP240" s="65"/>
      <c r="VRQ240" s="65"/>
      <c r="VRR240" s="65"/>
      <c r="VRS240" s="65"/>
      <c r="VRT240" s="65"/>
      <c r="VRU240" s="65"/>
      <c r="VRV240" s="65"/>
      <c r="VRW240" s="65"/>
      <c r="VRX240" s="65"/>
      <c r="VRY240" s="65"/>
      <c r="VRZ240" s="65"/>
      <c r="VSA240" s="65"/>
      <c r="VSB240" s="65"/>
      <c r="VSC240" s="65"/>
      <c r="VSD240" s="65"/>
      <c r="VSE240" s="65"/>
      <c r="VSF240" s="65"/>
      <c r="VSG240" s="65"/>
      <c r="VSH240" s="65"/>
      <c r="VSI240" s="65"/>
      <c r="VSJ240" s="65"/>
      <c r="VSK240" s="65"/>
      <c r="VSL240" s="65"/>
      <c r="VSM240" s="65"/>
      <c r="VSN240" s="65"/>
      <c r="VSO240" s="65"/>
      <c r="VSP240" s="65"/>
      <c r="VSQ240" s="65"/>
      <c r="VSR240" s="65"/>
      <c r="VSS240" s="65"/>
      <c r="VST240" s="65"/>
      <c r="VSU240" s="65"/>
      <c r="VSV240" s="65"/>
      <c r="VSW240" s="65"/>
      <c r="VSX240" s="65"/>
      <c r="VSY240" s="65"/>
      <c r="VSZ240" s="65"/>
      <c r="VTA240" s="65"/>
      <c r="VTB240" s="65"/>
      <c r="VTC240" s="65"/>
      <c r="VTD240" s="65"/>
      <c r="VTE240" s="65"/>
      <c r="VTF240" s="65"/>
      <c r="VTG240" s="65"/>
      <c r="VTH240" s="65"/>
      <c r="VTI240" s="65"/>
      <c r="VTJ240" s="65"/>
      <c r="VTK240" s="65"/>
      <c r="VTL240" s="65"/>
      <c r="VTM240" s="65"/>
      <c r="VTN240" s="65"/>
      <c r="VTO240" s="65"/>
      <c r="VTP240" s="65"/>
      <c r="VTQ240" s="65"/>
      <c r="VTR240" s="65"/>
      <c r="VTS240" s="65"/>
      <c r="VTT240" s="65"/>
      <c r="VTU240" s="65"/>
      <c r="VTV240" s="65"/>
      <c r="VTW240" s="65"/>
      <c r="VTX240" s="65"/>
      <c r="VTY240" s="65"/>
      <c r="VTZ240" s="65"/>
      <c r="VUA240" s="65"/>
      <c r="VUB240" s="65"/>
      <c r="VUC240" s="65"/>
      <c r="VUD240" s="65"/>
      <c r="VUE240" s="65"/>
      <c r="VUF240" s="65"/>
      <c r="VUG240" s="65"/>
      <c r="VUH240" s="65"/>
      <c r="VUI240" s="65"/>
      <c r="VUJ240" s="65"/>
      <c r="VUK240" s="65"/>
      <c r="VUL240" s="65"/>
      <c r="VUM240" s="65"/>
      <c r="VUN240" s="65"/>
      <c r="VUO240" s="65"/>
      <c r="VUP240" s="65"/>
      <c r="VUQ240" s="65"/>
      <c r="VUR240" s="65"/>
      <c r="VUS240" s="65"/>
      <c r="VUT240" s="65"/>
      <c r="VUU240" s="65"/>
      <c r="VUV240" s="65"/>
      <c r="VUW240" s="65"/>
      <c r="VUX240" s="65"/>
      <c r="VUY240" s="65"/>
      <c r="VUZ240" s="65"/>
      <c r="VVA240" s="65"/>
      <c r="VVB240" s="65"/>
      <c r="VVC240" s="65"/>
      <c r="VVD240" s="65"/>
      <c r="VVE240" s="65"/>
      <c r="VVF240" s="65"/>
      <c r="VVG240" s="65"/>
      <c r="VVH240" s="65"/>
      <c r="VVI240" s="65"/>
      <c r="VVJ240" s="65"/>
      <c r="VVK240" s="65"/>
      <c r="VVL240" s="65"/>
      <c r="VVM240" s="65"/>
      <c r="VVN240" s="65"/>
      <c r="VVO240" s="65"/>
      <c r="VVP240" s="65"/>
      <c r="VVQ240" s="65"/>
      <c r="VVR240" s="65"/>
      <c r="VVS240" s="65"/>
      <c r="VVT240" s="65"/>
      <c r="VVU240" s="65"/>
      <c r="VVV240" s="65"/>
      <c r="VVW240" s="65"/>
      <c r="VVX240" s="65"/>
      <c r="VVY240" s="65"/>
      <c r="VVZ240" s="65"/>
      <c r="VWA240" s="65"/>
      <c r="VWB240" s="65"/>
      <c r="VWC240" s="65"/>
      <c r="VWD240" s="65"/>
      <c r="VWE240" s="65"/>
      <c r="VWF240" s="65"/>
      <c r="VWG240" s="65"/>
      <c r="VWH240" s="65"/>
      <c r="VWI240" s="65"/>
      <c r="VWJ240" s="65"/>
      <c r="VWK240" s="65"/>
      <c r="VWL240" s="65"/>
      <c r="VWM240" s="65"/>
      <c r="VWN240" s="65"/>
      <c r="VWO240" s="65"/>
      <c r="VWP240" s="65"/>
      <c r="VWQ240" s="65"/>
      <c r="VWR240" s="65"/>
      <c r="VWS240" s="65"/>
      <c r="VWT240" s="65"/>
      <c r="VWU240" s="65"/>
      <c r="VWV240" s="65"/>
      <c r="VWW240" s="65"/>
      <c r="VWX240" s="65"/>
      <c r="VWY240" s="65"/>
      <c r="VWZ240" s="65"/>
      <c r="VXA240" s="65"/>
      <c r="VXB240" s="65"/>
      <c r="VXC240" s="65"/>
      <c r="VXD240" s="65"/>
      <c r="VXE240" s="65"/>
      <c r="VXF240" s="65"/>
      <c r="VXG240" s="65"/>
      <c r="VXH240" s="65"/>
      <c r="VXI240" s="65"/>
      <c r="VXJ240" s="65"/>
      <c r="VXK240" s="65"/>
      <c r="VXL240" s="65"/>
      <c r="VXM240" s="65"/>
      <c r="VXN240" s="65"/>
      <c r="VXO240" s="65"/>
      <c r="VXP240" s="65"/>
      <c r="VXQ240" s="65"/>
      <c r="VXR240" s="65"/>
      <c r="VXS240" s="65"/>
      <c r="VXT240" s="65"/>
      <c r="VXU240" s="65"/>
      <c r="VXV240" s="65"/>
      <c r="VXW240" s="65"/>
      <c r="VXX240" s="65"/>
      <c r="VXY240" s="65"/>
      <c r="VXZ240" s="65"/>
      <c r="VYA240" s="65"/>
      <c r="VYB240" s="65"/>
      <c r="VYC240" s="65"/>
      <c r="VYD240" s="65"/>
      <c r="VYE240" s="65"/>
      <c r="VYF240" s="65"/>
      <c r="VYG240" s="65"/>
      <c r="VYH240" s="65"/>
      <c r="VYI240" s="65"/>
      <c r="VYJ240" s="65"/>
      <c r="VYK240" s="65"/>
      <c r="VYL240" s="65"/>
      <c r="VYM240" s="65"/>
      <c r="VYN240" s="65"/>
      <c r="VYO240" s="65"/>
      <c r="VYP240" s="65"/>
      <c r="VYQ240" s="65"/>
      <c r="VYR240" s="65"/>
      <c r="VYS240" s="65"/>
      <c r="VYT240" s="65"/>
      <c r="VYU240" s="65"/>
      <c r="VYV240" s="65"/>
      <c r="VYW240" s="65"/>
      <c r="VYX240" s="65"/>
      <c r="VYY240" s="65"/>
      <c r="VYZ240" s="65"/>
      <c r="VZA240" s="65"/>
      <c r="VZB240" s="65"/>
      <c r="VZC240" s="65"/>
      <c r="VZD240" s="65"/>
      <c r="VZE240" s="65"/>
      <c r="VZF240" s="65"/>
      <c r="VZG240" s="65"/>
      <c r="VZH240" s="65"/>
      <c r="VZI240" s="65"/>
      <c r="VZJ240" s="65"/>
      <c r="VZK240" s="65"/>
      <c r="VZL240" s="65"/>
      <c r="VZM240" s="65"/>
      <c r="VZN240" s="65"/>
      <c r="VZO240" s="65"/>
      <c r="VZP240" s="65"/>
      <c r="VZQ240" s="65"/>
      <c r="VZR240" s="65"/>
      <c r="VZS240" s="65"/>
      <c r="VZT240" s="65"/>
      <c r="VZU240" s="65"/>
      <c r="VZV240" s="65"/>
      <c r="VZW240" s="65"/>
      <c r="VZX240" s="65"/>
      <c r="VZY240" s="65"/>
      <c r="VZZ240" s="65"/>
      <c r="WAA240" s="65"/>
      <c r="WAB240" s="65"/>
      <c r="WAC240" s="65"/>
      <c r="WAD240" s="65"/>
      <c r="WAE240" s="65"/>
      <c r="WAF240" s="65"/>
      <c r="WAG240" s="65"/>
      <c r="WAH240" s="65"/>
      <c r="WAI240" s="65"/>
      <c r="WAJ240" s="65"/>
      <c r="WAK240" s="65"/>
      <c r="WAL240" s="65"/>
      <c r="WAM240" s="65"/>
      <c r="WAN240" s="65"/>
      <c r="WAO240" s="65"/>
      <c r="WAP240" s="65"/>
      <c r="WAQ240" s="65"/>
      <c r="WAR240" s="65"/>
      <c r="WAS240" s="65"/>
      <c r="WAT240" s="65"/>
      <c r="WAU240" s="65"/>
      <c r="WAV240" s="65"/>
      <c r="WAW240" s="65"/>
      <c r="WAX240" s="65"/>
      <c r="WAY240" s="65"/>
      <c r="WAZ240" s="65"/>
      <c r="WBA240" s="65"/>
      <c r="WBB240" s="65"/>
      <c r="WBC240" s="65"/>
      <c r="WBD240" s="65"/>
      <c r="WBE240" s="65"/>
      <c r="WBF240" s="65"/>
      <c r="WBG240" s="65"/>
      <c r="WBH240" s="65"/>
      <c r="WBI240" s="65"/>
      <c r="WBJ240" s="65"/>
      <c r="WBK240" s="65"/>
      <c r="WBL240" s="65"/>
      <c r="WBM240" s="65"/>
      <c r="WBN240" s="65"/>
      <c r="WBO240" s="65"/>
      <c r="WBP240" s="65"/>
      <c r="WBQ240" s="65"/>
      <c r="WBR240" s="65"/>
      <c r="WBS240" s="65"/>
      <c r="WBT240" s="65"/>
      <c r="WBU240" s="65"/>
      <c r="WBV240" s="65"/>
      <c r="WBW240" s="65"/>
      <c r="WBX240" s="65"/>
      <c r="WBY240" s="65"/>
      <c r="WBZ240" s="65"/>
      <c r="WCA240" s="65"/>
      <c r="WCB240" s="65"/>
      <c r="WCC240" s="65"/>
      <c r="WCD240" s="65"/>
      <c r="WCE240" s="65"/>
      <c r="WCF240" s="65"/>
      <c r="WCG240" s="65"/>
      <c r="WCH240" s="65"/>
      <c r="WCI240" s="65"/>
      <c r="WCJ240" s="65"/>
      <c r="WCK240" s="65"/>
      <c r="WCL240" s="65"/>
      <c r="WCM240" s="65"/>
      <c r="WCN240" s="65"/>
      <c r="WCO240" s="65"/>
      <c r="WCP240" s="65"/>
      <c r="WCQ240" s="65"/>
      <c r="WCR240" s="65"/>
      <c r="WCS240" s="65"/>
      <c r="WCT240" s="65"/>
      <c r="WCU240" s="65"/>
      <c r="WCV240" s="65"/>
      <c r="WCW240" s="65"/>
      <c r="WCX240" s="65"/>
      <c r="WCY240" s="65"/>
      <c r="WCZ240" s="65"/>
      <c r="WDA240" s="65"/>
      <c r="WDB240" s="65"/>
      <c r="WDC240" s="65"/>
      <c r="WDD240" s="65"/>
      <c r="WDE240" s="65"/>
      <c r="WDF240" s="65"/>
      <c r="WDG240" s="65"/>
      <c r="WDH240" s="65"/>
      <c r="WDI240" s="65"/>
      <c r="WDJ240" s="65"/>
      <c r="WDK240" s="65"/>
      <c r="WDL240" s="65"/>
      <c r="WDM240" s="65"/>
      <c r="WDN240" s="65"/>
      <c r="WDO240" s="65"/>
      <c r="WDP240" s="65"/>
      <c r="WDQ240" s="65"/>
      <c r="WDR240" s="65"/>
      <c r="WDS240" s="65"/>
      <c r="WDT240" s="65"/>
      <c r="WDU240" s="65"/>
      <c r="WDV240" s="65"/>
      <c r="WDW240" s="65"/>
      <c r="WDX240" s="65"/>
      <c r="WDY240" s="65"/>
      <c r="WDZ240" s="65"/>
      <c r="WEA240" s="65"/>
      <c r="WEB240" s="65"/>
      <c r="WEC240" s="65"/>
      <c r="WED240" s="65"/>
      <c r="WEE240" s="65"/>
      <c r="WEF240" s="65"/>
      <c r="WEG240" s="65"/>
      <c r="WEH240" s="65"/>
      <c r="WEI240" s="65"/>
      <c r="WEJ240" s="65"/>
      <c r="WEK240" s="65"/>
      <c r="WEL240" s="65"/>
      <c r="WEM240" s="65"/>
      <c r="WEN240" s="65"/>
      <c r="WEO240" s="65"/>
      <c r="WEP240" s="65"/>
      <c r="WEQ240" s="65"/>
      <c r="WER240" s="65"/>
      <c r="WES240" s="65"/>
      <c r="WET240" s="65"/>
      <c r="WEU240" s="65"/>
      <c r="WEV240" s="65"/>
      <c r="WEW240" s="65"/>
      <c r="WEX240" s="65"/>
      <c r="WEY240" s="65"/>
      <c r="WEZ240" s="65"/>
      <c r="WFA240" s="65"/>
      <c r="WFB240" s="65"/>
      <c r="WFC240" s="65"/>
      <c r="WFD240" s="65"/>
      <c r="WFE240" s="65"/>
      <c r="WFF240" s="65"/>
      <c r="WFG240" s="65"/>
      <c r="WFH240" s="65"/>
      <c r="WFI240" s="65"/>
      <c r="WFJ240" s="65"/>
      <c r="WFK240" s="65"/>
      <c r="WFL240" s="65"/>
      <c r="WFM240" s="65"/>
      <c r="WFN240" s="65"/>
      <c r="WFO240" s="65"/>
      <c r="WFP240" s="65"/>
      <c r="WFQ240" s="65"/>
      <c r="WFR240" s="65"/>
      <c r="WFS240" s="65"/>
      <c r="WFT240" s="65"/>
      <c r="WFU240" s="65"/>
      <c r="WFV240" s="65"/>
      <c r="WFW240" s="65"/>
      <c r="WFX240" s="65"/>
      <c r="WFY240" s="65"/>
      <c r="WFZ240" s="65"/>
      <c r="WGA240" s="65"/>
      <c r="WGB240" s="65"/>
      <c r="WGC240" s="65"/>
      <c r="WGD240" s="65"/>
      <c r="WGE240" s="65"/>
      <c r="WGF240" s="65"/>
      <c r="WGG240" s="65"/>
      <c r="WGH240" s="65"/>
      <c r="WGI240" s="65"/>
      <c r="WGJ240" s="65"/>
      <c r="WGK240" s="65"/>
      <c r="WGL240" s="65"/>
      <c r="WGM240" s="65"/>
      <c r="WGN240" s="65"/>
      <c r="WGO240" s="65"/>
      <c r="WGP240" s="65"/>
      <c r="WGQ240" s="65"/>
      <c r="WGR240" s="65"/>
      <c r="WGS240" s="65"/>
      <c r="WGT240" s="65"/>
      <c r="WGU240" s="65"/>
      <c r="WGV240" s="65"/>
      <c r="WGW240" s="65"/>
      <c r="WGX240" s="65"/>
      <c r="WGY240" s="65"/>
      <c r="WGZ240" s="65"/>
      <c r="WHA240" s="65"/>
      <c r="WHB240" s="65"/>
      <c r="WHC240" s="65"/>
      <c r="WHD240" s="65"/>
      <c r="WHE240" s="65"/>
      <c r="WHF240" s="65"/>
      <c r="WHG240" s="65"/>
      <c r="WHH240" s="65"/>
      <c r="WHI240" s="65"/>
      <c r="WHJ240" s="65"/>
      <c r="WHK240" s="65"/>
      <c r="WHL240" s="65"/>
      <c r="WHM240" s="65"/>
      <c r="WHN240" s="65"/>
      <c r="WHO240" s="65"/>
      <c r="WHP240" s="65"/>
      <c r="WHQ240" s="65"/>
      <c r="WHR240" s="65"/>
      <c r="WHS240" s="65"/>
      <c r="WHT240" s="65"/>
      <c r="WHU240" s="65"/>
      <c r="WHV240" s="65"/>
      <c r="WHW240" s="65"/>
      <c r="WHX240" s="65"/>
      <c r="WHY240" s="65"/>
      <c r="WHZ240" s="65"/>
      <c r="WIA240" s="65"/>
      <c r="WIB240" s="65"/>
      <c r="WIC240" s="65"/>
      <c r="WID240" s="65"/>
      <c r="WIE240" s="65"/>
      <c r="WIF240" s="65"/>
      <c r="WIG240" s="65"/>
      <c r="WIH240" s="65"/>
      <c r="WII240" s="65"/>
      <c r="WIJ240" s="65"/>
      <c r="WIK240" s="65"/>
      <c r="WIL240" s="65"/>
      <c r="WIM240" s="65"/>
      <c r="WIN240" s="65"/>
      <c r="WIO240" s="65"/>
      <c r="WIP240" s="65"/>
      <c r="WIQ240" s="65"/>
      <c r="WIR240" s="65"/>
      <c r="WIS240" s="65"/>
      <c r="WIT240" s="65"/>
      <c r="WIU240" s="65"/>
      <c r="WIV240" s="65"/>
      <c r="WIW240" s="65"/>
      <c r="WIX240" s="65"/>
      <c r="WIY240" s="65"/>
      <c r="WIZ240" s="65"/>
      <c r="WJA240" s="65"/>
      <c r="WJB240" s="65"/>
      <c r="WJC240" s="65"/>
      <c r="WJD240" s="65"/>
      <c r="WJE240" s="65"/>
      <c r="WJF240" s="65"/>
      <c r="WJG240" s="65"/>
      <c r="WJH240" s="65"/>
      <c r="WJI240" s="65"/>
      <c r="WJJ240" s="65"/>
      <c r="WJK240" s="65"/>
      <c r="WJL240" s="65"/>
      <c r="WJM240" s="65"/>
      <c r="WJN240" s="65"/>
      <c r="WJO240" s="65"/>
      <c r="WJP240" s="65"/>
      <c r="WJQ240" s="65"/>
      <c r="WJR240" s="65"/>
      <c r="WJS240" s="65"/>
      <c r="WJT240" s="65"/>
      <c r="WJU240" s="65"/>
      <c r="WJV240" s="65"/>
      <c r="WJW240" s="65"/>
      <c r="WJX240" s="65"/>
      <c r="WJY240" s="65"/>
      <c r="WJZ240" s="65"/>
      <c r="WKA240" s="65"/>
      <c r="WKB240" s="65"/>
      <c r="WKC240" s="65"/>
      <c r="WKD240" s="65"/>
      <c r="WKE240" s="65"/>
      <c r="WKF240" s="65"/>
      <c r="WKG240" s="65"/>
      <c r="WKH240" s="65"/>
      <c r="WKI240" s="65"/>
      <c r="WKJ240" s="65"/>
      <c r="WKK240" s="65"/>
      <c r="WKL240" s="65"/>
      <c r="WKM240" s="65"/>
      <c r="WKN240" s="65"/>
      <c r="WKO240" s="65"/>
      <c r="WKP240" s="65"/>
      <c r="WKQ240" s="65"/>
      <c r="WKR240" s="65"/>
      <c r="WKS240" s="65"/>
      <c r="WKT240" s="65"/>
      <c r="WKU240" s="65"/>
      <c r="WKV240" s="65"/>
      <c r="WKW240" s="65"/>
      <c r="WKX240" s="65"/>
      <c r="WKY240" s="65"/>
      <c r="WKZ240" s="65"/>
      <c r="WLA240" s="65"/>
      <c r="WLB240" s="65"/>
      <c r="WLC240" s="65"/>
      <c r="WLD240" s="65"/>
      <c r="WLE240" s="65"/>
      <c r="WLF240" s="65"/>
      <c r="WLG240" s="65"/>
      <c r="WLH240" s="65"/>
      <c r="WLI240" s="65"/>
      <c r="WLJ240" s="65"/>
      <c r="WLK240" s="65"/>
      <c r="WLL240" s="65"/>
      <c r="WLM240" s="65"/>
      <c r="WLN240" s="65"/>
      <c r="WLO240" s="65"/>
      <c r="WLP240" s="65"/>
      <c r="WLQ240" s="65"/>
      <c r="WLR240" s="65"/>
      <c r="WLS240" s="65"/>
      <c r="WLT240" s="65"/>
      <c r="WLU240" s="65"/>
      <c r="WLV240" s="65"/>
      <c r="WLW240" s="65"/>
      <c r="WLX240" s="65"/>
      <c r="WLY240" s="65"/>
      <c r="WLZ240" s="65"/>
      <c r="WMA240" s="65"/>
      <c r="WMB240" s="65"/>
      <c r="WMC240" s="65"/>
      <c r="WMD240" s="65"/>
      <c r="WME240" s="65"/>
      <c r="WMF240" s="65"/>
      <c r="WMG240" s="65"/>
      <c r="WMH240" s="65"/>
      <c r="WMI240" s="65"/>
      <c r="WMJ240" s="65"/>
      <c r="WMK240" s="65"/>
      <c r="WML240" s="65"/>
      <c r="WMM240" s="65"/>
      <c r="WMN240" s="65"/>
      <c r="WMO240" s="65"/>
      <c r="WMP240" s="65"/>
      <c r="WMQ240" s="65"/>
      <c r="WMR240" s="65"/>
      <c r="WMS240" s="65"/>
      <c r="WMT240" s="65"/>
      <c r="WMU240" s="65"/>
      <c r="WMV240" s="65"/>
      <c r="WMW240" s="65"/>
      <c r="WMX240" s="65"/>
      <c r="WMY240" s="65"/>
      <c r="WMZ240" s="65"/>
      <c r="WNA240" s="65"/>
      <c r="WNB240" s="65"/>
      <c r="WNC240" s="65"/>
      <c r="WND240" s="65"/>
      <c r="WNE240" s="65"/>
      <c r="WNF240" s="65"/>
      <c r="WNG240" s="65"/>
      <c r="WNH240" s="65"/>
      <c r="WNI240" s="65"/>
      <c r="WNJ240" s="65"/>
      <c r="WNK240" s="65"/>
      <c r="WNL240" s="65"/>
      <c r="WNM240" s="65"/>
      <c r="WNN240" s="65"/>
      <c r="WNO240" s="65"/>
      <c r="WNP240" s="65"/>
      <c r="WNQ240" s="65"/>
      <c r="WNR240" s="65"/>
      <c r="WNS240" s="65"/>
      <c r="WNT240" s="65"/>
      <c r="WNU240" s="65"/>
      <c r="WNV240" s="65"/>
      <c r="WNW240" s="65"/>
      <c r="WNX240" s="65"/>
      <c r="WNY240" s="65"/>
      <c r="WNZ240" s="65"/>
      <c r="WOA240" s="65"/>
      <c r="WOB240" s="65"/>
      <c r="WOC240" s="65"/>
      <c r="WOD240" s="65"/>
      <c r="WOE240" s="65"/>
      <c r="WOF240" s="65"/>
      <c r="WOG240" s="65"/>
      <c r="WOH240" s="65"/>
      <c r="WOI240" s="65"/>
      <c r="WOJ240" s="65"/>
      <c r="WOK240" s="65"/>
      <c r="WOL240" s="65"/>
      <c r="WOM240" s="65"/>
      <c r="WON240" s="65"/>
      <c r="WOO240" s="65"/>
      <c r="WOP240" s="65"/>
      <c r="WOQ240" s="65"/>
      <c r="WOR240" s="65"/>
      <c r="WOS240" s="65"/>
      <c r="WOT240" s="65"/>
      <c r="WOU240" s="65"/>
      <c r="WOV240" s="65"/>
      <c r="WOW240" s="65"/>
      <c r="WOX240" s="65"/>
      <c r="WOY240" s="65"/>
      <c r="WOZ240" s="65"/>
      <c r="WPA240" s="65"/>
      <c r="WPB240" s="65"/>
      <c r="WPC240" s="65"/>
      <c r="WPD240" s="65"/>
      <c r="WPE240" s="65"/>
      <c r="WPF240" s="65"/>
      <c r="WPG240" s="65"/>
      <c r="WPH240" s="65"/>
      <c r="WPI240" s="65"/>
      <c r="WPJ240" s="65"/>
      <c r="WPK240" s="65"/>
      <c r="WPL240" s="65"/>
      <c r="WPM240" s="65"/>
      <c r="WPN240" s="65"/>
      <c r="WPO240" s="65"/>
      <c r="WPP240" s="65"/>
      <c r="WPQ240" s="65"/>
      <c r="WPR240" s="65"/>
      <c r="WPS240" s="65"/>
      <c r="WPT240" s="65"/>
      <c r="WPU240" s="65"/>
      <c r="WPV240" s="65"/>
      <c r="WPW240" s="65"/>
      <c r="WPX240" s="65"/>
      <c r="WPY240" s="65"/>
      <c r="WPZ240" s="65"/>
      <c r="WQA240" s="65"/>
      <c r="WQB240" s="65"/>
      <c r="WQC240" s="65"/>
      <c r="WQD240" s="65"/>
      <c r="WQE240" s="65"/>
      <c r="WQF240" s="65"/>
      <c r="WQG240" s="65"/>
      <c r="WQH240" s="65"/>
      <c r="WQI240" s="65"/>
      <c r="WQJ240" s="65"/>
      <c r="WQK240" s="65"/>
      <c r="WQL240" s="65"/>
      <c r="WQM240" s="65"/>
      <c r="WQN240" s="65"/>
      <c r="WQO240" s="65"/>
      <c r="WQP240" s="65"/>
      <c r="WQQ240" s="65"/>
      <c r="WQR240" s="65"/>
      <c r="WQS240" s="65"/>
      <c r="WQT240" s="65"/>
      <c r="WQU240" s="65"/>
      <c r="WQV240" s="65"/>
      <c r="WQW240" s="65"/>
      <c r="WQX240" s="65"/>
      <c r="WQY240" s="65"/>
      <c r="WQZ240" s="65"/>
      <c r="WRA240" s="65"/>
      <c r="WRB240" s="65"/>
      <c r="WRC240" s="65"/>
      <c r="WRD240" s="65"/>
      <c r="WRE240" s="65"/>
      <c r="WRF240" s="65"/>
      <c r="WRG240" s="65"/>
      <c r="WRH240" s="65"/>
      <c r="WRI240" s="65"/>
      <c r="WRJ240" s="65"/>
      <c r="WRK240" s="65"/>
      <c r="WRL240" s="65"/>
      <c r="WRM240" s="65"/>
      <c r="WRN240" s="65"/>
      <c r="WRO240" s="65"/>
      <c r="WRP240" s="65"/>
      <c r="WRQ240" s="65"/>
      <c r="WRR240" s="65"/>
      <c r="WRS240" s="65"/>
      <c r="WRT240" s="65"/>
      <c r="WRU240" s="65"/>
      <c r="WRV240" s="65"/>
      <c r="WRW240" s="65"/>
      <c r="WRX240" s="65"/>
      <c r="WRY240" s="65"/>
      <c r="WRZ240" s="65"/>
      <c r="WSA240" s="65"/>
      <c r="WSB240" s="65"/>
      <c r="WSC240" s="65"/>
      <c r="WSD240" s="65"/>
      <c r="WSE240" s="65"/>
      <c r="WSF240" s="65"/>
      <c r="WSG240" s="65"/>
      <c r="WSH240" s="65"/>
      <c r="WSI240" s="65"/>
      <c r="WSJ240" s="65"/>
      <c r="WSK240" s="65"/>
      <c r="WSL240" s="65"/>
      <c r="WSM240" s="65"/>
      <c r="WSN240" s="65"/>
      <c r="WSO240" s="65"/>
      <c r="WSP240" s="65"/>
      <c r="WSQ240" s="65"/>
      <c r="WSR240" s="65"/>
      <c r="WSS240" s="65"/>
      <c r="WST240" s="65"/>
      <c r="WSU240" s="65"/>
      <c r="WSV240" s="65"/>
      <c r="WSW240" s="65"/>
      <c r="WSX240" s="65"/>
      <c r="WSY240" s="65"/>
      <c r="WSZ240" s="65"/>
      <c r="WTA240" s="65"/>
      <c r="WTB240" s="65"/>
      <c r="WTC240" s="65"/>
      <c r="WTD240" s="65"/>
      <c r="WTE240" s="65"/>
      <c r="WTF240" s="65"/>
      <c r="WTG240" s="65"/>
      <c r="WTH240" s="65"/>
      <c r="WTI240" s="65"/>
      <c r="WTJ240" s="65"/>
      <c r="WTK240" s="65"/>
      <c r="WTL240" s="65"/>
      <c r="WTM240" s="65"/>
      <c r="WTN240" s="65"/>
      <c r="WTO240" s="65"/>
      <c r="WTP240" s="65"/>
      <c r="WTQ240" s="65"/>
      <c r="WTR240" s="65"/>
      <c r="WTS240" s="65"/>
      <c r="WTT240" s="65"/>
      <c r="WTU240" s="65"/>
      <c r="WTV240" s="65"/>
      <c r="WTW240" s="65"/>
      <c r="WTX240" s="65"/>
      <c r="WTY240" s="65"/>
      <c r="WTZ240" s="65"/>
      <c r="WUA240" s="65"/>
      <c r="WUB240" s="65"/>
      <c r="WUC240" s="65"/>
      <c r="WUD240" s="65"/>
      <c r="WUE240" s="65"/>
      <c r="WUF240" s="65"/>
      <c r="WUG240" s="65"/>
      <c r="WUH240" s="65"/>
      <c r="WUI240" s="65"/>
      <c r="WUJ240" s="65"/>
      <c r="WUK240" s="65"/>
      <c r="WUL240" s="65"/>
      <c r="WUM240" s="65"/>
      <c r="WUN240" s="65"/>
      <c r="WUO240" s="65"/>
      <c r="WUP240" s="65"/>
      <c r="WUQ240" s="65"/>
      <c r="WUR240" s="65"/>
      <c r="WUS240" s="65"/>
      <c r="WUT240" s="65"/>
      <c r="WUU240" s="65"/>
      <c r="WUV240" s="65"/>
      <c r="WUW240" s="65"/>
      <c r="WUX240" s="65"/>
      <c r="WUY240" s="65"/>
      <c r="WUZ240" s="65"/>
      <c r="WVA240" s="65"/>
      <c r="WVB240" s="65"/>
      <c r="WVC240" s="65"/>
      <c r="WVD240" s="65"/>
      <c r="WVE240" s="65"/>
      <c r="WVF240" s="65"/>
      <c r="WVG240" s="65"/>
      <c r="WVH240" s="65"/>
      <c r="WVI240" s="65"/>
      <c r="WVJ240" s="65"/>
      <c r="WVK240" s="65"/>
      <c r="WVL240" s="65"/>
      <c r="WVM240" s="65"/>
      <c r="WVN240" s="65"/>
      <c r="WVO240" s="65"/>
      <c r="WVP240" s="65"/>
      <c r="WVQ240" s="65"/>
      <c r="WVR240" s="65"/>
      <c r="WVS240" s="65"/>
      <c r="WVT240" s="65"/>
      <c r="WVU240" s="65"/>
      <c r="WVV240" s="65"/>
      <c r="WVW240" s="65"/>
      <c r="WVX240" s="65"/>
      <c r="WVY240" s="65"/>
      <c r="WVZ240" s="65"/>
      <c r="WWA240" s="65"/>
      <c r="WWB240" s="65"/>
      <c r="WWC240" s="65"/>
      <c r="WWD240" s="65"/>
      <c r="WWE240" s="65"/>
      <c r="WWF240" s="65"/>
      <c r="WWG240" s="65"/>
      <c r="WWH240" s="65"/>
      <c r="WWI240" s="65"/>
      <c r="WWJ240" s="65"/>
      <c r="WWK240" s="65"/>
      <c r="WWL240" s="65"/>
      <c r="WWM240" s="65"/>
      <c r="WWN240" s="65"/>
      <c r="WWO240" s="65"/>
      <c r="WWP240" s="65"/>
      <c r="WWQ240" s="65"/>
      <c r="WWR240" s="65"/>
      <c r="WWS240" s="65"/>
      <c r="WWT240" s="65"/>
      <c r="WWU240" s="65"/>
      <c r="WWV240" s="65"/>
      <c r="WWW240" s="65"/>
      <c r="WWX240" s="65"/>
      <c r="WWY240" s="65"/>
      <c r="WWZ240" s="65"/>
      <c r="WXA240" s="65"/>
      <c r="WXB240" s="65"/>
      <c r="WXC240" s="65"/>
      <c r="WXD240" s="65"/>
      <c r="WXE240" s="65"/>
      <c r="WXF240" s="65"/>
      <c r="WXG240" s="65"/>
      <c r="WXH240" s="65"/>
      <c r="WXI240" s="65"/>
      <c r="WXJ240" s="65"/>
      <c r="WXK240" s="65"/>
      <c r="WXL240" s="65"/>
      <c r="WXM240" s="65"/>
      <c r="WXN240" s="65"/>
      <c r="WXO240" s="65"/>
      <c r="WXP240" s="65"/>
      <c r="WXQ240" s="65"/>
      <c r="WXR240" s="65"/>
      <c r="WXS240" s="65"/>
      <c r="WXT240" s="65"/>
      <c r="WXU240" s="65"/>
      <c r="WXV240" s="65"/>
      <c r="WXW240" s="65"/>
      <c r="WXX240" s="65"/>
      <c r="WXY240" s="65"/>
      <c r="WXZ240" s="65"/>
      <c r="WYA240" s="65"/>
      <c r="WYB240" s="65"/>
      <c r="WYC240" s="65"/>
      <c r="WYD240" s="65"/>
      <c r="WYE240" s="65"/>
      <c r="WYF240" s="65"/>
      <c r="WYG240" s="65"/>
      <c r="WYH240" s="65"/>
      <c r="WYI240" s="65"/>
      <c r="WYJ240" s="65"/>
      <c r="WYK240" s="65"/>
      <c r="WYL240" s="65"/>
      <c r="WYM240" s="65"/>
      <c r="WYN240" s="65"/>
      <c r="WYO240" s="65"/>
      <c r="WYP240" s="65"/>
      <c r="WYQ240" s="65"/>
      <c r="WYR240" s="65"/>
      <c r="WYS240" s="65"/>
      <c r="WYT240" s="65"/>
      <c r="WYU240" s="65"/>
      <c r="WYV240" s="65"/>
      <c r="WYW240" s="65"/>
      <c r="WYX240" s="65"/>
      <c r="WYY240" s="65"/>
      <c r="WYZ240" s="65"/>
      <c r="WZA240" s="65"/>
      <c r="WZB240" s="65"/>
      <c r="WZC240" s="65"/>
      <c r="WZD240" s="65"/>
      <c r="WZE240" s="65"/>
      <c r="WZF240" s="65"/>
      <c r="WZG240" s="65"/>
      <c r="WZH240" s="65"/>
      <c r="WZI240" s="65"/>
      <c r="WZJ240" s="65"/>
      <c r="WZK240" s="65"/>
      <c r="WZL240" s="65"/>
      <c r="WZM240" s="65"/>
      <c r="WZN240" s="65"/>
      <c r="WZO240" s="65"/>
      <c r="WZP240" s="65"/>
      <c r="WZQ240" s="65"/>
      <c r="WZR240" s="65"/>
      <c r="WZS240" s="65"/>
      <c r="WZT240" s="65"/>
      <c r="WZU240" s="65"/>
      <c r="WZV240" s="65"/>
      <c r="WZW240" s="65"/>
      <c r="WZX240" s="65"/>
      <c r="WZY240" s="65"/>
      <c r="WZZ240" s="65"/>
      <c r="XAA240" s="65"/>
      <c r="XAB240" s="65"/>
      <c r="XAC240" s="65"/>
      <c r="XAD240" s="65"/>
      <c r="XAE240" s="65"/>
      <c r="XAF240" s="65"/>
      <c r="XAG240" s="65"/>
      <c r="XAH240" s="65"/>
      <c r="XAI240" s="65"/>
      <c r="XAJ240" s="65"/>
      <c r="XAK240" s="65"/>
      <c r="XAL240" s="65"/>
      <c r="XAM240" s="65"/>
      <c r="XAN240" s="65"/>
      <c r="XAO240" s="65"/>
      <c r="XAP240" s="65"/>
      <c r="XAQ240" s="65"/>
      <c r="XAR240" s="65"/>
      <c r="XAS240" s="65"/>
      <c r="XAT240" s="65"/>
      <c r="XAU240" s="65"/>
      <c r="XAV240" s="65"/>
      <c r="XAW240" s="65"/>
      <c r="XAX240" s="65"/>
      <c r="XAY240" s="65"/>
      <c r="XAZ240" s="65"/>
      <c r="XBA240" s="65"/>
      <c r="XBB240" s="65"/>
      <c r="XBC240" s="65"/>
      <c r="XBD240" s="65"/>
      <c r="XBE240" s="65"/>
      <c r="XBF240" s="65"/>
      <c r="XBG240" s="65"/>
      <c r="XBH240" s="65"/>
      <c r="XBI240" s="65"/>
      <c r="XBJ240" s="65"/>
      <c r="XBK240" s="65"/>
      <c r="XBL240" s="65"/>
      <c r="XBM240" s="65"/>
      <c r="XBN240" s="65"/>
      <c r="XBO240" s="65"/>
      <c r="XBP240" s="65"/>
      <c r="XBQ240" s="65"/>
      <c r="XBR240" s="65"/>
      <c r="XBS240" s="65"/>
      <c r="XBT240" s="65"/>
      <c r="XBU240" s="65"/>
      <c r="XBV240" s="65"/>
      <c r="XBW240" s="65"/>
      <c r="XBX240" s="65"/>
      <c r="XBY240" s="65"/>
      <c r="XBZ240" s="65"/>
      <c r="XCA240" s="65"/>
      <c r="XCB240" s="65"/>
      <c r="XCC240" s="65"/>
      <c r="XCD240" s="65"/>
      <c r="XCE240" s="65"/>
      <c r="XCF240" s="65"/>
      <c r="XCG240" s="65"/>
      <c r="XCH240" s="65"/>
      <c r="XCI240" s="65"/>
      <c r="XCJ240" s="65"/>
      <c r="XCK240" s="65"/>
      <c r="XCL240" s="65"/>
      <c r="XCM240" s="65"/>
      <c r="XCN240" s="65"/>
      <c r="XCO240" s="65"/>
      <c r="XCP240" s="65"/>
      <c r="XCQ240" s="65"/>
      <c r="XCR240" s="65"/>
      <c r="XCS240" s="65"/>
      <c r="XCT240" s="65"/>
      <c r="XCU240" s="65"/>
      <c r="XCV240" s="65"/>
      <c r="XCW240" s="65"/>
      <c r="XCX240" s="65"/>
      <c r="XCY240" s="65"/>
      <c r="XCZ240" s="65"/>
      <c r="XDA240" s="65"/>
      <c r="XDB240" s="65"/>
      <c r="XDC240" s="65"/>
      <c r="XDD240" s="65"/>
      <c r="XDE240" s="65"/>
      <c r="XDF240" s="65"/>
      <c r="XDG240" s="65"/>
      <c r="XDH240" s="65"/>
      <c r="XDI240" s="65"/>
      <c r="XDJ240" s="65"/>
      <c r="XDK240" s="65"/>
      <c r="XDL240" s="65"/>
      <c r="XDM240" s="65"/>
      <c r="XDN240" s="65"/>
      <c r="XDO240" s="65"/>
      <c r="XDP240" s="65"/>
      <c r="XDQ240" s="65"/>
      <c r="XDR240" s="65"/>
      <c r="XDS240" s="65"/>
      <c r="XDT240" s="65"/>
      <c r="XDU240" s="65"/>
      <c r="XDV240" s="65"/>
      <c r="XDW240" s="65"/>
      <c r="XDX240" s="65"/>
      <c r="XDY240" s="65"/>
      <c r="XDZ240" s="65"/>
      <c r="XEA240" s="65"/>
      <c r="XEB240" s="65"/>
      <c r="XEC240" s="65"/>
      <c r="XED240" s="65"/>
      <c r="XEE240" s="65"/>
      <c r="XEF240" s="65"/>
      <c r="XEG240" s="65"/>
      <c r="XEH240" s="65"/>
      <c r="XEI240" s="65"/>
      <c r="XEJ240" s="65"/>
      <c r="XEK240" s="65"/>
      <c r="XEL240" s="65"/>
      <c r="XEM240" s="65"/>
      <c r="XEN240" s="65"/>
      <c r="XEO240" s="65"/>
      <c r="XEP240" s="65"/>
      <c r="XEQ240" s="65"/>
      <c r="XER240" s="65"/>
      <c r="XES240" s="65"/>
      <c r="XET240" s="65"/>
      <c r="XEU240" s="65"/>
      <c r="XEV240" s="65"/>
      <c r="XEW240" s="65"/>
      <c r="XEX240" s="65"/>
      <c r="XEY240" s="65"/>
      <c r="XEZ240" s="65"/>
      <c r="XFA240" s="65"/>
      <c r="XFB240" s="65"/>
      <c r="XFC240" s="65"/>
      <c r="XFD240" s="65"/>
    </row>
    <row r="241" spans="2:54 15129:16384" s="88" customFormat="1" ht="12.95" customHeight="1" x14ac:dyDescent="0.2">
      <c r="B241" s="89" t="s">
        <v>23</v>
      </c>
      <c r="C241" s="90" t="s">
        <v>56</v>
      </c>
      <c r="D241" s="90" t="s">
        <v>56</v>
      </c>
      <c r="E241" s="90" t="s">
        <v>56</v>
      </c>
      <c r="F241" s="90" t="s">
        <v>56</v>
      </c>
      <c r="G241" s="90" t="s">
        <v>56</v>
      </c>
      <c r="H241" s="90" t="s">
        <v>56</v>
      </c>
      <c r="I241" s="90" t="s">
        <v>56</v>
      </c>
      <c r="J241" s="90" t="s">
        <v>56</v>
      </c>
      <c r="K241" s="90" t="s">
        <v>56</v>
      </c>
      <c r="L241" s="90" t="s">
        <v>56</v>
      </c>
      <c r="M241" s="90" t="s">
        <v>56</v>
      </c>
      <c r="N241" s="90" t="s">
        <v>56</v>
      </c>
      <c r="O241" s="90" t="s">
        <v>56</v>
      </c>
      <c r="P241" s="90" t="s">
        <v>56</v>
      </c>
      <c r="Q241" s="90" t="s">
        <v>56</v>
      </c>
      <c r="R241" s="90" t="s">
        <v>56</v>
      </c>
      <c r="S241" s="90">
        <v>7.3627301302200285E-2</v>
      </c>
      <c r="T241" s="90">
        <v>7.314705882352944E-2</v>
      </c>
      <c r="U241" s="90">
        <v>6.1737308622078976E-2</v>
      </c>
      <c r="V241" s="90">
        <v>7.1764705882352953E-2</v>
      </c>
      <c r="W241" s="90">
        <v>7.3408655091992764E-2</v>
      </c>
      <c r="X241" s="90">
        <v>7.0548857559552758E-2</v>
      </c>
      <c r="Y241" s="90">
        <v>7.4988917306052852E-2</v>
      </c>
      <c r="Z241" s="90">
        <v>7.8345618745423479E-2</v>
      </c>
      <c r="AA241" s="90">
        <v>7.6174674449932644E-2</v>
      </c>
      <c r="AB241" s="90">
        <v>7.612184873949579E-2</v>
      </c>
      <c r="AC241" s="90">
        <v>6.5632572431957859E-2</v>
      </c>
      <c r="AD241" s="90" t="s">
        <v>56</v>
      </c>
      <c r="AE241" s="90" t="s">
        <v>56</v>
      </c>
      <c r="AF241" s="90" t="s">
        <v>56</v>
      </c>
      <c r="AG241" s="90" t="s">
        <v>56</v>
      </c>
      <c r="AH241" s="90" t="s">
        <v>56</v>
      </c>
      <c r="AI241" s="90" t="s">
        <v>56</v>
      </c>
      <c r="AJ241" s="90" t="s">
        <v>56</v>
      </c>
      <c r="AK241" s="90" t="s">
        <v>56</v>
      </c>
      <c r="AL241" s="90" t="s">
        <v>56</v>
      </c>
      <c r="AM241" s="90" t="s">
        <v>56</v>
      </c>
      <c r="AN241" s="90" t="s">
        <v>56</v>
      </c>
      <c r="AO241" s="90" t="s">
        <v>56</v>
      </c>
      <c r="AP241" s="90" t="s">
        <v>56</v>
      </c>
      <c r="AQ241" s="90">
        <v>0</v>
      </c>
      <c r="AR241" s="90">
        <v>4.4609665427509292E-2</v>
      </c>
      <c r="AS241" s="90" t="s">
        <v>56</v>
      </c>
      <c r="AT241" s="90" t="s">
        <v>56</v>
      </c>
      <c r="AU241" s="90" t="s">
        <v>56</v>
      </c>
      <c r="AV241" s="90" t="s">
        <v>56</v>
      </c>
      <c r="AW241" s="90">
        <v>5.7251908396946563E-2</v>
      </c>
      <c r="AX241" s="91" t="s">
        <v>56</v>
      </c>
      <c r="AY241" s="91" t="s">
        <v>56</v>
      </c>
      <c r="AZ241" s="91" t="s">
        <v>56</v>
      </c>
      <c r="BA241" s="91" t="s">
        <v>56</v>
      </c>
      <c r="BB241" s="88" t="s">
        <v>56</v>
      </c>
      <c r="VIW241" s="65"/>
      <c r="VIX241" s="65"/>
      <c r="VIY241" s="65"/>
      <c r="VIZ241" s="65"/>
      <c r="VJA241" s="65"/>
      <c r="VJB241" s="65"/>
      <c r="VJC241" s="65"/>
      <c r="VJD241" s="65"/>
      <c r="VJE241" s="65"/>
      <c r="VJF241" s="65"/>
      <c r="VJG241" s="65"/>
      <c r="VJH241" s="65"/>
      <c r="VJI241" s="65"/>
      <c r="VJJ241" s="65"/>
      <c r="VJK241" s="65"/>
      <c r="VJL241" s="65"/>
      <c r="VJM241" s="65"/>
      <c r="VJN241" s="65"/>
      <c r="VJO241" s="65"/>
      <c r="VJP241" s="65"/>
      <c r="VJQ241" s="65"/>
      <c r="VJR241" s="65"/>
      <c r="VJS241" s="65"/>
      <c r="VJT241" s="65"/>
      <c r="VJU241" s="65"/>
      <c r="VJV241" s="65"/>
      <c r="VJW241" s="65"/>
      <c r="VJX241" s="65"/>
      <c r="VJY241" s="65"/>
      <c r="VJZ241" s="65"/>
      <c r="VKA241" s="65"/>
      <c r="VKB241" s="65"/>
      <c r="VKC241" s="65"/>
      <c r="VKD241" s="65"/>
      <c r="VKE241" s="65"/>
      <c r="VKF241" s="65"/>
      <c r="VKG241" s="65"/>
      <c r="VKH241" s="65"/>
      <c r="VKI241" s="65"/>
      <c r="VKJ241" s="65"/>
      <c r="VKK241" s="65"/>
      <c r="VKL241" s="65"/>
      <c r="VKM241" s="65"/>
      <c r="VKN241" s="65"/>
      <c r="VKO241" s="65"/>
      <c r="VKP241" s="65"/>
      <c r="VKQ241" s="65"/>
      <c r="VKR241" s="65"/>
      <c r="VKS241" s="65"/>
      <c r="VKT241" s="65"/>
      <c r="VKU241" s="65"/>
      <c r="VKV241" s="65"/>
      <c r="VKW241" s="65"/>
      <c r="VKX241" s="65"/>
      <c r="VKY241" s="65"/>
      <c r="VKZ241" s="65"/>
      <c r="VLA241" s="65"/>
      <c r="VLB241" s="65"/>
      <c r="VLC241" s="65"/>
      <c r="VLD241" s="65"/>
      <c r="VLE241" s="65"/>
      <c r="VLF241" s="65"/>
      <c r="VLG241" s="65"/>
      <c r="VLH241" s="65"/>
      <c r="VLI241" s="65"/>
      <c r="VLJ241" s="65"/>
      <c r="VLK241" s="65"/>
      <c r="VLL241" s="65"/>
      <c r="VLM241" s="65"/>
      <c r="VLN241" s="65"/>
      <c r="VLO241" s="65"/>
      <c r="VLP241" s="65"/>
      <c r="VLQ241" s="65"/>
      <c r="VLR241" s="65"/>
      <c r="VLS241" s="65"/>
      <c r="VLT241" s="65"/>
      <c r="VLU241" s="65"/>
      <c r="VLV241" s="65"/>
      <c r="VLW241" s="65"/>
      <c r="VLX241" s="65"/>
      <c r="VLY241" s="65"/>
      <c r="VLZ241" s="65"/>
      <c r="VMA241" s="65"/>
      <c r="VMB241" s="65"/>
      <c r="VMC241" s="65"/>
      <c r="VMD241" s="65"/>
      <c r="VME241" s="65"/>
      <c r="VMF241" s="65"/>
      <c r="VMG241" s="65"/>
      <c r="VMH241" s="65"/>
      <c r="VMI241" s="65"/>
      <c r="VMJ241" s="65"/>
      <c r="VMK241" s="65"/>
      <c r="VML241" s="65"/>
      <c r="VMM241" s="65"/>
      <c r="VMN241" s="65"/>
      <c r="VMO241" s="65"/>
      <c r="VMP241" s="65"/>
      <c r="VMQ241" s="65"/>
      <c r="VMR241" s="65"/>
      <c r="VMS241" s="65"/>
      <c r="VMT241" s="65"/>
      <c r="VMU241" s="65"/>
      <c r="VMV241" s="65"/>
      <c r="VMW241" s="65"/>
      <c r="VMX241" s="65"/>
      <c r="VMY241" s="65"/>
      <c r="VMZ241" s="65"/>
      <c r="VNA241" s="65"/>
      <c r="VNB241" s="65"/>
      <c r="VNC241" s="65"/>
      <c r="VND241" s="65"/>
      <c r="VNE241" s="65"/>
      <c r="VNF241" s="65"/>
      <c r="VNG241" s="65"/>
      <c r="VNH241" s="65"/>
      <c r="VNI241" s="65"/>
      <c r="VNJ241" s="65"/>
      <c r="VNK241" s="65"/>
      <c r="VNL241" s="65"/>
      <c r="VNM241" s="65"/>
      <c r="VNN241" s="65"/>
      <c r="VNO241" s="65"/>
      <c r="VNP241" s="65"/>
      <c r="VNQ241" s="65"/>
      <c r="VNR241" s="65"/>
      <c r="VNS241" s="65"/>
      <c r="VNT241" s="65"/>
      <c r="VNU241" s="65"/>
      <c r="VNV241" s="65"/>
      <c r="VNW241" s="65"/>
      <c r="VNX241" s="65"/>
      <c r="VNY241" s="65"/>
      <c r="VNZ241" s="65"/>
      <c r="VOA241" s="65"/>
      <c r="VOB241" s="65"/>
      <c r="VOC241" s="65"/>
      <c r="VOD241" s="65"/>
      <c r="VOE241" s="65"/>
      <c r="VOF241" s="65"/>
      <c r="VOG241" s="65"/>
      <c r="VOH241" s="65"/>
      <c r="VOI241" s="65"/>
      <c r="VOJ241" s="65"/>
      <c r="VOK241" s="65"/>
      <c r="VOL241" s="65"/>
      <c r="VOM241" s="65"/>
      <c r="VON241" s="65"/>
      <c r="VOO241" s="65"/>
      <c r="VOP241" s="65"/>
      <c r="VOQ241" s="65"/>
      <c r="VOR241" s="65"/>
      <c r="VOS241" s="65"/>
      <c r="VOT241" s="65"/>
      <c r="VOU241" s="65"/>
      <c r="VOV241" s="65"/>
      <c r="VOW241" s="65"/>
      <c r="VOX241" s="65"/>
      <c r="VOY241" s="65"/>
      <c r="VOZ241" s="65"/>
      <c r="VPA241" s="65"/>
      <c r="VPB241" s="65"/>
      <c r="VPC241" s="65"/>
      <c r="VPD241" s="65"/>
      <c r="VPE241" s="65"/>
      <c r="VPF241" s="65"/>
      <c r="VPG241" s="65"/>
      <c r="VPH241" s="65"/>
      <c r="VPI241" s="65"/>
      <c r="VPJ241" s="65"/>
      <c r="VPK241" s="65"/>
      <c r="VPL241" s="65"/>
      <c r="VPM241" s="65"/>
      <c r="VPN241" s="65"/>
      <c r="VPO241" s="65"/>
      <c r="VPP241" s="65"/>
      <c r="VPQ241" s="65"/>
      <c r="VPR241" s="65"/>
      <c r="VPS241" s="65"/>
      <c r="VPT241" s="65"/>
      <c r="VPU241" s="65"/>
      <c r="VPV241" s="65"/>
      <c r="VPW241" s="65"/>
      <c r="VPX241" s="65"/>
      <c r="VPY241" s="65"/>
      <c r="VPZ241" s="65"/>
      <c r="VQA241" s="65"/>
      <c r="VQB241" s="65"/>
      <c r="VQC241" s="65"/>
      <c r="VQD241" s="65"/>
      <c r="VQE241" s="65"/>
      <c r="VQF241" s="65"/>
      <c r="VQG241" s="65"/>
      <c r="VQH241" s="65"/>
      <c r="VQI241" s="65"/>
      <c r="VQJ241" s="65"/>
      <c r="VQK241" s="65"/>
      <c r="VQL241" s="65"/>
      <c r="VQM241" s="65"/>
      <c r="VQN241" s="65"/>
      <c r="VQO241" s="65"/>
      <c r="VQP241" s="65"/>
      <c r="VQQ241" s="65"/>
      <c r="VQR241" s="65"/>
      <c r="VQS241" s="65"/>
      <c r="VQT241" s="65"/>
      <c r="VQU241" s="65"/>
      <c r="VQV241" s="65"/>
      <c r="VQW241" s="65"/>
      <c r="VQX241" s="65"/>
      <c r="VQY241" s="65"/>
      <c r="VQZ241" s="65"/>
      <c r="VRA241" s="65"/>
      <c r="VRB241" s="65"/>
      <c r="VRC241" s="65"/>
      <c r="VRD241" s="65"/>
      <c r="VRE241" s="65"/>
      <c r="VRF241" s="65"/>
      <c r="VRG241" s="65"/>
      <c r="VRH241" s="65"/>
      <c r="VRI241" s="65"/>
      <c r="VRJ241" s="65"/>
      <c r="VRK241" s="65"/>
      <c r="VRL241" s="65"/>
      <c r="VRM241" s="65"/>
      <c r="VRN241" s="65"/>
      <c r="VRO241" s="65"/>
      <c r="VRP241" s="65"/>
      <c r="VRQ241" s="65"/>
      <c r="VRR241" s="65"/>
      <c r="VRS241" s="65"/>
      <c r="VRT241" s="65"/>
      <c r="VRU241" s="65"/>
      <c r="VRV241" s="65"/>
      <c r="VRW241" s="65"/>
      <c r="VRX241" s="65"/>
      <c r="VRY241" s="65"/>
      <c r="VRZ241" s="65"/>
      <c r="VSA241" s="65"/>
      <c r="VSB241" s="65"/>
      <c r="VSC241" s="65"/>
      <c r="VSD241" s="65"/>
      <c r="VSE241" s="65"/>
      <c r="VSF241" s="65"/>
      <c r="VSG241" s="65"/>
      <c r="VSH241" s="65"/>
      <c r="VSI241" s="65"/>
      <c r="VSJ241" s="65"/>
      <c r="VSK241" s="65"/>
      <c r="VSL241" s="65"/>
      <c r="VSM241" s="65"/>
      <c r="VSN241" s="65"/>
      <c r="VSO241" s="65"/>
      <c r="VSP241" s="65"/>
      <c r="VSQ241" s="65"/>
      <c r="VSR241" s="65"/>
      <c r="VSS241" s="65"/>
      <c r="VST241" s="65"/>
      <c r="VSU241" s="65"/>
      <c r="VSV241" s="65"/>
      <c r="VSW241" s="65"/>
      <c r="VSX241" s="65"/>
      <c r="VSY241" s="65"/>
      <c r="VSZ241" s="65"/>
      <c r="VTA241" s="65"/>
      <c r="VTB241" s="65"/>
      <c r="VTC241" s="65"/>
      <c r="VTD241" s="65"/>
      <c r="VTE241" s="65"/>
      <c r="VTF241" s="65"/>
      <c r="VTG241" s="65"/>
      <c r="VTH241" s="65"/>
      <c r="VTI241" s="65"/>
      <c r="VTJ241" s="65"/>
      <c r="VTK241" s="65"/>
      <c r="VTL241" s="65"/>
      <c r="VTM241" s="65"/>
      <c r="VTN241" s="65"/>
      <c r="VTO241" s="65"/>
      <c r="VTP241" s="65"/>
      <c r="VTQ241" s="65"/>
      <c r="VTR241" s="65"/>
      <c r="VTS241" s="65"/>
      <c r="VTT241" s="65"/>
      <c r="VTU241" s="65"/>
      <c r="VTV241" s="65"/>
      <c r="VTW241" s="65"/>
      <c r="VTX241" s="65"/>
      <c r="VTY241" s="65"/>
      <c r="VTZ241" s="65"/>
      <c r="VUA241" s="65"/>
      <c r="VUB241" s="65"/>
      <c r="VUC241" s="65"/>
      <c r="VUD241" s="65"/>
      <c r="VUE241" s="65"/>
      <c r="VUF241" s="65"/>
      <c r="VUG241" s="65"/>
      <c r="VUH241" s="65"/>
      <c r="VUI241" s="65"/>
      <c r="VUJ241" s="65"/>
      <c r="VUK241" s="65"/>
      <c r="VUL241" s="65"/>
      <c r="VUM241" s="65"/>
      <c r="VUN241" s="65"/>
      <c r="VUO241" s="65"/>
      <c r="VUP241" s="65"/>
      <c r="VUQ241" s="65"/>
      <c r="VUR241" s="65"/>
      <c r="VUS241" s="65"/>
      <c r="VUT241" s="65"/>
      <c r="VUU241" s="65"/>
      <c r="VUV241" s="65"/>
      <c r="VUW241" s="65"/>
      <c r="VUX241" s="65"/>
      <c r="VUY241" s="65"/>
      <c r="VUZ241" s="65"/>
      <c r="VVA241" s="65"/>
      <c r="VVB241" s="65"/>
      <c r="VVC241" s="65"/>
      <c r="VVD241" s="65"/>
      <c r="VVE241" s="65"/>
      <c r="VVF241" s="65"/>
      <c r="VVG241" s="65"/>
      <c r="VVH241" s="65"/>
      <c r="VVI241" s="65"/>
      <c r="VVJ241" s="65"/>
      <c r="VVK241" s="65"/>
      <c r="VVL241" s="65"/>
      <c r="VVM241" s="65"/>
      <c r="VVN241" s="65"/>
      <c r="VVO241" s="65"/>
      <c r="VVP241" s="65"/>
      <c r="VVQ241" s="65"/>
      <c r="VVR241" s="65"/>
      <c r="VVS241" s="65"/>
      <c r="VVT241" s="65"/>
      <c r="VVU241" s="65"/>
      <c r="VVV241" s="65"/>
      <c r="VVW241" s="65"/>
      <c r="VVX241" s="65"/>
      <c r="VVY241" s="65"/>
      <c r="VVZ241" s="65"/>
      <c r="VWA241" s="65"/>
      <c r="VWB241" s="65"/>
      <c r="VWC241" s="65"/>
      <c r="VWD241" s="65"/>
      <c r="VWE241" s="65"/>
      <c r="VWF241" s="65"/>
      <c r="VWG241" s="65"/>
      <c r="VWH241" s="65"/>
      <c r="VWI241" s="65"/>
      <c r="VWJ241" s="65"/>
      <c r="VWK241" s="65"/>
      <c r="VWL241" s="65"/>
      <c r="VWM241" s="65"/>
      <c r="VWN241" s="65"/>
      <c r="VWO241" s="65"/>
      <c r="VWP241" s="65"/>
      <c r="VWQ241" s="65"/>
      <c r="VWR241" s="65"/>
      <c r="VWS241" s="65"/>
      <c r="VWT241" s="65"/>
      <c r="VWU241" s="65"/>
      <c r="VWV241" s="65"/>
      <c r="VWW241" s="65"/>
      <c r="VWX241" s="65"/>
      <c r="VWY241" s="65"/>
      <c r="VWZ241" s="65"/>
      <c r="VXA241" s="65"/>
      <c r="VXB241" s="65"/>
      <c r="VXC241" s="65"/>
      <c r="VXD241" s="65"/>
      <c r="VXE241" s="65"/>
      <c r="VXF241" s="65"/>
      <c r="VXG241" s="65"/>
      <c r="VXH241" s="65"/>
      <c r="VXI241" s="65"/>
      <c r="VXJ241" s="65"/>
      <c r="VXK241" s="65"/>
      <c r="VXL241" s="65"/>
      <c r="VXM241" s="65"/>
      <c r="VXN241" s="65"/>
      <c r="VXO241" s="65"/>
      <c r="VXP241" s="65"/>
      <c r="VXQ241" s="65"/>
      <c r="VXR241" s="65"/>
      <c r="VXS241" s="65"/>
      <c r="VXT241" s="65"/>
      <c r="VXU241" s="65"/>
      <c r="VXV241" s="65"/>
      <c r="VXW241" s="65"/>
      <c r="VXX241" s="65"/>
      <c r="VXY241" s="65"/>
      <c r="VXZ241" s="65"/>
      <c r="VYA241" s="65"/>
      <c r="VYB241" s="65"/>
      <c r="VYC241" s="65"/>
      <c r="VYD241" s="65"/>
      <c r="VYE241" s="65"/>
      <c r="VYF241" s="65"/>
      <c r="VYG241" s="65"/>
      <c r="VYH241" s="65"/>
      <c r="VYI241" s="65"/>
      <c r="VYJ241" s="65"/>
      <c r="VYK241" s="65"/>
      <c r="VYL241" s="65"/>
      <c r="VYM241" s="65"/>
      <c r="VYN241" s="65"/>
      <c r="VYO241" s="65"/>
      <c r="VYP241" s="65"/>
      <c r="VYQ241" s="65"/>
      <c r="VYR241" s="65"/>
      <c r="VYS241" s="65"/>
      <c r="VYT241" s="65"/>
      <c r="VYU241" s="65"/>
      <c r="VYV241" s="65"/>
      <c r="VYW241" s="65"/>
      <c r="VYX241" s="65"/>
      <c r="VYY241" s="65"/>
      <c r="VYZ241" s="65"/>
      <c r="VZA241" s="65"/>
      <c r="VZB241" s="65"/>
      <c r="VZC241" s="65"/>
      <c r="VZD241" s="65"/>
      <c r="VZE241" s="65"/>
      <c r="VZF241" s="65"/>
      <c r="VZG241" s="65"/>
      <c r="VZH241" s="65"/>
      <c r="VZI241" s="65"/>
      <c r="VZJ241" s="65"/>
      <c r="VZK241" s="65"/>
      <c r="VZL241" s="65"/>
      <c r="VZM241" s="65"/>
      <c r="VZN241" s="65"/>
      <c r="VZO241" s="65"/>
      <c r="VZP241" s="65"/>
      <c r="VZQ241" s="65"/>
      <c r="VZR241" s="65"/>
      <c r="VZS241" s="65"/>
      <c r="VZT241" s="65"/>
      <c r="VZU241" s="65"/>
      <c r="VZV241" s="65"/>
      <c r="VZW241" s="65"/>
      <c r="VZX241" s="65"/>
      <c r="VZY241" s="65"/>
      <c r="VZZ241" s="65"/>
      <c r="WAA241" s="65"/>
      <c r="WAB241" s="65"/>
      <c r="WAC241" s="65"/>
      <c r="WAD241" s="65"/>
      <c r="WAE241" s="65"/>
      <c r="WAF241" s="65"/>
      <c r="WAG241" s="65"/>
      <c r="WAH241" s="65"/>
      <c r="WAI241" s="65"/>
      <c r="WAJ241" s="65"/>
      <c r="WAK241" s="65"/>
      <c r="WAL241" s="65"/>
      <c r="WAM241" s="65"/>
      <c r="WAN241" s="65"/>
      <c r="WAO241" s="65"/>
      <c r="WAP241" s="65"/>
      <c r="WAQ241" s="65"/>
      <c r="WAR241" s="65"/>
      <c r="WAS241" s="65"/>
      <c r="WAT241" s="65"/>
      <c r="WAU241" s="65"/>
      <c r="WAV241" s="65"/>
      <c r="WAW241" s="65"/>
      <c r="WAX241" s="65"/>
      <c r="WAY241" s="65"/>
      <c r="WAZ241" s="65"/>
      <c r="WBA241" s="65"/>
      <c r="WBB241" s="65"/>
      <c r="WBC241" s="65"/>
      <c r="WBD241" s="65"/>
      <c r="WBE241" s="65"/>
      <c r="WBF241" s="65"/>
      <c r="WBG241" s="65"/>
      <c r="WBH241" s="65"/>
      <c r="WBI241" s="65"/>
      <c r="WBJ241" s="65"/>
      <c r="WBK241" s="65"/>
      <c r="WBL241" s="65"/>
      <c r="WBM241" s="65"/>
      <c r="WBN241" s="65"/>
      <c r="WBO241" s="65"/>
      <c r="WBP241" s="65"/>
      <c r="WBQ241" s="65"/>
      <c r="WBR241" s="65"/>
      <c r="WBS241" s="65"/>
      <c r="WBT241" s="65"/>
      <c r="WBU241" s="65"/>
      <c r="WBV241" s="65"/>
      <c r="WBW241" s="65"/>
      <c r="WBX241" s="65"/>
      <c r="WBY241" s="65"/>
      <c r="WBZ241" s="65"/>
      <c r="WCA241" s="65"/>
      <c r="WCB241" s="65"/>
      <c r="WCC241" s="65"/>
      <c r="WCD241" s="65"/>
      <c r="WCE241" s="65"/>
      <c r="WCF241" s="65"/>
      <c r="WCG241" s="65"/>
      <c r="WCH241" s="65"/>
      <c r="WCI241" s="65"/>
      <c r="WCJ241" s="65"/>
      <c r="WCK241" s="65"/>
      <c r="WCL241" s="65"/>
      <c r="WCM241" s="65"/>
      <c r="WCN241" s="65"/>
      <c r="WCO241" s="65"/>
      <c r="WCP241" s="65"/>
      <c r="WCQ241" s="65"/>
      <c r="WCR241" s="65"/>
      <c r="WCS241" s="65"/>
      <c r="WCT241" s="65"/>
      <c r="WCU241" s="65"/>
      <c r="WCV241" s="65"/>
      <c r="WCW241" s="65"/>
      <c r="WCX241" s="65"/>
      <c r="WCY241" s="65"/>
      <c r="WCZ241" s="65"/>
      <c r="WDA241" s="65"/>
      <c r="WDB241" s="65"/>
      <c r="WDC241" s="65"/>
      <c r="WDD241" s="65"/>
      <c r="WDE241" s="65"/>
      <c r="WDF241" s="65"/>
      <c r="WDG241" s="65"/>
      <c r="WDH241" s="65"/>
      <c r="WDI241" s="65"/>
      <c r="WDJ241" s="65"/>
      <c r="WDK241" s="65"/>
      <c r="WDL241" s="65"/>
      <c r="WDM241" s="65"/>
      <c r="WDN241" s="65"/>
      <c r="WDO241" s="65"/>
      <c r="WDP241" s="65"/>
      <c r="WDQ241" s="65"/>
      <c r="WDR241" s="65"/>
      <c r="WDS241" s="65"/>
      <c r="WDT241" s="65"/>
      <c r="WDU241" s="65"/>
      <c r="WDV241" s="65"/>
      <c r="WDW241" s="65"/>
      <c r="WDX241" s="65"/>
      <c r="WDY241" s="65"/>
      <c r="WDZ241" s="65"/>
      <c r="WEA241" s="65"/>
      <c r="WEB241" s="65"/>
      <c r="WEC241" s="65"/>
      <c r="WED241" s="65"/>
      <c r="WEE241" s="65"/>
      <c r="WEF241" s="65"/>
      <c r="WEG241" s="65"/>
      <c r="WEH241" s="65"/>
      <c r="WEI241" s="65"/>
      <c r="WEJ241" s="65"/>
      <c r="WEK241" s="65"/>
      <c r="WEL241" s="65"/>
      <c r="WEM241" s="65"/>
      <c r="WEN241" s="65"/>
      <c r="WEO241" s="65"/>
      <c r="WEP241" s="65"/>
      <c r="WEQ241" s="65"/>
      <c r="WER241" s="65"/>
      <c r="WES241" s="65"/>
      <c r="WET241" s="65"/>
      <c r="WEU241" s="65"/>
      <c r="WEV241" s="65"/>
      <c r="WEW241" s="65"/>
      <c r="WEX241" s="65"/>
      <c r="WEY241" s="65"/>
      <c r="WEZ241" s="65"/>
      <c r="WFA241" s="65"/>
      <c r="WFB241" s="65"/>
      <c r="WFC241" s="65"/>
      <c r="WFD241" s="65"/>
      <c r="WFE241" s="65"/>
      <c r="WFF241" s="65"/>
      <c r="WFG241" s="65"/>
      <c r="WFH241" s="65"/>
      <c r="WFI241" s="65"/>
      <c r="WFJ241" s="65"/>
      <c r="WFK241" s="65"/>
      <c r="WFL241" s="65"/>
      <c r="WFM241" s="65"/>
      <c r="WFN241" s="65"/>
      <c r="WFO241" s="65"/>
      <c r="WFP241" s="65"/>
      <c r="WFQ241" s="65"/>
      <c r="WFR241" s="65"/>
      <c r="WFS241" s="65"/>
      <c r="WFT241" s="65"/>
      <c r="WFU241" s="65"/>
      <c r="WFV241" s="65"/>
      <c r="WFW241" s="65"/>
      <c r="WFX241" s="65"/>
      <c r="WFY241" s="65"/>
      <c r="WFZ241" s="65"/>
      <c r="WGA241" s="65"/>
      <c r="WGB241" s="65"/>
      <c r="WGC241" s="65"/>
      <c r="WGD241" s="65"/>
      <c r="WGE241" s="65"/>
      <c r="WGF241" s="65"/>
      <c r="WGG241" s="65"/>
      <c r="WGH241" s="65"/>
      <c r="WGI241" s="65"/>
      <c r="WGJ241" s="65"/>
      <c r="WGK241" s="65"/>
      <c r="WGL241" s="65"/>
      <c r="WGM241" s="65"/>
      <c r="WGN241" s="65"/>
      <c r="WGO241" s="65"/>
      <c r="WGP241" s="65"/>
      <c r="WGQ241" s="65"/>
      <c r="WGR241" s="65"/>
      <c r="WGS241" s="65"/>
      <c r="WGT241" s="65"/>
      <c r="WGU241" s="65"/>
      <c r="WGV241" s="65"/>
      <c r="WGW241" s="65"/>
      <c r="WGX241" s="65"/>
      <c r="WGY241" s="65"/>
      <c r="WGZ241" s="65"/>
      <c r="WHA241" s="65"/>
      <c r="WHB241" s="65"/>
      <c r="WHC241" s="65"/>
      <c r="WHD241" s="65"/>
      <c r="WHE241" s="65"/>
      <c r="WHF241" s="65"/>
      <c r="WHG241" s="65"/>
      <c r="WHH241" s="65"/>
      <c r="WHI241" s="65"/>
      <c r="WHJ241" s="65"/>
      <c r="WHK241" s="65"/>
      <c r="WHL241" s="65"/>
      <c r="WHM241" s="65"/>
      <c r="WHN241" s="65"/>
      <c r="WHO241" s="65"/>
      <c r="WHP241" s="65"/>
      <c r="WHQ241" s="65"/>
      <c r="WHR241" s="65"/>
      <c r="WHS241" s="65"/>
      <c r="WHT241" s="65"/>
      <c r="WHU241" s="65"/>
      <c r="WHV241" s="65"/>
      <c r="WHW241" s="65"/>
      <c r="WHX241" s="65"/>
      <c r="WHY241" s="65"/>
      <c r="WHZ241" s="65"/>
      <c r="WIA241" s="65"/>
      <c r="WIB241" s="65"/>
      <c r="WIC241" s="65"/>
      <c r="WID241" s="65"/>
      <c r="WIE241" s="65"/>
      <c r="WIF241" s="65"/>
      <c r="WIG241" s="65"/>
      <c r="WIH241" s="65"/>
      <c r="WII241" s="65"/>
      <c r="WIJ241" s="65"/>
      <c r="WIK241" s="65"/>
      <c r="WIL241" s="65"/>
      <c r="WIM241" s="65"/>
      <c r="WIN241" s="65"/>
      <c r="WIO241" s="65"/>
      <c r="WIP241" s="65"/>
      <c r="WIQ241" s="65"/>
      <c r="WIR241" s="65"/>
      <c r="WIS241" s="65"/>
      <c r="WIT241" s="65"/>
      <c r="WIU241" s="65"/>
      <c r="WIV241" s="65"/>
      <c r="WIW241" s="65"/>
      <c r="WIX241" s="65"/>
      <c r="WIY241" s="65"/>
      <c r="WIZ241" s="65"/>
      <c r="WJA241" s="65"/>
      <c r="WJB241" s="65"/>
      <c r="WJC241" s="65"/>
      <c r="WJD241" s="65"/>
      <c r="WJE241" s="65"/>
      <c r="WJF241" s="65"/>
      <c r="WJG241" s="65"/>
      <c r="WJH241" s="65"/>
      <c r="WJI241" s="65"/>
      <c r="WJJ241" s="65"/>
      <c r="WJK241" s="65"/>
      <c r="WJL241" s="65"/>
      <c r="WJM241" s="65"/>
      <c r="WJN241" s="65"/>
      <c r="WJO241" s="65"/>
      <c r="WJP241" s="65"/>
      <c r="WJQ241" s="65"/>
      <c r="WJR241" s="65"/>
      <c r="WJS241" s="65"/>
      <c r="WJT241" s="65"/>
      <c r="WJU241" s="65"/>
      <c r="WJV241" s="65"/>
      <c r="WJW241" s="65"/>
      <c r="WJX241" s="65"/>
      <c r="WJY241" s="65"/>
      <c r="WJZ241" s="65"/>
      <c r="WKA241" s="65"/>
      <c r="WKB241" s="65"/>
      <c r="WKC241" s="65"/>
      <c r="WKD241" s="65"/>
      <c r="WKE241" s="65"/>
      <c r="WKF241" s="65"/>
      <c r="WKG241" s="65"/>
      <c r="WKH241" s="65"/>
      <c r="WKI241" s="65"/>
      <c r="WKJ241" s="65"/>
      <c r="WKK241" s="65"/>
      <c r="WKL241" s="65"/>
      <c r="WKM241" s="65"/>
      <c r="WKN241" s="65"/>
      <c r="WKO241" s="65"/>
      <c r="WKP241" s="65"/>
      <c r="WKQ241" s="65"/>
      <c r="WKR241" s="65"/>
      <c r="WKS241" s="65"/>
      <c r="WKT241" s="65"/>
      <c r="WKU241" s="65"/>
      <c r="WKV241" s="65"/>
      <c r="WKW241" s="65"/>
      <c r="WKX241" s="65"/>
      <c r="WKY241" s="65"/>
      <c r="WKZ241" s="65"/>
      <c r="WLA241" s="65"/>
      <c r="WLB241" s="65"/>
      <c r="WLC241" s="65"/>
      <c r="WLD241" s="65"/>
      <c r="WLE241" s="65"/>
      <c r="WLF241" s="65"/>
      <c r="WLG241" s="65"/>
      <c r="WLH241" s="65"/>
      <c r="WLI241" s="65"/>
      <c r="WLJ241" s="65"/>
      <c r="WLK241" s="65"/>
      <c r="WLL241" s="65"/>
      <c r="WLM241" s="65"/>
      <c r="WLN241" s="65"/>
      <c r="WLO241" s="65"/>
      <c r="WLP241" s="65"/>
      <c r="WLQ241" s="65"/>
      <c r="WLR241" s="65"/>
      <c r="WLS241" s="65"/>
      <c r="WLT241" s="65"/>
      <c r="WLU241" s="65"/>
      <c r="WLV241" s="65"/>
      <c r="WLW241" s="65"/>
      <c r="WLX241" s="65"/>
      <c r="WLY241" s="65"/>
      <c r="WLZ241" s="65"/>
      <c r="WMA241" s="65"/>
      <c r="WMB241" s="65"/>
      <c r="WMC241" s="65"/>
      <c r="WMD241" s="65"/>
      <c r="WME241" s="65"/>
      <c r="WMF241" s="65"/>
      <c r="WMG241" s="65"/>
      <c r="WMH241" s="65"/>
      <c r="WMI241" s="65"/>
      <c r="WMJ241" s="65"/>
      <c r="WMK241" s="65"/>
      <c r="WML241" s="65"/>
      <c r="WMM241" s="65"/>
      <c r="WMN241" s="65"/>
      <c r="WMO241" s="65"/>
      <c r="WMP241" s="65"/>
      <c r="WMQ241" s="65"/>
      <c r="WMR241" s="65"/>
      <c r="WMS241" s="65"/>
      <c r="WMT241" s="65"/>
      <c r="WMU241" s="65"/>
      <c r="WMV241" s="65"/>
      <c r="WMW241" s="65"/>
      <c r="WMX241" s="65"/>
      <c r="WMY241" s="65"/>
      <c r="WMZ241" s="65"/>
      <c r="WNA241" s="65"/>
      <c r="WNB241" s="65"/>
      <c r="WNC241" s="65"/>
      <c r="WND241" s="65"/>
      <c r="WNE241" s="65"/>
      <c r="WNF241" s="65"/>
      <c r="WNG241" s="65"/>
      <c r="WNH241" s="65"/>
      <c r="WNI241" s="65"/>
      <c r="WNJ241" s="65"/>
      <c r="WNK241" s="65"/>
      <c r="WNL241" s="65"/>
      <c r="WNM241" s="65"/>
      <c r="WNN241" s="65"/>
      <c r="WNO241" s="65"/>
      <c r="WNP241" s="65"/>
      <c r="WNQ241" s="65"/>
      <c r="WNR241" s="65"/>
      <c r="WNS241" s="65"/>
      <c r="WNT241" s="65"/>
      <c r="WNU241" s="65"/>
      <c r="WNV241" s="65"/>
      <c r="WNW241" s="65"/>
      <c r="WNX241" s="65"/>
      <c r="WNY241" s="65"/>
      <c r="WNZ241" s="65"/>
      <c r="WOA241" s="65"/>
      <c r="WOB241" s="65"/>
      <c r="WOC241" s="65"/>
      <c r="WOD241" s="65"/>
      <c r="WOE241" s="65"/>
      <c r="WOF241" s="65"/>
      <c r="WOG241" s="65"/>
      <c r="WOH241" s="65"/>
      <c r="WOI241" s="65"/>
      <c r="WOJ241" s="65"/>
      <c r="WOK241" s="65"/>
      <c r="WOL241" s="65"/>
      <c r="WOM241" s="65"/>
      <c r="WON241" s="65"/>
      <c r="WOO241" s="65"/>
      <c r="WOP241" s="65"/>
      <c r="WOQ241" s="65"/>
      <c r="WOR241" s="65"/>
      <c r="WOS241" s="65"/>
      <c r="WOT241" s="65"/>
      <c r="WOU241" s="65"/>
      <c r="WOV241" s="65"/>
      <c r="WOW241" s="65"/>
      <c r="WOX241" s="65"/>
      <c r="WOY241" s="65"/>
      <c r="WOZ241" s="65"/>
      <c r="WPA241" s="65"/>
      <c r="WPB241" s="65"/>
      <c r="WPC241" s="65"/>
      <c r="WPD241" s="65"/>
      <c r="WPE241" s="65"/>
      <c r="WPF241" s="65"/>
      <c r="WPG241" s="65"/>
      <c r="WPH241" s="65"/>
      <c r="WPI241" s="65"/>
      <c r="WPJ241" s="65"/>
      <c r="WPK241" s="65"/>
      <c r="WPL241" s="65"/>
      <c r="WPM241" s="65"/>
      <c r="WPN241" s="65"/>
      <c r="WPO241" s="65"/>
      <c r="WPP241" s="65"/>
      <c r="WPQ241" s="65"/>
      <c r="WPR241" s="65"/>
      <c r="WPS241" s="65"/>
      <c r="WPT241" s="65"/>
      <c r="WPU241" s="65"/>
      <c r="WPV241" s="65"/>
      <c r="WPW241" s="65"/>
      <c r="WPX241" s="65"/>
      <c r="WPY241" s="65"/>
      <c r="WPZ241" s="65"/>
      <c r="WQA241" s="65"/>
      <c r="WQB241" s="65"/>
      <c r="WQC241" s="65"/>
      <c r="WQD241" s="65"/>
      <c r="WQE241" s="65"/>
      <c r="WQF241" s="65"/>
      <c r="WQG241" s="65"/>
      <c r="WQH241" s="65"/>
      <c r="WQI241" s="65"/>
      <c r="WQJ241" s="65"/>
      <c r="WQK241" s="65"/>
      <c r="WQL241" s="65"/>
      <c r="WQM241" s="65"/>
      <c r="WQN241" s="65"/>
      <c r="WQO241" s="65"/>
      <c r="WQP241" s="65"/>
      <c r="WQQ241" s="65"/>
      <c r="WQR241" s="65"/>
      <c r="WQS241" s="65"/>
      <c r="WQT241" s="65"/>
      <c r="WQU241" s="65"/>
      <c r="WQV241" s="65"/>
      <c r="WQW241" s="65"/>
      <c r="WQX241" s="65"/>
      <c r="WQY241" s="65"/>
      <c r="WQZ241" s="65"/>
      <c r="WRA241" s="65"/>
      <c r="WRB241" s="65"/>
      <c r="WRC241" s="65"/>
      <c r="WRD241" s="65"/>
      <c r="WRE241" s="65"/>
      <c r="WRF241" s="65"/>
      <c r="WRG241" s="65"/>
      <c r="WRH241" s="65"/>
      <c r="WRI241" s="65"/>
      <c r="WRJ241" s="65"/>
      <c r="WRK241" s="65"/>
      <c r="WRL241" s="65"/>
      <c r="WRM241" s="65"/>
      <c r="WRN241" s="65"/>
      <c r="WRO241" s="65"/>
      <c r="WRP241" s="65"/>
      <c r="WRQ241" s="65"/>
      <c r="WRR241" s="65"/>
      <c r="WRS241" s="65"/>
      <c r="WRT241" s="65"/>
      <c r="WRU241" s="65"/>
      <c r="WRV241" s="65"/>
      <c r="WRW241" s="65"/>
      <c r="WRX241" s="65"/>
      <c r="WRY241" s="65"/>
      <c r="WRZ241" s="65"/>
      <c r="WSA241" s="65"/>
      <c r="WSB241" s="65"/>
      <c r="WSC241" s="65"/>
      <c r="WSD241" s="65"/>
      <c r="WSE241" s="65"/>
      <c r="WSF241" s="65"/>
      <c r="WSG241" s="65"/>
      <c r="WSH241" s="65"/>
      <c r="WSI241" s="65"/>
      <c r="WSJ241" s="65"/>
      <c r="WSK241" s="65"/>
      <c r="WSL241" s="65"/>
      <c r="WSM241" s="65"/>
      <c r="WSN241" s="65"/>
      <c r="WSO241" s="65"/>
      <c r="WSP241" s="65"/>
      <c r="WSQ241" s="65"/>
      <c r="WSR241" s="65"/>
      <c r="WSS241" s="65"/>
      <c r="WST241" s="65"/>
      <c r="WSU241" s="65"/>
      <c r="WSV241" s="65"/>
      <c r="WSW241" s="65"/>
      <c r="WSX241" s="65"/>
      <c r="WSY241" s="65"/>
      <c r="WSZ241" s="65"/>
      <c r="WTA241" s="65"/>
      <c r="WTB241" s="65"/>
      <c r="WTC241" s="65"/>
      <c r="WTD241" s="65"/>
      <c r="WTE241" s="65"/>
      <c r="WTF241" s="65"/>
      <c r="WTG241" s="65"/>
      <c r="WTH241" s="65"/>
      <c r="WTI241" s="65"/>
      <c r="WTJ241" s="65"/>
      <c r="WTK241" s="65"/>
      <c r="WTL241" s="65"/>
      <c r="WTM241" s="65"/>
      <c r="WTN241" s="65"/>
      <c r="WTO241" s="65"/>
      <c r="WTP241" s="65"/>
      <c r="WTQ241" s="65"/>
      <c r="WTR241" s="65"/>
      <c r="WTS241" s="65"/>
      <c r="WTT241" s="65"/>
      <c r="WTU241" s="65"/>
      <c r="WTV241" s="65"/>
      <c r="WTW241" s="65"/>
      <c r="WTX241" s="65"/>
      <c r="WTY241" s="65"/>
      <c r="WTZ241" s="65"/>
      <c r="WUA241" s="65"/>
      <c r="WUB241" s="65"/>
      <c r="WUC241" s="65"/>
      <c r="WUD241" s="65"/>
      <c r="WUE241" s="65"/>
      <c r="WUF241" s="65"/>
      <c r="WUG241" s="65"/>
      <c r="WUH241" s="65"/>
      <c r="WUI241" s="65"/>
      <c r="WUJ241" s="65"/>
      <c r="WUK241" s="65"/>
      <c r="WUL241" s="65"/>
      <c r="WUM241" s="65"/>
      <c r="WUN241" s="65"/>
      <c r="WUO241" s="65"/>
      <c r="WUP241" s="65"/>
      <c r="WUQ241" s="65"/>
      <c r="WUR241" s="65"/>
      <c r="WUS241" s="65"/>
      <c r="WUT241" s="65"/>
      <c r="WUU241" s="65"/>
      <c r="WUV241" s="65"/>
      <c r="WUW241" s="65"/>
      <c r="WUX241" s="65"/>
      <c r="WUY241" s="65"/>
      <c r="WUZ241" s="65"/>
      <c r="WVA241" s="65"/>
      <c r="WVB241" s="65"/>
      <c r="WVC241" s="65"/>
      <c r="WVD241" s="65"/>
      <c r="WVE241" s="65"/>
      <c r="WVF241" s="65"/>
      <c r="WVG241" s="65"/>
      <c r="WVH241" s="65"/>
      <c r="WVI241" s="65"/>
      <c r="WVJ241" s="65"/>
      <c r="WVK241" s="65"/>
      <c r="WVL241" s="65"/>
      <c r="WVM241" s="65"/>
      <c r="WVN241" s="65"/>
      <c r="WVO241" s="65"/>
      <c r="WVP241" s="65"/>
      <c r="WVQ241" s="65"/>
      <c r="WVR241" s="65"/>
      <c r="WVS241" s="65"/>
      <c r="WVT241" s="65"/>
      <c r="WVU241" s="65"/>
      <c r="WVV241" s="65"/>
      <c r="WVW241" s="65"/>
      <c r="WVX241" s="65"/>
      <c r="WVY241" s="65"/>
      <c r="WVZ241" s="65"/>
      <c r="WWA241" s="65"/>
      <c r="WWB241" s="65"/>
      <c r="WWC241" s="65"/>
      <c r="WWD241" s="65"/>
      <c r="WWE241" s="65"/>
      <c r="WWF241" s="65"/>
      <c r="WWG241" s="65"/>
      <c r="WWH241" s="65"/>
      <c r="WWI241" s="65"/>
      <c r="WWJ241" s="65"/>
      <c r="WWK241" s="65"/>
      <c r="WWL241" s="65"/>
      <c r="WWM241" s="65"/>
      <c r="WWN241" s="65"/>
      <c r="WWO241" s="65"/>
      <c r="WWP241" s="65"/>
      <c r="WWQ241" s="65"/>
      <c r="WWR241" s="65"/>
      <c r="WWS241" s="65"/>
      <c r="WWT241" s="65"/>
      <c r="WWU241" s="65"/>
      <c r="WWV241" s="65"/>
      <c r="WWW241" s="65"/>
      <c r="WWX241" s="65"/>
      <c r="WWY241" s="65"/>
      <c r="WWZ241" s="65"/>
      <c r="WXA241" s="65"/>
      <c r="WXB241" s="65"/>
      <c r="WXC241" s="65"/>
      <c r="WXD241" s="65"/>
      <c r="WXE241" s="65"/>
      <c r="WXF241" s="65"/>
      <c r="WXG241" s="65"/>
      <c r="WXH241" s="65"/>
      <c r="WXI241" s="65"/>
      <c r="WXJ241" s="65"/>
      <c r="WXK241" s="65"/>
      <c r="WXL241" s="65"/>
      <c r="WXM241" s="65"/>
      <c r="WXN241" s="65"/>
      <c r="WXO241" s="65"/>
      <c r="WXP241" s="65"/>
      <c r="WXQ241" s="65"/>
      <c r="WXR241" s="65"/>
      <c r="WXS241" s="65"/>
      <c r="WXT241" s="65"/>
      <c r="WXU241" s="65"/>
      <c r="WXV241" s="65"/>
      <c r="WXW241" s="65"/>
      <c r="WXX241" s="65"/>
      <c r="WXY241" s="65"/>
      <c r="WXZ241" s="65"/>
      <c r="WYA241" s="65"/>
      <c r="WYB241" s="65"/>
      <c r="WYC241" s="65"/>
      <c r="WYD241" s="65"/>
      <c r="WYE241" s="65"/>
      <c r="WYF241" s="65"/>
      <c r="WYG241" s="65"/>
      <c r="WYH241" s="65"/>
      <c r="WYI241" s="65"/>
      <c r="WYJ241" s="65"/>
      <c r="WYK241" s="65"/>
      <c r="WYL241" s="65"/>
      <c r="WYM241" s="65"/>
      <c r="WYN241" s="65"/>
      <c r="WYO241" s="65"/>
      <c r="WYP241" s="65"/>
      <c r="WYQ241" s="65"/>
      <c r="WYR241" s="65"/>
      <c r="WYS241" s="65"/>
      <c r="WYT241" s="65"/>
      <c r="WYU241" s="65"/>
      <c r="WYV241" s="65"/>
      <c r="WYW241" s="65"/>
      <c r="WYX241" s="65"/>
      <c r="WYY241" s="65"/>
      <c r="WYZ241" s="65"/>
      <c r="WZA241" s="65"/>
      <c r="WZB241" s="65"/>
      <c r="WZC241" s="65"/>
      <c r="WZD241" s="65"/>
      <c r="WZE241" s="65"/>
      <c r="WZF241" s="65"/>
      <c r="WZG241" s="65"/>
      <c r="WZH241" s="65"/>
      <c r="WZI241" s="65"/>
      <c r="WZJ241" s="65"/>
      <c r="WZK241" s="65"/>
      <c r="WZL241" s="65"/>
      <c r="WZM241" s="65"/>
      <c r="WZN241" s="65"/>
      <c r="WZO241" s="65"/>
      <c r="WZP241" s="65"/>
      <c r="WZQ241" s="65"/>
      <c r="WZR241" s="65"/>
      <c r="WZS241" s="65"/>
      <c r="WZT241" s="65"/>
      <c r="WZU241" s="65"/>
      <c r="WZV241" s="65"/>
      <c r="WZW241" s="65"/>
      <c r="WZX241" s="65"/>
      <c r="WZY241" s="65"/>
      <c r="WZZ241" s="65"/>
      <c r="XAA241" s="65"/>
      <c r="XAB241" s="65"/>
      <c r="XAC241" s="65"/>
      <c r="XAD241" s="65"/>
      <c r="XAE241" s="65"/>
      <c r="XAF241" s="65"/>
      <c r="XAG241" s="65"/>
      <c r="XAH241" s="65"/>
      <c r="XAI241" s="65"/>
      <c r="XAJ241" s="65"/>
      <c r="XAK241" s="65"/>
      <c r="XAL241" s="65"/>
      <c r="XAM241" s="65"/>
      <c r="XAN241" s="65"/>
      <c r="XAO241" s="65"/>
      <c r="XAP241" s="65"/>
      <c r="XAQ241" s="65"/>
      <c r="XAR241" s="65"/>
      <c r="XAS241" s="65"/>
      <c r="XAT241" s="65"/>
      <c r="XAU241" s="65"/>
      <c r="XAV241" s="65"/>
      <c r="XAW241" s="65"/>
      <c r="XAX241" s="65"/>
      <c r="XAY241" s="65"/>
      <c r="XAZ241" s="65"/>
      <c r="XBA241" s="65"/>
      <c r="XBB241" s="65"/>
      <c r="XBC241" s="65"/>
      <c r="XBD241" s="65"/>
      <c r="XBE241" s="65"/>
      <c r="XBF241" s="65"/>
      <c r="XBG241" s="65"/>
      <c r="XBH241" s="65"/>
      <c r="XBI241" s="65"/>
      <c r="XBJ241" s="65"/>
      <c r="XBK241" s="65"/>
      <c r="XBL241" s="65"/>
      <c r="XBM241" s="65"/>
      <c r="XBN241" s="65"/>
      <c r="XBO241" s="65"/>
      <c r="XBP241" s="65"/>
      <c r="XBQ241" s="65"/>
      <c r="XBR241" s="65"/>
      <c r="XBS241" s="65"/>
      <c r="XBT241" s="65"/>
      <c r="XBU241" s="65"/>
      <c r="XBV241" s="65"/>
      <c r="XBW241" s="65"/>
      <c r="XBX241" s="65"/>
      <c r="XBY241" s="65"/>
      <c r="XBZ241" s="65"/>
      <c r="XCA241" s="65"/>
      <c r="XCB241" s="65"/>
      <c r="XCC241" s="65"/>
      <c r="XCD241" s="65"/>
      <c r="XCE241" s="65"/>
      <c r="XCF241" s="65"/>
      <c r="XCG241" s="65"/>
      <c r="XCH241" s="65"/>
      <c r="XCI241" s="65"/>
      <c r="XCJ241" s="65"/>
      <c r="XCK241" s="65"/>
      <c r="XCL241" s="65"/>
      <c r="XCM241" s="65"/>
      <c r="XCN241" s="65"/>
      <c r="XCO241" s="65"/>
      <c r="XCP241" s="65"/>
      <c r="XCQ241" s="65"/>
      <c r="XCR241" s="65"/>
      <c r="XCS241" s="65"/>
      <c r="XCT241" s="65"/>
      <c r="XCU241" s="65"/>
      <c r="XCV241" s="65"/>
      <c r="XCW241" s="65"/>
      <c r="XCX241" s="65"/>
      <c r="XCY241" s="65"/>
      <c r="XCZ241" s="65"/>
      <c r="XDA241" s="65"/>
      <c r="XDB241" s="65"/>
      <c r="XDC241" s="65"/>
      <c r="XDD241" s="65"/>
      <c r="XDE241" s="65"/>
      <c r="XDF241" s="65"/>
      <c r="XDG241" s="65"/>
      <c r="XDH241" s="65"/>
      <c r="XDI241" s="65"/>
      <c r="XDJ241" s="65"/>
      <c r="XDK241" s="65"/>
      <c r="XDL241" s="65"/>
      <c r="XDM241" s="65"/>
      <c r="XDN241" s="65"/>
      <c r="XDO241" s="65"/>
      <c r="XDP241" s="65"/>
      <c r="XDQ241" s="65"/>
      <c r="XDR241" s="65"/>
      <c r="XDS241" s="65"/>
      <c r="XDT241" s="65"/>
      <c r="XDU241" s="65"/>
      <c r="XDV241" s="65"/>
      <c r="XDW241" s="65"/>
      <c r="XDX241" s="65"/>
      <c r="XDY241" s="65"/>
      <c r="XDZ241" s="65"/>
      <c r="XEA241" s="65"/>
      <c r="XEB241" s="65"/>
      <c r="XEC241" s="65"/>
      <c r="XED241" s="65"/>
      <c r="XEE241" s="65"/>
      <c r="XEF241" s="65"/>
      <c r="XEG241" s="65"/>
      <c r="XEH241" s="65"/>
      <c r="XEI241" s="65"/>
      <c r="XEJ241" s="65"/>
      <c r="XEK241" s="65"/>
      <c r="XEL241" s="65"/>
      <c r="XEM241" s="65"/>
      <c r="XEN241" s="65"/>
      <c r="XEO241" s="65"/>
      <c r="XEP241" s="65"/>
      <c r="XEQ241" s="65"/>
      <c r="XER241" s="65"/>
      <c r="XES241" s="65"/>
      <c r="XET241" s="65"/>
      <c r="XEU241" s="65"/>
      <c r="XEV241" s="65"/>
      <c r="XEW241" s="65"/>
      <c r="XEX241" s="65"/>
      <c r="XEY241" s="65"/>
      <c r="XEZ241" s="65"/>
      <c r="XFA241" s="65"/>
      <c r="XFB241" s="65"/>
      <c r="XFC241" s="65"/>
      <c r="XFD241" s="65"/>
    </row>
    <row r="242" spans="2:54 15129:16384" s="88" customFormat="1" ht="12.95" customHeight="1" x14ac:dyDescent="0.2">
      <c r="B242" s="89" t="s">
        <v>49</v>
      </c>
      <c r="C242" s="90" t="s">
        <v>56</v>
      </c>
      <c r="D242" s="90" t="s">
        <v>56</v>
      </c>
      <c r="E242" s="90" t="s">
        <v>56</v>
      </c>
      <c r="F242" s="90" t="s">
        <v>56</v>
      </c>
      <c r="G242" s="90" t="s">
        <v>56</v>
      </c>
      <c r="H242" s="90" t="s">
        <v>56</v>
      </c>
      <c r="I242" s="90" t="s">
        <v>56</v>
      </c>
      <c r="J242" s="90" t="s">
        <v>56</v>
      </c>
      <c r="K242" s="90" t="s">
        <v>56</v>
      </c>
      <c r="L242" s="90" t="s">
        <v>56</v>
      </c>
      <c r="M242" s="90" t="s">
        <v>56</v>
      </c>
      <c r="N242" s="90" t="s">
        <v>56</v>
      </c>
      <c r="O242" s="90" t="s">
        <v>56</v>
      </c>
      <c r="P242" s="90" t="s">
        <v>56</v>
      </c>
      <c r="Q242" s="90" t="s">
        <v>56</v>
      </c>
      <c r="R242" s="90" t="s">
        <v>56</v>
      </c>
      <c r="S242" s="90" t="s">
        <v>56</v>
      </c>
      <c r="T242" s="90" t="s">
        <v>56</v>
      </c>
      <c r="U242" s="90" t="s">
        <v>56</v>
      </c>
      <c r="V242" s="90" t="s">
        <v>56</v>
      </c>
      <c r="W242" s="90" t="s">
        <v>56</v>
      </c>
      <c r="X242" s="90" t="s">
        <v>56</v>
      </c>
      <c r="Y242" s="90" t="s">
        <v>56</v>
      </c>
      <c r="Z242" s="90" t="s">
        <v>56</v>
      </c>
      <c r="AA242" s="90" t="s">
        <v>56</v>
      </c>
      <c r="AB242" s="90" t="s">
        <v>56</v>
      </c>
      <c r="AC242" s="90" t="s">
        <v>56</v>
      </c>
      <c r="AD242" s="90" t="s">
        <v>56</v>
      </c>
      <c r="AE242" s="90" t="s">
        <v>56</v>
      </c>
      <c r="AF242" s="90" t="s">
        <v>56</v>
      </c>
      <c r="AG242" s="90" t="s">
        <v>56</v>
      </c>
      <c r="AH242" s="90" t="s">
        <v>56</v>
      </c>
      <c r="AI242" s="90" t="s">
        <v>56</v>
      </c>
      <c r="AJ242" s="90" t="s">
        <v>56</v>
      </c>
      <c r="AK242" s="90" t="s">
        <v>56</v>
      </c>
      <c r="AL242" s="90" t="s">
        <v>56</v>
      </c>
      <c r="AM242" s="90" t="s">
        <v>56</v>
      </c>
      <c r="AN242" s="90" t="s">
        <v>56</v>
      </c>
      <c r="AO242" s="90" t="s">
        <v>56</v>
      </c>
      <c r="AP242" s="90" t="s">
        <v>56</v>
      </c>
      <c r="AQ242" s="90" t="s">
        <v>56</v>
      </c>
      <c r="AR242" s="90" t="s">
        <v>56</v>
      </c>
      <c r="AS242" s="90" t="s">
        <v>56</v>
      </c>
      <c r="AT242" s="90" t="s">
        <v>56</v>
      </c>
      <c r="AU242" s="90" t="s">
        <v>56</v>
      </c>
      <c r="AV242" s="90" t="s">
        <v>56</v>
      </c>
      <c r="AW242" s="90" t="s">
        <v>56</v>
      </c>
      <c r="AX242" s="91" t="s">
        <v>56</v>
      </c>
      <c r="AY242" s="91" t="s">
        <v>56</v>
      </c>
      <c r="AZ242" s="91" t="s">
        <v>56</v>
      </c>
      <c r="BA242" s="91" t="s">
        <v>56</v>
      </c>
      <c r="BB242" s="88" t="s">
        <v>56</v>
      </c>
      <c r="VIW242" s="65"/>
      <c r="VIX242" s="65"/>
      <c r="VIY242" s="65"/>
      <c r="VIZ242" s="65"/>
      <c r="VJA242" s="65"/>
      <c r="VJB242" s="65"/>
      <c r="VJC242" s="65"/>
      <c r="VJD242" s="65"/>
      <c r="VJE242" s="65"/>
      <c r="VJF242" s="65"/>
      <c r="VJG242" s="65"/>
      <c r="VJH242" s="65"/>
      <c r="VJI242" s="65"/>
      <c r="VJJ242" s="65"/>
      <c r="VJK242" s="65"/>
      <c r="VJL242" s="65"/>
      <c r="VJM242" s="65"/>
      <c r="VJN242" s="65"/>
      <c r="VJO242" s="65"/>
      <c r="VJP242" s="65"/>
      <c r="VJQ242" s="65"/>
      <c r="VJR242" s="65"/>
      <c r="VJS242" s="65"/>
      <c r="VJT242" s="65"/>
      <c r="VJU242" s="65"/>
      <c r="VJV242" s="65"/>
      <c r="VJW242" s="65"/>
      <c r="VJX242" s="65"/>
      <c r="VJY242" s="65"/>
      <c r="VJZ242" s="65"/>
      <c r="VKA242" s="65"/>
      <c r="VKB242" s="65"/>
      <c r="VKC242" s="65"/>
      <c r="VKD242" s="65"/>
      <c r="VKE242" s="65"/>
      <c r="VKF242" s="65"/>
      <c r="VKG242" s="65"/>
      <c r="VKH242" s="65"/>
      <c r="VKI242" s="65"/>
      <c r="VKJ242" s="65"/>
      <c r="VKK242" s="65"/>
      <c r="VKL242" s="65"/>
      <c r="VKM242" s="65"/>
      <c r="VKN242" s="65"/>
      <c r="VKO242" s="65"/>
      <c r="VKP242" s="65"/>
      <c r="VKQ242" s="65"/>
      <c r="VKR242" s="65"/>
      <c r="VKS242" s="65"/>
      <c r="VKT242" s="65"/>
      <c r="VKU242" s="65"/>
      <c r="VKV242" s="65"/>
      <c r="VKW242" s="65"/>
      <c r="VKX242" s="65"/>
      <c r="VKY242" s="65"/>
      <c r="VKZ242" s="65"/>
      <c r="VLA242" s="65"/>
      <c r="VLB242" s="65"/>
      <c r="VLC242" s="65"/>
      <c r="VLD242" s="65"/>
      <c r="VLE242" s="65"/>
      <c r="VLF242" s="65"/>
      <c r="VLG242" s="65"/>
      <c r="VLH242" s="65"/>
      <c r="VLI242" s="65"/>
      <c r="VLJ242" s="65"/>
      <c r="VLK242" s="65"/>
      <c r="VLL242" s="65"/>
      <c r="VLM242" s="65"/>
      <c r="VLN242" s="65"/>
      <c r="VLO242" s="65"/>
      <c r="VLP242" s="65"/>
      <c r="VLQ242" s="65"/>
      <c r="VLR242" s="65"/>
      <c r="VLS242" s="65"/>
      <c r="VLT242" s="65"/>
      <c r="VLU242" s="65"/>
      <c r="VLV242" s="65"/>
      <c r="VLW242" s="65"/>
      <c r="VLX242" s="65"/>
      <c r="VLY242" s="65"/>
      <c r="VLZ242" s="65"/>
      <c r="VMA242" s="65"/>
      <c r="VMB242" s="65"/>
      <c r="VMC242" s="65"/>
      <c r="VMD242" s="65"/>
      <c r="VME242" s="65"/>
      <c r="VMF242" s="65"/>
      <c r="VMG242" s="65"/>
      <c r="VMH242" s="65"/>
      <c r="VMI242" s="65"/>
      <c r="VMJ242" s="65"/>
      <c r="VMK242" s="65"/>
      <c r="VML242" s="65"/>
      <c r="VMM242" s="65"/>
      <c r="VMN242" s="65"/>
      <c r="VMO242" s="65"/>
      <c r="VMP242" s="65"/>
      <c r="VMQ242" s="65"/>
      <c r="VMR242" s="65"/>
      <c r="VMS242" s="65"/>
      <c r="VMT242" s="65"/>
      <c r="VMU242" s="65"/>
      <c r="VMV242" s="65"/>
      <c r="VMW242" s="65"/>
      <c r="VMX242" s="65"/>
      <c r="VMY242" s="65"/>
      <c r="VMZ242" s="65"/>
      <c r="VNA242" s="65"/>
      <c r="VNB242" s="65"/>
      <c r="VNC242" s="65"/>
      <c r="VND242" s="65"/>
      <c r="VNE242" s="65"/>
      <c r="VNF242" s="65"/>
      <c r="VNG242" s="65"/>
      <c r="VNH242" s="65"/>
      <c r="VNI242" s="65"/>
      <c r="VNJ242" s="65"/>
      <c r="VNK242" s="65"/>
      <c r="VNL242" s="65"/>
      <c r="VNM242" s="65"/>
      <c r="VNN242" s="65"/>
      <c r="VNO242" s="65"/>
      <c r="VNP242" s="65"/>
      <c r="VNQ242" s="65"/>
      <c r="VNR242" s="65"/>
      <c r="VNS242" s="65"/>
      <c r="VNT242" s="65"/>
      <c r="VNU242" s="65"/>
      <c r="VNV242" s="65"/>
      <c r="VNW242" s="65"/>
      <c r="VNX242" s="65"/>
      <c r="VNY242" s="65"/>
      <c r="VNZ242" s="65"/>
      <c r="VOA242" s="65"/>
      <c r="VOB242" s="65"/>
      <c r="VOC242" s="65"/>
      <c r="VOD242" s="65"/>
      <c r="VOE242" s="65"/>
      <c r="VOF242" s="65"/>
      <c r="VOG242" s="65"/>
      <c r="VOH242" s="65"/>
      <c r="VOI242" s="65"/>
      <c r="VOJ242" s="65"/>
      <c r="VOK242" s="65"/>
      <c r="VOL242" s="65"/>
      <c r="VOM242" s="65"/>
      <c r="VON242" s="65"/>
      <c r="VOO242" s="65"/>
      <c r="VOP242" s="65"/>
      <c r="VOQ242" s="65"/>
      <c r="VOR242" s="65"/>
      <c r="VOS242" s="65"/>
      <c r="VOT242" s="65"/>
      <c r="VOU242" s="65"/>
      <c r="VOV242" s="65"/>
      <c r="VOW242" s="65"/>
      <c r="VOX242" s="65"/>
      <c r="VOY242" s="65"/>
      <c r="VOZ242" s="65"/>
      <c r="VPA242" s="65"/>
      <c r="VPB242" s="65"/>
      <c r="VPC242" s="65"/>
      <c r="VPD242" s="65"/>
      <c r="VPE242" s="65"/>
      <c r="VPF242" s="65"/>
      <c r="VPG242" s="65"/>
      <c r="VPH242" s="65"/>
      <c r="VPI242" s="65"/>
      <c r="VPJ242" s="65"/>
      <c r="VPK242" s="65"/>
      <c r="VPL242" s="65"/>
      <c r="VPM242" s="65"/>
      <c r="VPN242" s="65"/>
      <c r="VPO242" s="65"/>
      <c r="VPP242" s="65"/>
      <c r="VPQ242" s="65"/>
      <c r="VPR242" s="65"/>
      <c r="VPS242" s="65"/>
      <c r="VPT242" s="65"/>
      <c r="VPU242" s="65"/>
      <c r="VPV242" s="65"/>
      <c r="VPW242" s="65"/>
      <c r="VPX242" s="65"/>
      <c r="VPY242" s="65"/>
      <c r="VPZ242" s="65"/>
      <c r="VQA242" s="65"/>
      <c r="VQB242" s="65"/>
      <c r="VQC242" s="65"/>
      <c r="VQD242" s="65"/>
      <c r="VQE242" s="65"/>
      <c r="VQF242" s="65"/>
      <c r="VQG242" s="65"/>
      <c r="VQH242" s="65"/>
      <c r="VQI242" s="65"/>
      <c r="VQJ242" s="65"/>
      <c r="VQK242" s="65"/>
      <c r="VQL242" s="65"/>
      <c r="VQM242" s="65"/>
      <c r="VQN242" s="65"/>
      <c r="VQO242" s="65"/>
      <c r="VQP242" s="65"/>
      <c r="VQQ242" s="65"/>
      <c r="VQR242" s="65"/>
      <c r="VQS242" s="65"/>
      <c r="VQT242" s="65"/>
      <c r="VQU242" s="65"/>
      <c r="VQV242" s="65"/>
      <c r="VQW242" s="65"/>
      <c r="VQX242" s="65"/>
      <c r="VQY242" s="65"/>
      <c r="VQZ242" s="65"/>
      <c r="VRA242" s="65"/>
      <c r="VRB242" s="65"/>
      <c r="VRC242" s="65"/>
      <c r="VRD242" s="65"/>
      <c r="VRE242" s="65"/>
      <c r="VRF242" s="65"/>
      <c r="VRG242" s="65"/>
      <c r="VRH242" s="65"/>
      <c r="VRI242" s="65"/>
      <c r="VRJ242" s="65"/>
      <c r="VRK242" s="65"/>
      <c r="VRL242" s="65"/>
      <c r="VRM242" s="65"/>
      <c r="VRN242" s="65"/>
      <c r="VRO242" s="65"/>
      <c r="VRP242" s="65"/>
      <c r="VRQ242" s="65"/>
      <c r="VRR242" s="65"/>
      <c r="VRS242" s="65"/>
      <c r="VRT242" s="65"/>
      <c r="VRU242" s="65"/>
      <c r="VRV242" s="65"/>
      <c r="VRW242" s="65"/>
      <c r="VRX242" s="65"/>
      <c r="VRY242" s="65"/>
      <c r="VRZ242" s="65"/>
      <c r="VSA242" s="65"/>
      <c r="VSB242" s="65"/>
      <c r="VSC242" s="65"/>
      <c r="VSD242" s="65"/>
      <c r="VSE242" s="65"/>
      <c r="VSF242" s="65"/>
      <c r="VSG242" s="65"/>
      <c r="VSH242" s="65"/>
      <c r="VSI242" s="65"/>
      <c r="VSJ242" s="65"/>
      <c r="VSK242" s="65"/>
      <c r="VSL242" s="65"/>
      <c r="VSM242" s="65"/>
      <c r="VSN242" s="65"/>
      <c r="VSO242" s="65"/>
      <c r="VSP242" s="65"/>
      <c r="VSQ242" s="65"/>
      <c r="VSR242" s="65"/>
      <c r="VSS242" s="65"/>
      <c r="VST242" s="65"/>
      <c r="VSU242" s="65"/>
      <c r="VSV242" s="65"/>
      <c r="VSW242" s="65"/>
      <c r="VSX242" s="65"/>
      <c r="VSY242" s="65"/>
      <c r="VSZ242" s="65"/>
      <c r="VTA242" s="65"/>
      <c r="VTB242" s="65"/>
      <c r="VTC242" s="65"/>
      <c r="VTD242" s="65"/>
      <c r="VTE242" s="65"/>
      <c r="VTF242" s="65"/>
      <c r="VTG242" s="65"/>
      <c r="VTH242" s="65"/>
      <c r="VTI242" s="65"/>
      <c r="VTJ242" s="65"/>
      <c r="VTK242" s="65"/>
      <c r="VTL242" s="65"/>
      <c r="VTM242" s="65"/>
      <c r="VTN242" s="65"/>
      <c r="VTO242" s="65"/>
      <c r="VTP242" s="65"/>
      <c r="VTQ242" s="65"/>
      <c r="VTR242" s="65"/>
      <c r="VTS242" s="65"/>
      <c r="VTT242" s="65"/>
      <c r="VTU242" s="65"/>
      <c r="VTV242" s="65"/>
      <c r="VTW242" s="65"/>
      <c r="VTX242" s="65"/>
      <c r="VTY242" s="65"/>
      <c r="VTZ242" s="65"/>
      <c r="VUA242" s="65"/>
      <c r="VUB242" s="65"/>
      <c r="VUC242" s="65"/>
      <c r="VUD242" s="65"/>
      <c r="VUE242" s="65"/>
      <c r="VUF242" s="65"/>
      <c r="VUG242" s="65"/>
      <c r="VUH242" s="65"/>
      <c r="VUI242" s="65"/>
      <c r="VUJ242" s="65"/>
      <c r="VUK242" s="65"/>
      <c r="VUL242" s="65"/>
      <c r="VUM242" s="65"/>
      <c r="VUN242" s="65"/>
      <c r="VUO242" s="65"/>
      <c r="VUP242" s="65"/>
      <c r="VUQ242" s="65"/>
      <c r="VUR242" s="65"/>
      <c r="VUS242" s="65"/>
      <c r="VUT242" s="65"/>
      <c r="VUU242" s="65"/>
      <c r="VUV242" s="65"/>
      <c r="VUW242" s="65"/>
      <c r="VUX242" s="65"/>
      <c r="VUY242" s="65"/>
      <c r="VUZ242" s="65"/>
      <c r="VVA242" s="65"/>
      <c r="VVB242" s="65"/>
      <c r="VVC242" s="65"/>
      <c r="VVD242" s="65"/>
      <c r="VVE242" s="65"/>
      <c r="VVF242" s="65"/>
      <c r="VVG242" s="65"/>
      <c r="VVH242" s="65"/>
      <c r="VVI242" s="65"/>
      <c r="VVJ242" s="65"/>
      <c r="VVK242" s="65"/>
      <c r="VVL242" s="65"/>
      <c r="VVM242" s="65"/>
      <c r="VVN242" s="65"/>
      <c r="VVO242" s="65"/>
      <c r="VVP242" s="65"/>
      <c r="VVQ242" s="65"/>
      <c r="VVR242" s="65"/>
      <c r="VVS242" s="65"/>
      <c r="VVT242" s="65"/>
      <c r="VVU242" s="65"/>
      <c r="VVV242" s="65"/>
      <c r="VVW242" s="65"/>
      <c r="VVX242" s="65"/>
      <c r="VVY242" s="65"/>
      <c r="VVZ242" s="65"/>
      <c r="VWA242" s="65"/>
      <c r="VWB242" s="65"/>
      <c r="VWC242" s="65"/>
      <c r="VWD242" s="65"/>
      <c r="VWE242" s="65"/>
      <c r="VWF242" s="65"/>
      <c r="VWG242" s="65"/>
      <c r="VWH242" s="65"/>
      <c r="VWI242" s="65"/>
      <c r="VWJ242" s="65"/>
      <c r="VWK242" s="65"/>
      <c r="VWL242" s="65"/>
      <c r="VWM242" s="65"/>
      <c r="VWN242" s="65"/>
      <c r="VWO242" s="65"/>
      <c r="VWP242" s="65"/>
      <c r="VWQ242" s="65"/>
      <c r="VWR242" s="65"/>
      <c r="VWS242" s="65"/>
      <c r="VWT242" s="65"/>
      <c r="VWU242" s="65"/>
      <c r="VWV242" s="65"/>
      <c r="VWW242" s="65"/>
      <c r="VWX242" s="65"/>
      <c r="VWY242" s="65"/>
      <c r="VWZ242" s="65"/>
      <c r="VXA242" s="65"/>
      <c r="VXB242" s="65"/>
      <c r="VXC242" s="65"/>
      <c r="VXD242" s="65"/>
      <c r="VXE242" s="65"/>
      <c r="VXF242" s="65"/>
      <c r="VXG242" s="65"/>
      <c r="VXH242" s="65"/>
      <c r="VXI242" s="65"/>
      <c r="VXJ242" s="65"/>
      <c r="VXK242" s="65"/>
      <c r="VXL242" s="65"/>
      <c r="VXM242" s="65"/>
      <c r="VXN242" s="65"/>
      <c r="VXO242" s="65"/>
      <c r="VXP242" s="65"/>
      <c r="VXQ242" s="65"/>
      <c r="VXR242" s="65"/>
      <c r="VXS242" s="65"/>
      <c r="VXT242" s="65"/>
      <c r="VXU242" s="65"/>
      <c r="VXV242" s="65"/>
      <c r="VXW242" s="65"/>
      <c r="VXX242" s="65"/>
      <c r="VXY242" s="65"/>
      <c r="VXZ242" s="65"/>
      <c r="VYA242" s="65"/>
      <c r="VYB242" s="65"/>
      <c r="VYC242" s="65"/>
      <c r="VYD242" s="65"/>
      <c r="VYE242" s="65"/>
      <c r="VYF242" s="65"/>
      <c r="VYG242" s="65"/>
      <c r="VYH242" s="65"/>
      <c r="VYI242" s="65"/>
      <c r="VYJ242" s="65"/>
      <c r="VYK242" s="65"/>
      <c r="VYL242" s="65"/>
      <c r="VYM242" s="65"/>
      <c r="VYN242" s="65"/>
      <c r="VYO242" s="65"/>
      <c r="VYP242" s="65"/>
      <c r="VYQ242" s="65"/>
      <c r="VYR242" s="65"/>
      <c r="VYS242" s="65"/>
      <c r="VYT242" s="65"/>
      <c r="VYU242" s="65"/>
      <c r="VYV242" s="65"/>
      <c r="VYW242" s="65"/>
      <c r="VYX242" s="65"/>
      <c r="VYY242" s="65"/>
      <c r="VYZ242" s="65"/>
      <c r="VZA242" s="65"/>
      <c r="VZB242" s="65"/>
      <c r="VZC242" s="65"/>
      <c r="VZD242" s="65"/>
      <c r="VZE242" s="65"/>
      <c r="VZF242" s="65"/>
      <c r="VZG242" s="65"/>
      <c r="VZH242" s="65"/>
      <c r="VZI242" s="65"/>
      <c r="VZJ242" s="65"/>
      <c r="VZK242" s="65"/>
      <c r="VZL242" s="65"/>
      <c r="VZM242" s="65"/>
      <c r="VZN242" s="65"/>
      <c r="VZO242" s="65"/>
      <c r="VZP242" s="65"/>
      <c r="VZQ242" s="65"/>
      <c r="VZR242" s="65"/>
      <c r="VZS242" s="65"/>
      <c r="VZT242" s="65"/>
      <c r="VZU242" s="65"/>
      <c r="VZV242" s="65"/>
      <c r="VZW242" s="65"/>
      <c r="VZX242" s="65"/>
      <c r="VZY242" s="65"/>
      <c r="VZZ242" s="65"/>
      <c r="WAA242" s="65"/>
      <c r="WAB242" s="65"/>
      <c r="WAC242" s="65"/>
      <c r="WAD242" s="65"/>
      <c r="WAE242" s="65"/>
      <c r="WAF242" s="65"/>
      <c r="WAG242" s="65"/>
      <c r="WAH242" s="65"/>
      <c r="WAI242" s="65"/>
      <c r="WAJ242" s="65"/>
      <c r="WAK242" s="65"/>
      <c r="WAL242" s="65"/>
      <c r="WAM242" s="65"/>
      <c r="WAN242" s="65"/>
      <c r="WAO242" s="65"/>
      <c r="WAP242" s="65"/>
      <c r="WAQ242" s="65"/>
      <c r="WAR242" s="65"/>
      <c r="WAS242" s="65"/>
      <c r="WAT242" s="65"/>
      <c r="WAU242" s="65"/>
      <c r="WAV242" s="65"/>
      <c r="WAW242" s="65"/>
      <c r="WAX242" s="65"/>
      <c r="WAY242" s="65"/>
      <c r="WAZ242" s="65"/>
      <c r="WBA242" s="65"/>
      <c r="WBB242" s="65"/>
      <c r="WBC242" s="65"/>
      <c r="WBD242" s="65"/>
      <c r="WBE242" s="65"/>
      <c r="WBF242" s="65"/>
      <c r="WBG242" s="65"/>
      <c r="WBH242" s="65"/>
      <c r="WBI242" s="65"/>
      <c r="WBJ242" s="65"/>
      <c r="WBK242" s="65"/>
      <c r="WBL242" s="65"/>
      <c r="WBM242" s="65"/>
      <c r="WBN242" s="65"/>
      <c r="WBO242" s="65"/>
      <c r="WBP242" s="65"/>
      <c r="WBQ242" s="65"/>
      <c r="WBR242" s="65"/>
      <c r="WBS242" s="65"/>
      <c r="WBT242" s="65"/>
      <c r="WBU242" s="65"/>
      <c r="WBV242" s="65"/>
      <c r="WBW242" s="65"/>
      <c r="WBX242" s="65"/>
      <c r="WBY242" s="65"/>
      <c r="WBZ242" s="65"/>
      <c r="WCA242" s="65"/>
      <c r="WCB242" s="65"/>
      <c r="WCC242" s="65"/>
      <c r="WCD242" s="65"/>
      <c r="WCE242" s="65"/>
      <c r="WCF242" s="65"/>
      <c r="WCG242" s="65"/>
      <c r="WCH242" s="65"/>
      <c r="WCI242" s="65"/>
      <c r="WCJ242" s="65"/>
      <c r="WCK242" s="65"/>
      <c r="WCL242" s="65"/>
      <c r="WCM242" s="65"/>
      <c r="WCN242" s="65"/>
      <c r="WCO242" s="65"/>
      <c r="WCP242" s="65"/>
      <c r="WCQ242" s="65"/>
      <c r="WCR242" s="65"/>
      <c r="WCS242" s="65"/>
      <c r="WCT242" s="65"/>
      <c r="WCU242" s="65"/>
      <c r="WCV242" s="65"/>
      <c r="WCW242" s="65"/>
      <c r="WCX242" s="65"/>
      <c r="WCY242" s="65"/>
      <c r="WCZ242" s="65"/>
      <c r="WDA242" s="65"/>
      <c r="WDB242" s="65"/>
      <c r="WDC242" s="65"/>
      <c r="WDD242" s="65"/>
      <c r="WDE242" s="65"/>
      <c r="WDF242" s="65"/>
      <c r="WDG242" s="65"/>
      <c r="WDH242" s="65"/>
      <c r="WDI242" s="65"/>
      <c r="WDJ242" s="65"/>
      <c r="WDK242" s="65"/>
      <c r="WDL242" s="65"/>
      <c r="WDM242" s="65"/>
      <c r="WDN242" s="65"/>
      <c r="WDO242" s="65"/>
      <c r="WDP242" s="65"/>
      <c r="WDQ242" s="65"/>
      <c r="WDR242" s="65"/>
      <c r="WDS242" s="65"/>
      <c r="WDT242" s="65"/>
      <c r="WDU242" s="65"/>
      <c r="WDV242" s="65"/>
      <c r="WDW242" s="65"/>
      <c r="WDX242" s="65"/>
      <c r="WDY242" s="65"/>
      <c r="WDZ242" s="65"/>
      <c r="WEA242" s="65"/>
      <c r="WEB242" s="65"/>
      <c r="WEC242" s="65"/>
      <c r="WED242" s="65"/>
      <c r="WEE242" s="65"/>
      <c r="WEF242" s="65"/>
      <c r="WEG242" s="65"/>
      <c r="WEH242" s="65"/>
      <c r="WEI242" s="65"/>
      <c r="WEJ242" s="65"/>
      <c r="WEK242" s="65"/>
      <c r="WEL242" s="65"/>
      <c r="WEM242" s="65"/>
      <c r="WEN242" s="65"/>
      <c r="WEO242" s="65"/>
      <c r="WEP242" s="65"/>
      <c r="WEQ242" s="65"/>
      <c r="WER242" s="65"/>
      <c r="WES242" s="65"/>
      <c r="WET242" s="65"/>
      <c r="WEU242" s="65"/>
      <c r="WEV242" s="65"/>
      <c r="WEW242" s="65"/>
      <c r="WEX242" s="65"/>
      <c r="WEY242" s="65"/>
      <c r="WEZ242" s="65"/>
      <c r="WFA242" s="65"/>
      <c r="WFB242" s="65"/>
      <c r="WFC242" s="65"/>
      <c r="WFD242" s="65"/>
      <c r="WFE242" s="65"/>
      <c r="WFF242" s="65"/>
      <c r="WFG242" s="65"/>
      <c r="WFH242" s="65"/>
      <c r="WFI242" s="65"/>
      <c r="WFJ242" s="65"/>
      <c r="WFK242" s="65"/>
      <c r="WFL242" s="65"/>
      <c r="WFM242" s="65"/>
      <c r="WFN242" s="65"/>
      <c r="WFO242" s="65"/>
      <c r="WFP242" s="65"/>
      <c r="WFQ242" s="65"/>
      <c r="WFR242" s="65"/>
      <c r="WFS242" s="65"/>
      <c r="WFT242" s="65"/>
      <c r="WFU242" s="65"/>
      <c r="WFV242" s="65"/>
      <c r="WFW242" s="65"/>
      <c r="WFX242" s="65"/>
      <c r="WFY242" s="65"/>
      <c r="WFZ242" s="65"/>
      <c r="WGA242" s="65"/>
      <c r="WGB242" s="65"/>
      <c r="WGC242" s="65"/>
      <c r="WGD242" s="65"/>
      <c r="WGE242" s="65"/>
      <c r="WGF242" s="65"/>
      <c r="WGG242" s="65"/>
      <c r="WGH242" s="65"/>
      <c r="WGI242" s="65"/>
      <c r="WGJ242" s="65"/>
      <c r="WGK242" s="65"/>
      <c r="WGL242" s="65"/>
      <c r="WGM242" s="65"/>
      <c r="WGN242" s="65"/>
      <c r="WGO242" s="65"/>
      <c r="WGP242" s="65"/>
      <c r="WGQ242" s="65"/>
      <c r="WGR242" s="65"/>
      <c r="WGS242" s="65"/>
      <c r="WGT242" s="65"/>
      <c r="WGU242" s="65"/>
      <c r="WGV242" s="65"/>
      <c r="WGW242" s="65"/>
      <c r="WGX242" s="65"/>
      <c r="WGY242" s="65"/>
      <c r="WGZ242" s="65"/>
      <c r="WHA242" s="65"/>
      <c r="WHB242" s="65"/>
      <c r="WHC242" s="65"/>
      <c r="WHD242" s="65"/>
      <c r="WHE242" s="65"/>
      <c r="WHF242" s="65"/>
      <c r="WHG242" s="65"/>
      <c r="WHH242" s="65"/>
      <c r="WHI242" s="65"/>
      <c r="WHJ242" s="65"/>
      <c r="WHK242" s="65"/>
      <c r="WHL242" s="65"/>
      <c r="WHM242" s="65"/>
      <c r="WHN242" s="65"/>
      <c r="WHO242" s="65"/>
      <c r="WHP242" s="65"/>
      <c r="WHQ242" s="65"/>
      <c r="WHR242" s="65"/>
      <c r="WHS242" s="65"/>
      <c r="WHT242" s="65"/>
      <c r="WHU242" s="65"/>
      <c r="WHV242" s="65"/>
      <c r="WHW242" s="65"/>
      <c r="WHX242" s="65"/>
      <c r="WHY242" s="65"/>
      <c r="WHZ242" s="65"/>
      <c r="WIA242" s="65"/>
      <c r="WIB242" s="65"/>
      <c r="WIC242" s="65"/>
      <c r="WID242" s="65"/>
      <c r="WIE242" s="65"/>
      <c r="WIF242" s="65"/>
      <c r="WIG242" s="65"/>
      <c r="WIH242" s="65"/>
      <c r="WII242" s="65"/>
      <c r="WIJ242" s="65"/>
      <c r="WIK242" s="65"/>
      <c r="WIL242" s="65"/>
      <c r="WIM242" s="65"/>
      <c r="WIN242" s="65"/>
      <c r="WIO242" s="65"/>
      <c r="WIP242" s="65"/>
      <c r="WIQ242" s="65"/>
      <c r="WIR242" s="65"/>
      <c r="WIS242" s="65"/>
      <c r="WIT242" s="65"/>
      <c r="WIU242" s="65"/>
      <c r="WIV242" s="65"/>
      <c r="WIW242" s="65"/>
      <c r="WIX242" s="65"/>
      <c r="WIY242" s="65"/>
      <c r="WIZ242" s="65"/>
      <c r="WJA242" s="65"/>
      <c r="WJB242" s="65"/>
      <c r="WJC242" s="65"/>
      <c r="WJD242" s="65"/>
      <c r="WJE242" s="65"/>
      <c r="WJF242" s="65"/>
      <c r="WJG242" s="65"/>
      <c r="WJH242" s="65"/>
      <c r="WJI242" s="65"/>
      <c r="WJJ242" s="65"/>
      <c r="WJK242" s="65"/>
      <c r="WJL242" s="65"/>
      <c r="WJM242" s="65"/>
      <c r="WJN242" s="65"/>
      <c r="WJO242" s="65"/>
      <c r="WJP242" s="65"/>
      <c r="WJQ242" s="65"/>
      <c r="WJR242" s="65"/>
      <c r="WJS242" s="65"/>
      <c r="WJT242" s="65"/>
      <c r="WJU242" s="65"/>
      <c r="WJV242" s="65"/>
      <c r="WJW242" s="65"/>
      <c r="WJX242" s="65"/>
      <c r="WJY242" s="65"/>
      <c r="WJZ242" s="65"/>
      <c r="WKA242" s="65"/>
      <c r="WKB242" s="65"/>
      <c r="WKC242" s="65"/>
      <c r="WKD242" s="65"/>
      <c r="WKE242" s="65"/>
      <c r="WKF242" s="65"/>
      <c r="WKG242" s="65"/>
      <c r="WKH242" s="65"/>
      <c r="WKI242" s="65"/>
      <c r="WKJ242" s="65"/>
      <c r="WKK242" s="65"/>
      <c r="WKL242" s="65"/>
      <c r="WKM242" s="65"/>
      <c r="WKN242" s="65"/>
      <c r="WKO242" s="65"/>
      <c r="WKP242" s="65"/>
      <c r="WKQ242" s="65"/>
      <c r="WKR242" s="65"/>
      <c r="WKS242" s="65"/>
      <c r="WKT242" s="65"/>
      <c r="WKU242" s="65"/>
      <c r="WKV242" s="65"/>
      <c r="WKW242" s="65"/>
      <c r="WKX242" s="65"/>
      <c r="WKY242" s="65"/>
      <c r="WKZ242" s="65"/>
      <c r="WLA242" s="65"/>
      <c r="WLB242" s="65"/>
      <c r="WLC242" s="65"/>
      <c r="WLD242" s="65"/>
      <c r="WLE242" s="65"/>
      <c r="WLF242" s="65"/>
      <c r="WLG242" s="65"/>
      <c r="WLH242" s="65"/>
      <c r="WLI242" s="65"/>
      <c r="WLJ242" s="65"/>
      <c r="WLK242" s="65"/>
      <c r="WLL242" s="65"/>
      <c r="WLM242" s="65"/>
      <c r="WLN242" s="65"/>
      <c r="WLO242" s="65"/>
      <c r="WLP242" s="65"/>
      <c r="WLQ242" s="65"/>
      <c r="WLR242" s="65"/>
      <c r="WLS242" s="65"/>
      <c r="WLT242" s="65"/>
      <c r="WLU242" s="65"/>
      <c r="WLV242" s="65"/>
      <c r="WLW242" s="65"/>
      <c r="WLX242" s="65"/>
      <c r="WLY242" s="65"/>
      <c r="WLZ242" s="65"/>
      <c r="WMA242" s="65"/>
      <c r="WMB242" s="65"/>
      <c r="WMC242" s="65"/>
      <c r="WMD242" s="65"/>
      <c r="WME242" s="65"/>
      <c r="WMF242" s="65"/>
      <c r="WMG242" s="65"/>
      <c r="WMH242" s="65"/>
      <c r="WMI242" s="65"/>
      <c r="WMJ242" s="65"/>
      <c r="WMK242" s="65"/>
      <c r="WML242" s="65"/>
      <c r="WMM242" s="65"/>
      <c r="WMN242" s="65"/>
      <c r="WMO242" s="65"/>
      <c r="WMP242" s="65"/>
      <c r="WMQ242" s="65"/>
      <c r="WMR242" s="65"/>
      <c r="WMS242" s="65"/>
      <c r="WMT242" s="65"/>
      <c r="WMU242" s="65"/>
      <c r="WMV242" s="65"/>
      <c r="WMW242" s="65"/>
      <c r="WMX242" s="65"/>
      <c r="WMY242" s="65"/>
      <c r="WMZ242" s="65"/>
      <c r="WNA242" s="65"/>
      <c r="WNB242" s="65"/>
      <c r="WNC242" s="65"/>
      <c r="WND242" s="65"/>
      <c r="WNE242" s="65"/>
      <c r="WNF242" s="65"/>
      <c r="WNG242" s="65"/>
      <c r="WNH242" s="65"/>
      <c r="WNI242" s="65"/>
      <c r="WNJ242" s="65"/>
      <c r="WNK242" s="65"/>
      <c r="WNL242" s="65"/>
      <c r="WNM242" s="65"/>
      <c r="WNN242" s="65"/>
      <c r="WNO242" s="65"/>
      <c r="WNP242" s="65"/>
      <c r="WNQ242" s="65"/>
      <c r="WNR242" s="65"/>
      <c r="WNS242" s="65"/>
      <c r="WNT242" s="65"/>
      <c r="WNU242" s="65"/>
      <c r="WNV242" s="65"/>
      <c r="WNW242" s="65"/>
      <c r="WNX242" s="65"/>
      <c r="WNY242" s="65"/>
      <c r="WNZ242" s="65"/>
      <c r="WOA242" s="65"/>
      <c r="WOB242" s="65"/>
      <c r="WOC242" s="65"/>
      <c r="WOD242" s="65"/>
      <c r="WOE242" s="65"/>
      <c r="WOF242" s="65"/>
      <c r="WOG242" s="65"/>
      <c r="WOH242" s="65"/>
      <c r="WOI242" s="65"/>
      <c r="WOJ242" s="65"/>
      <c r="WOK242" s="65"/>
      <c r="WOL242" s="65"/>
      <c r="WOM242" s="65"/>
      <c r="WON242" s="65"/>
      <c r="WOO242" s="65"/>
      <c r="WOP242" s="65"/>
      <c r="WOQ242" s="65"/>
      <c r="WOR242" s="65"/>
      <c r="WOS242" s="65"/>
      <c r="WOT242" s="65"/>
      <c r="WOU242" s="65"/>
      <c r="WOV242" s="65"/>
      <c r="WOW242" s="65"/>
      <c r="WOX242" s="65"/>
      <c r="WOY242" s="65"/>
      <c r="WOZ242" s="65"/>
      <c r="WPA242" s="65"/>
      <c r="WPB242" s="65"/>
      <c r="WPC242" s="65"/>
      <c r="WPD242" s="65"/>
      <c r="WPE242" s="65"/>
      <c r="WPF242" s="65"/>
      <c r="WPG242" s="65"/>
      <c r="WPH242" s="65"/>
      <c r="WPI242" s="65"/>
      <c r="WPJ242" s="65"/>
      <c r="WPK242" s="65"/>
      <c r="WPL242" s="65"/>
      <c r="WPM242" s="65"/>
      <c r="WPN242" s="65"/>
      <c r="WPO242" s="65"/>
      <c r="WPP242" s="65"/>
      <c r="WPQ242" s="65"/>
      <c r="WPR242" s="65"/>
      <c r="WPS242" s="65"/>
      <c r="WPT242" s="65"/>
      <c r="WPU242" s="65"/>
      <c r="WPV242" s="65"/>
      <c r="WPW242" s="65"/>
      <c r="WPX242" s="65"/>
      <c r="WPY242" s="65"/>
      <c r="WPZ242" s="65"/>
      <c r="WQA242" s="65"/>
      <c r="WQB242" s="65"/>
      <c r="WQC242" s="65"/>
      <c r="WQD242" s="65"/>
      <c r="WQE242" s="65"/>
      <c r="WQF242" s="65"/>
      <c r="WQG242" s="65"/>
      <c r="WQH242" s="65"/>
      <c r="WQI242" s="65"/>
      <c r="WQJ242" s="65"/>
      <c r="WQK242" s="65"/>
      <c r="WQL242" s="65"/>
      <c r="WQM242" s="65"/>
      <c r="WQN242" s="65"/>
      <c r="WQO242" s="65"/>
      <c r="WQP242" s="65"/>
      <c r="WQQ242" s="65"/>
      <c r="WQR242" s="65"/>
      <c r="WQS242" s="65"/>
      <c r="WQT242" s="65"/>
      <c r="WQU242" s="65"/>
      <c r="WQV242" s="65"/>
      <c r="WQW242" s="65"/>
      <c r="WQX242" s="65"/>
      <c r="WQY242" s="65"/>
      <c r="WQZ242" s="65"/>
      <c r="WRA242" s="65"/>
      <c r="WRB242" s="65"/>
      <c r="WRC242" s="65"/>
      <c r="WRD242" s="65"/>
      <c r="WRE242" s="65"/>
      <c r="WRF242" s="65"/>
      <c r="WRG242" s="65"/>
      <c r="WRH242" s="65"/>
      <c r="WRI242" s="65"/>
      <c r="WRJ242" s="65"/>
      <c r="WRK242" s="65"/>
      <c r="WRL242" s="65"/>
      <c r="WRM242" s="65"/>
      <c r="WRN242" s="65"/>
      <c r="WRO242" s="65"/>
      <c r="WRP242" s="65"/>
      <c r="WRQ242" s="65"/>
      <c r="WRR242" s="65"/>
      <c r="WRS242" s="65"/>
      <c r="WRT242" s="65"/>
      <c r="WRU242" s="65"/>
      <c r="WRV242" s="65"/>
      <c r="WRW242" s="65"/>
      <c r="WRX242" s="65"/>
      <c r="WRY242" s="65"/>
      <c r="WRZ242" s="65"/>
      <c r="WSA242" s="65"/>
      <c r="WSB242" s="65"/>
      <c r="WSC242" s="65"/>
      <c r="WSD242" s="65"/>
      <c r="WSE242" s="65"/>
      <c r="WSF242" s="65"/>
      <c r="WSG242" s="65"/>
      <c r="WSH242" s="65"/>
      <c r="WSI242" s="65"/>
      <c r="WSJ242" s="65"/>
      <c r="WSK242" s="65"/>
      <c r="WSL242" s="65"/>
      <c r="WSM242" s="65"/>
      <c r="WSN242" s="65"/>
      <c r="WSO242" s="65"/>
      <c r="WSP242" s="65"/>
      <c r="WSQ242" s="65"/>
      <c r="WSR242" s="65"/>
      <c r="WSS242" s="65"/>
      <c r="WST242" s="65"/>
      <c r="WSU242" s="65"/>
      <c r="WSV242" s="65"/>
      <c r="WSW242" s="65"/>
      <c r="WSX242" s="65"/>
      <c r="WSY242" s="65"/>
      <c r="WSZ242" s="65"/>
      <c r="WTA242" s="65"/>
      <c r="WTB242" s="65"/>
      <c r="WTC242" s="65"/>
      <c r="WTD242" s="65"/>
      <c r="WTE242" s="65"/>
      <c r="WTF242" s="65"/>
      <c r="WTG242" s="65"/>
      <c r="WTH242" s="65"/>
      <c r="WTI242" s="65"/>
      <c r="WTJ242" s="65"/>
      <c r="WTK242" s="65"/>
      <c r="WTL242" s="65"/>
      <c r="WTM242" s="65"/>
      <c r="WTN242" s="65"/>
      <c r="WTO242" s="65"/>
      <c r="WTP242" s="65"/>
      <c r="WTQ242" s="65"/>
      <c r="WTR242" s="65"/>
      <c r="WTS242" s="65"/>
      <c r="WTT242" s="65"/>
      <c r="WTU242" s="65"/>
      <c r="WTV242" s="65"/>
      <c r="WTW242" s="65"/>
      <c r="WTX242" s="65"/>
      <c r="WTY242" s="65"/>
      <c r="WTZ242" s="65"/>
      <c r="WUA242" s="65"/>
      <c r="WUB242" s="65"/>
      <c r="WUC242" s="65"/>
      <c r="WUD242" s="65"/>
      <c r="WUE242" s="65"/>
      <c r="WUF242" s="65"/>
      <c r="WUG242" s="65"/>
      <c r="WUH242" s="65"/>
      <c r="WUI242" s="65"/>
      <c r="WUJ242" s="65"/>
      <c r="WUK242" s="65"/>
      <c r="WUL242" s="65"/>
      <c r="WUM242" s="65"/>
      <c r="WUN242" s="65"/>
      <c r="WUO242" s="65"/>
      <c r="WUP242" s="65"/>
      <c r="WUQ242" s="65"/>
      <c r="WUR242" s="65"/>
      <c r="WUS242" s="65"/>
      <c r="WUT242" s="65"/>
      <c r="WUU242" s="65"/>
      <c r="WUV242" s="65"/>
      <c r="WUW242" s="65"/>
      <c r="WUX242" s="65"/>
      <c r="WUY242" s="65"/>
      <c r="WUZ242" s="65"/>
      <c r="WVA242" s="65"/>
      <c r="WVB242" s="65"/>
      <c r="WVC242" s="65"/>
      <c r="WVD242" s="65"/>
      <c r="WVE242" s="65"/>
      <c r="WVF242" s="65"/>
      <c r="WVG242" s="65"/>
      <c r="WVH242" s="65"/>
      <c r="WVI242" s="65"/>
      <c r="WVJ242" s="65"/>
      <c r="WVK242" s="65"/>
      <c r="WVL242" s="65"/>
      <c r="WVM242" s="65"/>
      <c r="WVN242" s="65"/>
      <c r="WVO242" s="65"/>
      <c r="WVP242" s="65"/>
      <c r="WVQ242" s="65"/>
      <c r="WVR242" s="65"/>
      <c r="WVS242" s="65"/>
      <c r="WVT242" s="65"/>
      <c r="WVU242" s="65"/>
      <c r="WVV242" s="65"/>
      <c r="WVW242" s="65"/>
      <c r="WVX242" s="65"/>
      <c r="WVY242" s="65"/>
      <c r="WVZ242" s="65"/>
      <c r="WWA242" s="65"/>
      <c r="WWB242" s="65"/>
      <c r="WWC242" s="65"/>
      <c r="WWD242" s="65"/>
      <c r="WWE242" s="65"/>
      <c r="WWF242" s="65"/>
      <c r="WWG242" s="65"/>
      <c r="WWH242" s="65"/>
      <c r="WWI242" s="65"/>
      <c r="WWJ242" s="65"/>
      <c r="WWK242" s="65"/>
      <c r="WWL242" s="65"/>
      <c r="WWM242" s="65"/>
      <c r="WWN242" s="65"/>
      <c r="WWO242" s="65"/>
      <c r="WWP242" s="65"/>
      <c r="WWQ242" s="65"/>
      <c r="WWR242" s="65"/>
      <c r="WWS242" s="65"/>
      <c r="WWT242" s="65"/>
      <c r="WWU242" s="65"/>
      <c r="WWV242" s="65"/>
      <c r="WWW242" s="65"/>
      <c r="WWX242" s="65"/>
      <c r="WWY242" s="65"/>
      <c r="WWZ242" s="65"/>
      <c r="WXA242" s="65"/>
      <c r="WXB242" s="65"/>
      <c r="WXC242" s="65"/>
      <c r="WXD242" s="65"/>
      <c r="WXE242" s="65"/>
      <c r="WXF242" s="65"/>
      <c r="WXG242" s="65"/>
      <c r="WXH242" s="65"/>
      <c r="WXI242" s="65"/>
      <c r="WXJ242" s="65"/>
      <c r="WXK242" s="65"/>
      <c r="WXL242" s="65"/>
      <c r="WXM242" s="65"/>
      <c r="WXN242" s="65"/>
      <c r="WXO242" s="65"/>
      <c r="WXP242" s="65"/>
      <c r="WXQ242" s="65"/>
      <c r="WXR242" s="65"/>
      <c r="WXS242" s="65"/>
      <c r="WXT242" s="65"/>
      <c r="WXU242" s="65"/>
      <c r="WXV242" s="65"/>
      <c r="WXW242" s="65"/>
      <c r="WXX242" s="65"/>
      <c r="WXY242" s="65"/>
      <c r="WXZ242" s="65"/>
      <c r="WYA242" s="65"/>
      <c r="WYB242" s="65"/>
      <c r="WYC242" s="65"/>
      <c r="WYD242" s="65"/>
      <c r="WYE242" s="65"/>
      <c r="WYF242" s="65"/>
      <c r="WYG242" s="65"/>
      <c r="WYH242" s="65"/>
      <c r="WYI242" s="65"/>
      <c r="WYJ242" s="65"/>
      <c r="WYK242" s="65"/>
      <c r="WYL242" s="65"/>
      <c r="WYM242" s="65"/>
      <c r="WYN242" s="65"/>
      <c r="WYO242" s="65"/>
      <c r="WYP242" s="65"/>
      <c r="WYQ242" s="65"/>
      <c r="WYR242" s="65"/>
      <c r="WYS242" s="65"/>
      <c r="WYT242" s="65"/>
      <c r="WYU242" s="65"/>
      <c r="WYV242" s="65"/>
      <c r="WYW242" s="65"/>
      <c r="WYX242" s="65"/>
      <c r="WYY242" s="65"/>
      <c r="WYZ242" s="65"/>
      <c r="WZA242" s="65"/>
      <c r="WZB242" s="65"/>
      <c r="WZC242" s="65"/>
      <c r="WZD242" s="65"/>
      <c r="WZE242" s="65"/>
      <c r="WZF242" s="65"/>
      <c r="WZG242" s="65"/>
      <c r="WZH242" s="65"/>
      <c r="WZI242" s="65"/>
      <c r="WZJ242" s="65"/>
      <c r="WZK242" s="65"/>
      <c r="WZL242" s="65"/>
      <c r="WZM242" s="65"/>
      <c r="WZN242" s="65"/>
      <c r="WZO242" s="65"/>
      <c r="WZP242" s="65"/>
      <c r="WZQ242" s="65"/>
      <c r="WZR242" s="65"/>
      <c r="WZS242" s="65"/>
      <c r="WZT242" s="65"/>
      <c r="WZU242" s="65"/>
      <c r="WZV242" s="65"/>
      <c r="WZW242" s="65"/>
      <c r="WZX242" s="65"/>
      <c r="WZY242" s="65"/>
      <c r="WZZ242" s="65"/>
      <c r="XAA242" s="65"/>
      <c r="XAB242" s="65"/>
      <c r="XAC242" s="65"/>
      <c r="XAD242" s="65"/>
      <c r="XAE242" s="65"/>
      <c r="XAF242" s="65"/>
      <c r="XAG242" s="65"/>
      <c r="XAH242" s="65"/>
      <c r="XAI242" s="65"/>
      <c r="XAJ242" s="65"/>
      <c r="XAK242" s="65"/>
      <c r="XAL242" s="65"/>
      <c r="XAM242" s="65"/>
      <c r="XAN242" s="65"/>
      <c r="XAO242" s="65"/>
      <c r="XAP242" s="65"/>
      <c r="XAQ242" s="65"/>
      <c r="XAR242" s="65"/>
      <c r="XAS242" s="65"/>
      <c r="XAT242" s="65"/>
      <c r="XAU242" s="65"/>
      <c r="XAV242" s="65"/>
      <c r="XAW242" s="65"/>
      <c r="XAX242" s="65"/>
      <c r="XAY242" s="65"/>
      <c r="XAZ242" s="65"/>
      <c r="XBA242" s="65"/>
      <c r="XBB242" s="65"/>
      <c r="XBC242" s="65"/>
      <c r="XBD242" s="65"/>
      <c r="XBE242" s="65"/>
      <c r="XBF242" s="65"/>
      <c r="XBG242" s="65"/>
      <c r="XBH242" s="65"/>
      <c r="XBI242" s="65"/>
      <c r="XBJ242" s="65"/>
      <c r="XBK242" s="65"/>
      <c r="XBL242" s="65"/>
      <c r="XBM242" s="65"/>
      <c r="XBN242" s="65"/>
      <c r="XBO242" s="65"/>
      <c r="XBP242" s="65"/>
      <c r="XBQ242" s="65"/>
      <c r="XBR242" s="65"/>
      <c r="XBS242" s="65"/>
      <c r="XBT242" s="65"/>
      <c r="XBU242" s="65"/>
      <c r="XBV242" s="65"/>
      <c r="XBW242" s="65"/>
      <c r="XBX242" s="65"/>
      <c r="XBY242" s="65"/>
      <c r="XBZ242" s="65"/>
      <c r="XCA242" s="65"/>
      <c r="XCB242" s="65"/>
      <c r="XCC242" s="65"/>
      <c r="XCD242" s="65"/>
      <c r="XCE242" s="65"/>
      <c r="XCF242" s="65"/>
      <c r="XCG242" s="65"/>
      <c r="XCH242" s="65"/>
      <c r="XCI242" s="65"/>
      <c r="XCJ242" s="65"/>
      <c r="XCK242" s="65"/>
      <c r="XCL242" s="65"/>
      <c r="XCM242" s="65"/>
      <c r="XCN242" s="65"/>
      <c r="XCO242" s="65"/>
      <c r="XCP242" s="65"/>
      <c r="XCQ242" s="65"/>
      <c r="XCR242" s="65"/>
      <c r="XCS242" s="65"/>
      <c r="XCT242" s="65"/>
      <c r="XCU242" s="65"/>
      <c r="XCV242" s="65"/>
      <c r="XCW242" s="65"/>
      <c r="XCX242" s="65"/>
      <c r="XCY242" s="65"/>
      <c r="XCZ242" s="65"/>
      <c r="XDA242" s="65"/>
      <c r="XDB242" s="65"/>
      <c r="XDC242" s="65"/>
      <c r="XDD242" s="65"/>
      <c r="XDE242" s="65"/>
      <c r="XDF242" s="65"/>
      <c r="XDG242" s="65"/>
      <c r="XDH242" s="65"/>
      <c r="XDI242" s="65"/>
      <c r="XDJ242" s="65"/>
      <c r="XDK242" s="65"/>
      <c r="XDL242" s="65"/>
      <c r="XDM242" s="65"/>
      <c r="XDN242" s="65"/>
      <c r="XDO242" s="65"/>
      <c r="XDP242" s="65"/>
      <c r="XDQ242" s="65"/>
      <c r="XDR242" s="65"/>
      <c r="XDS242" s="65"/>
      <c r="XDT242" s="65"/>
      <c r="XDU242" s="65"/>
      <c r="XDV242" s="65"/>
      <c r="XDW242" s="65"/>
      <c r="XDX242" s="65"/>
      <c r="XDY242" s="65"/>
      <c r="XDZ242" s="65"/>
      <c r="XEA242" s="65"/>
      <c r="XEB242" s="65"/>
      <c r="XEC242" s="65"/>
      <c r="XED242" s="65"/>
      <c r="XEE242" s="65"/>
      <c r="XEF242" s="65"/>
      <c r="XEG242" s="65"/>
      <c r="XEH242" s="65"/>
      <c r="XEI242" s="65"/>
      <c r="XEJ242" s="65"/>
      <c r="XEK242" s="65"/>
      <c r="XEL242" s="65"/>
      <c r="XEM242" s="65"/>
      <c r="XEN242" s="65"/>
      <c r="XEO242" s="65"/>
      <c r="XEP242" s="65"/>
      <c r="XEQ242" s="65"/>
      <c r="XER242" s="65"/>
      <c r="XES242" s="65"/>
      <c r="XET242" s="65"/>
      <c r="XEU242" s="65"/>
      <c r="XEV242" s="65"/>
      <c r="XEW242" s="65"/>
      <c r="XEX242" s="65"/>
      <c r="XEY242" s="65"/>
      <c r="XEZ242" s="65"/>
      <c r="XFA242" s="65"/>
      <c r="XFB242" s="65"/>
      <c r="XFC242" s="65"/>
      <c r="XFD242" s="65"/>
    </row>
    <row r="243" spans="2:54 15129:16384" s="88" customFormat="1" ht="12.95" customHeight="1" x14ac:dyDescent="0.2">
      <c r="B243" s="89" t="s">
        <v>24</v>
      </c>
      <c r="C243" s="90">
        <v>1.7741608698588502E-2</v>
      </c>
      <c r="D243" s="90">
        <v>1.699927078269324E-2</v>
      </c>
      <c r="E243" s="90">
        <v>1.6292824822236589E-2</v>
      </c>
      <c r="F243" s="90">
        <v>1.6528788193722718E-2</v>
      </c>
      <c r="G243" s="90">
        <v>1.3102652825836216E-2</v>
      </c>
      <c r="H243" s="90">
        <v>1.255752562805227E-2</v>
      </c>
      <c r="I243" s="90">
        <v>1.420316799286086E-2</v>
      </c>
      <c r="J243" s="90">
        <v>1.2064845860867868E-2</v>
      </c>
      <c r="K243" s="90">
        <v>9.9949723479135222E-3</v>
      </c>
      <c r="L243" s="90">
        <v>1.1938170112006811E-2</v>
      </c>
      <c r="M243" s="90">
        <v>1.0677481386519404E-2</v>
      </c>
      <c r="N243" s="90">
        <v>1.0638325674586755E-2</v>
      </c>
      <c r="O243" s="90">
        <v>1.0317171999441106E-2</v>
      </c>
      <c r="P243" s="90">
        <v>1.1073142414860682E-2</v>
      </c>
      <c r="Q243" s="90">
        <v>1.2840579174140578E-2</v>
      </c>
      <c r="R243" s="90">
        <v>1.3646684151367555E-2</v>
      </c>
      <c r="S243" s="90">
        <v>1.3662803411327357E-2</v>
      </c>
      <c r="T243" s="90">
        <v>1.2227958618215164E-2</v>
      </c>
      <c r="U243" s="90">
        <v>1.2820663801055959E-2</v>
      </c>
      <c r="V243" s="90">
        <v>1.0751975770195448E-2</v>
      </c>
      <c r="W243" s="90">
        <v>1.2858773138885183E-2</v>
      </c>
      <c r="X243" s="90">
        <v>1.138039691316187E-2</v>
      </c>
      <c r="Y243" s="90">
        <v>1.0178911753999015E-2</v>
      </c>
      <c r="Z243" s="90">
        <v>8.7599840440828591E-3</v>
      </c>
      <c r="AA243" s="90">
        <v>6.4732181993512753E-3</v>
      </c>
      <c r="AB243" s="90">
        <v>6.0884301862490896E-3</v>
      </c>
      <c r="AC243" s="90">
        <v>8.545239102835377E-3</v>
      </c>
      <c r="AD243" s="90">
        <v>5.417478991596638E-3</v>
      </c>
      <c r="AE243" s="90">
        <v>5.2705882352941172E-3</v>
      </c>
      <c r="AF243" s="90">
        <v>5.5411764705882351E-3</v>
      </c>
      <c r="AG243" s="90">
        <v>6.3249999999999999E-3</v>
      </c>
      <c r="AH243" s="90">
        <v>6.4756097560975615E-3</v>
      </c>
      <c r="AI243" s="90">
        <v>6.0714285714285714E-3</v>
      </c>
      <c r="AJ243" s="90">
        <v>5.4022988505747129E-3</v>
      </c>
      <c r="AK243" s="90">
        <v>5.2222222222222218E-3</v>
      </c>
      <c r="AL243" s="90">
        <v>5.0537634408602148E-3</v>
      </c>
      <c r="AM243" s="90">
        <v>4.2035398230088495E-3</v>
      </c>
      <c r="AN243" s="90">
        <v>3.6538461538461538E-3</v>
      </c>
      <c r="AO243" s="90">
        <v>3.1879194630872482E-3</v>
      </c>
      <c r="AP243" s="90">
        <v>3.1562500000000002E-3</v>
      </c>
      <c r="AQ243" s="90">
        <v>3.3653846153846156E-3</v>
      </c>
      <c r="AR243" s="90">
        <v>3.9285714285714288E-3</v>
      </c>
      <c r="AS243" s="90">
        <v>4.1353383458646613E-3</v>
      </c>
      <c r="AT243" s="90">
        <v>4.806201550387597E-3</v>
      </c>
      <c r="AU243" s="90">
        <v>5.4838709677419353E-3</v>
      </c>
      <c r="AV243" s="90">
        <v>5.2325581395348836E-3</v>
      </c>
      <c r="AW243" s="90">
        <v>5.0000000000000001E-3</v>
      </c>
      <c r="AX243" s="91">
        <v>4.8550724637681161E-3</v>
      </c>
      <c r="AY243" s="91">
        <v>5.3333333333333332E-3</v>
      </c>
      <c r="AZ243" s="91">
        <v>5.6617647058823531E-3</v>
      </c>
      <c r="BA243" s="91">
        <v>5.6569343065693434E-3</v>
      </c>
      <c r="BB243" s="88">
        <v>5.9854014598540147E-3</v>
      </c>
      <c r="VIW243" s="65"/>
      <c r="VIX243" s="65"/>
      <c r="VIY243" s="65"/>
      <c r="VIZ243" s="65"/>
      <c r="VJA243" s="65"/>
      <c r="VJB243" s="65"/>
      <c r="VJC243" s="65"/>
      <c r="VJD243" s="65"/>
      <c r="VJE243" s="65"/>
      <c r="VJF243" s="65"/>
      <c r="VJG243" s="65"/>
      <c r="VJH243" s="65"/>
      <c r="VJI243" s="65"/>
      <c r="VJJ243" s="65"/>
      <c r="VJK243" s="65"/>
      <c r="VJL243" s="65"/>
      <c r="VJM243" s="65"/>
      <c r="VJN243" s="65"/>
      <c r="VJO243" s="65"/>
      <c r="VJP243" s="65"/>
      <c r="VJQ243" s="65"/>
      <c r="VJR243" s="65"/>
      <c r="VJS243" s="65"/>
      <c r="VJT243" s="65"/>
      <c r="VJU243" s="65"/>
      <c r="VJV243" s="65"/>
      <c r="VJW243" s="65"/>
      <c r="VJX243" s="65"/>
      <c r="VJY243" s="65"/>
      <c r="VJZ243" s="65"/>
      <c r="VKA243" s="65"/>
      <c r="VKB243" s="65"/>
      <c r="VKC243" s="65"/>
      <c r="VKD243" s="65"/>
      <c r="VKE243" s="65"/>
      <c r="VKF243" s="65"/>
      <c r="VKG243" s="65"/>
      <c r="VKH243" s="65"/>
      <c r="VKI243" s="65"/>
      <c r="VKJ243" s="65"/>
      <c r="VKK243" s="65"/>
      <c r="VKL243" s="65"/>
      <c r="VKM243" s="65"/>
      <c r="VKN243" s="65"/>
      <c r="VKO243" s="65"/>
      <c r="VKP243" s="65"/>
      <c r="VKQ243" s="65"/>
      <c r="VKR243" s="65"/>
      <c r="VKS243" s="65"/>
      <c r="VKT243" s="65"/>
      <c r="VKU243" s="65"/>
      <c r="VKV243" s="65"/>
      <c r="VKW243" s="65"/>
      <c r="VKX243" s="65"/>
      <c r="VKY243" s="65"/>
      <c r="VKZ243" s="65"/>
      <c r="VLA243" s="65"/>
      <c r="VLB243" s="65"/>
      <c r="VLC243" s="65"/>
      <c r="VLD243" s="65"/>
      <c r="VLE243" s="65"/>
      <c r="VLF243" s="65"/>
      <c r="VLG243" s="65"/>
      <c r="VLH243" s="65"/>
      <c r="VLI243" s="65"/>
      <c r="VLJ243" s="65"/>
      <c r="VLK243" s="65"/>
      <c r="VLL243" s="65"/>
      <c r="VLM243" s="65"/>
      <c r="VLN243" s="65"/>
      <c r="VLO243" s="65"/>
      <c r="VLP243" s="65"/>
      <c r="VLQ243" s="65"/>
      <c r="VLR243" s="65"/>
      <c r="VLS243" s="65"/>
      <c r="VLT243" s="65"/>
      <c r="VLU243" s="65"/>
      <c r="VLV243" s="65"/>
      <c r="VLW243" s="65"/>
      <c r="VLX243" s="65"/>
      <c r="VLY243" s="65"/>
      <c r="VLZ243" s="65"/>
      <c r="VMA243" s="65"/>
      <c r="VMB243" s="65"/>
      <c r="VMC243" s="65"/>
      <c r="VMD243" s="65"/>
      <c r="VME243" s="65"/>
      <c r="VMF243" s="65"/>
      <c r="VMG243" s="65"/>
      <c r="VMH243" s="65"/>
      <c r="VMI243" s="65"/>
      <c r="VMJ243" s="65"/>
      <c r="VMK243" s="65"/>
      <c r="VML243" s="65"/>
      <c r="VMM243" s="65"/>
      <c r="VMN243" s="65"/>
      <c r="VMO243" s="65"/>
      <c r="VMP243" s="65"/>
      <c r="VMQ243" s="65"/>
      <c r="VMR243" s="65"/>
      <c r="VMS243" s="65"/>
      <c r="VMT243" s="65"/>
      <c r="VMU243" s="65"/>
      <c r="VMV243" s="65"/>
      <c r="VMW243" s="65"/>
      <c r="VMX243" s="65"/>
      <c r="VMY243" s="65"/>
      <c r="VMZ243" s="65"/>
      <c r="VNA243" s="65"/>
      <c r="VNB243" s="65"/>
      <c r="VNC243" s="65"/>
      <c r="VND243" s="65"/>
      <c r="VNE243" s="65"/>
      <c r="VNF243" s="65"/>
      <c r="VNG243" s="65"/>
      <c r="VNH243" s="65"/>
      <c r="VNI243" s="65"/>
      <c r="VNJ243" s="65"/>
      <c r="VNK243" s="65"/>
      <c r="VNL243" s="65"/>
      <c r="VNM243" s="65"/>
      <c r="VNN243" s="65"/>
      <c r="VNO243" s="65"/>
      <c r="VNP243" s="65"/>
      <c r="VNQ243" s="65"/>
      <c r="VNR243" s="65"/>
      <c r="VNS243" s="65"/>
      <c r="VNT243" s="65"/>
      <c r="VNU243" s="65"/>
      <c r="VNV243" s="65"/>
      <c r="VNW243" s="65"/>
      <c r="VNX243" s="65"/>
      <c r="VNY243" s="65"/>
      <c r="VNZ243" s="65"/>
      <c r="VOA243" s="65"/>
      <c r="VOB243" s="65"/>
      <c r="VOC243" s="65"/>
      <c r="VOD243" s="65"/>
      <c r="VOE243" s="65"/>
      <c r="VOF243" s="65"/>
      <c r="VOG243" s="65"/>
      <c r="VOH243" s="65"/>
      <c r="VOI243" s="65"/>
      <c r="VOJ243" s="65"/>
      <c r="VOK243" s="65"/>
      <c r="VOL243" s="65"/>
      <c r="VOM243" s="65"/>
      <c r="VON243" s="65"/>
      <c r="VOO243" s="65"/>
      <c r="VOP243" s="65"/>
      <c r="VOQ243" s="65"/>
      <c r="VOR243" s="65"/>
      <c r="VOS243" s="65"/>
      <c r="VOT243" s="65"/>
      <c r="VOU243" s="65"/>
      <c r="VOV243" s="65"/>
      <c r="VOW243" s="65"/>
      <c r="VOX243" s="65"/>
      <c r="VOY243" s="65"/>
      <c r="VOZ243" s="65"/>
      <c r="VPA243" s="65"/>
      <c r="VPB243" s="65"/>
      <c r="VPC243" s="65"/>
      <c r="VPD243" s="65"/>
      <c r="VPE243" s="65"/>
      <c r="VPF243" s="65"/>
      <c r="VPG243" s="65"/>
      <c r="VPH243" s="65"/>
      <c r="VPI243" s="65"/>
      <c r="VPJ243" s="65"/>
      <c r="VPK243" s="65"/>
      <c r="VPL243" s="65"/>
      <c r="VPM243" s="65"/>
      <c r="VPN243" s="65"/>
      <c r="VPO243" s="65"/>
      <c r="VPP243" s="65"/>
      <c r="VPQ243" s="65"/>
      <c r="VPR243" s="65"/>
      <c r="VPS243" s="65"/>
      <c r="VPT243" s="65"/>
      <c r="VPU243" s="65"/>
      <c r="VPV243" s="65"/>
      <c r="VPW243" s="65"/>
      <c r="VPX243" s="65"/>
      <c r="VPY243" s="65"/>
      <c r="VPZ243" s="65"/>
      <c r="VQA243" s="65"/>
      <c r="VQB243" s="65"/>
      <c r="VQC243" s="65"/>
      <c r="VQD243" s="65"/>
      <c r="VQE243" s="65"/>
      <c r="VQF243" s="65"/>
      <c r="VQG243" s="65"/>
      <c r="VQH243" s="65"/>
      <c r="VQI243" s="65"/>
      <c r="VQJ243" s="65"/>
      <c r="VQK243" s="65"/>
      <c r="VQL243" s="65"/>
      <c r="VQM243" s="65"/>
      <c r="VQN243" s="65"/>
      <c r="VQO243" s="65"/>
      <c r="VQP243" s="65"/>
      <c r="VQQ243" s="65"/>
      <c r="VQR243" s="65"/>
      <c r="VQS243" s="65"/>
      <c r="VQT243" s="65"/>
      <c r="VQU243" s="65"/>
      <c r="VQV243" s="65"/>
      <c r="VQW243" s="65"/>
      <c r="VQX243" s="65"/>
      <c r="VQY243" s="65"/>
      <c r="VQZ243" s="65"/>
      <c r="VRA243" s="65"/>
      <c r="VRB243" s="65"/>
      <c r="VRC243" s="65"/>
      <c r="VRD243" s="65"/>
      <c r="VRE243" s="65"/>
      <c r="VRF243" s="65"/>
      <c r="VRG243" s="65"/>
      <c r="VRH243" s="65"/>
      <c r="VRI243" s="65"/>
      <c r="VRJ243" s="65"/>
      <c r="VRK243" s="65"/>
      <c r="VRL243" s="65"/>
      <c r="VRM243" s="65"/>
      <c r="VRN243" s="65"/>
      <c r="VRO243" s="65"/>
      <c r="VRP243" s="65"/>
      <c r="VRQ243" s="65"/>
      <c r="VRR243" s="65"/>
      <c r="VRS243" s="65"/>
      <c r="VRT243" s="65"/>
      <c r="VRU243" s="65"/>
      <c r="VRV243" s="65"/>
      <c r="VRW243" s="65"/>
      <c r="VRX243" s="65"/>
      <c r="VRY243" s="65"/>
      <c r="VRZ243" s="65"/>
      <c r="VSA243" s="65"/>
      <c r="VSB243" s="65"/>
      <c r="VSC243" s="65"/>
      <c r="VSD243" s="65"/>
      <c r="VSE243" s="65"/>
      <c r="VSF243" s="65"/>
      <c r="VSG243" s="65"/>
      <c r="VSH243" s="65"/>
      <c r="VSI243" s="65"/>
      <c r="VSJ243" s="65"/>
      <c r="VSK243" s="65"/>
      <c r="VSL243" s="65"/>
      <c r="VSM243" s="65"/>
      <c r="VSN243" s="65"/>
      <c r="VSO243" s="65"/>
      <c r="VSP243" s="65"/>
      <c r="VSQ243" s="65"/>
      <c r="VSR243" s="65"/>
      <c r="VSS243" s="65"/>
      <c r="VST243" s="65"/>
      <c r="VSU243" s="65"/>
      <c r="VSV243" s="65"/>
      <c r="VSW243" s="65"/>
      <c r="VSX243" s="65"/>
      <c r="VSY243" s="65"/>
      <c r="VSZ243" s="65"/>
      <c r="VTA243" s="65"/>
      <c r="VTB243" s="65"/>
      <c r="VTC243" s="65"/>
      <c r="VTD243" s="65"/>
      <c r="VTE243" s="65"/>
      <c r="VTF243" s="65"/>
      <c r="VTG243" s="65"/>
      <c r="VTH243" s="65"/>
      <c r="VTI243" s="65"/>
      <c r="VTJ243" s="65"/>
      <c r="VTK243" s="65"/>
      <c r="VTL243" s="65"/>
      <c r="VTM243" s="65"/>
      <c r="VTN243" s="65"/>
      <c r="VTO243" s="65"/>
      <c r="VTP243" s="65"/>
      <c r="VTQ243" s="65"/>
      <c r="VTR243" s="65"/>
      <c r="VTS243" s="65"/>
      <c r="VTT243" s="65"/>
      <c r="VTU243" s="65"/>
      <c r="VTV243" s="65"/>
      <c r="VTW243" s="65"/>
      <c r="VTX243" s="65"/>
      <c r="VTY243" s="65"/>
      <c r="VTZ243" s="65"/>
      <c r="VUA243" s="65"/>
      <c r="VUB243" s="65"/>
      <c r="VUC243" s="65"/>
      <c r="VUD243" s="65"/>
      <c r="VUE243" s="65"/>
      <c r="VUF243" s="65"/>
      <c r="VUG243" s="65"/>
      <c r="VUH243" s="65"/>
      <c r="VUI243" s="65"/>
      <c r="VUJ243" s="65"/>
      <c r="VUK243" s="65"/>
      <c r="VUL243" s="65"/>
      <c r="VUM243" s="65"/>
      <c r="VUN243" s="65"/>
      <c r="VUO243" s="65"/>
      <c r="VUP243" s="65"/>
      <c r="VUQ243" s="65"/>
      <c r="VUR243" s="65"/>
      <c r="VUS243" s="65"/>
      <c r="VUT243" s="65"/>
      <c r="VUU243" s="65"/>
      <c r="VUV243" s="65"/>
      <c r="VUW243" s="65"/>
      <c r="VUX243" s="65"/>
      <c r="VUY243" s="65"/>
      <c r="VUZ243" s="65"/>
      <c r="VVA243" s="65"/>
      <c r="VVB243" s="65"/>
      <c r="VVC243" s="65"/>
      <c r="VVD243" s="65"/>
      <c r="VVE243" s="65"/>
      <c r="VVF243" s="65"/>
      <c r="VVG243" s="65"/>
      <c r="VVH243" s="65"/>
      <c r="VVI243" s="65"/>
      <c r="VVJ243" s="65"/>
      <c r="VVK243" s="65"/>
      <c r="VVL243" s="65"/>
      <c r="VVM243" s="65"/>
      <c r="VVN243" s="65"/>
      <c r="VVO243" s="65"/>
      <c r="VVP243" s="65"/>
      <c r="VVQ243" s="65"/>
      <c r="VVR243" s="65"/>
      <c r="VVS243" s="65"/>
      <c r="VVT243" s="65"/>
      <c r="VVU243" s="65"/>
      <c r="VVV243" s="65"/>
      <c r="VVW243" s="65"/>
      <c r="VVX243" s="65"/>
      <c r="VVY243" s="65"/>
      <c r="VVZ243" s="65"/>
      <c r="VWA243" s="65"/>
      <c r="VWB243" s="65"/>
      <c r="VWC243" s="65"/>
      <c r="VWD243" s="65"/>
      <c r="VWE243" s="65"/>
      <c r="VWF243" s="65"/>
      <c r="VWG243" s="65"/>
      <c r="VWH243" s="65"/>
      <c r="VWI243" s="65"/>
      <c r="VWJ243" s="65"/>
      <c r="VWK243" s="65"/>
      <c r="VWL243" s="65"/>
      <c r="VWM243" s="65"/>
      <c r="VWN243" s="65"/>
      <c r="VWO243" s="65"/>
      <c r="VWP243" s="65"/>
      <c r="VWQ243" s="65"/>
      <c r="VWR243" s="65"/>
      <c r="VWS243" s="65"/>
      <c r="VWT243" s="65"/>
      <c r="VWU243" s="65"/>
      <c r="VWV243" s="65"/>
      <c r="VWW243" s="65"/>
      <c r="VWX243" s="65"/>
      <c r="VWY243" s="65"/>
      <c r="VWZ243" s="65"/>
      <c r="VXA243" s="65"/>
      <c r="VXB243" s="65"/>
      <c r="VXC243" s="65"/>
      <c r="VXD243" s="65"/>
      <c r="VXE243" s="65"/>
      <c r="VXF243" s="65"/>
      <c r="VXG243" s="65"/>
      <c r="VXH243" s="65"/>
      <c r="VXI243" s="65"/>
      <c r="VXJ243" s="65"/>
      <c r="VXK243" s="65"/>
      <c r="VXL243" s="65"/>
      <c r="VXM243" s="65"/>
      <c r="VXN243" s="65"/>
      <c r="VXO243" s="65"/>
      <c r="VXP243" s="65"/>
      <c r="VXQ243" s="65"/>
      <c r="VXR243" s="65"/>
      <c r="VXS243" s="65"/>
      <c r="VXT243" s="65"/>
      <c r="VXU243" s="65"/>
      <c r="VXV243" s="65"/>
      <c r="VXW243" s="65"/>
      <c r="VXX243" s="65"/>
      <c r="VXY243" s="65"/>
      <c r="VXZ243" s="65"/>
      <c r="VYA243" s="65"/>
      <c r="VYB243" s="65"/>
      <c r="VYC243" s="65"/>
      <c r="VYD243" s="65"/>
      <c r="VYE243" s="65"/>
      <c r="VYF243" s="65"/>
      <c r="VYG243" s="65"/>
      <c r="VYH243" s="65"/>
      <c r="VYI243" s="65"/>
      <c r="VYJ243" s="65"/>
      <c r="VYK243" s="65"/>
      <c r="VYL243" s="65"/>
      <c r="VYM243" s="65"/>
      <c r="VYN243" s="65"/>
      <c r="VYO243" s="65"/>
      <c r="VYP243" s="65"/>
      <c r="VYQ243" s="65"/>
      <c r="VYR243" s="65"/>
      <c r="VYS243" s="65"/>
      <c r="VYT243" s="65"/>
      <c r="VYU243" s="65"/>
      <c r="VYV243" s="65"/>
      <c r="VYW243" s="65"/>
      <c r="VYX243" s="65"/>
      <c r="VYY243" s="65"/>
      <c r="VYZ243" s="65"/>
      <c r="VZA243" s="65"/>
      <c r="VZB243" s="65"/>
      <c r="VZC243" s="65"/>
      <c r="VZD243" s="65"/>
      <c r="VZE243" s="65"/>
      <c r="VZF243" s="65"/>
      <c r="VZG243" s="65"/>
      <c r="VZH243" s="65"/>
      <c r="VZI243" s="65"/>
      <c r="VZJ243" s="65"/>
      <c r="VZK243" s="65"/>
      <c r="VZL243" s="65"/>
      <c r="VZM243" s="65"/>
      <c r="VZN243" s="65"/>
      <c r="VZO243" s="65"/>
      <c r="VZP243" s="65"/>
      <c r="VZQ243" s="65"/>
      <c r="VZR243" s="65"/>
      <c r="VZS243" s="65"/>
      <c r="VZT243" s="65"/>
      <c r="VZU243" s="65"/>
      <c r="VZV243" s="65"/>
      <c r="VZW243" s="65"/>
      <c r="VZX243" s="65"/>
      <c r="VZY243" s="65"/>
      <c r="VZZ243" s="65"/>
      <c r="WAA243" s="65"/>
      <c r="WAB243" s="65"/>
      <c r="WAC243" s="65"/>
      <c r="WAD243" s="65"/>
      <c r="WAE243" s="65"/>
      <c r="WAF243" s="65"/>
      <c r="WAG243" s="65"/>
      <c r="WAH243" s="65"/>
      <c r="WAI243" s="65"/>
      <c r="WAJ243" s="65"/>
      <c r="WAK243" s="65"/>
      <c r="WAL243" s="65"/>
      <c r="WAM243" s="65"/>
      <c r="WAN243" s="65"/>
      <c r="WAO243" s="65"/>
      <c r="WAP243" s="65"/>
      <c r="WAQ243" s="65"/>
      <c r="WAR243" s="65"/>
      <c r="WAS243" s="65"/>
      <c r="WAT243" s="65"/>
      <c r="WAU243" s="65"/>
      <c r="WAV243" s="65"/>
      <c r="WAW243" s="65"/>
      <c r="WAX243" s="65"/>
      <c r="WAY243" s="65"/>
      <c r="WAZ243" s="65"/>
      <c r="WBA243" s="65"/>
      <c r="WBB243" s="65"/>
      <c r="WBC243" s="65"/>
      <c r="WBD243" s="65"/>
      <c r="WBE243" s="65"/>
      <c r="WBF243" s="65"/>
      <c r="WBG243" s="65"/>
      <c r="WBH243" s="65"/>
      <c r="WBI243" s="65"/>
      <c r="WBJ243" s="65"/>
      <c r="WBK243" s="65"/>
      <c r="WBL243" s="65"/>
      <c r="WBM243" s="65"/>
      <c r="WBN243" s="65"/>
      <c r="WBO243" s="65"/>
      <c r="WBP243" s="65"/>
      <c r="WBQ243" s="65"/>
      <c r="WBR243" s="65"/>
      <c r="WBS243" s="65"/>
      <c r="WBT243" s="65"/>
      <c r="WBU243" s="65"/>
      <c r="WBV243" s="65"/>
      <c r="WBW243" s="65"/>
      <c r="WBX243" s="65"/>
      <c r="WBY243" s="65"/>
      <c r="WBZ243" s="65"/>
      <c r="WCA243" s="65"/>
      <c r="WCB243" s="65"/>
      <c r="WCC243" s="65"/>
      <c r="WCD243" s="65"/>
      <c r="WCE243" s="65"/>
      <c r="WCF243" s="65"/>
      <c r="WCG243" s="65"/>
      <c r="WCH243" s="65"/>
      <c r="WCI243" s="65"/>
      <c r="WCJ243" s="65"/>
      <c r="WCK243" s="65"/>
      <c r="WCL243" s="65"/>
      <c r="WCM243" s="65"/>
      <c r="WCN243" s="65"/>
      <c r="WCO243" s="65"/>
      <c r="WCP243" s="65"/>
      <c r="WCQ243" s="65"/>
      <c r="WCR243" s="65"/>
      <c r="WCS243" s="65"/>
      <c r="WCT243" s="65"/>
      <c r="WCU243" s="65"/>
      <c r="WCV243" s="65"/>
      <c r="WCW243" s="65"/>
      <c r="WCX243" s="65"/>
      <c r="WCY243" s="65"/>
      <c r="WCZ243" s="65"/>
      <c r="WDA243" s="65"/>
      <c r="WDB243" s="65"/>
      <c r="WDC243" s="65"/>
      <c r="WDD243" s="65"/>
      <c r="WDE243" s="65"/>
      <c r="WDF243" s="65"/>
      <c r="WDG243" s="65"/>
      <c r="WDH243" s="65"/>
      <c r="WDI243" s="65"/>
      <c r="WDJ243" s="65"/>
      <c r="WDK243" s="65"/>
      <c r="WDL243" s="65"/>
      <c r="WDM243" s="65"/>
      <c r="WDN243" s="65"/>
      <c r="WDO243" s="65"/>
      <c r="WDP243" s="65"/>
      <c r="WDQ243" s="65"/>
      <c r="WDR243" s="65"/>
      <c r="WDS243" s="65"/>
      <c r="WDT243" s="65"/>
      <c r="WDU243" s="65"/>
      <c r="WDV243" s="65"/>
      <c r="WDW243" s="65"/>
      <c r="WDX243" s="65"/>
      <c r="WDY243" s="65"/>
      <c r="WDZ243" s="65"/>
      <c r="WEA243" s="65"/>
      <c r="WEB243" s="65"/>
      <c r="WEC243" s="65"/>
      <c r="WED243" s="65"/>
      <c r="WEE243" s="65"/>
      <c r="WEF243" s="65"/>
      <c r="WEG243" s="65"/>
      <c r="WEH243" s="65"/>
      <c r="WEI243" s="65"/>
      <c r="WEJ243" s="65"/>
      <c r="WEK243" s="65"/>
      <c r="WEL243" s="65"/>
      <c r="WEM243" s="65"/>
      <c r="WEN243" s="65"/>
      <c r="WEO243" s="65"/>
      <c r="WEP243" s="65"/>
      <c r="WEQ243" s="65"/>
      <c r="WER243" s="65"/>
      <c r="WES243" s="65"/>
      <c r="WET243" s="65"/>
      <c r="WEU243" s="65"/>
      <c r="WEV243" s="65"/>
      <c r="WEW243" s="65"/>
      <c r="WEX243" s="65"/>
      <c r="WEY243" s="65"/>
      <c r="WEZ243" s="65"/>
      <c r="WFA243" s="65"/>
      <c r="WFB243" s="65"/>
      <c r="WFC243" s="65"/>
      <c r="WFD243" s="65"/>
      <c r="WFE243" s="65"/>
      <c r="WFF243" s="65"/>
      <c r="WFG243" s="65"/>
      <c r="WFH243" s="65"/>
      <c r="WFI243" s="65"/>
      <c r="WFJ243" s="65"/>
      <c r="WFK243" s="65"/>
      <c r="WFL243" s="65"/>
      <c r="WFM243" s="65"/>
      <c r="WFN243" s="65"/>
      <c r="WFO243" s="65"/>
      <c r="WFP243" s="65"/>
      <c r="WFQ243" s="65"/>
      <c r="WFR243" s="65"/>
      <c r="WFS243" s="65"/>
      <c r="WFT243" s="65"/>
      <c r="WFU243" s="65"/>
      <c r="WFV243" s="65"/>
      <c r="WFW243" s="65"/>
      <c r="WFX243" s="65"/>
      <c r="WFY243" s="65"/>
      <c r="WFZ243" s="65"/>
      <c r="WGA243" s="65"/>
      <c r="WGB243" s="65"/>
      <c r="WGC243" s="65"/>
      <c r="WGD243" s="65"/>
      <c r="WGE243" s="65"/>
      <c r="WGF243" s="65"/>
      <c r="WGG243" s="65"/>
      <c r="WGH243" s="65"/>
      <c r="WGI243" s="65"/>
      <c r="WGJ243" s="65"/>
      <c r="WGK243" s="65"/>
      <c r="WGL243" s="65"/>
      <c r="WGM243" s="65"/>
      <c r="WGN243" s="65"/>
      <c r="WGO243" s="65"/>
      <c r="WGP243" s="65"/>
      <c r="WGQ243" s="65"/>
      <c r="WGR243" s="65"/>
      <c r="WGS243" s="65"/>
      <c r="WGT243" s="65"/>
      <c r="WGU243" s="65"/>
      <c r="WGV243" s="65"/>
      <c r="WGW243" s="65"/>
      <c r="WGX243" s="65"/>
      <c r="WGY243" s="65"/>
      <c r="WGZ243" s="65"/>
      <c r="WHA243" s="65"/>
      <c r="WHB243" s="65"/>
      <c r="WHC243" s="65"/>
      <c r="WHD243" s="65"/>
      <c r="WHE243" s="65"/>
      <c r="WHF243" s="65"/>
      <c r="WHG243" s="65"/>
      <c r="WHH243" s="65"/>
      <c r="WHI243" s="65"/>
      <c r="WHJ243" s="65"/>
      <c r="WHK243" s="65"/>
      <c r="WHL243" s="65"/>
      <c r="WHM243" s="65"/>
      <c r="WHN243" s="65"/>
      <c r="WHO243" s="65"/>
      <c r="WHP243" s="65"/>
      <c r="WHQ243" s="65"/>
      <c r="WHR243" s="65"/>
      <c r="WHS243" s="65"/>
      <c r="WHT243" s="65"/>
      <c r="WHU243" s="65"/>
      <c r="WHV243" s="65"/>
      <c r="WHW243" s="65"/>
      <c r="WHX243" s="65"/>
      <c r="WHY243" s="65"/>
      <c r="WHZ243" s="65"/>
      <c r="WIA243" s="65"/>
      <c r="WIB243" s="65"/>
      <c r="WIC243" s="65"/>
      <c r="WID243" s="65"/>
      <c r="WIE243" s="65"/>
      <c r="WIF243" s="65"/>
      <c r="WIG243" s="65"/>
      <c r="WIH243" s="65"/>
      <c r="WII243" s="65"/>
      <c r="WIJ243" s="65"/>
      <c r="WIK243" s="65"/>
      <c r="WIL243" s="65"/>
      <c r="WIM243" s="65"/>
      <c r="WIN243" s="65"/>
      <c r="WIO243" s="65"/>
      <c r="WIP243" s="65"/>
      <c r="WIQ243" s="65"/>
      <c r="WIR243" s="65"/>
      <c r="WIS243" s="65"/>
      <c r="WIT243" s="65"/>
      <c r="WIU243" s="65"/>
      <c r="WIV243" s="65"/>
      <c r="WIW243" s="65"/>
      <c r="WIX243" s="65"/>
      <c r="WIY243" s="65"/>
      <c r="WIZ243" s="65"/>
      <c r="WJA243" s="65"/>
      <c r="WJB243" s="65"/>
      <c r="WJC243" s="65"/>
      <c r="WJD243" s="65"/>
      <c r="WJE243" s="65"/>
      <c r="WJF243" s="65"/>
      <c r="WJG243" s="65"/>
      <c r="WJH243" s="65"/>
      <c r="WJI243" s="65"/>
      <c r="WJJ243" s="65"/>
      <c r="WJK243" s="65"/>
      <c r="WJL243" s="65"/>
      <c r="WJM243" s="65"/>
      <c r="WJN243" s="65"/>
      <c r="WJO243" s="65"/>
      <c r="WJP243" s="65"/>
      <c r="WJQ243" s="65"/>
      <c r="WJR243" s="65"/>
      <c r="WJS243" s="65"/>
      <c r="WJT243" s="65"/>
      <c r="WJU243" s="65"/>
      <c r="WJV243" s="65"/>
      <c r="WJW243" s="65"/>
      <c r="WJX243" s="65"/>
      <c r="WJY243" s="65"/>
      <c r="WJZ243" s="65"/>
      <c r="WKA243" s="65"/>
      <c r="WKB243" s="65"/>
      <c r="WKC243" s="65"/>
      <c r="WKD243" s="65"/>
      <c r="WKE243" s="65"/>
      <c r="WKF243" s="65"/>
      <c r="WKG243" s="65"/>
      <c r="WKH243" s="65"/>
      <c r="WKI243" s="65"/>
      <c r="WKJ243" s="65"/>
      <c r="WKK243" s="65"/>
      <c r="WKL243" s="65"/>
      <c r="WKM243" s="65"/>
      <c r="WKN243" s="65"/>
      <c r="WKO243" s="65"/>
      <c r="WKP243" s="65"/>
      <c r="WKQ243" s="65"/>
      <c r="WKR243" s="65"/>
      <c r="WKS243" s="65"/>
      <c r="WKT243" s="65"/>
      <c r="WKU243" s="65"/>
      <c r="WKV243" s="65"/>
      <c r="WKW243" s="65"/>
      <c r="WKX243" s="65"/>
      <c r="WKY243" s="65"/>
      <c r="WKZ243" s="65"/>
      <c r="WLA243" s="65"/>
      <c r="WLB243" s="65"/>
      <c r="WLC243" s="65"/>
      <c r="WLD243" s="65"/>
      <c r="WLE243" s="65"/>
      <c r="WLF243" s="65"/>
      <c r="WLG243" s="65"/>
      <c r="WLH243" s="65"/>
      <c r="WLI243" s="65"/>
      <c r="WLJ243" s="65"/>
      <c r="WLK243" s="65"/>
      <c r="WLL243" s="65"/>
      <c r="WLM243" s="65"/>
      <c r="WLN243" s="65"/>
      <c r="WLO243" s="65"/>
      <c r="WLP243" s="65"/>
      <c r="WLQ243" s="65"/>
      <c r="WLR243" s="65"/>
      <c r="WLS243" s="65"/>
      <c r="WLT243" s="65"/>
      <c r="WLU243" s="65"/>
      <c r="WLV243" s="65"/>
      <c r="WLW243" s="65"/>
      <c r="WLX243" s="65"/>
      <c r="WLY243" s="65"/>
      <c r="WLZ243" s="65"/>
      <c r="WMA243" s="65"/>
      <c r="WMB243" s="65"/>
      <c r="WMC243" s="65"/>
      <c r="WMD243" s="65"/>
      <c r="WME243" s="65"/>
      <c r="WMF243" s="65"/>
      <c r="WMG243" s="65"/>
      <c r="WMH243" s="65"/>
      <c r="WMI243" s="65"/>
      <c r="WMJ243" s="65"/>
      <c r="WMK243" s="65"/>
      <c r="WML243" s="65"/>
      <c r="WMM243" s="65"/>
      <c r="WMN243" s="65"/>
      <c r="WMO243" s="65"/>
      <c r="WMP243" s="65"/>
      <c r="WMQ243" s="65"/>
      <c r="WMR243" s="65"/>
      <c r="WMS243" s="65"/>
      <c r="WMT243" s="65"/>
      <c r="WMU243" s="65"/>
      <c r="WMV243" s="65"/>
      <c r="WMW243" s="65"/>
      <c r="WMX243" s="65"/>
      <c r="WMY243" s="65"/>
      <c r="WMZ243" s="65"/>
      <c r="WNA243" s="65"/>
      <c r="WNB243" s="65"/>
      <c r="WNC243" s="65"/>
      <c r="WND243" s="65"/>
      <c r="WNE243" s="65"/>
      <c r="WNF243" s="65"/>
      <c r="WNG243" s="65"/>
      <c r="WNH243" s="65"/>
      <c r="WNI243" s="65"/>
      <c r="WNJ243" s="65"/>
      <c r="WNK243" s="65"/>
      <c r="WNL243" s="65"/>
      <c r="WNM243" s="65"/>
      <c r="WNN243" s="65"/>
      <c r="WNO243" s="65"/>
      <c r="WNP243" s="65"/>
      <c r="WNQ243" s="65"/>
      <c r="WNR243" s="65"/>
      <c r="WNS243" s="65"/>
      <c r="WNT243" s="65"/>
      <c r="WNU243" s="65"/>
      <c r="WNV243" s="65"/>
      <c r="WNW243" s="65"/>
      <c r="WNX243" s="65"/>
      <c r="WNY243" s="65"/>
      <c r="WNZ243" s="65"/>
      <c r="WOA243" s="65"/>
      <c r="WOB243" s="65"/>
      <c r="WOC243" s="65"/>
      <c r="WOD243" s="65"/>
      <c r="WOE243" s="65"/>
      <c r="WOF243" s="65"/>
      <c r="WOG243" s="65"/>
      <c r="WOH243" s="65"/>
      <c r="WOI243" s="65"/>
      <c r="WOJ243" s="65"/>
      <c r="WOK243" s="65"/>
      <c r="WOL243" s="65"/>
      <c r="WOM243" s="65"/>
      <c r="WON243" s="65"/>
      <c r="WOO243" s="65"/>
      <c r="WOP243" s="65"/>
      <c r="WOQ243" s="65"/>
      <c r="WOR243" s="65"/>
      <c r="WOS243" s="65"/>
      <c r="WOT243" s="65"/>
      <c r="WOU243" s="65"/>
      <c r="WOV243" s="65"/>
      <c r="WOW243" s="65"/>
      <c r="WOX243" s="65"/>
      <c r="WOY243" s="65"/>
      <c r="WOZ243" s="65"/>
      <c r="WPA243" s="65"/>
      <c r="WPB243" s="65"/>
      <c r="WPC243" s="65"/>
      <c r="WPD243" s="65"/>
      <c r="WPE243" s="65"/>
      <c r="WPF243" s="65"/>
      <c r="WPG243" s="65"/>
      <c r="WPH243" s="65"/>
      <c r="WPI243" s="65"/>
      <c r="WPJ243" s="65"/>
      <c r="WPK243" s="65"/>
      <c r="WPL243" s="65"/>
      <c r="WPM243" s="65"/>
      <c r="WPN243" s="65"/>
      <c r="WPO243" s="65"/>
      <c r="WPP243" s="65"/>
      <c r="WPQ243" s="65"/>
      <c r="WPR243" s="65"/>
      <c r="WPS243" s="65"/>
      <c r="WPT243" s="65"/>
      <c r="WPU243" s="65"/>
      <c r="WPV243" s="65"/>
      <c r="WPW243" s="65"/>
      <c r="WPX243" s="65"/>
      <c r="WPY243" s="65"/>
      <c r="WPZ243" s="65"/>
      <c r="WQA243" s="65"/>
      <c r="WQB243" s="65"/>
      <c r="WQC243" s="65"/>
      <c r="WQD243" s="65"/>
      <c r="WQE243" s="65"/>
      <c r="WQF243" s="65"/>
      <c r="WQG243" s="65"/>
      <c r="WQH243" s="65"/>
      <c r="WQI243" s="65"/>
      <c r="WQJ243" s="65"/>
      <c r="WQK243" s="65"/>
      <c r="WQL243" s="65"/>
      <c r="WQM243" s="65"/>
      <c r="WQN243" s="65"/>
      <c r="WQO243" s="65"/>
      <c r="WQP243" s="65"/>
      <c r="WQQ243" s="65"/>
      <c r="WQR243" s="65"/>
      <c r="WQS243" s="65"/>
      <c r="WQT243" s="65"/>
      <c r="WQU243" s="65"/>
      <c r="WQV243" s="65"/>
      <c r="WQW243" s="65"/>
      <c r="WQX243" s="65"/>
      <c r="WQY243" s="65"/>
      <c r="WQZ243" s="65"/>
      <c r="WRA243" s="65"/>
      <c r="WRB243" s="65"/>
      <c r="WRC243" s="65"/>
      <c r="WRD243" s="65"/>
      <c r="WRE243" s="65"/>
      <c r="WRF243" s="65"/>
      <c r="WRG243" s="65"/>
      <c r="WRH243" s="65"/>
      <c r="WRI243" s="65"/>
      <c r="WRJ243" s="65"/>
      <c r="WRK243" s="65"/>
      <c r="WRL243" s="65"/>
      <c r="WRM243" s="65"/>
      <c r="WRN243" s="65"/>
      <c r="WRO243" s="65"/>
      <c r="WRP243" s="65"/>
      <c r="WRQ243" s="65"/>
      <c r="WRR243" s="65"/>
      <c r="WRS243" s="65"/>
      <c r="WRT243" s="65"/>
      <c r="WRU243" s="65"/>
      <c r="WRV243" s="65"/>
      <c r="WRW243" s="65"/>
      <c r="WRX243" s="65"/>
      <c r="WRY243" s="65"/>
      <c r="WRZ243" s="65"/>
      <c r="WSA243" s="65"/>
      <c r="WSB243" s="65"/>
      <c r="WSC243" s="65"/>
      <c r="WSD243" s="65"/>
      <c r="WSE243" s="65"/>
      <c r="WSF243" s="65"/>
      <c r="WSG243" s="65"/>
      <c r="WSH243" s="65"/>
      <c r="WSI243" s="65"/>
      <c r="WSJ243" s="65"/>
      <c r="WSK243" s="65"/>
      <c r="WSL243" s="65"/>
      <c r="WSM243" s="65"/>
      <c r="WSN243" s="65"/>
      <c r="WSO243" s="65"/>
      <c r="WSP243" s="65"/>
      <c r="WSQ243" s="65"/>
      <c r="WSR243" s="65"/>
      <c r="WSS243" s="65"/>
      <c r="WST243" s="65"/>
      <c r="WSU243" s="65"/>
      <c r="WSV243" s="65"/>
      <c r="WSW243" s="65"/>
      <c r="WSX243" s="65"/>
      <c r="WSY243" s="65"/>
      <c r="WSZ243" s="65"/>
      <c r="WTA243" s="65"/>
      <c r="WTB243" s="65"/>
      <c r="WTC243" s="65"/>
      <c r="WTD243" s="65"/>
      <c r="WTE243" s="65"/>
      <c r="WTF243" s="65"/>
      <c r="WTG243" s="65"/>
      <c r="WTH243" s="65"/>
      <c r="WTI243" s="65"/>
      <c r="WTJ243" s="65"/>
      <c r="WTK243" s="65"/>
      <c r="WTL243" s="65"/>
      <c r="WTM243" s="65"/>
      <c r="WTN243" s="65"/>
      <c r="WTO243" s="65"/>
      <c r="WTP243" s="65"/>
      <c r="WTQ243" s="65"/>
      <c r="WTR243" s="65"/>
      <c r="WTS243" s="65"/>
      <c r="WTT243" s="65"/>
      <c r="WTU243" s="65"/>
      <c r="WTV243" s="65"/>
      <c r="WTW243" s="65"/>
      <c r="WTX243" s="65"/>
      <c r="WTY243" s="65"/>
      <c r="WTZ243" s="65"/>
      <c r="WUA243" s="65"/>
      <c r="WUB243" s="65"/>
      <c r="WUC243" s="65"/>
      <c r="WUD243" s="65"/>
      <c r="WUE243" s="65"/>
      <c r="WUF243" s="65"/>
      <c r="WUG243" s="65"/>
      <c r="WUH243" s="65"/>
      <c r="WUI243" s="65"/>
      <c r="WUJ243" s="65"/>
      <c r="WUK243" s="65"/>
      <c r="WUL243" s="65"/>
      <c r="WUM243" s="65"/>
      <c r="WUN243" s="65"/>
      <c r="WUO243" s="65"/>
      <c r="WUP243" s="65"/>
      <c r="WUQ243" s="65"/>
      <c r="WUR243" s="65"/>
      <c r="WUS243" s="65"/>
      <c r="WUT243" s="65"/>
      <c r="WUU243" s="65"/>
      <c r="WUV243" s="65"/>
      <c r="WUW243" s="65"/>
      <c r="WUX243" s="65"/>
      <c r="WUY243" s="65"/>
      <c r="WUZ243" s="65"/>
      <c r="WVA243" s="65"/>
      <c r="WVB243" s="65"/>
      <c r="WVC243" s="65"/>
      <c r="WVD243" s="65"/>
      <c r="WVE243" s="65"/>
      <c r="WVF243" s="65"/>
      <c r="WVG243" s="65"/>
      <c r="WVH243" s="65"/>
      <c r="WVI243" s="65"/>
      <c r="WVJ243" s="65"/>
      <c r="WVK243" s="65"/>
      <c r="WVL243" s="65"/>
      <c r="WVM243" s="65"/>
      <c r="WVN243" s="65"/>
      <c r="WVO243" s="65"/>
      <c r="WVP243" s="65"/>
      <c r="WVQ243" s="65"/>
      <c r="WVR243" s="65"/>
      <c r="WVS243" s="65"/>
      <c r="WVT243" s="65"/>
      <c r="WVU243" s="65"/>
      <c r="WVV243" s="65"/>
      <c r="WVW243" s="65"/>
      <c r="WVX243" s="65"/>
      <c r="WVY243" s="65"/>
      <c r="WVZ243" s="65"/>
      <c r="WWA243" s="65"/>
      <c r="WWB243" s="65"/>
      <c r="WWC243" s="65"/>
      <c r="WWD243" s="65"/>
      <c r="WWE243" s="65"/>
      <c r="WWF243" s="65"/>
      <c r="WWG243" s="65"/>
      <c r="WWH243" s="65"/>
      <c r="WWI243" s="65"/>
      <c r="WWJ243" s="65"/>
      <c r="WWK243" s="65"/>
      <c r="WWL243" s="65"/>
      <c r="WWM243" s="65"/>
      <c r="WWN243" s="65"/>
      <c r="WWO243" s="65"/>
      <c r="WWP243" s="65"/>
      <c r="WWQ243" s="65"/>
      <c r="WWR243" s="65"/>
      <c r="WWS243" s="65"/>
      <c r="WWT243" s="65"/>
      <c r="WWU243" s="65"/>
      <c r="WWV243" s="65"/>
      <c r="WWW243" s="65"/>
      <c r="WWX243" s="65"/>
      <c r="WWY243" s="65"/>
      <c r="WWZ243" s="65"/>
      <c r="WXA243" s="65"/>
      <c r="WXB243" s="65"/>
      <c r="WXC243" s="65"/>
      <c r="WXD243" s="65"/>
      <c r="WXE243" s="65"/>
      <c r="WXF243" s="65"/>
      <c r="WXG243" s="65"/>
      <c r="WXH243" s="65"/>
      <c r="WXI243" s="65"/>
      <c r="WXJ243" s="65"/>
      <c r="WXK243" s="65"/>
      <c r="WXL243" s="65"/>
      <c r="WXM243" s="65"/>
      <c r="WXN243" s="65"/>
      <c r="WXO243" s="65"/>
      <c r="WXP243" s="65"/>
      <c r="WXQ243" s="65"/>
      <c r="WXR243" s="65"/>
      <c r="WXS243" s="65"/>
      <c r="WXT243" s="65"/>
      <c r="WXU243" s="65"/>
      <c r="WXV243" s="65"/>
      <c r="WXW243" s="65"/>
      <c r="WXX243" s="65"/>
      <c r="WXY243" s="65"/>
      <c r="WXZ243" s="65"/>
      <c r="WYA243" s="65"/>
      <c r="WYB243" s="65"/>
      <c r="WYC243" s="65"/>
      <c r="WYD243" s="65"/>
      <c r="WYE243" s="65"/>
      <c r="WYF243" s="65"/>
      <c r="WYG243" s="65"/>
      <c r="WYH243" s="65"/>
      <c r="WYI243" s="65"/>
      <c r="WYJ243" s="65"/>
      <c r="WYK243" s="65"/>
      <c r="WYL243" s="65"/>
      <c r="WYM243" s="65"/>
      <c r="WYN243" s="65"/>
      <c r="WYO243" s="65"/>
      <c r="WYP243" s="65"/>
      <c r="WYQ243" s="65"/>
      <c r="WYR243" s="65"/>
      <c r="WYS243" s="65"/>
      <c r="WYT243" s="65"/>
      <c r="WYU243" s="65"/>
      <c r="WYV243" s="65"/>
      <c r="WYW243" s="65"/>
      <c r="WYX243" s="65"/>
      <c r="WYY243" s="65"/>
      <c r="WYZ243" s="65"/>
      <c r="WZA243" s="65"/>
      <c r="WZB243" s="65"/>
      <c r="WZC243" s="65"/>
      <c r="WZD243" s="65"/>
      <c r="WZE243" s="65"/>
      <c r="WZF243" s="65"/>
      <c r="WZG243" s="65"/>
      <c r="WZH243" s="65"/>
      <c r="WZI243" s="65"/>
      <c r="WZJ243" s="65"/>
      <c r="WZK243" s="65"/>
      <c r="WZL243" s="65"/>
      <c r="WZM243" s="65"/>
      <c r="WZN243" s="65"/>
      <c r="WZO243" s="65"/>
      <c r="WZP243" s="65"/>
      <c r="WZQ243" s="65"/>
      <c r="WZR243" s="65"/>
      <c r="WZS243" s="65"/>
      <c r="WZT243" s="65"/>
      <c r="WZU243" s="65"/>
      <c r="WZV243" s="65"/>
      <c r="WZW243" s="65"/>
      <c r="WZX243" s="65"/>
      <c r="WZY243" s="65"/>
      <c r="WZZ243" s="65"/>
      <c r="XAA243" s="65"/>
      <c r="XAB243" s="65"/>
      <c r="XAC243" s="65"/>
      <c r="XAD243" s="65"/>
      <c r="XAE243" s="65"/>
      <c r="XAF243" s="65"/>
      <c r="XAG243" s="65"/>
      <c r="XAH243" s="65"/>
      <c r="XAI243" s="65"/>
      <c r="XAJ243" s="65"/>
      <c r="XAK243" s="65"/>
      <c r="XAL243" s="65"/>
      <c r="XAM243" s="65"/>
      <c r="XAN243" s="65"/>
      <c r="XAO243" s="65"/>
      <c r="XAP243" s="65"/>
      <c r="XAQ243" s="65"/>
      <c r="XAR243" s="65"/>
      <c r="XAS243" s="65"/>
      <c r="XAT243" s="65"/>
      <c r="XAU243" s="65"/>
      <c r="XAV243" s="65"/>
      <c r="XAW243" s="65"/>
      <c r="XAX243" s="65"/>
      <c r="XAY243" s="65"/>
      <c r="XAZ243" s="65"/>
      <c r="XBA243" s="65"/>
      <c r="XBB243" s="65"/>
      <c r="XBC243" s="65"/>
      <c r="XBD243" s="65"/>
      <c r="XBE243" s="65"/>
      <c r="XBF243" s="65"/>
      <c r="XBG243" s="65"/>
      <c r="XBH243" s="65"/>
      <c r="XBI243" s="65"/>
      <c r="XBJ243" s="65"/>
      <c r="XBK243" s="65"/>
      <c r="XBL243" s="65"/>
      <c r="XBM243" s="65"/>
      <c r="XBN243" s="65"/>
      <c r="XBO243" s="65"/>
      <c r="XBP243" s="65"/>
      <c r="XBQ243" s="65"/>
      <c r="XBR243" s="65"/>
      <c r="XBS243" s="65"/>
      <c r="XBT243" s="65"/>
      <c r="XBU243" s="65"/>
      <c r="XBV243" s="65"/>
      <c r="XBW243" s="65"/>
      <c r="XBX243" s="65"/>
      <c r="XBY243" s="65"/>
      <c r="XBZ243" s="65"/>
      <c r="XCA243" s="65"/>
      <c r="XCB243" s="65"/>
      <c r="XCC243" s="65"/>
      <c r="XCD243" s="65"/>
      <c r="XCE243" s="65"/>
      <c r="XCF243" s="65"/>
      <c r="XCG243" s="65"/>
      <c r="XCH243" s="65"/>
      <c r="XCI243" s="65"/>
      <c r="XCJ243" s="65"/>
      <c r="XCK243" s="65"/>
      <c r="XCL243" s="65"/>
      <c r="XCM243" s="65"/>
      <c r="XCN243" s="65"/>
      <c r="XCO243" s="65"/>
      <c r="XCP243" s="65"/>
      <c r="XCQ243" s="65"/>
      <c r="XCR243" s="65"/>
      <c r="XCS243" s="65"/>
      <c r="XCT243" s="65"/>
      <c r="XCU243" s="65"/>
      <c r="XCV243" s="65"/>
      <c r="XCW243" s="65"/>
      <c r="XCX243" s="65"/>
      <c r="XCY243" s="65"/>
      <c r="XCZ243" s="65"/>
      <c r="XDA243" s="65"/>
      <c r="XDB243" s="65"/>
      <c r="XDC243" s="65"/>
      <c r="XDD243" s="65"/>
      <c r="XDE243" s="65"/>
      <c r="XDF243" s="65"/>
      <c r="XDG243" s="65"/>
      <c r="XDH243" s="65"/>
      <c r="XDI243" s="65"/>
      <c r="XDJ243" s="65"/>
      <c r="XDK243" s="65"/>
      <c r="XDL243" s="65"/>
      <c r="XDM243" s="65"/>
      <c r="XDN243" s="65"/>
      <c r="XDO243" s="65"/>
      <c r="XDP243" s="65"/>
      <c r="XDQ243" s="65"/>
      <c r="XDR243" s="65"/>
      <c r="XDS243" s="65"/>
      <c r="XDT243" s="65"/>
      <c r="XDU243" s="65"/>
      <c r="XDV243" s="65"/>
      <c r="XDW243" s="65"/>
      <c r="XDX243" s="65"/>
      <c r="XDY243" s="65"/>
      <c r="XDZ243" s="65"/>
      <c r="XEA243" s="65"/>
      <c r="XEB243" s="65"/>
      <c r="XEC243" s="65"/>
      <c r="XED243" s="65"/>
      <c r="XEE243" s="65"/>
      <c r="XEF243" s="65"/>
      <c r="XEG243" s="65"/>
      <c r="XEH243" s="65"/>
      <c r="XEI243" s="65"/>
      <c r="XEJ243" s="65"/>
      <c r="XEK243" s="65"/>
      <c r="XEL243" s="65"/>
      <c r="XEM243" s="65"/>
      <c r="XEN243" s="65"/>
      <c r="XEO243" s="65"/>
      <c r="XEP243" s="65"/>
      <c r="XEQ243" s="65"/>
      <c r="XER243" s="65"/>
      <c r="XES243" s="65"/>
      <c r="XET243" s="65"/>
      <c r="XEU243" s="65"/>
      <c r="XEV243" s="65"/>
      <c r="XEW243" s="65"/>
      <c r="XEX243" s="65"/>
      <c r="XEY243" s="65"/>
      <c r="XEZ243" s="65"/>
      <c r="XFA243" s="65"/>
      <c r="XFB243" s="65"/>
      <c r="XFC243" s="65"/>
      <c r="XFD243" s="65"/>
    </row>
    <row r="244" spans="2:54 15129:16384" s="88" customFormat="1" ht="12.95" customHeight="1" x14ac:dyDescent="0.2">
      <c r="B244" s="89" t="s">
        <v>25</v>
      </c>
      <c r="C244" s="90" t="s">
        <v>56</v>
      </c>
      <c r="D244" s="90" t="s">
        <v>56</v>
      </c>
      <c r="E244" s="90" t="s">
        <v>56</v>
      </c>
      <c r="F244" s="90" t="s">
        <v>56</v>
      </c>
      <c r="G244" s="90" t="s">
        <v>56</v>
      </c>
      <c r="H244" s="90" t="s">
        <v>56</v>
      </c>
      <c r="I244" s="90" t="s">
        <v>56</v>
      </c>
      <c r="J244" s="90" t="s">
        <v>56</v>
      </c>
      <c r="K244" s="90" t="s">
        <v>56</v>
      </c>
      <c r="L244" s="90" t="s">
        <v>56</v>
      </c>
      <c r="M244" s="90" t="s">
        <v>56</v>
      </c>
      <c r="N244" s="90" t="s">
        <v>56</v>
      </c>
      <c r="O244" s="90" t="s">
        <v>56</v>
      </c>
      <c r="P244" s="90" t="s">
        <v>56</v>
      </c>
      <c r="Q244" s="90" t="s">
        <v>56</v>
      </c>
      <c r="R244" s="90" t="s">
        <v>56</v>
      </c>
      <c r="S244" s="90">
        <v>6.5411596000310018E-2</v>
      </c>
      <c r="T244" s="90">
        <v>7.0516155252997328E-2</v>
      </c>
      <c r="U244" s="90">
        <v>8.0124223602484432E-2</v>
      </c>
      <c r="V244" s="90">
        <v>7.2329863119336757E-2</v>
      </c>
      <c r="W244" s="90">
        <v>6.6817042606516261E-2</v>
      </c>
      <c r="X244" s="90">
        <v>6.1603332655964203E-2</v>
      </c>
      <c r="Y244" s="90">
        <v>5.4175980491769936E-2</v>
      </c>
      <c r="Z244" s="90">
        <v>5.4192624418188312E-2</v>
      </c>
      <c r="AA244" s="90">
        <v>6.6872960703645887E-2</v>
      </c>
      <c r="AB244" s="90">
        <v>6.6994806604139201E-2</v>
      </c>
      <c r="AC244" s="90">
        <v>7.2581073896863357E-2</v>
      </c>
      <c r="AD244" s="90" t="s">
        <v>56</v>
      </c>
      <c r="AE244" s="90" t="s">
        <v>56</v>
      </c>
      <c r="AF244" s="90" t="s">
        <v>56</v>
      </c>
      <c r="AG244" s="90" t="s">
        <v>56</v>
      </c>
      <c r="AH244" s="90" t="s">
        <v>56</v>
      </c>
      <c r="AI244" s="90" t="s">
        <v>56</v>
      </c>
      <c r="AJ244" s="90" t="s">
        <v>56</v>
      </c>
      <c r="AK244" s="90" t="s">
        <v>56</v>
      </c>
      <c r="AL244" s="90" t="s">
        <v>56</v>
      </c>
      <c r="AM244" s="90" t="s">
        <v>56</v>
      </c>
      <c r="AN244" s="90" t="s">
        <v>56</v>
      </c>
      <c r="AO244" s="90" t="s">
        <v>56</v>
      </c>
      <c r="AP244" s="90" t="s">
        <v>56</v>
      </c>
      <c r="AQ244" s="90">
        <v>2.9447852760736196E-2</v>
      </c>
      <c r="AR244" s="90">
        <v>2.2752808988764046E-2</v>
      </c>
      <c r="AS244" s="90">
        <v>2.8571428571428571E-2</v>
      </c>
      <c r="AT244" s="90">
        <v>3.8505747126436785E-2</v>
      </c>
      <c r="AU244" s="90">
        <v>4.774193548387097E-2</v>
      </c>
      <c r="AV244" s="90">
        <v>7.2413793103448282E-2</v>
      </c>
      <c r="AW244" s="90">
        <v>6.3265306122448975E-2</v>
      </c>
      <c r="AX244" s="91">
        <v>6.2837837837837834E-2</v>
      </c>
      <c r="AY244" s="91">
        <v>6.5666666666666665E-2</v>
      </c>
      <c r="AZ244" s="91">
        <v>5.3205128205128203E-2</v>
      </c>
      <c r="BA244" s="91">
        <v>0</v>
      </c>
      <c r="BB244" s="88">
        <v>5.193548387096774E-2</v>
      </c>
      <c r="VIW244" s="65"/>
      <c r="VIX244" s="65"/>
      <c r="VIY244" s="65"/>
      <c r="VIZ244" s="65"/>
      <c r="VJA244" s="65"/>
      <c r="VJB244" s="65"/>
      <c r="VJC244" s="65"/>
      <c r="VJD244" s="65"/>
      <c r="VJE244" s="65"/>
      <c r="VJF244" s="65"/>
      <c r="VJG244" s="65"/>
      <c r="VJH244" s="65"/>
      <c r="VJI244" s="65"/>
      <c r="VJJ244" s="65"/>
      <c r="VJK244" s="65"/>
      <c r="VJL244" s="65"/>
      <c r="VJM244" s="65"/>
      <c r="VJN244" s="65"/>
      <c r="VJO244" s="65"/>
      <c r="VJP244" s="65"/>
      <c r="VJQ244" s="65"/>
      <c r="VJR244" s="65"/>
      <c r="VJS244" s="65"/>
      <c r="VJT244" s="65"/>
      <c r="VJU244" s="65"/>
      <c r="VJV244" s="65"/>
      <c r="VJW244" s="65"/>
      <c r="VJX244" s="65"/>
      <c r="VJY244" s="65"/>
      <c r="VJZ244" s="65"/>
      <c r="VKA244" s="65"/>
      <c r="VKB244" s="65"/>
      <c r="VKC244" s="65"/>
      <c r="VKD244" s="65"/>
      <c r="VKE244" s="65"/>
      <c r="VKF244" s="65"/>
      <c r="VKG244" s="65"/>
      <c r="VKH244" s="65"/>
      <c r="VKI244" s="65"/>
      <c r="VKJ244" s="65"/>
      <c r="VKK244" s="65"/>
      <c r="VKL244" s="65"/>
      <c r="VKM244" s="65"/>
      <c r="VKN244" s="65"/>
      <c r="VKO244" s="65"/>
      <c r="VKP244" s="65"/>
      <c r="VKQ244" s="65"/>
      <c r="VKR244" s="65"/>
      <c r="VKS244" s="65"/>
      <c r="VKT244" s="65"/>
      <c r="VKU244" s="65"/>
      <c r="VKV244" s="65"/>
      <c r="VKW244" s="65"/>
      <c r="VKX244" s="65"/>
      <c r="VKY244" s="65"/>
      <c r="VKZ244" s="65"/>
      <c r="VLA244" s="65"/>
      <c r="VLB244" s="65"/>
      <c r="VLC244" s="65"/>
      <c r="VLD244" s="65"/>
      <c r="VLE244" s="65"/>
      <c r="VLF244" s="65"/>
      <c r="VLG244" s="65"/>
      <c r="VLH244" s="65"/>
      <c r="VLI244" s="65"/>
      <c r="VLJ244" s="65"/>
      <c r="VLK244" s="65"/>
      <c r="VLL244" s="65"/>
      <c r="VLM244" s="65"/>
      <c r="VLN244" s="65"/>
      <c r="VLO244" s="65"/>
      <c r="VLP244" s="65"/>
      <c r="VLQ244" s="65"/>
      <c r="VLR244" s="65"/>
      <c r="VLS244" s="65"/>
      <c r="VLT244" s="65"/>
      <c r="VLU244" s="65"/>
      <c r="VLV244" s="65"/>
      <c r="VLW244" s="65"/>
      <c r="VLX244" s="65"/>
      <c r="VLY244" s="65"/>
      <c r="VLZ244" s="65"/>
      <c r="VMA244" s="65"/>
      <c r="VMB244" s="65"/>
      <c r="VMC244" s="65"/>
      <c r="VMD244" s="65"/>
      <c r="VME244" s="65"/>
      <c r="VMF244" s="65"/>
      <c r="VMG244" s="65"/>
      <c r="VMH244" s="65"/>
      <c r="VMI244" s="65"/>
      <c r="VMJ244" s="65"/>
      <c r="VMK244" s="65"/>
      <c r="VML244" s="65"/>
      <c r="VMM244" s="65"/>
      <c r="VMN244" s="65"/>
      <c r="VMO244" s="65"/>
      <c r="VMP244" s="65"/>
      <c r="VMQ244" s="65"/>
      <c r="VMR244" s="65"/>
      <c r="VMS244" s="65"/>
      <c r="VMT244" s="65"/>
      <c r="VMU244" s="65"/>
      <c r="VMV244" s="65"/>
      <c r="VMW244" s="65"/>
      <c r="VMX244" s="65"/>
      <c r="VMY244" s="65"/>
      <c r="VMZ244" s="65"/>
      <c r="VNA244" s="65"/>
      <c r="VNB244" s="65"/>
      <c r="VNC244" s="65"/>
      <c r="VND244" s="65"/>
      <c r="VNE244" s="65"/>
      <c r="VNF244" s="65"/>
      <c r="VNG244" s="65"/>
      <c r="VNH244" s="65"/>
      <c r="VNI244" s="65"/>
      <c r="VNJ244" s="65"/>
      <c r="VNK244" s="65"/>
      <c r="VNL244" s="65"/>
      <c r="VNM244" s="65"/>
      <c r="VNN244" s="65"/>
      <c r="VNO244" s="65"/>
      <c r="VNP244" s="65"/>
      <c r="VNQ244" s="65"/>
      <c r="VNR244" s="65"/>
      <c r="VNS244" s="65"/>
      <c r="VNT244" s="65"/>
      <c r="VNU244" s="65"/>
      <c r="VNV244" s="65"/>
      <c r="VNW244" s="65"/>
      <c r="VNX244" s="65"/>
      <c r="VNY244" s="65"/>
      <c r="VNZ244" s="65"/>
      <c r="VOA244" s="65"/>
      <c r="VOB244" s="65"/>
      <c r="VOC244" s="65"/>
      <c r="VOD244" s="65"/>
      <c r="VOE244" s="65"/>
      <c r="VOF244" s="65"/>
      <c r="VOG244" s="65"/>
      <c r="VOH244" s="65"/>
      <c r="VOI244" s="65"/>
      <c r="VOJ244" s="65"/>
      <c r="VOK244" s="65"/>
      <c r="VOL244" s="65"/>
      <c r="VOM244" s="65"/>
      <c r="VON244" s="65"/>
      <c r="VOO244" s="65"/>
      <c r="VOP244" s="65"/>
      <c r="VOQ244" s="65"/>
      <c r="VOR244" s="65"/>
      <c r="VOS244" s="65"/>
      <c r="VOT244" s="65"/>
      <c r="VOU244" s="65"/>
      <c r="VOV244" s="65"/>
      <c r="VOW244" s="65"/>
      <c r="VOX244" s="65"/>
      <c r="VOY244" s="65"/>
      <c r="VOZ244" s="65"/>
      <c r="VPA244" s="65"/>
      <c r="VPB244" s="65"/>
      <c r="VPC244" s="65"/>
      <c r="VPD244" s="65"/>
      <c r="VPE244" s="65"/>
      <c r="VPF244" s="65"/>
      <c r="VPG244" s="65"/>
      <c r="VPH244" s="65"/>
      <c r="VPI244" s="65"/>
      <c r="VPJ244" s="65"/>
      <c r="VPK244" s="65"/>
      <c r="VPL244" s="65"/>
      <c r="VPM244" s="65"/>
      <c r="VPN244" s="65"/>
      <c r="VPO244" s="65"/>
      <c r="VPP244" s="65"/>
      <c r="VPQ244" s="65"/>
      <c r="VPR244" s="65"/>
      <c r="VPS244" s="65"/>
      <c r="VPT244" s="65"/>
      <c r="VPU244" s="65"/>
      <c r="VPV244" s="65"/>
      <c r="VPW244" s="65"/>
      <c r="VPX244" s="65"/>
      <c r="VPY244" s="65"/>
      <c r="VPZ244" s="65"/>
      <c r="VQA244" s="65"/>
      <c r="VQB244" s="65"/>
      <c r="VQC244" s="65"/>
      <c r="VQD244" s="65"/>
      <c r="VQE244" s="65"/>
      <c r="VQF244" s="65"/>
      <c r="VQG244" s="65"/>
      <c r="VQH244" s="65"/>
      <c r="VQI244" s="65"/>
      <c r="VQJ244" s="65"/>
      <c r="VQK244" s="65"/>
      <c r="VQL244" s="65"/>
      <c r="VQM244" s="65"/>
      <c r="VQN244" s="65"/>
      <c r="VQO244" s="65"/>
      <c r="VQP244" s="65"/>
      <c r="VQQ244" s="65"/>
      <c r="VQR244" s="65"/>
      <c r="VQS244" s="65"/>
      <c r="VQT244" s="65"/>
      <c r="VQU244" s="65"/>
      <c r="VQV244" s="65"/>
      <c r="VQW244" s="65"/>
      <c r="VQX244" s="65"/>
      <c r="VQY244" s="65"/>
      <c r="VQZ244" s="65"/>
      <c r="VRA244" s="65"/>
      <c r="VRB244" s="65"/>
      <c r="VRC244" s="65"/>
      <c r="VRD244" s="65"/>
      <c r="VRE244" s="65"/>
      <c r="VRF244" s="65"/>
      <c r="VRG244" s="65"/>
      <c r="VRH244" s="65"/>
      <c r="VRI244" s="65"/>
      <c r="VRJ244" s="65"/>
      <c r="VRK244" s="65"/>
      <c r="VRL244" s="65"/>
      <c r="VRM244" s="65"/>
      <c r="VRN244" s="65"/>
      <c r="VRO244" s="65"/>
      <c r="VRP244" s="65"/>
      <c r="VRQ244" s="65"/>
      <c r="VRR244" s="65"/>
      <c r="VRS244" s="65"/>
      <c r="VRT244" s="65"/>
      <c r="VRU244" s="65"/>
      <c r="VRV244" s="65"/>
      <c r="VRW244" s="65"/>
      <c r="VRX244" s="65"/>
      <c r="VRY244" s="65"/>
      <c r="VRZ244" s="65"/>
      <c r="VSA244" s="65"/>
      <c r="VSB244" s="65"/>
      <c r="VSC244" s="65"/>
      <c r="VSD244" s="65"/>
      <c r="VSE244" s="65"/>
      <c r="VSF244" s="65"/>
      <c r="VSG244" s="65"/>
      <c r="VSH244" s="65"/>
      <c r="VSI244" s="65"/>
      <c r="VSJ244" s="65"/>
      <c r="VSK244" s="65"/>
      <c r="VSL244" s="65"/>
      <c r="VSM244" s="65"/>
      <c r="VSN244" s="65"/>
      <c r="VSO244" s="65"/>
      <c r="VSP244" s="65"/>
      <c r="VSQ244" s="65"/>
      <c r="VSR244" s="65"/>
      <c r="VSS244" s="65"/>
      <c r="VST244" s="65"/>
      <c r="VSU244" s="65"/>
      <c r="VSV244" s="65"/>
      <c r="VSW244" s="65"/>
      <c r="VSX244" s="65"/>
      <c r="VSY244" s="65"/>
      <c r="VSZ244" s="65"/>
      <c r="VTA244" s="65"/>
      <c r="VTB244" s="65"/>
      <c r="VTC244" s="65"/>
      <c r="VTD244" s="65"/>
      <c r="VTE244" s="65"/>
      <c r="VTF244" s="65"/>
      <c r="VTG244" s="65"/>
      <c r="VTH244" s="65"/>
      <c r="VTI244" s="65"/>
      <c r="VTJ244" s="65"/>
      <c r="VTK244" s="65"/>
      <c r="VTL244" s="65"/>
      <c r="VTM244" s="65"/>
      <c r="VTN244" s="65"/>
      <c r="VTO244" s="65"/>
      <c r="VTP244" s="65"/>
      <c r="VTQ244" s="65"/>
      <c r="VTR244" s="65"/>
      <c r="VTS244" s="65"/>
      <c r="VTT244" s="65"/>
      <c r="VTU244" s="65"/>
      <c r="VTV244" s="65"/>
      <c r="VTW244" s="65"/>
      <c r="VTX244" s="65"/>
      <c r="VTY244" s="65"/>
      <c r="VTZ244" s="65"/>
      <c r="VUA244" s="65"/>
      <c r="VUB244" s="65"/>
      <c r="VUC244" s="65"/>
      <c r="VUD244" s="65"/>
      <c r="VUE244" s="65"/>
      <c r="VUF244" s="65"/>
      <c r="VUG244" s="65"/>
      <c r="VUH244" s="65"/>
      <c r="VUI244" s="65"/>
      <c r="VUJ244" s="65"/>
      <c r="VUK244" s="65"/>
      <c r="VUL244" s="65"/>
      <c r="VUM244" s="65"/>
      <c r="VUN244" s="65"/>
      <c r="VUO244" s="65"/>
      <c r="VUP244" s="65"/>
      <c r="VUQ244" s="65"/>
      <c r="VUR244" s="65"/>
      <c r="VUS244" s="65"/>
      <c r="VUT244" s="65"/>
      <c r="VUU244" s="65"/>
      <c r="VUV244" s="65"/>
      <c r="VUW244" s="65"/>
      <c r="VUX244" s="65"/>
      <c r="VUY244" s="65"/>
      <c r="VUZ244" s="65"/>
      <c r="VVA244" s="65"/>
      <c r="VVB244" s="65"/>
      <c r="VVC244" s="65"/>
      <c r="VVD244" s="65"/>
      <c r="VVE244" s="65"/>
      <c r="VVF244" s="65"/>
      <c r="VVG244" s="65"/>
      <c r="VVH244" s="65"/>
      <c r="VVI244" s="65"/>
      <c r="VVJ244" s="65"/>
      <c r="VVK244" s="65"/>
      <c r="VVL244" s="65"/>
      <c r="VVM244" s="65"/>
      <c r="VVN244" s="65"/>
      <c r="VVO244" s="65"/>
      <c r="VVP244" s="65"/>
      <c r="VVQ244" s="65"/>
      <c r="VVR244" s="65"/>
      <c r="VVS244" s="65"/>
      <c r="VVT244" s="65"/>
      <c r="VVU244" s="65"/>
      <c r="VVV244" s="65"/>
      <c r="VVW244" s="65"/>
      <c r="VVX244" s="65"/>
      <c r="VVY244" s="65"/>
      <c r="VVZ244" s="65"/>
      <c r="VWA244" s="65"/>
      <c r="VWB244" s="65"/>
      <c r="VWC244" s="65"/>
      <c r="VWD244" s="65"/>
      <c r="VWE244" s="65"/>
      <c r="VWF244" s="65"/>
      <c r="VWG244" s="65"/>
      <c r="VWH244" s="65"/>
      <c r="VWI244" s="65"/>
      <c r="VWJ244" s="65"/>
      <c r="VWK244" s="65"/>
      <c r="VWL244" s="65"/>
      <c r="VWM244" s="65"/>
      <c r="VWN244" s="65"/>
      <c r="VWO244" s="65"/>
      <c r="VWP244" s="65"/>
      <c r="VWQ244" s="65"/>
      <c r="VWR244" s="65"/>
      <c r="VWS244" s="65"/>
      <c r="VWT244" s="65"/>
      <c r="VWU244" s="65"/>
      <c r="VWV244" s="65"/>
      <c r="VWW244" s="65"/>
      <c r="VWX244" s="65"/>
      <c r="VWY244" s="65"/>
      <c r="VWZ244" s="65"/>
      <c r="VXA244" s="65"/>
      <c r="VXB244" s="65"/>
      <c r="VXC244" s="65"/>
      <c r="VXD244" s="65"/>
      <c r="VXE244" s="65"/>
      <c r="VXF244" s="65"/>
      <c r="VXG244" s="65"/>
      <c r="VXH244" s="65"/>
      <c r="VXI244" s="65"/>
      <c r="VXJ244" s="65"/>
      <c r="VXK244" s="65"/>
      <c r="VXL244" s="65"/>
      <c r="VXM244" s="65"/>
      <c r="VXN244" s="65"/>
      <c r="VXO244" s="65"/>
      <c r="VXP244" s="65"/>
      <c r="VXQ244" s="65"/>
      <c r="VXR244" s="65"/>
      <c r="VXS244" s="65"/>
      <c r="VXT244" s="65"/>
      <c r="VXU244" s="65"/>
      <c r="VXV244" s="65"/>
      <c r="VXW244" s="65"/>
      <c r="VXX244" s="65"/>
      <c r="VXY244" s="65"/>
      <c r="VXZ244" s="65"/>
      <c r="VYA244" s="65"/>
      <c r="VYB244" s="65"/>
      <c r="VYC244" s="65"/>
      <c r="VYD244" s="65"/>
      <c r="VYE244" s="65"/>
      <c r="VYF244" s="65"/>
      <c r="VYG244" s="65"/>
      <c r="VYH244" s="65"/>
      <c r="VYI244" s="65"/>
      <c r="VYJ244" s="65"/>
      <c r="VYK244" s="65"/>
      <c r="VYL244" s="65"/>
      <c r="VYM244" s="65"/>
      <c r="VYN244" s="65"/>
      <c r="VYO244" s="65"/>
      <c r="VYP244" s="65"/>
      <c r="VYQ244" s="65"/>
      <c r="VYR244" s="65"/>
      <c r="VYS244" s="65"/>
      <c r="VYT244" s="65"/>
      <c r="VYU244" s="65"/>
      <c r="VYV244" s="65"/>
      <c r="VYW244" s="65"/>
      <c r="VYX244" s="65"/>
      <c r="VYY244" s="65"/>
      <c r="VYZ244" s="65"/>
      <c r="VZA244" s="65"/>
      <c r="VZB244" s="65"/>
      <c r="VZC244" s="65"/>
      <c r="VZD244" s="65"/>
      <c r="VZE244" s="65"/>
      <c r="VZF244" s="65"/>
      <c r="VZG244" s="65"/>
      <c r="VZH244" s="65"/>
      <c r="VZI244" s="65"/>
      <c r="VZJ244" s="65"/>
      <c r="VZK244" s="65"/>
      <c r="VZL244" s="65"/>
      <c r="VZM244" s="65"/>
      <c r="VZN244" s="65"/>
      <c r="VZO244" s="65"/>
      <c r="VZP244" s="65"/>
      <c r="VZQ244" s="65"/>
      <c r="VZR244" s="65"/>
      <c r="VZS244" s="65"/>
      <c r="VZT244" s="65"/>
      <c r="VZU244" s="65"/>
      <c r="VZV244" s="65"/>
      <c r="VZW244" s="65"/>
      <c r="VZX244" s="65"/>
      <c r="VZY244" s="65"/>
      <c r="VZZ244" s="65"/>
      <c r="WAA244" s="65"/>
      <c r="WAB244" s="65"/>
      <c r="WAC244" s="65"/>
      <c r="WAD244" s="65"/>
      <c r="WAE244" s="65"/>
      <c r="WAF244" s="65"/>
      <c r="WAG244" s="65"/>
      <c r="WAH244" s="65"/>
      <c r="WAI244" s="65"/>
      <c r="WAJ244" s="65"/>
      <c r="WAK244" s="65"/>
      <c r="WAL244" s="65"/>
      <c r="WAM244" s="65"/>
      <c r="WAN244" s="65"/>
      <c r="WAO244" s="65"/>
      <c r="WAP244" s="65"/>
      <c r="WAQ244" s="65"/>
      <c r="WAR244" s="65"/>
      <c r="WAS244" s="65"/>
      <c r="WAT244" s="65"/>
      <c r="WAU244" s="65"/>
      <c r="WAV244" s="65"/>
      <c r="WAW244" s="65"/>
      <c r="WAX244" s="65"/>
      <c r="WAY244" s="65"/>
      <c r="WAZ244" s="65"/>
      <c r="WBA244" s="65"/>
      <c r="WBB244" s="65"/>
      <c r="WBC244" s="65"/>
      <c r="WBD244" s="65"/>
      <c r="WBE244" s="65"/>
      <c r="WBF244" s="65"/>
      <c r="WBG244" s="65"/>
      <c r="WBH244" s="65"/>
      <c r="WBI244" s="65"/>
      <c r="WBJ244" s="65"/>
      <c r="WBK244" s="65"/>
      <c r="WBL244" s="65"/>
      <c r="WBM244" s="65"/>
      <c r="WBN244" s="65"/>
      <c r="WBO244" s="65"/>
      <c r="WBP244" s="65"/>
      <c r="WBQ244" s="65"/>
      <c r="WBR244" s="65"/>
      <c r="WBS244" s="65"/>
      <c r="WBT244" s="65"/>
      <c r="WBU244" s="65"/>
      <c r="WBV244" s="65"/>
      <c r="WBW244" s="65"/>
      <c r="WBX244" s="65"/>
      <c r="WBY244" s="65"/>
      <c r="WBZ244" s="65"/>
      <c r="WCA244" s="65"/>
      <c r="WCB244" s="65"/>
      <c r="WCC244" s="65"/>
      <c r="WCD244" s="65"/>
      <c r="WCE244" s="65"/>
      <c r="WCF244" s="65"/>
      <c r="WCG244" s="65"/>
      <c r="WCH244" s="65"/>
      <c r="WCI244" s="65"/>
      <c r="WCJ244" s="65"/>
      <c r="WCK244" s="65"/>
      <c r="WCL244" s="65"/>
      <c r="WCM244" s="65"/>
      <c r="WCN244" s="65"/>
      <c r="WCO244" s="65"/>
      <c r="WCP244" s="65"/>
      <c r="WCQ244" s="65"/>
      <c r="WCR244" s="65"/>
      <c r="WCS244" s="65"/>
      <c r="WCT244" s="65"/>
      <c r="WCU244" s="65"/>
      <c r="WCV244" s="65"/>
      <c r="WCW244" s="65"/>
      <c r="WCX244" s="65"/>
      <c r="WCY244" s="65"/>
      <c r="WCZ244" s="65"/>
      <c r="WDA244" s="65"/>
      <c r="WDB244" s="65"/>
      <c r="WDC244" s="65"/>
      <c r="WDD244" s="65"/>
      <c r="WDE244" s="65"/>
      <c r="WDF244" s="65"/>
      <c r="WDG244" s="65"/>
      <c r="WDH244" s="65"/>
      <c r="WDI244" s="65"/>
      <c r="WDJ244" s="65"/>
      <c r="WDK244" s="65"/>
      <c r="WDL244" s="65"/>
      <c r="WDM244" s="65"/>
      <c r="WDN244" s="65"/>
      <c r="WDO244" s="65"/>
      <c r="WDP244" s="65"/>
      <c r="WDQ244" s="65"/>
      <c r="WDR244" s="65"/>
      <c r="WDS244" s="65"/>
      <c r="WDT244" s="65"/>
      <c r="WDU244" s="65"/>
      <c r="WDV244" s="65"/>
      <c r="WDW244" s="65"/>
      <c r="WDX244" s="65"/>
      <c r="WDY244" s="65"/>
      <c r="WDZ244" s="65"/>
      <c r="WEA244" s="65"/>
      <c r="WEB244" s="65"/>
      <c r="WEC244" s="65"/>
      <c r="WED244" s="65"/>
      <c r="WEE244" s="65"/>
      <c r="WEF244" s="65"/>
      <c r="WEG244" s="65"/>
      <c r="WEH244" s="65"/>
      <c r="WEI244" s="65"/>
      <c r="WEJ244" s="65"/>
      <c r="WEK244" s="65"/>
      <c r="WEL244" s="65"/>
      <c r="WEM244" s="65"/>
      <c r="WEN244" s="65"/>
      <c r="WEO244" s="65"/>
      <c r="WEP244" s="65"/>
      <c r="WEQ244" s="65"/>
      <c r="WER244" s="65"/>
      <c r="WES244" s="65"/>
      <c r="WET244" s="65"/>
      <c r="WEU244" s="65"/>
      <c r="WEV244" s="65"/>
      <c r="WEW244" s="65"/>
      <c r="WEX244" s="65"/>
      <c r="WEY244" s="65"/>
      <c r="WEZ244" s="65"/>
      <c r="WFA244" s="65"/>
      <c r="WFB244" s="65"/>
      <c r="WFC244" s="65"/>
      <c r="WFD244" s="65"/>
      <c r="WFE244" s="65"/>
      <c r="WFF244" s="65"/>
      <c r="WFG244" s="65"/>
      <c r="WFH244" s="65"/>
      <c r="WFI244" s="65"/>
      <c r="WFJ244" s="65"/>
      <c r="WFK244" s="65"/>
      <c r="WFL244" s="65"/>
      <c r="WFM244" s="65"/>
      <c r="WFN244" s="65"/>
      <c r="WFO244" s="65"/>
      <c r="WFP244" s="65"/>
      <c r="WFQ244" s="65"/>
      <c r="WFR244" s="65"/>
      <c r="WFS244" s="65"/>
      <c r="WFT244" s="65"/>
      <c r="WFU244" s="65"/>
      <c r="WFV244" s="65"/>
      <c r="WFW244" s="65"/>
      <c r="WFX244" s="65"/>
      <c r="WFY244" s="65"/>
      <c r="WFZ244" s="65"/>
      <c r="WGA244" s="65"/>
      <c r="WGB244" s="65"/>
      <c r="WGC244" s="65"/>
      <c r="WGD244" s="65"/>
      <c r="WGE244" s="65"/>
      <c r="WGF244" s="65"/>
      <c r="WGG244" s="65"/>
      <c r="WGH244" s="65"/>
      <c r="WGI244" s="65"/>
      <c r="WGJ244" s="65"/>
      <c r="WGK244" s="65"/>
      <c r="WGL244" s="65"/>
      <c r="WGM244" s="65"/>
      <c r="WGN244" s="65"/>
      <c r="WGO244" s="65"/>
      <c r="WGP244" s="65"/>
      <c r="WGQ244" s="65"/>
      <c r="WGR244" s="65"/>
      <c r="WGS244" s="65"/>
      <c r="WGT244" s="65"/>
      <c r="WGU244" s="65"/>
      <c r="WGV244" s="65"/>
      <c r="WGW244" s="65"/>
      <c r="WGX244" s="65"/>
      <c r="WGY244" s="65"/>
      <c r="WGZ244" s="65"/>
      <c r="WHA244" s="65"/>
      <c r="WHB244" s="65"/>
      <c r="WHC244" s="65"/>
      <c r="WHD244" s="65"/>
      <c r="WHE244" s="65"/>
      <c r="WHF244" s="65"/>
      <c r="WHG244" s="65"/>
      <c r="WHH244" s="65"/>
      <c r="WHI244" s="65"/>
      <c r="WHJ244" s="65"/>
      <c r="WHK244" s="65"/>
      <c r="WHL244" s="65"/>
      <c r="WHM244" s="65"/>
      <c r="WHN244" s="65"/>
      <c r="WHO244" s="65"/>
      <c r="WHP244" s="65"/>
      <c r="WHQ244" s="65"/>
      <c r="WHR244" s="65"/>
      <c r="WHS244" s="65"/>
      <c r="WHT244" s="65"/>
      <c r="WHU244" s="65"/>
      <c r="WHV244" s="65"/>
      <c r="WHW244" s="65"/>
      <c r="WHX244" s="65"/>
      <c r="WHY244" s="65"/>
      <c r="WHZ244" s="65"/>
      <c r="WIA244" s="65"/>
      <c r="WIB244" s="65"/>
      <c r="WIC244" s="65"/>
      <c r="WID244" s="65"/>
      <c r="WIE244" s="65"/>
      <c r="WIF244" s="65"/>
      <c r="WIG244" s="65"/>
      <c r="WIH244" s="65"/>
      <c r="WII244" s="65"/>
      <c r="WIJ244" s="65"/>
      <c r="WIK244" s="65"/>
      <c r="WIL244" s="65"/>
      <c r="WIM244" s="65"/>
      <c r="WIN244" s="65"/>
      <c r="WIO244" s="65"/>
      <c r="WIP244" s="65"/>
      <c r="WIQ244" s="65"/>
      <c r="WIR244" s="65"/>
      <c r="WIS244" s="65"/>
      <c r="WIT244" s="65"/>
      <c r="WIU244" s="65"/>
      <c r="WIV244" s="65"/>
      <c r="WIW244" s="65"/>
      <c r="WIX244" s="65"/>
      <c r="WIY244" s="65"/>
      <c r="WIZ244" s="65"/>
      <c r="WJA244" s="65"/>
      <c r="WJB244" s="65"/>
      <c r="WJC244" s="65"/>
      <c r="WJD244" s="65"/>
      <c r="WJE244" s="65"/>
      <c r="WJF244" s="65"/>
      <c r="WJG244" s="65"/>
      <c r="WJH244" s="65"/>
      <c r="WJI244" s="65"/>
      <c r="WJJ244" s="65"/>
      <c r="WJK244" s="65"/>
      <c r="WJL244" s="65"/>
      <c r="WJM244" s="65"/>
      <c r="WJN244" s="65"/>
      <c r="WJO244" s="65"/>
      <c r="WJP244" s="65"/>
      <c r="WJQ244" s="65"/>
      <c r="WJR244" s="65"/>
      <c r="WJS244" s="65"/>
      <c r="WJT244" s="65"/>
      <c r="WJU244" s="65"/>
      <c r="WJV244" s="65"/>
      <c r="WJW244" s="65"/>
      <c r="WJX244" s="65"/>
      <c r="WJY244" s="65"/>
      <c r="WJZ244" s="65"/>
      <c r="WKA244" s="65"/>
      <c r="WKB244" s="65"/>
      <c r="WKC244" s="65"/>
      <c r="WKD244" s="65"/>
      <c r="WKE244" s="65"/>
      <c r="WKF244" s="65"/>
      <c r="WKG244" s="65"/>
      <c r="WKH244" s="65"/>
      <c r="WKI244" s="65"/>
      <c r="WKJ244" s="65"/>
      <c r="WKK244" s="65"/>
      <c r="WKL244" s="65"/>
      <c r="WKM244" s="65"/>
      <c r="WKN244" s="65"/>
      <c r="WKO244" s="65"/>
      <c r="WKP244" s="65"/>
      <c r="WKQ244" s="65"/>
      <c r="WKR244" s="65"/>
      <c r="WKS244" s="65"/>
      <c r="WKT244" s="65"/>
      <c r="WKU244" s="65"/>
      <c r="WKV244" s="65"/>
      <c r="WKW244" s="65"/>
      <c r="WKX244" s="65"/>
      <c r="WKY244" s="65"/>
      <c r="WKZ244" s="65"/>
      <c r="WLA244" s="65"/>
      <c r="WLB244" s="65"/>
      <c r="WLC244" s="65"/>
      <c r="WLD244" s="65"/>
      <c r="WLE244" s="65"/>
      <c r="WLF244" s="65"/>
      <c r="WLG244" s="65"/>
      <c r="WLH244" s="65"/>
      <c r="WLI244" s="65"/>
      <c r="WLJ244" s="65"/>
      <c r="WLK244" s="65"/>
      <c r="WLL244" s="65"/>
      <c r="WLM244" s="65"/>
      <c r="WLN244" s="65"/>
      <c r="WLO244" s="65"/>
      <c r="WLP244" s="65"/>
      <c r="WLQ244" s="65"/>
      <c r="WLR244" s="65"/>
      <c r="WLS244" s="65"/>
      <c r="WLT244" s="65"/>
      <c r="WLU244" s="65"/>
      <c r="WLV244" s="65"/>
      <c r="WLW244" s="65"/>
      <c r="WLX244" s="65"/>
      <c r="WLY244" s="65"/>
      <c r="WLZ244" s="65"/>
      <c r="WMA244" s="65"/>
      <c r="WMB244" s="65"/>
      <c r="WMC244" s="65"/>
      <c r="WMD244" s="65"/>
      <c r="WME244" s="65"/>
      <c r="WMF244" s="65"/>
      <c r="WMG244" s="65"/>
      <c r="WMH244" s="65"/>
      <c r="WMI244" s="65"/>
      <c r="WMJ244" s="65"/>
      <c r="WMK244" s="65"/>
      <c r="WML244" s="65"/>
      <c r="WMM244" s="65"/>
      <c r="WMN244" s="65"/>
      <c r="WMO244" s="65"/>
      <c r="WMP244" s="65"/>
      <c r="WMQ244" s="65"/>
      <c r="WMR244" s="65"/>
      <c r="WMS244" s="65"/>
      <c r="WMT244" s="65"/>
      <c r="WMU244" s="65"/>
      <c r="WMV244" s="65"/>
      <c r="WMW244" s="65"/>
      <c r="WMX244" s="65"/>
      <c r="WMY244" s="65"/>
      <c r="WMZ244" s="65"/>
      <c r="WNA244" s="65"/>
      <c r="WNB244" s="65"/>
      <c r="WNC244" s="65"/>
      <c r="WND244" s="65"/>
      <c r="WNE244" s="65"/>
      <c r="WNF244" s="65"/>
      <c r="WNG244" s="65"/>
      <c r="WNH244" s="65"/>
      <c r="WNI244" s="65"/>
      <c r="WNJ244" s="65"/>
      <c r="WNK244" s="65"/>
      <c r="WNL244" s="65"/>
      <c r="WNM244" s="65"/>
      <c r="WNN244" s="65"/>
      <c r="WNO244" s="65"/>
      <c r="WNP244" s="65"/>
      <c r="WNQ244" s="65"/>
      <c r="WNR244" s="65"/>
      <c r="WNS244" s="65"/>
      <c r="WNT244" s="65"/>
      <c r="WNU244" s="65"/>
      <c r="WNV244" s="65"/>
      <c r="WNW244" s="65"/>
      <c r="WNX244" s="65"/>
      <c r="WNY244" s="65"/>
      <c r="WNZ244" s="65"/>
      <c r="WOA244" s="65"/>
      <c r="WOB244" s="65"/>
      <c r="WOC244" s="65"/>
      <c r="WOD244" s="65"/>
      <c r="WOE244" s="65"/>
      <c r="WOF244" s="65"/>
      <c r="WOG244" s="65"/>
      <c r="WOH244" s="65"/>
      <c r="WOI244" s="65"/>
      <c r="WOJ244" s="65"/>
      <c r="WOK244" s="65"/>
      <c r="WOL244" s="65"/>
      <c r="WOM244" s="65"/>
      <c r="WON244" s="65"/>
      <c r="WOO244" s="65"/>
      <c r="WOP244" s="65"/>
      <c r="WOQ244" s="65"/>
      <c r="WOR244" s="65"/>
      <c r="WOS244" s="65"/>
      <c r="WOT244" s="65"/>
      <c r="WOU244" s="65"/>
      <c r="WOV244" s="65"/>
      <c r="WOW244" s="65"/>
      <c r="WOX244" s="65"/>
      <c r="WOY244" s="65"/>
      <c r="WOZ244" s="65"/>
      <c r="WPA244" s="65"/>
      <c r="WPB244" s="65"/>
      <c r="WPC244" s="65"/>
      <c r="WPD244" s="65"/>
      <c r="WPE244" s="65"/>
      <c r="WPF244" s="65"/>
      <c r="WPG244" s="65"/>
      <c r="WPH244" s="65"/>
      <c r="WPI244" s="65"/>
      <c r="WPJ244" s="65"/>
      <c r="WPK244" s="65"/>
      <c r="WPL244" s="65"/>
      <c r="WPM244" s="65"/>
      <c r="WPN244" s="65"/>
      <c r="WPO244" s="65"/>
      <c r="WPP244" s="65"/>
      <c r="WPQ244" s="65"/>
      <c r="WPR244" s="65"/>
      <c r="WPS244" s="65"/>
      <c r="WPT244" s="65"/>
      <c r="WPU244" s="65"/>
      <c r="WPV244" s="65"/>
      <c r="WPW244" s="65"/>
      <c r="WPX244" s="65"/>
      <c r="WPY244" s="65"/>
      <c r="WPZ244" s="65"/>
      <c r="WQA244" s="65"/>
      <c r="WQB244" s="65"/>
      <c r="WQC244" s="65"/>
      <c r="WQD244" s="65"/>
      <c r="WQE244" s="65"/>
      <c r="WQF244" s="65"/>
      <c r="WQG244" s="65"/>
      <c r="WQH244" s="65"/>
      <c r="WQI244" s="65"/>
      <c r="WQJ244" s="65"/>
      <c r="WQK244" s="65"/>
      <c r="WQL244" s="65"/>
      <c r="WQM244" s="65"/>
      <c r="WQN244" s="65"/>
      <c r="WQO244" s="65"/>
      <c r="WQP244" s="65"/>
      <c r="WQQ244" s="65"/>
      <c r="WQR244" s="65"/>
      <c r="WQS244" s="65"/>
      <c r="WQT244" s="65"/>
      <c r="WQU244" s="65"/>
      <c r="WQV244" s="65"/>
      <c r="WQW244" s="65"/>
      <c r="WQX244" s="65"/>
      <c r="WQY244" s="65"/>
      <c r="WQZ244" s="65"/>
      <c r="WRA244" s="65"/>
      <c r="WRB244" s="65"/>
      <c r="WRC244" s="65"/>
      <c r="WRD244" s="65"/>
      <c r="WRE244" s="65"/>
      <c r="WRF244" s="65"/>
      <c r="WRG244" s="65"/>
      <c r="WRH244" s="65"/>
      <c r="WRI244" s="65"/>
      <c r="WRJ244" s="65"/>
      <c r="WRK244" s="65"/>
      <c r="WRL244" s="65"/>
      <c r="WRM244" s="65"/>
      <c r="WRN244" s="65"/>
      <c r="WRO244" s="65"/>
      <c r="WRP244" s="65"/>
      <c r="WRQ244" s="65"/>
      <c r="WRR244" s="65"/>
      <c r="WRS244" s="65"/>
      <c r="WRT244" s="65"/>
      <c r="WRU244" s="65"/>
      <c r="WRV244" s="65"/>
      <c r="WRW244" s="65"/>
      <c r="WRX244" s="65"/>
      <c r="WRY244" s="65"/>
      <c r="WRZ244" s="65"/>
      <c r="WSA244" s="65"/>
      <c r="WSB244" s="65"/>
      <c r="WSC244" s="65"/>
      <c r="WSD244" s="65"/>
      <c r="WSE244" s="65"/>
      <c r="WSF244" s="65"/>
      <c r="WSG244" s="65"/>
      <c r="WSH244" s="65"/>
      <c r="WSI244" s="65"/>
      <c r="WSJ244" s="65"/>
      <c r="WSK244" s="65"/>
      <c r="WSL244" s="65"/>
      <c r="WSM244" s="65"/>
      <c r="WSN244" s="65"/>
      <c r="WSO244" s="65"/>
      <c r="WSP244" s="65"/>
      <c r="WSQ244" s="65"/>
      <c r="WSR244" s="65"/>
      <c r="WSS244" s="65"/>
      <c r="WST244" s="65"/>
      <c r="WSU244" s="65"/>
      <c r="WSV244" s="65"/>
      <c r="WSW244" s="65"/>
      <c r="WSX244" s="65"/>
      <c r="WSY244" s="65"/>
      <c r="WSZ244" s="65"/>
      <c r="WTA244" s="65"/>
      <c r="WTB244" s="65"/>
      <c r="WTC244" s="65"/>
      <c r="WTD244" s="65"/>
      <c r="WTE244" s="65"/>
      <c r="WTF244" s="65"/>
      <c r="WTG244" s="65"/>
      <c r="WTH244" s="65"/>
      <c r="WTI244" s="65"/>
      <c r="WTJ244" s="65"/>
      <c r="WTK244" s="65"/>
      <c r="WTL244" s="65"/>
      <c r="WTM244" s="65"/>
      <c r="WTN244" s="65"/>
      <c r="WTO244" s="65"/>
      <c r="WTP244" s="65"/>
      <c r="WTQ244" s="65"/>
      <c r="WTR244" s="65"/>
      <c r="WTS244" s="65"/>
      <c r="WTT244" s="65"/>
      <c r="WTU244" s="65"/>
      <c r="WTV244" s="65"/>
      <c r="WTW244" s="65"/>
      <c r="WTX244" s="65"/>
      <c r="WTY244" s="65"/>
      <c r="WTZ244" s="65"/>
      <c r="WUA244" s="65"/>
      <c r="WUB244" s="65"/>
      <c r="WUC244" s="65"/>
      <c r="WUD244" s="65"/>
      <c r="WUE244" s="65"/>
      <c r="WUF244" s="65"/>
      <c r="WUG244" s="65"/>
      <c r="WUH244" s="65"/>
      <c r="WUI244" s="65"/>
      <c r="WUJ244" s="65"/>
      <c r="WUK244" s="65"/>
      <c r="WUL244" s="65"/>
      <c r="WUM244" s="65"/>
      <c r="WUN244" s="65"/>
      <c r="WUO244" s="65"/>
      <c r="WUP244" s="65"/>
      <c r="WUQ244" s="65"/>
      <c r="WUR244" s="65"/>
      <c r="WUS244" s="65"/>
      <c r="WUT244" s="65"/>
      <c r="WUU244" s="65"/>
      <c r="WUV244" s="65"/>
      <c r="WUW244" s="65"/>
      <c r="WUX244" s="65"/>
      <c r="WUY244" s="65"/>
      <c r="WUZ244" s="65"/>
      <c r="WVA244" s="65"/>
      <c r="WVB244" s="65"/>
      <c r="WVC244" s="65"/>
      <c r="WVD244" s="65"/>
      <c r="WVE244" s="65"/>
      <c r="WVF244" s="65"/>
      <c r="WVG244" s="65"/>
      <c r="WVH244" s="65"/>
      <c r="WVI244" s="65"/>
      <c r="WVJ244" s="65"/>
      <c r="WVK244" s="65"/>
      <c r="WVL244" s="65"/>
      <c r="WVM244" s="65"/>
      <c r="WVN244" s="65"/>
      <c r="WVO244" s="65"/>
      <c r="WVP244" s="65"/>
      <c r="WVQ244" s="65"/>
      <c r="WVR244" s="65"/>
      <c r="WVS244" s="65"/>
      <c r="WVT244" s="65"/>
      <c r="WVU244" s="65"/>
      <c r="WVV244" s="65"/>
      <c r="WVW244" s="65"/>
      <c r="WVX244" s="65"/>
      <c r="WVY244" s="65"/>
      <c r="WVZ244" s="65"/>
      <c r="WWA244" s="65"/>
      <c r="WWB244" s="65"/>
      <c r="WWC244" s="65"/>
      <c r="WWD244" s="65"/>
      <c r="WWE244" s="65"/>
      <c r="WWF244" s="65"/>
      <c r="WWG244" s="65"/>
      <c r="WWH244" s="65"/>
      <c r="WWI244" s="65"/>
      <c r="WWJ244" s="65"/>
      <c r="WWK244" s="65"/>
      <c r="WWL244" s="65"/>
      <c r="WWM244" s="65"/>
      <c r="WWN244" s="65"/>
      <c r="WWO244" s="65"/>
      <c r="WWP244" s="65"/>
      <c r="WWQ244" s="65"/>
      <c r="WWR244" s="65"/>
      <c r="WWS244" s="65"/>
      <c r="WWT244" s="65"/>
      <c r="WWU244" s="65"/>
      <c r="WWV244" s="65"/>
      <c r="WWW244" s="65"/>
      <c r="WWX244" s="65"/>
      <c r="WWY244" s="65"/>
      <c r="WWZ244" s="65"/>
      <c r="WXA244" s="65"/>
      <c r="WXB244" s="65"/>
      <c r="WXC244" s="65"/>
      <c r="WXD244" s="65"/>
      <c r="WXE244" s="65"/>
      <c r="WXF244" s="65"/>
      <c r="WXG244" s="65"/>
      <c r="WXH244" s="65"/>
      <c r="WXI244" s="65"/>
      <c r="WXJ244" s="65"/>
      <c r="WXK244" s="65"/>
      <c r="WXL244" s="65"/>
      <c r="WXM244" s="65"/>
      <c r="WXN244" s="65"/>
      <c r="WXO244" s="65"/>
      <c r="WXP244" s="65"/>
      <c r="WXQ244" s="65"/>
      <c r="WXR244" s="65"/>
      <c r="WXS244" s="65"/>
      <c r="WXT244" s="65"/>
      <c r="WXU244" s="65"/>
      <c r="WXV244" s="65"/>
      <c r="WXW244" s="65"/>
      <c r="WXX244" s="65"/>
      <c r="WXY244" s="65"/>
      <c r="WXZ244" s="65"/>
      <c r="WYA244" s="65"/>
      <c r="WYB244" s="65"/>
      <c r="WYC244" s="65"/>
      <c r="WYD244" s="65"/>
      <c r="WYE244" s="65"/>
      <c r="WYF244" s="65"/>
      <c r="WYG244" s="65"/>
      <c r="WYH244" s="65"/>
      <c r="WYI244" s="65"/>
      <c r="WYJ244" s="65"/>
      <c r="WYK244" s="65"/>
      <c r="WYL244" s="65"/>
      <c r="WYM244" s="65"/>
      <c r="WYN244" s="65"/>
      <c r="WYO244" s="65"/>
      <c r="WYP244" s="65"/>
      <c r="WYQ244" s="65"/>
      <c r="WYR244" s="65"/>
      <c r="WYS244" s="65"/>
      <c r="WYT244" s="65"/>
      <c r="WYU244" s="65"/>
      <c r="WYV244" s="65"/>
      <c r="WYW244" s="65"/>
      <c r="WYX244" s="65"/>
      <c r="WYY244" s="65"/>
      <c r="WYZ244" s="65"/>
      <c r="WZA244" s="65"/>
      <c r="WZB244" s="65"/>
      <c r="WZC244" s="65"/>
      <c r="WZD244" s="65"/>
      <c r="WZE244" s="65"/>
      <c r="WZF244" s="65"/>
      <c r="WZG244" s="65"/>
      <c r="WZH244" s="65"/>
      <c r="WZI244" s="65"/>
      <c r="WZJ244" s="65"/>
      <c r="WZK244" s="65"/>
      <c r="WZL244" s="65"/>
      <c r="WZM244" s="65"/>
      <c r="WZN244" s="65"/>
      <c r="WZO244" s="65"/>
      <c r="WZP244" s="65"/>
      <c r="WZQ244" s="65"/>
      <c r="WZR244" s="65"/>
      <c r="WZS244" s="65"/>
      <c r="WZT244" s="65"/>
      <c r="WZU244" s="65"/>
      <c r="WZV244" s="65"/>
      <c r="WZW244" s="65"/>
      <c r="WZX244" s="65"/>
      <c r="WZY244" s="65"/>
      <c r="WZZ244" s="65"/>
      <c r="XAA244" s="65"/>
      <c r="XAB244" s="65"/>
      <c r="XAC244" s="65"/>
      <c r="XAD244" s="65"/>
      <c r="XAE244" s="65"/>
      <c r="XAF244" s="65"/>
      <c r="XAG244" s="65"/>
      <c r="XAH244" s="65"/>
      <c r="XAI244" s="65"/>
      <c r="XAJ244" s="65"/>
      <c r="XAK244" s="65"/>
      <c r="XAL244" s="65"/>
      <c r="XAM244" s="65"/>
      <c r="XAN244" s="65"/>
      <c r="XAO244" s="65"/>
      <c r="XAP244" s="65"/>
      <c r="XAQ244" s="65"/>
      <c r="XAR244" s="65"/>
      <c r="XAS244" s="65"/>
      <c r="XAT244" s="65"/>
      <c r="XAU244" s="65"/>
      <c r="XAV244" s="65"/>
      <c r="XAW244" s="65"/>
      <c r="XAX244" s="65"/>
      <c r="XAY244" s="65"/>
      <c r="XAZ244" s="65"/>
      <c r="XBA244" s="65"/>
      <c r="XBB244" s="65"/>
      <c r="XBC244" s="65"/>
      <c r="XBD244" s="65"/>
      <c r="XBE244" s="65"/>
      <c r="XBF244" s="65"/>
      <c r="XBG244" s="65"/>
      <c r="XBH244" s="65"/>
      <c r="XBI244" s="65"/>
      <c r="XBJ244" s="65"/>
      <c r="XBK244" s="65"/>
      <c r="XBL244" s="65"/>
      <c r="XBM244" s="65"/>
      <c r="XBN244" s="65"/>
      <c r="XBO244" s="65"/>
      <c r="XBP244" s="65"/>
      <c r="XBQ244" s="65"/>
      <c r="XBR244" s="65"/>
      <c r="XBS244" s="65"/>
      <c r="XBT244" s="65"/>
      <c r="XBU244" s="65"/>
      <c r="XBV244" s="65"/>
      <c r="XBW244" s="65"/>
      <c r="XBX244" s="65"/>
      <c r="XBY244" s="65"/>
      <c r="XBZ244" s="65"/>
      <c r="XCA244" s="65"/>
      <c r="XCB244" s="65"/>
      <c r="XCC244" s="65"/>
      <c r="XCD244" s="65"/>
      <c r="XCE244" s="65"/>
      <c r="XCF244" s="65"/>
      <c r="XCG244" s="65"/>
      <c r="XCH244" s="65"/>
      <c r="XCI244" s="65"/>
      <c r="XCJ244" s="65"/>
      <c r="XCK244" s="65"/>
      <c r="XCL244" s="65"/>
      <c r="XCM244" s="65"/>
      <c r="XCN244" s="65"/>
      <c r="XCO244" s="65"/>
      <c r="XCP244" s="65"/>
      <c r="XCQ244" s="65"/>
      <c r="XCR244" s="65"/>
      <c r="XCS244" s="65"/>
      <c r="XCT244" s="65"/>
      <c r="XCU244" s="65"/>
      <c r="XCV244" s="65"/>
      <c r="XCW244" s="65"/>
      <c r="XCX244" s="65"/>
      <c r="XCY244" s="65"/>
      <c r="XCZ244" s="65"/>
      <c r="XDA244" s="65"/>
      <c r="XDB244" s="65"/>
      <c r="XDC244" s="65"/>
      <c r="XDD244" s="65"/>
      <c r="XDE244" s="65"/>
      <c r="XDF244" s="65"/>
      <c r="XDG244" s="65"/>
      <c r="XDH244" s="65"/>
      <c r="XDI244" s="65"/>
      <c r="XDJ244" s="65"/>
      <c r="XDK244" s="65"/>
      <c r="XDL244" s="65"/>
      <c r="XDM244" s="65"/>
      <c r="XDN244" s="65"/>
      <c r="XDO244" s="65"/>
      <c r="XDP244" s="65"/>
      <c r="XDQ244" s="65"/>
      <c r="XDR244" s="65"/>
      <c r="XDS244" s="65"/>
      <c r="XDT244" s="65"/>
      <c r="XDU244" s="65"/>
      <c r="XDV244" s="65"/>
      <c r="XDW244" s="65"/>
      <c r="XDX244" s="65"/>
      <c r="XDY244" s="65"/>
      <c r="XDZ244" s="65"/>
      <c r="XEA244" s="65"/>
      <c r="XEB244" s="65"/>
      <c r="XEC244" s="65"/>
      <c r="XED244" s="65"/>
      <c r="XEE244" s="65"/>
      <c r="XEF244" s="65"/>
      <c r="XEG244" s="65"/>
      <c r="XEH244" s="65"/>
      <c r="XEI244" s="65"/>
      <c r="XEJ244" s="65"/>
      <c r="XEK244" s="65"/>
      <c r="XEL244" s="65"/>
      <c r="XEM244" s="65"/>
      <c r="XEN244" s="65"/>
      <c r="XEO244" s="65"/>
      <c r="XEP244" s="65"/>
      <c r="XEQ244" s="65"/>
      <c r="XER244" s="65"/>
      <c r="XES244" s="65"/>
      <c r="XET244" s="65"/>
      <c r="XEU244" s="65"/>
      <c r="XEV244" s="65"/>
      <c r="XEW244" s="65"/>
      <c r="XEX244" s="65"/>
      <c r="XEY244" s="65"/>
      <c r="XEZ244" s="65"/>
      <c r="XFA244" s="65"/>
      <c r="XFB244" s="65"/>
      <c r="XFC244" s="65"/>
      <c r="XFD244" s="65"/>
    </row>
    <row r="245" spans="2:54 15129:16384" s="88" customFormat="1" ht="12.95" customHeight="1" x14ac:dyDescent="0.2">
      <c r="B245" s="89" t="s">
        <v>26</v>
      </c>
      <c r="C245" s="90">
        <v>7.652624368524702E-2</v>
      </c>
      <c r="D245" s="90">
        <v>7.8921568627450964E-2</v>
      </c>
      <c r="E245" s="90">
        <v>6.8232421173597624E-2</v>
      </c>
      <c r="F245" s="90">
        <v>7.0882011341121806E-2</v>
      </c>
      <c r="G245" s="90">
        <v>7.0190614945668639E-2</v>
      </c>
      <c r="H245" s="90">
        <v>6.1274509803921538E-2</v>
      </c>
      <c r="I245" s="90">
        <v>6.0586032165675228E-2</v>
      </c>
      <c r="J245" s="90">
        <v>5.4786620530565142E-2</v>
      </c>
      <c r="K245" s="90">
        <v>5.518029996808848E-2</v>
      </c>
      <c r="L245" s="90">
        <v>5.7412232354611327E-2</v>
      </c>
      <c r="M245" s="90">
        <v>5.5555555555555532E-2</v>
      </c>
      <c r="N245" s="90">
        <v>5.6518876207199267E-2</v>
      </c>
      <c r="O245" s="90">
        <v>5.5827886710239624E-2</v>
      </c>
      <c r="P245" s="90">
        <v>5.5804986936559865E-2</v>
      </c>
      <c r="Q245" s="90">
        <v>5.1049652504119795E-2</v>
      </c>
      <c r="R245" s="90">
        <v>5.009959920320637E-2</v>
      </c>
      <c r="S245" s="90">
        <v>5.1736496485386592E-2</v>
      </c>
      <c r="T245" s="90">
        <v>5.2008608321377318E-2</v>
      </c>
      <c r="U245" s="90">
        <v>4.3611750750122101E-2</v>
      </c>
      <c r="V245" s="90">
        <v>4.0849673202614366E-2</v>
      </c>
      <c r="W245" s="90">
        <v>3.8628240823016004E-2</v>
      </c>
      <c r="X245" s="90">
        <v>4.4328736279200656E-2</v>
      </c>
      <c r="Y245" s="90">
        <v>3.6498820435472007E-2</v>
      </c>
      <c r="Z245" s="90">
        <v>3.7939833467633619E-2</v>
      </c>
      <c r="AA245" s="90">
        <v>3.8948854344195975E-2</v>
      </c>
      <c r="AB245" s="90">
        <v>3.4575269072867627E-2</v>
      </c>
      <c r="AC245" s="90">
        <v>3.7153750389044504E-2</v>
      </c>
      <c r="AD245" s="90">
        <v>2.4031096813725492E-2</v>
      </c>
      <c r="AE245" s="90">
        <v>2.8205726735138499E-2</v>
      </c>
      <c r="AF245" s="90">
        <v>2.8627450980392155E-2</v>
      </c>
      <c r="AG245" s="90">
        <v>3.0769230769230771E-2</v>
      </c>
      <c r="AH245" s="90">
        <v>2.7927927927927927E-2</v>
      </c>
      <c r="AI245" s="90">
        <v>2.7118644067796609E-2</v>
      </c>
      <c r="AJ245" s="90">
        <v>2.64E-2</v>
      </c>
      <c r="AK245" s="90">
        <v>2.6515151515151516E-2</v>
      </c>
      <c r="AL245" s="90">
        <v>2.6618705035971222E-2</v>
      </c>
      <c r="AM245" s="90">
        <v>2.7397260273972601E-2</v>
      </c>
      <c r="AN245" s="90">
        <v>2.6973684210526316E-2</v>
      </c>
      <c r="AO245" s="90">
        <v>2.1666666666666667E-2</v>
      </c>
      <c r="AP245" s="90">
        <v>2.0789473684210528E-2</v>
      </c>
      <c r="AQ245" s="90">
        <v>1.9302325581395347E-2</v>
      </c>
      <c r="AR245" s="90">
        <v>0.02</v>
      </c>
      <c r="AS245" s="90">
        <v>1.8124999999999999E-2</v>
      </c>
      <c r="AT245" s="90">
        <v>1.8958333333333334E-2</v>
      </c>
      <c r="AU245" s="90">
        <v>1.8076923076923077E-2</v>
      </c>
      <c r="AV245" s="90">
        <v>2.0980392156862746E-2</v>
      </c>
      <c r="AW245" s="90">
        <v>2.1595330739299611E-2</v>
      </c>
      <c r="AX245" s="91">
        <v>2.2201492537313433E-2</v>
      </c>
      <c r="AY245" s="91">
        <v>2.1933085501858737E-2</v>
      </c>
      <c r="AZ245" s="91">
        <v>2.2262773722627738E-2</v>
      </c>
      <c r="BA245" s="91">
        <v>2.2499999999999999E-2</v>
      </c>
      <c r="BB245" s="88">
        <v>2.3487544483985764E-2</v>
      </c>
      <c r="VIW245" s="65"/>
      <c r="VIX245" s="65"/>
      <c r="VIY245" s="65"/>
      <c r="VIZ245" s="65"/>
      <c r="VJA245" s="65"/>
      <c r="VJB245" s="65"/>
      <c r="VJC245" s="65"/>
      <c r="VJD245" s="65"/>
      <c r="VJE245" s="65"/>
      <c r="VJF245" s="65"/>
      <c r="VJG245" s="65"/>
      <c r="VJH245" s="65"/>
      <c r="VJI245" s="65"/>
      <c r="VJJ245" s="65"/>
      <c r="VJK245" s="65"/>
      <c r="VJL245" s="65"/>
      <c r="VJM245" s="65"/>
      <c r="VJN245" s="65"/>
      <c r="VJO245" s="65"/>
      <c r="VJP245" s="65"/>
      <c r="VJQ245" s="65"/>
      <c r="VJR245" s="65"/>
      <c r="VJS245" s="65"/>
      <c r="VJT245" s="65"/>
      <c r="VJU245" s="65"/>
      <c r="VJV245" s="65"/>
      <c r="VJW245" s="65"/>
      <c r="VJX245" s="65"/>
      <c r="VJY245" s="65"/>
      <c r="VJZ245" s="65"/>
      <c r="VKA245" s="65"/>
      <c r="VKB245" s="65"/>
      <c r="VKC245" s="65"/>
      <c r="VKD245" s="65"/>
      <c r="VKE245" s="65"/>
      <c r="VKF245" s="65"/>
      <c r="VKG245" s="65"/>
      <c r="VKH245" s="65"/>
      <c r="VKI245" s="65"/>
      <c r="VKJ245" s="65"/>
      <c r="VKK245" s="65"/>
      <c r="VKL245" s="65"/>
      <c r="VKM245" s="65"/>
      <c r="VKN245" s="65"/>
      <c r="VKO245" s="65"/>
      <c r="VKP245" s="65"/>
      <c r="VKQ245" s="65"/>
      <c r="VKR245" s="65"/>
      <c r="VKS245" s="65"/>
      <c r="VKT245" s="65"/>
      <c r="VKU245" s="65"/>
      <c r="VKV245" s="65"/>
      <c r="VKW245" s="65"/>
      <c r="VKX245" s="65"/>
      <c r="VKY245" s="65"/>
      <c r="VKZ245" s="65"/>
      <c r="VLA245" s="65"/>
      <c r="VLB245" s="65"/>
      <c r="VLC245" s="65"/>
      <c r="VLD245" s="65"/>
      <c r="VLE245" s="65"/>
      <c r="VLF245" s="65"/>
      <c r="VLG245" s="65"/>
      <c r="VLH245" s="65"/>
      <c r="VLI245" s="65"/>
      <c r="VLJ245" s="65"/>
      <c r="VLK245" s="65"/>
      <c r="VLL245" s="65"/>
      <c r="VLM245" s="65"/>
      <c r="VLN245" s="65"/>
      <c r="VLO245" s="65"/>
      <c r="VLP245" s="65"/>
      <c r="VLQ245" s="65"/>
      <c r="VLR245" s="65"/>
      <c r="VLS245" s="65"/>
      <c r="VLT245" s="65"/>
      <c r="VLU245" s="65"/>
      <c r="VLV245" s="65"/>
      <c r="VLW245" s="65"/>
      <c r="VLX245" s="65"/>
      <c r="VLY245" s="65"/>
      <c r="VLZ245" s="65"/>
      <c r="VMA245" s="65"/>
      <c r="VMB245" s="65"/>
      <c r="VMC245" s="65"/>
      <c r="VMD245" s="65"/>
      <c r="VME245" s="65"/>
      <c r="VMF245" s="65"/>
      <c r="VMG245" s="65"/>
      <c r="VMH245" s="65"/>
      <c r="VMI245" s="65"/>
      <c r="VMJ245" s="65"/>
      <c r="VMK245" s="65"/>
      <c r="VML245" s="65"/>
      <c r="VMM245" s="65"/>
      <c r="VMN245" s="65"/>
      <c r="VMO245" s="65"/>
      <c r="VMP245" s="65"/>
      <c r="VMQ245" s="65"/>
      <c r="VMR245" s="65"/>
      <c r="VMS245" s="65"/>
      <c r="VMT245" s="65"/>
      <c r="VMU245" s="65"/>
      <c r="VMV245" s="65"/>
      <c r="VMW245" s="65"/>
      <c r="VMX245" s="65"/>
      <c r="VMY245" s="65"/>
      <c r="VMZ245" s="65"/>
      <c r="VNA245" s="65"/>
      <c r="VNB245" s="65"/>
      <c r="VNC245" s="65"/>
      <c r="VND245" s="65"/>
      <c r="VNE245" s="65"/>
      <c r="VNF245" s="65"/>
      <c r="VNG245" s="65"/>
      <c r="VNH245" s="65"/>
      <c r="VNI245" s="65"/>
      <c r="VNJ245" s="65"/>
      <c r="VNK245" s="65"/>
      <c r="VNL245" s="65"/>
      <c r="VNM245" s="65"/>
      <c r="VNN245" s="65"/>
      <c r="VNO245" s="65"/>
      <c r="VNP245" s="65"/>
      <c r="VNQ245" s="65"/>
      <c r="VNR245" s="65"/>
      <c r="VNS245" s="65"/>
      <c r="VNT245" s="65"/>
      <c r="VNU245" s="65"/>
      <c r="VNV245" s="65"/>
      <c r="VNW245" s="65"/>
      <c r="VNX245" s="65"/>
      <c r="VNY245" s="65"/>
      <c r="VNZ245" s="65"/>
      <c r="VOA245" s="65"/>
      <c r="VOB245" s="65"/>
      <c r="VOC245" s="65"/>
      <c r="VOD245" s="65"/>
      <c r="VOE245" s="65"/>
      <c r="VOF245" s="65"/>
      <c r="VOG245" s="65"/>
      <c r="VOH245" s="65"/>
      <c r="VOI245" s="65"/>
      <c r="VOJ245" s="65"/>
      <c r="VOK245" s="65"/>
      <c r="VOL245" s="65"/>
      <c r="VOM245" s="65"/>
      <c r="VON245" s="65"/>
      <c r="VOO245" s="65"/>
      <c r="VOP245" s="65"/>
      <c r="VOQ245" s="65"/>
      <c r="VOR245" s="65"/>
      <c r="VOS245" s="65"/>
      <c r="VOT245" s="65"/>
      <c r="VOU245" s="65"/>
      <c r="VOV245" s="65"/>
      <c r="VOW245" s="65"/>
      <c r="VOX245" s="65"/>
      <c r="VOY245" s="65"/>
      <c r="VOZ245" s="65"/>
      <c r="VPA245" s="65"/>
      <c r="VPB245" s="65"/>
      <c r="VPC245" s="65"/>
      <c r="VPD245" s="65"/>
      <c r="VPE245" s="65"/>
      <c r="VPF245" s="65"/>
      <c r="VPG245" s="65"/>
      <c r="VPH245" s="65"/>
      <c r="VPI245" s="65"/>
      <c r="VPJ245" s="65"/>
      <c r="VPK245" s="65"/>
      <c r="VPL245" s="65"/>
      <c r="VPM245" s="65"/>
      <c r="VPN245" s="65"/>
      <c r="VPO245" s="65"/>
      <c r="VPP245" s="65"/>
      <c r="VPQ245" s="65"/>
      <c r="VPR245" s="65"/>
      <c r="VPS245" s="65"/>
      <c r="VPT245" s="65"/>
      <c r="VPU245" s="65"/>
      <c r="VPV245" s="65"/>
      <c r="VPW245" s="65"/>
      <c r="VPX245" s="65"/>
      <c r="VPY245" s="65"/>
      <c r="VPZ245" s="65"/>
      <c r="VQA245" s="65"/>
      <c r="VQB245" s="65"/>
      <c r="VQC245" s="65"/>
      <c r="VQD245" s="65"/>
      <c r="VQE245" s="65"/>
      <c r="VQF245" s="65"/>
      <c r="VQG245" s="65"/>
      <c r="VQH245" s="65"/>
      <c r="VQI245" s="65"/>
      <c r="VQJ245" s="65"/>
      <c r="VQK245" s="65"/>
      <c r="VQL245" s="65"/>
      <c r="VQM245" s="65"/>
      <c r="VQN245" s="65"/>
      <c r="VQO245" s="65"/>
      <c r="VQP245" s="65"/>
      <c r="VQQ245" s="65"/>
      <c r="VQR245" s="65"/>
      <c r="VQS245" s="65"/>
      <c r="VQT245" s="65"/>
      <c r="VQU245" s="65"/>
      <c r="VQV245" s="65"/>
      <c r="VQW245" s="65"/>
      <c r="VQX245" s="65"/>
      <c r="VQY245" s="65"/>
      <c r="VQZ245" s="65"/>
      <c r="VRA245" s="65"/>
      <c r="VRB245" s="65"/>
      <c r="VRC245" s="65"/>
      <c r="VRD245" s="65"/>
      <c r="VRE245" s="65"/>
      <c r="VRF245" s="65"/>
      <c r="VRG245" s="65"/>
      <c r="VRH245" s="65"/>
      <c r="VRI245" s="65"/>
      <c r="VRJ245" s="65"/>
      <c r="VRK245" s="65"/>
      <c r="VRL245" s="65"/>
      <c r="VRM245" s="65"/>
      <c r="VRN245" s="65"/>
      <c r="VRO245" s="65"/>
      <c r="VRP245" s="65"/>
      <c r="VRQ245" s="65"/>
      <c r="VRR245" s="65"/>
      <c r="VRS245" s="65"/>
      <c r="VRT245" s="65"/>
      <c r="VRU245" s="65"/>
      <c r="VRV245" s="65"/>
      <c r="VRW245" s="65"/>
      <c r="VRX245" s="65"/>
      <c r="VRY245" s="65"/>
      <c r="VRZ245" s="65"/>
      <c r="VSA245" s="65"/>
      <c r="VSB245" s="65"/>
      <c r="VSC245" s="65"/>
      <c r="VSD245" s="65"/>
      <c r="VSE245" s="65"/>
      <c r="VSF245" s="65"/>
      <c r="VSG245" s="65"/>
      <c r="VSH245" s="65"/>
      <c r="VSI245" s="65"/>
      <c r="VSJ245" s="65"/>
      <c r="VSK245" s="65"/>
      <c r="VSL245" s="65"/>
      <c r="VSM245" s="65"/>
      <c r="VSN245" s="65"/>
      <c r="VSO245" s="65"/>
      <c r="VSP245" s="65"/>
      <c r="VSQ245" s="65"/>
      <c r="VSR245" s="65"/>
      <c r="VSS245" s="65"/>
      <c r="VST245" s="65"/>
      <c r="VSU245" s="65"/>
      <c r="VSV245" s="65"/>
      <c r="VSW245" s="65"/>
      <c r="VSX245" s="65"/>
      <c r="VSY245" s="65"/>
      <c r="VSZ245" s="65"/>
      <c r="VTA245" s="65"/>
      <c r="VTB245" s="65"/>
      <c r="VTC245" s="65"/>
      <c r="VTD245" s="65"/>
      <c r="VTE245" s="65"/>
      <c r="VTF245" s="65"/>
      <c r="VTG245" s="65"/>
      <c r="VTH245" s="65"/>
      <c r="VTI245" s="65"/>
      <c r="VTJ245" s="65"/>
      <c r="VTK245" s="65"/>
      <c r="VTL245" s="65"/>
      <c r="VTM245" s="65"/>
      <c r="VTN245" s="65"/>
      <c r="VTO245" s="65"/>
      <c r="VTP245" s="65"/>
      <c r="VTQ245" s="65"/>
      <c r="VTR245" s="65"/>
      <c r="VTS245" s="65"/>
      <c r="VTT245" s="65"/>
      <c r="VTU245" s="65"/>
      <c r="VTV245" s="65"/>
      <c r="VTW245" s="65"/>
      <c r="VTX245" s="65"/>
      <c r="VTY245" s="65"/>
      <c r="VTZ245" s="65"/>
      <c r="VUA245" s="65"/>
      <c r="VUB245" s="65"/>
      <c r="VUC245" s="65"/>
      <c r="VUD245" s="65"/>
      <c r="VUE245" s="65"/>
      <c r="VUF245" s="65"/>
      <c r="VUG245" s="65"/>
      <c r="VUH245" s="65"/>
      <c r="VUI245" s="65"/>
      <c r="VUJ245" s="65"/>
      <c r="VUK245" s="65"/>
      <c r="VUL245" s="65"/>
      <c r="VUM245" s="65"/>
      <c r="VUN245" s="65"/>
      <c r="VUO245" s="65"/>
      <c r="VUP245" s="65"/>
      <c r="VUQ245" s="65"/>
      <c r="VUR245" s="65"/>
      <c r="VUS245" s="65"/>
      <c r="VUT245" s="65"/>
      <c r="VUU245" s="65"/>
      <c r="VUV245" s="65"/>
      <c r="VUW245" s="65"/>
      <c r="VUX245" s="65"/>
      <c r="VUY245" s="65"/>
      <c r="VUZ245" s="65"/>
      <c r="VVA245" s="65"/>
      <c r="VVB245" s="65"/>
      <c r="VVC245" s="65"/>
      <c r="VVD245" s="65"/>
      <c r="VVE245" s="65"/>
      <c r="VVF245" s="65"/>
      <c r="VVG245" s="65"/>
      <c r="VVH245" s="65"/>
      <c r="VVI245" s="65"/>
      <c r="VVJ245" s="65"/>
      <c r="VVK245" s="65"/>
      <c r="VVL245" s="65"/>
      <c r="VVM245" s="65"/>
      <c r="VVN245" s="65"/>
      <c r="VVO245" s="65"/>
      <c r="VVP245" s="65"/>
      <c r="VVQ245" s="65"/>
      <c r="VVR245" s="65"/>
      <c r="VVS245" s="65"/>
      <c r="VVT245" s="65"/>
      <c r="VVU245" s="65"/>
      <c r="VVV245" s="65"/>
      <c r="VVW245" s="65"/>
      <c r="VVX245" s="65"/>
      <c r="VVY245" s="65"/>
      <c r="VVZ245" s="65"/>
      <c r="VWA245" s="65"/>
      <c r="VWB245" s="65"/>
      <c r="VWC245" s="65"/>
      <c r="VWD245" s="65"/>
      <c r="VWE245" s="65"/>
      <c r="VWF245" s="65"/>
      <c r="VWG245" s="65"/>
      <c r="VWH245" s="65"/>
      <c r="VWI245" s="65"/>
      <c r="VWJ245" s="65"/>
      <c r="VWK245" s="65"/>
      <c r="VWL245" s="65"/>
      <c r="VWM245" s="65"/>
      <c r="VWN245" s="65"/>
      <c r="VWO245" s="65"/>
      <c r="VWP245" s="65"/>
      <c r="VWQ245" s="65"/>
      <c r="VWR245" s="65"/>
      <c r="VWS245" s="65"/>
      <c r="VWT245" s="65"/>
      <c r="VWU245" s="65"/>
      <c r="VWV245" s="65"/>
      <c r="VWW245" s="65"/>
      <c r="VWX245" s="65"/>
      <c r="VWY245" s="65"/>
      <c r="VWZ245" s="65"/>
      <c r="VXA245" s="65"/>
      <c r="VXB245" s="65"/>
      <c r="VXC245" s="65"/>
      <c r="VXD245" s="65"/>
      <c r="VXE245" s="65"/>
      <c r="VXF245" s="65"/>
      <c r="VXG245" s="65"/>
      <c r="VXH245" s="65"/>
      <c r="VXI245" s="65"/>
      <c r="VXJ245" s="65"/>
      <c r="VXK245" s="65"/>
      <c r="VXL245" s="65"/>
      <c r="VXM245" s="65"/>
      <c r="VXN245" s="65"/>
      <c r="VXO245" s="65"/>
      <c r="VXP245" s="65"/>
      <c r="VXQ245" s="65"/>
      <c r="VXR245" s="65"/>
      <c r="VXS245" s="65"/>
      <c r="VXT245" s="65"/>
      <c r="VXU245" s="65"/>
      <c r="VXV245" s="65"/>
      <c r="VXW245" s="65"/>
      <c r="VXX245" s="65"/>
      <c r="VXY245" s="65"/>
      <c r="VXZ245" s="65"/>
      <c r="VYA245" s="65"/>
      <c r="VYB245" s="65"/>
      <c r="VYC245" s="65"/>
      <c r="VYD245" s="65"/>
      <c r="VYE245" s="65"/>
      <c r="VYF245" s="65"/>
      <c r="VYG245" s="65"/>
      <c r="VYH245" s="65"/>
      <c r="VYI245" s="65"/>
      <c r="VYJ245" s="65"/>
      <c r="VYK245" s="65"/>
      <c r="VYL245" s="65"/>
      <c r="VYM245" s="65"/>
      <c r="VYN245" s="65"/>
      <c r="VYO245" s="65"/>
      <c r="VYP245" s="65"/>
      <c r="VYQ245" s="65"/>
      <c r="VYR245" s="65"/>
      <c r="VYS245" s="65"/>
      <c r="VYT245" s="65"/>
      <c r="VYU245" s="65"/>
      <c r="VYV245" s="65"/>
      <c r="VYW245" s="65"/>
      <c r="VYX245" s="65"/>
      <c r="VYY245" s="65"/>
      <c r="VYZ245" s="65"/>
      <c r="VZA245" s="65"/>
      <c r="VZB245" s="65"/>
      <c r="VZC245" s="65"/>
      <c r="VZD245" s="65"/>
      <c r="VZE245" s="65"/>
      <c r="VZF245" s="65"/>
      <c r="VZG245" s="65"/>
      <c r="VZH245" s="65"/>
      <c r="VZI245" s="65"/>
      <c r="VZJ245" s="65"/>
      <c r="VZK245" s="65"/>
      <c r="VZL245" s="65"/>
      <c r="VZM245" s="65"/>
      <c r="VZN245" s="65"/>
      <c r="VZO245" s="65"/>
      <c r="VZP245" s="65"/>
      <c r="VZQ245" s="65"/>
      <c r="VZR245" s="65"/>
      <c r="VZS245" s="65"/>
      <c r="VZT245" s="65"/>
      <c r="VZU245" s="65"/>
      <c r="VZV245" s="65"/>
      <c r="VZW245" s="65"/>
      <c r="VZX245" s="65"/>
      <c r="VZY245" s="65"/>
      <c r="VZZ245" s="65"/>
      <c r="WAA245" s="65"/>
      <c r="WAB245" s="65"/>
      <c r="WAC245" s="65"/>
      <c r="WAD245" s="65"/>
      <c r="WAE245" s="65"/>
      <c r="WAF245" s="65"/>
      <c r="WAG245" s="65"/>
      <c r="WAH245" s="65"/>
      <c r="WAI245" s="65"/>
      <c r="WAJ245" s="65"/>
      <c r="WAK245" s="65"/>
      <c r="WAL245" s="65"/>
      <c r="WAM245" s="65"/>
      <c r="WAN245" s="65"/>
      <c r="WAO245" s="65"/>
      <c r="WAP245" s="65"/>
      <c r="WAQ245" s="65"/>
      <c r="WAR245" s="65"/>
      <c r="WAS245" s="65"/>
      <c r="WAT245" s="65"/>
      <c r="WAU245" s="65"/>
      <c r="WAV245" s="65"/>
      <c r="WAW245" s="65"/>
      <c r="WAX245" s="65"/>
      <c r="WAY245" s="65"/>
      <c r="WAZ245" s="65"/>
      <c r="WBA245" s="65"/>
      <c r="WBB245" s="65"/>
      <c r="WBC245" s="65"/>
      <c r="WBD245" s="65"/>
      <c r="WBE245" s="65"/>
      <c r="WBF245" s="65"/>
      <c r="WBG245" s="65"/>
      <c r="WBH245" s="65"/>
      <c r="WBI245" s="65"/>
      <c r="WBJ245" s="65"/>
      <c r="WBK245" s="65"/>
      <c r="WBL245" s="65"/>
      <c r="WBM245" s="65"/>
      <c r="WBN245" s="65"/>
      <c r="WBO245" s="65"/>
      <c r="WBP245" s="65"/>
      <c r="WBQ245" s="65"/>
      <c r="WBR245" s="65"/>
      <c r="WBS245" s="65"/>
      <c r="WBT245" s="65"/>
      <c r="WBU245" s="65"/>
      <c r="WBV245" s="65"/>
      <c r="WBW245" s="65"/>
      <c r="WBX245" s="65"/>
      <c r="WBY245" s="65"/>
      <c r="WBZ245" s="65"/>
      <c r="WCA245" s="65"/>
      <c r="WCB245" s="65"/>
      <c r="WCC245" s="65"/>
      <c r="WCD245" s="65"/>
      <c r="WCE245" s="65"/>
      <c r="WCF245" s="65"/>
      <c r="WCG245" s="65"/>
      <c r="WCH245" s="65"/>
      <c r="WCI245" s="65"/>
      <c r="WCJ245" s="65"/>
      <c r="WCK245" s="65"/>
      <c r="WCL245" s="65"/>
      <c r="WCM245" s="65"/>
      <c r="WCN245" s="65"/>
      <c r="WCO245" s="65"/>
      <c r="WCP245" s="65"/>
      <c r="WCQ245" s="65"/>
      <c r="WCR245" s="65"/>
      <c r="WCS245" s="65"/>
      <c r="WCT245" s="65"/>
      <c r="WCU245" s="65"/>
      <c r="WCV245" s="65"/>
      <c r="WCW245" s="65"/>
      <c r="WCX245" s="65"/>
      <c r="WCY245" s="65"/>
      <c r="WCZ245" s="65"/>
      <c r="WDA245" s="65"/>
      <c r="WDB245" s="65"/>
      <c r="WDC245" s="65"/>
      <c r="WDD245" s="65"/>
      <c r="WDE245" s="65"/>
      <c r="WDF245" s="65"/>
      <c r="WDG245" s="65"/>
      <c r="WDH245" s="65"/>
      <c r="WDI245" s="65"/>
      <c r="WDJ245" s="65"/>
      <c r="WDK245" s="65"/>
      <c r="WDL245" s="65"/>
      <c r="WDM245" s="65"/>
      <c r="WDN245" s="65"/>
      <c r="WDO245" s="65"/>
      <c r="WDP245" s="65"/>
      <c r="WDQ245" s="65"/>
      <c r="WDR245" s="65"/>
      <c r="WDS245" s="65"/>
      <c r="WDT245" s="65"/>
      <c r="WDU245" s="65"/>
      <c r="WDV245" s="65"/>
      <c r="WDW245" s="65"/>
      <c r="WDX245" s="65"/>
      <c r="WDY245" s="65"/>
      <c r="WDZ245" s="65"/>
      <c r="WEA245" s="65"/>
      <c r="WEB245" s="65"/>
      <c r="WEC245" s="65"/>
      <c r="WED245" s="65"/>
      <c r="WEE245" s="65"/>
      <c r="WEF245" s="65"/>
      <c r="WEG245" s="65"/>
      <c r="WEH245" s="65"/>
      <c r="WEI245" s="65"/>
      <c r="WEJ245" s="65"/>
      <c r="WEK245" s="65"/>
      <c r="WEL245" s="65"/>
      <c r="WEM245" s="65"/>
      <c r="WEN245" s="65"/>
      <c r="WEO245" s="65"/>
      <c r="WEP245" s="65"/>
      <c r="WEQ245" s="65"/>
      <c r="WER245" s="65"/>
      <c r="WES245" s="65"/>
      <c r="WET245" s="65"/>
      <c r="WEU245" s="65"/>
      <c r="WEV245" s="65"/>
      <c r="WEW245" s="65"/>
      <c r="WEX245" s="65"/>
      <c r="WEY245" s="65"/>
      <c r="WEZ245" s="65"/>
      <c r="WFA245" s="65"/>
      <c r="WFB245" s="65"/>
      <c r="WFC245" s="65"/>
      <c r="WFD245" s="65"/>
      <c r="WFE245" s="65"/>
      <c r="WFF245" s="65"/>
      <c r="WFG245" s="65"/>
      <c r="WFH245" s="65"/>
      <c r="WFI245" s="65"/>
      <c r="WFJ245" s="65"/>
      <c r="WFK245" s="65"/>
      <c r="WFL245" s="65"/>
      <c r="WFM245" s="65"/>
      <c r="WFN245" s="65"/>
      <c r="WFO245" s="65"/>
      <c r="WFP245" s="65"/>
      <c r="WFQ245" s="65"/>
      <c r="WFR245" s="65"/>
      <c r="WFS245" s="65"/>
      <c r="WFT245" s="65"/>
      <c r="WFU245" s="65"/>
      <c r="WFV245" s="65"/>
      <c r="WFW245" s="65"/>
      <c r="WFX245" s="65"/>
      <c r="WFY245" s="65"/>
      <c r="WFZ245" s="65"/>
      <c r="WGA245" s="65"/>
      <c r="WGB245" s="65"/>
      <c r="WGC245" s="65"/>
      <c r="WGD245" s="65"/>
      <c r="WGE245" s="65"/>
      <c r="WGF245" s="65"/>
      <c r="WGG245" s="65"/>
      <c r="WGH245" s="65"/>
      <c r="WGI245" s="65"/>
      <c r="WGJ245" s="65"/>
      <c r="WGK245" s="65"/>
      <c r="WGL245" s="65"/>
      <c r="WGM245" s="65"/>
      <c r="WGN245" s="65"/>
      <c r="WGO245" s="65"/>
      <c r="WGP245" s="65"/>
      <c r="WGQ245" s="65"/>
      <c r="WGR245" s="65"/>
      <c r="WGS245" s="65"/>
      <c r="WGT245" s="65"/>
      <c r="WGU245" s="65"/>
      <c r="WGV245" s="65"/>
      <c r="WGW245" s="65"/>
      <c r="WGX245" s="65"/>
      <c r="WGY245" s="65"/>
      <c r="WGZ245" s="65"/>
      <c r="WHA245" s="65"/>
      <c r="WHB245" s="65"/>
      <c r="WHC245" s="65"/>
      <c r="WHD245" s="65"/>
      <c r="WHE245" s="65"/>
      <c r="WHF245" s="65"/>
      <c r="WHG245" s="65"/>
      <c r="WHH245" s="65"/>
      <c r="WHI245" s="65"/>
      <c r="WHJ245" s="65"/>
      <c r="WHK245" s="65"/>
      <c r="WHL245" s="65"/>
      <c r="WHM245" s="65"/>
      <c r="WHN245" s="65"/>
      <c r="WHO245" s="65"/>
      <c r="WHP245" s="65"/>
      <c r="WHQ245" s="65"/>
      <c r="WHR245" s="65"/>
      <c r="WHS245" s="65"/>
      <c r="WHT245" s="65"/>
      <c r="WHU245" s="65"/>
      <c r="WHV245" s="65"/>
      <c r="WHW245" s="65"/>
      <c r="WHX245" s="65"/>
      <c r="WHY245" s="65"/>
      <c r="WHZ245" s="65"/>
      <c r="WIA245" s="65"/>
      <c r="WIB245" s="65"/>
      <c r="WIC245" s="65"/>
      <c r="WID245" s="65"/>
      <c r="WIE245" s="65"/>
      <c r="WIF245" s="65"/>
      <c r="WIG245" s="65"/>
      <c r="WIH245" s="65"/>
      <c r="WII245" s="65"/>
      <c r="WIJ245" s="65"/>
      <c r="WIK245" s="65"/>
      <c r="WIL245" s="65"/>
      <c r="WIM245" s="65"/>
      <c r="WIN245" s="65"/>
      <c r="WIO245" s="65"/>
      <c r="WIP245" s="65"/>
      <c r="WIQ245" s="65"/>
      <c r="WIR245" s="65"/>
      <c r="WIS245" s="65"/>
      <c r="WIT245" s="65"/>
      <c r="WIU245" s="65"/>
      <c r="WIV245" s="65"/>
      <c r="WIW245" s="65"/>
      <c r="WIX245" s="65"/>
      <c r="WIY245" s="65"/>
      <c r="WIZ245" s="65"/>
      <c r="WJA245" s="65"/>
      <c r="WJB245" s="65"/>
      <c r="WJC245" s="65"/>
      <c r="WJD245" s="65"/>
      <c r="WJE245" s="65"/>
      <c r="WJF245" s="65"/>
      <c r="WJG245" s="65"/>
      <c r="WJH245" s="65"/>
      <c r="WJI245" s="65"/>
      <c r="WJJ245" s="65"/>
      <c r="WJK245" s="65"/>
      <c r="WJL245" s="65"/>
      <c r="WJM245" s="65"/>
      <c r="WJN245" s="65"/>
      <c r="WJO245" s="65"/>
      <c r="WJP245" s="65"/>
      <c r="WJQ245" s="65"/>
      <c r="WJR245" s="65"/>
      <c r="WJS245" s="65"/>
      <c r="WJT245" s="65"/>
      <c r="WJU245" s="65"/>
      <c r="WJV245" s="65"/>
      <c r="WJW245" s="65"/>
      <c r="WJX245" s="65"/>
      <c r="WJY245" s="65"/>
      <c r="WJZ245" s="65"/>
      <c r="WKA245" s="65"/>
      <c r="WKB245" s="65"/>
      <c r="WKC245" s="65"/>
      <c r="WKD245" s="65"/>
      <c r="WKE245" s="65"/>
      <c r="WKF245" s="65"/>
      <c r="WKG245" s="65"/>
      <c r="WKH245" s="65"/>
      <c r="WKI245" s="65"/>
      <c r="WKJ245" s="65"/>
      <c r="WKK245" s="65"/>
      <c r="WKL245" s="65"/>
      <c r="WKM245" s="65"/>
      <c r="WKN245" s="65"/>
      <c r="WKO245" s="65"/>
      <c r="WKP245" s="65"/>
      <c r="WKQ245" s="65"/>
      <c r="WKR245" s="65"/>
      <c r="WKS245" s="65"/>
      <c r="WKT245" s="65"/>
      <c r="WKU245" s="65"/>
      <c r="WKV245" s="65"/>
      <c r="WKW245" s="65"/>
      <c r="WKX245" s="65"/>
      <c r="WKY245" s="65"/>
      <c r="WKZ245" s="65"/>
      <c r="WLA245" s="65"/>
      <c r="WLB245" s="65"/>
      <c r="WLC245" s="65"/>
      <c r="WLD245" s="65"/>
      <c r="WLE245" s="65"/>
      <c r="WLF245" s="65"/>
      <c r="WLG245" s="65"/>
      <c r="WLH245" s="65"/>
      <c r="WLI245" s="65"/>
      <c r="WLJ245" s="65"/>
      <c r="WLK245" s="65"/>
      <c r="WLL245" s="65"/>
      <c r="WLM245" s="65"/>
      <c r="WLN245" s="65"/>
      <c r="WLO245" s="65"/>
      <c r="WLP245" s="65"/>
      <c r="WLQ245" s="65"/>
      <c r="WLR245" s="65"/>
      <c r="WLS245" s="65"/>
      <c r="WLT245" s="65"/>
      <c r="WLU245" s="65"/>
      <c r="WLV245" s="65"/>
      <c r="WLW245" s="65"/>
      <c r="WLX245" s="65"/>
      <c r="WLY245" s="65"/>
      <c r="WLZ245" s="65"/>
      <c r="WMA245" s="65"/>
      <c r="WMB245" s="65"/>
      <c r="WMC245" s="65"/>
      <c r="WMD245" s="65"/>
      <c r="WME245" s="65"/>
      <c r="WMF245" s="65"/>
      <c r="WMG245" s="65"/>
      <c r="WMH245" s="65"/>
      <c r="WMI245" s="65"/>
      <c r="WMJ245" s="65"/>
      <c r="WMK245" s="65"/>
      <c r="WML245" s="65"/>
      <c r="WMM245" s="65"/>
      <c r="WMN245" s="65"/>
      <c r="WMO245" s="65"/>
      <c r="WMP245" s="65"/>
      <c r="WMQ245" s="65"/>
      <c r="WMR245" s="65"/>
      <c r="WMS245" s="65"/>
      <c r="WMT245" s="65"/>
      <c r="WMU245" s="65"/>
      <c r="WMV245" s="65"/>
      <c r="WMW245" s="65"/>
      <c r="WMX245" s="65"/>
      <c r="WMY245" s="65"/>
      <c r="WMZ245" s="65"/>
      <c r="WNA245" s="65"/>
      <c r="WNB245" s="65"/>
      <c r="WNC245" s="65"/>
      <c r="WND245" s="65"/>
      <c r="WNE245" s="65"/>
      <c r="WNF245" s="65"/>
      <c r="WNG245" s="65"/>
      <c r="WNH245" s="65"/>
      <c r="WNI245" s="65"/>
      <c r="WNJ245" s="65"/>
      <c r="WNK245" s="65"/>
      <c r="WNL245" s="65"/>
      <c r="WNM245" s="65"/>
      <c r="WNN245" s="65"/>
      <c r="WNO245" s="65"/>
      <c r="WNP245" s="65"/>
      <c r="WNQ245" s="65"/>
      <c r="WNR245" s="65"/>
      <c r="WNS245" s="65"/>
      <c r="WNT245" s="65"/>
      <c r="WNU245" s="65"/>
      <c r="WNV245" s="65"/>
      <c r="WNW245" s="65"/>
      <c r="WNX245" s="65"/>
      <c r="WNY245" s="65"/>
      <c r="WNZ245" s="65"/>
      <c r="WOA245" s="65"/>
      <c r="WOB245" s="65"/>
      <c r="WOC245" s="65"/>
      <c r="WOD245" s="65"/>
      <c r="WOE245" s="65"/>
      <c r="WOF245" s="65"/>
      <c r="WOG245" s="65"/>
      <c r="WOH245" s="65"/>
      <c r="WOI245" s="65"/>
      <c r="WOJ245" s="65"/>
      <c r="WOK245" s="65"/>
      <c r="WOL245" s="65"/>
      <c r="WOM245" s="65"/>
      <c r="WON245" s="65"/>
      <c r="WOO245" s="65"/>
      <c r="WOP245" s="65"/>
      <c r="WOQ245" s="65"/>
      <c r="WOR245" s="65"/>
      <c r="WOS245" s="65"/>
      <c r="WOT245" s="65"/>
      <c r="WOU245" s="65"/>
      <c r="WOV245" s="65"/>
      <c r="WOW245" s="65"/>
      <c r="WOX245" s="65"/>
      <c r="WOY245" s="65"/>
      <c r="WOZ245" s="65"/>
      <c r="WPA245" s="65"/>
      <c r="WPB245" s="65"/>
      <c r="WPC245" s="65"/>
      <c r="WPD245" s="65"/>
      <c r="WPE245" s="65"/>
      <c r="WPF245" s="65"/>
      <c r="WPG245" s="65"/>
      <c r="WPH245" s="65"/>
      <c r="WPI245" s="65"/>
      <c r="WPJ245" s="65"/>
      <c r="WPK245" s="65"/>
      <c r="WPL245" s="65"/>
      <c r="WPM245" s="65"/>
      <c r="WPN245" s="65"/>
      <c r="WPO245" s="65"/>
      <c r="WPP245" s="65"/>
      <c r="WPQ245" s="65"/>
      <c r="WPR245" s="65"/>
      <c r="WPS245" s="65"/>
      <c r="WPT245" s="65"/>
      <c r="WPU245" s="65"/>
      <c r="WPV245" s="65"/>
      <c r="WPW245" s="65"/>
      <c r="WPX245" s="65"/>
      <c r="WPY245" s="65"/>
      <c r="WPZ245" s="65"/>
      <c r="WQA245" s="65"/>
      <c r="WQB245" s="65"/>
      <c r="WQC245" s="65"/>
      <c r="WQD245" s="65"/>
      <c r="WQE245" s="65"/>
      <c r="WQF245" s="65"/>
      <c r="WQG245" s="65"/>
      <c r="WQH245" s="65"/>
      <c r="WQI245" s="65"/>
      <c r="WQJ245" s="65"/>
      <c r="WQK245" s="65"/>
      <c r="WQL245" s="65"/>
      <c r="WQM245" s="65"/>
      <c r="WQN245" s="65"/>
      <c r="WQO245" s="65"/>
      <c r="WQP245" s="65"/>
      <c r="WQQ245" s="65"/>
      <c r="WQR245" s="65"/>
      <c r="WQS245" s="65"/>
      <c r="WQT245" s="65"/>
      <c r="WQU245" s="65"/>
      <c r="WQV245" s="65"/>
      <c r="WQW245" s="65"/>
      <c r="WQX245" s="65"/>
      <c r="WQY245" s="65"/>
      <c r="WQZ245" s="65"/>
      <c r="WRA245" s="65"/>
      <c r="WRB245" s="65"/>
      <c r="WRC245" s="65"/>
      <c r="WRD245" s="65"/>
      <c r="WRE245" s="65"/>
      <c r="WRF245" s="65"/>
      <c r="WRG245" s="65"/>
      <c r="WRH245" s="65"/>
      <c r="WRI245" s="65"/>
      <c r="WRJ245" s="65"/>
      <c r="WRK245" s="65"/>
      <c r="WRL245" s="65"/>
      <c r="WRM245" s="65"/>
      <c r="WRN245" s="65"/>
      <c r="WRO245" s="65"/>
      <c r="WRP245" s="65"/>
      <c r="WRQ245" s="65"/>
      <c r="WRR245" s="65"/>
      <c r="WRS245" s="65"/>
      <c r="WRT245" s="65"/>
      <c r="WRU245" s="65"/>
      <c r="WRV245" s="65"/>
      <c r="WRW245" s="65"/>
      <c r="WRX245" s="65"/>
      <c r="WRY245" s="65"/>
      <c r="WRZ245" s="65"/>
      <c r="WSA245" s="65"/>
      <c r="WSB245" s="65"/>
      <c r="WSC245" s="65"/>
      <c r="WSD245" s="65"/>
      <c r="WSE245" s="65"/>
      <c r="WSF245" s="65"/>
      <c r="WSG245" s="65"/>
      <c r="WSH245" s="65"/>
      <c r="WSI245" s="65"/>
      <c r="WSJ245" s="65"/>
      <c r="WSK245" s="65"/>
      <c r="WSL245" s="65"/>
      <c r="WSM245" s="65"/>
      <c r="WSN245" s="65"/>
      <c r="WSO245" s="65"/>
      <c r="WSP245" s="65"/>
      <c r="WSQ245" s="65"/>
      <c r="WSR245" s="65"/>
      <c r="WSS245" s="65"/>
      <c r="WST245" s="65"/>
      <c r="WSU245" s="65"/>
      <c r="WSV245" s="65"/>
      <c r="WSW245" s="65"/>
      <c r="WSX245" s="65"/>
      <c r="WSY245" s="65"/>
      <c r="WSZ245" s="65"/>
      <c r="WTA245" s="65"/>
      <c r="WTB245" s="65"/>
      <c r="WTC245" s="65"/>
      <c r="WTD245" s="65"/>
      <c r="WTE245" s="65"/>
      <c r="WTF245" s="65"/>
      <c r="WTG245" s="65"/>
      <c r="WTH245" s="65"/>
      <c r="WTI245" s="65"/>
      <c r="WTJ245" s="65"/>
      <c r="WTK245" s="65"/>
      <c r="WTL245" s="65"/>
      <c r="WTM245" s="65"/>
      <c r="WTN245" s="65"/>
      <c r="WTO245" s="65"/>
      <c r="WTP245" s="65"/>
      <c r="WTQ245" s="65"/>
      <c r="WTR245" s="65"/>
      <c r="WTS245" s="65"/>
      <c r="WTT245" s="65"/>
      <c r="WTU245" s="65"/>
      <c r="WTV245" s="65"/>
      <c r="WTW245" s="65"/>
      <c r="WTX245" s="65"/>
      <c r="WTY245" s="65"/>
      <c r="WTZ245" s="65"/>
      <c r="WUA245" s="65"/>
      <c r="WUB245" s="65"/>
      <c r="WUC245" s="65"/>
      <c r="WUD245" s="65"/>
      <c r="WUE245" s="65"/>
      <c r="WUF245" s="65"/>
      <c r="WUG245" s="65"/>
      <c r="WUH245" s="65"/>
      <c r="WUI245" s="65"/>
      <c r="WUJ245" s="65"/>
      <c r="WUK245" s="65"/>
      <c r="WUL245" s="65"/>
      <c r="WUM245" s="65"/>
      <c r="WUN245" s="65"/>
      <c r="WUO245" s="65"/>
      <c r="WUP245" s="65"/>
      <c r="WUQ245" s="65"/>
      <c r="WUR245" s="65"/>
      <c r="WUS245" s="65"/>
      <c r="WUT245" s="65"/>
      <c r="WUU245" s="65"/>
      <c r="WUV245" s="65"/>
      <c r="WUW245" s="65"/>
      <c r="WUX245" s="65"/>
      <c r="WUY245" s="65"/>
      <c r="WUZ245" s="65"/>
      <c r="WVA245" s="65"/>
      <c r="WVB245" s="65"/>
      <c r="WVC245" s="65"/>
      <c r="WVD245" s="65"/>
      <c r="WVE245" s="65"/>
      <c r="WVF245" s="65"/>
      <c r="WVG245" s="65"/>
      <c r="WVH245" s="65"/>
      <c r="WVI245" s="65"/>
      <c r="WVJ245" s="65"/>
      <c r="WVK245" s="65"/>
      <c r="WVL245" s="65"/>
      <c r="WVM245" s="65"/>
      <c r="WVN245" s="65"/>
      <c r="WVO245" s="65"/>
      <c r="WVP245" s="65"/>
      <c r="WVQ245" s="65"/>
      <c r="WVR245" s="65"/>
      <c r="WVS245" s="65"/>
      <c r="WVT245" s="65"/>
      <c r="WVU245" s="65"/>
      <c r="WVV245" s="65"/>
      <c r="WVW245" s="65"/>
      <c r="WVX245" s="65"/>
      <c r="WVY245" s="65"/>
      <c r="WVZ245" s="65"/>
      <c r="WWA245" s="65"/>
      <c r="WWB245" s="65"/>
      <c r="WWC245" s="65"/>
      <c r="WWD245" s="65"/>
      <c r="WWE245" s="65"/>
      <c r="WWF245" s="65"/>
      <c r="WWG245" s="65"/>
      <c r="WWH245" s="65"/>
      <c r="WWI245" s="65"/>
      <c r="WWJ245" s="65"/>
      <c r="WWK245" s="65"/>
      <c r="WWL245" s="65"/>
      <c r="WWM245" s="65"/>
      <c r="WWN245" s="65"/>
      <c r="WWO245" s="65"/>
      <c r="WWP245" s="65"/>
      <c r="WWQ245" s="65"/>
      <c r="WWR245" s="65"/>
      <c r="WWS245" s="65"/>
      <c r="WWT245" s="65"/>
      <c r="WWU245" s="65"/>
      <c r="WWV245" s="65"/>
      <c r="WWW245" s="65"/>
      <c r="WWX245" s="65"/>
      <c r="WWY245" s="65"/>
      <c r="WWZ245" s="65"/>
      <c r="WXA245" s="65"/>
      <c r="WXB245" s="65"/>
      <c r="WXC245" s="65"/>
      <c r="WXD245" s="65"/>
      <c r="WXE245" s="65"/>
      <c r="WXF245" s="65"/>
      <c r="WXG245" s="65"/>
      <c r="WXH245" s="65"/>
      <c r="WXI245" s="65"/>
      <c r="WXJ245" s="65"/>
      <c r="WXK245" s="65"/>
      <c r="WXL245" s="65"/>
      <c r="WXM245" s="65"/>
      <c r="WXN245" s="65"/>
      <c r="WXO245" s="65"/>
      <c r="WXP245" s="65"/>
      <c r="WXQ245" s="65"/>
      <c r="WXR245" s="65"/>
      <c r="WXS245" s="65"/>
      <c r="WXT245" s="65"/>
      <c r="WXU245" s="65"/>
      <c r="WXV245" s="65"/>
      <c r="WXW245" s="65"/>
      <c r="WXX245" s="65"/>
      <c r="WXY245" s="65"/>
      <c r="WXZ245" s="65"/>
      <c r="WYA245" s="65"/>
      <c r="WYB245" s="65"/>
      <c r="WYC245" s="65"/>
      <c r="WYD245" s="65"/>
      <c r="WYE245" s="65"/>
      <c r="WYF245" s="65"/>
      <c r="WYG245" s="65"/>
      <c r="WYH245" s="65"/>
      <c r="WYI245" s="65"/>
      <c r="WYJ245" s="65"/>
      <c r="WYK245" s="65"/>
      <c r="WYL245" s="65"/>
      <c r="WYM245" s="65"/>
      <c r="WYN245" s="65"/>
      <c r="WYO245" s="65"/>
      <c r="WYP245" s="65"/>
      <c r="WYQ245" s="65"/>
      <c r="WYR245" s="65"/>
      <c r="WYS245" s="65"/>
      <c r="WYT245" s="65"/>
      <c r="WYU245" s="65"/>
      <c r="WYV245" s="65"/>
      <c r="WYW245" s="65"/>
      <c r="WYX245" s="65"/>
      <c r="WYY245" s="65"/>
      <c r="WYZ245" s="65"/>
      <c r="WZA245" s="65"/>
      <c r="WZB245" s="65"/>
      <c r="WZC245" s="65"/>
      <c r="WZD245" s="65"/>
      <c r="WZE245" s="65"/>
      <c r="WZF245" s="65"/>
      <c r="WZG245" s="65"/>
      <c r="WZH245" s="65"/>
      <c r="WZI245" s="65"/>
      <c r="WZJ245" s="65"/>
      <c r="WZK245" s="65"/>
      <c r="WZL245" s="65"/>
      <c r="WZM245" s="65"/>
      <c r="WZN245" s="65"/>
      <c r="WZO245" s="65"/>
      <c r="WZP245" s="65"/>
      <c r="WZQ245" s="65"/>
      <c r="WZR245" s="65"/>
      <c r="WZS245" s="65"/>
      <c r="WZT245" s="65"/>
      <c r="WZU245" s="65"/>
      <c r="WZV245" s="65"/>
      <c r="WZW245" s="65"/>
      <c r="WZX245" s="65"/>
      <c r="WZY245" s="65"/>
      <c r="WZZ245" s="65"/>
      <c r="XAA245" s="65"/>
      <c r="XAB245" s="65"/>
      <c r="XAC245" s="65"/>
      <c r="XAD245" s="65"/>
      <c r="XAE245" s="65"/>
      <c r="XAF245" s="65"/>
      <c r="XAG245" s="65"/>
      <c r="XAH245" s="65"/>
      <c r="XAI245" s="65"/>
      <c r="XAJ245" s="65"/>
      <c r="XAK245" s="65"/>
      <c r="XAL245" s="65"/>
      <c r="XAM245" s="65"/>
      <c r="XAN245" s="65"/>
      <c r="XAO245" s="65"/>
      <c r="XAP245" s="65"/>
      <c r="XAQ245" s="65"/>
      <c r="XAR245" s="65"/>
      <c r="XAS245" s="65"/>
      <c r="XAT245" s="65"/>
      <c r="XAU245" s="65"/>
      <c r="XAV245" s="65"/>
      <c r="XAW245" s="65"/>
      <c r="XAX245" s="65"/>
      <c r="XAY245" s="65"/>
      <c r="XAZ245" s="65"/>
      <c r="XBA245" s="65"/>
      <c r="XBB245" s="65"/>
      <c r="XBC245" s="65"/>
      <c r="XBD245" s="65"/>
      <c r="XBE245" s="65"/>
      <c r="XBF245" s="65"/>
      <c r="XBG245" s="65"/>
      <c r="XBH245" s="65"/>
      <c r="XBI245" s="65"/>
      <c r="XBJ245" s="65"/>
      <c r="XBK245" s="65"/>
      <c r="XBL245" s="65"/>
      <c r="XBM245" s="65"/>
      <c r="XBN245" s="65"/>
      <c r="XBO245" s="65"/>
      <c r="XBP245" s="65"/>
      <c r="XBQ245" s="65"/>
      <c r="XBR245" s="65"/>
      <c r="XBS245" s="65"/>
      <c r="XBT245" s="65"/>
      <c r="XBU245" s="65"/>
      <c r="XBV245" s="65"/>
      <c r="XBW245" s="65"/>
      <c r="XBX245" s="65"/>
      <c r="XBY245" s="65"/>
      <c r="XBZ245" s="65"/>
      <c r="XCA245" s="65"/>
      <c r="XCB245" s="65"/>
      <c r="XCC245" s="65"/>
      <c r="XCD245" s="65"/>
      <c r="XCE245" s="65"/>
      <c r="XCF245" s="65"/>
      <c r="XCG245" s="65"/>
      <c r="XCH245" s="65"/>
      <c r="XCI245" s="65"/>
      <c r="XCJ245" s="65"/>
      <c r="XCK245" s="65"/>
      <c r="XCL245" s="65"/>
      <c r="XCM245" s="65"/>
      <c r="XCN245" s="65"/>
      <c r="XCO245" s="65"/>
      <c r="XCP245" s="65"/>
      <c r="XCQ245" s="65"/>
      <c r="XCR245" s="65"/>
      <c r="XCS245" s="65"/>
      <c r="XCT245" s="65"/>
      <c r="XCU245" s="65"/>
      <c r="XCV245" s="65"/>
      <c r="XCW245" s="65"/>
      <c r="XCX245" s="65"/>
      <c r="XCY245" s="65"/>
      <c r="XCZ245" s="65"/>
      <c r="XDA245" s="65"/>
      <c r="XDB245" s="65"/>
      <c r="XDC245" s="65"/>
      <c r="XDD245" s="65"/>
      <c r="XDE245" s="65"/>
      <c r="XDF245" s="65"/>
      <c r="XDG245" s="65"/>
      <c r="XDH245" s="65"/>
      <c r="XDI245" s="65"/>
      <c r="XDJ245" s="65"/>
      <c r="XDK245" s="65"/>
      <c r="XDL245" s="65"/>
      <c r="XDM245" s="65"/>
      <c r="XDN245" s="65"/>
      <c r="XDO245" s="65"/>
      <c r="XDP245" s="65"/>
      <c r="XDQ245" s="65"/>
      <c r="XDR245" s="65"/>
      <c r="XDS245" s="65"/>
      <c r="XDT245" s="65"/>
      <c r="XDU245" s="65"/>
      <c r="XDV245" s="65"/>
      <c r="XDW245" s="65"/>
      <c r="XDX245" s="65"/>
      <c r="XDY245" s="65"/>
      <c r="XDZ245" s="65"/>
      <c r="XEA245" s="65"/>
      <c r="XEB245" s="65"/>
      <c r="XEC245" s="65"/>
      <c r="XED245" s="65"/>
      <c r="XEE245" s="65"/>
      <c r="XEF245" s="65"/>
      <c r="XEG245" s="65"/>
      <c r="XEH245" s="65"/>
      <c r="XEI245" s="65"/>
      <c r="XEJ245" s="65"/>
      <c r="XEK245" s="65"/>
      <c r="XEL245" s="65"/>
      <c r="XEM245" s="65"/>
      <c r="XEN245" s="65"/>
      <c r="XEO245" s="65"/>
      <c r="XEP245" s="65"/>
      <c r="XEQ245" s="65"/>
      <c r="XER245" s="65"/>
      <c r="XES245" s="65"/>
      <c r="XET245" s="65"/>
      <c r="XEU245" s="65"/>
      <c r="XEV245" s="65"/>
      <c r="XEW245" s="65"/>
      <c r="XEX245" s="65"/>
      <c r="XEY245" s="65"/>
      <c r="XEZ245" s="65"/>
      <c r="XFA245" s="65"/>
      <c r="XFB245" s="65"/>
      <c r="XFC245" s="65"/>
      <c r="XFD245" s="65"/>
    </row>
    <row r="246" spans="2:54 15129:16384" s="88" customFormat="1" ht="12.95" customHeight="1" x14ac:dyDescent="0.2">
      <c r="B246" s="89" t="s">
        <v>27</v>
      </c>
      <c r="C246" s="90">
        <v>7.9617834394904441E-2</v>
      </c>
      <c r="D246" s="90">
        <v>7.481532925058397E-2</v>
      </c>
      <c r="E246" s="90">
        <v>7.4116669861350667E-2</v>
      </c>
      <c r="F246" s="90">
        <v>6.9966163904341294E-2</v>
      </c>
      <c r="G246" s="90">
        <v>6.4205888673973741E-2</v>
      </c>
      <c r="H246" s="90">
        <v>5.3999169243550055E-2</v>
      </c>
      <c r="I246" s="90">
        <v>5.3867243310035867E-2</v>
      </c>
      <c r="J246" s="90">
        <v>5.1929318427695596E-2</v>
      </c>
      <c r="K246" s="90">
        <v>4.5008183306055612E-2</v>
      </c>
      <c r="L246" s="90">
        <v>5.1018977938496864E-2</v>
      </c>
      <c r="M246" s="90">
        <v>4.4219430915149925E-2</v>
      </c>
      <c r="N246" s="90">
        <v>3.7552887827195958E-2</v>
      </c>
      <c r="O246" s="90">
        <v>3.3511947358316002E-2</v>
      </c>
      <c r="P246" s="90">
        <v>3.524928548745631E-2</v>
      </c>
      <c r="Q246" s="90">
        <v>3.961679161403564E-2</v>
      </c>
      <c r="R246" s="90">
        <v>3.6675410473137056E-2</v>
      </c>
      <c r="S246" s="90">
        <v>3.2458347602102325E-2</v>
      </c>
      <c r="T246" s="90">
        <v>3.3089822082260953E-2</v>
      </c>
      <c r="U246" s="90">
        <v>3.3509789948759694E-2</v>
      </c>
      <c r="V246" s="90">
        <v>2.8475825122944578E-2</v>
      </c>
      <c r="W246" s="90">
        <v>2.8638331564495197E-2</v>
      </c>
      <c r="X246" s="90">
        <v>3.0183440444250316E-2</v>
      </c>
      <c r="Y246" s="90">
        <v>2.5830258302583009E-2</v>
      </c>
      <c r="Z246" s="90">
        <v>2.6634233457523776E-2</v>
      </c>
      <c r="AA246" s="90">
        <v>2.7564524384002326E-2</v>
      </c>
      <c r="AB246" s="90">
        <v>2.772855770921534E-2</v>
      </c>
      <c r="AC246" s="90">
        <v>2.5175102418395656E-2</v>
      </c>
      <c r="AD246" s="90">
        <v>2.0425531914893613E-2</v>
      </c>
      <c r="AE246" s="90">
        <v>2.1836506159014554E-2</v>
      </c>
      <c r="AF246" s="90">
        <v>2.2340425531914895E-2</v>
      </c>
      <c r="AG246" s="90">
        <v>2.205128205128205E-2</v>
      </c>
      <c r="AH246" s="90">
        <v>2.0930232558139535E-2</v>
      </c>
      <c r="AI246" s="90">
        <v>1.9148936170212766E-2</v>
      </c>
      <c r="AJ246" s="90">
        <v>1.8823529411764704E-2</v>
      </c>
      <c r="AK246" s="90">
        <v>1.7999999999999999E-2</v>
      </c>
      <c r="AL246" s="90">
        <v>1.7288135593220341E-2</v>
      </c>
      <c r="AM246" s="90">
        <v>1.7096774193548388E-2</v>
      </c>
      <c r="AN246" s="90">
        <v>1.5820895522388061E-2</v>
      </c>
      <c r="AO246" s="90">
        <v>1.5072463768115942E-2</v>
      </c>
      <c r="AP246" s="90">
        <v>1.4650537634408602E-2</v>
      </c>
      <c r="AQ246" s="90">
        <v>1.4935064935064935E-2</v>
      </c>
      <c r="AR246" s="90">
        <v>1.6353887399463807E-2</v>
      </c>
      <c r="AS246" s="90">
        <v>1.7260273972602741E-2</v>
      </c>
      <c r="AT246" s="90">
        <v>1.8144044321329642E-2</v>
      </c>
      <c r="AU246" s="90">
        <v>1.831168831168831E-2</v>
      </c>
      <c r="AV246" s="90">
        <v>1.9135802469135803E-2</v>
      </c>
      <c r="AW246" s="90">
        <v>1.9976359338061467E-2</v>
      </c>
      <c r="AX246" s="91">
        <v>2.1325301204819277E-2</v>
      </c>
      <c r="AY246" s="91">
        <v>2.0566502463054186E-2</v>
      </c>
      <c r="AZ246" s="91">
        <v>2.1638141809290953E-2</v>
      </c>
      <c r="BA246" s="91">
        <v>2.1065375302663437E-2</v>
      </c>
      <c r="BB246" s="88">
        <v>2.1650717703349281E-2</v>
      </c>
      <c r="VIW246" s="65"/>
      <c r="VIX246" s="65"/>
      <c r="VIY246" s="65"/>
      <c r="VIZ246" s="65"/>
      <c r="VJA246" s="65"/>
      <c r="VJB246" s="65"/>
      <c r="VJC246" s="65"/>
      <c r="VJD246" s="65"/>
      <c r="VJE246" s="65"/>
      <c r="VJF246" s="65"/>
      <c r="VJG246" s="65"/>
      <c r="VJH246" s="65"/>
      <c r="VJI246" s="65"/>
      <c r="VJJ246" s="65"/>
      <c r="VJK246" s="65"/>
      <c r="VJL246" s="65"/>
      <c r="VJM246" s="65"/>
      <c r="VJN246" s="65"/>
      <c r="VJO246" s="65"/>
      <c r="VJP246" s="65"/>
      <c r="VJQ246" s="65"/>
      <c r="VJR246" s="65"/>
      <c r="VJS246" s="65"/>
      <c r="VJT246" s="65"/>
      <c r="VJU246" s="65"/>
      <c r="VJV246" s="65"/>
      <c r="VJW246" s="65"/>
      <c r="VJX246" s="65"/>
      <c r="VJY246" s="65"/>
      <c r="VJZ246" s="65"/>
      <c r="VKA246" s="65"/>
      <c r="VKB246" s="65"/>
      <c r="VKC246" s="65"/>
      <c r="VKD246" s="65"/>
      <c r="VKE246" s="65"/>
      <c r="VKF246" s="65"/>
      <c r="VKG246" s="65"/>
      <c r="VKH246" s="65"/>
      <c r="VKI246" s="65"/>
      <c r="VKJ246" s="65"/>
      <c r="VKK246" s="65"/>
      <c r="VKL246" s="65"/>
      <c r="VKM246" s="65"/>
      <c r="VKN246" s="65"/>
      <c r="VKO246" s="65"/>
      <c r="VKP246" s="65"/>
      <c r="VKQ246" s="65"/>
      <c r="VKR246" s="65"/>
      <c r="VKS246" s="65"/>
      <c r="VKT246" s="65"/>
      <c r="VKU246" s="65"/>
      <c r="VKV246" s="65"/>
      <c r="VKW246" s="65"/>
      <c r="VKX246" s="65"/>
      <c r="VKY246" s="65"/>
      <c r="VKZ246" s="65"/>
      <c r="VLA246" s="65"/>
      <c r="VLB246" s="65"/>
      <c r="VLC246" s="65"/>
      <c r="VLD246" s="65"/>
      <c r="VLE246" s="65"/>
      <c r="VLF246" s="65"/>
      <c r="VLG246" s="65"/>
      <c r="VLH246" s="65"/>
      <c r="VLI246" s="65"/>
      <c r="VLJ246" s="65"/>
      <c r="VLK246" s="65"/>
      <c r="VLL246" s="65"/>
      <c r="VLM246" s="65"/>
      <c r="VLN246" s="65"/>
      <c r="VLO246" s="65"/>
      <c r="VLP246" s="65"/>
      <c r="VLQ246" s="65"/>
      <c r="VLR246" s="65"/>
      <c r="VLS246" s="65"/>
      <c r="VLT246" s="65"/>
      <c r="VLU246" s="65"/>
      <c r="VLV246" s="65"/>
      <c r="VLW246" s="65"/>
      <c r="VLX246" s="65"/>
      <c r="VLY246" s="65"/>
      <c r="VLZ246" s="65"/>
      <c r="VMA246" s="65"/>
      <c r="VMB246" s="65"/>
      <c r="VMC246" s="65"/>
      <c r="VMD246" s="65"/>
      <c r="VME246" s="65"/>
      <c r="VMF246" s="65"/>
      <c r="VMG246" s="65"/>
      <c r="VMH246" s="65"/>
      <c r="VMI246" s="65"/>
      <c r="VMJ246" s="65"/>
      <c r="VMK246" s="65"/>
      <c r="VML246" s="65"/>
      <c r="VMM246" s="65"/>
      <c r="VMN246" s="65"/>
      <c r="VMO246" s="65"/>
      <c r="VMP246" s="65"/>
      <c r="VMQ246" s="65"/>
      <c r="VMR246" s="65"/>
      <c r="VMS246" s="65"/>
      <c r="VMT246" s="65"/>
      <c r="VMU246" s="65"/>
      <c r="VMV246" s="65"/>
      <c r="VMW246" s="65"/>
      <c r="VMX246" s="65"/>
      <c r="VMY246" s="65"/>
      <c r="VMZ246" s="65"/>
      <c r="VNA246" s="65"/>
      <c r="VNB246" s="65"/>
      <c r="VNC246" s="65"/>
      <c r="VND246" s="65"/>
      <c r="VNE246" s="65"/>
      <c r="VNF246" s="65"/>
      <c r="VNG246" s="65"/>
      <c r="VNH246" s="65"/>
      <c r="VNI246" s="65"/>
      <c r="VNJ246" s="65"/>
      <c r="VNK246" s="65"/>
      <c r="VNL246" s="65"/>
      <c r="VNM246" s="65"/>
      <c r="VNN246" s="65"/>
      <c r="VNO246" s="65"/>
      <c r="VNP246" s="65"/>
      <c r="VNQ246" s="65"/>
      <c r="VNR246" s="65"/>
      <c r="VNS246" s="65"/>
      <c r="VNT246" s="65"/>
      <c r="VNU246" s="65"/>
      <c r="VNV246" s="65"/>
      <c r="VNW246" s="65"/>
      <c r="VNX246" s="65"/>
      <c r="VNY246" s="65"/>
      <c r="VNZ246" s="65"/>
      <c r="VOA246" s="65"/>
      <c r="VOB246" s="65"/>
      <c r="VOC246" s="65"/>
      <c r="VOD246" s="65"/>
      <c r="VOE246" s="65"/>
      <c r="VOF246" s="65"/>
      <c r="VOG246" s="65"/>
      <c r="VOH246" s="65"/>
      <c r="VOI246" s="65"/>
      <c r="VOJ246" s="65"/>
      <c r="VOK246" s="65"/>
      <c r="VOL246" s="65"/>
      <c r="VOM246" s="65"/>
      <c r="VON246" s="65"/>
      <c r="VOO246" s="65"/>
      <c r="VOP246" s="65"/>
      <c r="VOQ246" s="65"/>
      <c r="VOR246" s="65"/>
      <c r="VOS246" s="65"/>
      <c r="VOT246" s="65"/>
      <c r="VOU246" s="65"/>
      <c r="VOV246" s="65"/>
      <c r="VOW246" s="65"/>
      <c r="VOX246" s="65"/>
      <c r="VOY246" s="65"/>
      <c r="VOZ246" s="65"/>
      <c r="VPA246" s="65"/>
      <c r="VPB246" s="65"/>
      <c r="VPC246" s="65"/>
      <c r="VPD246" s="65"/>
      <c r="VPE246" s="65"/>
      <c r="VPF246" s="65"/>
      <c r="VPG246" s="65"/>
      <c r="VPH246" s="65"/>
      <c r="VPI246" s="65"/>
      <c r="VPJ246" s="65"/>
      <c r="VPK246" s="65"/>
      <c r="VPL246" s="65"/>
      <c r="VPM246" s="65"/>
      <c r="VPN246" s="65"/>
      <c r="VPO246" s="65"/>
      <c r="VPP246" s="65"/>
      <c r="VPQ246" s="65"/>
      <c r="VPR246" s="65"/>
      <c r="VPS246" s="65"/>
      <c r="VPT246" s="65"/>
      <c r="VPU246" s="65"/>
      <c r="VPV246" s="65"/>
      <c r="VPW246" s="65"/>
      <c r="VPX246" s="65"/>
      <c r="VPY246" s="65"/>
      <c r="VPZ246" s="65"/>
      <c r="VQA246" s="65"/>
      <c r="VQB246" s="65"/>
      <c r="VQC246" s="65"/>
      <c r="VQD246" s="65"/>
      <c r="VQE246" s="65"/>
      <c r="VQF246" s="65"/>
      <c r="VQG246" s="65"/>
      <c r="VQH246" s="65"/>
      <c r="VQI246" s="65"/>
      <c r="VQJ246" s="65"/>
      <c r="VQK246" s="65"/>
      <c r="VQL246" s="65"/>
      <c r="VQM246" s="65"/>
      <c r="VQN246" s="65"/>
      <c r="VQO246" s="65"/>
      <c r="VQP246" s="65"/>
      <c r="VQQ246" s="65"/>
      <c r="VQR246" s="65"/>
      <c r="VQS246" s="65"/>
      <c r="VQT246" s="65"/>
      <c r="VQU246" s="65"/>
      <c r="VQV246" s="65"/>
      <c r="VQW246" s="65"/>
      <c r="VQX246" s="65"/>
      <c r="VQY246" s="65"/>
      <c r="VQZ246" s="65"/>
      <c r="VRA246" s="65"/>
      <c r="VRB246" s="65"/>
      <c r="VRC246" s="65"/>
      <c r="VRD246" s="65"/>
      <c r="VRE246" s="65"/>
      <c r="VRF246" s="65"/>
      <c r="VRG246" s="65"/>
      <c r="VRH246" s="65"/>
      <c r="VRI246" s="65"/>
      <c r="VRJ246" s="65"/>
      <c r="VRK246" s="65"/>
      <c r="VRL246" s="65"/>
      <c r="VRM246" s="65"/>
      <c r="VRN246" s="65"/>
      <c r="VRO246" s="65"/>
      <c r="VRP246" s="65"/>
      <c r="VRQ246" s="65"/>
      <c r="VRR246" s="65"/>
      <c r="VRS246" s="65"/>
      <c r="VRT246" s="65"/>
      <c r="VRU246" s="65"/>
      <c r="VRV246" s="65"/>
      <c r="VRW246" s="65"/>
      <c r="VRX246" s="65"/>
      <c r="VRY246" s="65"/>
      <c r="VRZ246" s="65"/>
      <c r="VSA246" s="65"/>
      <c r="VSB246" s="65"/>
      <c r="VSC246" s="65"/>
      <c r="VSD246" s="65"/>
      <c r="VSE246" s="65"/>
      <c r="VSF246" s="65"/>
      <c r="VSG246" s="65"/>
      <c r="VSH246" s="65"/>
      <c r="VSI246" s="65"/>
      <c r="VSJ246" s="65"/>
      <c r="VSK246" s="65"/>
      <c r="VSL246" s="65"/>
      <c r="VSM246" s="65"/>
      <c r="VSN246" s="65"/>
      <c r="VSO246" s="65"/>
      <c r="VSP246" s="65"/>
      <c r="VSQ246" s="65"/>
      <c r="VSR246" s="65"/>
      <c r="VSS246" s="65"/>
      <c r="VST246" s="65"/>
      <c r="VSU246" s="65"/>
      <c r="VSV246" s="65"/>
      <c r="VSW246" s="65"/>
      <c r="VSX246" s="65"/>
      <c r="VSY246" s="65"/>
      <c r="VSZ246" s="65"/>
      <c r="VTA246" s="65"/>
      <c r="VTB246" s="65"/>
      <c r="VTC246" s="65"/>
      <c r="VTD246" s="65"/>
      <c r="VTE246" s="65"/>
      <c r="VTF246" s="65"/>
      <c r="VTG246" s="65"/>
      <c r="VTH246" s="65"/>
      <c r="VTI246" s="65"/>
      <c r="VTJ246" s="65"/>
      <c r="VTK246" s="65"/>
      <c r="VTL246" s="65"/>
      <c r="VTM246" s="65"/>
      <c r="VTN246" s="65"/>
      <c r="VTO246" s="65"/>
      <c r="VTP246" s="65"/>
      <c r="VTQ246" s="65"/>
      <c r="VTR246" s="65"/>
      <c r="VTS246" s="65"/>
      <c r="VTT246" s="65"/>
      <c r="VTU246" s="65"/>
      <c r="VTV246" s="65"/>
      <c r="VTW246" s="65"/>
      <c r="VTX246" s="65"/>
      <c r="VTY246" s="65"/>
      <c r="VTZ246" s="65"/>
      <c r="VUA246" s="65"/>
      <c r="VUB246" s="65"/>
      <c r="VUC246" s="65"/>
      <c r="VUD246" s="65"/>
      <c r="VUE246" s="65"/>
      <c r="VUF246" s="65"/>
      <c r="VUG246" s="65"/>
      <c r="VUH246" s="65"/>
      <c r="VUI246" s="65"/>
      <c r="VUJ246" s="65"/>
      <c r="VUK246" s="65"/>
      <c r="VUL246" s="65"/>
      <c r="VUM246" s="65"/>
      <c r="VUN246" s="65"/>
      <c r="VUO246" s="65"/>
      <c r="VUP246" s="65"/>
      <c r="VUQ246" s="65"/>
      <c r="VUR246" s="65"/>
      <c r="VUS246" s="65"/>
      <c r="VUT246" s="65"/>
      <c r="VUU246" s="65"/>
      <c r="VUV246" s="65"/>
      <c r="VUW246" s="65"/>
      <c r="VUX246" s="65"/>
      <c r="VUY246" s="65"/>
      <c r="VUZ246" s="65"/>
      <c r="VVA246" s="65"/>
      <c r="VVB246" s="65"/>
      <c r="VVC246" s="65"/>
      <c r="VVD246" s="65"/>
      <c r="VVE246" s="65"/>
      <c r="VVF246" s="65"/>
      <c r="VVG246" s="65"/>
      <c r="VVH246" s="65"/>
      <c r="VVI246" s="65"/>
      <c r="VVJ246" s="65"/>
      <c r="VVK246" s="65"/>
      <c r="VVL246" s="65"/>
      <c r="VVM246" s="65"/>
      <c r="VVN246" s="65"/>
      <c r="VVO246" s="65"/>
      <c r="VVP246" s="65"/>
      <c r="VVQ246" s="65"/>
      <c r="VVR246" s="65"/>
      <c r="VVS246" s="65"/>
      <c r="VVT246" s="65"/>
      <c r="VVU246" s="65"/>
      <c r="VVV246" s="65"/>
      <c r="VVW246" s="65"/>
      <c r="VVX246" s="65"/>
      <c r="VVY246" s="65"/>
      <c r="VVZ246" s="65"/>
      <c r="VWA246" s="65"/>
      <c r="VWB246" s="65"/>
      <c r="VWC246" s="65"/>
      <c r="VWD246" s="65"/>
      <c r="VWE246" s="65"/>
      <c r="VWF246" s="65"/>
      <c r="VWG246" s="65"/>
      <c r="VWH246" s="65"/>
      <c r="VWI246" s="65"/>
      <c r="VWJ246" s="65"/>
      <c r="VWK246" s="65"/>
      <c r="VWL246" s="65"/>
      <c r="VWM246" s="65"/>
      <c r="VWN246" s="65"/>
      <c r="VWO246" s="65"/>
      <c r="VWP246" s="65"/>
      <c r="VWQ246" s="65"/>
      <c r="VWR246" s="65"/>
      <c r="VWS246" s="65"/>
      <c r="VWT246" s="65"/>
      <c r="VWU246" s="65"/>
      <c r="VWV246" s="65"/>
      <c r="VWW246" s="65"/>
      <c r="VWX246" s="65"/>
      <c r="VWY246" s="65"/>
      <c r="VWZ246" s="65"/>
      <c r="VXA246" s="65"/>
      <c r="VXB246" s="65"/>
      <c r="VXC246" s="65"/>
      <c r="VXD246" s="65"/>
      <c r="VXE246" s="65"/>
      <c r="VXF246" s="65"/>
      <c r="VXG246" s="65"/>
      <c r="VXH246" s="65"/>
      <c r="VXI246" s="65"/>
      <c r="VXJ246" s="65"/>
      <c r="VXK246" s="65"/>
      <c r="VXL246" s="65"/>
      <c r="VXM246" s="65"/>
      <c r="VXN246" s="65"/>
      <c r="VXO246" s="65"/>
      <c r="VXP246" s="65"/>
      <c r="VXQ246" s="65"/>
      <c r="VXR246" s="65"/>
      <c r="VXS246" s="65"/>
      <c r="VXT246" s="65"/>
      <c r="VXU246" s="65"/>
      <c r="VXV246" s="65"/>
      <c r="VXW246" s="65"/>
      <c r="VXX246" s="65"/>
      <c r="VXY246" s="65"/>
      <c r="VXZ246" s="65"/>
      <c r="VYA246" s="65"/>
      <c r="VYB246" s="65"/>
      <c r="VYC246" s="65"/>
      <c r="VYD246" s="65"/>
      <c r="VYE246" s="65"/>
      <c r="VYF246" s="65"/>
      <c r="VYG246" s="65"/>
      <c r="VYH246" s="65"/>
      <c r="VYI246" s="65"/>
      <c r="VYJ246" s="65"/>
      <c r="VYK246" s="65"/>
      <c r="VYL246" s="65"/>
      <c r="VYM246" s="65"/>
      <c r="VYN246" s="65"/>
      <c r="VYO246" s="65"/>
      <c r="VYP246" s="65"/>
      <c r="VYQ246" s="65"/>
      <c r="VYR246" s="65"/>
      <c r="VYS246" s="65"/>
      <c r="VYT246" s="65"/>
      <c r="VYU246" s="65"/>
      <c r="VYV246" s="65"/>
      <c r="VYW246" s="65"/>
      <c r="VYX246" s="65"/>
      <c r="VYY246" s="65"/>
      <c r="VYZ246" s="65"/>
      <c r="VZA246" s="65"/>
      <c r="VZB246" s="65"/>
      <c r="VZC246" s="65"/>
      <c r="VZD246" s="65"/>
      <c r="VZE246" s="65"/>
      <c r="VZF246" s="65"/>
      <c r="VZG246" s="65"/>
      <c r="VZH246" s="65"/>
      <c r="VZI246" s="65"/>
      <c r="VZJ246" s="65"/>
      <c r="VZK246" s="65"/>
      <c r="VZL246" s="65"/>
      <c r="VZM246" s="65"/>
      <c r="VZN246" s="65"/>
      <c r="VZO246" s="65"/>
      <c r="VZP246" s="65"/>
      <c r="VZQ246" s="65"/>
      <c r="VZR246" s="65"/>
      <c r="VZS246" s="65"/>
      <c r="VZT246" s="65"/>
      <c r="VZU246" s="65"/>
      <c r="VZV246" s="65"/>
      <c r="VZW246" s="65"/>
      <c r="VZX246" s="65"/>
      <c r="VZY246" s="65"/>
      <c r="VZZ246" s="65"/>
      <c r="WAA246" s="65"/>
      <c r="WAB246" s="65"/>
      <c r="WAC246" s="65"/>
      <c r="WAD246" s="65"/>
      <c r="WAE246" s="65"/>
      <c r="WAF246" s="65"/>
      <c r="WAG246" s="65"/>
      <c r="WAH246" s="65"/>
      <c r="WAI246" s="65"/>
      <c r="WAJ246" s="65"/>
      <c r="WAK246" s="65"/>
      <c r="WAL246" s="65"/>
      <c r="WAM246" s="65"/>
      <c r="WAN246" s="65"/>
      <c r="WAO246" s="65"/>
      <c r="WAP246" s="65"/>
      <c r="WAQ246" s="65"/>
      <c r="WAR246" s="65"/>
      <c r="WAS246" s="65"/>
      <c r="WAT246" s="65"/>
      <c r="WAU246" s="65"/>
      <c r="WAV246" s="65"/>
      <c r="WAW246" s="65"/>
      <c r="WAX246" s="65"/>
      <c r="WAY246" s="65"/>
      <c r="WAZ246" s="65"/>
      <c r="WBA246" s="65"/>
      <c r="WBB246" s="65"/>
      <c r="WBC246" s="65"/>
      <c r="WBD246" s="65"/>
      <c r="WBE246" s="65"/>
      <c r="WBF246" s="65"/>
      <c r="WBG246" s="65"/>
      <c r="WBH246" s="65"/>
      <c r="WBI246" s="65"/>
      <c r="WBJ246" s="65"/>
      <c r="WBK246" s="65"/>
      <c r="WBL246" s="65"/>
      <c r="WBM246" s="65"/>
      <c r="WBN246" s="65"/>
      <c r="WBO246" s="65"/>
      <c r="WBP246" s="65"/>
      <c r="WBQ246" s="65"/>
      <c r="WBR246" s="65"/>
      <c r="WBS246" s="65"/>
      <c r="WBT246" s="65"/>
      <c r="WBU246" s="65"/>
      <c r="WBV246" s="65"/>
      <c r="WBW246" s="65"/>
      <c r="WBX246" s="65"/>
      <c r="WBY246" s="65"/>
      <c r="WBZ246" s="65"/>
      <c r="WCA246" s="65"/>
      <c r="WCB246" s="65"/>
      <c r="WCC246" s="65"/>
      <c r="WCD246" s="65"/>
      <c r="WCE246" s="65"/>
      <c r="WCF246" s="65"/>
      <c r="WCG246" s="65"/>
      <c r="WCH246" s="65"/>
      <c r="WCI246" s="65"/>
      <c r="WCJ246" s="65"/>
      <c r="WCK246" s="65"/>
      <c r="WCL246" s="65"/>
      <c r="WCM246" s="65"/>
      <c r="WCN246" s="65"/>
      <c r="WCO246" s="65"/>
      <c r="WCP246" s="65"/>
      <c r="WCQ246" s="65"/>
      <c r="WCR246" s="65"/>
      <c r="WCS246" s="65"/>
      <c r="WCT246" s="65"/>
      <c r="WCU246" s="65"/>
      <c r="WCV246" s="65"/>
      <c r="WCW246" s="65"/>
      <c r="WCX246" s="65"/>
      <c r="WCY246" s="65"/>
      <c r="WCZ246" s="65"/>
      <c r="WDA246" s="65"/>
      <c r="WDB246" s="65"/>
      <c r="WDC246" s="65"/>
      <c r="WDD246" s="65"/>
      <c r="WDE246" s="65"/>
      <c r="WDF246" s="65"/>
      <c r="WDG246" s="65"/>
      <c r="WDH246" s="65"/>
      <c r="WDI246" s="65"/>
      <c r="WDJ246" s="65"/>
      <c r="WDK246" s="65"/>
      <c r="WDL246" s="65"/>
      <c r="WDM246" s="65"/>
      <c r="WDN246" s="65"/>
      <c r="WDO246" s="65"/>
      <c r="WDP246" s="65"/>
      <c r="WDQ246" s="65"/>
      <c r="WDR246" s="65"/>
      <c r="WDS246" s="65"/>
      <c r="WDT246" s="65"/>
      <c r="WDU246" s="65"/>
      <c r="WDV246" s="65"/>
      <c r="WDW246" s="65"/>
      <c r="WDX246" s="65"/>
      <c r="WDY246" s="65"/>
      <c r="WDZ246" s="65"/>
      <c r="WEA246" s="65"/>
      <c r="WEB246" s="65"/>
      <c r="WEC246" s="65"/>
      <c r="WED246" s="65"/>
      <c r="WEE246" s="65"/>
      <c r="WEF246" s="65"/>
      <c r="WEG246" s="65"/>
      <c r="WEH246" s="65"/>
      <c r="WEI246" s="65"/>
      <c r="WEJ246" s="65"/>
      <c r="WEK246" s="65"/>
      <c r="WEL246" s="65"/>
      <c r="WEM246" s="65"/>
      <c r="WEN246" s="65"/>
      <c r="WEO246" s="65"/>
      <c r="WEP246" s="65"/>
      <c r="WEQ246" s="65"/>
      <c r="WER246" s="65"/>
      <c r="WES246" s="65"/>
      <c r="WET246" s="65"/>
      <c r="WEU246" s="65"/>
      <c r="WEV246" s="65"/>
      <c r="WEW246" s="65"/>
      <c r="WEX246" s="65"/>
      <c r="WEY246" s="65"/>
      <c r="WEZ246" s="65"/>
      <c r="WFA246" s="65"/>
      <c r="WFB246" s="65"/>
      <c r="WFC246" s="65"/>
      <c r="WFD246" s="65"/>
      <c r="WFE246" s="65"/>
      <c r="WFF246" s="65"/>
      <c r="WFG246" s="65"/>
      <c r="WFH246" s="65"/>
      <c r="WFI246" s="65"/>
      <c r="WFJ246" s="65"/>
      <c r="WFK246" s="65"/>
      <c r="WFL246" s="65"/>
      <c r="WFM246" s="65"/>
      <c r="WFN246" s="65"/>
      <c r="WFO246" s="65"/>
      <c r="WFP246" s="65"/>
      <c r="WFQ246" s="65"/>
      <c r="WFR246" s="65"/>
      <c r="WFS246" s="65"/>
      <c r="WFT246" s="65"/>
      <c r="WFU246" s="65"/>
      <c r="WFV246" s="65"/>
      <c r="WFW246" s="65"/>
      <c r="WFX246" s="65"/>
      <c r="WFY246" s="65"/>
      <c r="WFZ246" s="65"/>
      <c r="WGA246" s="65"/>
      <c r="WGB246" s="65"/>
      <c r="WGC246" s="65"/>
      <c r="WGD246" s="65"/>
      <c r="WGE246" s="65"/>
      <c r="WGF246" s="65"/>
      <c r="WGG246" s="65"/>
      <c r="WGH246" s="65"/>
      <c r="WGI246" s="65"/>
      <c r="WGJ246" s="65"/>
      <c r="WGK246" s="65"/>
      <c r="WGL246" s="65"/>
      <c r="WGM246" s="65"/>
      <c r="WGN246" s="65"/>
      <c r="WGO246" s="65"/>
      <c r="WGP246" s="65"/>
      <c r="WGQ246" s="65"/>
      <c r="WGR246" s="65"/>
      <c r="WGS246" s="65"/>
      <c r="WGT246" s="65"/>
      <c r="WGU246" s="65"/>
      <c r="WGV246" s="65"/>
      <c r="WGW246" s="65"/>
      <c r="WGX246" s="65"/>
      <c r="WGY246" s="65"/>
      <c r="WGZ246" s="65"/>
      <c r="WHA246" s="65"/>
      <c r="WHB246" s="65"/>
      <c r="WHC246" s="65"/>
      <c r="WHD246" s="65"/>
      <c r="WHE246" s="65"/>
      <c r="WHF246" s="65"/>
      <c r="WHG246" s="65"/>
      <c r="WHH246" s="65"/>
      <c r="WHI246" s="65"/>
      <c r="WHJ246" s="65"/>
      <c r="WHK246" s="65"/>
      <c r="WHL246" s="65"/>
      <c r="WHM246" s="65"/>
      <c r="WHN246" s="65"/>
      <c r="WHO246" s="65"/>
      <c r="WHP246" s="65"/>
      <c r="WHQ246" s="65"/>
      <c r="WHR246" s="65"/>
      <c r="WHS246" s="65"/>
      <c r="WHT246" s="65"/>
      <c r="WHU246" s="65"/>
      <c r="WHV246" s="65"/>
      <c r="WHW246" s="65"/>
      <c r="WHX246" s="65"/>
      <c r="WHY246" s="65"/>
      <c r="WHZ246" s="65"/>
      <c r="WIA246" s="65"/>
      <c r="WIB246" s="65"/>
      <c r="WIC246" s="65"/>
      <c r="WID246" s="65"/>
      <c r="WIE246" s="65"/>
      <c r="WIF246" s="65"/>
      <c r="WIG246" s="65"/>
      <c r="WIH246" s="65"/>
      <c r="WII246" s="65"/>
      <c r="WIJ246" s="65"/>
      <c r="WIK246" s="65"/>
      <c r="WIL246" s="65"/>
      <c r="WIM246" s="65"/>
      <c r="WIN246" s="65"/>
      <c r="WIO246" s="65"/>
      <c r="WIP246" s="65"/>
      <c r="WIQ246" s="65"/>
      <c r="WIR246" s="65"/>
      <c r="WIS246" s="65"/>
      <c r="WIT246" s="65"/>
      <c r="WIU246" s="65"/>
      <c r="WIV246" s="65"/>
      <c r="WIW246" s="65"/>
      <c r="WIX246" s="65"/>
      <c r="WIY246" s="65"/>
      <c r="WIZ246" s="65"/>
      <c r="WJA246" s="65"/>
      <c r="WJB246" s="65"/>
      <c r="WJC246" s="65"/>
      <c r="WJD246" s="65"/>
      <c r="WJE246" s="65"/>
      <c r="WJF246" s="65"/>
      <c r="WJG246" s="65"/>
      <c r="WJH246" s="65"/>
      <c r="WJI246" s="65"/>
      <c r="WJJ246" s="65"/>
      <c r="WJK246" s="65"/>
      <c r="WJL246" s="65"/>
      <c r="WJM246" s="65"/>
      <c r="WJN246" s="65"/>
      <c r="WJO246" s="65"/>
      <c r="WJP246" s="65"/>
      <c r="WJQ246" s="65"/>
      <c r="WJR246" s="65"/>
      <c r="WJS246" s="65"/>
      <c r="WJT246" s="65"/>
      <c r="WJU246" s="65"/>
      <c r="WJV246" s="65"/>
      <c r="WJW246" s="65"/>
      <c r="WJX246" s="65"/>
      <c r="WJY246" s="65"/>
      <c r="WJZ246" s="65"/>
      <c r="WKA246" s="65"/>
      <c r="WKB246" s="65"/>
      <c r="WKC246" s="65"/>
      <c r="WKD246" s="65"/>
      <c r="WKE246" s="65"/>
      <c r="WKF246" s="65"/>
      <c r="WKG246" s="65"/>
      <c r="WKH246" s="65"/>
      <c r="WKI246" s="65"/>
      <c r="WKJ246" s="65"/>
      <c r="WKK246" s="65"/>
      <c r="WKL246" s="65"/>
      <c r="WKM246" s="65"/>
      <c r="WKN246" s="65"/>
      <c r="WKO246" s="65"/>
      <c r="WKP246" s="65"/>
      <c r="WKQ246" s="65"/>
      <c r="WKR246" s="65"/>
      <c r="WKS246" s="65"/>
      <c r="WKT246" s="65"/>
      <c r="WKU246" s="65"/>
      <c r="WKV246" s="65"/>
      <c r="WKW246" s="65"/>
      <c r="WKX246" s="65"/>
      <c r="WKY246" s="65"/>
      <c r="WKZ246" s="65"/>
      <c r="WLA246" s="65"/>
      <c r="WLB246" s="65"/>
      <c r="WLC246" s="65"/>
      <c r="WLD246" s="65"/>
      <c r="WLE246" s="65"/>
      <c r="WLF246" s="65"/>
      <c r="WLG246" s="65"/>
      <c r="WLH246" s="65"/>
      <c r="WLI246" s="65"/>
      <c r="WLJ246" s="65"/>
      <c r="WLK246" s="65"/>
      <c r="WLL246" s="65"/>
      <c r="WLM246" s="65"/>
      <c r="WLN246" s="65"/>
      <c r="WLO246" s="65"/>
      <c r="WLP246" s="65"/>
      <c r="WLQ246" s="65"/>
      <c r="WLR246" s="65"/>
      <c r="WLS246" s="65"/>
      <c r="WLT246" s="65"/>
      <c r="WLU246" s="65"/>
      <c r="WLV246" s="65"/>
      <c r="WLW246" s="65"/>
      <c r="WLX246" s="65"/>
      <c r="WLY246" s="65"/>
      <c r="WLZ246" s="65"/>
      <c r="WMA246" s="65"/>
      <c r="WMB246" s="65"/>
      <c r="WMC246" s="65"/>
      <c r="WMD246" s="65"/>
      <c r="WME246" s="65"/>
      <c r="WMF246" s="65"/>
      <c r="WMG246" s="65"/>
      <c r="WMH246" s="65"/>
      <c r="WMI246" s="65"/>
      <c r="WMJ246" s="65"/>
      <c r="WMK246" s="65"/>
      <c r="WML246" s="65"/>
      <c r="WMM246" s="65"/>
      <c r="WMN246" s="65"/>
      <c r="WMO246" s="65"/>
      <c r="WMP246" s="65"/>
      <c r="WMQ246" s="65"/>
      <c r="WMR246" s="65"/>
      <c r="WMS246" s="65"/>
      <c r="WMT246" s="65"/>
      <c r="WMU246" s="65"/>
      <c r="WMV246" s="65"/>
      <c r="WMW246" s="65"/>
      <c r="WMX246" s="65"/>
      <c r="WMY246" s="65"/>
      <c r="WMZ246" s="65"/>
      <c r="WNA246" s="65"/>
      <c r="WNB246" s="65"/>
      <c r="WNC246" s="65"/>
      <c r="WND246" s="65"/>
      <c r="WNE246" s="65"/>
      <c r="WNF246" s="65"/>
      <c r="WNG246" s="65"/>
      <c r="WNH246" s="65"/>
      <c r="WNI246" s="65"/>
      <c r="WNJ246" s="65"/>
      <c r="WNK246" s="65"/>
      <c r="WNL246" s="65"/>
      <c r="WNM246" s="65"/>
      <c r="WNN246" s="65"/>
      <c r="WNO246" s="65"/>
      <c r="WNP246" s="65"/>
      <c r="WNQ246" s="65"/>
      <c r="WNR246" s="65"/>
      <c r="WNS246" s="65"/>
      <c r="WNT246" s="65"/>
      <c r="WNU246" s="65"/>
      <c r="WNV246" s="65"/>
      <c r="WNW246" s="65"/>
      <c r="WNX246" s="65"/>
      <c r="WNY246" s="65"/>
      <c r="WNZ246" s="65"/>
      <c r="WOA246" s="65"/>
      <c r="WOB246" s="65"/>
      <c r="WOC246" s="65"/>
      <c r="WOD246" s="65"/>
      <c r="WOE246" s="65"/>
      <c r="WOF246" s="65"/>
      <c r="WOG246" s="65"/>
      <c r="WOH246" s="65"/>
      <c r="WOI246" s="65"/>
      <c r="WOJ246" s="65"/>
      <c r="WOK246" s="65"/>
      <c r="WOL246" s="65"/>
      <c r="WOM246" s="65"/>
      <c r="WON246" s="65"/>
      <c r="WOO246" s="65"/>
      <c r="WOP246" s="65"/>
      <c r="WOQ246" s="65"/>
      <c r="WOR246" s="65"/>
      <c r="WOS246" s="65"/>
      <c r="WOT246" s="65"/>
      <c r="WOU246" s="65"/>
      <c r="WOV246" s="65"/>
      <c r="WOW246" s="65"/>
      <c r="WOX246" s="65"/>
      <c r="WOY246" s="65"/>
      <c r="WOZ246" s="65"/>
      <c r="WPA246" s="65"/>
      <c r="WPB246" s="65"/>
      <c r="WPC246" s="65"/>
      <c r="WPD246" s="65"/>
      <c r="WPE246" s="65"/>
      <c r="WPF246" s="65"/>
      <c r="WPG246" s="65"/>
      <c r="WPH246" s="65"/>
      <c r="WPI246" s="65"/>
      <c r="WPJ246" s="65"/>
      <c r="WPK246" s="65"/>
      <c r="WPL246" s="65"/>
      <c r="WPM246" s="65"/>
      <c r="WPN246" s="65"/>
      <c r="WPO246" s="65"/>
      <c r="WPP246" s="65"/>
      <c r="WPQ246" s="65"/>
      <c r="WPR246" s="65"/>
      <c r="WPS246" s="65"/>
      <c r="WPT246" s="65"/>
      <c r="WPU246" s="65"/>
      <c r="WPV246" s="65"/>
      <c r="WPW246" s="65"/>
      <c r="WPX246" s="65"/>
      <c r="WPY246" s="65"/>
      <c r="WPZ246" s="65"/>
      <c r="WQA246" s="65"/>
      <c r="WQB246" s="65"/>
      <c r="WQC246" s="65"/>
      <c r="WQD246" s="65"/>
      <c r="WQE246" s="65"/>
      <c r="WQF246" s="65"/>
      <c r="WQG246" s="65"/>
      <c r="WQH246" s="65"/>
      <c r="WQI246" s="65"/>
      <c r="WQJ246" s="65"/>
      <c r="WQK246" s="65"/>
      <c r="WQL246" s="65"/>
      <c r="WQM246" s="65"/>
      <c r="WQN246" s="65"/>
      <c r="WQO246" s="65"/>
      <c r="WQP246" s="65"/>
      <c r="WQQ246" s="65"/>
      <c r="WQR246" s="65"/>
      <c r="WQS246" s="65"/>
      <c r="WQT246" s="65"/>
      <c r="WQU246" s="65"/>
      <c r="WQV246" s="65"/>
      <c r="WQW246" s="65"/>
      <c r="WQX246" s="65"/>
      <c r="WQY246" s="65"/>
      <c r="WQZ246" s="65"/>
      <c r="WRA246" s="65"/>
      <c r="WRB246" s="65"/>
      <c r="WRC246" s="65"/>
      <c r="WRD246" s="65"/>
      <c r="WRE246" s="65"/>
      <c r="WRF246" s="65"/>
      <c r="WRG246" s="65"/>
      <c r="WRH246" s="65"/>
      <c r="WRI246" s="65"/>
      <c r="WRJ246" s="65"/>
      <c r="WRK246" s="65"/>
      <c r="WRL246" s="65"/>
      <c r="WRM246" s="65"/>
      <c r="WRN246" s="65"/>
      <c r="WRO246" s="65"/>
      <c r="WRP246" s="65"/>
      <c r="WRQ246" s="65"/>
      <c r="WRR246" s="65"/>
      <c r="WRS246" s="65"/>
      <c r="WRT246" s="65"/>
      <c r="WRU246" s="65"/>
      <c r="WRV246" s="65"/>
      <c r="WRW246" s="65"/>
      <c r="WRX246" s="65"/>
      <c r="WRY246" s="65"/>
      <c r="WRZ246" s="65"/>
      <c r="WSA246" s="65"/>
      <c r="WSB246" s="65"/>
      <c r="WSC246" s="65"/>
      <c r="WSD246" s="65"/>
      <c r="WSE246" s="65"/>
      <c r="WSF246" s="65"/>
      <c r="WSG246" s="65"/>
      <c r="WSH246" s="65"/>
      <c r="WSI246" s="65"/>
      <c r="WSJ246" s="65"/>
      <c r="WSK246" s="65"/>
      <c r="WSL246" s="65"/>
      <c r="WSM246" s="65"/>
      <c r="WSN246" s="65"/>
      <c r="WSO246" s="65"/>
      <c r="WSP246" s="65"/>
      <c r="WSQ246" s="65"/>
      <c r="WSR246" s="65"/>
      <c r="WSS246" s="65"/>
      <c r="WST246" s="65"/>
      <c r="WSU246" s="65"/>
      <c r="WSV246" s="65"/>
      <c r="WSW246" s="65"/>
      <c r="WSX246" s="65"/>
      <c r="WSY246" s="65"/>
      <c r="WSZ246" s="65"/>
      <c r="WTA246" s="65"/>
      <c r="WTB246" s="65"/>
      <c r="WTC246" s="65"/>
      <c r="WTD246" s="65"/>
      <c r="WTE246" s="65"/>
      <c r="WTF246" s="65"/>
      <c r="WTG246" s="65"/>
      <c r="WTH246" s="65"/>
      <c r="WTI246" s="65"/>
      <c r="WTJ246" s="65"/>
      <c r="WTK246" s="65"/>
      <c r="WTL246" s="65"/>
      <c r="WTM246" s="65"/>
      <c r="WTN246" s="65"/>
      <c r="WTO246" s="65"/>
      <c r="WTP246" s="65"/>
      <c r="WTQ246" s="65"/>
      <c r="WTR246" s="65"/>
      <c r="WTS246" s="65"/>
      <c r="WTT246" s="65"/>
      <c r="WTU246" s="65"/>
      <c r="WTV246" s="65"/>
      <c r="WTW246" s="65"/>
      <c r="WTX246" s="65"/>
      <c r="WTY246" s="65"/>
      <c r="WTZ246" s="65"/>
      <c r="WUA246" s="65"/>
      <c r="WUB246" s="65"/>
      <c r="WUC246" s="65"/>
      <c r="WUD246" s="65"/>
      <c r="WUE246" s="65"/>
      <c r="WUF246" s="65"/>
      <c r="WUG246" s="65"/>
      <c r="WUH246" s="65"/>
      <c r="WUI246" s="65"/>
      <c r="WUJ246" s="65"/>
      <c r="WUK246" s="65"/>
      <c r="WUL246" s="65"/>
      <c r="WUM246" s="65"/>
      <c r="WUN246" s="65"/>
      <c r="WUO246" s="65"/>
      <c r="WUP246" s="65"/>
      <c r="WUQ246" s="65"/>
      <c r="WUR246" s="65"/>
      <c r="WUS246" s="65"/>
      <c r="WUT246" s="65"/>
      <c r="WUU246" s="65"/>
      <c r="WUV246" s="65"/>
      <c r="WUW246" s="65"/>
      <c r="WUX246" s="65"/>
      <c r="WUY246" s="65"/>
      <c r="WUZ246" s="65"/>
      <c r="WVA246" s="65"/>
      <c r="WVB246" s="65"/>
      <c r="WVC246" s="65"/>
      <c r="WVD246" s="65"/>
      <c r="WVE246" s="65"/>
      <c r="WVF246" s="65"/>
      <c r="WVG246" s="65"/>
      <c r="WVH246" s="65"/>
      <c r="WVI246" s="65"/>
      <c r="WVJ246" s="65"/>
      <c r="WVK246" s="65"/>
      <c r="WVL246" s="65"/>
      <c r="WVM246" s="65"/>
      <c r="WVN246" s="65"/>
      <c r="WVO246" s="65"/>
      <c r="WVP246" s="65"/>
      <c r="WVQ246" s="65"/>
      <c r="WVR246" s="65"/>
      <c r="WVS246" s="65"/>
      <c r="WVT246" s="65"/>
      <c r="WVU246" s="65"/>
      <c r="WVV246" s="65"/>
      <c r="WVW246" s="65"/>
      <c r="WVX246" s="65"/>
      <c r="WVY246" s="65"/>
      <c r="WVZ246" s="65"/>
      <c r="WWA246" s="65"/>
      <c r="WWB246" s="65"/>
      <c r="WWC246" s="65"/>
      <c r="WWD246" s="65"/>
      <c r="WWE246" s="65"/>
      <c r="WWF246" s="65"/>
      <c r="WWG246" s="65"/>
      <c r="WWH246" s="65"/>
      <c r="WWI246" s="65"/>
      <c r="WWJ246" s="65"/>
      <c r="WWK246" s="65"/>
      <c r="WWL246" s="65"/>
      <c r="WWM246" s="65"/>
      <c r="WWN246" s="65"/>
      <c r="WWO246" s="65"/>
      <c r="WWP246" s="65"/>
      <c r="WWQ246" s="65"/>
      <c r="WWR246" s="65"/>
      <c r="WWS246" s="65"/>
      <c r="WWT246" s="65"/>
      <c r="WWU246" s="65"/>
      <c r="WWV246" s="65"/>
      <c r="WWW246" s="65"/>
      <c r="WWX246" s="65"/>
      <c r="WWY246" s="65"/>
      <c r="WWZ246" s="65"/>
      <c r="WXA246" s="65"/>
      <c r="WXB246" s="65"/>
      <c r="WXC246" s="65"/>
      <c r="WXD246" s="65"/>
      <c r="WXE246" s="65"/>
      <c r="WXF246" s="65"/>
      <c r="WXG246" s="65"/>
      <c r="WXH246" s="65"/>
      <c r="WXI246" s="65"/>
      <c r="WXJ246" s="65"/>
      <c r="WXK246" s="65"/>
      <c r="WXL246" s="65"/>
      <c r="WXM246" s="65"/>
      <c r="WXN246" s="65"/>
      <c r="WXO246" s="65"/>
      <c r="WXP246" s="65"/>
      <c r="WXQ246" s="65"/>
      <c r="WXR246" s="65"/>
      <c r="WXS246" s="65"/>
      <c r="WXT246" s="65"/>
      <c r="WXU246" s="65"/>
      <c r="WXV246" s="65"/>
      <c r="WXW246" s="65"/>
      <c r="WXX246" s="65"/>
      <c r="WXY246" s="65"/>
      <c r="WXZ246" s="65"/>
      <c r="WYA246" s="65"/>
      <c r="WYB246" s="65"/>
      <c r="WYC246" s="65"/>
      <c r="WYD246" s="65"/>
      <c r="WYE246" s="65"/>
      <c r="WYF246" s="65"/>
      <c r="WYG246" s="65"/>
      <c r="WYH246" s="65"/>
      <c r="WYI246" s="65"/>
      <c r="WYJ246" s="65"/>
      <c r="WYK246" s="65"/>
      <c r="WYL246" s="65"/>
      <c r="WYM246" s="65"/>
      <c r="WYN246" s="65"/>
      <c r="WYO246" s="65"/>
      <c r="WYP246" s="65"/>
      <c r="WYQ246" s="65"/>
      <c r="WYR246" s="65"/>
      <c r="WYS246" s="65"/>
      <c r="WYT246" s="65"/>
      <c r="WYU246" s="65"/>
      <c r="WYV246" s="65"/>
      <c r="WYW246" s="65"/>
      <c r="WYX246" s="65"/>
      <c r="WYY246" s="65"/>
      <c r="WYZ246" s="65"/>
      <c r="WZA246" s="65"/>
      <c r="WZB246" s="65"/>
      <c r="WZC246" s="65"/>
      <c r="WZD246" s="65"/>
      <c r="WZE246" s="65"/>
      <c r="WZF246" s="65"/>
      <c r="WZG246" s="65"/>
      <c r="WZH246" s="65"/>
      <c r="WZI246" s="65"/>
      <c r="WZJ246" s="65"/>
      <c r="WZK246" s="65"/>
      <c r="WZL246" s="65"/>
      <c r="WZM246" s="65"/>
      <c r="WZN246" s="65"/>
      <c r="WZO246" s="65"/>
      <c r="WZP246" s="65"/>
      <c r="WZQ246" s="65"/>
      <c r="WZR246" s="65"/>
      <c r="WZS246" s="65"/>
      <c r="WZT246" s="65"/>
      <c r="WZU246" s="65"/>
      <c r="WZV246" s="65"/>
      <c r="WZW246" s="65"/>
      <c r="WZX246" s="65"/>
      <c r="WZY246" s="65"/>
      <c r="WZZ246" s="65"/>
      <c r="XAA246" s="65"/>
      <c r="XAB246" s="65"/>
      <c r="XAC246" s="65"/>
      <c r="XAD246" s="65"/>
      <c r="XAE246" s="65"/>
      <c r="XAF246" s="65"/>
      <c r="XAG246" s="65"/>
      <c r="XAH246" s="65"/>
      <c r="XAI246" s="65"/>
      <c r="XAJ246" s="65"/>
      <c r="XAK246" s="65"/>
      <c r="XAL246" s="65"/>
      <c r="XAM246" s="65"/>
      <c r="XAN246" s="65"/>
      <c r="XAO246" s="65"/>
      <c r="XAP246" s="65"/>
      <c r="XAQ246" s="65"/>
      <c r="XAR246" s="65"/>
      <c r="XAS246" s="65"/>
      <c r="XAT246" s="65"/>
      <c r="XAU246" s="65"/>
      <c r="XAV246" s="65"/>
      <c r="XAW246" s="65"/>
      <c r="XAX246" s="65"/>
      <c r="XAY246" s="65"/>
      <c r="XAZ246" s="65"/>
      <c r="XBA246" s="65"/>
      <c r="XBB246" s="65"/>
      <c r="XBC246" s="65"/>
      <c r="XBD246" s="65"/>
      <c r="XBE246" s="65"/>
      <c r="XBF246" s="65"/>
      <c r="XBG246" s="65"/>
      <c r="XBH246" s="65"/>
      <c r="XBI246" s="65"/>
      <c r="XBJ246" s="65"/>
      <c r="XBK246" s="65"/>
      <c r="XBL246" s="65"/>
      <c r="XBM246" s="65"/>
      <c r="XBN246" s="65"/>
      <c r="XBO246" s="65"/>
      <c r="XBP246" s="65"/>
      <c r="XBQ246" s="65"/>
      <c r="XBR246" s="65"/>
      <c r="XBS246" s="65"/>
      <c r="XBT246" s="65"/>
      <c r="XBU246" s="65"/>
      <c r="XBV246" s="65"/>
      <c r="XBW246" s="65"/>
      <c r="XBX246" s="65"/>
      <c r="XBY246" s="65"/>
      <c r="XBZ246" s="65"/>
      <c r="XCA246" s="65"/>
      <c r="XCB246" s="65"/>
      <c r="XCC246" s="65"/>
      <c r="XCD246" s="65"/>
      <c r="XCE246" s="65"/>
      <c r="XCF246" s="65"/>
      <c r="XCG246" s="65"/>
      <c r="XCH246" s="65"/>
      <c r="XCI246" s="65"/>
      <c r="XCJ246" s="65"/>
      <c r="XCK246" s="65"/>
      <c r="XCL246" s="65"/>
      <c r="XCM246" s="65"/>
      <c r="XCN246" s="65"/>
      <c r="XCO246" s="65"/>
      <c r="XCP246" s="65"/>
      <c r="XCQ246" s="65"/>
      <c r="XCR246" s="65"/>
      <c r="XCS246" s="65"/>
      <c r="XCT246" s="65"/>
      <c r="XCU246" s="65"/>
      <c r="XCV246" s="65"/>
      <c r="XCW246" s="65"/>
      <c r="XCX246" s="65"/>
      <c r="XCY246" s="65"/>
      <c r="XCZ246" s="65"/>
      <c r="XDA246" s="65"/>
      <c r="XDB246" s="65"/>
      <c r="XDC246" s="65"/>
      <c r="XDD246" s="65"/>
      <c r="XDE246" s="65"/>
      <c r="XDF246" s="65"/>
      <c r="XDG246" s="65"/>
      <c r="XDH246" s="65"/>
      <c r="XDI246" s="65"/>
      <c r="XDJ246" s="65"/>
      <c r="XDK246" s="65"/>
      <c r="XDL246" s="65"/>
      <c r="XDM246" s="65"/>
      <c r="XDN246" s="65"/>
      <c r="XDO246" s="65"/>
      <c r="XDP246" s="65"/>
      <c r="XDQ246" s="65"/>
      <c r="XDR246" s="65"/>
      <c r="XDS246" s="65"/>
      <c r="XDT246" s="65"/>
      <c r="XDU246" s="65"/>
      <c r="XDV246" s="65"/>
      <c r="XDW246" s="65"/>
      <c r="XDX246" s="65"/>
      <c r="XDY246" s="65"/>
      <c r="XDZ246" s="65"/>
      <c r="XEA246" s="65"/>
      <c r="XEB246" s="65"/>
      <c r="XEC246" s="65"/>
      <c r="XED246" s="65"/>
      <c r="XEE246" s="65"/>
      <c r="XEF246" s="65"/>
      <c r="XEG246" s="65"/>
      <c r="XEH246" s="65"/>
      <c r="XEI246" s="65"/>
      <c r="XEJ246" s="65"/>
      <c r="XEK246" s="65"/>
      <c r="XEL246" s="65"/>
      <c r="XEM246" s="65"/>
      <c r="XEN246" s="65"/>
      <c r="XEO246" s="65"/>
      <c r="XEP246" s="65"/>
      <c r="XEQ246" s="65"/>
      <c r="XER246" s="65"/>
      <c r="XES246" s="65"/>
      <c r="XET246" s="65"/>
      <c r="XEU246" s="65"/>
      <c r="XEV246" s="65"/>
      <c r="XEW246" s="65"/>
      <c r="XEX246" s="65"/>
      <c r="XEY246" s="65"/>
      <c r="XEZ246" s="65"/>
      <c r="XFA246" s="65"/>
      <c r="XFB246" s="65"/>
      <c r="XFC246" s="65"/>
      <c r="XFD246" s="65"/>
    </row>
    <row r="247" spans="2:54 15129:16384" s="88" customFormat="1" ht="12.95" customHeight="1" x14ac:dyDescent="0.2">
      <c r="B247" s="89" t="s">
        <v>28</v>
      </c>
      <c r="C247" s="90">
        <v>0.11743057878889264</v>
      </c>
      <c r="D247" s="90">
        <v>0.11140849782535969</v>
      </c>
      <c r="E247" s="90">
        <v>0.10882455528426929</v>
      </c>
      <c r="F247" s="90">
        <v>0.10479477381979542</v>
      </c>
      <c r="G247" s="90">
        <v>0.10345074798069112</v>
      </c>
      <c r="H247" s="90">
        <v>9.725474889409319E-2</v>
      </c>
      <c r="I247" s="90">
        <v>0.10972872755659646</v>
      </c>
      <c r="J247" s="90">
        <v>9.4613583138173335E-2</v>
      </c>
      <c r="K247" s="90">
        <v>9.6753066327948278E-2</v>
      </c>
      <c r="L247" s="90">
        <v>8.4001435921981601E-2</v>
      </c>
      <c r="M247" s="90">
        <v>7.5199063231850147E-2</v>
      </c>
      <c r="N247" s="90">
        <v>7.317320087197729E-2</v>
      </c>
      <c r="O247" s="90">
        <v>6.8557550524763644E-2</v>
      </c>
      <c r="P247" s="90">
        <v>6.6196850224523568E-2</v>
      </c>
      <c r="Q247" s="90">
        <v>6.6042154566744726E-2</v>
      </c>
      <c r="R247" s="90">
        <v>6.7825001467034407E-2</v>
      </c>
      <c r="S247" s="90">
        <v>6.6202473948100526E-2</v>
      </c>
      <c r="T247" s="90">
        <v>7.7622417138085403E-2</v>
      </c>
      <c r="U247" s="90">
        <v>8.1216957186329902E-2</v>
      </c>
      <c r="V247" s="90">
        <v>8.5004753402740732E-2</v>
      </c>
      <c r="W247" s="90">
        <v>8.2459089807874433E-2</v>
      </c>
      <c r="X247" s="90">
        <v>8.4708072606919357E-2</v>
      </c>
      <c r="Y247" s="90">
        <v>7.1702160257392372E-2</v>
      </c>
      <c r="Z247" s="90">
        <v>7.7783723305929864E-2</v>
      </c>
      <c r="AA247" s="90">
        <v>8.3580045070920428E-2</v>
      </c>
      <c r="AB247" s="90">
        <v>8.5336782131497091E-2</v>
      </c>
      <c r="AC247" s="90">
        <v>8.2537765953917902E-2</v>
      </c>
      <c r="AD247" s="90">
        <v>8.1050536506959842E-2</v>
      </c>
      <c r="AE247" s="90">
        <v>8.1080585296653435E-2</v>
      </c>
      <c r="AF247" s="90">
        <v>8.1967213114754092E-2</v>
      </c>
      <c r="AG247" s="90">
        <v>7.9545454545454544E-2</v>
      </c>
      <c r="AH247" s="90">
        <v>8.0681818181818188E-2</v>
      </c>
      <c r="AI247" s="90">
        <v>8.0681818181818188E-2</v>
      </c>
      <c r="AJ247" s="90">
        <v>8.0898876404494377E-2</v>
      </c>
      <c r="AK247" s="90">
        <v>8.1111111111111106E-2</v>
      </c>
      <c r="AL247" s="90">
        <v>7.9347826086956522E-2</v>
      </c>
      <c r="AM247" s="90">
        <v>7.6530612244897961E-2</v>
      </c>
      <c r="AN247" s="90">
        <v>7.0909090909090908E-2</v>
      </c>
      <c r="AO247" s="90">
        <v>6.3934426229508193E-2</v>
      </c>
      <c r="AP247" s="90">
        <v>6.1194029850746269E-2</v>
      </c>
      <c r="AQ247" s="90">
        <v>5.2469135802469133E-2</v>
      </c>
      <c r="AR247" s="90">
        <v>5.7814485387547652E-2</v>
      </c>
      <c r="AS247" s="90">
        <v>5.5357142857142855E-2</v>
      </c>
      <c r="AT247" s="90">
        <v>5.2178318135764942E-2</v>
      </c>
      <c r="AU247" s="90">
        <v>4.6031746031746035E-2</v>
      </c>
      <c r="AV247" s="90">
        <v>3.7142857142857144E-2</v>
      </c>
      <c r="AW247" s="90">
        <v>3.3663366336633666E-2</v>
      </c>
      <c r="AX247" s="91">
        <v>3.3173076923076923E-2</v>
      </c>
      <c r="AY247" s="91">
        <v>3.5602094240837698E-2</v>
      </c>
      <c r="AZ247" s="91">
        <v>3.439153439153439E-2</v>
      </c>
      <c r="BA247" s="91">
        <v>3.4759358288770054E-2</v>
      </c>
      <c r="BB247" s="88">
        <v>3.6458333333333336E-2</v>
      </c>
      <c r="VIW247" s="65"/>
      <c r="VIX247" s="65"/>
      <c r="VIY247" s="65"/>
      <c r="VIZ247" s="65"/>
      <c r="VJA247" s="65"/>
      <c r="VJB247" s="65"/>
      <c r="VJC247" s="65"/>
      <c r="VJD247" s="65"/>
      <c r="VJE247" s="65"/>
      <c r="VJF247" s="65"/>
      <c r="VJG247" s="65"/>
      <c r="VJH247" s="65"/>
      <c r="VJI247" s="65"/>
      <c r="VJJ247" s="65"/>
      <c r="VJK247" s="65"/>
      <c r="VJL247" s="65"/>
      <c r="VJM247" s="65"/>
      <c r="VJN247" s="65"/>
      <c r="VJO247" s="65"/>
      <c r="VJP247" s="65"/>
      <c r="VJQ247" s="65"/>
      <c r="VJR247" s="65"/>
      <c r="VJS247" s="65"/>
      <c r="VJT247" s="65"/>
      <c r="VJU247" s="65"/>
      <c r="VJV247" s="65"/>
      <c r="VJW247" s="65"/>
      <c r="VJX247" s="65"/>
      <c r="VJY247" s="65"/>
      <c r="VJZ247" s="65"/>
      <c r="VKA247" s="65"/>
      <c r="VKB247" s="65"/>
      <c r="VKC247" s="65"/>
      <c r="VKD247" s="65"/>
      <c r="VKE247" s="65"/>
      <c r="VKF247" s="65"/>
      <c r="VKG247" s="65"/>
      <c r="VKH247" s="65"/>
      <c r="VKI247" s="65"/>
      <c r="VKJ247" s="65"/>
      <c r="VKK247" s="65"/>
      <c r="VKL247" s="65"/>
      <c r="VKM247" s="65"/>
      <c r="VKN247" s="65"/>
      <c r="VKO247" s="65"/>
      <c r="VKP247" s="65"/>
      <c r="VKQ247" s="65"/>
      <c r="VKR247" s="65"/>
      <c r="VKS247" s="65"/>
      <c r="VKT247" s="65"/>
      <c r="VKU247" s="65"/>
      <c r="VKV247" s="65"/>
      <c r="VKW247" s="65"/>
      <c r="VKX247" s="65"/>
      <c r="VKY247" s="65"/>
      <c r="VKZ247" s="65"/>
      <c r="VLA247" s="65"/>
      <c r="VLB247" s="65"/>
      <c r="VLC247" s="65"/>
      <c r="VLD247" s="65"/>
      <c r="VLE247" s="65"/>
      <c r="VLF247" s="65"/>
      <c r="VLG247" s="65"/>
      <c r="VLH247" s="65"/>
      <c r="VLI247" s="65"/>
      <c r="VLJ247" s="65"/>
      <c r="VLK247" s="65"/>
      <c r="VLL247" s="65"/>
      <c r="VLM247" s="65"/>
      <c r="VLN247" s="65"/>
      <c r="VLO247" s="65"/>
      <c r="VLP247" s="65"/>
      <c r="VLQ247" s="65"/>
      <c r="VLR247" s="65"/>
      <c r="VLS247" s="65"/>
      <c r="VLT247" s="65"/>
      <c r="VLU247" s="65"/>
      <c r="VLV247" s="65"/>
      <c r="VLW247" s="65"/>
      <c r="VLX247" s="65"/>
      <c r="VLY247" s="65"/>
      <c r="VLZ247" s="65"/>
      <c r="VMA247" s="65"/>
      <c r="VMB247" s="65"/>
      <c r="VMC247" s="65"/>
      <c r="VMD247" s="65"/>
      <c r="VME247" s="65"/>
      <c r="VMF247" s="65"/>
      <c r="VMG247" s="65"/>
      <c r="VMH247" s="65"/>
      <c r="VMI247" s="65"/>
      <c r="VMJ247" s="65"/>
      <c r="VMK247" s="65"/>
      <c r="VML247" s="65"/>
      <c r="VMM247" s="65"/>
      <c r="VMN247" s="65"/>
      <c r="VMO247" s="65"/>
      <c r="VMP247" s="65"/>
      <c r="VMQ247" s="65"/>
      <c r="VMR247" s="65"/>
      <c r="VMS247" s="65"/>
      <c r="VMT247" s="65"/>
      <c r="VMU247" s="65"/>
      <c r="VMV247" s="65"/>
      <c r="VMW247" s="65"/>
      <c r="VMX247" s="65"/>
      <c r="VMY247" s="65"/>
      <c r="VMZ247" s="65"/>
      <c r="VNA247" s="65"/>
      <c r="VNB247" s="65"/>
      <c r="VNC247" s="65"/>
      <c r="VND247" s="65"/>
      <c r="VNE247" s="65"/>
      <c r="VNF247" s="65"/>
      <c r="VNG247" s="65"/>
      <c r="VNH247" s="65"/>
      <c r="VNI247" s="65"/>
      <c r="VNJ247" s="65"/>
      <c r="VNK247" s="65"/>
      <c r="VNL247" s="65"/>
      <c r="VNM247" s="65"/>
      <c r="VNN247" s="65"/>
      <c r="VNO247" s="65"/>
      <c r="VNP247" s="65"/>
      <c r="VNQ247" s="65"/>
      <c r="VNR247" s="65"/>
      <c r="VNS247" s="65"/>
      <c r="VNT247" s="65"/>
      <c r="VNU247" s="65"/>
      <c r="VNV247" s="65"/>
      <c r="VNW247" s="65"/>
      <c r="VNX247" s="65"/>
      <c r="VNY247" s="65"/>
      <c r="VNZ247" s="65"/>
      <c r="VOA247" s="65"/>
      <c r="VOB247" s="65"/>
      <c r="VOC247" s="65"/>
      <c r="VOD247" s="65"/>
      <c r="VOE247" s="65"/>
      <c r="VOF247" s="65"/>
      <c r="VOG247" s="65"/>
      <c r="VOH247" s="65"/>
      <c r="VOI247" s="65"/>
      <c r="VOJ247" s="65"/>
      <c r="VOK247" s="65"/>
      <c r="VOL247" s="65"/>
      <c r="VOM247" s="65"/>
      <c r="VON247" s="65"/>
      <c r="VOO247" s="65"/>
      <c r="VOP247" s="65"/>
      <c r="VOQ247" s="65"/>
      <c r="VOR247" s="65"/>
      <c r="VOS247" s="65"/>
      <c r="VOT247" s="65"/>
      <c r="VOU247" s="65"/>
      <c r="VOV247" s="65"/>
      <c r="VOW247" s="65"/>
      <c r="VOX247" s="65"/>
      <c r="VOY247" s="65"/>
      <c r="VOZ247" s="65"/>
      <c r="VPA247" s="65"/>
      <c r="VPB247" s="65"/>
      <c r="VPC247" s="65"/>
      <c r="VPD247" s="65"/>
      <c r="VPE247" s="65"/>
      <c r="VPF247" s="65"/>
      <c r="VPG247" s="65"/>
      <c r="VPH247" s="65"/>
      <c r="VPI247" s="65"/>
      <c r="VPJ247" s="65"/>
      <c r="VPK247" s="65"/>
      <c r="VPL247" s="65"/>
      <c r="VPM247" s="65"/>
      <c r="VPN247" s="65"/>
      <c r="VPO247" s="65"/>
      <c r="VPP247" s="65"/>
      <c r="VPQ247" s="65"/>
      <c r="VPR247" s="65"/>
      <c r="VPS247" s="65"/>
      <c r="VPT247" s="65"/>
      <c r="VPU247" s="65"/>
      <c r="VPV247" s="65"/>
      <c r="VPW247" s="65"/>
      <c r="VPX247" s="65"/>
      <c r="VPY247" s="65"/>
      <c r="VPZ247" s="65"/>
      <c r="VQA247" s="65"/>
      <c r="VQB247" s="65"/>
      <c r="VQC247" s="65"/>
      <c r="VQD247" s="65"/>
      <c r="VQE247" s="65"/>
      <c r="VQF247" s="65"/>
      <c r="VQG247" s="65"/>
      <c r="VQH247" s="65"/>
      <c r="VQI247" s="65"/>
      <c r="VQJ247" s="65"/>
      <c r="VQK247" s="65"/>
      <c r="VQL247" s="65"/>
      <c r="VQM247" s="65"/>
      <c r="VQN247" s="65"/>
      <c r="VQO247" s="65"/>
      <c r="VQP247" s="65"/>
      <c r="VQQ247" s="65"/>
      <c r="VQR247" s="65"/>
      <c r="VQS247" s="65"/>
      <c r="VQT247" s="65"/>
      <c r="VQU247" s="65"/>
      <c r="VQV247" s="65"/>
      <c r="VQW247" s="65"/>
      <c r="VQX247" s="65"/>
      <c r="VQY247" s="65"/>
      <c r="VQZ247" s="65"/>
      <c r="VRA247" s="65"/>
      <c r="VRB247" s="65"/>
      <c r="VRC247" s="65"/>
      <c r="VRD247" s="65"/>
      <c r="VRE247" s="65"/>
      <c r="VRF247" s="65"/>
      <c r="VRG247" s="65"/>
      <c r="VRH247" s="65"/>
      <c r="VRI247" s="65"/>
      <c r="VRJ247" s="65"/>
      <c r="VRK247" s="65"/>
      <c r="VRL247" s="65"/>
      <c r="VRM247" s="65"/>
      <c r="VRN247" s="65"/>
      <c r="VRO247" s="65"/>
      <c r="VRP247" s="65"/>
      <c r="VRQ247" s="65"/>
      <c r="VRR247" s="65"/>
      <c r="VRS247" s="65"/>
      <c r="VRT247" s="65"/>
      <c r="VRU247" s="65"/>
      <c r="VRV247" s="65"/>
      <c r="VRW247" s="65"/>
      <c r="VRX247" s="65"/>
      <c r="VRY247" s="65"/>
      <c r="VRZ247" s="65"/>
      <c r="VSA247" s="65"/>
      <c r="VSB247" s="65"/>
      <c r="VSC247" s="65"/>
      <c r="VSD247" s="65"/>
      <c r="VSE247" s="65"/>
      <c r="VSF247" s="65"/>
      <c r="VSG247" s="65"/>
      <c r="VSH247" s="65"/>
      <c r="VSI247" s="65"/>
      <c r="VSJ247" s="65"/>
      <c r="VSK247" s="65"/>
      <c r="VSL247" s="65"/>
      <c r="VSM247" s="65"/>
      <c r="VSN247" s="65"/>
      <c r="VSO247" s="65"/>
      <c r="VSP247" s="65"/>
      <c r="VSQ247" s="65"/>
      <c r="VSR247" s="65"/>
      <c r="VSS247" s="65"/>
      <c r="VST247" s="65"/>
      <c r="VSU247" s="65"/>
      <c r="VSV247" s="65"/>
      <c r="VSW247" s="65"/>
      <c r="VSX247" s="65"/>
      <c r="VSY247" s="65"/>
      <c r="VSZ247" s="65"/>
      <c r="VTA247" s="65"/>
      <c r="VTB247" s="65"/>
      <c r="VTC247" s="65"/>
      <c r="VTD247" s="65"/>
      <c r="VTE247" s="65"/>
      <c r="VTF247" s="65"/>
      <c r="VTG247" s="65"/>
      <c r="VTH247" s="65"/>
      <c r="VTI247" s="65"/>
      <c r="VTJ247" s="65"/>
      <c r="VTK247" s="65"/>
      <c r="VTL247" s="65"/>
      <c r="VTM247" s="65"/>
      <c r="VTN247" s="65"/>
      <c r="VTO247" s="65"/>
      <c r="VTP247" s="65"/>
      <c r="VTQ247" s="65"/>
      <c r="VTR247" s="65"/>
      <c r="VTS247" s="65"/>
      <c r="VTT247" s="65"/>
      <c r="VTU247" s="65"/>
      <c r="VTV247" s="65"/>
      <c r="VTW247" s="65"/>
      <c r="VTX247" s="65"/>
      <c r="VTY247" s="65"/>
      <c r="VTZ247" s="65"/>
      <c r="VUA247" s="65"/>
      <c r="VUB247" s="65"/>
      <c r="VUC247" s="65"/>
      <c r="VUD247" s="65"/>
      <c r="VUE247" s="65"/>
      <c r="VUF247" s="65"/>
      <c r="VUG247" s="65"/>
      <c r="VUH247" s="65"/>
      <c r="VUI247" s="65"/>
      <c r="VUJ247" s="65"/>
      <c r="VUK247" s="65"/>
      <c r="VUL247" s="65"/>
      <c r="VUM247" s="65"/>
      <c r="VUN247" s="65"/>
      <c r="VUO247" s="65"/>
      <c r="VUP247" s="65"/>
      <c r="VUQ247" s="65"/>
      <c r="VUR247" s="65"/>
      <c r="VUS247" s="65"/>
      <c r="VUT247" s="65"/>
      <c r="VUU247" s="65"/>
      <c r="VUV247" s="65"/>
      <c r="VUW247" s="65"/>
      <c r="VUX247" s="65"/>
      <c r="VUY247" s="65"/>
      <c r="VUZ247" s="65"/>
      <c r="VVA247" s="65"/>
      <c r="VVB247" s="65"/>
      <c r="VVC247" s="65"/>
      <c r="VVD247" s="65"/>
      <c r="VVE247" s="65"/>
      <c r="VVF247" s="65"/>
      <c r="VVG247" s="65"/>
      <c r="VVH247" s="65"/>
      <c r="VVI247" s="65"/>
      <c r="VVJ247" s="65"/>
      <c r="VVK247" s="65"/>
      <c r="VVL247" s="65"/>
      <c r="VVM247" s="65"/>
      <c r="VVN247" s="65"/>
      <c r="VVO247" s="65"/>
      <c r="VVP247" s="65"/>
      <c r="VVQ247" s="65"/>
      <c r="VVR247" s="65"/>
      <c r="VVS247" s="65"/>
      <c r="VVT247" s="65"/>
      <c r="VVU247" s="65"/>
      <c r="VVV247" s="65"/>
      <c r="VVW247" s="65"/>
      <c r="VVX247" s="65"/>
      <c r="VVY247" s="65"/>
      <c r="VVZ247" s="65"/>
      <c r="VWA247" s="65"/>
      <c r="VWB247" s="65"/>
      <c r="VWC247" s="65"/>
      <c r="VWD247" s="65"/>
      <c r="VWE247" s="65"/>
      <c r="VWF247" s="65"/>
      <c r="VWG247" s="65"/>
      <c r="VWH247" s="65"/>
      <c r="VWI247" s="65"/>
      <c r="VWJ247" s="65"/>
      <c r="VWK247" s="65"/>
      <c r="VWL247" s="65"/>
      <c r="VWM247" s="65"/>
      <c r="VWN247" s="65"/>
      <c r="VWO247" s="65"/>
      <c r="VWP247" s="65"/>
      <c r="VWQ247" s="65"/>
      <c r="VWR247" s="65"/>
      <c r="VWS247" s="65"/>
      <c r="VWT247" s="65"/>
      <c r="VWU247" s="65"/>
      <c r="VWV247" s="65"/>
      <c r="VWW247" s="65"/>
      <c r="VWX247" s="65"/>
      <c r="VWY247" s="65"/>
      <c r="VWZ247" s="65"/>
      <c r="VXA247" s="65"/>
      <c r="VXB247" s="65"/>
      <c r="VXC247" s="65"/>
      <c r="VXD247" s="65"/>
      <c r="VXE247" s="65"/>
      <c r="VXF247" s="65"/>
      <c r="VXG247" s="65"/>
      <c r="VXH247" s="65"/>
      <c r="VXI247" s="65"/>
      <c r="VXJ247" s="65"/>
      <c r="VXK247" s="65"/>
      <c r="VXL247" s="65"/>
      <c r="VXM247" s="65"/>
      <c r="VXN247" s="65"/>
      <c r="VXO247" s="65"/>
      <c r="VXP247" s="65"/>
      <c r="VXQ247" s="65"/>
      <c r="VXR247" s="65"/>
      <c r="VXS247" s="65"/>
      <c r="VXT247" s="65"/>
      <c r="VXU247" s="65"/>
      <c r="VXV247" s="65"/>
      <c r="VXW247" s="65"/>
      <c r="VXX247" s="65"/>
      <c r="VXY247" s="65"/>
      <c r="VXZ247" s="65"/>
      <c r="VYA247" s="65"/>
      <c r="VYB247" s="65"/>
      <c r="VYC247" s="65"/>
      <c r="VYD247" s="65"/>
      <c r="VYE247" s="65"/>
      <c r="VYF247" s="65"/>
      <c r="VYG247" s="65"/>
      <c r="VYH247" s="65"/>
      <c r="VYI247" s="65"/>
      <c r="VYJ247" s="65"/>
      <c r="VYK247" s="65"/>
      <c r="VYL247" s="65"/>
      <c r="VYM247" s="65"/>
      <c r="VYN247" s="65"/>
      <c r="VYO247" s="65"/>
      <c r="VYP247" s="65"/>
      <c r="VYQ247" s="65"/>
      <c r="VYR247" s="65"/>
      <c r="VYS247" s="65"/>
      <c r="VYT247" s="65"/>
      <c r="VYU247" s="65"/>
      <c r="VYV247" s="65"/>
      <c r="VYW247" s="65"/>
      <c r="VYX247" s="65"/>
      <c r="VYY247" s="65"/>
      <c r="VYZ247" s="65"/>
      <c r="VZA247" s="65"/>
      <c r="VZB247" s="65"/>
      <c r="VZC247" s="65"/>
      <c r="VZD247" s="65"/>
      <c r="VZE247" s="65"/>
      <c r="VZF247" s="65"/>
      <c r="VZG247" s="65"/>
      <c r="VZH247" s="65"/>
      <c r="VZI247" s="65"/>
      <c r="VZJ247" s="65"/>
      <c r="VZK247" s="65"/>
      <c r="VZL247" s="65"/>
      <c r="VZM247" s="65"/>
      <c r="VZN247" s="65"/>
      <c r="VZO247" s="65"/>
      <c r="VZP247" s="65"/>
      <c r="VZQ247" s="65"/>
      <c r="VZR247" s="65"/>
      <c r="VZS247" s="65"/>
      <c r="VZT247" s="65"/>
      <c r="VZU247" s="65"/>
      <c r="VZV247" s="65"/>
      <c r="VZW247" s="65"/>
      <c r="VZX247" s="65"/>
      <c r="VZY247" s="65"/>
      <c r="VZZ247" s="65"/>
      <c r="WAA247" s="65"/>
      <c r="WAB247" s="65"/>
      <c r="WAC247" s="65"/>
      <c r="WAD247" s="65"/>
      <c r="WAE247" s="65"/>
      <c r="WAF247" s="65"/>
      <c r="WAG247" s="65"/>
      <c r="WAH247" s="65"/>
      <c r="WAI247" s="65"/>
      <c r="WAJ247" s="65"/>
      <c r="WAK247" s="65"/>
      <c r="WAL247" s="65"/>
      <c r="WAM247" s="65"/>
      <c r="WAN247" s="65"/>
      <c r="WAO247" s="65"/>
      <c r="WAP247" s="65"/>
      <c r="WAQ247" s="65"/>
      <c r="WAR247" s="65"/>
      <c r="WAS247" s="65"/>
      <c r="WAT247" s="65"/>
      <c r="WAU247" s="65"/>
      <c r="WAV247" s="65"/>
      <c r="WAW247" s="65"/>
      <c r="WAX247" s="65"/>
      <c r="WAY247" s="65"/>
      <c r="WAZ247" s="65"/>
      <c r="WBA247" s="65"/>
      <c r="WBB247" s="65"/>
      <c r="WBC247" s="65"/>
      <c r="WBD247" s="65"/>
      <c r="WBE247" s="65"/>
      <c r="WBF247" s="65"/>
      <c r="WBG247" s="65"/>
      <c r="WBH247" s="65"/>
      <c r="WBI247" s="65"/>
      <c r="WBJ247" s="65"/>
      <c r="WBK247" s="65"/>
      <c r="WBL247" s="65"/>
      <c r="WBM247" s="65"/>
      <c r="WBN247" s="65"/>
      <c r="WBO247" s="65"/>
      <c r="WBP247" s="65"/>
      <c r="WBQ247" s="65"/>
      <c r="WBR247" s="65"/>
      <c r="WBS247" s="65"/>
      <c r="WBT247" s="65"/>
      <c r="WBU247" s="65"/>
      <c r="WBV247" s="65"/>
      <c r="WBW247" s="65"/>
      <c r="WBX247" s="65"/>
      <c r="WBY247" s="65"/>
      <c r="WBZ247" s="65"/>
      <c r="WCA247" s="65"/>
      <c r="WCB247" s="65"/>
      <c r="WCC247" s="65"/>
      <c r="WCD247" s="65"/>
      <c r="WCE247" s="65"/>
      <c r="WCF247" s="65"/>
      <c r="WCG247" s="65"/>
      <c r="WCH247" s="65"/>
      <c r="WCI247" s="65"/>
      <c r="WCJ247" s="65"/>
      <c r="WCK247" s="65"/>
      <c r="WCL247" s="65"/>
      <c r="WCM247" s="65"/>
      <c r="WCN247" s="65"/>
      <c r="WCO247" s="65"/>
      <c r="WCP247" s="65"/>
      <c r="WCQ247" s="65"/>
      <c r="WCR247" s="65"/>
      <c r="WCS247" s="65"/>
      <c r="WCT247" s="65"/>
      <c r="WCU247" s="65"/>
      <c r="WCV247" s="65"/>
      <c r="WCW247" s="65"/>
      <c r="WCX247" s="65"/>
      <c r="WCY247" s="65"/>
      <c r="WCZ247" s="65"/>
      <c r="WDA247" s="65"/>
      <c r="WDB247" s="65"/>
      <c r="WDC247" s="65"/>
      <c r="WDD247" s="65"/>
      <c r="WDE247" s="65"/>
      <c r="WDF247" s="65"/>
      <c r="WDG247" s="65"/>
      <c r="WDH247" s="65"/>
      <c r="WDI247" s="65"/>
      <c r="WDJ247" s="65"/>
      <c r="WDK247" s="65"/>
      <c r="WDL247" s="65"/>
      <c r="WDM247" s="65"/>
      <c r="WDN247" s="65"/>
      <c r="WDO247" s="65"/>
      <c r="WDP247" s="65"/>
      <c r="WDQ247" s="65"/>
      <c r="WDR247" s="65"/>
      <c r="WDS247" s="65"/>
      <c r="WDT247" s="65"/>
      <c r="WDU247" s="65"/>
      <c r="WDV247" s="65"/>
      <c r="WDW247" s="65"/>
      <c r="WDX247" s="65"/>
      <c r="WDY247" s="65"/>
      <c r="WDZ247" s="65"/>
      <c r="WEA247" s="65"/>
      <c r="WEB247" s="65"/>
      <c r="WEC247" s="65"/>
      <c r="WED247" s="65"/>
      <c r="WEE247" s="65"/>
      <c r="WEF247" s="65"/>
      <c r="WEG247" s="65"/>
      <c r="WEH247" s="65"/>
      <c r="WEI247" s="65"/>
      <c r="WEJ247" s="65"/>
      <c r="WEK247" s="65"/>
      <c r="WEL247" s="65"/>
      <c r="WEM247" s="65"/>
      <c r="WEN247" s="65"/>
      <c r="WEO247" s="65"/>
      <c r="WEP247" s="65"/>
      <c r="WEQ247" s="65"/>
      <c r="WER247" s="65"/>
      <c r="WES247" s="65"/>
      <c r="WET247" s="65"/>
      <c r="WEU247" s="65"/>
      <c r="WEV247" s="65"/>
      <c r="WEW247" s="65"/>
      <c r="WEX247" s="65"/>
      <c r="WEY247" s="65"/>
      <c r="WEZ247" s="65"/>
      <c r="WFA247" s="65"/>
      <c r="WFB247" s="65"/>
      <c r="WFC247" s="65"/>
      <c r="WFD247" s="65"/>
      <c r="WFE247" s="65"/>
      <c r="WFF247" s="65"/>
      <c r="WFG247" s="65"/>
      <c r="WFH247" s="65"/>
      <c r="WFI247" s="65"/>
      <c r="WFJ247" s="65"/>
      <c r="WFK247" s="65"/>
      <c r="WFL247" s="65"/>
      <c r="WFM247" s="65"/>
      <c r="WFN247" s="65"/>
      <c r="WFO247" s="65"/>
      <c r="WFP247" s="65"/>
      <c r="WFQ247" s="65"/>
      <c r="WFR247" s="65"/>
      <c r="WFS247" s="65"/>
      <c r="WFT247" s="65"/>
      <c r="WFU247" s="65"/>
      <c r="WFV247" s="65"/>
      <c r="WFW247" s="65"/>
      <c r="WFX247" s="65"/>
      <c r="WFY247" s="65"/>
      <c r="WFZ247" s="65"/>
      <c r="WGA247" s="65"/>
      <c r="WGB247" s="65"/>
      <c r="WGC247" s="65"/>
      <c r="WGD247" s="65"/>
      <c r="WGE247" s="65"/>
      <c r="WGF247" s="65"/>
      <c r="WGG247" s="65"/>
      <c r="WGH247" s="65"/>
      <c r="WGI247" s="65"/>
      <c r="WGJ247" s="65"/>
      <c r="WGK247" s="65"/>
      <c r="WGL247" s="65"/>
      <c r="WGM247" s="65"/>
      <c r="WGN247" s="65"/>
      <c r="WGO247" s="65"/>
      <c r="WGP247" s="65"/>
      <c r="WGQ247" s="65"/>
      <c r="WGR247" s="65"/>
      <c r="WGS247" s="65"/>
      <c r="WGT247" s="65"/>
      <c r="WGU247" s="65"/>
      <c r="WGV247" s="65"/>
      <c r="WGW247" s="65"/>
      <c r="WGX247" s="65"/>
      <c r="WGY247" s="65"/>
      <c r="WGZ247" s="65"/>
      <c r="WHA247" s="65"/>
      <c r="WHB247" s="65"/>
      <c r="WHC247" s="65"/>
      <c r="WHD247" s="65"/>
      <c r="WHE247" s="65"/>
      <c r="WHF247" s="65"/>
      <c r="WHG247" s="65"/>
      <c r="WHH247" s="65"/>
      <c r="WHI247" s="65"/>
      <c r="WHJ247" s="65"/>
      <c r="WHK247" s="65"/>
      <c r="WHL247" s="65"/>
      <c r="WHM247" s="65"/>
      <c r="WHN247" s="65"/>
      <c r="WHO247" s="65"/>
      <c r="WHP247" s="65"/>
      <c r="WHQ247" s="65"/>
      <c r="WHR247" s="65"/>
      <c r="WHS247" s="65"/>
      <c r="WHT247" s="65"/>
      <c r="WHU247" s="65"/>
      <c r="WHV247" s="65"/>
      <c r="WHW247" s="65"/>
      <c r="WHX247" s="65"/>
      <c r="WHY247" s="65"/>
      <c r="WHZ247" s="65"/>
      <c r="WIA247" s="65"/>
      <c r="WIB247" s="65"/>
      <c r="WIC247" s="65"/>
      <c r="WID247" s="65"/>
      <c r="WIE247" s="65"/>
      <c r="WIF247" s="65"/>
      <c r="WIG247" s="65"/>
      <c r="WIH247" s="65"/>
      <c r="WII247" s="65"/>
      <c r="WIJ247" s="65"/>
      <c r="WIK247" s="65"/>
      <c r="WIL247" s="65"/>
      <c r="WIM247" s="65"/>
      <c r="WIN247" s="65"/>
      <c r="WIO247" s="65"/>
      <c r="WIP247" s="65"/>
      <c r="WIQ247" s="65"/>
      <c r="WIR247" s="65"/>
      <c r="WIS247" s="65"/>
      <c r="WIT247" s="65"/>
      <c r="WIU247" s="65"/>
      <c r="WIV247" s="65"/>
      <c r="WIW247" s="65"/>
      <c r="WIX247" s="65"/>
      <c r="WIY247" s="65"/>
      <c r="WIZ247" s="65"/>
      <c r="WJA247" s="65"/>
      <c r="WJB247" s="65"/>
      <c r="WJC247" s="65"/>
      <c r="WJD247" s="65"/>
      <c r="WJE247" s="65"/>
      <c r="WJF247" s="65"/>
      <c r="WJG247" s="65"/>
      <c r="WJH247" s="65"/>
      <c r="WJI247" s="65"/>
      <c r="WJJ247" s="65"/>
      <c r="WJK247" s="65"/>
      <c r="WJL247" s="65"/>
      <c r="WJM247" s="65"/>
      <c r="WJN247" s="65"/>
      <c r="WJO247" s="65"/>
      <c r="WJP247" s="65"/>
      <c r="WJQ247" s="65"/>
      <c r="WJR247" s="65"/>
      <c r="WJS247" s="65"/>
      <c r="WJT247" s="65"/>
      <c r="WJU247" s="65"/>
      <c r="WJV247" s="65"/>
      <c r="WJW247" s="65"/>
      <c r="WJX247" s="65"/>
      <c r="WJY247" s="65"/>
      <c r="WJZ247" s="65"/>
      <c r="WKA247" s="65"/>
      <c r="WKB247" s="65"/>
      <c r="WKC247" s="65"/>
      <c r="WKD247" s="65"/>
      <c r="WKE247" s="65"/>
      <c r="WKF247" s="65"/>
      <c r="WKG247" s="65"/>
      <c r="WKH247" s="65"/>
      <c r="WKI247" s="65"/>
      <c r="WKJ247" s="65"/>
      <c r="WKK247" s="65"/>
      <c r="WKL247" s="65"/>
      <c r="WKM247" s="65"/>
      <c r="WKN247" s="65"/>
      <c r="WKO247" s="65"/>
      <c r="WKP247" s="65"/>
      <c r="WKQ247" s="65"/>
      <c r="WKR247" s="65"/>
      <c r="WKS247" s="65"/>
      <c r="WKT247" s="65"/>
      <c r="WKU247" s="65"/>
      <c r="WKV247" s="65"/>
      <c r="WKW247" s="65"/>
      <c r="WKX247" s="65"/>
      <c r="WKY247" s="65"/>
      <c r="WKZ247" s="65"/>
      <c r="WLA247" s="65"/>
      <c r="WLB247" s="65"/>
      <c r="WLC247" s="65"/>
      <c r="WLD247" s="65"/>
      <c r="WLE247" s="65"/>
      <c r="WLF247" s="65"/>
      <c r="WLG247" s="65"/>
      <c r="WLH247" s="65"/>
      <c r="WLI247" s="65"/>
      <c r="WLJ247" s="65"/>
      <c r="WLK247" s="65"/>
      <c r="WLL247" s="65"/>
      <c r="WLM247" s="65"/>
      <c r="WLN247" s="65"/>
      <c r="WLO247" s="65"/>
      <c r="WLP247" s="65"/>
      <c r="WLQ247" s="65"/>
      <c r="WLR247" s="65"/>
      <c r="WLS247" s="65"/>
      <c r="WLT247" s="65"/>
      <c r="WLU247" s="65"/>
      <c r="WLV247" s="65"/>
      <c r="WLW247" s="65"/>
      <c r="WLX247" s="65"/>
      <c r="WLY247" s="65"/>
      <c r="WLZ247" s="65"/>
      <c r="WMA247" s="65"/>
      <c r="WMB247" s="65"/>
      <c r="WMC247" s="65"/>
      <c r="WMD247" s="65"/>
      <c r="WME247" s="65"/>
      <c r="WMF247" s="65"/>
      <c r="WMG247" s="65"/>
      <c r="WMH247" s="65"/>
      <c r="WMI247" s="65"/>
      <c r="WMJ247" s="65"/>
      <c r="WMK247" s="65"/>
      <c r="WML247" s="65"/>
      <c r="WMM247" s="65"/>
      <c r="WMN247" s="65"/>
      <c r="WMO247" s="65"/>
      <c r="WMP247" s="65"/>
      <c r="WMQ247" s="65"/>
      <c r="WMR247" s="65"/>
      <c r="WMS247" s="65"/>
      <c r="WMT247" s="65"/>
      <c r="WMU247" s="65"/>
      <c r="WMV247" s="65"/>
      <c r="WMW247" s="65"/>
      <c r="WMX247" s="65"/>
      <c r="WMY247" s="65"/>
      <c r="WMZ247" s="65"/>
      <c r="WNA247" s="65"/>
      <c r="WNB247" s="65"/>
      <c r="WNC247" s="65"/>
      <c r="WND247" s="65"/>
      <c r="WNE247" s="65"/>
      <c r="WNF247" s="65"/>
      <c r="WNG247" s="65"/>
      <c r="WNH247" s="65"/>
      <c r="WNI247" s="65"/>
      <c r="WNJ247" s="65"/>
      <c r="WNK247" s="65"/>
      <c r="WNL247" s="65"/>
      <c r="WNM247" s="65"/>
      <c r="WNN247" s="65"/>
      <c r="WNO247" s="65"/>
      <c r="WNP247" s="65"/>
      <c r="WNQ247" s="65"/>
      <c r="WNR247" s="65"/>
      <c r="WNS247" s="65"/>
      <c r="WNT247" s="65"/>
      <c r="WNU247" s="65"/>
      <c r="WNV247" s="65"/>
      <c r="WNW247" s="65"/>
      <c r="WNX247" s="65"/>
      <c r="WNY247" s="65"/>
      <c r="WNZ247" s="65"/>
      <c r="WOA247" s="65"/>
      <c r="WOB247" s="65"/>
      <c r="WOC247" s="65"/>
      <c r="WOD247" s="65"/>
      <c r="WOE247" s="65"/>
      <c r="WOF247" s="65"/>
      <c r="WOG247" s="65"/>
      <c r="WOH247" s="65"/>
      <c r="WOI247" s="65"/>
      <c r="WOJ247" s="65"/>
      <c r="WOK247" s="65"/>
      <c r="WOL247" s="65"/>
      <c r="WOM247" s="65"/>
      <c r="WON247" s="65"/>
      <c r="WOO247" s="65"/>
      <c r="WOP247" s="65"/>
      <c r="WOQ247" s="65"/>
      <c r="WOR247" s="65"/>
      <c r="WOS247" s="65"/>
      <c r="WOT247" s="65"/>
      <c r="WOU247" s="65"/>
      <c r="WOV247" s="65"/>
      <c r="WOW247" s="65"/>
      <c r="WOX247" s="65"/>
      <c r="WOY247" s="65"/>
      <c r="WOZ247" s="65"/>
      <c r="WPA247" s="65"/>
      <c r="WPB247" s="65"/>
      <c r="WPC247" s="65"/>
      <c r="WPD247" s="65"/>
      <c r="WPE247" s="65"/>
      <c r="WPF247" s="65"/>
      <c r="WPG247" s="65"/>
      <c r="WPH247" s="65"/>
      <c r="WPI247" s="65"/>
      <c r="WPJ247" s="65"/>
      <c r="WPK247" s="65"/>
      <c r="WPL247" s="65"/>
      <c r="WPM247" s="65"/>
      <c r="WPN247" s="65"/>
      <c r="WPO247" s="65"/>
      <c r="WPP247" s="65"/>
      <c r="WPQ247" s="65"/>
      <c r="WPR247" s="65"/>
      <c r="WPS247" s="65"/>
      <c r="WPT247" s="65"/>
      <c r="WPU247" s="65"/>
      <c r="WPV247" s="65"/>
      <c r="WPW247" s="65"/>
      <c r="WPX247" s="65"/>
      <c r="WPY247" s="65"/>
      <c r="WPZ247" s="65"/>
      <c r="WQA247" s="65"/>
      <c r="WQB247" s="65"/>
      <c r="WQC247" s="65"/>
      <c r="WQD247" s="65"/>
      <c r="WQE247" s="65"/>
      <c r="WQF247" s="65"/>
      <c r="WQG247" s="65"/>
      <c r="WQH247" s="65"/>
      <c r="WQI247" s="65"/>
      <c r="WQJ247" s="65"/>
      <c r="WQK247" s="65"/>
      <c r="WQL247" s="65"/>
      <c r="WQM247" s="65"/>
      <c r="WQN247" s="65"/>
      <c r="WQO247" s="65"/>
      <c r="WQP247" s="65"/>
      <c r="WQQ247" s="65"/>
      <c r="WQR247" s="65"/>
      <c r="WQS247" s="65"/>
      <c r="WQT247" s="65"/>
      <c r="WQU247" s="65"/>
      <c r="WQV247" s="65"/>
      <c r="WQW247" s="65"/>
      <c r="WQX247" s="65"/>
      <c r="WQY247" s="65"/>
      <c r="WQZ247" s="65"/>
      <c r="WRA247" s="65"/>
      <c r="WRB247" s="65"/>
      <c r="WRC247" s="65"/>
      <c r="WRD247" s="65"/>
      <c r="WRE247" s="65"/>
      <c r="WRF247" s="65"/>
      <c r="WRG247" s="65"/>
      <c r="WRH247" s="65"/>
      <c r="WRI247" s="65"/>
      <c r="WRJ247" s="65"/>
      <c r="WRK247" s="65"/>
      <c r="WRL247" s="65"/>
      <c r="WRM247" s="65"/>
      <c r="WRN247" s="65"/>
      <c r="WRO247" s="65"/>
      <c r="WRP247" s="65"/>
      <c r="WRQ247" s="65"/>
      <c r="WRR247" s="65"/>
      <c r="WRS247" s="65"/>
      <c r="WRT247" s="65"/>
      <c r="WRU247" s="65"/>
      <c r="WRV247" s="65"/>
      <c r="WRW247" s="65"/>
      <c r="WRX247" s="65"/>
      <c r="WRY247" s="65"/>
      <c r="WRZ247" s="65"/>
      <c r="WSA247" s="65"/>
      <c r="WSB247" s="65"/>
      <c r="WSC247" s="65"/>
      <c r="WSD247" s="65"/>
      <c r="WSE247" s="65"/>
      <c r="WSF247" s="65"/>
      <c r="WSG247" s="65"/>
      <c r="WSH247" s="65"/>
      <c r="WSI247" s="65"/>
      <c r="WSJ247" s="65"/>
      <c r="WSK247" s="65"/>
      <c r="WSL247" s="65"/>
      <c r="WSM247" s="65"/>
      <c r="WSN247" s="65"/>
      <c r="WSO247" s="65"/>
      <c r="WSP247" s="65"/>
      <c r="WSQ247" s="65"/>
      <c r="WSR247" s="65"/>
      <c r="WSS247" s="65"/>
      <c r="WST247" s="65"/>
      <c r="WSU247" s="65"/>
      <c r="WSV247" s="65"/>
      <c r="WSW247" s="65"/>
      <c r="WSX247" s="65"/>
      <c r="WSY247" s="65"/>
      <c r="WSZ247" s="65"/>
      <c r="WTA247" s="65"/>
      <c r="WTB247" s="65"/>
      <c r="WTC247" s="65"/>
      <c r="WTD247" s="65"/>
      <c r="WTE247" s="65"/>
      <c r="WTF247" s="65"/>
      <c r="WTG247" s="65"/>
      <c r="WTH247" s="65"/>
      <c r="WTI247" s="65"/>
      <c r="WTJ247" s="65"/>
      <c r="WTK247" s="65"/>
      <c r="WTL247" s="65"/>
      <c r="WTM247" s="65"/>
      <c r="WTN247" s="65"/>
      <c r="WTO247" s="65"/>
      <c r="WTP247" s="65"/>
      <c r="WTQ247" s="65"/>
      <c r="WTR247" s="65"/>
      <c r="WTS247" s="65"/>
      <c r="WTT247" s="65"/>
      <c r="WTU247" s="65"/>
      <c r="WTV247" s="65"/>
      <c r="WTW247" s="65"/>
      <c r="WTX247" s="65"/>
      <c r="WTY247" s="65"/>
      <c r="WTZ247" s="65"/>
      <c r="WUA247" s="65"/>
      <c r="WUB247" s="65"/>
      <c r="WUC247" s="65"/>
      <c r="WUD247" s="65"/>
      <c r="WUE247" s="65"/>
      <c r="WUF247" s="65"/>
      <c r="WUG247" s="65"/>
      <c r="WUH247" s="65"/>
      <c r="WUI247" s="65"/>
      <c r="WUJ247" s="65"/>
      <c r="WUK247" s="65"/>
      <c r="WUL247" s="65"/>
      <c r="WUM247" s="65"/>
      <c r="WUN247" s="65"/>
      <c r="WUO247" s="65"/>
      <c r="WUP247" s="65"/>
      <c r="WUQ247" s="65"/>
      <c r="WUR247" s="65"/>
      <c r="WUS247" s="65"/>
      <c r="WUT247" s="65"/>
      <c r="WUU247" s="65"/>
      <c r="WUV247" s="65"/>
      <c r="WUW247" s="65"/>
      <c r="WUX247" s="65"/>
      <c r="WUY247" s="65"/>
      <c r="WUZ247" s="65"/>
      <c r="WVA247" s="65"/>
      <c r="WVB247" s="65"/>
      <c r="WVC247" s="65"/>
      <c r="WVD247" s="65"/>
      <c r="WVE247" s="65"/>
      <c r="WVF247" s="65"/>
      <c r="WVG247" s="65"/>
      <c r="WVH247" s="65"/>
      <c r="WVI247" s="65"/>
      <c r="WVJ247" s="65"/>
      <c r="WVK247" s="65"/>
      <c r="WVL247" s="65"/>
      <c r="WVM247" s="65"/>
      <c r="WVN247" s="65"/>
      <c r="WVO247" s="65"/>
      <c r="WVP247" s="65"/>
      <c r="WVQ247" s="65"/>
      <c r="WVR247" s="65"/>
      <c r="WVS247" s="65"/>
      <c r="WVT247" s="65"/>
      <c r="WVU247" s="65"/>
      <c r="WVV247" s="65"/>
      <c r="WVW247" s="65"/>
      <c r="WVX247" s="65"/>
      <c r="WVY247" s="65"/>
      <c r="WVZ247" s="65"/>
      <c r="WWA247" s="65"/>
      <c r="WWB247" s="65"/>
      <c r="WWC247" s="65"/>
      <c r="WWD247" s="65"/>
      <c r="WWE247" s="65"/>
      <c r="WWF247" s="65"/>
      <c r="WWG247" s="65"/>
      <c r="WWH247" s="65"/>
      <c r="WWI247" s="65"/>
      <c r="WWJ247" s="65"/>
      <c r="WWK247" s="65"/>
      <c r="WWL247" s="65"/>
      <c r="WWM247" s="65"/>
      <c r="WWN247" s="65"/>
      <c r="WWO247" s="65"/>
      <c r="WWP247" s="65"/>
      <c r="WWQ247" s="65"/>
      <c r="WWR247" s="65"/>
      <c r="WWS247" s="65"/>
      <c r="WWT247" s="65"/>
      <c r="WWU247" s="65"/>
      <c r="WWV247" s="65"/>
      <c r="WWW247" s="65"/>
      <c r="WWX247" s="65"/>
      <c r="WWY247" s="65"/>
      <c r="WWZ247" s="65"/>
      <c r="WXA247" s="65"/>
      <c r="WXB247" s="65"/>
      <c r="WXC247" s="65"/>
      <c r="WXD247" s="65"/>
      <c r="WXE247" s="65"/>
      <c r="WXF247" s="65"/>
      <c r="WXG247" s="65"/>
      <c r="WXH247" s="65"/>
      <c r="WXI247" s="65"/>
      <c r="WXJ247" s="65"/>
      <c r="WXK247" s="65"/>
      <c r="WXL247" s="65"/>
      <c r="WXM247" s="65"/>
      <c r="WXN247" s="65"/>
      <c r="WXO247" s="65"/>
      <c r="WXP247" s="65"/>
      <c r="WXQ247" s="65"/>
      <c r="WXR247" s="65"/>
      <c r="WXS247" s="65"/>
      <c r="WXT247" s="65"/>
      <c r="WXU247" s="65"/>
      <c r="WXV247" s="65"/>
      <c r="WXW247" s="65"/>
      <c r="WXX247" s="65"/>
      <c r="WXY247" s="65"/>
      <c r="WXZ247" s="65"/>
      <c r="WYA247" s="65"/>
      <c r="WYB247" s="65"/>
      <c r="WYC247" s="65"/>
      <c r="WYD247" s="65"/>
      <c r="WYE247" s="65"/>
      <c r="WYF247" s="65"/>
      <c r="WYG247" s="65"/>
      <c r="WYH247" s="65"/>
      <c r="WYI247" s="65"/>
      <c r="WYJ247" s="65"/>
      <c r="WYK247" s="65"/>
      <c r="WYL247" s="65"/>
      <c r="WYM247" s="65"/>
      <c r="WYN247" s="65"/>
      <c r="WYO247" s="65"/>
      <c r="WYP247" s="65"/>
      <c r="WYQ247" s="65"/>
      <c r="WYR247" s="65"/>
      <c r="WYS247" s="65"/>
      <c r="WYT247" s="65"/>
      <c r="WYU247" s="65"/>
      <c r="WYV247" s="65"/>
      <c r="WYW247" s="65"/>
      <c r="WYX247" s="65"/>
      <c r="WYY247" s="65"/>
      <c r="WYZ247" s="65"/>
      <c r="WZA247" s="65"/>
      <c r="WZB247" s="65"/>
      <c r="WZC247" s="65"/>
      <c r="WZD247" s="65"/>
      <c r="WZE247" s="65"/>
      <c r="WZF247" s="65"/>
      <c r="WZG247" s="65"/>
      <c r="WZH247" s="65"/>
      <c r="WZI247" s="65"/>
      <c r="WZJ247" s="65"/>
      <c r="WZK247" s="65"/>
      <c r="WZL247" s="65"/>
      <c r="WZM247" s="65"/>
      <c r="WZN247" s="65"/>
      <c r="WZO247" s="65"/>
      <c r="WZP247" s="65"/>
      <c r="WZQ247" s="65"/>
      <c r="WZR247" s="65"/>
      <c r="WZS247" s="65"/>
      <c r="WZT247" s="65"/>
      <c r="WZU247" s="65"/>
      <c r="WZV247" s="65"/>
      <c r="WZW247" s="65"/>
      <c r="WZX247" s="65"/>
      <c r="WZY247" s="65"/>
      <c r="WZZ247" s="65"/>
      <c r="XAA247" s="65"/>
      <c r="XAB247" s="65"/>
      <c r="XAC247" s="65"/>
      <c r="XAD247" s="65"/>
      <c r="XAE247" s="65"/>
      <c r="XAF247" s="65"/>
      <c r="XAG247" s="65"/>
      <c r="XAH247" s="65"/>
      <c r="XAI247" s="65"/>
      <c r="XAJ247" s="65"/>
      <c r="XAK247" s="65"/>
      <c r="XAL247" s="65"/>
      <c r="XAM247" s="65"/>
      <c r="XAN247" s="65"/>
      <c r="XAO247" s="65"/>
      <c r="XAP247" s="65"/>
      <c r="XAQ247" s="65"/>
      <c r="XAR247" s="65"/>
      <c r="XAS247" s="65"/>
      <c r="XAT247" s="65"/>
      <c r="XAU247" s="65"/>
      <c r="XAV247" s="65"/>
      <c r="XAW247" s="65"/>
      <c r="XAX247" s="65"/>
      <c r="XAY247" s="65"/>
      <c r="XAZ247" s="65"/>
      <c r="XBA247" s="65"/>
      <c r="XBB247" s="65"/>
      <c r="XBC247" s="65"/>
      <c r="XBD247" s="65"/>
      <c r="XBE247" s="65"/>
      <c r="XBF247" s="65"/>
      <c r="XBG247" s="65"/>
      <c r="XBH247" s="65"/>
      <c r="XBI247" s="65"/>
      <c r="XBJ247" s="65"/>
      <c r="XBK247" s="65"/>
      <c r="XBL247" s="65"/>
      <c r="XBM247" s="65"/>
      <c r="XBN247" s="65"/>
      <c r="XBO247" s="65"/>
      <c r="XBP247" s="65"/>
      <c r="XBQ247" s="65"/>
      <c r="XBR247" s="65"/>
      <c r="XBS247" s="65"/>
      <c r="XBT247" s="65"/>
      <c r="XBU247" s="65"/>
      <c r="XBV247" s="65"/>
      <c r="XBW247" s="65"/>
      <c r="XBX247" s="65"/>
      <c r="XBY247" s="65"/>
      <c r="XBZ247" s="65"/>
      <c r="XCA247" s="65"/>
      <c r="XCB247" s="65"/>
      <c r="XCC247" s="65"/>
      <c r="XCD247" s="65"/>
      <c r="XCE247" s="65"/>
      <c r="XCF247" s="65"/>
      <c r="XCG247" s="65"/>
      <c r="XCH247" s="65"/>
      <c r="XCI247" s="65"/>
      <c r="XCJ247" s="65"/>
      <c r="XCK247" s="65"/>
      <c r="XCL247" s="65"/>
      <c r="XCM247" s="65"/>
      <c r="XCN247" s="65"/>
      <c r="XCO247" s="65"/>
      <c r="XCP247" s="65"/>
      <c r="XCQ247" s="65"/>
      <c r="XCR247" s="65"/>
      <c r="XCS247" s="65"/>
      <c r="XCT247" s="65"/>
      <c r="XCU247" s="65"/>
      <c r="XCV247" s="65"/>
      <c r="XCW247" s="65"/>
      <c r="XCX247" s="65"/>
      <c r="XCY247" s="65"/>
      <c r="XCZ247" s="65"/>
      <c r="XDA247" s="65"/>
      <c r="XDB247" s="65"/>
      <c r="XDC247" s="65"/>
      <c r="XDD247" s="65"/>
      <c r="XDE247" s="65"/>
      <c r="XDF247" s="65"/>
      <c r="XDG247" s="65"/>
      <c r="XDH247" s="65"/>
      <c r="XDI247" s="65"/>
      <c r="XDJ247" s="65"/>
      <c r="XDK247" s="65"/>
      <c r="XDL247" s="65"/>
      <c r="XDM247" s="65"/>
      <c r="XDN247" s="65"/>
      <c r="XDO247" s="65"/>
      <c r="XDP247" s="65"/>
      <c r="XDQ247" s="65"/>
      <c r="XDR247" s="65"/>
      <c r="XDS247" s="65"/>
      <c r="XDT247" s="65"/>
      <c r="XDU247" s="65"/>
      <c r="XDV247" s="65"/>
      <c r="XDW247" s="65"/>
      <c r="XDX247" s="65"/>
      <c r="XDY247" s="65"/>
      <c r="XDZ247" s="65"/>
      <c r="XEA247" s="65"/>
      <c r="XEB247" s="65"/>
      <c r="XEC247" s="65"/>
      <c r="XED247" s="65"/>
      <c r="XEE247" s="65"/>
      <c r="XEF247" s="65"/>
      <c r="XEG247" s="65"/>
      <c r="XEH247" s="65"/>
      <c r="XEI247" s="65"/>
      <c r="XEJ247" s="65"/>
      <c r="XEK247" s="65"/>
      <c r="XEL247" s="65"/>
      <c r="XEM247" s="65"/>
      <c r="XEN247" s="65"/>
      <c r="XEO247" s="65"/>
      <c r="XEP247" s="65"/>
      <c r="XEQ247" s="65"/>
      <c r="XER247" s="65"/>
      <c r="XES247" s="65"/>
      <c r="XET247" s="65"/>
      <c r="XEU247" s="65"/>
      <c r="XEV247" s="65"/>
      <c r="XEW247" s="65"/>
      <c r="XEX247" s="65"/>
      <c r="XEY247" s="65"/>
      <c r="XEZ247" s="65"/>
      <c r="XFA247" s="65"/>
      <c r="XFB247" s="65"/>
      <c r="XFC247" s="65"/>
      <c r="XFD247" s="65"/>
    </row>
    <row r="248" spans="2:54 15129:16384" s="88" customFormat="1" ht="12.95" customHeight="1" x14ac:dyDescent="0.2">
      <c r="B248" s="89" t="s">
        <v>29</v>
      </c>
      <c r="C248" s="90">
        <v>6.2881716273676141E-2</v>
      </c>
      <c r="D248" s="90">
        <v>6.0050251256281453E-2</v>
      </c>
      <c r="E248" s="90">
        <v>5.9984131182226973E-2</v>
      </c>
      <c r="F248" s="90">
        <v>6.072912640123701E-2</v>
      </c>
      <c r="G248" s="90">
        <v>6.144160437723932E-2</v>
      </c>
      <c r="H248" s="90">
        <v>5.4916164983332551E-2</v>
      </c>
      <c r="I248" s="90">
        <v>5.4228078189993076E-2</v>
      </c>
      <c r="J248" s="90">
        <v>5.7576836021467154E-2</v>
      </c>
      <c r="K248" s="90">
        <v>5.7029830001069225E-2</v>
      </c>
      <c r="L248" s="90">
        <v>5.159235668789814E-2</v>
      </c>
      <c r="M248" s="90">
        <v>5.2763819095477428E-2</v>
      </c>
      <c r="N248" s="90">
        <v>4.918456069965476E-2</v>
      </c>
      <c r="O248" s="90">
        <v>4.4907194934208659E-2</v>
      </c>
      <c r="P248" s="90">
        <v>4.5490423169918449E-2</v>
      </c>
      <c r="Q248" s="90">
        <v>5.1539465282212212E-2</v>
      </c>
      <c r="R248" s="90">
        <v>5.6265035282796999E-2</v>
      </c>
      <c r="S248" s="90">
        <v>5.0653266331658321E-2</v>
      </c>
      <c r="T248" s="90">
        <v>5.6750418760469039E-2</v>
      </c>
      <c r="U248" s="90">
        <v>5.8774063981881265E-2</v>
      </c>
      <c r="V248" s="90">
        <v>5.4716609483149596E-2</v>
      </c>
      <c r="W248" s="90">
        <v>5.1962900406955559E-2</v>
      </c>
      <c r="X248" s="90">
        <v>5.1804476930105092E-2</v>
      </c>
      <c r="Y248" s="90">
        <v>5.1553525680247278E-2</v>
      </c>
      <c r="Z248" s="90">
        <v>4.9605168700646102E-2</v>
      </c>
      <c r="AA248" s="90">
        <v>4.7759571496450749E-2</v>
      </c>
      <c r="AB248" s="90">
        <v>4.4682547352145351E-2</v>
      </c>
      <c r="AC248" s="90">
        <v>4.2921337456513345E-2</v>
      </c>
      <c r="AD248" s="90">
        <v>3.6416080402010054E-2</v>
      </c>
      <c r="AE248" s="90">
        <v>3.6946269810591424E-2</v>
      </c>
      <c r="AF248" s="90">
        <v>3.6432160804020099E-2</v>
      </c>
      <c r="AG248" s="90">
        <v>3.4046511627906978E-2</v>
      </c>
      <c r="AH248" s="90">
        <v>3.2466960352422906E-2</v>
      </c>
      <c r="AI248" s="90">
        <v>3.0833333333333334E-2</v>
      </c>
      <c r="AJ248" s="90">
        <v>3.0357142857142857E-2</v>
      </c>
      <c r="AK248" s="90">
        <v>2.9277566539923954E-2</v>
      </c>
      <c r="AL248" s="90">
        <v>2.8363636363636365E-2</v>
      </c>
      <c r="AM248" s="90">
        <v>2.7397260273972601E-2</v>
      </c>
      <c r="AN248" s="90">
        <v>2.5705329153605017E-2</v>
      </c>
      <c r="AO248" s="90">
        <v>2.4783861671469742E-2</v>
      </c>
      <c r="AP248" s="90">
        <v>2.3821989528795811E-2</v>
      </c>
      <c r="AQ248" s="90">
        <v>2.4154589371980676E-2</v>
      </c>
      <c r="AR248" s="90">
        <v>2.6370757180156659E-2</v>
      </c>
      <c r="AS248" s="90">
        <v>2.5897435897435896E-2</v>
      </c>
      <c r="AT248" s="90">
        <v>2.6442307692307692E-2</v>
      </c>
      <c r="AU248" s="90">
        <v>2.6293103448275863E-2</v>
      </c>
      <c r="AV248" s="90">
        <v>2.6782273603082853E-2</v>
      </c>
      <c r="AW248" s="90">
        <v>2.5087108013937282E-2</v>
      </c>
      <c r="AX248" s="91">
        <v>2.4875621890547265E-2</v>
      </c>
      <c r="AY248" s="91">
        <v>2.4711696869851731E-2</v>
      </c>
      <c r="AZ248" s="91">
        <v>2.4715447154471545E-2</v>
      </c>
      <c r="BA248" s="91">
        <v>2.4050632911392405E-2</v>
      </c>
      <c r="BB248" s="88">
        <v>2.4218750000000001E-2</v>
      </c>
      <c r="VIW248" s="65"/>
      <c r="VIX248" s="65"/>
      <c r="VIY248" s="65"/>
      <c r="VIZ248" s="65"/>
      <c r="VJA248" s="65"/>
      <c r="VJB248" s="65"/>
      <c r="VJC248" s="65"/>
      <c r="VJD248" s="65"/>
      <c r="VJE248" s="65"/>
      <c r="VJF248" s="65"/>
      <c r="VJG248" s="65"/>
      <c r="VJH248" s="65"/>
      <c r="VJI248" s="65"/>
      <c r="VJJ248" s="65"/>
      <c r="VJK248" s="65"/>
      <c r="VJL248" s="65"/>
      <c r="VJM248" s="65"/>
      <c r="VJN248" s="65"/>
      <c r="VJO248" s="65"/>
      <c r="VJP248" s="65"/>
      <c r="VJQ248" s="65"/>
      <c r="VJR248" s="65"/>
      <c r="VJS248" s="65"/>
      <c r="VJT248" s="65"/>
      <c r="VJU248" s="65"/>
      <c r="VJV248" s="65"/>
      <c r="VJW248" s="65"/>
      <c r="VJX248" s="65"/>
      <c r="VJY248" s="65"/>
      <c r="VJZ248" s="65"/>
      <c r="VKA248" s="65"/>
      <c r="VKB248" s="65"/>
      <c r="VKC248" s="65"/>
      <c r="VKD248" s="65"/>
      <c r="VKE248" s="65"/>
      <c r="VKF248" s="65"/>
      <c r="VKG248" s="65"/>
      <c r="VKH248" s="65"/>
      <c r="VKI248" s="65"/>
      <c r="VKJ248" s="65"/>
      <c r="VKK248" s="65"/>
      <c r="VKL248" s="65"/>
      <c r="VKM248" s="65"/>
      <c r="VKN248" s="65"/>
      <c r="VKO248" s="65"/>
      <c r="VKP248" s="65"/>
      <c r="VKQ248" s="65"/>
      <c r="VKR248" s="65"/>
      <c r="VKS248" s="65"/>
      <c r="VKT248" s="65"/>
      <c r="VKU248" s="65"/>
      <c r="VKV248" s="65"/>
      <c r="VKW248" s="65"/>
      <c r="VKX248" s="65"/>
      <c r="VKY248" s="65"/>
      <c r="VKZ248" s="65"/>
      <c r="VLA248" s="65"/>
      <c r="VLB248" s="65"/>
      <c r="VLC248" s="65"/>
      <c r="VLD248" s="65"/>
      <c r="VLE248" s="65"/>
      <c r="VLF248" s="65"/>
      <c r="VLG248" s="65"/>
      <c r="VLH248" s="65"/>
      <c r="VLI248" s="65"/>
      <c r="VLJ248" s="65"/>
      <c r="VLK248" s="65"/>
      <c r="VLL248" s="65"/>
      <c r="VLM248" s="65"/>
      <c r="VLN248" s="65"/>
      <c r="VLO248" s="65"/>
      <c r="VLP248" s="65"/>
      <c r="VLQ248" s="65"/>
      <c r="VLR248" s="65"/>
      <c r="VLS248" s="65"/>
      <c r="VLT248" s="65"/>
      <c r="VLU248" s="65"/>
      <c r="VLV248" s="65"/>
      <c r="VLW248" s="65"/>
      <c r="VLX248" s="65"/>
      <c r="VLY248" s="65"/>
      <c r="VLZ248" s="65"/>
      <c r="VMA248" s="65"/>
      <c r="VMB248" s="65"/>
      <c r="VMC248" s="65"/>
      <c r="VMD248" s="65"/>
      <c r="VME248" s="65"/>
      <c r="VMF248" s="65"/>
      <c r="VMG248" s="65"/>
      <c r="VMH248" s="65"/>
      <c r="VMI248" s="65"/>
      <c r="VMJ248" s="65"/>
      <c r="VMK248" s="65"/>
      <c r="VML248" s="65"/>
      <c r="VMM248" s="65"/>
      <c r="VMN248" s="65"/>
      <c r="VMO248" s="65"/>
      <c r="VMP248" s="65"/>
      <c r="VMQ248" s="65"/>
      <c r="VMR248" s="65"/>
      <c r="VMS248" s="65"/>
      <c r="VMT248" s="65"/>
      <c r="VMU248" s="65"/>
      <c r="VMV248" s="65"/>
      <c r="VMW248" s="65"/>
      <c r="VMX248" s="65"/>
      <c r="VMY248" s="65"/>
      <c r="VMZ248" s="65"/>
      <c r="VNA248" s="65"/>
      <c r="VNB248" s="65"/>
      <c r="VNC248" s="65"/>
      <c r="VND248" s="65"/>
      <c r="VNE248" s="65"/>
      <c r="VNF248" s="65"/>
      <c r="VNG248" s="65"/>
      <c r="VNH248" s="65"/>
      <c r="VNI248" s="65"/>
      <c r="VNJ248" s="65"/>
      <c r="VNK248" s="65"/>
      <c r="VNL248" s="65"/>
      <c r="VNM248" s="65"/>
      <c r="VNN248" s="65"/>
      <c r="VNO248" s="65"/>
      <c r="VNP248" s="65"/>
      <c r="VNQ248" s="65"/>
      <c r="VNR248" s="65"/>
      <c r="VNS248" s="65"/>
      <c r="VNT248" s="65"/>
      <c r="VNU248" s="65"/>
      <c r="VNV248" s="65"/>
      <c r="VNW248" s="65"/>
      <c r="VNX248" s="65"/>
      <c r="VNY248" s="65"/>
      <c r="VNZ248" s="65"/>
      <c r="VOA248" s="65"/>
      <c r="VOB248" s="65"/>
      <c r="VOC248" s="65"/>
      <c r="VOD248" s="65"/>
      <c r="VOE248" s="65"/>
      <c r="VOF248" s="65"/>
      <c r="VOG248" s="65"/>
      <c r="VOH248" s="65"/>
      <c r="VOI248" s="65"/>
      <c r="VOJ248" s="65"/>
      <c r="VOK248" s="65"/>
      <c r="VOL248" s="65"/>
      <c r="VOM248" s="65"/>
      <c r="VON248" s="65"/>
      <c r="VOO248" s="65"/>
      <c r="VOP248" s="65"/>
      <c r="VOQ248" s="65"/>
      <c r="VOR248" s="65"/>
      <c r="VOS248" s="65"/>
      <c r="VOT248" s="65"/>
      <c r="VOU248" s="65"/>
      <c r="VOV248" s="65"/>
      <c r="VOW248" s="65"/>
      <c r="VOX248" s="65"/>
      <c r="VOY248" s="65"/>
      <c r="VOZ248" s="65"/>
      <c r="VPA248" s="65"/>
      <c r="VPB248" s="65"/>
      <c r="VPC248" s="65"/>
      <c r="VPD248" s="65"/>
      <c r="VPE248" s="65"/>
      <c r="VPF248" s="65"/>
      <c r="VPG248" s="65"/>
      <c r="VPH248" s="65"/>
      <c r="VPI248" s="65"/>
      <c r="VPJ248" s="65"/>
      <c r="VPK248" s="65"/>
      <c r="VPL248" s="65"/>
      <c r="VPM248" s="65"/>
      <c r="VPN248" s="65"/>
      <c r="VPO248" s="65"/>
      <c r="VPP248" s="65"/>
      <c r="VPQ248" s="65"/>
      <c r="VPR248" s="65"/>
      <c r="VPS248" s="65"/>
      <c r="VPT248" s="65"/>
      <c r="VPU248" s="65"/>
      <c r="VPV248" s="65"/>
      <c r="VPW248" s="65"/>
      <c r="VPX248" s="65"/>
      <c r="VPY248" s="65"/>
      <c r="VPZ248" s="65"/>
      <c r="VQA248" s="65"/>
      <c r="VQB248" s="65"/>
      <c r="VQC248" s="65"/>
      <c r="VQD248" s="65"/>
      <c r="VQE248" s="65"/>
      <c r="VQF248" s="65"/>
      <c r="VQG248" s="65"/>
      <c r="VQH248" s="65"/>
      <c r="VQI248" s="65"/>
      <c r="VQJ248" s="65"/>
      <c r="VQK248" s="65"/>
      <c r="VQL248" s="65"/>
      <c r="VQM248" s="65"/>
      <c r="VQN248" s="65"/>
      <c r="VQO248" s="65"/>
      <c r="VQP248" s="65"/>
      <c r="VQQ248" s="65"/>
      <c r="VQR248" s="65"/>
      <c r="VQS248" s="65"/>
      <c r="VQT248" s="65"/>
      <c r="VQU248" s="65"/>
      <c r="VQV248" s="65"/>
      <c r="VQW248" s="65"/>
      <c r="VQX248" s="65"/>
      <c r="VQY248" s="65"/>
      <c r="VQZ248" s="65"/>
      <c r="VRA248" s="65"/>
      <c r="VRB248" s="65"/>
      <c r="VRC248" s="65"/>
      <c r="VRD248" s="65"/>
      <c r="VRE248" s="65"/>
      <c r="VRF248" s="65"/>
      <c r="VRG248" s="65"/>
      <c r="VRH248" s="65"/>
      <c r="VRI248" s="65"/>
      <c r="VRJ248" s="65"/>
      <c r="VRK248" s="65"/>
      <c r="VRL248" s="65"/>
      <c r="VRM248" s="65"/>
      <c r="VRN248" s="65"/>
      <c r="VRO248" s="65"/>
      <c r="VRP248" s="65"/>
      <c r="VRQ248" s="65"/>
      <c r="VRR248" s="65"/>
      <c r="VRS248" s="65"/>
      <c r="VRT248" s="65"/>
      <c r="VRU248" s="65"/>
      <c r="VRV248" s="65"/>
      <c r="VRW248" s="65"/>
      <c r="VRX248" s="65"/>
      <c r="VRY248" s="65"/>
      <c r="VRZ248" s="65"/>
      <c r="VSA248" s="65"/>
      <c r="VSB248" s="65"/>
      <c r="VSC248" s="65"/>
      <c r="VSD248" s="65"/>
      <c r="VSE248" s="65"/>
      <c r="VSF248" s="65"/>
      <c r="VSG248" s="65"/>
      <c r="VSH248" s="65"/>
      <c r="VSI248" s="65"/>
      <c r="VSJ248" s="65"/>
      <c r="VSK248" s="65"/>
      <c r="VSL248" s="65"/>
      <c r="VSM248" s="65"/>
      <c r="VSN248" s="65"/>
      <c r="VSO248" s="65"/>
      <c r="VSP248" s="65"/>
      <c r="VSQ248" s="65"/>
      <c r="VSR248" s="65"/>
      <c r="VSS248" s="65"/>
      <c r="VST248" s="65"/>
      <c r="VSU248" s="65"/>
      <c r="VSV248" s="65"/>
      <c r="VSW248" s="65"/>
      <c r="VSX248" s="65"/>
      <c r="VSY248" s="65"/>
      <c r="VSZ248" s="65"/>
      <c r="VTA248" s="65"/>
      <c r="VTB248" s="65"/>
      <c r="VTC248" s="65"/>
      <c r="VTD248" s="65"/>
      <c r="VTE248" s="65"/>
      <c r="VTF248" s="65"/>
      <c r="VTG248" s="65"/>
      <c r="VTH248" s="65"/>
      <c r="VTI248" s="65"/>
      <c r="VTJ248" s="65"/>
      <c r="VTK248" s="65"/>
      <c r="VTL248" s="65"/>
      <c r="VTM248" s="65"/>
      <c r="VTN248" s="65"/>
      <c r="VTO248" s="65"/>
      <c r="VTP248" s="65"/>
      <c r="VTQ248" s="65"/>
      <c r="VTR248" s="65"/>
      <c r="VTS248" s="65"/>
      <c r="VTT248" s="65"/>
      <c r="VTU248" s="65"/>
      <c r="VTV248" s="65"/>
      <c r="VTW248" s="65"/>
      <c r="VTX248" s="65"/>
      <c r="VTY248" s="65"/>
      <c r="VTZ248" s="65"/>
      <c r="VUA248" s="65"/>
      <c r="VUB248" s="65"/>
      <c r="VUC248" s="65"/>
      <c r="VUD248" s="65"/>
      <c r="VUE248" s="65"/>
      <c r="VUF248" s="65"/>
      <c r="VUG248" s="65"/>
      <c r="VUH248" s="65"/>
      <c r="VUI248" s="65"/>
      <c r="VUJ248" s="65"/>
      <c r="VUK248" s="65"/>
      <c r="VUL248" s="65"/>
      <c r="VUM248" s="65"/>
      <c r="VUN248" s="65"/>
      <c r="VUO248" s="65"/>
      <c r="VUP248" s="65"/>
      <c r="VUQ248" s="65"/>
      <c r="VUR248" s="65"/>
      <c r="VUS248" s="65"/>
      <c r="VUT248" s="65"/>
      <c r="VUU248" s="65"/>
      <c r="VUV248" s="65"/>
      <c r="VUW248" s="65"/>
      <c r="VUX248" s="65"/>
      <c r="VUY248" s="65"/>
      <c r="VUZ248" s="65"/>
      <c r="VVA248" s="65"/>
      <c r="VVB248" s="65"/>
      <c r="VVC248" s="65"/>
      <c r="VVD248" s="65"/>
      <c r="VVE248" s="65"/>
      <c r="VVF248" s="65"/>
      <c r="VVG248" s="65"/>
      <c r="VVH248" s="65"/>
      <c r="VVI248" s="65"/>
      <c r="VVJ248" s="65"/>
      <c r="VVK248" s="65"/>
      <c r="VVL248" s="65"/>
      <c r="VVM248" s="65"/>
      <c r="VVN248" s="65"/>
      <c r="VVO248" s="65"/>
      <c r="VVP248" s="65"/>
      <c r="VVQ248" s="65"/>
      <c r="VVR248" s="65"/>
      <c r="VVS248" s="65"/>
      <c r="VVT248" s="65"/>
      <c r="VVU248" s="65"/>
      <c r="VVV248" s="65"/>
      <c r="VVW248" s="65"/>
      <c r="VVX248" s="65"/>
      <c r="VVY248" s="65"/>
      <c r="VVZ248" s="65"/>
      <c r="VWA248" s="65"/>
      <c r="VWB248" s="65"/>
      <c r="VWC248" s="65"/>
      <c r="VWD248" s="65"/>
      <c r="VWE248" s="65"/>
      <c r="VWF248" s="65"/>
      <c r="VWG248" s="65"/>
      <c r="VWH248" s="65"/>
      <c r="VWI248" s="65"/>
      <c r="VWJ248" s="65"/>
      <c r="VWK248" s="65"/>
      <c r="VWL248" s="65"/>
      <c r="VWM248" s="65"/>
      <c r="VWN248" s="65"/>
      <c r="VWO248" s="65"/>
      <c r="VWP248" s="65"/>
      <c r="VWQ248" s="65"/>
      <c r="VWR248" s="65"/>
      <c r="VWS248" s="65"/>
      <c r="VWT248" s="65"/>
      <c r="VWU248" s="65"/>
      <c r="VWV248" s="65"/>
      <c r="VWW248" s="65"/>
      <c r="VWX248" s="65"/>
      <c r="VWY248" s="65"/>
      <c r="VWZ248" s="65"/>
      <c r="VXA248" s="65"/>
      <c r="VXB248" s="65"/>
      <c r="VXC248" s="65"/>
      <c r="VXD248" s="65"/>
      <c r="VXE248" s="65"/>
      <c r="VXF248" s="65"/>
      <c r="VXG248" s="65"/>
      <c r="VXH248" s="65"/>
      <c r="VXI248" s="65"/>
      <c r="VXJ248" s="65"/>
      <c r="VXK248" s="65"/>
      <c r="VXL248" s="65"/>
      <c r="VXM248" s="65"/>
      <c r="VXN248" s="65"/>
      <c r="VXO248" s="65"/>
      <c r="VXP248" s="65"/>
      <c r="VXQ248" s="65"/>
      <c r="VXR248" s="65"/>
      <c r="VXS248" s="65"/>
      <c r="VXT248" s="65"/>
      <c r="VXU248" s="65"/>
      <c r="VXV248" s="65"/>
      <c r="VXW248" s="65"/>
      <c r="VXX248" s="65"/>
      <c r="VXY248" s="65"/>
      <c r="VXZ248" s="65"/>
      <c r="VYA248" s="65"/>
      <c r="VYB248" s="65"/>
      <c r="VYC248" s="65"/>
      <c r="VYD248" s="65"/>
      <c r="VYE248" s="65"/>
      <c r="VYF248" s="65"/>
      <c r="VYG248" s="65"/>
      <c r="VYH248" s="65"/>
      <c r="VYI248" s="65"/>
      <c r="VYJ248" s="65"/>
      <c r="VYK248" s="65"/>
      <c r="VYL248" s="65"/>
      <c r="VYM248" s="65"/>
      <c r="VYN248" s="65"/>
      <c r="VYO248" s="65"/>
      <c r="VYP248" s="65"/>
      <c r="VYQ248" s="65"/>
      <c r="VYR248" s="65"/>
      <c r="VYS248" s="65"/>
      <c r="VYT248" s="65"/>
      <c r="VYU248" s="65"/>
      <c r="VYV248" s="65"/>
      <c r="VYW248" s="65"/>
      <c r="VYX248" s="65"/>
      <c r="VYY248" s="65"/>
      <c r="VYZ248" s="65"/>
      <c r="VZA248" s="65"/>
      <c r="VZB248" s="65"/>
      <c r="VZC248" s="65"/>
      <c r="VZD248" s="65"/>
      <c r="VZE248" s="65"/>
      <c r="VZF248" s="65"/>
      <c r="VZG248" s="65"/>
      <c r="VZH248" s="65"/>
      <c r="VZI248" s="65"/>
      <c r="VZJ248" s="65"/>
      <c r="VZK248" s="65"/>
      <c r="VZL248" s="65"/>
      <c r="VZM248" s="65"/>
      <c r="VZN248" s="65"/>
      <c r="VZO248" s="65"/>
      <c r="VZP248" s="65"/>
      <c r="VZQ248" s="65"/>
      <c r="VZR248" s="65"/>
      <c r="VZS248" s="65"/>
      <c r="VZT248" s="65"/>
      <c r="VZU248" s="65"/>
      <c r="VZV248" s="65"/>
      <c r="VZW248" s="65"/>
      <c r="VZX248" s="65"/>
      <c r="VZY248" s="65"/>
      <c r="VZZ248" s="65"/>
      <c r="WAA248" s="65"/>
      <c r="WAB248" s="65"/>
      <c r="WAC248" s="65"/>
      <c r="WAD248" s="65"/>
      <c r="WAE248" s="65"/>
      <c r="WAF248" s="65"/>
      <c r="WAG248" s="65"/>
      <c r="WAH248" s="65"/>
      <c r="WAI248" s="65"/>
      <c r="WAJ248" s="65"/>
      <c r="WAK248" s="65"/>
      <c r="WAL248" s="65"/>
      <c r="WAM248" s="65"/>
      <c r="WAN248" s="65"/>
      <c r="WAO248" s="65"/>
      <c r="WAP248" s="65"/>
      <c r="WAQ248" s="65"/>
      <c r="WAR248" s="65"/>
      <c r="WAS248" s="65"/>
      <c r="WAT248" s="65"/>
      <c r="WAU248" s="65"/>
      <c r="WAV248" s="65"/>
      <c r="WAW248" s="65"/>
      <c r="WAX248" s="65"/>
      <c r="WAY248" s="65"/>
      <c r="WAZ248" s="65"/>
      <c r="WBA248" s="65"/>
      <c r="WBB248" s="65"/>
      <c r="WBC248" s="65"/>
      <c r="WBD248" s="65"/>
      <c r="WBE248" s="65"/>
      <c r="WBF248" s="65"/>
      <c r="WBG248" s="65"/>
      <c r="WBH248" s="65"/>
      <c r="WBI248" s="65"/>
      <c r="WBJ248" s="65"/>
      <c r="WBK248" s="65"/>
      <c r="WBL248" s="65"/>
      <c r="WBM248" s="65"/>
      <c r="WBN248" s="65"/>
      <c r="WBO248" s="65"/>
      <c r="WBP248" s="65"/>
      <c r="WBQ248" s="65"/>
      <c r="WBR248" s="65"/>
      <c r="WBS248" s="65"/>
      <c r="WBT248" s="65"/>
      <c r="WBU248" s="65"/>
      <c r="WBV248" s="65"/>
      <c r="WBW248" s="65"/>
      <c r="WBX248" s="65"/>
      <c r="WBY248" s="65"/>
      <c r="WBZ248" s="65"/>
      <c r="WCA248" s="65"/>
      <c r="WCB248" s="65"/>
      <c r="WCC248" s="65"/>
      <c r="WCD248" s="65"/>
      <c r="WCE248" s="65"/>
      <c r="WCF248" s="65"/>
      <c r="WCG248" s="65"/>
      <c r="WCH248" s="65"/>
      <c r="WCI248" s="65"/>
      <c r="WCJ248" s="65"/>
      <c r="WCK248" s="65"/>
      <c r="WCL248" s="65"/>
      <c r="WCM248" s="65"/>
      <c r="WCN248" s="65"/>
      <c r="WCO248" s="65"/>
      <c r="WCP248" s="65"/>
      <c r="WCQ248" s="65"/>
      <c r="WCR248" s="65"/>
      <c r="WCS248" s="65"/>
      <c r="WCT248" s="65"/>
      <c r="WCU248" s="65"/>
      <c r="WCV248" s="65"/>
      <c r="WCW248" s="65"/>
      <c r="WCX248" s="65"/>
      <c r="WCY248" s="65"/>
      <c r="WCZ248" s="65"/>
      <c r="WDA248" s="65"/>
      <c r="WDB248" s="65"/>
      <c r="WDC248" s="65"/>
      <c r="WDD248" s="65"/>
      <c r="WDE248" s="65"/>
      <c r="WDF248" s="65"/>
      <c r="WDG248" s="65"/>
      <c r="WDH248" s="65"/>
      <c r="WDI248" s="65"/>
      <c r="WDJ248" s="65"/>
      <c r="WDK248" s="65"/>
      <c r="WDL248" s="65"/>
      <c r="WDM248" s="65"/>
      <c r="WDN248" s="65"/>
      <c r="WDO248" s="65"/>
      <c r="WDP248" s="65"/>
      <c r="WDQ248" s="65"/>
      <c r="WDR248" s="65"/>
      <c r="WDS248" s="65"/>
      <c r="WDT248" s="65"/>
      <c r="WDU248" s="65"/>
      <c r="WDV248" s="65"/>
      <c r="WDW248" s="65"/>
      <c r="WDX248" s="65"/>
      <c r="WDY248" s="65"/>
      <c r="WDZ248" s="65"/>
      <c r="WEA248" s="65"/>
      <c r="WEB248" s="65"/>
      <c r="WEC248" s="65"/>
      <c r="WED248" s="65"/>
      <c r="WEE248" s="65"/>
      <c r="WEF248" s="65"/>
      <c r="WEG248" s="65"/>
      <c r="WEH248" s="65"/>
      <c r="WEI248" s="65"/>
      <c r="WEJ248" s="65"/>
      <c r="WEK248" s="65"/>
      <c r="WEL248" s="65"/>
      <c r="WEM248" s="65"/>
      <c r="WEN248" s="65"/>
      <c r="WEO248" s="65"/>
      <c r="WEP248" s="65"/>
      <c r="WEQ248" s="65"/>
      <c r="WER248" s="65"/>
      <c r="WES248" s="65"/>
      <c r="WET248" s="65"/>
      <c r="WEU248" s="65"/>
      <c r="WEV248" s="65"/>
      <c r="WEW248" s="65"/>
      <c r="WEX248" s="65"/>
      <c r="WEY248" s="65"/>
      <c r="WEZ248" s="65"/>
      <c r="WFA248" s="65"/>
      <c r="WFB248" s="65"/>
      <c r="WFC248" s="65"/>
      <c r="WFD248" s="65"/>
      <c r="WFE248" s="65"/>
      <c r="WFF248" s="65"/>
      <c r="WFG248" s="65"/>
      <c r="WFH248" s="65"/>
      <c r="WFI248" s="65"/>
      <c r="WFJ248" s="65"/>
      <c r="WFK248" s="65"/>
      <c r="WFL248" s="65"/>
      <c r="WFM248" s="65"/>
      <c r="WFN248" s="65"/>
      <c r="WFO248" s="65"/>
      <c r="WFP248" s="65"/>
      <c r="WFQ248" s="65"/>
      <c r="WFR248" s="65"/>
      <c r="WFS248" s="65"/>
      <c r="WFT248" s="65"/>
      <c r="WFU248" s="65"/>
      <c r="WFV248" s="65"/>
      <c r="WFW248" s="65"/>
      <c r="WFX248" s="65"/>
      <c r="WFY248" s="65"/>
      <c r="WFZ248" s="65"/>
      <c r="WGA248" s="65"/>
      <c r="WGB248" s="65"/>
      <c r="WGC248" s="65"/>
      <c r="WGD248" s="65"/>
      <c r="WGE248" s="65"/>
      <c r="WGF248" s="65"/>
      <c r="WGG248" s="65"/>
      <c r="WGH248" s="65"/>
      <c r="WGI248" s="65"/>
      <c r="WGJ248" s="65"/>
      <c r="WGK248" s="65"/>
      <c r="WGL248" s="65"/>
      <c r="WGM248" s="65"/>
      <c r="WGN248" s="65"/>
      <c r="WGO248" s="65"/>
      <c r="WGP248" s="65"/>
      <c r="WGQ248" s="65"/>
      <c r="WGR248" s="65"/>
      <c r="WGS248" s="65"/>
      <c r="WGT248" s="65"/>
      <c r="WGU248" s="65"/>
      <c r="WGV248" s="65"/>
      <c r="WGW248" s="65"/>
      <c r="WGX248" s="65"/>
      <c r="WGY248" s="65"/>
      <c r="WGZ248" s="65"/>
      <c r="WHA248" s="65"/>
      <c r="WHB248" s="65"/>
      <c r="WHC248" s="65"/>
      <c r="WHD248" s="65"/>
      <c r="WHE248" s="65"/>
      <c r="WHF248" s="65"/>
      <c r="WHG248" s="65"/>
      <c r="WHH248" s="65"/>
      <c r="WHI248" s="65"/>
      <c r="WHJ248" s="65"/>
      <c r="WHK248" s="65"/>
      <c r="WHL248" s="65"/>
      <c r="WHM248" s="65"/>
      <c r="WHN248" s="65"/>
      <c r="WHO248" s="65"/>
      <c r="WHP248" s="65"/>
      <c r="WHQ248" s="65"/>
      <c r="WHR248" s="65"/>
      <c r="WHS248" s="65"/>
      <c r="WHT248" s="65"/>
      <c r="WHU248" s="65"/>
      <c r="WHV248" s="65"/>
      <c r="WHW248" s="65"/>
      <c r="WHX248" s="65"/>
      <c r="WHY248" s="65"/>
      <c r="WHZ248" s="65"/>
      <c r="WIA248" s="65"/>
      <c r="WIB248" s="65"/>
      <c r="WIC248" s="65"/>
      <c r="WID248" s="65"/>
      <c r="WIE248" s="65"/>
      <c r="WIF248" s="65"/>
      <c r="WIG248" s="65"/>
      <c r="WIH248" s="65"/>
      <c r="WII248" s="65"/>
      <c r="WIJ248" s="65"/>
      <c r="WIK248" s="65"/>
      <c r="WIL248" s="65"/>
      <c r="WIM248" s="65"/>
      <c r="WIN248" s="65"/>
      <c r="WIO248" s="65"/>
      <c r="WIP248" s="65"/>
      <c r="WIQ248" s="65"/>
      <c r="WIR248" s="65"/>
      <c r="WIS248" s="65"/>
      <c r="WIT248" s="65"/>
      <c r="WIU248" s="65"/>
      <c r="WIV248" s="65"/>
      <c r="WIW248" s="65"/>
      <c r="WIX248" s="65"/>
      <c r="WIY248" s="65"/>
      <c r="WIZ248" s="65"/>
      <c r="WJA248" s="65"/>
      <c r="WJB248" s="65"/>
      <c r="WJC248" s="65"/>
      <c r="WJD248" s="65"/>
      <c r="WJE248" s="65"/>
      <c r="WJF248" s="65"/>
      <c r="WJG248" s="65"/>
      <c r="WJH248" s="65"/>
      <c r="WJI248" s="65"/>
      <c r="WJJ248" s="65"/>
      <c r="WJK248" s="65"/>
      <c r="WJL248" s="65"/>
      <c r="WJM248" s="65"/>
      <c r="WJN248" s="65"/>
      <c r="WJO248" s="65"/>
      <c r="WJP248" s="65"/>
      <c r="WJQ248" s="65"/>
      <c r="WJR248" s="65"/>
      <c r="WJS248" s="65"/>
      <c r="WJT248" s="65"/>
      <c r="WJU248" s="65"/>
      <c r="WJV248" s="65"/>
      <c r="WJW248" s="65"/>
      <c r="WJX248" s="65"/>
      <c r="WJY248" s="65"/>
      <c r="WJZ248" s="65"/>
      <c r="WKA248" s="65"/>
      <c r="WKB248" s="65"/>
      <c r="WKC248" s="65"/>
      <c r="WKD248" s="65"/>
      <c r="WKE248" s="65"/>
      <c r="WKF248" s="65"/>
      <c r="WKG248" s="65"/>
      <c r="WKH248" s="65"/>
      <c r="WKI248" s="65"/>
      <c r="WKJ248" s="65"/>
      <c r="WKK248" s="65"/>
      <c r="WKL248" s="65"/>
      <c r="WKM248" s="65"/>
      <c r="WKN248" s="65"/>
      <c r="WKO248" s="65"/>
      <c r="WKP248" s="65"/>
      <c r="WKQ248" s="65"/>
      <c r="WKR248" s="65"/>
      <c r="WKS248" s="65"/>
      <c r="WKT248" s="65"/>
      <c r="WKU248" s="65"/>
      <c r="WKV248" s="65"/>
      <c r="WKW248" s="65"/>
      <c r="WKX248" s="65"/>
      <c r="WKY248" s="65"/>
      <c r="WKZ248" s="65"/>
      <c r="WLA248" s="65"/>
      <c r="WLB248" s="65"/>
      <c r="WLC248" s="65"/>
      <c r="WLD248" s="65"/>
      <c r="WLE248" s="65"/>
      <c r="WLF248" s="65"/>
      <c r="WLG248" s="65"/>
      <c r="WLH248" s="65"/>
      <c r="WLI248" s="65"/>
      <c r="WLJ248" s="65"/>
      <c r="WLK248" s="65"/>
      <c r="WLL248" s="65"/>
      <c r="WLM248" s="65"/>
      <c r="WLN248" s="65"/>
      <c r="WLO248" s="65"/>
      <c r="WLP248" s="65"/>
      <c r="WLQ248" s="65"/>
      <c r="WLR248" s="65"/>
      <c r="WLS248" s="65"/>
      <c r="WLT248" s="65"/>
      <c r="WLU248" s="65"/>
      <c r="WLV248" s="65"/>
      <c r="WLW248" s="65"/>
      <c r="WLX248" s="65"/>
      <c r="WLY248" s="65"/>
      <c r="WLZ248" s="65"/>
      <c r="WMA248" s="65"/>
      <c r="WMB248" s="65"/>
      <c r="WMC248" s="65"/>
      <c r="WMD248" s="65"/>
      <c r="WME248" s="65"/>
      <c r="WMF248" s="65"/>
      <c r="WMG248" s="65"/>
      <c r="WMH248" s="65"/>
      <c r="WMI248" s="65"/>
      <c r="WMJ248" s="65"/>
      <c r="WMK248" s="65"/>
      <c r="WML248" s="65"/>
      <c r="WMM248" s="65"/>
      <c r="WMN248" s="65"/>
      <c r="WMO248" s="65"/>
      <c r="WMP248" s="65"/>
      <c r="WMQ248" s="65"/>
      <c r="WMR248" s="65"/>
      <c r="WMS248" s="65"/>
      <c r="WMT248" s="65"/>
      <c r="WMU248" s="65"/>
      <c r="WMV248" s="65"/>
      <c r="WMW248" s="65"/>
      <c r="WMX248" s="65"/>
      <c r="WMY248" s="65"/>
      <c r="WMZ248" s="65"/>
      <c r="WNA248" s="65"/>
      <c r="WNB248" s="65"/>
      <c r="WNC248" s="65"/>
      <c r="WND248" s="65"/>
      <c r="WNE248" s="65"/>
      <c r="WNF248" s="65"/>
      <c r="WNG248" s="65"/>
      <c r="WNH248" s="65"/>
      <c r="WNI248" s="65"/>
      <c r="WNJ248" s="65"/>
      <c r="WNK248" s="65"/>
      <c r="WNL248" s="65"/>
      <c r="WNM248" s="65"/>
      <c r="WNN248" s="65"/>
      <c r="WNO248" s="65"/>
      <c r="WNP248" s="65"/>
      <c r="WNQ248" s="65"/>
      <c r="WNR248" s="65"/>
      <c r="WNS248" s="65"/>
      <c r="WNT248" s="65"/>
      <c r="WNU248" s="65"/>
      <c r="WNV248" s="65"/>
      <c r="WNW248" s="65"/>
      <c r="WNX248" s="65"/>
      <c r="WNY248" s="65"/>
      <c r="WNZ248" s="65"/>
      <c r="WOA248" s="65"/>
      <c r="WOB248" s="65"/>
      <c r="WOC248" s="65"/>
      <c r="WOD248" s="65"/>
      <c r="WOE248" s="65"/>
      <c r="WOF248" s="65"/>
      <c r="WOG248" s="65"/>
      <c r="WOH248" s="65"/>
      <c r="WOI248" s="65"/>
      <c r="WOJ248" s="65"/>
      <c r="WOK248" s="65"/>
      <c r="WOL248" s="65"/>
      <c r="WOM248" s="65"/>
      <c r="WON248" s="65"/>
      <c r="WOO248" s="65"/>
      <c r="WOP248" s="65"/>
      <c r="WOQ248" s="65"/>
      <c r="WOR248" s="65"/>
      <c r="WOS248" s="65"/>
      <c r="WOT248" s="65"/>
      <c r="WOU248" s="65"/>
      <c r="WOV248" s="65"/>
      <c r="WOW248" s="65"/>
      <c r="WOX248" s="65"/>
      <c r="WOY248" s="65"/>
      <c r="WOZ248" s="65"/>
      <c r="WPA248" s="65"/>
      <c r="WPB248" s="65"/>
      <c r="WPC248" s="65"/>
      <c r="WPD248" s="65"/>
      <c r="WPE248" s="65"/>
      <c r="WPF248" s="65"/>
      <c r="WPG248" s="65"/>
      <c r="WPH248" s="65"/>
      <c r="WPI248" s="65"/>
      <c r="WPJ248" s="65"/>
      <c r="WPK248" s="65"/>
      <c r="WPL248" s="65"/>
      <c r="WPM248" s="65"/>
      <c r="WPN248" s="65"/>
      <c r="WPO248" s="65"/>
      <c r="WPP248" s="65"/>
      <c r="WPQ248" s="65"/>
      <c r="WPR248" s="65"/>
      <c r="WPS248" s="65"/>
      <c r="WPT248" s="65"/>
      <c r="WPU248" s="65"/>
      <c r="WPV248" s="65"/>
      <c r="WPW248" s="65"/>
      <c r="WPX248" s="65"/>
      <c r="WPY248" s="65"/>
      <c r="WPZ248" s="65"/>
      <c r="WQA248" s="65"/>
      <c r="WQB248" s="65"/>
      <c r="WQC248" s="65"/>
      <c r="WQD248" s="65"/>
      <c r="WQE248" s="65"/>
      <c r="WQF248" s="65"/>
      <c r="WQG248" s="65"/>
      <c r="WQH248" s="65"/>
      <c r="WQI248" s="65"/>
      <c r="WQJ248" s="65"/>
      <c r="WQK248" s="65"/>
      <c r="WQL248" s="65"/>
      <c r="WQM248" s="65"/>
      <c r="WQN248" s="65"/>
      <c r="WQO248" s="65"/>
      <c r="WQP248" s="65"/>
      <c r="WQQ248" s="65"/>
      <c r="WQR248" s="65"/>
      <c r="WQS248" s="65"/>
      <c r="WQT248" s="65"/>
      <c r="WQU248" s="65"/>
      <c r="WQV248" s="65"/>
      <c r="WQW248" s="65"/>
      <c r="WQX248" s="65"/>
      <c r="WQY248" s="65"/>
      <c r="WQZ248" s="65"/>
      <c r="WRA248" s="65"/>
      <c r="WRB248" s="65"/>
      <c r="WRC248" s="65"/>
      <c r="WRD248" s="65"/>
      <c r="WRE248" s="65"/>
      <c r="WRF248" s="65"/>
      <c r="WRG248" s="65"/>
      <c r="WRH248" s="65"/>
      <c r="WRI248" s="65"/>
      <c r="WRJ248" s="65"/>
      <c r="WRK248" s="65"/>
      <c r="WRL248" s="65"/>
      <c r="WRM248" s="65"/>
      <c r="WRN248" s="65"/>
      <c r="WRO248" s="65"/>
      <c r="WRP248" s="65"/>
      <c r="WRQ248" s="65"/>
      <c r="WRR248" s="65"/>
      <c r="WRS248" s="65"/>
      <c r="WRT248" s="65"/>
      <c r="WRU248" s="65"/>
      <c r="WRV248" s="65"/>
      <c r="WRW248" s="65"/>
      <c r="WRX248" s="65"/>
      <c r="WRY248" s="65"/>
      <c r="WRZ248" s="65"/>
      <c r="WSA248" s="65"/>
      <c r="WSB248" s="65"/>
      <c r="WSC248" s="65"/>
      <c r="WSD248" s="65"/>
      <c r="WSE248" s="65"/>
      <c r="WSF248" s="65"/>
      <c r="WSG248" s="65"/>
      <c r="WSH248" s="65"/>
      <c r="WSI248" s="65"/>
      <c r="WSJ248" s="65"/>
      <c r="WSK248" s="65"/>
      <c r="WSL248" s="65"/>
      <c r="WSM248" s="65"/>
      <c r="WSN248" s="65"/>
      <c r="WSO248" s="65"/>
      <c r="WSP248" s="65"/>
      <c r="WSQ248" s="65"/>
      <c r="WSR248" s="65"/>
      <c r="WSS248" s="65"/>
      <c r="WST248" s="65"/>
      <c r="WSU248" s="65"/>
      <c r="WSV248" s="65"/>
      <c r="WSW248" s="65"/>
      <c r="WSX248" s="65"/>
      <c r="WSY248" s="65"/>
      <c r="WSZ248" s="65"/>
      <c r="WTA248" s="65"/>
      <c r="WTB248" s="65"/>
      <c r="WTC248" s="65"/>
      <c r="WTD248" s="65"/>
      <c r="WTE248" s="65"/>
      <c r="WTF248" s="65"/>
      <c r="WTG248" s="65"/>
      <c r="WTH248" s="65"/>
      <c r="WTI248" s="65"/>
      <c r="WTJ248" s="65"/>
      <c r="WTK248" s="65"/>
      <c r="WTL248" s="65"/>
      <c r="WTM248" s="65"/>
      <c r="WTN248" s="65"/>
      <c r="WTO248" s="65"/>
      <c r="WTP248" s="65"/>
      <c r="WTQ248" s="65"/>
      <c r="WTR248" s="65"/>
      <c r="WTS248" s="65"/>
      <c r="WTT248" s="65"/>
      <c r="WTU248" s="65"/>
      <c r="WTV248" s="65"/>
      <c r="WTW248" s="65"/>
      <c r="WTX248" s="65"/>
      <c r="WTY248" s="65"/>
      <c r="WTZ248" s="65"/>
      <c r="WUA248" s="65"/>
      <c r="WUB248" s="65"/>
      <c r="WUC248" s="65"/>
      <c r="WUD248" s="65"/>
      <c r="WUE248" s="65"/>
      <c r="WUF248" s="65"/>
      <c r="WUG248" s="65"/>
      <c r="WUH248" s="65"/>
      <c r="WUI248" s="65"/>
      <c r="WUJ248" s="65"/>
      <c r="WUK248" s="65"/>
      <c r="WUL248" s="65"/>
      <c r="WUM248" s="65"/>
      <c r="WUN248" s="65"/>
      <c r="WUO248" s="65"/>
      <c r="WUP248" s="65"/>
      <c r="WUQ248" s="65"/>
      <c r="WUR248" s="65"/>
      <c r="WUS248" s="65"/>
      <c r="WUT248" s="65"/>
      <c r="WUU248" s="65"/>
      <c r="WUV248" s="65"/>
      <c r="WUW248" s="65"/>
      <c r="WUX248" s="65"/>
      <c r="WUY248" s="65"/>
      <c r="WUZ248" s="65"/>
      <c r="WVA248" s="65"/>
      <c r="WVB248" s="65"/>
      <c r="WVC248" s="65"/>
      <c r="WVD248" s="65"/>
      <c r="WVE248" s="65"/>
      <c r="WVF248" s="65"/>
      <c r="WVG248" s="65"/>
      <c r="WVH248" s="65"/>
      <c r="WVI248" s="65"/>
      <c r="WVJ248" s="65"/>
      <c r="WVK248" s="65"/>
      <c r="WVL248" s="65"/>
      <c r="WVM248" s="65"/>
      <c r="WVN248" s="65"/>
      <c r="WVO248" s="65"/>
      <c r="WVP248" s="65"/>
      <c r="WVQ248" s="65"/>
      <c r="WVR248" s="65"/>
      <c r="WVS248" s="65"/>
      <c r="WVT248" s="65"/>
      <c r="WVU248" s="65"/>
      <c r="WVV248" s="65"/>
      <c r="WVW248" s="65"/>
      <c r="WVX248" s="65"/>
      <c r="WVY248" s="65"/>
      <c r="WVZ248" s="65"/>
      <c r="WWA248" s="65"/>
      <c r="WWB248" s="65"/>
      <c r="WWC248" s="65"/>
      <c r="WWD248" s="65"/>
      <c r="WWE248" s="65"/>
      <c r="WWF248" s="65"/>
      <c r="WWG248" s="65"/>
      <c r="WWH248" s="65"/>
      <c r="WWI248" s="65"/>
      <c r="WWJ248" s="65"/>
      <c r="WWK248" s="65"/>
      <c r="WWL248" s="65"/>
      <c r="WWM248" s="65"/>
      <c r="WWN248" s="65"/>
      <c r="WWO248" s="65"/>
      <c r="WWP248" s="65"/>
      <c r="WWQ248" s="65"/>
      <c r="WWR248" s="65"/>
      <c r="WWS248" s="65"/>
      <c r="WWT248" s="65"/>
      <c r="WWU248" s="65"/>
      <c r="WWV248" s="65"/>
      <c r="WWW248" s="65"/>
      <c r="WWX248" s="65"/>
      <c r="WWY248" s="65"/>
      <c r="WWZ248" s="65"/>
      <c r="WXA248" s="65"/>
      <c r="WXB248" s="65"/>
      <c r="WXC248" s="65"/>
      <c r="WXD248" s="65"/>
      <c r="WXE248" s="65"/>
      <c r="WXF248" s="65"/>
      <c r="WXG248" s="65"/>
      <c r="WXH248" s="65"/>
      <c r="WXI248" s="65"/>
      <c r="WXJ248" s="65"/>
      <c r="WXK248" s="65"/>
      <c r="WXL248" s="65"/>
      <c r="WXM248" s="65"/>
      <c r="WXN248" s="65"/>
      <c r="WXO248" s="65"/>
      <c r="WXP248" s="65"/>
      <c r="WXQ248" s="65"/>
      <c r="WXR248" s="65"/>
      <c r="WXS248" s="65"/>
      <c r="WXT248" s="65"/>
      <c r="WXU248" s="65"/>
      <c r="WXV248" s="65"/>
      <c r="WXW248" s="65"/>
      <c r="WXX248" s="65"/>
      <c r="WXY248" s="65"/>
      <c r="WXZ248" s="65"/>
      <c r="WYA248" s="65"/>
      <c r="WYB248" s="65"/>
      <c r="WYC248" s="65"/>
      <c r="WYD248" s="65"/>
      <c r="WYE248" s="65"/>
      <c r="WYF248" s="65"/>
      <c r="WYG248" s="65"/>
      <c r="WYH248" s="65"/>
      <c r="WYI248" s="65"/>
      <c r="WYJ248" s="65"/>
      <c r="WYK248" s="65"/>
      <c r="WYL248" s="65"/>
      <c r="WYM248" s="65"/>
      <c r="WYN248" s="65"/>
      <c r="WYO248" s="65"/>
      <c r="WYP248" s="65"/>
      <c r="WYQ248" s="65"/>
      <c r="WYR248" s="65"/>
      <c r="WYS248" s="65"/>
      <c r="WYT248" s="65"/>
      <c r="WYU248" s="65"/>
      <c r="WYV248" s="65"/>
      <c r="WYW248" s="65"/>
      <c r="WYX248" s="65"/>
      <c r="WYY248" s="65"/>
      <c r="WYZ248" s="65"/>
      <c r="WZA248" s="65"/>
      <c r="WZB248" s="65"/>
      <c r="WZC248" s="65"/>
      <c r="WZD248" s="65"/>
      <c r="WZE248" s="65"/>
      <c r="WZF248" s="65"/>
      <c r="WZG248" s="65"/>
      <c r="WZH248" s="65"/>
      <c r="WZI248" s="65"/>
      <c r="WZJ248" s="65"/>
      <c r="WZK248" s="65"/>
      <c r="WZL248" s="65"/>
      <c r="WZM248" s="65"/>
      <c r="WZN248" s="65"/>
      <c r="WZO248" s="65"/>
      <c r="WZP248" s="65"/>
      <c r="WZQ248" s="65"/>
      <c r="WZR248" s="65"/>
      <c r="WZS248" s="65"/>
      <c r="WZT248" s="65"/>
      <c r="WZU248" s="65"/>
      <c r="WZV248" s="65"/>
      <c r="WZW248" s="65"/>
      <c r="WZX248" s="65"/>
      <c r="WZY248" s="65"/>
      <c r="WZZ248" s="65"/>
      <c r="XAA248" s="65"/>
      <c r="XAB248" s="65"/>
      <c r="XAC248" s="65"/>
      <c r="XAD248" s="65"/>
      <c r="XAE248" s="65"/>
      <c r="XAF248" s="65"/>
      <c r="XAG248" s="65"/>
      <c r="XAH248" s="65"/>
      <c r="XAI248" s="65"/>
      <c r="XAJ248" s="65"/>
      <c r="XAK248" s="65"/>
      <c r="XAL248" s="65"/>
      <c r="XAM248" s="65"/>
      <c r="XAN248" s="65"/>
      <c r="XAO248" s="65"/>
      <c r="XAP248" s="65"/>
      <c r="XAQ248" s="65"/>
      <c r="XAR248" s="65"/>
      <c r="XAS248" s="65"/>
      <c r="XAT248" s="65"/>
      <c r="XAU248" s="65"/>
      <c r="XAV248" s="65"/>
      <c r="XAW248" s="65"/>
      <c r="XAX248" s="65"/>
      <c r="XAY248" s="65"/>
      <c r="XAZ248" s="65"/>
      <c r="XBA248" s="65"/>
      <c r="XBB248" s="65"/>
      <c r="XBC248" s="65"/>
      <c r="XBD248" s="65"/>
      <c r="XBE248" s="65"/>
      <c r="XBF248" s="65"/>
      <c r="XBG248" s="65"/>
      <c r="XBH248" s="65"/>
      <c r="XBI248" s="65"/>
      <c r="XBJ248" s="65"/>
      <c r="XBK248" s="65"/>
      <c r="XBL248" s="65"/>
      <c r="XBM248" s="65"/>
      <c r="XBN248" s="65"/>
      <c r="XBO248" s="65"/>
      <c r="XBP248" s="65"/>
      <c r="XBQ248" s="65"/>
      <c r="XBR248" s="65"/>
      <c r="XBS248" s="65"/>
      <c r="XBT248" s="65"/>
      <c r="XBU248" s="65"/>
      <c r="XBV248" s="65"/>
      <c r="XBW248" s="65"/>
      <c r="XBX248" s="65"/>
      <c r="XBY248" s="65"/>
      <c r="XBZ248" s="65"/>
      <c r="XCA248" s="65"/>
      <c r="XCB248" s="65"/>
      <c r="XCC248" s="65"/>
      <c r="XCD248" s="65"/>
      <c r="XCE248" s="65"/>
      <c r="XCF248" s="65"/>
      <c r="XCG248" s="65"/>
      <c r="XCH248" s="65"/>
      <c r="XCI248" s="65"/>
      <c r="XCJ248" s="65"/>
      <c r="XCK248" s="65"/>
      <c r="XCL248" s="65"/>
      <c r="XCM248" s="65"/>
      <c r="XCN248" s="65"/>
      <c r="XCO248" s="65"/>
      <c r="XCP248" s="65"/>
      <c r="XCQ248" s="65"/>
      <c r="XCR248" s="65"/>
      <c r="XCS248" s="65"/>
      <c r="XCT248" s="65"/>
      <c r="XCU248" s="65"/>
      <c r="XCV248" s="65"/>
      <c r="XCW248" s="65"/>
      <c r="XCX248" s="65"/>
      <c r="XCY248" s="65"/>
      <c r="XCZ248" s="65"/>
      <c r="XDA248" s="65"/>
      <c r="XDB248" s="65"/>
      <c r="XDC248" s="65"/>
      <c r="XDD248" s="65"/>
      <c r="XDE248" s="65"/>
      <c r="XDF248" s="65"/>
      <c r="XDG248" s="65"/>
      <c r="XDH248" s="65"/>
      <c r="XDI248" s="65"/>
      <c r="XDJ248" s="65"/>
      <c r="XDK248" s="65"/>
      <c r="XDL248" s="65"/>
      <c r="XDM248" s="65"/>
      <c r="XDN248" s="65"/>
      <c r="XDO248" s="65"/>
      <c r="XDP248" s="65"/>
      <c r="XDQ248" s="65"/>
      <c r="XDR248" s="65"/>
      <c r="XDS248" s="65"/>
      <c r="XDT248" s="65"/>
      <c r="XDU248" s="65"/>
      <c r="XDV248" s="65"/>
      <c r="XDW248" s="65"/>
      <c r="XDX248" s="65"/>
      <c r="XDY248" s="65"/>
      <c r="XDZ248" s="65"/>
      <c r="XEA248" s="65"/>
      <c r="XEB248" s="65"/>
      <c r="XEC248" s="65"/>
      <c r="XED248" s="65"/>
      <c r="XEE248" s="65"/>
      <c r="XEF248" s="65"/>
      <c r="XEG248" s="65"/>
      <c r="XEH248" s="65"/>
      <c r="XEI248" s="65"/>
      <c r="XEJ248" s="65"/>
      <c r="XEK248" s="65"/>
      <c r="XEL248" s="65"/>
      <c r="XEM248" s="65"/>
      <c r="XEN248" s="65"/>
      <c r="XEO248" s="65"/>
      <c r="XEP248" s="65"/>
      <c r="XEQ248" s="65"/>
      <c r="XER248" s="65"/>
      <c r="XES248" s="65"/>
      <c r="XET248" s="65"/>
      <c r="XEU248" s="65"/>
      <c r="XEV248" s="65"/>
      <c r="XEW248" s="65"/>
      <c r="XEX248" s="65"/>
      <c r="XEY248" s="65"/>
      <c r="XEZ248" s="65"/>
      <c r="XFA248" s="65"/>
      <c r="XFB248" s="65"/>
      <c r="XFC248" s="65"/>
      <c r="XFD248" s="65"/>
    </row>
    <row r="249" spans="2:54 15129:16384" s="88" customFormat="1" ht="12.95" customHeight="1" x14ac:dyDescent="0.2">
      <c r="B249" s="89" t="s">
        <v>30</v>
      </c>
      <c r="C249" s="90" t="s">
        <v>56</v>
      </c>
      <c r="D249" s="90" t="s">
        <v>56</v>
      </c>
      <c r="E249" s="90" t="s">
        <v>56</v>
      </c>
      <c r="F249" s="90" t="s">
        <v>56</v>
      </c>
      <c r="G249" s="90" t="s">
        <v>56</v>
      </c>
      <c r="H249" s="90" t="s">
        <v>56</v>
      </c>
      <c r="I249" s="90" t="s">
        <v>56</v>
      </c>
      <c r="J249" s="90" t="s">
        <v>56</v>
      </c>
      <c r="K249" s="90" t="s">
        <v>56</v>
      </c>
      <c r="L249" s="90" t="s">
        <v>56</v>
      </c>
      <c r="M249" s="90" t="s">
        <v>56</v>
      </c>
      <c r="N249" s="90" t="s">
        <v>56</v>
      </c>
      <c r="O249" s="90" t="s">
        <v>56</v>
      </c>
      <c r="P249" s="90" t="s">
        <v>56</v>
      </c>
      <c r="Q249" s="90">
        <v>7.3360354180956516E-2</v>
      </c>
      <c r="R249" s="90">
        <v>7.4172092914962434E-2</v>
      </c>
      <c r="S249" s="90">
        <v>7.3788451948601411E-2</v>
      </c>
      <c r="T249" s="90">
        <v>6.8370787027361005E-2</v>
      </c>
      <c r="U249" s="90">
        <v>7.6116288774516594E-2</v>
      </c>
      <c r="V249" s="90">
        <v>8.072332730560576E-2</v>
      </c>
      <c r="W249" s="90">
        <v>7.236663652802891E-2</v>
      </c>
      <c r="X249" s="90">
        <v>7.1833523008929853E-2</v>
      </c>
      <c r="Y249" s="90">
        <v>8.9218961192974414E-2</v>
      </c>
      <c r="Z249" s="90">
        <v>9.0973193672023361E-2</v>
      </c>
      <c r="AA249" s="90">
        <v>8.3614085373631547E-2</v>
      </c>
      <c r="AB249" s="90">
        <v>8.1254010383246797E-2</v>
      </c>
      <c r="AC249" s="90">
        <v>8.3137169859496818E-2</v>
      </c>
      <c r="AD249" s="90">
        <v>4.729727496024675E-2</v>
      </c>
      <c r="AE249" s="90">
        <v>4.8239451752283537E-2</v>
      </c>
      <c r="AF249" s="90">
        <v>4.810126582278481E-2</v>
      </c>
      <c r="AG249" s="90">
        <v>4.4367417677642983E-2</v>
      </c>
      <c r="AH249" s="90">
        <v>4.607508532423208E-2</v>
      </c>
      <c r="AI249" s="90">
        <v>4.3333333333333335E-2</v>
      </c>
      <c r="AJ249" s="90">
        <v>4.361873990306947E-2</v>
      </c>
      <c r="AK249" s="90">
        <v>4.1990668740279936E-2</v>
      </c>
      <c r="AL249" s="90">
        <v>4.1167664670658681E-2</v>
      </c>
      <c r="AM249" s="90">
        <v>4.3165467625899283E-2</v>
      </c>
      <c r="AN249" s="90">
        <v>3.4319526627218933E-2</v>
      </c>
      <c r="AO249" s="90">
        <v>3.1496062992125984E-2</v>
      </c>
      <c r="AP249" s="90">
        <v>2.7579162410623085E-2</v>
      </c>
      <c r="AQ249" s="90">
        <v>2.6576576576576576E-2</v>
      </c>
      <c r="AR249" s="90">
        <v>2.6339285714285714E-2</v>
      </c>
      <c r="AS249" s="90">
        <v>2.6106194690265486E-2</v>
      </c>
      <c r="AT249" s="90">
        <v>2.6106194690265486E-2</v>
      </c>
      <c r="AU249" s="90">
        <v>2.5390625E-2</v>
      </c>
      <c r="AV249" s="90">
        <v>2.4100719424460432E-2</v>
      </c>
      <c r="AW249" s="90">
        <v>2.2789115646258504E-2</v>
      </c>
      <c r="AX249" s="91">
        <v>2.2039473684210525E-2</v>
      </c>
      <c r="AY249" s="91">
        <v>2.0915032679738561E-2</v>
      </c>
      <c r="AZ249" s="91">
        <v>2.0754716981132074E-2</v>
      </c>
      <c r="BA249" s="91">
        <v>2.0858895705521473E-2</v>
      </c>
      <c r="BB249" s="88">
        <v>2.065868263473054E-2</v>
      </c>
      <c r="VIW249" s="65"/>
      <c r="VIX249" s="65"/>
      <c r="VIY249" s="65"/>
      <c r="VIZ249" s="65"/>
      <c r="VJA249" s="65"/>
      <c r="VJB249" s="65"/>
      <c r="VJC249" s="65"/>
      <c r="VJD249" s="65"/>
      <c r="VJE249" s="65"/>
      <c r="VJF249" s="65"/>
      <c r="VJG249" s="65"/>
      <c r="VJH249" s="65"/>
      <c r="VJI249" s="65"/>
      <c r="VJJ249" s="65"/>
      <c r="VJK249" s="65"/>
      <c r="VJL249" s="65"/>
      <c r="VJM249" s="65"/>
      <c r="VJN249" s="65"/>
      <c r="VJO249" s="65"/>
      <c r="VJP249" s="65"/>
      <c r="VJQ249" s="65"/>
      <c r="VJR249" s="65"/>
      <c r="VJS249" s="65"/>
      <c r="VJT249" s="65"/>
      <c r="VJU249" s="65"/>
      <c r="VJV249" s="65"/>
      <c r="VJW249" s="65"/>
      <c r="VJX249" s="65"/>
      <c r="VJY249" s="65"/>
      <c r="VJZ249" s="65"/>
      <c r="VKA249" s="65"/>
      <c r="VKB249" s="65"/>
      <c r="VKC249" s="65"/>
      <c r="VKD249" s="65"/>
      <c r="VKE249" s="65"/>
      <c r="VKF249" s="65"/>
      <c r="VKG249" s="65"/>
      <c r="VKH249" s="65"/>
      <c r="VKI249" s="65"/>
      <c r="VKJ249" s="65"/>
      <c r="VKK249" s="65"/>
      <c r="VKL249" s="65"/>
      <c r="VKM249" s="65"/>
      <c r="VKN249" s="65"/>
      <c r="VKO249" s="65"/>
      <c r="VKP249" s="65"/>
      <c r="VKQ249" s="65"/>
      <c r="VKR249" s="65"/>
      <c r="VKS249" s="65"/>
      <c r="VKT249" s="65"/>
      <c r="VKU249" s="65"/>
      <c r="VKV249" s="65"/>
      <c r="VKW249" s="65"/>
      <c r="VKX249" s="65"/>
      <c r="VKY249" s="65"/>
      <c r="VKZ249" s="65"/>
      <c r="VLA249" s="65"/>
      <c r="VLB249" s="65"/>
      <c r="VLC249" s="65"/>
      <c r="VLD249" s="65"/>
      <c r="VLE249" s="65"/>
      <c r="VLF249" s="65"/>
      <c r="VLG249" s="65"/>
      <c r="VLH249" s="65"/>
      <c r="VLI249" s="65"/>
      <c r="VLJ249" s="65"/>
      <c r="VLK249" s="65"/>
      <c r="VLL249" s="65"/>
      <c r="VLM249" s="65"/>
      <c r="VLN249" s="65"/>
      <c r="VLO249" s="65"/>
      <c r="VLP249" s="65"/>
      <c r="VLQ249" s="65"/>
      <c r="VLR249" s="65"/>
      <c r="VLS249" s="65"/>
      <c r="VLT249" s="65"/>
      <c r="VLU249" s="65"/>
      <c r="VLV249" s="65"/>
      <c r="VLW249" s="65"/>
      <c r="VLX249" s="65"/>
      <c r="VLY249" s="65"/>
      <c r="VLZ249" s="65"/>
      <c r="VMA249" s="65"/>
      <c r="VMB249" s="65"/>
      <c r="VMC249" s="65"/>
      <c r="VMD249" s="65"/>
      <c r="VME249" s="65"/>
      <c r="VMF249" s="65"/>
      <c r="VMG249" s="65"/>
      <c r="VMH249" s="65"/>
      <c r="VMI249" s="65"/>
      <c r="VMJ249" s="65"/>
      <c r="VMK249" s="65"/>
      <c r="VML249" s="65"/>
      <c r="VMM249" s="65"/>
      <c r="VMN249" s="65"/>
      <c r="VMO249" s="65"/>
      <c r="VMP249" s="65"/>
      <c r="VMQ249" s="65"/>
      <c r="VMR249" s="65"/>
      <c r="VMS249" s="65"/>
      <c r="VMT249" s="65"/>
      <c r="VMU249" s="65"/>
      <c r="VMV249" s="65"/>
      <c r="VMW249" s="65"/>
      <c r="VMX249" s="65"/>
      <c r="VMY249" s="65"/>
      <c r="VMZ249" s="65"/>
      <c r="VNA249" s="65"/>
      <c r="VNB249" s="65"/>
      <c r="VNC249" s="65"/>
      <c r="VND249" s="65"/>
      <c r="VNE249" s="65"/>
      <c r="VNF249" s="65"/>
      <c r="VNG249" s="65"/>
      <c r="VNH249" s="65"/>
      <c r="VNI249" s="65"/>
      <c r="VNJ249" s="65"/>
      <c r="VNK249" s="65"/>
      <c r="VNL249" s="65"/>
      <c r="VNM249" s="65"/>
      <c r="VNN249" s="65"/>
      <c r="VNO249" s="65"/>
      <c r="VNP249" s="65"/>
      <c r="VNQ249" s="65"/>
      <c r="VNR249" s="65"/>
      <c r="VNS249" s="65"/>
      <c r="VNT249" s="65"/>
      <c r="VNU249" s="65"/>
      <c r="VNV249" s="65"/>
      <c r="VNW249" s="65"/>
      <c r="VNX249" s="65"/>
      <c r="VNY249" s="65"/>
      <c r="VNZ249" s="65"/>
      <c r="VOA249" s="65"/>
      <c r="VOB249" s="65"/>
      <c r="VOC249" s="65"/>
      <c r="VOD249" s="65"/>
      <c r="VOE249" s="65"/>
      <c r="VOF249" s="65"/>
      <c r="VOG249" s="65"/>
      <c r="VOH249" s="65"/>
      <c r="VOI249" s="65"/>
      <c r="VOJ249" s="65"/>
      <c r="VOK249" s="65"/>
      <c r="VOL249" s="65"/>
      <c r="VOM249" s="65"/>
      <c r="VON249" s="65"/>
      <c r="VOO249" s="65"/>
      <c r="VOP249" s="65"/>
      <c r="VOQ249" s="65"/>
      <c r="VOR249" s="65"/>
      <c r="VOS249" s="65"/>
      <c r="VOT249" s="65"/>
      <c r="VOU249" s="65"/>
      <c r="VOV249" s="65"/>
      <c r="VOW249" s="65"/>
      <c r="VOX249" s="65"/>
      <c r="VOY249" s="65"/>
      <c r="VOZ249" s="65"/>
      <c r="VPA249" s="65"/>
      <c r="VPB249" s="65"/>
      <c r="VPC249" s="65"/>
      <c r="VPD249" s="65"/>
      <c r="VPE249" s="65"/>
      <c r="VPF249" s="65"/>
      <c r="VPG249" s="65"/>
      <c r="VPH249" s="65"/>
      <c r="VPI249" s="65"/>
      <c r="VPJ249" s="65"/>
      <c r="VPK249" s="65"/>
      <c r="VPL249" s="65"/>
      <c r="VPM249" s="65"/>
      <c r="VPN249" s="65"/>
      <c r="VPO249" s="65"/>
      <c r="VPP249" s="65"/>
      <c r="VPQ249" s="65"/>
      <c r="VPR249" s="65"/>
      <c r="VPS249" s="65"/>
      <c r="VPT249" s="65"/>
      <c r="VPU249" s="65"/>
      <c r="VPV249" s="65"/>
      <c r="VPW249" s="65"/>
      <c r="VPX249" s="65"/>
      <c r="VPY249" s="65"/>
      <c r="VPZ249" s="65"/>
      <c r="VQA249" s="65"/>
      <c r="VQB249" s="65"/>
      <c r="VQC249" s="65"/>
      <c r="VQD249" s="65"/>
      <c r="VQE249" s="65"/>
      <c r="VQF249" s="65"/>
      <c r="VQG249" s="65"/>
      <c r="VQH249" s="65"/>
      <c r="VQI249" s="65"/>
      <c r="VQJ249" s="65"/>
      <c r="VQK249" s="65"/>
      <c r="VQL249" s="65"/>
      <c r="VQM249" s="65"/>
      <c r="VQN249" s="65"/>
      <c r="VQO249" s="65"/>
      <c r="VQP249" s="65"/>
      <c r="VQQ249" s="65"/>
      <c r="VQR249" s="65"/>
      <c r="VQS249" s="65"/>
      <c r="VQT249" s="65"/>
      <c r="VQU249" s="65"/>
      <c r="VQV249" s="65"/>
      <c r="VQW249" s="65"/>
      <c r="VQX249" s="65"/>
      <c r="VQY249" s="65"/>
      <c r="VQZ249" s="65"/>
      <c r="VRA249" s="65"/>
      <c r="VRB249" s="65"/>
      <c r="VRC249" s="65"/>
      <c r="VRD249" s="65"/>
      <c r="VRE249" s="65"/>
      <c r="VRF249" s="65"/>
      <c r="VRG249" s="65"/>
      <c r="VRH249" s="65"/>
      <c r="VRI249" s="65"/>
      <c r="VRJ249" s="65"/>
      <c r="VRK249" s="65"/>
      <c r="VRL249" s="65"/>
      <c r="VRM249" s="65"/>
      <c r="VRN249" s="65"/>
      <c r="VRO249" s="65"/>
      <c r="VRP249" s="65"/>
      <c r="VRQ249" s="65"/>
      <c r="VRR249" s="65"/>
      <c r="VRS249" s="65"/>
      <c r="VRT249" s="65"/>
      <c r="VRU249" s="65"/>
      <c r="VRV249" s="65"/>
      <c r="VRW249" s="65"/>
      <c r="VRX249" s="65"/>
      <c r="VRY249" s="65"/>
      <c r="VRZ249" s="65"/>
      <c r="VSA249" s="65"/>
      <c r="VSB249" s="65"/>
      <c r="VSC249" s="65"/>
      <c r="VSD249" s="65"/>
      <c r="VSE249" s="65"/>
      <c r="VSF249" s="65"/>
      <c r="VSG249" s="65"/>
      <c r="VSH249" s="65"/>
      <c r="VSI249" s="65"/>
      <c r="VSJ249" s="65"/>
      <c r="VSK249" s="65"/>
      <c r="VSL249" s="65"/>
      <c r="VSM249" s="65"/>
      <c r="VSN249" s="65"/>
      <c r="VSO249" s="65"/>
      <c r="VSP249" s="65"/>
      <c r="VSQ249" s="65"/>
      <c r="VSR249" s="65"/>
      <c r="VSS249" s="65"/>
      <c r="VST249" s="65"/>
      <c r="VSU249" s="65"/>
      <c r="VSV249" s="65"/>
      <c r="VSW249" s="65"/>
      <c r="VSX249" s="65"/>
      <c r="VSY249" s="65"/>
      <c r="VSZ249" s="65"/>
      <c r="VTA249" s="65"/>
      <c r="VTB249" s="65"/>
      <c r="VTC249" s="65"/>
      <c r="VTD249" s="65"/>
      <c r="VTE249" s="65"/>
      <c r="VTF249" s="65"/>
      <c r="VTG249" s="65"/>
      <c r="VTH249" s="65"/>
      <c r="VTI249" s="65"/>
      <c r="VTJ249" s="65"/>
      <c r="VTK249" s="65"/>
      <c r="VTL249" s="65"/>
      <c r="VTM249" s="65"/>
      <c r="VTN249" s="65"/>
      <c r="VTO249" s="65"/>
      <c r="VTP249" s="65"/>
      <c r="VTQ249" s="65"/>
      <c r="VTR249" s="65"/>
      <c r="VTS249" s="65"/>
      <c r="VTT249" s="65"/>
      <c r="VTU249" s="65"/>
      <c r="VTV249" s="65"/>
      <c r="VTW249" s="65"/>
      <c r="VTX249" s="65"/>
      <c r="VTY249" s="65"/>
      <c r="VTZ249" s="65"/>
      <c r="VUA249" s="65"/>
      <c r="VUB249" s="65"/>
      <c r="VUC249" s="65"/>
      <c r="VUD249" s="65"/>
      <c r="VUE249" s="65"/>
      <c r="VUF249" s="65"/>
      <c r="VUG249" s="65"/>
      <c r="VUH249" s="65"/>
      <c r="VUI249" s="65"/>
      <c r="VUJ249" s="65"/>
      <c r="VUK249" s="65"/>
      <c r="VUL249" s="65"/>
      <c r="VUM249" s="65"/>
      <c r="VUN249" s="65"/>
      <c r="VUO249" s="65"/>
      <c r="VUP249" s="65"/>
      <c r="VUQ249" s="65"/>
      <c r="VUR249" s="65"/>
      <c r="VUS249" s="65"/>
      <c r="VUT249" s="65"/>
      <c r="VUU249" s="65"/>
      <c r="VUV249" s="65"/>
      <c r="VUW249" s="65"/>
      <c r="VUX249" s="65"/>
      <c r="VUY249" s="65"/>
      <c r="VUZ249" s="65"/>
      <c r="VVA249" s="65"/>
      <c r="VVB249" s="65"/>
      <c r="VVC249" s="65"/>
      <c r="VVD249" s="65"/>
      <c r="VVE249" s="65"/>
      <c r="VVF249" s="65"/>
      <c r="VVG249" s="65"/>
      <c r="VVH249" s="65"/>
      <c r="VVI249" s="65"/>
      <c r="VVJ249" s="65"/>
      <c r="VVK249" s="65"/>
      <c r="VVL249" s="65"/>
      <c r="VVM249" s="65"/>
      <c r="VVN249" s="65"/>
      <c r="VVO249" s="65"/>
      <c r="VVP249" s="65"/>
      <c r="VVQ249" s="65"/>
      <c r="VVR249" s="65"/>
      <c r="VVS249" s="65"/>
      <c r="VVT249" s="65"/>
      <c r="VVU249" s="65"/>
      <c r="VVV249" s="65"/>
      <c r="VVW249" s="65"/>
      <c r="VVX249" s="65"/>
      <c r="VVY249" s="65"/>
      <c r="VVZ249" s="65"/>
      <c r="VWA249" s="65"/>
      <c r="VWB249" s="65"/>
      <c r="VWC249" s="65"/>
      <c r="VWD249" s="65"/>
      <c r="VWE249" s="65"/>
      <c r="VWF249" s="65"/>
      <c r="VWG249" s="65"/>
      <c r="VWH249" s="65"/>
      <c r="VWI249" s="65"/>
      <c r="VWJ249" s="65"/>
      <c r="VWK249" s="65"/>
      <c r="VWL249" s="65"/>
      <c r="VWM249" s="65"/>
      <c r="VWN249" s="65"/>
      <c r="VWO249" s="65"/>
      <c r="VWP249" s="65"/>
      <c r="VWQ249" s="65"/>
      <c r="VWR249" s="65"/>
      <c r="VWS249" s="65"/>
      <c r="VWT249" s="65"/>
      <c r="VWU249" s="65"/>
      <c r="VWV249" s="65"/>
      <c r="VWW249" s="65"/>
      <c r="VWX249" s="65"/>
      <c r="VWY249" s="65"/>
      <c r="VWZ249" s="65"/>
      <c r="VXA249" s="65"/>
      <c r="VXB249" s="65"/>
      <c r="VXC249" s="65"/>
      <c r="VXD249" s="65"/>
      <c r="VXE249" s="65"/>
      <c r="VXF249" s="65"/>
      <c r="VXG249" s="65"/>
      <c r="VXH249" s="65"/>
      <c r="VXI249" s="65"/>
      <c r="VXJ249" s="65"/>
      <c r="VXK249" s="65"/>
      <c r="VXL249" s="65"/>
      <c r="VXM249" s="65"/>
      <c r="VXN249" s="65"/>
      <c r="VXO249" s="65"/>
      <c r="VXP249" s="65"/>
      <c r="VXQ249" s="65"/>
      <c r="VXR249" s="65"/>
      <c r="VXS249" s="65"/>
      <c r="VXT249" s="65"/>
      <c r="VXU249" s="65"/>
      <c r="VXV249" s="65"/>
      <c r="VXW249" s="65"/>
      <c r="VXX249" s="65"/>
      <c r="VXY249" s="65"/>
      <c r="VXZ249" s="65"/>
      <c r="VYA249" s="65"/>
      <c r="VYB249" s="65"/>
      <c r="VYC249" s="65"/>
      <c r="VYD249" s="65"/>
      <c r="VYE249" s="65"/>
      <c r="VYF249" s="65"/>
      <c r="VYG249" s="65"/>
      <c r="VYH249" s="65"/>
      <c r="VYI249" s="65"/>
      <c r="VYJ249" s="65"/>
      <c r="VYK249" s="65"/>
      <c r="VYL249" s="65"/>
      <c r="VYM249" s="65"/>
      <c r="VYN249" s="65"/>
      <c r="VYO249" s="65"/>
      <c r="VYP249" s="65"/>
      <c r="VYQ249" s="65"/>
      <c r="VYR249" s="65"/>
      <c r="VYS249" s="65"/>
      <c r="VYT249" s="65"/>
      <c r="VYU249" s="65"/>
      <c r="VYV249" s="65"/>
      <c r="VYW249" s="65"/>
      <c r="VYX249" s="65"/>
      <c r="VYY249" s="65"/>
      <c r="VYZ249" s="65"/>
      <c r="VZA249" s="65"/>
      <c r="VZB249" s="65"/>
      <c r="VZC249" s="65"/>
      <c r="VZD249" s="65"/>
      <c r="VZE249" s="65"/>
      <c r="VZF249" s="65"/>
      <c r="VZG249" s="65"/>
      <c r="VZH249" s="65"/>
      <c r="VZI249" s="65"/>
      <c r="VZJ249" s="65"/>
      <c r="VZK249" s="65"/>
      <c r="VZL249" s="65"/>
      <c r="VZM249" s="65"/>
      <c r="VZN249" s="65"/>
      <c r="VZO249" s="65"/>
      <c r="VZP249" s="65"/>
      <c r="VZQ249" s="65"/>
      <c r="VZR249" s="65"/>
      <c r="VZS249" s="65"/>
      <c r="VZT249" s="65"/>
      <c r="VZU249" s="65"/>
      <c r="VZV249" s="65"/>
      <c r="VZW249" s="65"/>
      <c r="VZX249" s="65"/>
      <c r="VZY249" s="65"/>
      <c r="VZZ249" s="65"/>
      <c r="WAA249" s="65"/>
      <c r="WAB249" s="65"/>
      <c r="WAC249" s="65"/>
      <c r="WAD249" s="65"/>
      <c r="WAE249" s="65"/>
      <c r="WAF249" s="65"/>
      <c r="WAG249" s="65"/>
      <c r="WAH249" s="65"/>
      <c r="WAI249" s="65"/>
      <c r="WAJ249" s="65"/>
      <c r="WAK249" s="65"/>
      <c r="WAL249" s="65"/>
      <c r="WAM249" s="65"/>
      <c r="WAN249" s="65"/>
      <c r="WAO249" s="65"/>
      <c r="WAP249" s="65"/>
      <c r="WAQ249" s="65"/>
      <c r="WAR249" s="65"/>
      <c r="WAS249" s="65"/>
      <c r="WAT249" s="65"/>
      <c r="WAU249" s="65"/>
      <c r="WAV249" s="65"/>
      <c r="WAW249" s="65"/>
      <c r="WAX249" s="65"/>
      <c r="WAY249" s="65"/>
      <c r="WAZ249" s="65"/>
      <c r="WBA249" s="65"/>
      <c r="WBB249" s="65"/>
      <c r="WBC249" s="65"/>
      <c r="WBD249" s="65"/>
      <c r="WBE249" s="65"/>
      <c r="WBF249" s="65"/>
      <c r="WBG249" s="65"/>
      <c r="WBH249" s="65"/>
      <c r="WBI249" s="65"/>
      <c r="WBJ249" s="65"/>
      <c r="WBK249" s="65"/>
      <c r="WBL249" s="65"/>
      <c r="WBM249" s="65"/>
      <c r="WBN249" s="65"/>
      <c r="WBO249" s="65"/>
      <c r="WBP249" s="65"/>
      <c r="WBQ249" s="65"/>
      <c r="WBR249" s="65"/>
      <c r="WBS249" s="65"/>
      <c r="WBT249" s="65"/>
      <c r="WBU249" s="65"/>
      <c r="WBV249" s="65"/>
      <c r="WBW249" s="65"/>
      <c r="WBX249" s="65"/>
      <c r="WBY249" s="65"/>
      <c r="WBZ249" s="65"/>
      <c r="WCA249" s="65"/>
      <c r="WCB249" s="65"/>
      <c r="WCC249" s="65"/>
      <c r="WCD249" s="65"/>
      <c r="WCE249" s="65"/>
      <c r="WCF249" s="65"/>
      <c r="WCG249" s="65"/>
      <c r="WCH249" s="65"/>
      <c r="WCI249" s="65"/>
      <c r="WCJ249" s="65"/>
      <c r="WCK249" s="65"/>
      <c r="WCL249" s="65"/>
      <c r="WCM249" s="65"/>
      <c r="WCN249" s="65"/>
      <c r="WCO249" s="65"/>
      <c r="WCP249" s="65"/>
      <c r="WCQ249" s="65"/>
      <c r="WCR249" s="65"/>
      <c r="WCS249" s="65"/>
      <c r="WCT249" s="65"/>
      <c r="WCU249" s="65"/>
      <c r="WCV249" s="65"/>
      <c r="WCW249" s="65"/>
      <c r="WCX249" s="65"/>
      <c r="WCY249" s="65"/>
      <c r="WCZ249" s="65"/>
      <c r="WDA249" s="65"/>
      <c r="WDB249" s="65"/>
      <c r="WDC249" s="65"/>
      <c r="WDD249" s="65"/>
      <c r="WDE249" s="65"/>
      <c r="WDF249" s="65"/>
      <c r="WDG249" s="65"/>
      <c r="WDH249" s="65"/>
      <c r="WDI249" s="65"/>
      <c r="WDJ249" s="65"/>
      <c r="WDK249" s="65"/>
      <c r="WDL249" s="65"/>
      <c r="WDM249" s="65"/>
      <c r="WDN249" s="65"/>
      <c r="WDO249" s="65"/>
      <c r="WDP249" s="65"/>
      <c r="WDQ249" s="65"/>
      <c r="WDR249" s="65"/>
      <c r="WDS249" s="65"/>
      <c r="WDT249" s="65"/>
      <c r="WDU249" s="65"/>
      <c r="WDV249" s="65"/>
      <c r="WDW249" s="65"/>
      <c r="WDX249" s="65"/>
      <c r="WDY249" s="65"/>
      <c r="WDZ249" s="65"/>
      <c r="WEA249" s="65"/>
      <c r="WEB249" s="65"/>
      <c r="WEC249" s="65"/>
      <c r="WED249" s="65"/>
      <c r="WEE249" s="65"/>
      <c r="WEF249" s="65"/>
      <c r="WEG249" s="65"/>
      <c r="WEH249" s="65"/>
      <c r="WEI249" s="65"/>
      <c r="WEJ249" s="65"/>
      <c r="WEK249" s="65"/>
      <c r="WEL249" s="65"/>
      <c r="WEM249" s="65"/>
      <c r="WEN249" s="65"/>
      <c r="WEO249" s="65"/>
      <c r="WEP249" s="65"/>
      <c r="WEQ249" s="65"/>
      <c r="WER249" s="65"/>
      <c r="WES249" s="65"/>
      <c r="WET249" s="65"/>
      <c r="WEU249" s="65"/>
      <c r="WEV249" s="65"/>
      <c r="WEW249" s="65"/>
      <c r="WEX249" s="65"/>
      <c r="WEY249" s="65"/>
      <c r="WEZ249" s="65"/>
      <c r="WFA249" s="65"/>
      <c r="WFB249" s="65"/>
      <c r="WFC249" s="65"/>
      <c r="WFD249" s="65"/>
      <c r="WFE249" s="65"/>
      <c r="WFF249" s="65"/>
      <c r="WFG249" s="65"/>
      <c r="WFH249" s="65"/>
      <c r="WFI249" s="65"/>
      <c r="WFJ249" s="65"/>
      <c r="WFK249" s="65"/>
      <c r="WFL249" s="65"/>
      <c r="WFM249" s="65"/>
      <c r="WFN249" s="65"/>
      <c r="WFO249" s="65"/>
      <c r="WFP249" s="65"/>
      <c r="WFQ249" s="65"/>
      <c r="WFR249" s="65"/>
      <c r="WFS249" s="65"/>
      <c r="WFT249" s="65"/>
      <c r="WFU249" s="65"/>
      <c r="WFV249" s="65"/>
      <c r="WFW249" s="65"/>
      <c r="WFX249" s="65"/>
      <c r="WFY249" s="65"/>
      <c r="WFZ249" s="65"/>
      <c r="WGA249" s="65"/>
      <c r="WGB249" s="65"/>
      <c r="WGC249" s="65"/>
      <c r="WGD249" s="65"/>
      <c r="WGE249" s="65"/>
      <c r="WGF249" s="65"/>
      <c r="WGG249" s="65"/>
      <c r="WGH249" s="65"/>
      <c r="WGI249" s="65"/>
      <c r="WGJ249" s="65"/>
      <c r="WGK249" s="65"/>
      <c r="WGL249" s="65"/>
      <c r="WGM249" s="65"/>
      <c r="WGN249" s="65"/>
      <c r="WGO249" s="65"/>
      <c r="WGP249" s="65"/>
      <c r="WGQ249" s="65"/>
      <c r="WGR249" s="65"/>
      <c r="WGS249" s="65"/>
      <c r="WGT249" s="65"/>
      <c r="WGU249" s="65"/>
      <c r="WGV249" s="65"/>
      <c r="WGW249" s="65"/>
      <c r="WGX249" s="65"/>
      <c r="WGY249" s="65"/>
      <c r="WGZ249" s="65"/>
      <c r="WHA249" s="65"/>
      <c r="WHB249" s="65"/>
      <c r="WHC249" s="65"/>
      <c r="WHD249" s="65"/>
      <c r="WHE249" s="65"/>
      <c r="WHF249" s="65"/>
      <c r="WHG249" s="65"/>
      <c r="WHH249" s="65"/>
      <c r="WHI249" s="65"/>
      <c r="WHJ249" s="65"/>
      <c r="WHK249" s="65"/>
      <c r="WHL249" s="65"/>
      <c r="WHM249" s="65"/>
      <c r="WHN249" s="65"/>
      <c r="WHO249" s="65"/>
      <c r="WHP249" s="65"/>
      <c r="WHQ249" s="65"/>
      <c r="WHR249" s="65"/>
      <c r="WHS249" s="65"/>
      <c r="WHT249" s="65"/>
      <c r="WHU249" s="65"/>
      <c r="WHV249" s="65"/>
      <c r="WHW249" s="65"/>
      <c r="WHX249" s="65"/>
      <c r="WHY249" s="65"/>
      <c r="WHZ249" s="65"/>
      <c r="WIA249" s="65"/>
      <c r="WIB249" s="65"/>
      <c r="WIC249" s="65"/>
      <c r="WID249" s="65"/>
      <c r="WIE249" s="65"/>
      <c r="WIF249" s="65"/>
      <c r="WIG249" s="65"/>
      <c r="WIH249" s="65"/>
      <c r="WII249" s="65"/>
      <c r="WIJ249" s="65"/>
      <c r="WIK249" s="65"/>
      <c r="WIL249" s="65"/>
      <c r="WIM249" s="65"/>
      <c r="WIN249" s="65"/>
      <c r="WIO249" s="65"/>
      <c r="WIP249" s="65"/>
      <c r="WIQ249" s="65"/>
      <c r="WIR249" s="65"/>
      <c r="WIS249" s="65"/>
      <c r="WIT249" s="65"/>
      <c r="WIU249" s="65"/>
      <c r="WIV249" s="65"/>
      <c r="WIW249" s="65"/>
      <c r="WIX249" s="65"/>
      <c r="WIY249" s="65"/>
      <c r="WIZ249" s="65"/>
      <c r="WJA249" s="65"/>
      <c r="WJB249" s="65"/>
      <c r="WJC249" s="65"/>
      <c r="WJD249" s="65"/>
      <c r="WJE249" s="65"/>
      <c r="WJF249" s="65"/>
      <c r="WJG249" s="65"/>
      <c r="WJH249" s="65"/>
      <c r="WJI249" s="65"/>
      <c r="WJJ249" s="65"/>
      <c r="WJK249" s="65"/>
      <c r="WJL249" s="65"/>
      <c r="WJM249" s="65"/>
      <c r="WJN249" s="65"/>
      <c r="WJO249" s="65"/>
      <c r="WJP249" s="65"/>
      <c r="WJQ249" s="65"/>
      <c r="WJR249" s="65"/>
      <c r="WJS249" s="65"/>
      <c r="WJT249" s="65"/>
      <c r="WJU249" s="65"/>
      <c r="WJV249" s="65"/>
      <c r="WJW249" s="65"/>
      <c r="WJX249" s="65"/>
      <c r="WJY249" s="65"/>
      <c r="WJZ249" s="65"/>
      <c r="WKA249" s="65"/>
      <c r="WKB249" s="65"/>
      <c r="WKC249" s="65"/>
      <c r="WKD249" s="65"/>
      <c r="WKE249" s="65"/>
      <c r="WKF249" s="65"/>
      <c r="WKG249" s="65"/>
      <c r="WKH249" s="65"/>
      <c r="WKI249" s="65"/>
      <c r="WKJ249" s="65"/>
      <c r="WKK249" s="65"/>
      <c r="WKL249" s="65"/>
      <c r="WKM249" s="65"/>
      <c r="WKN249" s="65"/>
      <c r="WKO249" s="65"/>
      <c r="WKP249" s="65"/>
      <c r="WKQ249" s="65"/>
      <c r="WKR249" s="65"/>
      <c r="WKS249" s="65"/>
      <c r="WKT249" s="65"/>
      <c r="WKU249" s="65"/>
      <c r="WKV249" s="65"/>
      <c r="WKW249" s="65"/>
      <c r="WKX249" s="65"/>
      <c r="WKY249" s="65"/>
      <c r="WKZ249" s="65"/>
      <c r="WLA249" s="65"/>
      <c r="WLB249" s="65"/>
      <c r="WLC249" s="65"/>
      <c r="WLD249" s="65"/>
      <c r="WLE249" s="65"/>
      <c r="WLF249" s="65"/>
      <c r="WLG249" s="65"/>
      <c r="WLH249" s="65"/>
      <c r="WLI249" s="65"/>
      <c r="WLJ249" s="65"/>
      <c r="WLK249" s="65"/>
      <c r="WLL249" s="65"/>
      <c r="WLM249" s="65"/>
      <c r="WLN249" s="65"/>
      <c r="WLO249" s="65"/>
      <c r="WLP249" s="65"/>
      <c r="WLQ249" s="65"/>
      <c r="WLR249" s="65"/>
      <c r="WLS249" s="65"/>
      <c r="WLT249" s="65"/>
      <c r="WLU249" s="65"/>
      <c r="WLV249" s="65"/>
      <c r="WLW249" s="65"/>
      <c r="WLX249" s="65"/>
      <c r="WLY249" s="65"/>
      <c r="WLZ249" s="65"/>
      <c r="WMA249" s="65"/>
      <c r="WMB249" s="65"/>
      <c r="WMC249" s="65"/>
      <c r="WMD249" s="65"/>
      <c r="WME249" s="65"/>
      <c r="WMF249" s="65"/>
      <c r="WMG249" s="65"/>
      <c r="WMH249" s="65"/>
      <c r="WMI249" s="65"/>
      <c r="WMJ249" s="65"/>
      <c r="WMK249" s="65"/>
      <c r="WML249" s="65"/>
      <c r="WMM249" s="65"/>
      <c r="WMN249" s="65"/>
      <c r="WMO249" s="65"/>
      <c r="WMP249" s="65"/>
      <c r="WMQ249" s="65"/>
      <c r="WMR249" s="65"/>
      <c r="WMS249" s="65"/>
      <c r="WMT249" s="65"/>
      <c r="WMU249" s="65"/>
      <c r="WMV249" s="65"/>
      <c r="WMW249" s="65"/>
      <c r="WMX249" s="65"/>
      <c r="WMY249" s="65"/>
      <c r="WMZ249" s="65"/>
      <c r="WNA249" s="65"/>
      <c r="WNB249" s="65"/>
      <c r="WNC249" s="65"/>
      <c r="WND249" s="65"/>
      <c r="WNE249" s="65"/>
      <c r="WNF249" s="65"/>
      <c r="WNG249" s="65"/>
      <c r="WNH249" s="65"/>
      <c r="WNI249" s="65"/>
      <c r="WNJ249" s="65"/>
      <c r="WNK249" s="65"/>
      <c r="WNL249" s="65"/>
      <c r="WNM249" s="65"/>
      <c r="WNN249" s="65"/>
      <c r="WNO249" s="65"/>
      <c r="WNP249" s="65"/>
      <c r="WNQ249" s="65"/>
      <c r="WNR249" s="65"/>
      <c r="WNS249" s="65"/>
      <c r="WNT249" s="65"/>
      <c r="WNU249" s="65"/>
      <c r="WNV249" s="65"/>
      <c r="WNW249" s="65"/>
      <c r="WNX249" s="65"/>
      <c r="WNY249" s="65"/>
      <c r="WNZ249" s="65"/>
      <c r="WOA249" s="65"/>
      <c r="WOB249" s="65"/>
      <c r="WOC249" s="65"/>
      <c r="WOD249" s="65"/>
      <c r="WOE249" s="65"/>
      <c r="WOF249" s="65"/>
      <c r="WOG249" s="65"/>
      <c r="WOH249" s="65"/>
      <c r="WOI249" s="65"/>
      <c r="WOJ249" s="65"/>
      <c r="WOK249" s="65"/>
      <c r="WOL249" s="65"/>
      <c r="WOM249" s="65"/>
      <c r="WON249" s="65"/>
      <c r="WOO249" s="65"/>
      <c r="WOP249" s="65"/>
      <c r="WOQ249" s="65"/>
      <c r="WOR249" s="65"/>
      <c r="WOS249" s="65"/>
      <c r="WOT249" s="65"/>
      <c r="WOU249" s="65"/>
      <c r="WOV249" s="65"/>
      <c r="WOW249" s="65"/>
      <c r="WOX249" s="65"/>
      <c r="WOY249" s="65"/>
      <c r="WOZ249" s="65"/>
      <c r="WPA249" s="65"/>
      <c r="WPB249" s="65"/>
      <c r="WPC249" s="65"/>
      <c r="WPD249" s="65"/>
      <c r="WPE249" s="65"/>
      <c r="WPF249" s="65"/>
      <c r="WPG249" s="65"/>
      <c r="WPH249" s="65"/>
      <c r="WPI249" s="65"/>
      <c r="WPJ249" s="65"/>
      <c r="WPK249" s="65"/>
      <c r="WPL249" s="65"/>
      <c r="WPM249" s="65"/>
      <c r="WPN249" s="65"/>
      <c r="WPO249" s="65"/>
      <c r="WPP249" s="65"/>
      <c r="WPQ249" s="65"/>
      <c r="WPR249" s="65"/>
      <c r="WPS249" s="65"/>
      <c r="WPT249" s="65"/>
      <c r="WPU249" s="65"/>
      <c r="WPV249" s="65"/>
      <c r="WPW249" s="65"/>
      <c r="WPX249" s="65"/>
      <c r="WPY249" s="65"/>
      <c r="WPZ249" s="65"/>
      <c r="WQA249" s="65"/>
      <c r="WQB249" s="65"/>
      <c r="WQC249" s="65"/>
      <c r="WQD249" s="65"/>
      <c r="WQE249" s="65"/>
      <c r="WQF249" s="65"/>
      <c r="WQG249" s="65"/>
      <c r="WQH249" s="65"/>
      <c r="WQI249" s="65"/>
      <c r="WQJ249" s="65"/>
      <c r="WQK249" s="65"/>
      <c r="WQL249" s="65"/>
      <c r="WQM249" s="65"/>
      <c r="WQN249" s="65"/>
      <c r="WQO249" s="65"/>
      <c r="WQP249" s="65"/>
      <c r="WQQ249" s="65"/>
      <c r="WQR249" s="65"/>
      <c r="WQS249" s="65"/>
      <c r="WQT249" s="65"/>
      <c r="WQU249" s="65"/>
      <c r="WQV249" s="65"/>
      <c r="WQW249" s="65"/>
      <c r="WQX249" s="65"/>
      <c r="WQY249" s="65"/>
      <c r="WQZ249" s="65"/>
      <c r="WRA249" s="65"/>
      <c r="WRB249" s="65"/>
      <c r="WRC249" s="65"/>
      <c r="WRD249" s="65"/>
      <c r="WRE249" s="65"/>
      <c r="WRF249" s="65"/>
      <c r="WRG249" s="65"/>
      <c r="WRH249" s="65"/>
      <c r="WRI249" s="65"/>
      <c r="WRJ249" s="65"/>
      <c r="WRK249" s="65"/>
      <c r="WRL249" s="65"/>
      <c r="WRM249" s="65"/>
      <c r="WRN249" s="65"/>
      <c r="WRO249" s="65"/>
      <c r="WRP249" s="65"/>
      <c r="WRQ249" s="65"/>
      <c r="WRR249" s="65"/>
      <c r="WRS249" s="65"/>
      <c r="WRT249" s="65"/>
      <c r="WRU249" s="65"/>
      <c r="WRV249" s="65"/>
      <c r="WRW249" s="65"/>
      <c r="WRX249" s="65"/>
      <c r="WRY249" s="65"/>
      <c r="WRZ249" s="65"/>
      <c r="WSA249" s="65"/>
      <c r="WSB249" s="65"/>
      <c r="WSC249" s="65"/>
      <c r="WSD249" s="65"/>
      <c r="WSE249" s="65"/>
      <c r="WSF249" s="65"/>
      <c r="WSG249" s="65"/>
      <c r="WSH249" s="65"/>
      <c r="WSI249" s="65"/>
      <c r="WSJ249" s="65"/>
      <c r="WSK249" s="65"/>
      <c r="WSL249" s="65"/>
      <c r="WSM249" s="65"/>
      <c r="WSN249" s="65"/>
      <c r="WSO249" s="65"/>
      <c r="WSP249" s="65"/>
      <c r="WSQ249" s="65"/>
      <c r="WSR249" s="65"/>
      <c r="WSS249" s="65"/>
      <c r="WST249" s="65"/>
      <c r="WSU249" s="65"/>
      <c r="WSV249" s="65"/>
      <c r="WSW249" s="65"/>
      <c r="WSX249" s="65"/>
      <c r="WSY249" s="65"/>
      <c r="WSZ249" s="65"/>
      <c r="WTA249" s="65"/>
      <c r="WTB249" s="65"/>
      <c r="WTC249" s="65"/>
      <c r="WTD249" s="65"/>
      <c r="WTE249" s="65"/>
      <c r="WTF249" s="65"/>
      <c r="WTG249" s="65"/>
      <c r="WTH249" s="65"/>
      <c r="WTI249" s="65"/>
      <c r="WTJ249" s="65"/>
      <c r="WTK249" s="65"/>
      <c r="WTL249" s="65"/>
      <c r="WTM249" s="65"/>
      <c r="WTN249" s="65"/>
      <c r="WTO249" s="65"/>
      <c r="WTP249" s="65"/>
      <c r="WTQ249" s="65"/>
      <c r="WTR249" s="65"/>
      <c r="WTS249" s="65"/>
      <c r="WTT249" s="65"/>
      <c r="WTU249" s="65"/>
      <c r="WTV249" s="65"/>
      <c r="WTW249" s="65"/>
      <c r="WTX249" s="65"/>
      <c r="WTY249" s="65"/>
      <c r="WTZ249" s="65"/>
      <c r="WUA249" s="65"/>
      <c r="WUB249" s="65"/>
      <c r="WUC249" s="65"/>
      <c r="WUD249" s="65"/>
      <c r="WUE249" s="65"/>
      <c r="WUF249" s="65"/>
      <c r="WUG249" s="65"/>
      <c r="WUH249" s="65"/>
      <c r="WUI249" s="65"/>
      <c r="WUJ249" s="65"/>
      <c r="WUK249" s="65"/>
      <c r="WUL249" s="65"/>
      <c r="WUM249" s="65"/>
      <c r="WUN249" s="65"/>
      <c r="WUO249" s="65"/>
      <c r="WUP249" s="65"/>
      <c r="WUQ249" s="65"/>
      <c r="WUR249" s="65"/>
      <c r="WUS249" s="65"/>
      <c r="WUT249" s="65"/>
      <c r="WUU249" s="65"/>
      <c r="WUV249" s="65"/>
      <c r="WUW249" s="65"/>
      <c r="WUX249" s="65"/>
      <c r="WUY249" s="65"/>
      <c r="WUZ249" s="65"/>
      <c r="WVA249" s="65"/>
      <c r="WVB249" s="65"/>
      <c r="WVC249" s="65"/>
      <c r="WVD249" s="65"/>
      <c r="WVE249" s="65"/>
      <c r="WVF249" s="65"/>
      <c r="WVG249" s="65"/>
      <c r="WVH249" s="65"/>
      <c r="WVI249" s="65"/>
      <c r="WVJ249" s="65"/>
      <c r="WVK249" s="65"/>
      <c r="WVL249" s="65"/>
      <c r="WVM249" s="65"/>
      <c r="WVN249" s="65"/>
      <c r="WVO249" s="65"/>
      <c r="WVP249" s="65"/>
      <c r="WVQ249" s="65"/>
      <c r="WVR249" s="65"/>
      <c r="WVS249" s="65"/>
      <c r="WVT249" s="65"/>
      <c r="WVU249" s="65"/>
      <c r="WVV249" s="65"/>
      <c r="WVW249" s="65"/>
      <c r="WVX249" s="65"/>
      <c r="WVY249" s="65"/>
      <c r="WVZ249" s="65"/>
      <c r="WWA249" s="65"/>
      <c r="WWB249" s="65"/>
      <c r="WWC249" s="65"/>
      <c r="WWD249" s="65"/>
      <c r="WWE249" s="65"/>
      <c r="WWF249" s="65"/>
      <c r="WWG249" s="65"/>
      <c r="WWH249" s="65"/>
      <c r="WWI249" s="65"/>
      <c r="WWJ249" s="65"/>
      <c r="WWK249" s="65"/>
      <c r="WWL249" s="65"/>
      <c r="WWM249" s="65"/>
      <c r="WWN249" s="65"/>
      <c r="WWO249" s="65"/>
      <c r="WWP249" s="65"/>
      <c r="WWQ249" s="65"/>
      <c r="WWR249" s="65"/>
      <c r="WWS249" s="65"/>
      <c r="WWT249" s="65"/>
      <c r="WWU249" s="65"/>
      <c r="WWV249" s="65"/>
      <c r="WWW249" s="65"/>
      <c r="WWX249" s="65"/>
      <c r="WWY249" s="65"/>
      <c r="WWZ249" s="65"/>
      <c r="WXA249" s="65"/>
      <c r="WXB249" s="65"/>
      <c r="WXC249" s="65"/>
      <c r="WXD249" s="65"/>
      <c r="WXE249" s="65"/>
      <c r="WXF249" s="65"/>
      <c r="WXG249" s="65"/>
      <c r="WXH249" s="65"/>
      <c r="WXI249" s="65"/>
      <c r="WXJ249" s="65"/>
      <c r="WXK249" s="65"/>
      <c r="WXL249" s="65"/>
      <c r="WXM249" s="65"/>
      <c r="WXN249" s="65"/>
      <c r="WXO249" s="65"/>
      <c r="WXP249" s="65"/>
      <c r="WXQ249" s="65"/>
      <c r="WXR249" s="65"/>
      <c r="WXS249" s="65"/>
      <c r="WXT249" s="65"/>
      <c r="WXU249" s="65"/>
      <c r="WXV249" s="65"/>
      <c r="WXW249" s="65"/>
      <c r="WXX249" s="65"/>
      <c r="WXY249" s="65"/>
      <c r="WXZ249" s="65"/>
      <c r="WYA249" s="65"/>
      <c r="WYB249" s="65"/>
      <c r="WYC249" s="65"/>
      <c r="WYD249" s="65"/>
      <c r="WYE249" s="65"/>
      <c r="WYF249" s="65"/>
      <c r="WYG249" s="65"/>
      <c r="WYH249" s="65"/>
      <c r="WYI249" s="65"/>
      <c r="WYJ249" s="65"/>
      <c r="WYK249" s="65"/>
      <c r="WYL249" s="65"/>
      <c r="WYM249" s="65"/>
      <c r="WYN249" s="65"/>
      <c r="WYO249" s="65"/>
      <c r="WYP249" s="65"/>
      <c r="WYQ249" s="65"/>
      <c r="WYR249" s="65"/>
      <c r="WYS249" s="65"/>
      <c r="WYT249" s="65"/>
      <c r="WYU249" s="65"/>
      <c r="WYV249" s="65"/>
      <c r="WYW249" s="65"/>
      <c r="WYX249" s="65"/>
      <c r="WYY249" s="65"/>
      <c r="WYZ249" s="65"/>
      <c r="WZA249" s="65"/>
      <c r="WZB249" s="65"/>
      <c r="WZC249" s="65"/>
      <c r="WZD249" s="65"/>
      <c r="WZE249" s="65"/>
      <c r="WZF249" s="65"/>
      <c r="WZG249" s="65"/>
      <c r="WZH249" s="65"/>
      <c r="WZI249" s="65"/>
      <c r="WZJ249" s="65"/>
      <c r="WZK249" s="65"/>
      <c r="WZL249" s="65"/>
      <c r="WZM249" s="65"/>
      <c r="WZN249" s="65"/>
      <c r="WZO249" s="65"/>
      <c r="WZP249" s="65"/>
      <c r="WZQ249" s="65"/>
      <c r="WZR249" s="65"/>
      <c r="WZS249" s="65"/>
      <c r="WZT249" s="65"/>
      <c r="WZU249" s="65"/>
      <c r="WZV249" s="65"/>
      <c r="WZW249" s="65"/>
      <c r="WZX249" s="65"/>
      <c r="WZY249" s="65"/>
      <c r="WZZ249" s="65"/>
      <c r="XAA249" s="65"/>
      <c r="XAB249" s="65"/>
      <c r="XAC249" s="65"/>
      <c r="XAD249" s="65"/>
      <c r="XAE249" s="65"/>
      <c r="XAF249" s="65"/>
      <c r="XAG249" s="65"/>
      <c r="XAH249" s="65"/>
      <c r="XAI249" s="65"/>
      <c r="XAJ249" s="65"/>
      <c r="XAK249" s="65"/>
      <c r="XAL249" s="65"/>
      <c r="XAM249" s="65"/>
      <c r="XAN249" s="65"/>
      <c r="XAO249" s="65"/>
      <c r="XAP249" s="65"/>
      <c r="XAQ249" s="65"/>
      <c r="XAR249" s="65"/>
      <c r="XAS249" s="65"/>
      <c r="XAT249" s="65"/>
      <c r="XAU249" s="65"/>
      <c r="XAV249" s="65"/>
      <c r="XAW249" s="65"/>
      <c r="XAX249" s="65"/>
      <c r="XAY249" s="65"/>
      <c r="XAZ249" s="65"/>
      <c r="XBA249" s="65"/>
      <c r="XBB249" s="65"/>
      <c r="XBC249" s="65"/>
      <c r="XBD249" s="65"/>
      <c r="XBE249" s="65"/>
      <c r="XBF249" s="65"/>
      <c r="XBG249" s="65"/>
      <c r="XBH249" s="65"/>
      <c r="XBI249" s="65"/>
      <c r="XBJ249" s="65"/>
      <c r="XBK249" s="65"/>
      <c r="XBL249" s="65"/>
      <c r="XBM249" s="65"/>
      <c r="XBN249" s="65"/>
      <c r="XBO249" s="65"/>
      <c r="XBP249" s="65"/>
      <c r="XBQ249" s="65"/>
      <c r="XBR249" s="65"/>
      <c r="XBS249" s="65"/>
      <c r="XBT249" s="65"/>
      <c r="XBU249" s="65"/>
      <c r="XBV249" s="65"/>
      <c r="XBW249" s="65"/>
      <c r="XBX249" s="65"/>
      <c r="XBY249" s="65"/>
      <c r="XBZ249" s="65"/>
      <c r="XCA249" s="65"/>
      <c r="XCB249" s="65"/>
      <c r="XCC249" s="65"/>
      <c r="XCD249" s="65"/>
      <c r="XCE249" s="65"/>
      <c r="XCF249" s="65"/>
      <c r="XCG249" s="65"/>
      <c r="XCH249" s="65"/>
      <c r="XCI249" s="65"/>
      <c r="XCJ249" s="65"/>
      <c r="XCK249" s="65"/>
      <c r="XCL249" s="65"/>
      <c r="XCM249" s="65"/>
      <c r="XCN249" s="65"/>
      <c r="XCO249" s="65"/>
      <c r="XCP249" s="65"/>
      <c r="XCQ249" s="65"/>
      <c r="XCR249" s="65"/>
      <c r="XCS249" s="65"/>
      <c r="XCT249" s="65"/>
      <c r="XCU249" s="65"/>
      <c r="XCV249" s="65"/>
      <c r="XCW249" s="65"/>
      <c r="XCX249" s="65"/>
      <c r="XCY249" s="65"/>
      <c r="XCZ249" s="65"/>
      <c r="XDA249" s="65"/>
      <c r="XDB249" s="65"/>
      <c r="XDC249" s="65"/>
      <c r="XDD249" s="65"/>
      <c r="XDE249" s="65"/>
      <c r="XDF249" s="65"/>
      <c r="XDG249" s="65"/>
      <c r="XDH249" s="65"/>
      <c r="XDI249" s="65"/>
      <c r="XDJ249" s="65"/>
      <c r="XDK249" s="65"/>
      <c r="XDL249" s="65"/>
      <c r="XDM249" s="65"/>
      <c r="XDN249" s="65"/>
      <c r="XDO249" s="65"/>
      <c r="XDP249" s="65"/>
      <c r="XDQ249" s="65"/>
      <c r="XDR249" s="65"/>
      <c r="XDS249" s="65"/>
      <c r="XDT249" s="65"/>
      <c r="XDU249" s="65"/>
      <c r="XDV249" s="65"/>
      <c r="XDW249" s="65"/>
      <c r="XDX249" s="65"/>
      <c r="XDY249" s="65"/>
      <c r="XDZ249" s="65"/>
      <c r="XEA249" s="65"/>
      <c r="XEB249" s="65"/>
      <c r="XEC249" s="65"/>
      <c r="XED249" s="65"/>
      <c r="XEE249" s="65"/>
      <c r="XEF249" s="65"/>
      <c r="XEG249" s="65"/>
      <c r="XEH249" s="65"/>
      <c r="XEI249" s="65"/>
      <c r="XEJ249" s="65"/>
      <c r="XEK249" s="65"/>
      <c r="XEL249" s="65"/>
      <c r="XEM249" s="65"/>
      <c r="XEN249" s="65"/>
      <c r="XEO249" s="65"/>
      <c r="XEP249" s="65"/>
      <c r="XEQ249" s="65"/>
      <c r="XER249" s="65"/>
      <c r="XES249" s="65"/>
      <c r="XET249" s="65"/>
      <c r="XEU249" s="65"/>
      <c r="XEV249" s="65"/>
      <c r="XEW249" s="65"/>
      <c r="XEX249" s="65"/>
      <c r="XEY249" s="65"/>
      <c r="XEZ249" s="65"/>
      <c r="XFA249" s="65"/>
      <c r="XFB249" s="65"/>
      <c r="XFC249" s="65"/>
      <c r="XFD249" s="65"/>
    </row>
    <row r="250" spans="2:54 15129:16384" s="88" customFormat="1" ht="12.95" customHeight="1" x14ac:dyDescent="0.2">
      <c r="B250" s="89" t="s">
        <v>31</v>
      </c>
      <c r="C250" s="90" t="s">
        <v>56</v>
      </c>
      <c r="D250" s="90" t="s">
        <v>56</v>
      </c>
      <c r="E250" s="90" t="s">
        <v>56</v>
      </c>
      <c r="F250" s="90" t="s">
        <v>56</v>
      </c>
      <c r="G250" s="90" t="s">
        <v>56</v>
      </c>
      <c r="H250" s="90" t="s">
        <v>56</v>
      </c>
      <c r="I250" s="90" t="s">
        <v>56</v>
      </c>
      <c r="J250" s="90" t="s">
        <v>56</v>
      </c>
      <c r="K250" s="90" t="s">
        <v>56</v>
      </c>
      <c r="L250" s="90" t="s">
        <v>56</v>
      </c>
      <c r="M250" s="90" t="s">
        <v>56</v>
      </c>
      <c r="N250" s="90" t="s">
        <v>56</v>
      </c>
      <c r="O250" s="90" t="s">
        <v>56</v>
      </c>
      <c r="P250" s="90" t="s">
        <v>56</v>
      </c>
      <c r="Q250" s="90" t="s">
        <v>56</v>
      </c>
      <c r="R250" s="90" t="s">
        <v>56</v>
      </c>
      <c r="S250" s="90">
        <v>0.10765534882363816</v>
      </c>
      <c r="T250" s="90">
        <v>0.13361077946443803</v>
      </c>
      <c r="U250" s="90">
        <v>0.11306588148693414</v>
      </c>
      <c r="V250" s="90">
        <v>0.10932357845481691</v>
      </c>
      <c r="W250" s="90">
        <v>0.10094702345624856</v>
      </c>
      <c r="X250" s="90">
        <v>0.10520822461120971</v>
      </c>
      <c r="Y250" s="90">
        <v>0.10368688902720319</v>
      </c>
      <c r="Z250" s="90">
        <v>0.10997875844292229</v>
      </c>
      <c r="AA250" s="90">
        <v>0.11800785705233814</v>
      </c>
      <c r="AB250" s="90">
        <v>0.12626649368730819</v>
      </c>
      <c r="AC250" s="90">
        <v>0.12213328839834867</v>
      </c>
      <c r="AD250" s="90">
        <v>7.4450667815596727E-2</v>
      </c>
      <c r="AE250" s="90">
        <v>5.9898721967687488E-2</v>
      </c>
      <c r="AF250" s="90">
        <v>5.5384615384615386E-2</v>
      </c>
      <c r="AG250" s="90">
        <v>5.3146853146853149E-2</v>
      </c>
      <c r="AH250" s="90">
        <v>5.6666666666666664E-2</v>
      </c>
      <c r="AI250" s="90">
        <v>5.8064516129032261E-2</v>
      </c>
      <c r="AJ250" s="90">
        <v>5.6250000000000001E-2</v>
      </c>
      <c r="AK250" s="90">
        <v>5.7575757575757579E-2</v>
      </c>
      <c r="AL250" s="90">
        <v>5.8682634730538925E-2</v>
      </c>
      <c r="AM250" s="90">
        <v>6.2893081761006289E-2</v>
      </c>
      <c r="AN250" s="90">
        <v>5.6818181818181816E-2</v>
      </c>
      <c r="AO250" s="90">
        <v>5.128205128205128E-2</v>
      </c>
      <c r="AP250" s="90">
        <v>4.2543859649122807E-2</v>
      </c>
      <c r="AQ250" s="90">
        <v>4.4957983193277311E-2</v>
      </c>
      <c r="AR250" s="90">
        <v>6.1304347826086958E-2</v>
      </c>
      <c r="AS250" s="90">
        <v>6.1990950226244346E-2</v>
      </c>
      <c r="AT250" s="90">
        <v>6.1467889908256884E-2</v>
      </c>
      <c r="AU250" s="90">
        <v>5.5555555555555552E-2</v>
      </c>
      <c r="AV250" s="90">
        <v>5.0833333333333335E-2</v>
      </c>
      <c r="AW250" s="90">
        <v>5.9126984126984125E-2</v>
      </c>
      <c r="AX250" s="91">
        <v>5.5513307984790872E-2</v>
      </c>
      <c r="AY250" s="91">
        <v>4.9280575539568348E-2</v>
      </c>
      <c r="AZ250" s="91">
        <v>5.2054794520547946E-2</v>
      </c>
      <c r="BA250" s="91">
        <v>5.2999999999999999E-2</v>
      </c>
      <c r="BB250" s="88">
        <v>4.9350649350649353E-2</v>
      </c>
      <c r="VIW250" s="65"/>
      <c r="VIX250" s="65"/>
      <c r="VIY250" s="65"/>
      <c r="VIZ250" s="65"/>
      <c r="VJA250" s="65"/>
      <c r="VJB250" s="65"/>
      <c r="VJC250" s="65"/>
      <c r="VJD250" s="65"/>
      <c r="VJE250" s="65"/>
      <c r="VJF250" s="65"/>
      <c r="VJG250" s="65"/>
      <c r="VJH250" s="65"/>
      <c r="VJI250" s="65"/>
      <c r="VJJ250" s="65"/>
      <c r="VJK250" s="65"/>
      <c r="VJL250" s="65"/>
      <c r="VJM250" s="65"/>
      <c r="VJN250" s="65"/>
      <c r="VJO250" s="65"/>
      <c r="VJP250" s="65"/>
      <c r="VJQ250" s="65"/>
      <c r="VJR250" s="65"/>
      <c r="VJS250" s="65"/>
      <c r="VJT250" s="65"/>
      <c r="VJU250" s="65"/>
      <c r="VJV250" s="65"/>
      <c r="VJW250" s="65"/>
      <c r="VJX250" s="65"/>
      <c r="VJY250" s="65"/>
      <c r="VJZ250" s="65"/>
      <c r="VKA250" s="65"/>
      <c r="VKB250" s="65"/>
      <c r="VKC250" s="65"/>
      <c r="VKD250" s="65"/>
      <c r="VKE250" s="65"/>
      <c r="VKF250" s="65"/>
      <c r="VKG250" s="65"/>
      <c r="VKH250" s="65"/>
      <c r="VKI250" s="65"/>
      <c r="VKJ250" s="65"/>
      <c r="VKK250" s="65"/>
      <c r="VKL250" s="65"/>
      <c r="VKM250" s="65"/>
      <c r="VKN250" s="65"/>
      <c r="VKO250" s="65"/>
      <c r="VKP250" s="65"/>
      <c r="VKQ250" s="65"/>
      <c r="VKR250" s="65"/>
      <c r="VKS250" s="65"/>
      <c r="VKT250" s="65"/>
      <c r="VKU250" s="65"/>
      <c r="VKV250" s="65"/>
      <c r="VKW250" s="65"/>
      <c r="VKX250" s="65"/>
      <c r="VKY250" s="65"/>
      <c r="VKZ250" s="65"/>
      <c r="VLA250" s="65"/>
      <c r="VLB250" s="65"/>
      <c r="VLC250" s="65"/>
      <c r="VLD250" s="65"/>
      <c r="VLE250" s="65"/>
      <c r="VLF250" s="65"/>
      <c r="VLG250" s="65"/>
      <c r="VLH250" s="65"/>
      <c r="VLI250" s="65"/>
      <c r="VLJ250" s="65"/>
      <c r="VLK250" s="65"/>
      <c r="VLL250" s="65"/>
      <c r="VLM250" s="65"/>
      <c r="VLN250" s="65"/>
      <c r="VLO250" s="65"/>
      <c r="VLP250" s="65"/>
      <c r="VLQ250" s="65"/>
      <c r="VLR250" s="65"/>
      <c r="VLS250" s="65"/>
      <c r="VLT250" s="65"/>
      <c r="VLU250" s="65"/>
      <c r="VLV250" s="65"/>
      <c r="VLW250" s="65"/>
      <c r="VLX250" s="65"/>
      <c r="VLY250" s="65"/>
      <c r="VLZ250" s="65"/>
      <c r="VMA250" s="65"/>
      <c r="VMB250" s="65"/>
      <c r="VMC250" s="65"/>
      <c r="VMD250" s="65"/>
      <c r="VME250" s="65"/>
      <c r="VMF250" s="65"/>
      <c r="VMG250" s="65"/>
      <c r="VMH250" s="65"/>
      <c r="VMI250" s="65"/>
      <c r="VMJ250" s="65"/>
      <c r="VMK250" s="65"/>
      <c r="VML250" s="65"/>
      <c r="VMM250" s="65"/>
      <c r="VMN250" s="65"/>
      <c r="VMO250" s="65"/>
      <c r="VMP250" s="65"/>
      <c r="VMQ250" s="65"/>
      <c r="VMR250" s="65"/>
      <c r="VMS250" s="65"/>
      <c r="VMT250" s="65"/>
      <c r="VMU250" s="65"/>
      <c r="VMV250" s="65"/>
      <c r="VMW250" s="65"/>
      <c r="VMX250" s="65"/>
      <c r="VMY250" s="65"/>
      <c r="VMZ250" s="65"/>
      <c r="VNA250" s="65"/>
      <c r="VNB250" s="65"/>
      <c r="VNC250" s="65"/>
      <c r="VND250" s="65"/>
      <c r="VNE250" s="65"/>
      <c r="VNF250" s="65"/>
      <c r="VNG250" s="65"/>
      <c r="VNH250" s="65"/>
      <c r="VNI250" s="65"/>
      <c r="VNJ250" s="65"/>
      <c r="VNK250" s="65"/>
      <c r="VNL250" s="65"/>
      <c r="VNM250" s="65"/>
      <c r="VNN250" s="65"/>
      <c r="VNO250" s="65"/>
      <c r="VNP250" s="65"/>
      <c r="VNQ250" s="65"/>
      <c r="VNR250" s="65"/>
      <c r="VNS250" s="65"/>
      <c r="VNT250" s="65"/>
      <c r="VNU250" s="65"/>
      <c r="VNV250" s="65"/>
      <c r="VNW250" s="65"/>
      <c r="VNX250" s="65"/>
      <c r="VNY250" s="65"/>
      <c r="VNZ250" s="65"/>
      <c r="VOA250" s="65"/>
      <c r="VOB250" s="65"/>
      <c r="VOC250" s="65"/>
      <c r="VOD250" s="65"/>
      <c r="VOE250" s="65"/>
      <c r="VOF250" s="65"/>
      <c r="VOG250" s="65"/>
      <c r="VOH250" s="65"/>
      <c r="VOI250" s="65"/>
      <c r="VOJ250" s="65"/>
      <c r="VOK250" s="65"/>
      <c r="VOL250" s="65"/>
      <c r="VOM250" s="65"/>
      <c r="VON250" s="65"/>
      <c r="VOO250" s="65"/>
      <c r="VOP250" s="65"/>
      <c r="VOQ250" s="65"/>
      <c r="VOR250" s="65"/>
      <c r="VOS250" s="65"/>
      <c r="VOT250" s="65"/>
      <c r="VOU250" s="65"/>
      <c r="VOV250" s="65"/>
      <c r="VOW250" s="65"/>
      <c r="VOX250" s="65"/>
      <c r="VOY250" s="65"/>
      <c r="VOZ250" s="65"/>
      <c r="VPA250" s="65"/>
      <c r="VPB250" s="65"/>
      <c r="VPC250" s="65"/>
      <c r="VPD250" s="65"/>
      <c r="VPE250" s="65"/>
      <c r="VPF250" s="65"/>
      <c r="VPG250" s="65"/>
      <c r="VPH250" s="65"/>
      <c r="VPI250" s="65"/>
      <c r="VPJ250" s="65"/>
      <c r="VPK250" s="65"/>
      <c r="VPL250" s="65"/>
      <c r="VPM250" s="65"/>
      <c r="VPN250" s="65"/>
      <c r="VPO250" s="65"/>
      <c r="VPP250" s="65"/>
      <c r="VPQ250" s="65"/>
      <c r="VPR250" s="65"/>
      <c r="VPS250" s="65"/>
      <c r="VPT250" s="65"/>
      <c r="VPU250" s="65"/>
      <c r="VPV250" s="65"/>
      <c r="VPW250" s="65"/>
      <c r="VPX250" s="65"/>
      <c r="VPY250" s="65"/>
      <c r="VPZ250" s="65"/>
      <c r="VQA250" s="65"/>
      <c r="VQB250" s="65"/>
      <c r="VQC250" s="65"/>
      <c r="VQD250" s="65"/>
      <c r="VQE250" s="65"/>
      <c r="VQF250" s="65"/>
      <c r="VQG250" s="65"/>
      <c r="VQH250" s="65"/>
      <c r="VQI250" s="65"/>
      <c r="VQJ250" s="65"/>
      <c r="VQK250" s="65"/>
      <c r="VQL250" s="65"/>
      <c r="VQM250" s="65"/>
      <c r="VQN250" s="65"/>
      <c r="VQO250" s="65"/>
      <c r="VQP250" s="65"/>
      <c r="VQQ250" s="65"/>
      <c r="VQR250" s="65"/>
      <c r="VQS250" s="65"/>
      <c r="VQT250" s="65"/>
      <c r="VQU250" s="65"/>
      <c r="VQV250" s="65"/>
      <c r="VQW250" s="65"/>
      <c r="VQX250" s="65"/>
      <c r="VQY250" s="65"/>
      <c r="VQZ250" s="65"/>
      <c r="VRA250" s="65"/>
      <c r="VRB250" s="65"/>
      <c r="VRC250" s="65"/>
      <c r="VRD250" s="65"/>
      <c r="VRE250" s="65"/>
      <c r="VRF250" s="65"/>
      <c r="VRG250" s="65"/>
      <c r="VRH250" s="65"/>
      <c r="VRI250" s="65"/>
      <c r="VRJ250" s="65"/>
      <c r="VRK250" s="65"/>
      <c r="VRL250" s="65"/>
      <c r="VRM250" s="65"/>
      <c r="VRN250" s="65"/>
      <c r="VRO250" s="65"/>
      <c r="VRP250" s="65"/>
      <c r="VRQ250" s="65"/>
      <c r="VRR250" s="65"/>
      <c r="VRS250" s="65"/>
      <c r="VRT250" s="65"/>
      <c r="VRU250" s="65"/>
      <c r="VRV250" s="65"/>
      <c r="VRW250" s="65"/>
      <c r="VRX250" s="65"/>
      <c r="VRY250" s="65"/>
      <c r="VRZ250" s="65"/>
      <c r="VSA250" s="65"/>
      <c r="VSB250" s="65"/>
      <c r="VSC250" s="65"/>
      <c r="VSD250" s="65"/>
      <c r="VSE250" s="65"/>
      <c r="VSF250" s="65"/>
      <c r="VSG250" s="65"/>
      <c r="VSH250" s="65"/>
      <c r="VSI250" s="65"/>
      <c r="VSJ250" s="65"/>
      <c r="VSK250" s="65"/>
      <c r="VSL250" s="65"/>
      <c r="VSM250" s="65"/>
      <c r="VSN250" s="65"/>
      <c r="VSO250" s="65"/>
      <c r="VSP250" s="65"/>
      <c r="VSQ250" s="65"/>
      <c r="VSR250" s="65"/>
      <c r="VSS250" s="65"/>
      <c r="VST250" s="65"/>
      <c r="VSU250" s="65"/>
      <c r="VSV250" s="65"/>
      <c r="VSW250" s="65"/>
      <c r="VSX250" s="65"/>
      <c r="VSY250" s="65"/>
      <c r="VSZ250" s="65"/>
      <c r="VTA250" s="65"/>
      <c r="VTB250" s="65"/>
      <c r="VTC250" s="65"/>
      <c r="VTD250" s="65"/>
      <c r="VTE250" s="65"/>
      <c r="VTF250" s="65"/>
      <c r="VTG250" s="65"/>
      <c r="VTH250" s="65"/>
      <c r="VTI250" s="65"/>
      <c r="VTJ250" s="65"/>
      <c r="VTK250" s="65"/>
      <c r="VTL250" s="65"/>
      <c r="VTM250" s="65"/>
      <c r="VTN250" s="65"/>
      <c r="VTO250" s="65"/>
      <c r="VTP250" s="65"/>
      <c r="VTQ250" s="65"/>
      <c r="VTR250" s="65"/>
      <c r="VTS250" s="65"/>
      <c r="VTT250" s="65"/>
      <c r="VTU250" s="65"/>
      <c r="VTV250" s="65"/>
      <c r="VTW250" s="65"/>
      <c r="VTX250" s="65"/>
      <c r="VTY250" s="65"/>
      <c r="VTZ250" s="65"/>
      <c r="VUA250" s="65"/>
      <c r="VUB250" s="65"/>
      <c r="VUC250" s="65"/>
      <c r="VUD250" s="65"/>
      <c r="VUE250" s="65"/>
      <c r="VUF250" s="65"/>
      <c r="VUG250" s="65"/>
      <c r="VUH250" s="65"/>
      <c r="VUI250" s="65"/>
      <c r="VUJ250" s="65"/>
      <c r="VUK250" s="65"/>
      <c r="VUL250" s="65"/>
      <c r="VUM250" s="65"/>
      <c r="VUN250" s="65"/>
      <c r="VUO250" s="65"/>
      <c r="VUP250" s="65"/>
      <c r="VUQ250" s="65"/>
      <c r="VUR250" s="65"/>
      <c r="VUS250" s="65"/>
      <c r="VUT250" s="65"/>
      <c r="VUU250" s="65"/>
      <c r="VUV250" s="65"/>
      <c r="VUW250" s="65"/>
      <c r="VUX250" s="65"/>
      <c r="VUY250" s="65"/>
      <c r="VUZ250" s="65"/>
      <c r="VVA250" s="65"/>
      <c r="VVB250" s="65"/>
      <c r="VVC250" s="65"/>
      <c r="VVD250" s="65"/>
      <c r="VVE250" s="65"/>
      <c r="VVF250" s="65"/>
      <c r="VVG250" s="65"/>
      <c r="VVH250" s="65"/>
      <c r="VVI250" s="65"/>
      <c r="VVJ250" s="65"/>
      <c r="VVK250" s="65"/>
      <c r="VVL250" s="65"/>
      <c r="VVM250" s="65"/>
      <c r="VVN250" s="65"/>
      <c r="VVO250" s="65"/>
      <c r="VVP250" s="65"/>
      <c r="VVQ250" s="65"/>
      <c r="VVR250" s="65"/>
      <c r="VVS250" s="65"/>
      <c r="VVT250" s="65"/>
      <c r="VVU250" s="65"/>
      <c r="VVV250" s="65"/>
      <c r="VVW250" s="65"/>
      <c r="VVX250" s="65"/>
      <c r="VVY250" s="65"/>
      <c r="VVZ250" s="65"/>
      <c r="VWA250" s="65"/>
      <c r="VWB250" s="65"/>
      <c r="VWC250" s="65"/>
      <c r="VWD250" s="65"/>
      <c r="VWE250" s="65"/>
      <c r="VWF250" s="65"/>
      <c r="VWG250" s="65"/>
      <c r="VWH250" s="65"/>
      <c r="VWI250" s="65"/>
      <c r="VWJ250" s="65"/>
      <c r="VWK250" s="65"/>
      <c r="VWL250" s="65"/>
      <c r="VWM250" s="65"/>
      <c r="VWN250" s="65"/>
      <c r="VWO250" s="65"/>
      <c r="VWP250" s="65"/>
      <c r="VWQ250" s="65"/>
      <c r="VWR250" s="65"/>
      <c r="VWS250" s="65"/>
      <c r="VWT250" s="65"/>
      <c r="VWU250" s="65"/>
      <c r="VWV250" s="65"/>
      <c r="VWW250" s="65"/>
      <c r="VWX250" s="65"/>
      <c r="VWY250" s="65"/>
      <c r="VWZ250" s="65"/>
      <c r="VXA250" s="65"/>
      <c r="VXB250" s="65"/>
      <c r="VXC250" s="65"/>
      <c r="VXD250" s="65"/>
      <c r="VXE250" s="65"/>
      <c r="VXF250" s="65"/>
      <c r="VXG250" s="65"/>
      <c r="VXH250" s="65"/>
      <c r="VXI250" s="65"/>
      <c r="VXJ250" s="65"/>
      <c r="VXK250" s="65"/>
      <c r="VXL250" s="65"/>
      <c r="VXM250" s="65"/>
      <c r="VXN250" s="65"/>
      <c r="VXO250" s="65"/>
      <c r="VXP250" s="65"/>
      <c r="VXQ250" s="65"/>
      <c r="VXR250" s="65"/>
      <c r="VXS250" s="65"/>
      <c r="VXT250" s="65"/>
      <c r="VXU250" s="65"/>
      <c r="VXV250" s="65"/>
      <c r="VXW250" s="65"/>
      <c r="VXX250" s="65"/>
      <c r="VXY250" s="65"/>
      <c r="VXZ250" s="65"/>
      <c r="VYA250" s="65"/>
      <c r="VYB250" s="65"/>
      <c r="VYC250" s="65"/>
      <c r="VYD250" s="65"/>
      <c r="VYE250" s="65"/>
      <c r="VYF250" s="65"/>
      <c r="VYG250" s="65"/>
      <c r="VYH250" s="65"/>
      <c r="VYI250" s="65"/>
      <c r="VYJ250" s="65"/>
      <c r="VYK250" s="65"/>
      <c r="VYL250" s="65"/>
      <c r="VYM250" s="65"/>
      <c r="VYN250" s="65"/>
      <c r="VYO250" s="65"/>
      <c r="VYP250" s="65"/>
      <c r="VYQ250" s="65"/>
      <c r="VYR250" s="65"/>
      <c r="VYS250" s="65"/>
      <c r="VYT250" s="65"/>
      <c r="VYU250" s="65"/>
      <c r="VYV250" s="65"/>
      <c r="VYW250" s="65"/>
      <c r="VYX250" s="65"/>
      <c r="VYY250" s="65"/>
      <c r="VYZ250" s="65"/>
      <c r="VZA250" s="65"/>
      <c r="VZB250" s="65"/>
      <c r="VZC250" s="65"/>
      <c r="VZD250" s="65"/>
      <c r="VZE250" s="65"/>
      <c r="VZF250" s="65"/>
      <c r="VZG250" s="65"/>
      <c r="VZH250" s="65"/>
      <c r="VZI250" s="65"/>
      <c r="VZJ250" s="65"/>
      <c r="VZK250" s="65"/>
      <c r="VZL250" s="65"/>
      <c r="VZM250" s="65"/>
      <c r="VZN250" s="65"/>
      <c r="VZO250" s="65"/>
      <c r="VZP250" s="65"/>
      <c r="VZQ250" s="65"/>
      <c r="VZR250" s="65"/>
      <c r="VZS250" s="65"/>
      <c r="VZT250" s="65"/>
      <c r="VZU250" s="65"/>
      <c r="VZV250" s="65"/>
      <c r="VZW250" s="65"/>
      <c r="VZX250" s="65"/>
      <c r="VZY250" s="65"/>
      <c r="VZZ250" s="65"/>
      <c r="WAA250" s="65"/>
      <c r="WAB250" s="65"/>
      <c r="WAC250" s="65"/>
      <c r="WAD250" s="65"/>
      <c r="WAE250" s="65"/>
      <c r="WAF250" s="65"/>
      <c r="WAG250" s="65"/>
      <c r="WAH250" s="65"/>
      <c r="WAI250" s="65"/>
      <c r="WAJ250" s="65"/>
      <c r="WAK250" s="65"/>
      <c r="WAL250" s="65"/>
      <c r="WAM250" s="65"/>
      <c r="WAN250" s="65"/>
      <c r="WAO250" s="65"/>
      <c r="WAP250" s="65"/>
      <c r="WAQ250" s="65"/>
      <c r="WAR250" s="65"/>
      <c r="WAS250" s="65"/>
      <c r="WAT250" s="65"/>
      <c r="WAU250" s="65"/>
      <c r="WAV250" s="65"/>
      <c r="WAW250" s="65"/>
      <c r="WAX250" s="65"/>
      <c r="WAY250" s="65"/>
      <c r="WAZ250" s="65"/>
      <c r="WBA250" s="65"/>
      <c r="WBB250" s="65"/>
      <c r="WBC250" s="65"/>
      <c r="WBD250" s="65"/>
      <c r="WBE250" s="65"/>
      <c r="WBF250" s="65"/>
      <c r="WBG250" s="65"/>
      <c r="WBH250" s="65"/>
      <c r="WBI250" s="65"/>
      <c r="WBJ250" s="65"/>
      <c r="WBK250" s="65"/>
      <c r="WBL250" s="65"/>
      <c r="WBM250" s="65"/>
      <c r="WBN250" s="65"/>
      <c r="WBO250" s="65"/>
      <c r="WBP250" s="65"/>
      <c r="WBQ250" s="65"/>
      <c r="WBR250" s="65"/>
      <c r="WBS250" s="65"/>
      <c r="WBT250" s="65"/>
      <c r="WBU250" s="65"/>
      <c r="WBV250" s="65"/>
      <c r="WBW250" s="65"/>
      <c r="WBX250" s="65"/>
      <c r="WBY250" s="65"/>
      <c r="WBZ250" s="65"/>
      <c r="WCA250" s="65"/>
      <c r="WCB250" s="65"/>
      <c r="WCC250" s="65"/>
      <c r="WCD250" s="65"/>
      <c r="WCE250" s="65"/>
      <c r="WCF250" s="65"/>
      <c r="WCG250" s="65"/>
      <c r="WCH250" s="65"/>
      <c r="WCI250" s="65"/>
      <c r="WCJ250" s="65"/>
      <c r="WCK250" s="65"/>
      <c r="WCL250" s="65"/>
      <c r="WCM250" s="65"/>
      <c r="WCN250" s="65"/>
      <c r="WCO250" s="65"/>
      <c r="WCP250" s="65"/>
      <c r="WCQ250" s="65"/>
      <c r="WCR250" s="65"/>
      <c r="WCS250" s="65"/>
      <c r="WCT250" s="65"/>
      <c r="WCU250" s="65"/>
      <c r="WCV250" s="65"/>
      <c r="WCW250" s="65"/>
      <c r="WCX250" s="65"/>
      <c r="WCY250" s="65"/>
      <c r="WCZ250" s="65"/>
      <c r="WDA250" s="65"/>
      <c r="WDB250" s="65"/>
      <c r="WDC250" s="65"/>
      <c r="WDD250" s="65"/>
      <c r="WDE250" s="65"/>
      <c r="WDF250" s="65"/>
      <c r="WDG250" s="65"/>
      <c r="WDH250" s="65"/>
      <c r="WDI250" s="65"/>
      <c r="WDJ250" s="65"/>
      <c r="WDK250" s="65"/>
      <c r="WDL250" s="65"/>
      <c r="WDM250" s="65"/>
      <c r="WDN250" s="65"/>
      <c r="WDO250" s="65"/>
      <c r="WDP250" s="65"/>
      <c r="WDQ250" s="65"/>
      <c r="WDR250" s="65"/>
      <c r="WDS250" s="65"/>
      <c r="WDT250" s="65"/>
      <c r="WDU250" s="65"/>
      <c r="WDV250" s="65"/>
      <c r="WDW250" s="65"/>
      <c r="WDX250" s="65"/>
      <c r="WDY250" s="65"/>
      <c r="WDZ250" s="65"/>
      <c r="WEA250" s="65"/>
      <c r="WEB250" s="65"/>
      <c r="WEC250" s="65"/>
      <c r="WED250" s="65"/>
      <c r="WEE250" s="65"/>
      <c r="WEF250" s="65"/>
      <c r="WEG250" s="65"/>
      <c r="WEH250" s="65"/>
      <c r="WEI250" s="65"/>
      <c r="WEJ250" s="65"/>
      <c r="WEK250" s="65"/>
      <c r="WEL250" s="65"/>
      <c r="WEM250" s="65"/>
      <c r="WEN250" s="65"/>
      <c r="WEO250" s="65"/>
      <c r="WEP250" s="65"/>
      <c r="WEQ250" s="65"/>
      <c r="WER250" s="65"/>
      <c r="WES250" s="65"/>
      <c r="WET250" s="65"/>
      <c r="WEU250" s="65"/>
      <c r="WEV250" s="65"/>
      <c r="WEW250" s="65"/>
      <c r="WEX250" s="65"/>
      <c r="WEY250" s="65"/>
      <c r="WEZ250" s="65"/>
      <c r="WFA250" s="65"/>
      <c r="WFB250" s="65"/>
      <c r="WFC250" s="65"/>
      <c r="WFD250" s="65"/>
      <c r="WFE250" s="65"/>
      <c r="WFF250" s="65"/>
      <c r="WFG250" s="65"/>
      <c r="WFH250" s="65"/>
      <c r="WFI250" s="65"/>
      <c r="WFJ250" s="65"/>
      <c r="WFK250" s="65"/>
      <c r="WFL250" s="65"/>
      <c r="WFM250" s="65"/>
      <c r="WFN250" s="65"/>
      <c r="WFO250" s="65"/>
      <c r="WFP250" s="65"/>
      <c r="WFQ250" s="65"/>
      <c r="WFR250" s="65"/>
      <c r="WFS250" s="65"/>
      <c r="WFT250" s="65"/>
      <c r="WFU250" s="65"/>
      <c r="WFV250" s="65"/>
      <c r="WFW250" s="65"/>
      <c r="WFX250" s="65"/>
      <c r="WFY250" s="65"/>
      <c r="WFZ250" s="65"/>
      <c r="WGA250" s="65"/>
      <c r="WGB250" s="65"/>
      <c r="WGC250" s="65"/>
      <c r="WGD250" s="65"/>
      <c r="WGE250" s="65"/>
      <c r="WGF250" s="65"/>
      <c r="WGG250" s="65"/>
      <c r="WGH250" s="65"/>
      <c r="WGI250" s="65"/>
      <c r="WGJ250" s="65"/>
      <c r="WGK250" s="65"/>
      <c r="WGL250" s="65"/>
      <c r="WGM250" s="65"/>
      <c r="WGN250" s="65"/>
      <c r="WGO250" s="65"/>
      <c r="WGP250" s="65"/>
      <c r="WGQ250" s="65"/>
      <c r="WGR250" s="65"/>
      <c r="WGS250" s="65"/>
      <c r="WGT250" s="65"/>
      <c r="WGU250" s="65"/>
      <c r="WGV250" s="65"/>
      <c r="WGW250" s="65"/>
      <c r="WGX250" s="65"/>
      <c r="WGY250" s="65"/>
      <c r="WGZ250" s="65"/>
      <c r="WHA250" s="65"/>
      <c r="WHB250" s="65"/>
      <c r="WHC250" s="65"/>
      <c r="WHD250" s="65"/>
      <c r="WHE250" s="65"/>
      <c r="WHF250" s="65"/>
      <c r="WHG250" s="65"/>
      <c r="WHH250" s="65"/>
      <c r="WHI250" s="65"/>
      <c r="WHJ250" s="65"/>
      <c r="WHK250" s="65"/>
      <c r="WHL250" s="65"/>
      <c r="WHM250" s="65"/>
      <c r="WHN250" s="65"/>
      <c r="WHO250" s="65"/>
      <c r="WHP250" s="65"/>
      <c r="WHQ250" s="65"/>
      <c r="WHR250" s="65"/>
      <c r="WHS250" s="65"/>
      <c r="WHT250" s="65"/>
      <c r="WHU250" s="65"/>
      <c r="WHV250" s="65"/>
      <c r="WHW250" s="65"/>
      <c r="WHX250" s="65"/>
      <c r="WHY250" s="65"/>
      <c r="WHZ250" s="65"/>
      <c r="WIA250" s="65"/>
      <c r="WIB250" s="65"/>
      <c r="WIC250" s="65"/>
      <c r="WID250" s="65"/>
      <c r="WIE250" s="65"/>
      <c r="WIF250" s="65"/>
      <c r="WIG250" s="65"/>
      <c r="WIH250" s="65"/>
      <c r="WII250" s="65"/>
      <c r="WIJ250" s="65"/>
      <c r="WIK250" s="65"/>
      <c r="WIL250" s="65"/>
      <c r="WIM250" s="65"/>
      <c r="WIN250" s="65"/>
      <c r="WIO250" s="65"/>
      <c r="WIP250" s="65"/>
      <c r="WIQ250" s="65"/>
      <c r="WIR250" s="65"/>
      <c r="WIS250" s="65"/>
      <c r="WIT250" s="65"/>
      <c r="WIU250" s="65"/>
      <c r="WIV250" s="65"/>
      <c r="WIW250" s="65"/>
      <c r="WIX250" s="65"/>
      <c r="WIY250" s="65"/>
      <c r="WIZ250" s="65"/>
      <c r="WJA250" s="65"/>
      <c r="WJB250" s="65"/>
      <c r="WJC250" s="65"/>
      <c r="WJD250" s="65"/>
      <c r="WJE250" s="65"/>
      <c r="WJF250" s="65"/>
      <c r="WJG250" s="65"/>
      <c r="WJH250" s="65"/>
      <c r="WJI250" s="65"/>
      <c r="WJJ250" s="65"/>
      <c r="WJK250" s="65"/>
      <c r="WJL250" s="65"/>
      <c r="WJM250" s="65"/>
      <c r="WJN250" s="65"/>
      <c r="WJO250" s="65"/>
      <c r="WJP250" s="65"/>
      <c r="WJQ250" s="65"/>
      <c r="WJR250" s="65"/>
      <c r="WJS250" s="65"/>
      <c r="WJT250" s="65"/>
      <c r="WJU250" s="65"/>
      <c r="WJV250" s="65"/>
      <c r="WJW250" s="65"/>
      <c r="WJX250" s="65"/>
      <c r="WJY250" s="65"/>
      <c r="WJZ250" s="65"/>
      <c r="WKA250" s="65"/>
      <c r="WKB250" s="65"/>
      <c r="WKC250" s="65"/>
      <c r="WKD250" s="65"/>
      <c r="WKE250" s="65"/>
      <c r="WKF250" s="65"/>
      <c r="WKG250" s="65"/>
      <c r="WKH250" s="65"/>
      <c r="WKI250" s="65"/>
      <c r="WKJ250" s="65"/>
      <c r="WKK250" s="65"/>
      <c r="WKL250" s="65"/>
      <c r="WKM250" s="65"/>
      <c r="WKN250" s="65"/>
      <c r="WKO250" s="65"/>
      <c r="WKP250" s="65"/>
      <c r="WKQ250" s="65"/>
      <c r="WKR250" s="65"/>
      <c r="WKS250" s="65"/>
      <c r="WKT250" s="65"/>
      <c r="WKU250" s="65"/>
      <c r="WKV250" s="65"/>
      <c r="WKW250" s="65"/>
      <c r="WKX250" s="65"/>
      <c r="WKY250" s="65"/>
      <c r="WKZ250" s="65"/>
      <c r="WLA250" s="65"/>
      <c r="WLB250" s="65"/>
      <c r="WLC250" s="65"/>
      <c r="WLD250" s="65"/>
      <c r="WLE250" s="65"/>
      <c r="WLF250" s="65"/>
      <c r="WLG250" s="65"/>
      <c r="WLH250" s="65"/>
      <c r="WLI250" s="65"/>
      <c r="WLJ250" s="65"/>
      <c r="WLK250" s="65"/>
      <c r="WLL250" s="65"/>
      <c r="WLM250" s="65"/>
      <c r="WLN250" s="65"/>
      <c r="WLO250" s="65"/>
      <c r="WLP250" s="65"/>
      <c r="WLQ250" s="65"/>
      <c r="WLR250" s="65"/>
      <c r="WLS250" s="65"/>
      <c r="WLT250" s="65"/>
      <c r="WLU250" s="65"/>
      <c r="WLV250" s="65"/>
      <c r="WLW250" s="65"/>
      <c r="WLX250" s="65"/>
      <c r="WLY250" s="65"/>
      <c r="WLZ250" s="65"/>
      <c r="WMA250" s="65"/>
      <c r="WMB250" s="65"/>
      <c r="WMC250" s="65"/>
      <c r="WMD250" s="65"/>
      <c r="WME250" s="65"/>
      <c r="WMF250" s="65"/>
      <c r="WMG250" s="65"/>
      <c r="WMH250" s="65"/>
      <c r="WMI250" s="65"/>
      <c r="WMJ250" s="65"/>
      <c r="WMK250" s="65"/>
      <c r="WML250" s="65"/>
      <c r="WMM250" s="65"/>
      <c r="WMN250" s="65"/>
      <c r="WMO250" s="65"/>
      <c r="WMP250" s="65"/>
      <c r="WMQ250" s="65"/>
      <c r="WMR250" s="65"/>
      <c r="WMS250" s="65"/>
      <c r="WMT250" s="65"/>
      <c r="WMU250" s="65"/>
      <c r="WMV250" s="65"/>
      <c r="WMW250" s="65"/>
      <c r="WMX250" s="65"/>
      <c r="WMY250" s="65"/>
      <c r="WMZ250" s="65"/>
      <c r="WNA250" s="65"/>
      <c r="WNB250" s="65"/>
      <c r="WNC250" s="65"/>
      <c r="WND250" s="65"/>
      <c r="WNE250" s="65"/>
      <c r="WNF250" s="65"/>
      <c r="WNG250" s="65"/>
      <c r="WNH250" s="65"/>
      <c r="WNI250" s="65"/>
      <c r="WNJ250" s="65"/>
      <c r="WNK250" s="65"/>
      <c r="WNL250" s="65"/>
      <c r="WNM250" s="65"/>
      <c r="WNN250" s="65"/>
      <c r="WNO250" s="65"/>
      <c r="WNP250" s="65"/>
      <c r="WNQ250" s="65"/>
      <c r="WNR250" s="65"/>
      <c r="WNS250" s="65"/>
      <c r="WNT250" s="65"/>
      <c r="WNU250" s="65"/>
      <c r="WNV250" s="65"/>
      <c r="WNW250" s="65"/>
      <c r="WNX250" s="65"/>
      <c r="WNY250" s="65"/>
      <c r="WNZ250" s="65"/>
      <c r="WOA250" s="65"/>
      <c r="WOB250" s="65"/>
      <c r="WOC250" s="65"/>
      <c r="WOD250" s="65"/>
      <c r="WOE250" s="65"/>
      <c r="WOF250" s="65"/>
      <c r="WOG250" s="65"/>
      <c r="WOH250" s="65"/>
      <c r="WOI250" s="65"/>
      <c r="WOJ250" s="65"/>
      <c r="WOK250" s="65"/>
      <c r="WOL250" s="65"/>
      <c r="WOM250" s="65"/>
      <c r="WON250" s="65"/>
      <c r="WOO250" s="65"/>
      <c r="WOP250" s="65"/>
      <c r="WOQ250" s="65"/>
      <c r="WOR250" s="65"/>
      <c r="WOS250" s="65"/>
      <c r="WOT250" s="65"/>
      <c r="WOU250" s="65"/>
      <c r="WOV250" s="65"/>
      <c r="WOW250" s="65"/>
      <c r="WOX250" s="65"/>
      <c r="WOY250" s="65"/>
      <c r="WOZ250" s="65"/>
      <c r="WPA250" s="65"/>
      <c r="WPB250" s="65"/>
      <c r="WPC250" s="65"/>
      <c r="WPD250" s="65"/>
      <c r="WPE250" s="65"/>
      <c r="WPF250" s="65"/>
      <c r="WPG250" s="65"/>
      <c r="WPH250" s="65"/>
      <c r="WPI250" s="65"/>
      <c r="WPJ250" s="65"/>
      <c r="WPK250" s="65"/>
      <c r="WPL250" s="65"/>
      <c r="WPM250" s="65"/>
      <c r="WPN250" s="65"/>
      <c r="WPO250" s="65"/>
      <c r="WPP250" s="65"/>
      <c r="WPQ250" s="65"/>
      <c r="WPR250" s="65"/>
      <c r="WPS250" s="65"/>
      <c r="WPT250" s="65"/>
      <c r="WPU250" s="65"/>
      <c r="WPV250" s="65"/>
      <c r="WPW250" s="65"/>
      <c r="WPX250" s="65"/>
      <c r="WPY250" s="65"/>
      <c r="WPZ250" s="65"/>
      <c r="WQA250" s="65"/>
      <c r="WQB250" s="65"/>
      <c r="WQC250" s="65"/>
      <c r="WQD250" s="65"/>
      <c r="WQE250" s="65"/>
      <c r="WQF250" s="65"/>
      <c r="WQG250" s="65"/>
      <c r="WQH250" s="65"/>
      <c r="WQI250" s="65"/>
      <c r="WQJ250" s="65"/>
      <c r="WQK250" s="65"/>
      <c r="WQL250" s="65"/>
      <c r="WQM250" s="65"/>
      <c r="WQN250" s="65"/>
      <c r="WQO250" s="65"/>
      <c r="WQP250" s="65"/>
      <c r="WQQ250" s="65"/>
      <c r="WQR250" s="65"/>
      <c r="WQS250" s="65"/>
      <c r="WQT250" s="65"/>
      <c r="WQU250" s="65"/>
      <c r="WQV250" s="65"/>
      <c r="WQW250" s="65"/>
      <c r="WQX250" s="65"/>
      <c r="WQY250" s="65"/>
      <c r="WQZ250" s="65"/>
      <c r="WRA250" s="65"/>
      <c r="WRB250" s="65"/>
      <c r="WRC250" s="65"/>
      <c r="WRD250" s="65"/>
      <c r="WRE250" s="65"/>
      <c r="WRF250" s="65"/>
      <c r="WRG250" s="65"/>
      <c r="WRH250" s="65"/>
      <c r="WRI250" s="65"/>
      <c r="WRJ250" s="65"/>
      <c r="WRK250" s="65"/>
      <c r="WRL250" s="65"/>
      <c r="WRM250" s="65"/>
      <c r="WRN250" s="65"/>
      <c r="WRO250" s="65"/>
      <c r="WRP250" s="65"/>
      <c r="WRQ250" s="65"/>
      <c r="WRR250" s="65"/>
      <c r="WRS250" s="65"/>
      <c r="WRT250" s="65"/>
      <c r="WRU250" s="65"/>
      <c r="WRV250" s="65"/>
      <c r="WRW250" s="65"/>
      <c r="WRX250" s="65"/>
      <c r="WRY250" s="65"/>
      <c r="WRZ250" s="65"/>
      <c r="WSA250" s="65"/>
      <c r="WSB250" s="65"/>
      <c r="WSC250" s="65"/>
      <c r="WSD250" s="65"/>
      <c r="WSE250" s="65"/>
      <c r="WSF250" s="65"/>
      <c r="WSG250" s="65"/>
      <c r="WSH250" s="65"/>
      <c r="WSI250" s="65"/>
      <c r="WSJ250" s="65"/>
      <c r="WSK250" s="65"/>
      <c r="WSL250" s="65"/>
      <c r="WSM250" s="65"/>
      <c r="WSN250" s="65"/>
      <c r="WSO250" s="65"/>
      <c r="WSP250" s="65"/>
      <c r="WSQ250" s="65"/>
      <c r="WSR250" s="65"/>
      <c r="WSS250" s="65"/>
      <c r="WST250" s="65"/>
      <c r="WSU250" s="65"/>
      <c r="WSV250" s="65"/>
      <c r="WSW250" s="65"/>
      <c r="WSX250" s="65"/>
      <c r="WSY250" s="65"/>
      <c r="WSZ250" s="65"/>
      <c r="WTA250" s="65"/>
      <c r="WTB250" s="65"/>
      <c r="WTC250" s="65"/>
      <c r="WTD250" s="65"/>
      <c r="WTE250" s="65"/>
      <c r="WTF250" s="65"/>
      <c r="WTG250" s="65"/>
      <c r="WTH250" s="65"/>
      <c r="WTI250" s="65"/>
      <c r="WTJ250" s="65"/>
      <c r="WTK250" s="65"/>
      <c r="WTL250" s="65"/>
      <c r="WTM250" s="65"/>
      <c r="WTN250" s="65"/>
      <c r="WTO250" s="65"/>
      <c r="WTP250" s="65"/>
      <c r="WTQ250" s="65"/>
      <c r="WTR250" s="65"/>
      <c r="WTS250" s="65"/>
      <c r="WTT250" s="65"/>
      <c r="WTU250" s="65"/>
      <c r="WTV250" s="65"/>
      <c r="WTW250" s="65"/>
      <c r="WTX250" s="65"/>
      <c r="WTY250" s="65"/>
      <c r="WTZ250" s="65"/>
      <c r="WUA250" s="65"/>
      <c r="WUB250" s="65"/>
      <c r="WUC250" s="65"/>
      <c r="WUD250" s="65"/>
      <c r="WUE250" s="65"/>
      <c r="WUF250" s="65"/>
      <c r="WUG250" s="65"/>
      <c r="WUH250" s="65"/>
      <c r="WUI250" s="65"/>
      <c r="WUJ250" s="65"/>
      <c r="WUK250" s="65"/>
      <c r="WUL250" s="65"/>
      <c r="WUM250" s="65"/>
      <c r="WUN250" s="65"/>
      <c r="WUO250" s="65"/>
      <c r="WUP250" s="65"/>
      <c r="WUQ250" s="65"/>
      <c r="WUR250" s="65"/>
      <c r="WUS250" s="65"/>
      <c r="WUT250" s="65"/>
      <c r="WUU250" s="65"/>
      <c r="WUV250" s="65"/>
      <c r="WUW250" s="65"/>
      <c r="WUX250" s="65"/>
      <c r="WUY250" s="65"/>
      <c r="WUZ250" s="65"/>
      <c r="WVA250" s="65"/>
      <c r="WVB250" s="65"/>
      <c r="WVC250" s="65"/>
      <c r="WVD250" s="65"/>
      <c r="WVE250" s="65"/>
      <c r="WVF250" s="65"/>
      <c r="WVG250" s="65"/>
      <c r="WVH250" s="65"/>
      <c r="WVI250" s="65"/>
      <c r="WVJ250" s="65"/>
      <c r="WVK250" s="65"/>
      <c r="WVL250" s="65"/>
      <c r="WVM250" s="65"/>
      <c r="WVN250" s="65"/>
      <c r="WVO250" s="65"/>
      <c r="WVP250" s="65"/>
      <c r="WVQ250" s="65"/>
      <c r="WVR250" s="65"/>
      <c r="WVS250" s="65"/>
      <c r="WVT250" s="65"/>
      <c r="WVU250" s="65"/>
      <c r="WVV250" s="65"/>
      <c r="WVW250" s="65"/>
      <c r="WVX250" s="65"/>
      <c r="WVY250" s="65"/>
      <c r="WVZ250" s="65"/>
      <c r="WWA250" s="65"/>
      <c r="WWB250" s="65"/>
      <c r="WWC250" s="65"/>
      <c r="WWD250" s="65"/>
      <c r="WWE250" s="65"/>
      <c r="WWF250" s="65"/>
      <c r="WWG250" s="65"/>
      <c r="WWH250" s="65"/>
      <c r="WWI250" s="65"/>
      <c r="WWJ250" s="65"/>
      <c r="WWK250" s="65"/>
      <c r="WWL250" s="65"/>
      <c r="WWM250" s="65"/>
      <c r="WWN250" s="65"/>
      <c r="WWO250" s="65"/>
      <c r="WWP250" s="65"/>
      <c r="WWQ250" s="65"/>
      <c r="WWR250" s="65"/>
      <c r="WWS250" s="65"/>
      <c r="WWT250" s="65"/>
      <c r="WWU250" s="65"/>
      <c r="WWV250" s="65"/>
      <c r="WWW250" s="65"/>
      <c r="WWX250" s="65"/>
      <c r="WWY250" s="65"/>
      <c r="WWZ250" s="65"/>
      <c r="WXA250" s="65"/>
      <c r="WXB250" s="65"/>
      <c r="WXC250" s="65"/>
      <c r="WXD250" s="65"/>
      <c r="WXE250" s="65"/>
      <c r="WXF250" s="65"/>
      <c r="WXG250" s="65"/>
      <c r="WXH250" s="65"/>
      <c r="WXI250" s="65"/>
      <c r="WXJ250" s="65"/>
      <c r="WXK250" s="65"/>
      <c r="WXL250" s="65"/>
      <c r="WXM250" s="65"/>
      <c r="WXN250" s="65"/>
      <c r="WXO250" s="65"/>
      <c r="WXP250" s="65"/>
      <c r="WXQ250" s="65"/>
      <c r="WXR250" s="65"/>
      <c r="WXS250" s="65"/>
      <c r="WXT250" s="65"/>
      <c r="WXU250" s="65"/>
      <c r="WXV250" s="65"/>
      <c r="WXW250" s="65"/>
      <c r="WXX250" s="65"/>
      <c r="WXY250" s="65"/>
      <c r="WXZ250" s="65"/>
      <c r="WYA250" s="65"/>
      <c r="WYB250" s="65"/>
      <c r="WYC250" s="65"/>
      <c r="WYD250" s="65"/>
      <c r="WYE250" s="65"/>
      <c r="WYF250" s="65"/>
      <c r="WYG250" s="65"/>
      <c r="WYH250" s="65"/>
      <c r="WYI250" s="65"/>
      <c r="WYJ250" s="65"/>
      <c r="WYK250" s="65"/>
      <c r="WYL250" s="65"/>
      <c r="WYM250" s="65"/>
      <c r="WYN250" s="65"/>
      <c r="WYO250" s="65"/>
      <c r="WYP250" s="65"/>
      <c r="WYQ250" s="65"/>
      <c r="WYR250" s="65"/>
      <c r="WYS250" s="65"/>
      <c r="WYT250" s="65"/>
      <c r="WYU250" s="65"/>
      <c r="WYV250" s="65"/>
      <c r="WYW250" s="65"/>
      <c r="WYX250" s="65"/>
      <c r="WYY250" s="65"/>
      <c r="WYZ250" s="65"/>
      <c r="WZA250" s="65"/>
      <c r="WZB250" s="65"/>
      <c r="WZC250" s="65"/>
      <c r="WZD250" s="65"/>
      <c r="WZE250" s="65"/>
      <c r="WZF250" s="65"/>
      <c r="WZG250" s="65"/>
      <c r="WZH250" s="65"/>
      <c r="WZI250" s="65"/>
      <c r="WZJ250" s="65"/>
      <c r="WZK250" s="65"/>
      <c r="WZL250" s="65"/>
      <c r="WZM250" s="65"/>
      <c r="WZN250" s="65"/>
      <c r="WZO250" s="65"/>
      <c r="WZP250" s="65"/>
      <c r="WZQ250" s="65"/>
      <c r="WZR250" s="65"/>
      <c r="WZS250" s="65"/>
      <c r="WZT250" s="65"/>
      <c r="WZU250" s="65"/>
      <c r="WZV250" s="65"/>
      <c r="WZW250" s="65"/>
      <c r="WZX250" s="65"/>
      <c r="WZY250" s="65"/>
      <c r="WZZ250" s="65"/>
      <c r="XAA250" s="65"/>
      <c r="XAB250" s="65"/>
      <c r="XAC250" s="65"/>
      <c r="XAD250" s="65"/>
      <c r="XAE250" s="65"/>
      <c r="XAF250" s="65"/>
      <c r="XAG250" s="65"/>
      <c r="XAH250" s="65"/>
      <c r="XAI250" s="65"/>
      <c r="XAJ250" s="65"/>
      <c r="XAK250" s="65"/>
      <c r="XAL250" s="65"/>
      <c r="XAM250" s="65"/>
      <c r="XAN250" s="65"/>
      <c r="XAO250" s="65"/>
      <c r="XAP250" s="65"/>
      <c r="XAQ250" s="65"/>
      <c r="XAR250" s="65"/>
      <c r="XAS250" s="65"/>
      <c r="XAT250" s="65"/>
      <c r="XAU250" s="65"/>
      <c r="XAV250" s="65"/>
      <c r="XAW250" s="65"/>
      <c r="XAX250" s="65"/>
      <c r="XAY250" s="65"/>
      <c r="XAZ250" s="65"/>
      <c r="XBA250" s="65"/>
      <c r="XBB250" s="65"/>
      <c r="XBC250" s="65"/>
      <c r="XBD250" s="65"/>
      <c r="XBE250" s="65"/>
      <c r="XBF250" s="65"/>
      <c r="XBG250" s="65"/>
      <c r="XBH250" s="65"/>
      <c r="XBI250" s="65"/>
      <c r="XBJ250" s="65"/>
      <c r="XBK250" s="65"/>
      <c r="XBL250" s="65"/>
      <c r="XBM250" s="65"/>
      <c r="XBN250" s="65"/>
      <c r="XBO250" s="65"/>
      <c r="XBP250" s="65"/>
      <c r="XBQ250" s="65"/>
      <c r="XBR250" s="65"/>
      <c r="XBS250" s="65"/>
      <c r="XBT250" s="65"/>
      <c r="XBU250" s="65"/>
      <c r="XBV250" s="65"/>
      <c r="XBW250" s="65"/>
      <c r="XBX250" s="65"/>
      <c r="XBY250" s="65"/>
      <c r="XBZ250" s="65"/>
      <c r="XCA250" s="65"/>
      <c r="XCB250" s="65"/>
      <c r="XCC250" s="65"/>
      <c r="XCD250" s="65"/>
      <c r="XCE250" s="65"/>
      <c r="XCF250" s="65"/>
      <c r="XCG250" s="65"/>
      <c r="XCH250" s="65"/>
      <c r="XCI250" s="65"/>
      <c r="XCJ250" s="65"/>
      <c r="XCK250" s="65"/>
      <c r="XCL250" s="65"/>
      <c r="XCM250" s="65"/>
      <c r="XCN250" s="65"/>
      <c r="XCO250" s="65"/>
      <c r="XCP250" s="65"/>
      <c r="XCQ250" s="65"/>
      <c r="XCR250" s="65"/>
      <c r="XCS250" s="65"/>
      <c r="XCT250" s="65"/>
      <c r="XCU250" s="65"/>
      <c r="XCV250" s="65"/>
      <c r="XCW250" s="65"/>
      <c r="XCX250" s="65"/>
      <c r="XCY250" s="65"/>
      <c r="XCZ250" s="65"/>
      <c r="XDA250" s="65"/>
      <c r="XDB250" s="65"/>
      <c r="XDC250" s="65"/>
      <c r="XDD250" s="65"/>
      <c r="XDE250" s="65"/>
      <c r="XDF250" s="65"/>
      <c r="XDG250" s="65"/>
      <c r="XDH250" s="65"/>
      <c r="XDI250" s="65"/>
      <c r="XDJ250" s="65"/>
      <c r="XDK250" s="65"/>
      <c r="XDL250" s="65"/>
      <c r="XDM250" s="65"/>
      <c r="XDN250" s="65"/>
      <c r="XDO250" s="65"/>
      <c r="XDP250" s="65"/>
      <c r="XDQ250" s="65"/>
      <c r="XDR250" s="65"/>
      <c r="XDS250" s="65"/>
      <c r="XDT250" s="65"/>
      <c r="XDU250" s="65"/>
      <c r="XDV250" s="65"/>
      <c r="XDW250" s="65"/>
      <c r="XDX250" s="65"/>
      <c r="XDY250" s="65"/>
      <c r="XDZ250" s="65"/>
      <c r="XEA250" s="65"/>
      <c r="XEB250" s="65"/>
      <c r="XEC250" s="65"/>
      <c r="XED250" s="65"/>
      <c r="XEE250" s="65"/>
      <c r="XEF250" s="65"/>
      <c r="XEG250" s="65"/>
      <c r="XEH250" s="65"/>
      <c r="XEI250" s="65"/>
      <c r="XEJ250" s="65"/>
      <c r="XEK250" s="65"/>
      <c r="XEL250" s="65"/>
      <c r="XEM250" s="65"/>
      <c r="XEN250" s="65"/>
      <c r="XEO250" s="65"/>
      <c r="XEP250" s="65"/>
      <c r="XEQ250" s="65"/>
      <c r="XER250" s="65"/>
      <c r="XES250" s="65"/>
      <c r="XET250" s="65"/>
      <c r="XEU250" s="65"/>
      <c r="XEV250" s="65"/>
      <c r="XEW250" s="65"/>
      <c r="XEX250" s="65"/>
      <c r="XEY250" s="65"/>
      <c r="XEZ250" s="65"/>
      <c r="XFA250" s="65"/>
      <c r="XFB250" s="65"/>
      <c r="XFC250" s="65"/>
      <c r="XFD250" s="65"/>
    </row>
    <row r="251" spans="2:54 15129:16384" s="88" customFormat="1" ht="12.95" customHeight="1" x14ac:dyDescent="0.2">
      <c r="B251" s="89" t="s">
        <v>32</v>
      </c>
      <c r="C251" s="90">
        <v>4.398665126427935E-2</v>
      </c>
      <c r="D251" s="90">
        <v>4.366246093297841E-2</v>
      </c>
      <c r="E251" s="90">
        <v>3.5601193788254382E-2</v>
      </c>
      <c r="F251" s="90">
        <v>3.5425490951097462E-2</v>
      </c>
      <c r="G251" s="90">
        <v>3.5835547349934743E-2</v>
      </c>
      <c r="H251" s="90">
        <v>3.0934173615647726E-2</v>
      </c>
      <c r="I251" s="90">
        <v>2.6834381551362703E-2</v>
      </c>
      <c r="J251" s="90">
        <v>2.5777594982263143E-2</v>
      </c>
      <c r="K251" s="90">
        <v>2.6355269213069504E-2</v>
      </c>
      <c r="L251" s="90">
        <v>2.4273945560153391E-2</v>
      </c>
      <c r="M251" s="90">
        <v>2.3897114815128202E-2</v>
      </c>
      <c r="N251" s="90">
        <v>2.2226504024070334E-2</v>
      </c>
      <c r="O251" s="90">
        <v>2.1698113207547186E-2</v>
      </c>
      <c r="P251" s="90">
        <v>2.0757123604158659E-2</v>
      </c>
      <c r="Q251" s="90">
        <v>2.2658968187656676E-2</v>
      </c>
      <c r="R251" s="90">
        <v>2.2154915590863966E-2</v>
      </c>
      <c r="S251" s="90">
        <v>2.0664869721473508E-2</v>
      </c>
      <c r="T251" s="90">
        <v>2.6153296928508166E-2</v>
      </c>
      <c r="U251" s="90">
        <v>2.4239333673295952E-2</v>
      </c>
      <c r="V251" s="90">
        <v>2.2543494241607457E-2</v>
      </c>
      <c r="W251" s="90">
        <v>2.3470789967378454E-2</v>
      </c>
      <c r="X251" s="90">
        <v>2.0846327771713715E-2</v>
      </c>
      <c r="Y251" s="90">
        <v>1.9482183553899277E-2</v>
      </c>
      <c r="Z251" s="90">
        <v>1.886402820934922E-2</v>
      </c>
      <c r="AA251" s="90">
        <v>1.7752050168837435E-2</v>
      </c>
      <c r="AB251" s="90">
        <v>1.8616474561339112E-2</v>
      </c>
      <c r="AC251" s="90">
        <v>1.6914436156208863E-2</v>
      </c>
      <c r="AD251" s="90">
        <v>1.5307032590051457E-2</v>
      </c>
      <c r="AE251" s="90">
        <v>1.4720305876485748E-2</v>
      </c>
      <c r="AF251" s="90">
        <v>1.5471698113207547E-2</v>
      </c>
      <c r="AG251" s="90">
        <v>1.4598540145985401E-2</v>
      </c>
      <c r="AH251" s="90">
        <v>1.4285714285714285E-2</v>
      </c>
      <c r="AI251" s="90">
        <v>1.3333333333333334E-2</v>
      </c>
      <c r="AJ251" s="90">
        <v>1.3207547169811321E-2</v>
      </c>
      <c r="AK251" s="90">
        <v>1.1940298507462687E-2</v>
      </c>
      <c r="AL251" s="90">
        <v>1.1714285714285714E-2</v>
      </c>
      <c r="AM251" s="90">
        <v>1.1944444444444445E-2</v>
      </c>
      <c r="AN251" s="90">
        <v>1.1166253101736972E-2</v>
      </c>
      <c r="AO251" s="90">
        <v>9.9358974358974353E-3</v>
      </c>
      <c r="AP251" s="90">
        <v>1.0318949343339587E-2</v>
      </c>
      <c r="AQ251" s="90">
        <v>9.1666666666666667E-3</v>
      </c>
      <c r="AR251" s="90">
        <v>9.6153846153846159E-3</v>
      </c>
      <c r="AS251" s="90">
        <v>9.8949211908931703E-3</v>
      </c>
      <c r="AT251" s="90">
        <v>1.039076376554174E-2</v>
      </c>
      <c r="AU251" s="90">
        <v>1.2586805555555556E-2</v>
      </c>
      <c r="AV251" s="90">
        <v>1.2585616438356165E-2</v>
      </c>
      <c r="AW251" s="90">
        <v>1.3193277310924369E-2</v>
      </c>
      <c r="AX251" s="91">
        <v>1.3458401305057096E-2</v>
      </c>
      <c r="AY251" s="91">
        <v>1.2248062015503876E-2</v>
      </c>
      <c r="AZ251" s="91">
        <v>1.2287480680061824E-2</v>
      </c>
      <c r="BA251" s="91">
        <v>1.1683599419448475E-2</v>
      </c>
      <c r="BB251" s="88">
        <v>1.337126600284495E-2</v>
      </c>
      <c r="VIW251" s="65"/>
      <c r="VIX251" s="65"/>
      <c r="VIY251" s="65"/>
      <c r="VIZ251" s="65"/>
      <c r="VJA251" s="65"/>
      <c r="VJB251" s="65"/>
      <c r="VJC251" s="65"/>
      <c r="VJD251" s="65"/>
      <c r="VJE251" s="65"/>
      <c r="VJF251" s="65"/>
      <c r="VJG251" s="65"/>
      <c r="VJH251" s="65"/>
      <c r="VJI251" s="65"/>
      <c r="VJJ251" s="65"/>
      <c r="VJK251" s="65"/>
      <c r="VJL251" s="65"/>
      <c r="VJM251" s="65"/>
      <c r="VJN251" s="65"/>
      <c r="VJO251" s="65"/>
      <c r="VJP251" s="65"/>
      <c r="VJQ251" s="65"/>
      <c r="VJR251" s="65"/>
      <c r="VJS251" s="65"/>
      <c r="VJT251" s="65"/>
      <c r="VJU251" s="65"/>
      <c r="VJV251" s="65"/>
      <c r="VJW251" s="65"/>
      <c r="VJX251" s="65"/>
      <c r="VJY251" s="65"/>
      <c r="VJZ251" s="65"/>
      <c r="VKA251" s="65"/>
      <c r="VKB251" s="65"/>
      <c r="VKC251" s="65"/>
      <c r="VKD251" s="65"/>
      <c r="VKE251" s="65"/>
      <c r="VKF251" s="65"/>
      <c r="VKG251" s="65"/>
      <c r="VKH251" s="65"/>
      <c r="VKI251" s="65"/>
      <c r="VKJ251" s="65"/>
      <c r="VKK251" s="65"/>
      <c r="VKL251" s="65"/>
      <c r="VKM251" s="65"/>
      <c r="VKN251" s="65"/>
      <c r="VKO251" s="65"/>
      <c r="VKP251" s="65"/>
      <c r="VKQ251" s="65"/>
      <c r="VKR251" s="65"/>
      <c r="VKS251" s="65"/>
      <c r="VKT251" s="65"/>
      <c r="VKU251" s="65"/>
      <c r="VKV251" s="65"/>
      <c r="VKW251" s="65"/>
      <c r="VKX251" s="65"/>
      <c r="VKY251" s="65"/>
      <c r="VKZ251" s="65"/>
      <c r="VLA251" s="65"/>
      <c r="VLB251" s="65"/>
      <c r="VLC251" s="65"/>
      <c r="VLD251" s="65"/>
      <c r="VLE251" s="65"/>
      <c r="VLF251" s="65"/>
      <c r="VLG251" s="65"/>
      <c r="VLH251" s="65"/>
      <c r="VLI251" s="65"/>
      <c r="VLJ251" s="65"/>
      <c r="VLK251" s="65"/>
      <c r="VLL251" s="65"/>
      <c r="VLM251" s="65"/>
      <c r="VLN251" s="65"/>
      <c r="VLO251" s="65"/>
      <c r="VLP251" s="65"/>
      <c r="VLQ251" s="65"/>
      <c r="VLR251" s="65"/>
      <c r="VLS251" s="65"/>
      <c r="VLT251" s="65"/>
      <c r="VLU251" s="65"/>
      <c r="VLV251" s="65"/>
      <c r="VLW251" s="65"/>
      <c r="VLX251" s="65"/>
      <c r="VLY251" s="65"/>
      <c r="VLZ251" s="65"/>
      <c r="VMA251" s="65"/>
      <c r="VMB251" s="65"/>
      <c r="VMC251" s="65"/>
      <c r="VMD251" s="65"/>
      <c r="VME251" s="65"/>
      <c r="VMF251" s="65"/>
      <c r="VMG251" s="65"/>
      <c r="VMH251" s="65"/>
      <c r="VMI251" s="65"/>
      <c r="VMJ251" s="65"/>
      <c r="VMK251" s="65"/>
      <c r="VML251" s="65"/>
      <c r="VMM251" s="65"/>
      <c r="VMN251" s="65"/>
      <c r="VMO251" s="65"/>
      <c r="VMP251" s="65"/>
      <c r="VMQ251" s="65"/>
      <c r="VMR251" s="65"/>
      <c r="VMS251" s="65"/>
      <c r="VMT251" s="65"/>
      <c r="VMU251" s="65"/>
      <c r="VMV251" s="65"/>
      <c r="VMW251" s="65"/>
      <c r="VMX251" s="65"/>
      <c r="VMY251" s="65"/>
      <c r="VMZ251" s="65"/>
      <c r="VNA251" s="65"/>
      <c r="VNB251" s="65"/>
      <c r="VNC251" s="65"/>
      <c r="VND251" s="65"/>
      <c r="VNE251" s="65"/>
      <c r="VNF251" s="65"/>
      <c r="VNG251" s="65"/>
      <c r="VNH251" s="65"/>
      <c r="VNI251" s="65"/>
      <c r="VNJ251" s="65"/>
      <c r="VNK251" s="65"/>
      <c r="VNL251" s="65"/>
      <c r="VNM251" s="65"/>
      <c r="VNN251" s="65"/>
      <c r="VNO251" s="65"/>
      <c r="VNP251" s="65"/>
      <c r="VNQ251" s="65"/>
      <c r="VNR251" s="65"/>
      <c r="VNS251" s="65"/>
      <c r="VNT251" s="65"/>
      <c r="VNU251" s="65"/>
      <c r="VNV251" s="65"/>
      <c r="VNW251" s="65"/>
      <c r="VNX251" s="65"/>
      <c r="VNY251" s="65"/>
      <c r="VNZ251" s="65"/>
      <c r="VOA251" s="65"/>
      <c r="VOB251" s="65"/>
      <c r="VOC251" s="65"/>
      <c r="VOD251" s="65"/>
      <c r="VOE251" s="65"/>
      <c r="VOF251" s="65"/>
      <c r="VOG251" s="65"/>
      <c r="VOH251" s="65"/>
      <c r="VOI251" s="65"/>
      <c r="VOJ251" s="65"/>
      <c r="VOK251" s="65"/>
      <c r="VOL251" s="65"/>
      <c r="VOM251" s="65"/>
      <c r="VON251" s="65"/>
      <c r="VOO251" s="65"/>
      <c r="VOP251" s="65"/>
      <c r="VOQ251" s="65"/>
      <c r="VOR251" s="65"/>
      <c r="VOS251" s="65"/>
      <c r="VOT251" s="65"/>
      <c r="VOU251" s="65"/>
      <c r="VOV251" s="65"/>
      <c r="VOW251" s="65"/>
      <c r="VOX251" s="65"/>
      <c r="VOY251" s="65"/>
      <c r="VOZ251" s="65"/>
      <c r="VPA251" s="65"/>
      <c r="VPB251" s="65"/>
      <c r="VPC251" s="65"/>
      <c r="VPD251" s="65"/>
      <c r="VPE251" s="65"/>
      <c r="VPF251" s="65"/>
      <c r="VPG251" s="65"/>
      <c r="VPH251" s="65"/>
      <c r="VPI251" s="65"/>
      <c r="VPJ251" s="65"/>
      <c r="VPK251" s="65"/>
      <c r="VPL251" s="65"/>
      <c r="VPM251" s="65"/>
      <c r="VPN251" s="65"/>
      <c r="VPO251" s="65"/>
      <c r="VPP251" s="65"/>
      <c r="VPQ251" s="65"/>
      <c r="VPR251" s="65"/>
      <c r="VPS251" s="65"/>
      <c r="VPT251" s="65"/>
      <c r="VPU251" s="65"/>
      <c r="VPV251" s="65"/>
      <c r="VPW251" s="65"/>
      <c r="VPX251" s="65"/>
      <c r="VPY251" s="65"/>
      <c r="VPZ251" s="65"/>
      <c r="VQA251" s="65"/>
      <c r="VQB251" s="65"/>
      <c r="VQC251" s="65"/>
      <c r="VQD251" s="65"/>
      <c r="VQE251" s="65"/>
      <c r="VQF251" s="65"/>
      <c r="VQG251" s="65"/>
      <c r="VQH251" s="65"/>
      <c r="VQI251" s="65"/>
      <c r="VQJ251" s="65"/>
      <c r="VQK251" s="65"/>
      <c r="VQL251" s="65"/>
      <c r="VQM251" s="65"/>
      <c r="VQN251" s="65"/>
      <c r="VQO251" s="65"/>
      <c r="VQP251" s="65"/>
      <c r="VQQ251" s="65"/>
      <c r="VQR251" s="65"/>
      <c r="VQS251" s="65"/>
      <c r="VQT251" s="65"/>
      <c r="VQU251" s="65"/>
      <c r="VQV251" s="65"/>
      <c r="VQW251" s="65"/>
      <c r="VQX251" s="65"/>
      <c r="VQY251" s="65"/>
      <c r="VQZ251" s="65"/>
      <c r="VRA251" s="65"/>
      <c r="VRB251" s="65"/>
      <c r="VRC251" s="65"/>
      <c r="VRD251" s="65"/>
      <c r="VRE251" s="65"/>
      <c r="VRF251" s="65"/>
      <c r="VRG251" s="65"/>
      <c r="VRH251" s="65"/>
      <c r="VRI251" s="65"/>
      <c r="VRJ251" s="65"/>
      <c r="VRK251" s="65"/>
      <c r="VRL251" s="65"/>
      <c r="VRM251" s="65"/>
      <c r="VRN251" s="65"/>
      <c r="VRO251" s="65"/>
      <c r="VRP251" s="65"/>
      <c r="VRQ251" s="65"/>
      <c r="VRR251" s="65"/>
      <c r="VRS251" s="65"/>
      <c r="VRT251" s="65"/>
      <c r="VRU251" s="65"/>
      <c r="VRV251" s="65"/>
      <c r="VRW251" s="65"/>
      <c r="VRX251" s="65"/>
      <c r="VRY251" s="65"/>
      <c r="VRZ251" s="65"/>
      <c r="VSA251" s="65"/>
      <c r="VSB251" s="65"/>
      <c r="VSC251" s="65"/>
      <c r="VSD251" s="65"/>
      <c r="VSE251" s="65"/>
      <c r="VSF251" s="65"/>
      <c r="VSG251" s="65"/>
      <c r="VSH251" s="65"/>
      <c r="VSI251" s="65"/>
      <c r="VSJ251" s="65"/>
      <c r="VSK251" s="65"/>
      <c r="VSL251" s="65"/>
      <c r="VSM251" s="65"/>
      <c r="VSN251" s="65"/>
      <c r="VSO251" s="65"/>
      <c r="VSP251" s="65"/>
      <c r="VSQ251" s="65"/>
      <c r="VSR251" s="65"/>
      <c r="VSS251" s="65"/>
      <c r="VST251" s="65"/>
      <c r="VSU251" s="65"/>
      <c r="VSV251" s="65"/>
      <c r="VSW251" s="65"/>
      <c r="VSX251" s="65"/>
      <c r="VSY251" s="65"/>
      <c r="VSZ251" s="65"/>
      <c r="VTA251" s="65"/>
      <c r="VTB251" s="65"/>
      <c r="VTC251" s="65"/>
      <c r="VTD251" s="65"/>
      <c r="VTE251" s="65"/>
      <c r="VTF251" s="65"/>
      <c r="VTG251" s="65"/>
      <c r="VTH251" s="65"/>
      <c r="VTI251" s="65"/>
      <c r="VTJ251" s="65"/>
      <c r="VTK251" s="65"/>
      <c r="VTL251" s="65"/>
      <c r="VTM251" s="65"/>
      <c r="VTN251" s="65"/>
      <c r="VTO251" s="65"/>
      <c r="VTP251" s="65"/>
      <c r="VTQ251" s="65"/>
      <c r="VTR251" s="65"/>
      <c r="VTS251" s="65"/>
      <c r="VTT251" s="65"/>
      <c r="VTU251" s="65"/>
      <c r="VTV251" s="65"/>
      <c r="VTW251" s="65"/>
      <c r="VTX251" s="65"/>
      <c r="VTY251" s="65"/>
      <c r="VTZ251" s="65"/>
      <c r="VUA251" s="65"/>
      <c r="VUB251" s="65"/>
      <c r="VUC251" s="65"/>
      <c r="VUD251" s="65"/>
      <c r="VUE251" s="65"/>
      <c r="VUF251" s="65"/>
      <c r="VUG251" s="65"/>
      <c r="VUH251" s="65"/>
      <c r="VUI251" s="65"/>
      <c r="VUJ251" s="65"/>
      <c r="VUK251" s="65"/>
      <c r="VUL251" s="65"/>
      <c r="VUM251" s="65"/>
      <c r="VUN251" s="65"/>
      <c r="VUO251" s="65"/>
      <c r="VUP251" s="65"/>
      <c r="VUQ251" s="65"/>
      <c r="VUR251" s="65"/>
      <c r="VUS251" s="65"/>
      <c r="VUT251" s="65"/>
      <c r="VUU251" s="65"/>
      <c r="VUV251" s="65"/>
      <c r="VUW251" s="65"/>
      <c r="VUX251" s="65"/>
      <c r="VUY251" s="65"/>
      <c r="VUZ251" s="65"/>
      <c r="VVA251" s="65"/>
      <c r="VVB251" s="65"/>
      <c r="VVC251" s="65"/>
      <c r="VVD251" s="65"/>
      <c r="VVE251" s="65"/>
      <c r="VVF251" s="65"/>
      <c r="VVG251" s="65"/>
      <c r="VVH251" s="65"/>
      <c r="VVI251" s="65"/>
      <c r="VVJ251" s="65"/>
      <c r="VVK251" s="65"/>
      <c r="VVL251" s="65"/>
      <c r="VVM251" s="65"/>
      <c r="VVN251" s="65"/>
      <c r="VVO251" s="65"/>
      <c r="VVP251" s="65"/>
      <c r="VVQ251" s="65"/>
      <c r="VVR251" s="65"/>
      <c r="VVS251" s="65"/>
      <c r="VVT251" s="65"/>
      <c r="VVU251" s="65"/>
      <c r="VVV251" s="65"/>
      <c r="VVW251" s="65"/>
      <c r="VVX251" s="65"/>
      <c r="VVY251" s="65"/>
      <c r="VVZ251" s="65"/>
      <c r="VWA251" s="65"/>
      <c r="VWB251" s="65"/>
      <c r="VWC251" s="65"/>
      <c r="VWD251" s="65"/>
      <c r="VWE251" s="65"/>
      <c r="VWF251" s="65"/>
      <c r="VWG251" s="65"/>
      <c r="VWH251" s="65"/>
      <c r="VWI251" s="65"/>
      <c r="VWJ251" s="65"/>
      <c r="VWK251" s="65"/>
      <c r="VWL251" s="65"/>
      <c r="VWM251" s="65"/>
      <c r="VWN251" s="65"/>
      <c r="VWO251" s="65"/>
      <c r="VWP251" s="65"/>
      <c r="VWQ251" s="65"/>
      <c r="VWR251" s="65"/>
      <c r="VWS251" s="65"/>
      <c r="VWT251" s="65"/>
      <c r="VWU251" s="65"/>
      <c r="VWV251" s="65"/>
      <c r="VWW251" s="65"/>
      <c r="VWX251" s="65"/>
      <c r="VWY251" s="65"/>
      <c r="VWZ251" s="65"/>
      <c r="VXA251" s="65"/>
      <c r="VXB251" s="65"/>
      <c r="VXC251" s="65"/>
      <c r="VXD251" s="65"/>
      <c r="VXE251" s="65"/>
      <c r="VXF251" s="65"/>
      <c r="VXG251" s="65"/>
      <c r="VXH251" s="65"/>
      <c r="VXI251" s="65"/>
      <c r="VXJ251" s="65"/>
      <c r="VXK251" s="65"/>
      <c r="VXL251" s="65"/>
      <c r="VXM251" s="65"/>
      <c r="VXN251" s="65"/>
      <c r="VXO251" s="65"/>
      <c r="VXP251" s="65"/>
      <c r="VXQ251" s="65"/>
      <c r="VXR251" s="65"/>
      <c r="VXS251" s="65"/>
      <c r="VXT251" s="65"/>
      <c r="VXU251" s="65"/>
      <c r="VXV251" s="65"/>
      <c r="VXW251" s="65"/>
      <c r="VXX251" s="65"/>
      <c r="VXY251" s="65"/>
      <c r="VXZ251" s="65"/>
      <c r="VYA251" s="65"/>
      <c r="VYB251" s="65"/>
      <c r="VYC251" s="65"/>
      <c r="VYD251" s="65"/>
      <c r="VYE251" s="65"/>
      <c r="VYF251" s="65"/>
      <c r="VYG251" s="65"/>
      <c r="VYH251" s="65"/>
      <c r="VYI251" s="65"/>
      <c r="VYJ251" s="65"/>
      <c r="VYK251" s="65"/>
      <c r="VYL251" s="65"/>
      <c r="VYM251" s="65"/>
      <c r="VYN251" s="65"/>
      <c r="VYO251" s="65"/>
      <c r="VYP251" s="65"/>
      <c r="VYQ251" s="65"/>
      <c r="VYR251" s="65"/>
      <c r="VYS251" s="65"/>
      <c r="VYT251" s="65"/>
      <c r="VYU251" s="65"/>
      <c r="VYV251" s="65"/>
      <c r="VYW251" s="65"/>
      <c r="VYX251" s="65"/>
      <c r="VYY251" s="65"/>
      <c r="VYZ251" s="65"/>
      <c r="VZA251" s="65"/>
      <c r="VZB251" s="65"/>
      <c r="VZC251" s="65"/>
      <c r="VZD251" s="65"/>
      <c r="VZE251" s="65"/>
      <c r="VZF251" s="65"/>
      <c r="VZG251" s="65"/>
      <c r="VZH251" s="65"/>
      <c r="VZI251" s="65"/>
      <c r="VZJ251" s="65"/>
      <c r="VZK251" s="65"/>
      <c r="VZL251" s="65"/>
      <c r="VZM251" s="65"/>
      <c r="VZN251" s="65"/>
      <c r="VZO251" s="65"/>
      <c r="VZP251" s="65"/>
      <c r="VZQ251" s="65"/>
      <c r="VZR251" s="65"/>
      <c r="VZS251" s="65"/>
      <c r="VZT251" s="65"/>
      <c r="VZU251" s="65"/>
      <c r="VZV251" s="65"/>
      <c r="VZW251" s="65"/>
      <c r="VZX251" s="65"/>
      <c r="VZY251" s="65"/>
      <c r="VZZ251" s="65"/>
      <c r="WAA251" s="65"/>
      <c r="WAB251" s="65"/>
      <c r="WAC251" s="65"/>
      <c r="WAD251" s="65"/>
      <c r="WAE251" s="65"/>
      <c r="WAF251" s="65"/>
      <c r="WAG251" s="65"/>
      <c r="WAH251" s="65"/>
      <c r="WAI251" s="65"/>
      <c r="WAJ251" s="65"/>
      <c r="WAK251" s="65"/>
      <c r="WAL251" s="65"/>
      <c r="WAM251" s="65"/>
      <c r="WAN251" s="65"/>
      <c r="WAO251" s="65"/>
      <c r="WAP251" s="65"/>
      <c r="WAQ251" s="65"/>
      <c r="WAR251" s="65"/>
      <c r="WAS251" s="65"/>
      <c r="WAT251" s="65"/>
      <c r="WAU251" s="65"/>
      <c r="WAV251" s="65"/>
      <c r="WAW251" s="65"/>
      <c r="WAX251" s="65"/>
      <c r="WAY251" s="65"/>
      <c r="WAZ251" s="65"/>
      <c r="WBA251" s="65"/>
      <c r="WBB251" s="65"/>
      <c r="WBC251" s="65"/>
      <c r="WBD251" s="65"/>
      <c r="WBE251" s="65"/>
      <c r="WBF251" s="65"/>
      <c r="WBG251" s="65"/>
      <c r="WBH251" s="65"/>
      <c r="WBI251" s="65"/>
      <c r="WBJ251" s="65"/>
      <c r="WBK251" s="65"/>
      <c r="WBL251" s="65"/>
      <c r="WBM251" s="65"/>
      <c r="WBN251" s="65"/>
      <c r="WBO251" s="65"/>
      <c r="WBP251" s="65"/>
      <c r="WBQ251" s="65"/>
      <c r="WBR251" s="65"/>
      <c r="WBS251" s="65"/>
      <c r="WBT251" s="65"/>
      <c r="WBU251" s="65"/>
      <c r="WBV251" s="65"/>
      <c r="WBW251" s="65"/>
      <c r="WBX251" s="65"/>
      <c r="WBY251" s="65"/>
      <c r="WBZ251" s="65"/>
      <c r="WCA251" s="65"/>
      <c r="WCB251" s="65"/>
      <c r="WCC251" s="65"/>
      <c r="WCD251" s="65"/>
      <c r="WCE251" s="65"/>
      <c r="WCF251" s="65"/>
      <c r="WCG251" s="65"/>
      <c r="WCH251" s="65"/>
      <c r="WCI251" s="65"/>
      <c r="WCJ251" s="65"/>
      <c r="WCK251" s="65"/>
      <c r="WCL251" s="65"/>
      <c r="WCM251" s="65"/>
      <c r="WCN251" s="65"/>
      <c r="WCO251" s="65"/>
      <c r="WCP251" s="65"/>
      <c r="WCQ251" s="65"/>
      <c r="WCR251" s="65"/>
      <c r="WCS251" s="65"/>
      <c r="WCT251" s="65"/>
      <c r="WCU251" s="65"/>
      <c r="WCV251" s="65"/>
      <c r="WCW251" s="65"/>
      <c r="WCX251" s="65"/>
      <c r="WCY251" s="65"/>
      <c r="WCZ251" s="65"/>
      <c r="WDA251" s="65"/>
      <c r="WDB251" s="65"/>
      <c r="WDC251" s="65"/>
      <c r="WDD251" s="65"/>
      <c r="WDE251" s="65"/>
      <c r="WDF251" s="65"/>
      <c r="WDG251" s="65"/>
      <c r="WDH251" s="65"/>
      <c r="WDI251" s="65"/>
      <c r="WDJ251" s="65"/>
      <c r="WDK251" s="65"/>
      <c r="WDL251" s="65"/>
      <c r="WDM251" s="65"/>
      <c r="WDN251" s="65"/>
      <c r="WDO251" s="65"/>
      <c r="WDP251" s="65"/>
      <c r="WDQ251" s="65"/>
      <c r="WDR251" s="65"/>
      <c r="WDS251" s="65"/>
      <c r="WDT251" s="65"/>
      <c r="WDU251" s="65"/>
      <c r="WDV251" s="65"/>
      <c r="WDW251" s="65"/>
      <c r="WDX251" s="65"/>
      <c r="WDY251" s="65"/>
      <c r="WDZ251" s="65"/>
      <c r="WEA251" s="65"/>
      <c r="WEB251" s="65"/>
      <c r="WEC251" s="65"/>
      <c r="WED251" s="65"/>
      <c r="WEE251" s="65"/>
      <c r="WEF251" s="65"/>
      <c r="WEG251" s="65"/>
      <c r="WEH251" s="65"/>
      <c r="WEI251" s="65"/>
      <c r="WEJ251" s="65"/>
      <c r="WEK251" s="65"/>
      <c r="WEL251" s="65"/>
      <c r="WEM251" s="65"/>
      <c r="WEN251" s="65"/>
      <c r="WEO251" s="65"/>
      <c r="WEP251" s="65"/>
      <c r="WEQ251" s="65"/>
      <c r="WER251" s="65"/>
      <c r="WES251" s="65"/>
      <c r="WET251" s="65"/>
      <c r="WEU251" s="65"/>
      <c r="WEV251" s="65"/>
      <c r="WEW251" s="65"/>
      <c r="WEX251" s="65"/>
      <c r="WEY251" s="65"/>
      <c r="WEZ251" s="65"/>
      <c r="WFA251" s="65"/>
      <c r="WFB251" s="65"/>
      <c r="WFC251" s="65"/>
      <c r="WFD251" s="65"/>
      <c r="WFE251" s="65"/>
      <c r="WFF251" s="65"/>
      <c r="WFG251" s="65"/>
      <c r="WFH251" s="65"/>
      <c r="WFI251" s="65"/>
      <c r="WFJ251" s="65"/>
      <c r="WFK251" s="65"/>
      <c r="WFL251" s="65"/>
      <c r="WFM251" s="65"/>
      <c r="WFN251" s="65"/>
      <c r="WFO251" s="65"/>
      <c r="WFP251" s="65"/>
      <c r="WFQ251" s="65"/>
      <c r="WFR251" s="65"/>
      <c r="WFS251" s="65"/>
      <c r="WFT251" s="65"/>
      <c r="WFU251" s="65"/>
      <c r="WFV251" s="65"/>
      <c r="WFW251" s="65"/>
      <c r="WFX251" s="65"/>
      <c r="WFY251" s="65"/>
      <c r="WFZ251" s="65"/>
      <c r="WGA251" s="65"/>
      <c r="WGB251" s="65"/>
      <c r="WGC251" s="65"/>
      <c r="WGD251" s="65"/>
      <c r="WGE251" s="65"/>
      <c r="WGF251" s="65"/>
      <c r="WGG251" s="65"/>
      <c r="WGH251" s="65"/>
      <c r="WGI251" s="65"/>
      <c r="WGJ251" s="65"/>
      <c r="WGK251" s="65"/>
      <c r="WGL251" s="65"/>
      <c r="WGM251" s="65"/>
      <c r="WGN251" s="65"/>
      <c r="WGO251" s="65"/>
      <c r="WGP251" s="65"/>
      <c r="WGQ251" s="65"/>
      <c r="WGR251" s="65"/>
      <c r="WGS251" s="65"/>
      <c r="WGT251" s="65"/>
      <c r="WGU251" s="65"/>
      <c r="WGV251" s="65"/>
      <c r="WGW251" s="65"/>
      <c r="WGX251" s="65"/>
      <c r="WGY251" s="65"/>
      <c r="WGZ251" s="65"/>
      <c r="WHA251" s="65"/>
      <c r="WHB251" s="65"/>
      <c r="WHC251" s="65"/>
      <c r="WHD251" s="65"/>
      <c r="WHE251" s="65"/>
      <c r="WHF251" s="65"/>
      <c r="WHG251" s="65"/>
      <c r="WHH251" s="65"/>
      <c r="WHI251" s="65"/>
      <c r="WHJ251" s="65"/>
      <c r="WHK251" s="65"/>
      <c r="WHL251" s="65"/>
      <c r="WHM251" s="65"/>
      <c r="WHN251" s="65"/>
      <c r="WHO251" s="65"/>
      <c r="WHP251" s="65"/>
      <c r="WHQ251" s="65"/>
      <c r="WHR251" s="65"/>
      <c r="WHS251" s="65"/>
      <c r="WHT251" s="65"/>
      <c r="WHU251" s="65"/>
      <c r="WHV251" s="65"/>
      <c r="WHW251" s="65"/>
      <c r="WHX251" s="65"/>
      <c r="WHY251" s="65"/>
      <c r="WHZ251" s="65"/>
      <c r="WIA251" s="65"/>
      <c r="WIB251" s="65"/>
      <c r="WIC251" s="65"/>
      <c r="WID251" s="65"/>
      <c r="WIE251" s="65"/>
      <c r="WIF251" s="65"/>
      <c r="WIG251" s="65"/>
      <c r="WIH251" s="65"/>
      <c r="WII251" s="65"/>
      <c r="WIJ251" s="65"/>
      <c r="WIK251" s="65"/>
      <c r="WIL251" s="65"/>
      <c r="WIM251" s="65"/>
      <c r="WIN251" s="65"/>
      <c r="WIO251" s="65"/>
      <c r="WIP251" s="65"/>
      <c r="WIQ251" s="65"/>
      <c r="WIR251" s="65"/>
      <c r="WIS251" s="65"/>
      <c r="WIT251" s="65"/>
      <c r="WIU251" s="65"/>
      <c r="WIV251" s="65"/>
      <c r="WIW251" s="65"/>
      <c r="WIX251" s="65"/>
      <c r="WIY251" s="65"/>
      <c r="WIZ251" s="65"/>
      <c r="WJA251" s="65"/>
      <c r="WJB251" s="65"/>
      <c r="WJC251" s="65"/>
      <c r="WJD251" s="65"/>
      <c r="WJE251" s="65"/>
      <c r="WJF251" s="65"/>
      <c r="WJG251" s="65"/>
      <c r="WJH251" s="65"/>
      <c r="WJI251" s="65"/>
      <c r="WJJ251" s="65"/>
      <c r="WJK251" s="65"/>
      <c r="WJL251" s="65"/>
      <c r="WJM251" s="65"/>
      <c r="WJN251" s="65"/>
      <c r="WJO251" s="65"/>
      <c r="WJP251" s="65"/>
      <c r="WJQ251" s="65"/>
      <c r="WJR251" s="65"/>
      <c r="WJS251" s="65"/>
      <c r="WJT251" s="65"/>
      <c r="WJU251" s="65"/>
      <c r="WJV251" s="65"/>
      <c r="WJW251" s="65"/>
      <c r="WJX251" s="65"/>
      <c r="WJY251" s="65"/>
      <c r="WJZ251" s="65"/>
      <c r="WKA251" s="65"/>
      <c r="WKB251" s="65"/>
      <c r="WKC251" s="65"/>
      <c r="WKD251" s="65"/>
      <c r="WKE251" s="65"/>
      <c r="WKF251" s="65"/>
      <c r="WKG251" s="65"/>
      <c r="WKH251" s="65"/>
      <c r="WKI251" s="65"/>
      <c r="WKJ251" s="65"/>
      <c r="WKK251" s="65"/>
      <c r="WKL251" s="65"/>
      <c r="WKM251" s="65"/>
      <c r="WKN251" s="65"/>
      <c r="WKO251" s="65"/>
      <c r="WKP251" s="65"/>
      <c r="WKQ251" s="65"/>
      <c r="WKR251" s="65"/>
      <c r="WKS251" s="65"/>
      <c r="WKT251" s="65"/>
      <c r="WKU251" s="65"/>
      <c r="WKV251" s="65"/>
      <c r="WKW251" s="65"/>
      <c r="WKX251" s="65"/>
      <c r="WKY251" s="65"/>
      <c r="WKZ251" s="65"/>
      <c r="WLA251" s="65"/>
      <c r="WLB251" s="65"/>
      <c r="WLC251" s="65"/>
      <c r="WLD251" s="65"/>
      <c r="WLE251" s="65"/>
      <c r="WLF251" s="65"/>
      <c r="WLG251" s="65"/>
      <c r="WLH251" s="65"/>
      <c r="WLI251" s="65"/>
      <c r="WLJ251" s="65"/>
      <c r="WLK251" s="65"/>
      <c r="WLL251" s="65"/>
      <c r="WLM251" s="65"/>
      <c r="WLN251" s="65"/>
      <c r="WLO251" s="65"/>
      <c r="WLP251" s="65"/>
      <c r="WLQ251" s="65"/>
      <c r="WLR251" s="65"/>
      <c r="WLS251" s="65"/>
      <c r="WLT251" s="65"/>
      <c r="WLU251" s="65"/>
      <c r="WLV251" s="65"/>
      <c r="WLW251" s="65"/>
      <c r="WLX251" s="65"/>
      <c r="WLY251" s="65"/>
      <c r="WLZ251" s="65"/>
      <c r="WMA251" s="65"/>
      <c r="WMB251" s="65"/>
      <c r="WMC251" s="65"/>
      <c r="WMD251" s="65"/>
      <c r="WME251" s="65"/>
      <c r="WMF251" s="65"/>
      <c r="WMG251" s="65"/>
      <c r="WMH251" s="65"/>
      <c r="WMI251" s="65"/>
      <c r="WMJ251" s="65"/>
      <c r="WMK251" s="65"/>
      <c r="WML251" s="65"/>
      <c r="WMM251" s="65"/>
      <c r="WMN251" s="65"/>
      <c r="WMO251" s="65"/>
      <c r="WMP251" s="65"/>
      <c r="WMQ251" s="65"/>
      <c r="WMR251" s="65"/>
      <c r="WMS251" s="65"/>
      <c r="WMT251" s="65"/>
      <c r="WMU251" s="65"/>
      <c r="WMV251" s="65"/>
      <c r="WMW251" s="65"/>
      <c r="WMX251" s="65"/>
      <c r="WMY251" s="65"/>
      <c r="WMZ251" s="65"/>
      <c r="WNA251" s="65"/>
      <c r="WNB251" s="65"/>
      <c r="WNC251" s="65"/>
      <c r="WND251" s="65"/>
      <c r="WNE251" s="65"/>
      <c r="WNF251" s="65"/>
      <c r="WNG251" s="65"/>
      <c r="WNH251" s="65"/>
      <c r="WNI251" s="65"/>
      <c r="WNJ251" s="65"/>
      <c r="WNK251" s="65"/>
      <c r="WNL251" s="65"/>
      <c r="WNM251" s="65"/>
      <c r="WNN251" s="65"/>
      <c r="WNO251" s="65"/>
      <c r="WNP251" s="65"/>
      <c r="WNQ251" s="65"/>
      <c r="WNR251" s="65"/>
      <c r="WNS251" s="65"/>
      <c r="WNT251" s="65"/>
      <c r="WNU251" s="65"/>
      <c r="WNV251" s="65"/>
      <c r="WNW251" s="65"/>
      <c r="WNX251" s="65"/>
      <c r="WNY251" s="65"/>
      <c r="WNZ251" s="65"/>
      <c r="WOA251" s="65"/>
      <c r="WOB251" s="65"/>
      <c r="WOC251" s="65"/>
      <c r="WOD251" s="65"/>
      <c r="WOE251" s="65"/>
      <c r="WOF251" s="65"/>
      <c r="WOG251" s="65"/>
      <c r="WOH251" s="65"/>
      <c r="WOI251" s="65"/>
      <c r="WOJ251" s="65"/>
      <c r="WOK251" s="65"/>
      <c r="WOL251" s="65"/>
      <c r="WOM251" s="65"/>
      <c r="WON251" s="65"/>
      <c r="WOO251" s="65"/>
      <c r="WOP251" s="65"/>
      <c r="WOQ251" s="65"/>
      <c r="WOR251" s="65"/>
      <c r="WOS251" s="65"/>
      <c r="WOT251" s="65"/>
      <c r="WOU251" s="65"/>
      <c r="WOV251" s="65"/>
      <c r="WOW251" s="65"/>
      <c r="WOX251" s="65"/>
      <c r="WOY251" s="65"/>
      <c r="WOZ251" s="65"/>
      <c r="WPA251" s="65"/>
      <c r="WPB251" s="65"/>
      <c r="WPC251" s="65"/>
      <c r="WPD251" s="65"/>
      <c r="WPE251" s="65"/>
      <c r="WPF251" s="65"/>
      <c r="WPG251" s="65"/>
      <c r="WPH251" s="65"/>
      <c r="WPI251" s="65"/>
      <c r="WPJ251" s="65"/>
      <c r="WPK251" s="65"/>
      <c r="WPL251" s="65"/>
      <c r="WPM251" s="65"/>
      <c r="WPN251" s="65"/>
      <c r="WPO251" s="65"/>
      <c r="WPP251" s="65"/>
      <c r="WPQ251" s="65"/>
      <c r="WPR251" s="65"/>
      <c r="WPS251" s="65"/>
      <c r="WPT251" s="65"/>
      <c r="WPU251" s="65"/>
      <c r="WPV251" s="65"/>
      <c r="WPW251" s="65"/>
      <c r="WPX251" s="65"/>
      <c r="WPY251" s="65"/>
      <c r="WPZ251" s="65"/>
      <c r="WQA251" s="65"/>
      <c r="WQB251" s="65"/>
      <c r="WQC251" s="65"/>
      <c r="WQD251" s="65"/>
      <c r="WQE251" s="65"/>
      <c r="WQF251" s="65"/>
      <c r="WQG251" s="65"/>
      <c r="WQH251" s="65"/>
      <c r="WQI251" s="65"/>
      <c r="WQJ251" s="65"/>
      <c r="WQK251" s="65"/>
      <c r="WQL251" s="65"/>
      <c r="WQM251" s="65"/>
      <c r="WQN251" s="65"/>
      <c r="WQO251" s="65"/>
      <c r="WQP251" s="65"/>
      <c r="WQQ251" s="65"/>
      <c r="WQR251" s="65"/>
      <c r="WQS251" s="65"/>
      <c r="WQT251" s="65"/>
      <c r="WQU251" s="65"/>
      <c r="WQV251" s="65"/>
      <c r="WQW251" s="65"/>
      <c r="WQX251" s="65"/>
      <c r="WQY251" s="65"/>
      <c r="WQZ251" s="65"/>
      <c r="WRA251" s="65"/>
      <c r="WRB251" s="65"/>
      <c r="WRC251" s="65"/>
      <c r="WRD251" s="65"/>
      <c r="WRE251" s="65"/>
      <c r="WRF251" s="65"/>
      <c r="WRG251" s="65"/>
      <c r="WRH251" s="65"/>
      <c r="WRI251" s="65"/>
      <c r="WRJ251" s="65"/>
      <c r="WRK251" s="65"/>
      <c r="WRL251" s="65"/>
      <c r="WRM251" s="65"/>
      <c r="WRN251" s="65"/>
      <c r="WRO251" s="65"/>
      <c r="WRP251" s="65"/>
      <c r="WRQ251" s="65"/>
      <c r="WRR251" s="65"/>
      <c r="WRS251" s="65"/>
      <c r="WRT251" s="65"/>
      <c r="WRU251" s="65"/>
      <c r="WRV251" s="65"/>
      <c r="WRW251" s="65"/>
      <c r="WRX251" s="65"/>
      <c r="WRY251" s="65"/>
      <c r="WRZ251" s="65"/>
      <c r="WSA251" s="65"/>
      <c r="WSB251" s="65"/>
      <c r="WSC251" s="65"/>
      <c r="WSD251" s="65"/>
      <c r="WSE251" s="65"/>
      <c r="WSF251" s="65"/>
      <c r="WSG251" s="65"/>
      <c r="WSH251" s="65"/>
      <c r="WSI251" s="65"/>
      <c r="WSJ251" s="65"/>
      <c r="WSK251" s="65"/>
      <c r="WSL251" s="65"/>
      <c r="WSM251" s="65"/>
      <c r="WSN251" s="65"/>
      <c r="WSO251" s="65"/>
      <c r="WSP251" s="65"/>
      <c r="WSQ251" s="65"/>
      <c r="WSR251" s="65"/>
      <c r="WSS251" s="65"/>
      <c r="WST251" s="65"/>
      <c r="WSU251" s="65"/>
      <c r="WSV251" s="65"/>
      <c r="WSW251" s="65"/>
      <c r="WSX251" s="65"/>
      <c r="WSY251" s="65"/>
      <c r="WSZ251" s="65"/>
      <c r="WTA251" s="65"/>
      <c r="WTB251" s="65"/>
      <c r="WTC251" s="65"/>
      <c r="WTD251" s="65"/>
      <c r="WTE251" s="65"/>
      <c r="WTF251" s="65"/>
      <c r="WTG251" s="65"/>
      <c r="WTH251" s="65"/>
      <c r="WTI251" s="65"/>
      <c r="WTJ251" s="65"/>
      <c r="WTK251" s="65"/>
      <c r="WTL251" s="65"/>
      <c r="WTM251" s="65"/>
      <c r="WTN251" s="65"/>
      <c r="WTO251" s="65"/>
      <c r="WTP251" s="65"/>
      <c r="WTQ251" s="65"/>
      <c r="WTR251" s="65"/>
      <c r="WTS251" s="65"/>
      <c r="WTT251" s="65"/>
      <c r="WTU251" s="65"/>
      <c r="WTV251" s="65"/>
      <c r="WTW251" s="65"/>
      <c r="WTX251" s="65"/>
      <c r="WTY251" s="65"/>
      <c r="WTZ251" s="65"/>
      <c r="WUA251" s="65"/>
      <c r="WUB251" s="65"/>
      <c r="WUC251" s="65"/>
      <c r="WUD251" s="65"/>
      <c r="WUE251" s="65"/>
      <c r="WUF251" s="65"/>
      <c r="WUG251" s="65"/>
      <c r="WUH251" s="65"/>
      <c r="WUI251" s="65"/>
      <c r="WUJ251" s="65"/>
      <c r="WUK251" s="65"/>
      <c r="WUL251" s="65"/>
      <c r="WUM251" s="65"/>
      <c r="WUN251" s="65"/>
      <c r="WUO251" s="65"/>
      <c r="WUP251" s="65"/>
      <c r="WUQ251" s="65"/>
      <c r="WUR251" s="65"/>
      <c r="WUS251" s="65"/>
      <c r="WUT251" s="65"/>
      <c r="WUU251" s="65"/>
      <c r="WUV251" s="65"/>
      <c r="WUW251" s="65"/>
      <c r="WUX251" s="65"/>
      <c r="WUY251" s="65"/>
      <c r="WUZ251" s="65"/>
      <c r="WVA251" s="65"/>
      <c r="WVB251" s="65"/>
      <c r="WVC251" s="65"/>
      <c r="WVD251" s="65"/>
      <c r="WVE251" s="65"/>
      <c r="WVF251" s="65"/>
      <c r="WVG251" s="65"/>
      <c r="WVH251" s="65"/>
      <c r="WVI251" s="65"/>
      <c r="WVJ251" s="65"/>
      <c r="WVK251" s="65"/>
      <c r="WVL251" s="65"/>
      <c r="WVM251" s="65"/>
      <c r="WVN251" s="65"/>
      <c r="WVO251" s="65"/>
      <c r="WVP251" s="65"/>
      <c r="WVQ251" s="65"/>
      <c r="WVR251" s="65"/>
      <c r="WVS251" s="65"/>
      <c r="WVT251" s="65"/>
      <c r="WVU251" s="65"/>
      <c r="WVV251" s="65"/>
      <c r="WVW251" s="65"/>
      <c r="WVX251" s="65"/>
      <c r="WVY251" s="65"/>
      <c r="WVZ251" s="65"/>
      <c r="WWA251" s="65"/>
      <c r="WWB251" s="65"/>
      <c r="WWC251" s="65"/>
      <c r="WWD251" s="65"/>
      <c r="WWE251" s="65"/>
      <c r="WWF251" s="65"/>
      <c r="WWG251" s="65"/>
      <c r="WWH251" s="65"/>
      <c r="WWI251" s="65"/>
      <c r="WWJ251" s="65"/>
      <c r="WWK251" s="65"/>
      <c r="WWL251" s="65"/>
      <c r="WWM251" s="65"/>
      <c r="WWN251" s="65"/>
      <c r="WWO251" s="65"/>
      <c r="WWP251" s="65"/>
      <c r="WWQ251" s="65"/>
      <c r="WWR251" s="65"/>
      <c r="WWS251" s="65"/>
      <c r="WWT251" s="65"/>
      <c r="WWU251" s="65"/>
      <c r="WWV251" s="65"/>
      <c r="WWW251" s="65"/>
      <c r="WWX251" s="65"/>
      <c r="WWY251" s="65"/>
      <c r="WWZ251" s="65"/>
      <c r="WXA251" s="65"/>
      <c r="WXB251" s="65"/>
      <c r="WXC251" s="65"/>
      <c r="WXD251" s="65"/>
      <c r="WXE251" s="65"/>
      <c r="WXF251" s="65"/>
      <c r="WXG251" s="65"/>
      <c r="WXH251" s="65"/>
      <c r="WXI251" s="65"/>
      <c r="WXJ251" s="65"/>
      <c r="WXK251" s="65"/>
      <c r="WXL251" s="65"/>
      <c r="WXM251" s="65"/>
      <c r="WXN251" s="65"/>
      <c r="WXO251" s="65"/>
      <c r="WXP251" s="65"/>
      <c r="WXQ251" s="65"/>
      <c r="WXR251" s="65"/>
      <c r="WXS251" s="65"/>
      <c r="WXT251" s="65"/>
      <c r="WXU251" s="65"/>
      <c r="WXV251" s="65"/>
      <c r="WXW251" s="65"/>
      <c r="WXX251" s="65"/>
      <c r="WXY251" s="65"/>
      <c r="WXZ251" s="65"/>
      <c r="WYA251" s="65"/>
      <c r="WYB251" s="65"/>
      <c r="WYC251" s="65"/>
      <c r="WYD251" s="65"/>
      <c r="WYE251" s="65"/>
      <c r="WYF251" s="65"/>
      <c r="WYG251" s="65"/>
      <c r="WYH251" s="65"/>
      <c r="WYI251" s="65"/>
      <c r="WYJ251" s="65"/>
      <c r="WYK251" s="65"/>
      <c r="WYL251" s="65"/>
      <c r="WYM251" s="65"/>
      <c r="WYN251" s="65"/>
      <c r="WYO251" s="65"/>
      <c r="WYP251" s="65"/>
      <c r="WYQ251" s="65"/>
      <c r="WYR251" s="65"/>
      <c r="WYS251" s="65"/>
      <c r="WYT251" s="65"/>
      <c r="WYU251" s="65"/>
      <c r="WYV251" s="65"/>
      <c r="WYW251" s="65"/>
      <c r="WYX251" s="65"/>
      <c r="WYY251" s="65"/>
      <c r="WYZ251" s="65"/>
      <c r="WZA251" s="65"/>
      <c r="WZB251" s="65"/>
      <c r="WZC251" s="65"/>
      <c r="WZD251" s="65"/>
      <c r="WZE251" s="65"/>
      <c r="WZF251" s="65"/>
      <c r="WZG251" s="65"/>
      <c r="WZH251" s="65"/>
      <c r="WZI251" s="65"/>
      <c r="WZJ251" s="65"/>
      <c r="WZK251" s="65"/>
      <c r="WZL251" s="65"/>
      <c r="WZM251" s="65"/>
      <c r="WZN251" s="65"/>
      <c r="WZO251" s="65"/>
      <c r="WZP251" s="65"/>
      <c r="WZQ251" s="65"/>
      <c r="WZR251" s="65"/>
      <c r="WZS251" s="65"/>
      <c r="WZT251" s="65"/>
      <c r="WZU251" s="65"/>
      <c r="WZV251" s="65"/>
      <c r="WZW251" s="65"/>
      <c r="WZX251" s="65"/>
      <c r="WZY251" s="65"/>
      <c r="WZZ251" s="65"/>
      <c r="XAA251" s="65"/>
      <c r="XAB251" s="65"/>
      <c r="XAC251" s="65"/>
      <c r="XAD251" s="65"/>
      <c r="XAE251" s="65"/>
      <c r="XAF251" s="65"/>
      <c r="XAG251" s="65"/>
      <c r="XAH251" s="65"/>
      <c r="XAI251" s="65"/>
      <c r="XAJ251" s="65"/>
      <c r="XAK251" s="65"/>
      <c r="XAL251" s="65"/>
      <c r="XAM251" s="65"/>
      <c r="XAN251" s="65"/>
      <c r="XAO251" s="65"/>
      <c r="XAP251" s="65"/>
      <c r="XAQ251" s="65"/>
      <c r="XAR251" s="65"/>
      <c r="XAS251" s="65"/>
      <c r="XAT251" s="65"/>
      <c r="XAU251" s="65"/>
      <c r="XAV251" s="65"/>
      <c r="XAW251" s="65"/>
      <c r="XAX251" s="65"/>
      <c r="XAY251" s="65"/>
      <c r="XAZ251" s="65"/>
      <c r="XBA251" s="65"/>
      <c r="XBB251" s="65"/>
      <c r="XBC251" s="65"/>
      <c r="XBD251" s="65"/>
      <c r="XBE251" s="65"/>
      <c r="XBF251" s="65"/>
      <c r="XBG251" s="65"/>
      <c r="XBH251" s="65"/>
      <c r="XBI251" s="65"/>
      <c r="XBJ251" s="65"/>
      <c r="XBK251" s="65"/>
      <c r="XBL251" s="65"/>
      <c r="XBM251" s="65"/>
      <c r="XBN251" s="65"/>
      <c r="XBO251" s="65"/>
      <c r="XBP251" s="65"/>
      <c r="XBQ251" s="65"/>
      <c r="XBR251" s="65"/>
      <c r="XBS251" s="65"/>
      <c r="XBT251" s="65"/>
      <c r="XBU251" s="65"/>
      <c r="XBV251" s="65"/>
      <c r="XBW251" s="65"/>
      <c r="XBX251" s="65"/>
      <c r="XBY251" s="65"/>
      <c r="XBZ251" s="65"/>
      <c r="XCA251" s="65"/>
      <c r="XCB251" s="65"/>
      <c r="XCC251" s="65"/>
      <c r="XCD251" s="65"/>
      <c r="XCE251" s="65"/>
      <c r="XCF251" s="65"/>
      <c r="XCG251" s="65"/>
      <c r="XCH251" s="65"/>
      <c r="XCI251" s="65"/>
      <c r="XCJ251" s="65"/>
      <c r="XCK251" s="65"/>
      <c r="XCL251" s="65"/>
      <c r="XCM251" s="65"/>
      <c r="XCN251" s="65"/>
      <c r="XCO251" s="65"/>
      <c r="XCP251" s="65"/>
      <c r="XCQ251" s="65"/>
      <c r="XCR251" s="65"/>
      <c r="XCS251" s="65"/>
      <c r="XCT251" s="65"/>
      <c r="XCU251" s="65"/>
      <c r="XCV251" s="65"/>
      <c r="XCW251" s="65"/>
      <c r="XCX251" s="65"/>
      <c r="XCY251" s="65"/>
      <c r="XCZ251" s="65"/>
      <c r="XDA251" s="65"/>
      <c r="XDB251" s="65"/>
      <c r="XDC251" s="65"/>
      <c r="XDD251" s="65"/>
      <c r="XDE251" s="65"/>
      <c r="XDF251" s="65"/>
      <c r="XDG251" s="65"/>
      <c r="XDH251" s="65"/>
      <c r="XDI251" s="65"/>
      <c r="XDJ251" s="65"/>
      <c r="XDK251" s="65"/>
      <c r="XDL251" s="65"/>
      <c r="XDM251" s="65"/>
      <c r="XDN251" s="65"/>
      <c r="XDO251" s="65"/>
      <c r="XDP251" s="65"/>
      <c r="XDQ251" s="65"/>
      <c r="XDR251" s="65"/>
      <c r="XDS251" s="65"/>
      <c r="XDT251" s="65"/>
      <c r="XDU251" s="65"/>
      <c r="XDV251" s="65"/>
      <c r="XDW251" s="65"/>
      <c r="XDX251" s="65"/>
      <c r="XDY251" s="65"/>
      <c r="XDZ251" s="65"/>
      <c r="XEA251" s="65"/>
      <c r="XEB251" s="65"/>
      <c r="XEC251" s="65"/>
      <c r="XED251" s="65"/>
      <c r="XEE251" s="65"/>
      <c r="XEF251" s="65"/>
      <c r="XEG251" s="65"/>
      <c r="XEH251" s="65"/>
      <c r="XEI251" s="65"/>
      <c r="XEJ251" s="65"/>
      <c r="XEK251" s="65"/>
      <c r="XEL251" s="65"/>
      <c r="XEM251" s="65"/>
      <c r="XEN251" s="65"/>
      <c r="XEO251" s="65"/>
      <c r="XEP251" s="65"/>
      <c r="XEQ251" s="65"/>
      <c r="XER251" s="65"/>
      <c r="XES251" s="65"/>
      <c r="XET251" s="65"/>
      <c r="XEU251" s="65"/>
      <c r="XEV251" s="65"/>
      <c r="XEW251" s="65"/>
      <c r="XEX251" s="65"/>
      <c r="XEY251" s="65"/>
      <c r="XEZ251" s="65"/>
      <c r="XFA251" s="65"/>
      <c r="XFB251" s="65"/>
      <c r="XFC251" s="65"/>
      <c r="XFD251" s="65"/>
    </row>
    <row r="252" spans="2:54 15129:16384" s="88" customFormat="1" ht="12.95" customHeight="1" x14ac:dyDescent="0.2">
      <c r="B252" s="89" t="s">
        <v>50</v>
      </c>
      <c r="C252" s="90" t="s">
        <v>56</v>
      </c>
      <c r="D252" s="90" t="s">
        <v>56</v>
      </c>
      <c r="E252" s="90" t="s">
        <v>56</v>
      </c>
      <c r="F252" s="90" t="s">
        <v>56</v>
      </c>
      <c r="G252" s="90" t="s">
        <v>56</v>
      </c>
      <c r="H252" s="90" t="s">
        <v>56</v>
      </c>
      <c r="I252" s="90" t="s">
        <v>56</v>
      </c>
      <c r="J252" s="90" t="s">
        <v>56</v>
      </c>
      <c r="K252" s="90" t="s">
        <v>56</v>
      </c>
      <c r="L252" s="90" t="s">
        <v>56</v>
      </c>
      <c r="M252" s="90" t="s">
        <v>56</v>
      </c>
      <c r="N252" s="90" t="s">
        <v>56</v>
      </c>
      <c r="O252" s="90" t="s">
        <v>56</v>
      </c>
      <c r="P252" s="90" t="s">
        <v>56</v>
      </c>
      <c r="Q252" s="90" t="s">
        <v>56</v>
      </c>
      <c r="R252" s="90" t="s">
        <v>56</v>
      </c>
      <c r="S252" s="90" t="s">
        <v>56</v>
      </c>
      <c r="T252" s="90" t="s">
        <v>56</v>
      </c>
      <c r="U252" s="90" t="s">
        <v>56</v>
      </c>
      <c r="V252" s="90" t="s">
        <v>56</v>
      </c>
      <c r="W252" s="90" t="s">
        <v>56</v>
      </c>
      <c r="X252" s="90" t="s">
        <v>56</v>
      </c>
      <c r="Y252" s="90" t="s">
        <v>56</v>
      </c>
      <c r="Z252" s="90" t="s">
        <v>56</v>
      </c>
      <c r="AA252" s="90" t="s">
        <v>56</v>
      </c>
      <c r="AB252" s="90" t="s">
        <v>56</v>
      </c>
      <c r="AC252" s="90" t="s">
        <v>56</v>
      </c>
      <c r="AD252" s="90" t="s">
        <v>56</v>
      </c>
      <c r="AE252" s="90" t="s">
        <v>56</v>
      </c>
      <c r="AF252" s="90" t="s">
        <v>56</v>
      </c>
      <c r="AG252" s="90" t="s">
        <v>56</v>
      </c>
      <c r="AH252" s="90" t="s">
        <v>56</v>
      </c>
      <c r="AI252" s="90" t="s">
        <v>56</v>
      </c>
      <c r="AJ252" s="90" t="s">
        <v>56</v>
      </c>
      <c r="AK252" s="90" t="s">
        <v>56</v>
      </c>
      <c r="AL252" s="90" t="s">
        <v>56</v>
      </c>
      <c r="AM252" s="90" t="s">
        <v>56</v>
      </c>
      <c r="AN252" s="90" t="s">
        <v>56</v>
      </c>
      <c r="AO252" s="90" t="s">
        <v>56</v>
      </c>
      <c r="AP252" s="90" t="s">
        <v>56</v>
      </c>
      <c r="AQ252" s="90" t="s">
        <v>56</v>
      </c>
      <c r="AR252" s="90" t="s">
        <v>56</v>
      </c>
      <c r="AS252" s="90" t="s">
        <v>56</v>
      </c>
      <c r="AT252" s="90" t="s">
        <v>56</v>
      </c>
      <c r="AU252" s="90" t="s">
        <v>56</v>
      </c>
      <c r="AV252" s="90" t="s">
        <v>56</v>
      </c>
      <c r="AW252" s="90" t="s">
        <v>56</v>
      </c>
      <c r="AX252" s="91" t="s">
        <v>56</v>
      </c>
      <c r="AY252" s="91" t="s">
        <v>56</v>
      </c>
      <c r="AZ252" s="91" t="s">
        <v>56</v>
      </c>
      <c r="BA252" s="91" t="s">
        <v>56</v>
      </c>
      <c r="BB252" s="88" t="s">
        <v>56</v>
      </c>
      <c r="VIW252" s="65"/>
      <c r="VIX252" s="65"/>
      <c r="VIY252" s="65"/>
      <c r="VIZ252" s="65"/>
      <c r="VJA252" s="65"/>
      <c r="VJB252" s="65"/>
      <c r="VJC252" s="65"/>
      <c r="VJD252" s="65"/>
      <c r="VJE252" s="65"/>
      <c r="VJF252" s="65"/>
      <c r="VJG252" s="65"/>
      <c r="VJH252" s="65"/>
      <c r="VJI252" s="65"/>
      <c r="VJJ252" s="65"/>
      <c r="VJK252" s="65"/>
      <c r="VJL252" s="65"/>
      <c r="VJM252" s="65"/>
      <c r="VJN252" s="65"/>
      <c r="VJO252" s="65"/>
      <c r="VJP252" s="65"/>
      <c r="VJQ252" s="65"/>
      <c r="VJR252" s="65"/>
      <c r="VJS252" s="65"/>
      <c r="VJT252" s="65"/>
      <c r="VJU252" s="65"/>
      <c r="VJV252" s="65"/>
      <c r="VJW252" s="65"/>
      <c r="VJX252" s="65"/>
      <c r="VJY252" s="65"/>
      <c r="VJZ252" s="65"/>
      <c r="VKA252" s="65"/>
      <c r="VKB252" s="65"/>
      <c r="VKC252" s="65"/>
      <c r="VKD252" s="65"/>
      <c r="VKE252" s="65"/>
      <c r="VKF252" s="65"/>
      <c r="VKG252" s="65"/>
      <c r="VKH252" s="65"/>
      <c r="VKI252" s="65"/>
      <c r="VKJ252" s="65"/>
      <c r="VKK252" s="65"/>
      <c r="VKL252" s="65"/>
      <c r="VKM252" s="65"/>
      <c r="VKN252" s="65"/>
      <c r="VKO252" s="65"/>
      <c r="VKP252" s="65"/>
      <c r="VKQ252" s="65"/>
      <c r="VKR252" s="65"/>
      <c r="VKS252" s="65"/>
      <c r="VKT252" s="65"/>
      <c r="VKU252" s="65"/>
      <c r="VKV252" s="65"/>
      <c r="VKW252" s="65"/>
      <c r="VKX252" s="65"/>
      <c r="VKY252" s="65"/>
      <c r="VKZ252" s="65"/>
      <c r="VLA252" s="65"/>
      <c r="VLB252" s="65"/>
      <c r="VLC252" s="65"/>
      <c r="VLD252" s="65"/>
      <c r="VLE252" s="65"/>
      <c r="VLF252" s="65"/>
      <c r="VLG252" s="65"/>
      <c r="VLH252" s="65"/>
      <c r="VLI252" s="65"/>
      <c r="VLJ252" s="65"/>
      <c r="VLK252" s="65"/>
      <c r="VLL252" s="65"/>
      <c r="VLM252" s="65"/>
      <c r="VLN252" s="65"/>
      <c r="VLO252" s="65"/>
      <c r="VLP252" s="65"/>
      <c r="VLQ252" s="65"/>
      <c r="VLR252" s="65"/>
      <c r="VLS252" s="65"/>
      <c r="VLT252" s="65"/>
      <c r="VLU252" s="65"/>
      <c r="VLV252" s="65"/>
      <c r="VLW252" s="65"/>
      <c r="VLX252" s="65"/>
      <c r="VLY252" s="65"/>
      <c r="VLZ252" s="65"/>
      <c r="VMA252" s="65"/>
      <c r="VMB252" s="65"/>
      <c r="VMC252" s="65"/>
      <c r="VMD252" s="65"/>
      <c r="VME252" s="65"/>
      <c r="VMF252" s="65"/>
      <c r="VMG252" s="65"/>
      <c r="VMH252" s="65"/>
      <c r="VMI252" s="65"/>
      <c r="VMJ252" s="65"/>
      <c r="VMK252" s="65"/>
      <c r="VML252" s="65"/>
      <c r="VMM252" s="65"/>
      <c r="VMN252" s="65"/>
      <c r="VMO252" s="65"/>
      <c r="VMP252" s="65"/>
      <c r="VMQ252" s="65"/>
      <c r="VMR252" s="65"/>
      <c r="VMS252" s="65"/>
      <c r="VMT252" s="65"/>
      <c r="VMU252" s="65"/>
      <c r="VMV252" s="65"/>
      <c r="VMW252" s="65"/>
      <c r="VMX252" s="65"/>
      <c r="VMY252" s="65"/>
      <c r="VMZ252" s="65"/>
      <c r="VNA252" s="65"/>
      <c r="VNB252" s="65"/>
      <c r="VNC252" s="65"/>
      <c r="VND252" s="65"/>
      <c r="VNE252" s="65"/>
      <c r="VNF252" s="65"/>
      <c r="VNG252" s="65"/>
      <c r="VNH252" s="65"/>
      <c r="VNI252" s="65"/>
      <c r="VNJ252" s="65"/>
      <c r="VNK252" s="65"/>
      <c r="VNL252" s="65"/>
      <c r="VNM252" s="65"/>
      <c r="VNN252" s="65"/>
      <c r="VNO252" s="65"/>
      <c r="VNP252" s="65"/>
      <c r="VNQ252" s="65"/>
      <c r="VNR252" s="65"/>
      <c r="VNS252" s="65"/>
      <c r="VNT252" s="65"/>
      <c r="VNU252" s="65"/>
      <c r="VNV252" s="65"/>
      <c r="VNW252" s="65"/>
      <c r="VNX252" s="65"/>
      <c r="VNY252" s="65"/>
      <c r="VNZ252" s="65"/>
      <c r="VOA252" s="65"/>
      <c r="VOB252" s="65"/>
      <c r="VOC252" s="65"/>
      <c r="VOD252" s="65"/>
      <c r="VOE252" s="65"/>
      <c r="VOF252" s="65"/>
      <c r="VOG252" s="65"/>
      <c r="VOH252" s="65"/>
      <c r="VOI252" s="65"/>
      <c r="VOJ252" s="65"/>
      <c r="VOK252" s="65"/>
      <c r="VOL252" s="65"/>
      <c r="VOM252" s="65"/>
      <c r="VON252" s="65"/>
      <c r="VOO252" s="65"/>
      <c r="VOP252" s="65"/>
      <c r="VOQ252" s="65"/>
      <c r="VOR252" s="65"/>
      <c r="VOS252" s="65"/>
      <c r="VOT252" s="65"/>
      <c r="VOU252" s="65"/>
      <c r="VOV252" s="65"/>
      <c r="VOW252" s="65"/>
      <c r="VOX252" s="65"/>
      <c r="VOY252" s="65"/>
      <c r="VOZ252" s="65"/>
      <c r="VPA252" s="65"/>
      <c r="VPB252" s="65"/>
      <c r="VPC252" s="65"/>
      <c r="VPD252" s="65"/>
      <c r="VPE252" s="65"/>
      <c r="VPF252" s="65"/>
      <c r="VPG252" s="65"/>
      <c r="VPH252" s="65"/>
      <c r="VPI252" s="65"/>
      <c r="VPJ252" s="65"/>
      <c r="VPK252" s="65"/>
      <c r="VPL252" s="65"/>
      <c r="VPM252" s="65"/>
      <c r="VPN252" s="65"/>
      <c r="VPO252" s="65"/>
      <c r="VPP252" s="65"/>
      <c r="VPQ252" s="65"/>
      <c r="VPR252" s="65"/>
      <c r="VPS252" s="65"/>
      <c r="VPT252" s="65"/>
      <c r="VPU252" s="65"/>
      <c r="VPV252" s="65"/>
      <c r="VPW252" s="65"/>
      <c r="VPX252" s="65"/>
      <c r="VPY252" s="65"/>
      <c r="VPZ252" s="65"/>
      <c r="VQA252" s="65"/>
      <c r="VQB252" s="65"/>
      <c r="VQC252" s="65"/>
      <c r="VQD252" s="65"/>
      <c r="VQE252" s="65"/>
      <c r="VQF252" s="65"/>
      <c r="VQG252" s="65"/>
      <c r="VQH252" s="65"/>
      <c r="VQI252" s="65"/>
      <c r="VQJ252" s="65"/>
      <c r="VQK252" s="65"/>
      <c r="VQL252" s="65"/>
      <c r="VQM252" s="65"/>
      <c r="VQN252" s="65"/>
      <c r="VQO252" s="65"/>
      <c r="VQP252" s="65"/>
      <c r="VQQ252" s="65"/>
      <c r="VQR252" s="65"/>
      <c r="VQS252" s="65"/>
      <c r="VQT252" s="65"/>
      <c r="VQU252" s="65"/>
      <c r="VQV252" s="65"/>
      <c r="VQW252" s="65"/>
      <c r="VQX252" s="65"/>
      <c r="VQY252" s="65"/>
      <c r="VQZ252" s="65"/>
      <c r="VRA252" s="65"/>
      <c r="VRB252" s="65"/>
      <c r="VRC252" s="65"/>
      <c r="VRD252" s="65"/>
      <c r="VRE252" s="65"/>
      <c r="VRF252" s="65"/>
      <c r="VRG252" s="65"/>
      <c r="VRH252" s="65"/>
      <c r="VRI252" s="65"/>
      <c r="VRJ252" s="65"/>
      <c r="VRK252" s="65"/>
      <c r="VRL252" s="65"/>
      <c r="VRM252" s="65"/>
      <c r="VRN252" s="65"/>
      <c r="VRO252" s="65"/>
      <c r="VRP252" s="65"/>
      <c r="VRQ252" s="65"/>
      <c r="VRR252" s="65"/>
      <c r="VRS252" s="65"/>
      <c r="VRT252" s="65"/>
      <c r="VRU252" s="65"/>
      <c r="VRV252" s="65"/>
      <c r="VRW252" s="65"/>
      <c r="VRX252" s="65"/>
      <c r="VRY252" s="65"/>
      <c r="VRZ252" s="65"/>
      <c r="VSA252" s="65"/>
      <c r="VSB252" s="65"/>
      <c r="VSC252" s="65"/>
      <c r="VSD252" s="65"/>
      <c r="VSE252" s="65"/>
      <c r="VSF252" s="65"/>
      <c r="VSG252" s="65"/>
      <c r="VSH252" s="65"/>
      <c r="VSI252" s="65"/>
      <c r="VSJ252" s="65"/>
      <c r="VSK252" s="65"/>
      <c r="VSL252" s="65"/>
      <c r="VSM252" s="65"/>
      <c r="VSN252" s="65"/>
      <c r="VSO252" s="65"/>
      <c r="VSP252" s="65"/>
      <c r="VSQ252" s="65"/>
      <c r="VSR252" s="65"/>
      <c r="VSS252" s="65"/>
      <c r="VST252" s="65"/>
      <c r="VSU252" s="65"/>
      <c r="VSV252" s="65"/>
      <c r="VSW252" s="65"/>
      <c r="VSX252" s="65"/>
      <c r="VSY252" s="65"/>
      <c r="VSZ252" s="65"/>
      <c r="VTA252" s="65"/>
      <c r="VTB252" s="65"/>
      <c r="VTC252" s="65"/>
      <c r="VTD252" s="65"/>
      <c r="VTE252" s="65"/>
      <c r="VTF252" s="65"/>
      <c r="VTG252" s="65"/>
      <c r="VTH252" s="65"/>
      <c r="VTI252" s="65"/>
      <c r="VTJ252" s="65"/>
      <c r="VTK252" s="65"/>
      <c r="VTL252" s="65"/>
      <c r="VTM252" s="65"/>
      <c r="VTN252" s="65"/>
      <c r="VTO252" s="65"/>
      <c r="VTP252" s="65"/>
      <c r="VTQ252" s="65"/>
      <c r="VTR252" s="65"/>
      <c r="VTS252" s="65"/>
      <c r="VTT252" s="65"/>
      <c r="VTU252" s="65"/>
      <c r="VTV252" s="65"/>
      <c r="VTW252" s="65"/>
      <c r="VTX252" s="65"/>
      <c r="VTY252" s="65"/>
      <c r="VTZ252" s="65"/>
      <c r="VUA252" s="65"/>
      <c r="VUB252" s="65"/>
      <c r="VUC252" s="65"/>
      <c r="VUD252" s="65"/>
      <c r="VUE252" s="65"/>
      <c r="VUF252" s="65"/>
      <c r="VUG252" s="65"/>
      <c r="VUH252" s="65"/>
      <c r="VUI252" s="65"/>
      <c r="VUJ252" s="65"/>
      <c r="VUK252" s="65"/>
      <c r="VUL252" s="65"/>
      <c r="VUM252" s="65"/>
      <c r="VUN252" s="65"/>
      <c r="VUO252" s="65"/>
      <c r="VUP252" s="65"/>
      <c r="VUQ252" s="65"/>
      <c r="VUR252" s="65"/>
      <c r="VUS252" s="65"/>
      <c r="VUT252" s="65"/>
      <c r="VUU252" s="65"/>
      <c r="VUV252" s="65"/>
      <c r="VUW252" s="65"/>
      <c r="VUX252" s="65"/>
      <c r="VUY252" s="65"/>
      <c r="VUZ252" s="65"/>
      <c r="VVA252" s="65"/>
      <c r="VVB252" s="65"/>
      <c r="VVC252" s="65"/>
      <c r="VVD252" s="65"/>
      <c r="VVE252" s="65"/>
      <c r="VVF252" s="65"/>
      <c r="VVG252" s="65"/>
      <c r="VVH252" s="65"/>
      <c r="VVI252" s="65"/>
      <c r="VVJ252" s="65"/>
      <c r="VVK252" s="65"/>
      <c r="VVL252" s="65"/>
      <c r="VVM252" s="65"/>
      <c r="VVN252" s="65"/>
      <c r="VVO252" s="65"/>
      <c r="VVP252" s="65"/>
      <c r="VVQ252" s="65"/>
      <c r="VVR252" s="65"/>
      <c r="VVS252" s="65"/>
      <c r="VVT252" s="65"/>
      <c r="VVU252" s="65"/>
      <c r="VVV252" s="65"/>
      <c r="VVW252" s="65"/>
      <c r="VVX252" s="65"/>
      <c r="VVY252" s="65"/>
      <c r="VVZ252" s="65"/>
      <c r="VWA252" s="65"/>
      <c r="VWB252" s="65"/>
      <c r="VWC252" s="65"/>
      <c r="VWD252" s="65"/>
      <c r="VWE252" s="65"/>
      <c r="VWF252" s="65"/>
      <c r="VWG252" s="65"/>
      <c r="VWH252" s="65"/>
      <c r="VWI252" s="65"/>
      <c r="VWJ252" s="65"/>
      <c r="VWK252" s="65"/>
      <c r="VWL252" s="65"/>
      <c r="VWM252" s="65"/>
      <c r="VWN252" s="65"/>
      <c r="VWO252" s="65"/>
      <c r="VWP252" s="65"/>
      <c r="VWQ252" s="65"/>
      <c r="VWR252" s="65"/>
      <c r="VWS252" s="65"/>
      <c r="VWT252" s="65"/>
      <c r="VWU252" s="65"/>
      <c r="VWV252" s="65"/>
      <c r="VWW252" s="65"/>
      <c r="VWX252" s="65"/>
      <c r="VWY252" s="65"/>
      <c r="VWZ252" s="65"/>
      <c r="VXA252" s="65"/>
      <c r="VXB252" s="65"/>
      <c r="VXC252" s="65"/>
      <c r="VXD252" s="65"/>
      <c r="VXE252" s="65"/>
      <c r="VXF252" s="65"/>
      <c r="VXG252" s="65"/>
      <c r="VXH252" s="65"/>
      <c r="VXI252" s="65"/>
      <c r="VXJ252" s="65"/>
      <c r="VXK252" s="65"/>
      <c r="VXL252" s="65"/>
      <c r="VXM252" s="65"/>
      <c r="VXN252" s="65"/>
      <c r="VXO252" s="65"/>
      <c r="VXP252" s="65"/>
      <c r="VXQ252" s="65"/>
      <c r="VXR252" s="65"/>
      <c r="VXS252" s="65"/>
      <c r="VXT252" s="65"/>
      <c r="VXU252" s="65"/>
      <c r="VXV252" s="65"/>
      <c r="VXW252" s="65"/>
      <c r="VXX252" s="65"/>
      <c r="VXY252" s="65"/>
      <c r="VXZ252" s="65"/>
      <c r="VYA252" s="65"/>
      <c r="VYB252" s="65"/>
      <c r="VYC252" s="65"/>
      <c r="VYD252" s="65"/>
      <c r="VYE252" s="65"/>
      <c r="VYF252" s="65"/>
      <c r="VYG252" s="65"/>
      <c r="VYH252" s="65"/>
      <c r="VYI252" s="65"/>
      <c r="VYJ252" s="65"/>
      <c r="VYK252" s="65"/>
      <c r="VYL252" s="65"/>
      <c r="VYM252" s="65"/>
      <c r="VYN252" s="65"/>
      <c r="VYO252" s="65"/>
      <c r="VYP252" s="65"/>
      <c r="VYQ252" s="65"/>
      <c r="VYR252" s="65"/>
      <c r="VYS252" s="65"/>
      <c r="VYT252" s="65"/>
      <c r="VYU252" s="65"/>
      <c r="VYV252" s="65"/>
      <c r="VYW252" s="65"/>
      <c r="VYX252" s="65"/>
      <c r="VYY252" s="65"/>
      <c r="VYZ252" s="65"/>
      <c r="VZA252" s="65"/>
      <c r="VZB252" s="65"/>
      <c r="VZC252" s="65"/>
      <c r="VZD252" s="65"/>
      <c r="VZE252" s="65"/>
      <c r="VZF252" s="65"/>
      <c r="VZG252" s="65"/>
      <c r="VZH252" s="65"/>
      <c r="VZI252" s="65"/>
      <c r="VZJ252" s="65"/>
      <c r="VZK252" s="65"/>
      <c r="VZL252" s="65"/>
      <c r="VZM252" s="65"/>
      <c r="VZN252" s="65"/>
      <c r="VZO252" s="65"/>
      <c r="VZP252" s="65"/>
      <c r="VZQ252" s="65"/>
      <c r="VZR252" s="65"/>
      <c r="VZS252" s="65"/>
      <c r="VZT252" s="65"/>
      <c r="VZU252" s="65"/>
      <c r="VZV252" s="65"/>
      <c r="VZW252" s="65"/>
      <c r="VZX252" s="65"/>
      <c r="VZY252" s="65"/>
      <c r="VZZ252" s="65"/>
      <c r="WAA252" s="65"/>
      <c r="WAB252" s="65"/>
      <c r="WAC252" s="65"/>
      <c r="WAD252" s="65"/>
      <c r="WAE252" s="65"/>
      <c r="WAF252" s="65"/>
      <c r="WAG252" s="65"/>
      <c r="WAH252" s="65"/>
      <c r="WAI252" s="65"/>
      <c r="WAJ252" s="65"/>
      <c r="WAK252" s="65"/>
      <c r="WAL252" s="65"/>
      <c r="WAM252" s="65"/>
      <c r="WAN252" s="65"/>
      <c r="WAO252" s="65"/>
      <c r="WAP252" s="65"/>
      <c r="WAQ252" s="65"/>
      <c r="WAR252" s="65"/>
      <c r="WAS252" s="65"/>
      <c r="WAT252" s="65"/>
      <c r="WAU252" s="65"/>
      <c r="WAV252" s="65"/>
      <c r="WAW252" s="65"/>
      <c r="WAX252" s="65"/>
      <c r="WAY252" s="65"/>
      <c r="WAZ252" s="65"/>
      <c r="WBA252" s="65"/>
      <c r="WBB252" s="65"/>
      <c r="WBC252" s="65"/>
      <c r="WBD252" s="65"/>
      <c r="WBE252" s="65"/>
      <c r="WBF252" s="65"/>
      <c r="WBG252" s="65"/>
      <c r="WBH252" s="65"/>
      <c r="WBI252" s="65"/>
      <c r="WBJ252" s="65"/>
      <c r="WBK252" s="65"/>
      <c r="WBL252" s="65"/>
      <c r="WBM252" s="65"/>
      <c r="WBN252" s="65"/>
      <c r="WBO252" s="65"/>
      <c r="WBP252" s="65"/>
      <c r="WBQ252" s="65"/>
      <c r="WBR252" s="65"/>
      <c r="WBS252" s="65"/>
      <c r="WBT252" s="65"/>
      <c r="WBU252" s="65"/>
      <c r="WBV252" s="65"/>
      <c r="WBW252" s="65"/>
      <c r="WBX252" s="65"/>
      <c r="WBY252" s="65"/>
      <c r="WBZ252" s="65"/>
      <c r="WCA252" s="65"/>
      <c r="WCB252" s="65"/>
      <c r="WCC252" s="65"/>
      <c r="WCD252" s="65"/>
      <c r="WCE252" s="65"/>
      <c r="WCF252" s="65"/>
      <c r="WCG252" s="65"/>
      <c r="WCH252" s="65"/>
      <c r="WCI252" s="65"/>
      <c r="WCJ252" s="65"/>
      <c r="WCK252" s="65"/>
      <c r="WCL252" s="65"/>
      <c r="WCM252" s="65"/>
      <c r="WCN252" s="65"/>
      <c r="WCO252" s="65"/>
      <c r="WCP252" s="65"/>
      <c r="WCQ252" s="65"/>
      <c r="WCR252" s="65"/>
      <c r="WCS252" s="65"/>
      <c r="WCT252" s="65"/>
      <c r="WCU252" s="65"/>
      <c r="WCV252" s="65"/>
      <c r="WCW252" s="65"/>
      <c r="WCX252" s="65"/>
      <c r="WCY252" s="65"/>
      <c r="WCZ252" s="65"/>
      <c r="WDA252" s="65"/>
      <c r="WDB252" s="65"/>
      <c r="WDC252" s="65"/>
      <c r="WDD252" s="65"/>
      <c r="WDE252" s="65"/>
      <c r="WDF252" s="65"/>
      <c r="WDG252" s="65"/>
      <c r="WDH252" s="65"/>
      <c r="WDI252" s="65"/>
      <c r="WDJ252" s="65"/>
      <c r="WDK252" s="65"/>
      <c r="WDL252" s="65"/>
      <c r="WDM252" s="65"/>
      <c r="WDN252" s="65"/>
      <c r="WDO252" s="65"/>
      <c r="WDP252" s="65"/>
      <c r="WDQ252" s="65"/>
      <c r="WDR252" s="65"/>
      <c r="WDS252" s="65"/>
      <c r="WDT252" s="65"/>
      <c r="WDU252" s="65"/>
      <c r="WDV252" s="65"/>
      <c r="WDW252" s="65"/>
      <c r="WDX252" s="65"/>
      <c r="WDY252" s="65"/>
      <c r="WDZ252" s="65"/>
      <c r="WEA252" s="65"/>
      <c r="WEB252" s="65"/>
      <c r="WEC252" s="65"/>
      <c r="WED252" s="65"/>
      <c r="WEE252" s="65"/>
      <c r="WEF252" s="65"/>
      <c r="WEG252" s="65"/>
      <c r="WEH252" s="65"/>
      <c r="WEI252" s="65"/>
      <c r="WEJ252" s="65"/>
      <c r="WEK252" s="65"/>
      <c r="WEL252" s="65"/>
      <c r="WEM252" s="65"/>
      <c r="WEN252" s="65"/>
      <c r="WEO252" s="65"/>
      <c r="WEP252" s="65"/>
      <c r="WEQ252" s="65"/>
      <c r="WER252" s="65"/>
      <c r="WES252" s="65"/>
      <c r="WET252" s="65"/>
      <c r="WEU252" s="65"/>
      <c r="WEV252" s="65"/>
      <c r="WEW252" s="65"/>
      <c r="WEX252" s="65"/>
      <c r="WEY252" s="65"/>
      <c r="WEZ252" s="65"/>
      <c r="WFA252" s="65"/>
      <c r="WFB252" s="65"/>
      <c r="WFC252" s="65"/>
      <c r="WFD252" s="65"/>
      <c r="WFE252" s="65"/>
      <c r="WFF252" s="65"/>
      <c r="WFG252" s="65"/>
      <c r="WFH252" s="65"/>
      <c r="WFI252" s="65"/>
      <c r="WFJ252" s="65"/>
      <c r="WFK252" s="65"/>
      <c r="WFL252" s="65"/>
      <c r="WFM252" s="65"/>
      <c r="WFN252" s="65"/>
      <c r="WFO252" s="65"/>
      <c r="WFP252" s="65"/>
      <c r="WFQ252" s="65"/>
      <c r="WFR252" s="65"/>
      <c r="WFS252" s="65"/>
      <c r="WFT252" s="65"/>
      <c r="WFU252" s="65"/>
      <c r="WFV252" s="65"/>
      <c r="WFW252" s="65"/>
      <c r="WFX252" s="65"/>
      <c r="WFY252" s="65"/>
      <c r="WFZ252" s="65"/>
      <c r="WGA252" s="65"/>
      <c r="WGB252" s="65"/>
      <c r="WGC252" s="65"/>
      <c r="WGD252" s="65"/>
      <c r="WGE252" s="65"/>
      <c r="WGF252" s="65"/>
      <c r="WGG252" s="65"/>
      <c r="WGH252" s="65"/>
      <c r="WGI252" s="65"/>
      <c r="WGJ252" s="65"/>
      <c r="WGK252" s="65"/>
      <c r="WGL252" s="65"/>
      <c r="WGM252" s="65"/>
      <c r="WGN252" s="65"/>
      <c r="WGO252" s="65"/>
      <c r="WGP252" s="65"/>
      <c r="WGQ252" s="65"/>
      <c r="WGR252" s="65"/>
      <c r="WGS252" s="65"/>
      <c r="WGT252" s="65"/>
      <c r="WGU252" s="65"/>
      <c r="WGV252" s="65"/>
      <c r="WGW252" s="65"/>
      <c r="WGX252" s="65"/>
      <c r="WGY252" s="65"/>
      <c r="WGZ252" s="65"/>
      <c r="WHA252" s="65"/>
      <c r="WHB252" s="65"/>
      <c r="WHC252" s="65"/>
      <c r="WHD252" s="65"/>
      <c r="WHE252" s="65"/>
      <c r="WHF252" s="65"/>
      <c r="WHG252" s="65"/>
      <c r="WHH252" s="65"/>
      <c r="WHI252" s="65"/>
      <c r="WHJ252" s="65"/>
      <c r="WHK252" s="65"/>
      <c r="WHL252" s="65"/>
      <c r="WHM252" s="65"/>
      <c r="WHN252" s="65"/>
      <c r="WHO252" s="65"/>
      <c r="WHP252" s="65"/>
      <c r="WHQ252" s="65"/>
      <c r="WHR252" s="65"/>
      <c r="WHS252" s="65"/>
      <c r="WHT252" s="65"/>
      <c r="WHU252" s="65"/>
      <c r="WHV252" s="65"/>
      <c r="WHW252" s="65"/>
      <c r="WHX252" s="65"/>
      <c r="WHY252" s="65"/>
      <c r="WHZ252" s="65"/>
      <c r="WIA252" s="65"/>
      <c r="WIB252" s="65"/>
      <c r="WIC252" s="65"/>
      <c r="WID252" s="65"/>
      <c r="WIE252" s="65"/>
      <c r="WIF252" s="65"/>
      <c r="WIG252" s="65"/>
      <c r="WIH252" s="65"/>
      <c r="WII252" s="65"/>
      <c r="WIJ252" s="65"/>
      <c r="WIK252" s="65"/>
      <c r="WIL252" s="65"/>
      <c r="WIM252" s="65"/>
      <c r="WIN252" s="65"/>
      <c r="WIO252" s="65"/>
      <c r="WIP252" s="65"/>
      <c r="WIQ252" s="65"/>
      <c r="WIR252" s="65"/>
      <c r="WIS252" s="65"/>
      <c r="WIT252" s="65"/>
      <c r="WIU252" s="65"/>
      <c r="WIV252" s="65"/>
      <c r="WIW252" s="65"/>
      <c r="WIX252" s="65"/>
      <c r="WIY252" s="65"/>
      <c r="WIZ252" s="65"/>
      <c r="WJA252" s="65"/>
      <c r="WJB252" s="65"/>
      <c r="WJC252" s="65"/>
      <c r="WJD252" s="65"/>
      <c r="WJE252" s="65"/>
      <c r="WJF252" s="65"/>
      <c r="WJG252" s="65"/>
      <c r="WJH252" s="65"/>
      <c r="WJI252" s="65"/>
      <c r="WJJ252" s="65"/>
      <c r="WJK252" s="65"/>
      <c r="WJL252" s="65"/>
      <c r="WJM252" s="65"/>
      <c r="WJN252" s="65"/>
      <c r="WJO252" s="65"/>
      <c r="WJP252" s="65"/>
      <c r="WJQ252" s="65"/>
      <c r="WJR252" s="65"/>
      <c r="WJS252" s="65"/>
      <c r="WJT252" s="65"/>
      <c r="WJU252" s="65"/>
      <c r="WJV252" s="65"/>
      <c r="WJW252" s="65"/>
      <c r="WJX252" s="65"/>
      <c r="WJY252" s="65"/>
      <c r="WJZ252" s="65"/>
      <c r="WKA252" s="65"/>
      <c r="WKB252" s="65"/>
      <c r="WKC252" s="65"/>
      <c r="WKD252" s="65"/>
      <c r="WKE252" s="65"/>
      <c r="WKF252" s="65"/>
      <c r="WKG252" s="65"/>
      <c r="WKH252" s="65"/>
      <c r="WKI252" s="65"/>
      <c r="WKJ252" s="65"/>
      <c r="WKK252" s="65"/>
      <c r="WKL252" s="65"/>
      <c r="WKM252" s="65"/>
      <c r="WKN252" s="65"/>
      <c r="WKO252" s="65"/>
      <c r="WKP252" s="65"/>
      <c r="WKQ252" s="65"/>
      <c r="WKR252" s="65"/>
      <c r="WKS252" s="65"/>
      <c r="WKT252" s="65"/>
      <c r="WKU252" s="65"/>
      <c r="WKV252" s="65"/>
      <c r="WKW252" s="65"/>
      <c r="WKX252" s="65"/>
      <c r="WKY252" s="65"/>
      <c r="WKZ252" s="65"/>
      <c r="WLA252" s="65"/>
      <c r="WLB252" s="65"/>
      <c r="WLC252" s="65"/>
      <c r="WLD252" s="65"/>
      <c r="WLE252" s="65"/>
      <c r="WLF252" s="65"/>
      <c r="WLG252" s="65"/>
      <c r="WLH252" s="65"/>
      <c r="WLI252" s="65"/>
      <c r="WLJ252" s="65"/>
      <c r="WLK252" s="65"/>
      <c r="WLL252" s="65"/>
      <c r="WLM252" s="65"/>
      <c r="WLN252" s="65"/>
      <c r="WLO252" s="65"/>
      <c r="WLP252" s="65"/>
      <c r="WLQ252" s="65"/>
      <c r="WLR252" s="65"/>
      <c r="WLS252" s="65"/>
      <c r="WLT252" s="65"/>
      <c r="WLU252" s="65"/>
      <c r="WLV252" s="65"/>
      <c r="WLW252" s="65"/>
      <c r="WLX252" s="65"/>
      <c r="WLY252" s="65"/>
      <c r="WLZ252" s="65"/>
      <c r="WMA252" s="65"/>
      <c r="WMB252" s="65"/>
      <c r="WMC252" s="65"/>
      <c r="WMD252" s="65"/>
      <c r="WME252" s="65"/>
      <c r="WMF252" s="65"/>
      <c r="WMG252" s="65"/>
      <c r="WMH252" s="65"/>
      <c r="WMI252" s="65"/>
      <c r="WMJ252" s="65"/>
      <c r="WMK252" s="65"/>
      <c r="WML252" s="65"/>
      <c r="WMM252" s="65"/>
      <c r="WMN252" s="65"/>
      <c r="WMO252" s="65"/>
      <c r="WMP252" s="65"/>
      <c r="WMQ252" s="65"/>
      <c r="WMR252" s="65"/>
      <c r="WMS252" s="65"/>
      <c r="WMT252" s="65"/>
      <c r="WMU252" s="65"/>
      <c r="WMV252" s="65"/>
      <c r="WMW252" s="65"/>
      <c r="WMX252" s="65"/>
      <c r="WMY252" s="65"/>
      <c r="WMZ252" s="65"/>
      <c r="WNA252" s="65"/>
      <c r="WNB252" s="65"/>
      <c r="WNC252" s="65"/>
      <c r="WND252" s="65"/>
      <c r="WNE252" s="65"/>
      <c r="WNF252" s="65"/>
      <c r="WNG252" s="65"/>
      <c r="WNH252" s="65"/>
      <c r="WNI252" s="65"/>
      <c r="WNJ252" s="65"/>
      <c r="WNK252" s="65"/>
      <c r="WNL252" s="65"/>
      <c r="WNM252" s="65"/>
      <c r="WNN252" s="65"/>
      <c r="WNO252" s="65"/>
      <c r="WNP252" s="65"/>
      <c r="WNQ252" s="65"/>
      <c r="WNR252" s="65"/>
      <c r="WNS252" s="65"/>
      <c r="WNT252" s="65"/>
      <c r="WNU252" s="65"/>
      <c r="WNV252" s="65"/>
      <c r="WNW252" s="65"/>
      <c r="WNX252" s="65"/>
      <c r="WNY252" s="65"/>
      <c r="WNZ252" s="65"/>
      <c r="WOA252" s="65"/>
      <c r="WOB252" s="65"/>
      <c r="WOC252" s="65"/>
      <c r="WOD252" s="65"/>
      <c r="WOE252" s="65"/>
      <c r="WOF252" s="65"/>
      <c r="WOG252" s="65"/>
      <c r="WOH252" s="65"/>
      <c r="WOI252" s="65"/>
      <c r="WOJ252" s="65"/>
      <c r="WOK252" s="65"/>
      <c r="WOL252" s="65"/>
      <c r="WOM252" s="65"/>
      <c r="WON252" s="65"/>
      <c r="WOO252" s="65"/>
      <c r="WOP252" s="65"/>
      <c r="WOQ252" s="65"/>
      <c r="WOR252" s="65"/>
      <c r="WOS252" s="65"/>
      <c r="WOT252" s="65"/>
      <c r="WOU252" s="65"/>
      <c r="WOV252" s="65"/>
      <c r="WOW252" s="65"/>
      <c r="WOX252" s="65"/>
      <c r="WOY252" s="65"/>
      <c r="WOZ252" s="65"/>
      <c r="WPA252" s="65"/>
      <c r="WPB252" s="65"/>
      <c r="WPC252" s="65"/>
      <c r="WPD252" s="65"/>
      <c r="WPE252" s="65"/>
      <c r="WPF252" s="65"/>
      <c r="WPG252" s="65"/>
      <c r="WPH252" s="65"/>
      <c r="WPI252" s="65"/>
      <c r="WPJ252" s="65"/>
      <c r="WPK252" s="65"/>
      <c r="WPL252" s="65"/>
      <c r="WPM252" s="65"/>
      <c r="WPN252" s="65"/>
      <c r="WPO252" s="65"/>
      <c r="WPP252" s="65"/>
      <c r="WPQ252" s="65"/>
      <c r="WPR252" s="65"/>
      <c r="WPS252" s="65"/>
      <c r="WPT252" s="65"/>
      <c r="WPU252" s="65"/>
      <c r="WPV252" s="65"/>
      <c r="WPW252" s="65"/>
      <c r="WPX252" s="65"/>
      <c r="WPY252" s="65"/>
      <c r="WPZ252" s="65"/>
      <c r="WQA252" s="65"/>
      <c r="WQB252" s="65"/>
      <c r="WQC252" s="65"/>
      <c r="WQD252" s="65"/>
      <c r="WQE252" s="65"/>
      <c r="WQF252" s="65"/>
      <c r="WQG252" s="65"/>
      <c r="WQH252" s="65"/>
      <c r="WQI252" s="65"/>
      <c r="WQJ252" s="65"/>
      <c r="WQK252" s="65"/>
      <c r="WQL252" s="65"/>
      <c r="WQM252" s="65"/>
      <c r="WQN252" s="65"/>
      <c r="WQO252" s="65"/>
      <c r="WQP252" s="65"/>
      <c r="WQQ252" s="65"/>
      <c r="WQR252" s="65"/>
      <c r="WQS252" s="65"/>
      <c r="WQT252" s="65"/>
      <c r="WQU252" s="65"/>
      <c r="WQV252" s="65"/>
      <c r="WQW252" s="65"/>
      <c r="WQX252" s="65"/>
      <c r="WQY252" s="65"/>
      <c r="WQZ252" s="65"/>
      <c r="WRA252" s="65"/>
      <c r="WRB252" s="65"/>
      <c r="WRC252" s="65"/>
      <c r="WRD252" s="65"/>
      <c r="WRE252" s="65"/>
      <c r="WRF252" s="65"/>
      <c r="WRG252" s="65"/>
      <c r="WRH252" s="65"/>
      <c r="WRI252" s="65"/>
      <c r="WRJ252" s="65"/>
      <c r="WRK252" s="65"/>
      <c r="WRL252" s="65"/>
      <c r="WRM252" s="65"/>
      <c r="WRN252" s="65"/>
      <c r="WRO252" s="65"/>
      <c r="WRP252" s="65"/>
      <c r="WRQ252" s="65"/>
      <c r="WRR252" s="65"/>
      <c r="WRS252" s="65"/>
      <c r="WRT252" s="65"/>
      <c r="WRU252" s="65"/>
      <c r="WRV252" s="65"/>
      <c r="WRW252" s="65"/>
      <c r="WRX252" s="65"/>
      <c r="WRY252" s="65"/>
      <c r="WRZ252" s="65"/>
      <c r="WSA252" s="65"/>
      <c r="WSB252" s="65"/>
      <c r="WSC252" s="65"/>
      <c r="WSD252" s="65"/>
      <c r="WSE252" s="65"/>
      <c r="WSF252" s="65"/>
      <c r="WSG252" s="65"/>
      <c r="WSH252" s="65"/>
      <c r="WSI252" s="65"/>
      <c r="WSJ252" s="65"/>
      <c r="WSK252" s="65"/>
      <c r="WSL252" s="65"/>
      <c r="WSM252" s="65"/>
      <c r="WSN252" s="65"/>
      <c r="WSO252" s="65"/>
      <c r="WSP252" s="65"/>
      <c r="WSQ252" s="65"/>
      <c r="WSR252" s="65"/>
      <c r="WSS252" s="65"/>
      <c r="WST252" s="65"/>
      <c r="WSU252" s="65"/>
      <c r="WSV252" s="65"/>
      <c r="WSW252" s="65"/>
      <c r="WSX252" s="65"/>
      <c r="WSY252" s="65"/>
      <c r="WSZ252" s="65"/>
      <c r="WTA252" s="65"/>
      <c r="WTB252" s="65"/>
      <c r="WTC252" s="65"/>
      <c r="WTD252" s="65"/>
      <c r="WTE252" s="65"/>
      <c r="WTF252" s="65"/>
      <c r="WTG252" s="65"/>
      <c r="WTH252" s="65"/>
      <c r="WTI252" s="65"/>
      <c r="WTJ252" s="65"/>
      <c r="WTK252" s="65"/>
      <c r="WTL252" s="65"/>
      <c r="WTM252" s="65"/>
      <c r="WTN252" s="65"/>
      <c r="WTO252" s="65"/>
      <c r="WTP252" s="65"/>
      <c r="WTQ252" s="65"/>
      <c r="WTR252" s="65"/>
      <c r="WTS252" s="65"/>
      <c r="WTT252" s="65"/>
      <c r="WTU252" s="65"/>
      <c r="WTV252" s="65"/>
      <c r="WTW252" s="65"/>
      <c r="WTX252" s="65"/>
      <c r="WTY252" s="65"/>
      <c r="WTZ252" s="65"/>
      <c r="WUA252" s="65"/>
      <c r="WUB252" s="65"/>
      <c r="WUC252" s="65"/>
      <c r="WUD252" s="65"/>
      <c r="WUE252" s="65"/>
      <c r="WUF252" s="65"/>
      <c r="WUG252" s="65"/>
      <c r="WUH252" s="65"/>
      <c r="WUI252" s="65"/>
      <c r="WUJ252" s="65"/>
      <c r="WUK252" s="65"/>
      <c r="WUL252" s="65"/>
      <c r="WUM252" s="65"/>
      <c r="WUN252" s="65"/>
      <c r="WUO252" s="65"/>
      <c r="WUP252" s="65"/>
      <c r="WUQ252" s="65"/>
      <c r="WUR252" s="65"/>
      <c r="WUS252" s="65"/>
      <c r="WUT252" s="65"/>
      <c r="WUU252" s="65"/>
      <c r="WUV252" s="65"/>
      <c r="WUW252" s="65"/>
      <c r="WUX252" s="65"/>
      <c r="WUY252" s="65"/>
      <c r="WUZ252" s="65"/>
      <c r="WVA252" s="65"/>
      <c r="WVB252" s="65"/>
      <c r="WVC252" s="65"/>
      <c r="WVD252" s="65"/>
      <c r="WVE252" s="65"/>
      <c r="WVF252" s="65"/>
      <c r="WVG252" s="65"/>
      <c r="WVH252" s="65"/>
      <c r="WVI252" s="65"/>
      <c r="WVJ252" s="65"/>
      <c r="WVK252" s="65"/>
      <c r="WVL252" s="65"/>
      <c r="WVM252" s="65"/>
      <c r="WVN252" s="65"/>
      <c r="WVO252" s="65"/>
      <c r="WVP252" s="65"/>
      <c r="WVQ252" s="65"/>
      <c r="WVR252" s="65"/>
      <c r="WVS252" s="65"/>
      <c r="WVT252" s="65"/>
      <c r="WVU252" s="65"/>
      <c r="WVV252" s="65"/>
      <c r="WVW252" s="65"/>
      <c r="WVX252" s="65"/>
      <c r="WVY252" s="65"/>
      <c r="WVZ252" s="65"/>
      <c r="WWA252" s="65"/>
      <c r="WWB252" s="65"/>
      <c r="WWC252" s="65"/>
      <c r="WWD252" s="65"/>
      <c r="WWE252" s="65"/>
      <c r="WWF252" s="65"/>
      <c r="WWG252" s="65"/>
      <c r="WWH252" s="65"/>
      <c r="WWI252" s="65"/>
      <c r="WWJ252" s="65"/>
      <c r="WWK252" s="65"/>
      <c r="WWL252" s="65"/>
      <c r="WWM252" s="65"/>
      <c r="WWN252" s="65"/>
      <c r="WWO252" s="65"/>
      <c r="WWP252" s="65"/>
      <c r="WWQ252" s="65"/>
      <c r="WWR252" s="65"/>
      <c r="WWS252" s="65"/>
      <c r="WWT252" s="65"/>
      <c r="WWU252" s="65"/>
      <c r="WWV252" s="65"/>
      <c r="WWW252" s="65"/>
      <c r="WWX252" s="65"/>
      <c r="WWY252" s="65"/>
      <c r="WWZ252" s="65"/>
      <c r="WXA252" s="65"/>
      <c r="WXB252" s="65"/>
      <c r="WXC252" s="65"/>
      <c r="WXD252" s="65"/>
      <c r="WXE252" s="65"/>
      <c r="WXF252" s="65"/>
      <c r="WXG252" s="65"/>
      <c r="WXH252" s="65"/>
      <c r="WXI252" s="65"/>
      <c r="WXJ252" s="65"/>
      <c r="WXK252" s="65"/>
      <c r="WXL252" s="65"/>
      <c r="WXM252" s="65"/>
      <c r="WXN252" s="65"/>
      <c r="WXO252" s="65"/>
      <c r="WXP252" s="65"/>
      <c r="WXQ252" s="65"/>
      <c r="WXR252" s="65"/>
      <c r="WXS252" s="65"/>
      <c r="WXT252" s="65"/>
      <c r="WXU252" s="65"/>
      <c r="WXV252" s="65"/>
      <c r="WXW252" s="65"/>
      <c r="WXX252" s="65"/>
      <c r="WXY252" s="65"/>
      <c r="WXZ252" s="65"/>
      <c r="WYA252" s="65"/>
      <c r="WYB252" s="65"/>
      <c r="WYC252" s="65"/>
      <c r="WYD252" s="65"/>
      <c r="WYE252" s="65"/>
      <c r="WYF252" s="65"/>
      <c r="WYG252" s="65"/>
      <c r="WYH252" s="65"/>
      <c r="WYI252" s="65"/>
      <c r="WYJ252" s="65"/>
      <c r="WYK252" s="65"/>
      <c r="WYL252" s="65"/>
      <c r="WYM252" s="65"/>
      <c r="WYN252" s="65"/>
      <c r="WYO252" s="65"/>
      <c r="WYP252" s="65"/>
      <c r="WYQ252" s="65"/>
      <c r="WYR252" s="65"/>
      <c r="WYS252" s="65"/>
      <c r="WYT252" s="65"/>
      <c r="WYU252" s="65"/>
      <c r="WYV252" s="65"/>
      <c r="WYW252" s="65"/>
      <c r="WYX252" s="65"/>
      <c r="WYY252" s="65"/>
      <c r="WYZ252" s="65"/>
      <c r="WZA252" s="65"/>
      <c r="WZB252" s="65"/>
      <c r="WZC252" s="65"/>
      <c r="WZD252" s="65"/>
      <c r="WZE252" s="65"/>
      <c r="WZF252" s="65"/>
      <c r="WZG252" s="65"/>
      <c r="WZH252" s="65"/>
      <c r="WZI252" s="65"/>
      <c r="WZJ252" s="65"/>
      <c r="WZK252" s="65"/>
      <c r="WZL252" s="65"/>
      <c r="WZM252" s="65"/>
      <c r="WZN252" s="65"/>
      <c r="WZO252" s="65"/>
      <c r="WZP252" s="65"/>
      <c r="WZQ252" s="65"/>
      <c r="WZR252" s="65"/>
      <c r="WZS252" s="65"/>
      <c r="WZT252" s="65"/>
      <c r="WZU252" s="65"/>
      <c r="WZV252" s="65"/>
      <c r="WZW252" s="65"/>
      <c r="WZX252" s="65"/>
      <c r="WZY252" s="65"/>
      <c r="WZZ252" s="65"/>
      <c r="XAA252" s="65"/>
      <c r="XAB252" s="65"/>
      <c r="XAC252" s="65"/>
      <c r="XAD252" s="65"/>
      <c r="XAE252" s="65"/>
      <c r="XAF252" s="65"/>
      <c r="XAG252" s="65"/>
      <c r="XAH252" s="65"/>
      <c r="XAI252" s="65"/>
      <c r="XAJ252" s="65"/>
      <c r="XAK252" s="65"/>
      <c r="XAL252" s="65"/>
      <c r="XAM252" s="65"/>
      <c r="XAN252" s="65"/>
      <c r="XAO252" s="65"/>
      <c r="XAP252" s="65"/>
      <c r="XAQ252" s="65"/>
      <c r="XAR252" s="65"/>
      <c r="XAS252" s="65"/>
      <c r="XAT252" s="65"/>
      <c r="XAU252" s="65"/>
      <c r="XAV252" s="65"/>
      <c r="XAW252" s="65"/>
      <c r="XAX252" s="65"/>
      <c r="XAY252" s="65"/>
      <c r="XAZ252" s="65"/>
      <c r="XBA252" s="65"/>
      <c r="XBB252" s="65"/>
      <c r="XBC252" s="65"/>
      <c r="XBD252" s="65"/>
      <c r="XBE252" s="65"/>
      <c r="XBF252" s="65"/>
      <c r="XBG252" s="65"/>
      <c r="XBH252" s="65"/>
      <c r="XBI252" s="65"/>
      <c r="XBJ252" s="65"/>
      <c r="XBK252" s="65"/>
      <c r="XBL252" s="65"/>
      <c r="XBM252" s="65"/>
      <c r="XBN252" s="65"/>
      <c r="XBO252" s="65"/>
      <c r="XBP252" s="65"/>
      <c r="XBQ252" s="65"/>
      <c r="XBR252" s="65"/>
      <c r="XBS252" s="65"/>
      <c r="XBT252" s="65"/>
      <c r="XBU252" s="65"/>
      <c r="XBV252" s="65"/>
      <c r="XBW252" s="65"/>
      <c r="XBX252" s="65"/>
      <c r="XBY252" s="65"/>
      <c r="XBZ252" s="65"/>
      <c r="XCA252" s="65"/>
      <c r="XCB252" s="65"/>
      <c r="XCC252" s="65"/>
      <c r="XCD252" s="65"/>
      <c r="XCE252" s="65"/>
      <c r="XCF252" s="65"/>
      <c r="XCG252" s="65"/>
      <c r="XCH252" s="65"/>
      <c r="XCI252" s="65"/>
      <c r="XCJ252" s="65"/>
      <c r="XCK252" s="65"/>
      <c r="XCL252" s="65"/>
      <c r="XCM252" s="65"/>
      <c r="XCN252" s="65"/>
      <c r="XCO252" s="65"/>
      <c r="XCP252" s="65"/>
      <c r="XCQ252" s="65"/>
      <c r="XCR252" s="65"/>
      <c r="XCS252" s="65"/>
      <c r="XCT252" s="65"/>
      <c r="XCU252" s="65"/>
      <c r="XCV252" s="65"/>
      <c r="XCW252" s="65"/>
      <c r="XCX252" s="65"/>
      <c r="XCY252" s="65"/>
      <c r="XCZ252" s="65"/>
      <c r="XDA252" s="65"/>
      <c r="XDB252" s="65"/>
      <c r="XDC252" s="65"/>
      <c r="XDD252" s="65"/>
      <c r="XDE252" s="65"/>
      <c r="XDF252" s="65"/>
      <c r="XDG252" s="65"/>
      <c r="XDH252" s="65"/>
      <c r="XDI252" s="65"/>
      <c r="XDJ252" s="65"/>
      <c r="XDK252" s="65"/>
      <c r="XDL252" s="65"/>
      <c r="XDM252" s="65"/>
      <c r="XDN252" s="65"/>
      <c r="XDO252" s="65"/>
      <c r="XDP252" s="65"/>
      <c r="XDQ252" s="65"/>
      <c r="XDR252" s="65"/>
      <c r="XDS252" s="65"/>
      <c r="XDT252" s="65"/>
      <c r="XDU252" s="65"/>
      <c r="XDV252" s="65"/>
      <c r="XDW252" s="65"/>
      <c r="XDX252" s="65"/>
      <c r="XDY252" s="65"/>
      <c r="XDZ252" s="65"/>
      <c r="XEA252" s="65"/>
      <c r="XEB252" s="65"/>
      <c r="XEC252" s="65"/>
      <c r="XED252" s="65"/>
      <c r="XEE252" s="65"/>
      <c r="XEF252" s="65"/>
      <c r="XEG252" s="65"/>
      <c r="XEH252" s="65"/>
      <c r="XEI252" s="65"/>
      <c r="XEJ252" s="65"/>
      <c r="XEK252" s="65"/>
      <c r="XEL252" s="65"/>
      <c r="XEM252" s="65"/>
      <c r="XEN252" s="65"/>
      <c r="XEO252" s="65"/>
      <c r="XEP252" s="65"/>
      <c r="XEQ252" s="65"/>
      <c r="XER252" s="65"/>
      <c r="XES252" s="65"/>
      <c r="XET252" s="65"/>
      <c r="XEU252" s="65"/>
      <c r="XEV252" s="65"/>
      <c r="XEW252" s="65"/>
      <c r="XEX252" s="65"/>
      <c r="XEY252" s="65"/>
      <c r="XEZ252" s="65"/>
      <c r="XFA252" s="65"/>
      <c r="XFB252" s="65"/>
      <c r="XFC252" s="65"/>
      <c r="XFD252" s="65"/>
    </row>
    <row r="253" spans="2:54 15129:16384" s="88" customFormat="1" ht="12.95" customHeight="1" x14ac:dyDescent="0.2">
      <c r="B253" s="89" t="s">
        <v>33</v>
      </c>
      <c r="C253" s="90">
        <v>7.4596370337726869E-2</v>
      </c>
      <c r="D253" s="90">
        <v>6.5459955368212253E-2</v>
      </c>
      <c r="E253" s="90">
        <v>6.987943337199902E-2</v>
      </c>
      <c r="F253" s="90">
        <v>6.8873819970748582E-2</v>
      </c>
      <c r="G253" s="90">
        <v>6.0732186300085013E-2</v>
      </c>
      <c r="H253" s="90">
        <v>5.8868501529051993E-2</v>
      </c>
      <c r="I253" s="90">
        <v>5.2543786488740626E-2</v>
      </c>
      <c r="J253" s="90">
        <v>5.0055988841522112E-2</v>
      </c>
      <c r="K253" s="90">
        <v>5.1625545559811165E-2</v>
      </c>
      <c r="L253" s="90">
        <v>4.8593272171253823E-2</v>
      </c>
      <c r="M253" s="90">
        <v>4.6222796689941975E-2</v>
      </c>
      <c r="N253" s="90">
        <v>4.5859691182928423E-2</v>
      </c>
      <c r="O253" s="90">
        <v>3.8960244648318043E-2</v>
      </c>
      <c r="P253" s="90">
        <v>3.8584966209838784E-2</v>
      </c>
      <c r="Q253" s="90">
        <v>3.6435124508519004E-2</v>
      </c>
      <c r="R253" s="90">
        <v>3.8423492445254767E-2</v>
      </c>
      <c r="S253" s="90">
        <v>3.8698555491707455E-2</v>
      </c>
      <c r="T253" s="90">
        <v>3.8617927708873949E-2</v>
      </c>
      <c r="U253" s="90">
        <v>3.7646314457450175E-2</v>
      </c>
      <c r="V253" s="90">
        <v>3.6326568436660177E-2</v>
      </c>
      <c r="W253" s="90">
        <v>3.3916514814775797E-2</v>
      </c>
      <c r="X253" s="90">
        <v>3.3731813548327313E-2</v>
      </c>
      <c r="Y253" s="90">
        <v>2.9473951669252898E-2</v>
      </c>
      <c r="Z253" s="90">
        <v>2.5757375750775531E-2</v>
      </c>
      <c r="AA253" s="90">
        <v>2.4194062181447505E-2</v>
      </c>
      <c r="AB253" s="90">
        <v>2.5416959163418948E-2</v>
      </c>
      <c r="AC253" s="90">
        <v>2.5045871559633032E-2</v>
      </c>
      <c r="AD253" s="90">
        <v>2.2524989730247844E-2</v>
      </c>
      <c r="AE253" s="90">
        <v>2.2477064220183487E-2</v>
      </c>
      <c r="AF253" s="90">
        <v>2.2018348623853212E-2</v>
      </c>
      <c r="AG253" s="90">
        <v>1.9396551724137932E-2</v>
      </c>
      <c r="AH253" s="90">
        <v>1.7600000000000001E-2</v>
      </c>
      <c r="AI253" s="90">
        <v>1.7925925925925925E-2</v>
      </c>
      <c r="AJ253" s="90">
        <v>1.896551724137931E-2</v>
      </c>
      <c r="AK253" s="90">
        <v>1.7812499999999998E-2</v>
      </c>
      <c r="AL253" s="90">
        <v>1.6285714285714285E-2</v>
      </c>
      <c r="AM253" s="90">
        <v>1.5489130434782609E-2</v>
      </c>
      <c r="AN253" s="90">
        <v>1.4356435643564357E-2</v>
      </c>
      <c r="AO253" s="90">
        <v>1.3744075829383886E-2</v>
      </c>
      <c r="AP253" s="90">
        <v>1.213991769547325E-2</v>
      </c>
      <c r="AQ253" s="90">
        <v>1.2452107279693486E-2</v>
      </c>
      <c r="AR253" s="90">
        <v>1.3438735177865613E-2</v>
      </c>
      <c r="AS253" s="90">
        <v>1.26953125E-2</v>
      </c>
      <c r="AT253" s="90">
        <v>1.3127413127413128E-2</v>
      </c>
      <c r="AU253" s="90">
        <v>1.4312977099236641E-2</v>
      </c>
      <c r="AV253" s="90">
        <v>1.7008196721311476E-2</v>
      </c>
      <c r="AW253" s="90">
        <v>1.7131474103585658E-2</v>
      </c>
      <c r="AX253" s="91">
        <v>1.7187500000000001E-2</v>
      </c>
      <c r="AY253" s="91">
        <v>1.743295019157088E-2</v>
      </c>
      <c r="AZ253" s="91">
        <v>1.7222222222222222E-2</v>
      </c>
      <c r="BA253" s="91">
        <v>1.7383512544802866E-2</v>
      </c>
      <c r="BB253" s="88">
        <v>1.6607773851590107E-2</v>
      </c>
      <c r="VIW253" s="65"/>
      <c r="VIX253" s="65"/>
      <c r="VIY253" s="65"/>
      <c r="VIZ253" s="65"/>
      <c r="VJA253" s="65"/>
      <c r="VJB253" s="65"/>
      <c r="VJC253" s="65"/>
      <c r="VJD253" s="65"/>
      <c r="VJE253" s="65"/>
      <c r="VJF253" s="65"/>
      <c r="VJG253" s="65"/>
      <c r="VJH253" s="65"/>
      <c r="VJI253" s="65"/>
      <c r="VJJ253" s="65"/>
      <c r="VJK253" s="65"/>
      <c r="VJL253" s="65"/>
      <c r="VJM253" s="65"/>
      <c r="VJN253" s="65"/>
      <c r="VJO253" s="65"/>
      <c r="VJP253" s="65"/>
      <c r="VJQ253" s="65"/>
      <c r="VJR253" s="65"/>
      <c r="VJS253" s="65"/>
      <c r="VJT253" s="65"/>
      <c r="VJU253" s="65"/>
      <c r="VJV253" s="65"/>
      <c r="VJW253" s="65"/>
      <c r="VJX253" s="65"/>
      <c r="VJY253" s="65"/>
      <c r="VJZ253" s="65"/>
      <c r="VKA253" s="65"/>
      <c r="VKB253" s="65"/>
      <c r="VKC253" s="65"/>
      <c r="VKD253" s="65"/>
      <c r="VKE253" s="65"/>
      <c r="VKF253" s="65"/>
      <c r="VKG253" s="65"/>
      <c r="VKH253" s="65"/>
      <c r="VKI253" s="65"/>
      <c r="VKJ253" s="65"/>
      <c r="VKK253" s="65"/>
      <c r="VKL253" s="65"/>
      <c r="VKM253" s="65"/>
      <c r="VKN253" s="65"/>
      <c r="VKO253" s="65"/>
      <c r="VKP253" s="65"/>
      <c r="VKQ253" s="65"/>
      <c r="VKR253" s="65"/>
      <c r="VKS253" s="65"/>
      <c r="VKT253" s="65"/>
      <c r="VKU253" s="65"/>
      <c r="VKV253" s="65"/>
      <c r="VKW253" s="65"/>
      <c r="VKX253" s="65"/>
      <c r="VKY253" s="65"/>
      <c r="VKZ253" s="65"/>
      <c r="VLA253" s="65"/>
      <c r="VLB253" s="65"/>
      <c r="VLC253" s="65"/>
      <c r="VLD253" s="65"/>
      <c r="VLE253" s="65"/>
      <c r="VLF253" s="65"/>
      <c r="VLG253" s="65"/>
      <c r="VLH253" s="65"/>
      <c r="VLI253" s="65"/>
      <c r="VLJ253" s="65"/>
      <c r="VLK253" s="65"/>
      <c r="VLL253" s="65"/>
      <c r="VLM253" s="65"/>
      <c r="VLN253" s="65"/>
      <c r="VLO253" s="65"/>
      <c r="VLP253" s="65"/>
      <c r="VLQ253" s="65"/>
      <c r="VLR253" s="65"/>
      <c r="VLS253" s="65"/>
      <c r="VLT253" s="65"/>
      <c r="VLU253" s="65"/>
      <c r="VLV253" s="65"/>
      <c r="VLW253" s="65"/>
      <c r="VLX253" s="65"/>
      <c r="VLY253" s="65"/>
      <c r="VLZ253" s="65"/>
      <c r="VMA253" s="65"/>
      <c r="VMB253" s="65"/>
      <c r="VMC253" s="65"/>
      <c r="VMD253" s="65"/>
      <c r="VME253" s="65"/>
      <c r="VMF253" s="65"/>
      <c r="VMG253" s="65"/>
      <c r="VMH253" s="65"/>
      <c r="VMI253" s="65"/>
      <c r="VMJ253" s="65"/>
      <c r="VMK253" s="65"/>
      <c r="VML253" s="65"/>
      <c r="VMM253" s="65"/>
      <c r="VMN253" s="65"/>
      <c r="VMO253" s="65"/>
      <c r="VMP253" s="65"/>
      <c r="VMQ253" s="65"/>
      <c r="VMR253" s="65"/>
      <c r="VMS253" s="65"/>
      <c r="VMT253" s="65"/>
      <c r="VMU253" s="65"/>
      <c r="VMV253" s="65"/>
      <c r="VMW253" s="65"/>
      <c r="VMX253" s="65"/>
      <c r="VMY253" s="65"/>
      <c r="VMZ253" s="65"/>
      <c r="VNA253" s="65"/>
      <c r="VNB253" s="65"/>
      <c r="VNC253" s="65"/>
      <c r="VND253" s="65"/>
      <c r="VNE253" s="65"/>
      <c r="VNF253" s="65"/>
      <c r="VNG253" s="65"/>
      <c r="VNH253" s="65"/>
      <c r="VNI253" s="65"/>
      <c r="VNJ253" s="65"/>
      <c r="VNK253" s="65"/>
      <c r="VNL253" s="65"/>
      <c r="VNM253" s="65"/>
      <c r="VNN253" s="65"/>
      <c r="VNO253" s="65"/>
      <c r="VNP253" s="65"/>
      <c r="VNQ253" s="65"/>
      <c r="VNR253" s="65"/>
      <c r="VNS253" s="65"/>
      <c r="VNT253" s="65"/>
      <c r="VNU253" s="65"/>
      <c r="VNV253" s="65"/>
      <c r="VNW253" s="65"/>
      <c r="VNX253" s="65"/>
      <c r="VNY253" s="65"/>
      <c r="VNZ253" s="65"/>
      <c r="VOA253" s="65"/>
      <c r="VOB253" s="65"/>
      <c r="VOC253" s="65"/>
      <c r="VOD253" s="65"/>
      <c r="VOE253" s="65"/>
      <c r="VOF253" s="65"/>
      <c r="VOG253" s="65"/>
      <c r="VOH253" s="65"/>
      <c r="VOI253" s="65"/>
      <c r="VOJ253" s="65"/>
      <c r="VOK253" s="65"/>
      <c r="VOL253" s="65"/>
      <c r="VOM253" s="65"/>
      <c r="VON253" s="65"/>
      <c r="VOO253" s="65"/>
      <c r="VOP253" s="65"/>
      <c r="VOQ253" s="65"/>
      <c r="VOR253" s="65"/>
      <c r="VOS253" s="65"/>
      <c r="VOT253" s="65"/>
      <c r="VOU253" s="65"/>
      <c r="VOV253" s="65"/>
      <c r="VOW253" s="65"/>
      <c r="VOX253" s="65"/>
      <c r="VOY253" s="65"/>
      <c r="VOZ253" s="65"/>
      <c r="VPA253" s="65"/>
      <c r="VPB253" s="65"/>
      <c r="VPC253" s="65"/>
      <c r="VPD253" s="65"/>
      <c r="VPE253" s="65"/>
      <c r="VPF253" s="65"/>
      <c r="VPG253" s="65"/>
      <c r="VPH253" s="65"/>
      <c r="VPI253" s="65"/>
      <c r="VPJ253" s="65"/>
      <c r="VPK253" s="65"/>
      <c r="VPL253" s="65"/>
      <c r="VPM253" s="65"/>
      <c r="VPN253" s="65"/>
      <c r="VPO253" s="65"/>
      <c r="VPP253" s="65"/>
      <c r="VPQ253" s="65"/>
      <c r="VPR253" s="65"/>
      <c r="VPS253" s="65"/>
      <c r="VPT253" s="65"/>
      <c r="VPU253" s="65"/>
      <c r="VPV253" s="65"/>
      <c r="VPW253" s="65"/>
      <c r="VPX253" s="65"/>
      <c r="VPY253" s="65"/>
      <c r="VPZ253" s="65"/>
      <c r="VQA253" s="65"/>
      <c r="VQB253" s="65"/>
      <c r="VQC253" s="65"/>
      <c r="VQD253" s="65"/>
      <c r="VQE253" s="65"/>
      <c r="VQF253" s="65"/>
      <c r="VQG253" s="65"/>
      <c r="VQH253" s="65"/>
      <c r="VQI253" s="65"/>
      <c r="VQJ253" s="65"/>
      <c r="VQK253" s="65"/>
      <c r="VQL253" s="65"/>
      <c r="VQM253" s="65"/>
      <c r="VQN253" s="65"/>
      <c r="VQO253" s="65"/>
      <c r="VQP253" s="65"/>
      <c r="VQQ253" s="65"/>
      <c r="VQR253" s="65"/>
      <c r="VQS253" s="65"/>
      <c r="VQT253" s="65"/>
      <c r="VQU253" s="65"/>
      <c r="VQV253" s="65"/>
      <c r="VQW253" s="65"/>
      <c r="VQX253" s="65"/>
      <c r="VQY253" s="65"/>
      <c r="VQZ253" s="65"/>
      <c r="VRA253" s="65"/>
      <c r="VRB253" s="65"/>
      <c r="VRC253" s="65"/>
      <c r="VRD253" s="65"/>
      <c r="VRE253" s="65"/>
      <c r="VRF253" s="65"/>
      <c r="VRG253" s="65"/>
      <c r="VRH253" s="65"/>
      <c r="VRI253" s="65"/>
      <c r="VRJ253" s="65"/>
      <c r="VRK253" s="65"/>
      <c r="VRL253" s="65"/>
      <c r="VRM253" s="65"/>
      <c r="VRN253" s="65"/>
      <c r="VRO253" s="65"/>
      <c r="VRP253" s="65"/>
      <c r="VRQ253" s="65"/>
      <c r="VRR253" s="65"/>
      <c r="VRS253" s="65"/>
      <c r="VRT253" s="65"/>
      <c r="VRU253" s="65"/>
      <c r="VRV253" s="65"/>
      <c r="VRW253" s="65"/>
      <c r="VRX253" s="65"/>
      <c r="VRY253" s="65"/>
      <c r="VRZ253" s="65"/>
      <c r="VSA253" s="65"/>
      <c r="VSB253" s="65"/>
      <c r="VSC253" s="65"/>
      <c r="VSD253" s="65"/>
      <c r="VSE253" s="65"/>
      <c r="VSF253" s="65"/>
      <c r="VSG253" s="65"/>
      <c r="VSH253" s="65"/>
      <c r="VSI253" s="65"/>
      <c r="VSJ253" s="65"/>
      <c r="VSK253" s="65"/>
      <c r="VSL253" s="65"/>
      <c r="VSM253" s="65"/>
      <c r="VSN253" s="65"/>
      <c r="VSO253" s="65"/>
      <c r="VSP253" s="65"/>
      <c r="VSQ253" s="65"/>
      <c r="VSR253" s="65"/>
      <c r="VSS253" s="65"/>
      <c r="VST253" s="65"/>
      <c r="VSU253" s="65"/>
      <c r="VSV253" s="65"/>
      <c r="VSW253" s="65"/>
      <c r="VSX253" s="65"/>
      <c r="VSY253" s="65"/>
      <c r="VSZ253" s="65"/>
      <c r="VTA253" s="65"/>
      <c r="VTB253" s="65"/>
      <c r="VTC253" s="65"/>
      <c r="VTD253" s="65"/>
      <c r="VTE253" s="65"/>
      <c r="VTF253" s="65"/>
      <c r="VTG253" s="65"/>
      <c r="VTH253" s="65"/>
      <c r="VTI253" s="65"/>
      <c r="VTJ253" s="65"/>
      <c r="VTK253" s="65"/>
      <c r="VTL253" s="65"/>
      <c r="VTM253" s="65"/>
      <c r="VTN253" s="65"/>
      <c r="VTO253" s="65"/>
      <c r="VTP253" s="65"/>
      <c r="VTQ253" s="65"/>
      <c r="VTR253" s="65"/>
      <c r="VTS253" s="65"/>
      <c r="VTT253" s="65"/>
      <c r="VTU253" s="65"/>
      <c r="VTV253" s="65"/>
      <c r="VTW253" s="65"/>
      <c r="VTX253" s="65"/>
      <c r="VTY253" s="65"/>
      <c r="VTZ253" s="65"/>
      <c r="VUA253" s="65"/>
      <c r="VUB253" s="65"/>
      <c r="VUC253" s="65"/>
      <c r="VUD253" s="65"/>
      <c r="VUE253" s="65"/>
      <c r="VUF253" s="65"/>
      <c r="VUG253" s="65"/>
      <c r="VUH253" s="65"/>
      <c r="VUI253" s="65"/>
      <c r="VUJ253" s="65"/>
      <c r="VUK253" s="65"/>
      <c r="VUL253" s="65"/>
      <c r="VUM253" s="65"/>
      <c r="VUN253" s="65"/>
      <c r="VUO253" s="65"/>
      <c r="VUP253" s="65"/>
      <c r="VUQ253" s="65"/>
      <c r="VUR253" s="65"/>
      <c r="VUS253" s="65"/>
      <c r="VUT253" s="65"/>
      <c r="VUU253" s="65"/>
      <c r="VUV253" s="65"/>
      <c r="VUW253" s="65"/>
      <c r="VUX253" s="65"/>
      <c r="VUY253" s="65"/>
      <c r="VUZ253" s="65"/>
      <c r="VVA253" s="65"/>
      <c r="VVB253" s="65"/>
      <c r="VVC253" s="65"/>
      <c r="VVD253" s="65"/>
      <c r="VVE253" s="65"/>
      <c r="VVF253" s="65"/>
      <c r="VVG253" s="65"/>
      <c r="VVH253" s="65"/>
      <c r="VVI253" s="65"/>
      <c r="VVJ253" s="65"/>
      <c r="VVK253" s="65"/>
      <c r="VVL253" s="65"/>
      <c r="VVM253" s="65"/>
      <c r="VVN253" s="65"/>
      <c r="VVO253" s="65"/>
      <c r="VVP253" s="65"/>
      <c r="VVQ253" s="65"/>
      <c r="VVR253" s="65"/>
      <c r="VVS253" s="65"/>
      <c r="VVT253" s="65"/>
      <c r="VVU253" s="65"/>
      <c r="VVV253" s="65"/>
      <c r="VVW253" s="65"/>
      <c r="VVX253" s="65"/>
      <c r="VVY253" s="65"/>
      <c r="VVZ253" s="65"/>
      <c r="VWA253" s="65"/>
      <c r="VWB253" s="65"/>
      <c r="VWC253" s="65"/>
      <c r="VWD253" s="65"/>
      <c r="VWE253" s="65"/>
      <c r="VWF253" s="65"/>
      <c r="VWG253" s="65"/>
      <c r="VWH253" s="65"/>
      <c r="VWI253" s="65"/>
      <c r="VWJ253" s="65"/>
      <c r="VWK253" s="65"/>
      <c r="VWL253" s="65"/>
      <c r="VWM253" s="65"/>
      <c r="VWN253" s="65"/>
      <c r="VWO253" s="65"/>
      <c r="VWP253" s="65"/>
      <c r="VWQ253" s="65"/>
      <c r="VWR253" s="65"/>
      <c r="VWS253" s="65"/>
      <c r="VWT253" s="65"/>
      <c r="VWU253" s="65"/>
      <c r="VWV253" s="65"/>
      <c r="VWW253" s="65"/>
      <c r="VWX253" s="65"/>
      <c r="VWY253" s="65"/>
      <c r="VWZ253" s="65"/>
      <c r="VXA253" s="65"/>
      <c r="VXB253" s="65"/>
      <c r="VXC253" s="65"/>
      <c r="VXD253" s="65"/>
      <c r="VXE253" s="65"/>
      <c r="VXF253" s="65"/>
      <c r="VXG253" s="65"/>
      <c r="VXH253" s="65"/>
      <c r="VXI253" s="65"/>
      <c r="VXJ253" s="65"/>
      <c r="VXK253" s="65"/>
      <c r="VXL253" s="65"/>
      <c r="VXM253" s="65"/>
      <c r="VXN253" s="65"/>
      <c r="VXO253" s="65"/>
      <c r="VXP253" s="65"/>
      <c r="VXQ253" s="65"/>
      <c r="VXR253" s="65"/>
      <c r="VXS253" s="65"/>
      <c r="VXT253" s="65"/>
      <c r="VXU253" s="65"/>
      <c r="VXV253" s="65"/>
      <c r="VXW253" s="65"/>
      <c r="VXX253" s="65"/>
      <c r="VXY253" s="65"/>
      <c r="VXZ253" s="65"/>
      <c r="VYA253" s="65"/>
      <c r="VYB253" s="65"/>
      <c r="VYC253" s="65"/>
      <c r="VYD253" s="65"/>
      <c r="VYE253" s="65"/>
      <c r="VYF253" s="65"/>
      <c r="VYG253" s="65"/>
      <c r="VYH253" s="65"/>
      <c r="VYI253" s="65"/>
      <c r="VYJ253" s="65"/>
      <c r="VYK253" s="65"/>
      <c r="VYL253" s="65"/>
      <c r="VYM253" s="65"/>
      <c r="VYN253" s="65"/>
      <c r="VYO253" s="65"/>
      <c r="VYP253" s="65"/>
      <c r="VYQ253" s="65"/>
      <c r="VYR253" s="65"/>
      <c r="VYS253" s="65"/>
      <c r="VYT253" s="65"/>
      <c r="VYU253" s="65"/>
      <c r="VYV253" s="65"/>
      <c r="VYW253" s="65"/>
      <c r="VYX253" s="65"/>
      <c r="VYY253" s="65"/>
      <c r="VYZ253" s="65"/>
      <c r="VZA253" s="65"/>
      <c r="VZB253" s="65"/>
      <c r="VZC253" s="65"/>
      <c r="VZD253" s="65"/>
      <c r="VZE253" s="65"/>
      <c r="VZF253" s="65"/>
      <c r="VZG253" s="65"/>
      <c r="VZH253" s="65"/>
      <c r="VZI253" s="65"/>
      <c r="VZJ253" s="65"/>
      <c r="VZK253" s="65"/>
      <c r="VZL253" s="65"/>
      <c r="VZM253" s="65"/>
      <c r="VZN253" s="65"/>
      <c r="VZO253" s="65"/>
      <c r="VZP253" s="65"/>
      <c r="VZQ253" s="65"/>
      <c r="VZR253" s="65"/>
      <c r="VZS253" s="65"/>
      <c r="VZT253" s="65"/>
      <c r="VZU253" s="65"/>
      <c r="VZV253" s="65"/>
      <c r="VZW253" s="65"/>
      <c r="VZX253" s="65"/>
      <c r="VZY253" s="65"/>
      <c r="VZZ253" s="65"/>
      <c r="WAA253" s="65"/>
      <c r="WAB253" s="65"/>
      <c r="WAC253" s="65"/>
      <c r="WAD253" s="65"/>
      <c r="WAE253" s="65"/>
      <c r="WAF253" s="65"/>
      <c r="WAG253" s="65"/>
      <c r="WAH253" s="65"/>
      <c r="WAI253" s="65"/>
      <c r="WAJ253" s="65"/>
      <c r="WAK253" s="65"/>
      <c r="WAL253" s="65"/>
      <c r="WAM253" s="65"/>
      <c r="WAN253" s="65"/>
      <c r="WAO253" s="65"/>
      <c r="WAP253" s="65"/>
      <c r="WAQ253" s="65"/>
      <c r="WAR253" s="65"/>
      <c r="WAS253" s="65"/>
      <c r="WAT253" s="65"/>
      <c r="WAU253" s="65"/>
      <c r="WAV253" s="65"/>
      <c r="WAW253" s="65"/>
      <c r="WAX253" s="65"/>
      <c r="WAY253" s="65"/>
      <c r="WAZ253" s="65"/>
      <c r="WBA253" s="65"/>
      <c r="WBB253" s="65"/>
      <c r="WBC253" s="65"/>
      <c r="WBD253" s="65"/>
      <c r="WBE253" s="65"/>
      <c r="WBF253" s="65"/>
      <c r="WBG253" s="65"/>
      <c r="WBH253" s="65"/>
      <c r="WBI253" s="65"/>
      <c r="WBJ253" s="65"/>
      <c r="WBK253" s="65"/>
      <c r="WBL253" s="65"/>
      <c r="WBM253" s="65"/>
      <c r="WBN253" s="65"/>
      <c r="WBO253" s="65"/>
      <c r="WBP253" s="65"/>
      <c r="WBQ253" s="65"/>
      <c r="WBR253" s="65"/>
      <c r="WBS253" s="65"/>
      <c r="WBT253" s="65"/>
      <c r="WBU253" s="65"/>
      <c r="WBV253" s="65"/>
      <c r="WBW253" s="65"/>
      <c r="WBX253" s="65"/>
      <c r="WBY253" s="65"/>
      <c r="WBZ253" s="65"/>
      <c r="WCA253" s="65"/>
      <c r="WCB253" s="65"/>
      <c r="WCC253" s="65"/>
      <c r="WCD253" s="65"/>
      <c r="WCE253" s="65"/>
      <c r="WCF253" s="65"/>
      <c r="WCG253" s="65"/>
      <c r="WCH253" s="65"/>
      <c r="WCI253" s="65"/>
      <c r="WCJ253" s="65"/>
      <c r="WCK253" s="65"/>
      <c r="WCL253" s="65"/>
      <c r="WCM253" s="65"/>
      <c r="WCN253" s="65"/>
      <c r="WCO253" s="65"/>
      <c r="WCP253" s="65"/>
      <c r="WCQ253" s="65"/>
      <c r="WCR253" s="65"/>
      <c r="WCS253" s="65"/>
      <c r="WCT253" s="65"/>
      <c r="WCU253" s="65"/>
      <c r="WCV253" s="65"/>
      <c r="WCW253" s="65"/>
      <c r="WCX253" s="65"/>
      <c r="WCY253" s="65"/>
      <c r="WCZ253" s="65"/>
      <c r="WDA253" s="65"/>
      <c r="WDB253" s="65"/>
      <c r="WDC253" s="65"/>
      <c r="WDD253" s="65"/>
      <c r="WDE253" s="65"/>
      <c r="WDF253" s="65"/>
      <c r="WDG253" s="65"/>
      <c r="WDH253" s="65"/>
      <c r="WDI253" s="65"/>
      <c r="WDJ253" s="65"/>
      <c r="WDK253" s="65"/>
      <c r="WDL253" s="65"/>
      <c r="WDM253" s="65"/>
      <c r="WDN253" s="65"/>
      <c r="WDO253" s="65"/>
      <c r="WDP253" s="65"/>
      <c r="WDQ253" s="65"/>
      <c r="WDR253" s="65"/>
      <c r="WDS253" s="65"/>
      <c r="WDT253" s="65"/>
      <c r="WDU253" s="65"/>
      <c r="WDV253" s="65"/>
      <c r="WDW253" s="65"/>
      <c r="WDX253" s="65"/>
      <c r="WDY253" s="65"/>
      <c r="WDZ253" s="65"/>
      <c r="WEA253" s="65"/>
      <c r="WEB253" s="65"/>
      <c r="WEC253" s="65"/>
      <c r="WED253" s="65"/>
      <c r="WEE253" s="65"/>
      <c r="WEF253" s="65"/>
      <c r="WEG253" s="65"/>
      <c r="WEH253" s="65"/>
      <c r="WEI253" s="65"/>
      <c r="WEJ253" s="65"/>
      <c r="WEK253" s="65"/>
      <c r="WEL253" s="65"/>
      <c r="WEM253" s="65"/>
      <c r="WEN253" s="65"/>
      <c r="WEO253" s="65"/>
      <c r="WEP253" s="65"/>
      <c r="WEQ253" s="65"/>
      <c r="WER253" s="65"/>
      <c r="WES253" s="65"/>
      <c r="WET253" s="65"/>
      <c r="WEU253" s="65"/>
      <c r="WEV253" s="65"/>
      <c r="WEW253" s="65"/>
      <c r="WEX253" s="65"/>
      <c r="WEY253" s="65"/>
      <c r="WEZ253" s="65"/>
      <c r="WFA253" s="65"/>
      <c r="WFB253" s="65"/>
      <c r="WFC253" s="65"/>
      <c r="WFD253" s="65"/>
      <c r="WFE253" s="65"/>
      <c r="WFF253" s="65"/>
      <c r="WFG253" s="65"/>
      <c r="WFH253" s="65"/>
      <c r="WFI253" s="65"/>
      <c r="WFJ253" s="65"/>
      <c r="WFK253" s="65"/>
      <c r="WFL253" s="65"/>
      <c r="WFM253" s="65"/>
      <c r="WFN253" s="65"/>
      <c r="WFO253" s="65"/>
      <c r="WFP253" s="65"/>
      <c r="WFQ253" s="65"/>
      <c r="WFR253" s="65"/>
      <c r="WFS253" s="65"/>
      <c r="WFT253" s="65"/>
      <c r="WFU253" s="65"/>
      <c r="WFV253" s="65"/>
      <c r="WFW253" s="65"/>
      <c r="WFX253" s="65"/>
      <c r="WFY253" s="65"/>
      <c r="WFZ253" s="65"/>
      <c r="WGA253" s="65"/>
      <c r="WGB253" s="65"/>
      <c r="WGC253" s="65"/>
      <c r="WGD253" s="65"/>
      <c r="WGE253" s="65"/>
      <c r="WGF253" s="65"/>
      <c r="WGG253" s="65"/>
      <c r="WGH253" s="65"/>
      <c r="WGI253" s="65"/>
      <c r="WGJ253" s="65"/>
      <c r="WGK253" s="65"/>
      <c r="WGL253" s="65"/>
      <c r="WGM253" s="65"/>
      <c r="WGN253" s="65"/>
      <c r="WGO253" s="65"/>
      <c r="WGP253" s="65"/>
      <c r="WGQ253" s="65"/>
      <c r="WGR253" s="65"/>
      <c r="WGS253" s="65"/>
      <c r="WGT253" s="65"/>
      <c r="WGU253" s="65"/>
      <c r="WGV253" s="65"/>
      <c r="WGW253" s="65"/>
      <c r="WGX253" s="65"/>
      <c r="WGY253" s="65"/>
      <c r="WGZ253" s="65"/>
      <c r="WHA253" s="65"/>
      <c r="WHB253" s="65"/>
      <c r="WHC253" s="65"/>
      <c r="WHD253" s="65"/>
      <c r="WHE253" s="65"/>
      <c r="WHF253" s="65"/>
      <c r="WHG253" s="65"/>
      <c r="WHH253" s="65"/>
      <c r="WHI253" s="65"/>
      <c r="WHJ253" s="65"/>
      <c r="WHK253" s="65"/>
      <c r="WHL253" s="65"/>
      <c r="WHM253" s="65"/>
      <c r="WHN253" s="65"/>
      <c r="WHO253" s="65"/>
      <c r="WHP253" s="65"/>
      <c r="WHQ253" s="65"/>
      <c r="WHR253" s="65"/>
      <c r="WHS253" s="65"/>
      <c r="WHT253" s="65"/>
      <c r="WHU253" s="65"/>
      <c r="WHV253" s="65"/>
      <c r="WHW253" s="65"/>
      <c r="WHX253" s="65"/>
      <c r="WHY253" s="65"/>
      <c r="WHZ253" s="65"/>
      <c r="WIA253" s="65"/>
      <c r="WIB253" s="65"/>
      <c r="WIC253" s="65"/>
      <c r="WID253" s="65"/>
      <c r="WIE253" s="65"/>
      <c r="WIF253" s="65"/>
      <c r="WIG253" s="65"/>
      <c r="WIH253" s="65"/>
      <c r="WII253" s="65"/>
      <c r="WIJ253" s="65"/>
      <c r="WIK253" s="65"/>
      <c r="WIL253" s="65"/>
      <c r="WIM253" s="65"/>
      <c r="WIN253" s="65"/>
      <c r="WIO253" s="65"/>
      <c r="WIP253" s="65"/>
      <c r="WIQ253" s="65"/>
      <c r="WIR253" s="65"/>
      <c r="WIS253" s="65"/>
      <c r="WIT253" s="65"/>
      <c r="WIU253" s="65"/>
      <c r="WIV253" s="65"/>
      <c r="WIW253" s="65"/>
      <c r="WIX253" s="65"/>
      <c r="WIY253" s="65"/>
      <c r="WIZ253" s="65"/>
      <c r="WJA253" s="65"/>
      <c r="WJB253" s="65"/>
      <c r="WJC253" s="65"/>
      <c r="WJD253" s="65"/>
      <c r="WJE253" s="65"/>
      <c r="WJF253" s="65"/>
      <c r="WJG253" s="65"/>
      <c r="WJH253" s="65"/>
      <c r="WJI253" s="65"/>
      <c r="WJJ253" s="65"/>
      <c r="WJK253" s="65"/>
      <c r="WJL253" s="65"/>
      <c r="WJM253" s="65"/>
      <c r="WJN253" s="65"/>
      <c r="WJO253" s="65"/>
      <c r="WJP253" s="65"/>
      <c r="WJQ253" s="65"/>
      <c r="WJR253" s="65"/>
      <c r="WJS253" s="65"/>
      <c r="WJT253" s="65"/>
      <c r="WJU253" s="65"/>
      <c r="WJV253" s="65"/>
      <c r="WJW253" s="65"/>
      <c r="WJX253" s="65"/>
      <c r="WJY253" s="65"/>
      <c r="WJZ253" s="65"/>
      <c r="WKA253" s="65"/>
      <c r="WKB253" s="65"/>
      <c r="WKC253" s="65"/>
      <c r="WKD253" s="65"/>
      <c r="WKE253" s="65"/>
      <c r="WKF253" s="65"/>
      <c r="WKG253" s="65"/>
      <c r="WKH253" s="65"/>
      <c r="WKI253" s="65"/>
      <c r="WKJ253" s="65"/>
      <c r="WKK253" s="65"/>
      <c r="WKL253" s="65"/>
      <c r="WKM253" s="65"/>
      <c r="WKN253" s="65"/>
      <c r="WKO253" s="65"/>
      <c r="WKP253" s="65"/>
      <c r="WKQ253" s="65"/>
      <c r="WKR253" s="65"/>
      <c r="WKS253" s="65"/>
      <c r="WKT253" s="65"/>
      <c r="WKU253" s="65"/>
      <c r="WKV253" s="65"/>
      <c r="WKW253" s="65"/>
      <c r="WKX253" s="65"/>
      <c r="WKY253" s="65"/>
      <c r="WKZ253" s="65"/>
      <c r="WLA253" s="65"/>
      <c r="WLB253" s="65"/>
      <c r="WLC253" s="65"/>
      <c r="WLD253" s="65"/>
      <c r="WLE253" s="65"/>
      <c r="WLF253" s="65"/>
      <c r="WLG253" s="65"/>
      <c r="WLH253" s="65"/>
      <c r="WLI253" s="65"/>
      <c r="WLJ253" s="65"/>
      <c r="WLK253" s="65"/>
      <c r="WLL253" s="65"/>
      <c r="WLM253" s="65"/>
      <c r="WLN253" s="65"/>
      <c r="WLO253" s="65"/>
      <c r="WLP253" s="65"/>
      <c r="WLQ253" s="65"/>
      <c r="WLR253" s="65"/>
      <c r="WLS253" s="65"/>
      <c r="WLT253" s="65"/>
      <c r="WLU253" s="65"/>
      <c r="WLV253" s="65"/>
      <c r="WLW253" s="65"/>
      <c r="WLX253" s="65"/>
      <c r="WLY253" s="65"/>
      <c r="WLZ253" s="65"/>
      <c r="WMA253" s="65"/>
      <c r="WMB253" s="65"/>
      <c r="WMC253" s="65"/>
      <c r="WMD253" s="65"/>
      <c r="WME253" s="65"/>
      <c r="WMF253" s="65"/>
      <c r="WMG253" s="65"/>
      <c r="WMH253" s="65"/>
      <c r="WMI253" s="65"/>
      <c r="WMJ253" s="65"/>
      <c r="WMK253" s="65"/>
      <c r="WML253" s="65"/>
      <c r="WMM253" s="65"/>
      <c r="WMN253" s="65"/>
      <c r="WMO253" s="65"/>
      <c r="WMP253" s="65"/>
      <c r="WMQ253" s="65"/>
      <c r="WMR253" s="65"/>
      <c r="WMS253" s="65"/>
      <c r="WMT253" s="65"/>
      <c r="WMU253" s="65"/>
      <c r="WMV253" s="65"/>
      <c r="WMW253" s="65"/>
      <c r="WMX253" s="65"/>
      <c r="WMY253" s="65"/>
      <c r="WMZ253" s="65"/>
      <c r="WNA253" s="65"/>
      <c r="WNB253" s="65"/>
      <c r="WNC253" s="65"/>
      <c r="WND253" s="65"/>
      <c r="WNE253" s="65"/>
      <c r="WNF253" s="65"/>
      <c r="WNG253" s="65"/>
      <c r="WNH253" s="65"/>
      <c r="WNI253" s="65"/>
      <c r="WNJ253" s="65"/>
      <c r="WNK253" s="65"/>
      <c r="WNL253" s="65"/>
      <c r="WNM253" s="65"/>
      <c r="WNN253" s="65"/>
      <c r="WNO253" s="65"/>
      <c r="WNP253" s="65"/>
      <c r="WNQ253" s="65"/>
      <c r="WNR253" s="65"/>
      <c r="WNS253" s="65"/>
      <c r="WNT253" s="65"/>
      <c r="WNU253" s="65"/>
      <c r="WNV253" s="65"/>
      <c r="WNW253" s="65"/>
      <c r="WNX253" s="65"/>
      <c r="WNY253" s="65"/>
      <c r="WNZ253" s="65"/>
      <c r="WOA253" s="65"/>
      <c r="WOB253" s="65"/>
      <c r="WOC253" s="65"/>
      <c r="WOD253" s="65"/>
      <c r="WOE253" s="65"/>
      <c r="WOF253" s="65"/>
      <c r="WOG253" s="65"/>
      <c r="WOH253" s="65"/>
      <c r="WOI253" s="65"/>
      <c r="WOJ253" s="65"/>
      <c r="WOK253" s="65"/>
      <c r="WOL253" s="65"/>
      <c r="WOM253" s="65"/>
      <c r="WON253" s="65"/>
      <c r="WOO253" s="65"/>
      <c r="WOP253" s="65"/>
      <c r="WOQ253" s="65"/>
      <c r="WOR253" s="65"/>
      <c r="WOS253" s="65"/>
      <c r="WOT253" s="65"/>
      <c r="WOU253" s="65"/>
      <c r="WOV253" s="65"/>
      <c r="WOW253" s="65"/>
      <c r="WOX253" s="65"/>
      <c r="WOY253" s="65"/>
      <c r="WOZ253" s="65"/>
      <c r="WPA253" s="65"/>
      <c r="WPB253" s="65"/>
      <c r="WPC253" s="65"/>
      <c r="WPD253" s="65"/>
      <c r="WPE253" s="65"/>
      <c r="WPF253" s="65"/>
      <c r="WPG253" s="65"/>
      <c r="WPH253" s="65"/>
      <c r="WPI253" s="65"/>
      <c r="WPJ253" s="65"/>
      <c r="WPK253" s="65"/>
      <c r="WPL253" s="65"/>
      <c r="WPM253" s="65"/>
      <c r="WPN253" s="65"/>
      <c r="WPO253" s="65"/>
      <c r="WPP253" s="65"/>
      <c r="WPQ253" s="65"/>
      <c r="WPR253" s="65"/>
      <c r="WPS253" s="65"/>
      <c r="WPT253" s="65"/>
      <c r="WPU253" s="65"/>
      <c r="WPV253" s="65"/>
      <c r="WPW253" s="65"/>
      <c r="WPX253" s="65"/>
      <c r="WPY253" s="65"/>
      <c r="WPZ253" s="65"/>
      <c r="WQA253" s="65"/>
      <c r="WQB253" s="65"/>
      <c r="WQC253" s="65"/>
      <c r="WQD253" s="65"/>
      <c r="WQE253" s="65"/>
      <c r="WQF253" s="65"/>
      <c r="WQG253" s="65"/>
      <c r="WQH253" s="65"/>
      <c r="WQI253" s="65"/>
      <c r="WQJ253" s="65"/>
      <c r="WQK253" s="65"/>
      <c r="WQL253" s="65"/>
      <c r="WQM253" s="65"/>
      <c r="WQN253" s="65"/>
      <c r="WQO253" s="65"/>
      <c r="WQP253" s="65"/>
      <c r="WQQ253" s="65"/>
      <c r="WQR253" s="65"/>
      <c r="WQS253" s="65"/>
      <c r="WQT253" s="65"/>
      <c r="WQU253" s="65"/>
      <c r="WQV253" s="65"/>
      <c r="WQW253" s="65"/>
      <c r="WQX253" s="65"/>
      <c r="WQY253" s="65"/>
      <c r="WQZ253" s="65"/>
      <c r="WRA253" s="65"/>
      <c r="WRB253" s="65"/>
      <c r="WRC253" s="65"/>
      <c r="WRD253" s="65"/>
      <c r="WRE253" s="65"/>
      <c r="WRF253" s="65"/>
      <c r="WRG253" s="65"/>
      <c r="WRH253" s="65"/>
      <c r="WRI253" s="65"/>
      <c r="WRJ253" s="65"/>
      <c r="WRK253" s="65"/>
      <c r="WRL253" s="65"/>
      <c r="WRM253" s="65"/>
      <c r="WRN253" s="65"/>
      <c r="WRO253" s="65"/>
      <c r="WRP253" s="65"/>
      <c r="WRQ253" s="65"/>
      <c r="WRR253" s="65"/>
      <c r="WRS253" s="65"/>
      <c r="WRT253" s="65"/>
      <c r="WRU253" s="65"/>
      <c r="WRV253" s="65"/>
      <c r="WRW253" s="65"/>
      <c r="WRX253" s="65"/>
      <c r="WRY253" s="65"/>
      <c r="WRZ253" s="65"/>
      <c r="WSA253" s="65"/>
      <c r="WSB253" s="65"/>
      <c r="WSC253" s="65"/>
      <c r="WSD253" s="65"/>
      <c r="WSE253" s="65"/>
      <c r="WSF253" s="65"/>
      <c r="WSG253" s="65"/>
      <c r="WSH253" s="65"/>
      <c r="WSI253" s="65"/>
      <c r="WSJ253" s="65"/>
      <c r="WSK253" s="65"/>
      <c r="WSL253" s="65"/>
      <c r="WSM253" s="65"/>
      <c r="WSN253" s="65"/>
      <c r="WSO253" s="65"/>
      <c r="WSP253" s="65"/>
      <c r="WSQ253" s="65"/>
      <c r="WSR253" s="65"/>
      <c r="WSS253" s="65"/>
      <c r="WST253" s="65"/>
      <c r="WSU253" s="65"/>
      <c r="WSV253" s="65"/>
      <c r="WSW253" s="65"/>
      <c r="WSX253" s="65"/>
      <c r="WSY253" s="65"/>
      <c r="WSZ253" s="65"/>
      <c r="WTA253" s="65"/>
      <c r="WTB253" s="65"/>
      <c r="WTC253" s="65"/>
      <c r="WTD253" s="65"/>
      <c r="WTE253" s="65"/>
      <c r="WTF253" s="65"/>
      <c r="WTG253" s="65"/>
      <c r="WTH253" s="65"/>
      <c r="WTI253" s="65"/>
      <c r="WTJ253" s="65"/>
      <c r="WTK253" s="65"/>
      <c r="WTL253" s="65"/>
      <c r="WTM253" s="65"/>
      <c r="WTN253" s="65"/>
      <c r="WTO253" s="65"/>
      <c r="WTP253" s="65"/>
      <c r="WTQ253" s="65"/>
      <c r="WTR253" s="65"/>
      <c r="WTS253" s="65"/>
      <c r="WTT253" s="65"/>
      <c r="WTU253" s="65"/>
      <c r="WTV253" s="65"/>
      <c r="WTW253" s="65"/>
      <c r="WTX253" s="65"/>
      <c r="WTY253" s="65"/>
      <c r="WTZ253" s="65"/>
      <c r="WUA253" s="65"/>
      <c r="WUB253" s="65"/>
      <c r="WUC253" s="65"/>
      <c r="WUD253" s="65"/>
      <c r="WUE253" s="65"/>
      <c r="WUF253" s="65"/>
      <c r="WUG253" s="65"/>
      <c r="WUH253" s="65"/>
      <c r="WUI253" s="65"/>
      <c r="WUJ253" s="65"/>
      <c r="WUK253" s="65"/>
      <c r="WUL253" s="65"/>
      <c r="WUM253" s="65"/>
      <c r="WUN253" s="65"/>
      <c r="WUO253" s="65"/>
      <c r="WUP253" s="65"/>
      <c r="WUQ253" s="65"/>
      <c r="WUR253" s="65"/>
      <c r="WUS253" s="65"/>
      <c r="WUT253" s="65"/>
      <c r="WUU253" s="65"/>
      <c r="WUV253" s="65"/>
      <c r="WUW253" s="65"/>
      <c r="WUX253" s="65"/>
      <c r="WUY253" s="65"/>
      <c r="WUZ253" s="65"/>
      <c r="WVA253" s="65"/>
      <c r="WVB253" s="65"/>
      <c r="WVC253" s="65"/>
      <c r="WVD253" s="65"/>
      <c r="WVE253" s="65"/>
      <c r="WVF253" s="65"/>
      <c r="WVG253" s="65"/>
      <c r="WVH253" s="65"/>
      <c r="WVI253" s="65"/>
      <c r="WVJ253" s="65"/>
      <c r="WVK253" s="65"/>
      <c r="WVL253" s="65"/>
      <c r="WVM253" s="65"/>
      <c r="WVN253" s="65"/>
      <c r="WVO253" s="65"/>
      <c r="WVP253" s="65"/>
      <c r="WVQ253" s="65"/>
      <c r="WVR253" s="65"/>
      <c r="WVS253" s="65"/>
      <c r="WVT253" s="65"/>
      <c r="WVU253" s="65"/>
      <c r="WVV253" s="65"/>
      <c r="WVW253" s="65"/>
      <c r="WVX253" s="65"/>
      <c r="WVY253" s="65"/>
      <c r="WVZ253" s="65"/>
      <c r="WWA253" s="65"/>
      <c r="WWB253" s="65"/>
      <c r="WWC253" s="65"/>
      <c r="WWD253" s="65"/>
      <c r="WWE253" s="65"/>
      <c r="WWF253" s="65"/>
      <c r="WWG253" s="65"/>
      <c r="WWH253" s="65"/>
      <c r="WWI253" s="65"/>
      <c r="WWJ253" s="65"/>
      <c r="WWK253" s="65"/>
      <c r="WWL253" s="65"/>
      <c r="WWM253" s="65"/>
      <c r="WWN253" s="65"/>
      <c r="WWO253" s="65"/>
      <c r="WWP253" s="65"/>
      <c r="WWQ253" s="65"/>
      <c r="WWR253" s="65"/>
      <c r="WWS253" s="65"/>
      <c r="WWT253" s="65"/>
      <c r="WWU253" s="65"/>
      <c r="WWV253" s="65"/>
      <c r="WWW253" s="65"/>
      <c r="WWX253" s="65"/>
      <c r="WWY253" s="65"/>
      <c r="WWZ253" s="65"/>
      <c r="WXA253" s="65"/>
      <c r="WXB253" s="65"/>
      <c r="WXC253" s="65"/>
      <c r="WXD253" s="65"/>
      <c r="WXE253" s="65"/>
      <c r="WXF253" s="65"/>
      <c r="WXG253" s="65"/>
      <c r="WXH253" s="65"/>
      <c r="WXI253" s="65"/>
      <c r="WXJ253" s="65"/>
      <c r="WXK253" s="65"/>
      <c r="WXL253" s="65"/>
      <c r="WXM253" s="65"/>
      <c r="WXN253" s="65"/>
      <c r="WXO253" s="65"/>
      <c r="WXP253" s="65"/>
      <c r="WXQ253" s="65"/>
      <c r="WXR253" s="65"/>
      <c r="WXS253" s="65"/>
      <c r="WXT253" s="65"/>
      <c r="WXU253" s="65"/>
      <c r="WXV253" s="65"/>
      <c r="WXW253" s="65"/>
      <c r="WXX253" s="65"/>
      <c r="WXY253" s="65"/>
      <c r="WXZ253" s="65"/>
      <c r="WYA253" s="65"/>
      <c r="WYB253" s="65"/>
      <c r="WYC253" s="65"/>
      <c r="WYD253" s="65"/>
      <c r="WYE253" s="65"/>
      <c r="WYF253" s="65"/>
      <c r="WYG253" s="65"/>
      <c r="WYH253" s="65"/>
      <c r="WYI253" s="65"/>
      <c r="WYJ253" s="65"/>
      <c r="WYK253" s="65"/>
      <c r="WYL253" s="65"/>
      <c r="WYM253" s="65"/>
      <c r="WYN253" s="65"/>
      <c r="WYO253" s="65"/>
      <c r="WYP253" s="65"/>
      <c r="WYQ253" s="65"/>
      <c r="WYR253" s="65"/>
      <c r="WYS253" s="65"/>
      <c r="WYT253" s="65"/>
      <c r="WYU253" s="65"/>
      <c r="WYV253" s="65"/>
      <c r="WYW253" s="65"/>
      <c r="WYX253" s="65"/>
      <c r="WYY253" s="65"/>
      <c r="WYZ253" s="65"/>
      <c r="WZA253" s="65"/>
      <c r="WZB253" s="65"/>
      <c r="WZC253" s="65"/>
      <c r="WZD253" s="65"/>
      <c r="WZE253" s="65"/>
      <c r="WZF253" s="65"/>
      <c r="WZG253" s="65"/>
      <c r="WZH253" s="65"/>
      <c r="WZI253" s="65"/>
      <c r="WZJ253" s="65"/>
      <c r="WZK253" s="65"/>
      <c r="WZL253" s="65"/>
      <c r="WZM253" s="65"/>
      <c r="WZN253" s="65"/>
      <c r="WZO253" s="65"/>
      <c r="WZP253" s="65"/>
      <c r="WZQ253" s="65"/>
      <c r="WZR253" s="65"/>
      <c r="WZS253" s="65"/>
      <c r="WZT253" s="65"/>
      <c r="WZU253" s="65"/>
      <c r="WZV253" s="65"/>
      <c r="WZW253" s="65"/>
      <c r="WZX253" s="65"/>
      <c r="WZY253" s="65"/>
      <c r="WZZ253" s="65"/>
      <c r="XAA253" s="65"/>
      <c r="XAB253" s="65"/>
      <c r="XAC253" s="65"/>
      <c r="XAD253" s="65"/>
      <c r="XAE253" s="65"/>
      <c r="XAF253" s="65"/>
      <c r="XAG253" s="65"/>
      <c r="XAH253" s="65"/>
      <c r="XAI253" s="65"/>
      <c r="XAJ253" s="65"/>
      <c r="XAK253" s="65"/>
      <c r="XAL253" s="65"/>
      <c r="XAM253" s="65"/>
      <c r="XAN253" s="65"/>
      <c r="XAO253" s="65"/>
      <c r="XAP253" s="65"/>
      <c r="XAQ253" s="65"/>
      <c r="XAR253" s="65"/>
      <c r="XAS253" s="65"/>
      <c r="XAT253" s="65"/>
      <c r="XAU253" s="65"/>
      <c r="XAV253" s="65"/>
      <c r="XAW253" s="65"/>
      <c r="XAX253" s="65"/>
      <c r="XAY253" s="65"/>
      <c r="XAZ253" s="65"/>
      <c r="XBA253" s="65"/>
      <c r="XBB253" s="65"/>
      <c r="XBC253" s="65"/>
      <c r="XBD253" s="65"/>
      <c r="XBE253" s="65"/>
      <c r="XBF253" s="65"/>
      <c r="XBG253" s="65"/>
      <c r="XBH253" s="65"/>
      <c r="XBI253" s="65"/>
      <c r="XBJ253" s="65"/>
      <c r="XBK253" s="65"/>
      <c r="XBL253" s="65"/>
      <c r="XBM253" s="65"/>
      <c r="XBN253" s="65"/>
      <c r="XBO253" s="65"/>
      <c r="XBP253" s="65"/>
      <c r="XBQ253" s="65"/>
      <c r="XBR253" s="65"/>
      <c r="XBS253" s="65"/>
      <c r="XBT253" s="65"/>
      <c r="XBU253" s="65"/>
      <c r="XBV253" s="65"/>
      <c r="XBW253" s="65"/>
      <c r="XBX253" s="65"/>
      <c r="XBY253" s="65"/>
      <c r="XBZ253" s="65"/>
      <c r="XCA253" s="65"/>
      <c r="XCB253" s="65"/>
      <c r="XCC253" s="65"/>
      <c r="XCD253" s="65"/>
      <c r="XCE253" s="65"/>
      <c r="XCF253" s="65"/>
      <c r="XCG253" s="65"/>
      <c r="XCH253" s="65"/>
      <c r="XCI253" s="65"/>
      <c r="XCJ253" s="65"/>
      <c r="XCK253" s="65"/>
      <c r="XCL253" s="65"/>
      <c r="XCM253" s="65"/>
      <c r="XCN253" s="65"/>
      <c r="XCO253" s="65"/>
      <c r="XCP253" s="65"/>
      <c r="XCQ253" s="65"/>
      <c r="XCR253" s="65"/>
      <c r="XCS253" s="65"/>
      <c r="XCT253" s="65"/>
      <c r="XCU253" s="65"/>
      <c r="XCV253" s="65"/>
      <c r="XCW253" s="65"/>
      <c r="XCX253" s="65"/>
      <c r="XCY253" s="65"/>
      <c r="XCZ253" s="65"/>
      <c r="XDA253" s="65"/>
      <c r="XDB253" s="65"/>
      <c r="XDC253" s="65"/>
      <c r="XDD253" s="65"/>
      <c r="XDE253" s="65"/>
      <c r="XDF253" s="65"/>
      <c r="XDG253" s="65"/>
      <c r="XDH253" s="65"/>
      <c r="XDI253" s="65"/>
      <c r="XDJ253" s="65"/>
      <c r="XDK253" s="65"/>
      <c r="XDL253" s="65"/>
      <c r="XDM253" s="65"/>
      <c r="XDN253" s="65"/>
      <c r="XDO253" s="65"/>
      <c r="XDP253" s="65"/>
      <c r="XDQ253" s="65"/>
      <c r="XDR253" s="65"/>
      <c r="XDS253" s="65"/>
      <c r="XDT253" s="65"/>
      <c r="XDU253" s="65"/>
      <c r="XDV253" s="65"/>
      <c r="XDW253" s="65"/>
      <c r="XDX253" s="65"/>
      <c r="XDY253" s="65"/>
      <c r="XDZ253" s="65"/>
      <c r="XEA253" s="65"/>
      <c r="XEB253" s="65"/>
      <c r="XEC253" s="65"/>
      <c r="XED253" s="65"/>
      <c r="XEE253" s="65"/>
      <c r="XEF253" s="65"/>
      <c r="XEG253" s="65"/>
      <c r="XEH253" s="65"/>
      <c r="XEI253" s="65"/>
      <c r="XEJ253" s="65"/>
      <c r="XEK253" s="65"/>
      <c r="XEL253" s="65"/>
      <c r="XEM253" s="65"/>
      <c r="XEN253" s="65"/>
      <c r="XEO253" s="65"/>
      <c r="XEP253" s="65"/>
      <c r="XEQ253" s="65"/>
      <c r="XER253" s="65"/>
      <c r="XES253" s="65"/>
      <c r="XET253" s="65"/>
      <c r="XEU253" s="65"/>
      <c r="XEV253" s="65"/>
      <c r="XEW253" s="65"/>
      <c r="XEX253" s="65"/>
      <c r="XEY253" s="65"/>
      <c r="XEZ253" s="65"/>
      <c r="XFA253" s="65"/>
      <c r="XFB253" s="65"/>
      <c r="XFC253" s="65"/>
      <c r="XFD253" s="65"/>
    </row>
    <row r="254" spans="2:54 15129:16384" s="88" customFormat="1" ht="12.95" customHeight="1" x14ac:dyDescent="0.2">
      <c r="B254" s="89" t="s">
        <v>34</v>
      </c>
      <c r="C254" s="90">
        <v>8.6417214912280702E-2</v>
      </c>
      <c r="D254" s="90">
        <v>9.1021982667512144E-2</v>
      </c>
      <c r="E254" s="90">
        <v>9.0786862990810346E-2</v>
      </c>
      <c r="F254" s="90">
        <v>9.2234262125902994E-2</v>
      </c>
      <c r="G254" s="90">
        <v>9.0933151845130067E-2</v>
      </c>
      <c r="H254" s="90">
        <v>9.0985442329227312E-2</v>
      </c>
      <c r="I254" s="90">
        <v>9.1635338345864653E-2</v>
      </c>
      <c r="J254" s="90">
        <v>8.7983968542044752E-2</v>
      </c>
      <c r="K254" s="90">
        <v>8.9199225056506279E-2</v>
      </c>
      <c r="L254" s="90">
        <v>8.4497648761077945E-2</v>
      </c>
      <c r="M254" s="90">
        <v>7.3469742638534646E-2</v>
      </c>
      <c r="N254" s="90">
        <v>7.0158305921052613E-2</v>
      </c>
      <c r="O254" s="90">
        <v>6.663437274693583E-2</v>
      </c>
      <c r="P254" s="90">
        <v>6.3906441636004896E-2</v>
      </c>
      <c r="Q254" s="90">
        <v>6.3511662393806873E-2</v>
      </c>
      <c r="R254" s="90">
        <v>6.4922993547086097E-2</v>
      </c>
      <c r="S254" s="90">
        <v>6.0473152578415727E-2</v>
      </c>
      <c r="T254" s="90">
        <v>7.2505008195228537E-2</v>
      </c>
      <c r="U254" s="90">
        <v>7.0471121624285413E-2</v>
      </c>
      <c r="V254" s="90">
        <v>7.6362781954887202E-2</v>
      </c>
      <c r="W254" s="90">
        <v>7.1801832648535832E-2</v>
      </c>
      <c r="X254" s="90">
        <v>7.1271929824561389E-2</v>
      </c>
      <c r="Y254" s="90">
        <v>8.8661301018870181E-2</v>
      </c>
      <c r="Z254" s="90">
        <v>9.0975091311897474E-2</v>
      </c>
      <c r="AA254" s="90">
        <v>7.5757575757575746E-2</v>
      </c>
      <c r="AB254" s="90">
        <v>7.9626148705096073E-2</v>
      </c>
      <c r="AC254" s="90">
        <v>8.0243221690590116E-2</v>
      </c>
      <c r="AD254" s="90">
        <v>7.1271929824561389E-2</v>
      </c>
      <c r="AE254" s="90">
        <v>7.3341114883984149E-2</v>
      </c>
      <c r="AF254" s="90">
        <v>7.6754385964912283E-2</v>
      </c>
      <c r="AG254" s="90">
        <v>7.6200417536534448E-2</v>
      </c>
      <c r="AH254" s="90">
        <v>7.5247524752475245E-2</v>
      </c>
      <c r="AI254" s="90">
        <v>7.3027522935779812E-2</v>
      </c>
      <c r="AJ254" s="90">
        <v>6.8376068376068383E-2</v>
      </c>
      <c r="AK254" s="90">
        <v>6.7092651757188496E-2</v>
      </c>
      <c r="AL254" s="90">
        <v>6.6079295154185022E-2</v>
      </c>
      <c r="AM254" s="90">
        <v>6.4538043478260865E-2</v>
      </c>
      <c r="AN254" s="90">
        <v>5.7534246575342465E-2</v>
      </c>
      <c r="AO254" s="90">
        <v>5.0961538461538461E-2</v>
      </c>
      <c r="AP254" s="90">
        <v>4.7881355932203391E-2</v>
      </c>
      <c r="AQ254" s="90">
        <v>4.642857142857143E-2</v>
      </c>
      <c r="AR254" s="90">
        <v>5.2536231884057968E-2</v>
      </c>
      <c r="AS254" s="90">
        <v>4.7697368421052634E-2</v>
      </c>
      <c r="AT254" s="90">
        <v>4.4134078212290505E-2</v>
      </c>
      <c r="AU254" s="90">
        <v>4.2727272727272725E-2</v>
      </c>
      <c r="AV254" s="90">
        <v>3.6971830985915492E-2</v>
      </c>
      <c r="AW254" s="90">
        <v>3.411764705882353E-2</v>
      </c>
      <c r="AX254" s="91">
        <v>3.4332425068119891E-2</v>
      </c>
      <c r="AY254" s="91">
        <v>3.5276967930029157E-2</v>
      </c>
      <c r="AZ254" s="91">
        <v>3.7187499999999998E-2</v>
      </c>
      <c r="BA254" s="91">
        <v>3.8141025641025644E-2</v>
      </c>
      <c r="BB254" s="88">
        <v>3.8019169329073482E-2</v>
      </c>
      <c r="VIW254" s="65"/>
      <c r="VIX254" s="65"/>
      <c r="VIY254" s="65"/>
      <c r="VIZ254" s="65"/>
      <c r="VJA254" s="65"/>
      <c r="VJB254" s="65"/>
      <c r="VJC254" s="65"/>
      <c r="VJD254" s="65"/>
      <c r="VJE254" s="65"/>
      <c r="VJF254" s="65"/>
      <c r="VJG254" s="65"/>
      <c r="VJH254" s="65"/>
      <c r="VJI254" s="65"/>
      <c r="VJJ254" s="65"/>
      <c r="VJK254" s="65"/>
      <c r="VJL254" s="65"/>
      <c r="VJM254" s="65"/>
      <c r="VJN254" s="65"/>
      <c r="VJO254" s="65"/>
      <c r="VJP254" s="65"/>
      <c r="VJQ254" s="65"/>
      <c r="VJR254" s="65"/>
      <c r="VJS254" s="65"/>
      <c r="VJT254" s="65"/>
      <c r="VJU254" s="65"/>
      <c r="VJV254" s="65"/>
      <c r="VJW254" s="65"/>
      <c r="VJX254" s="65"/>
      <c r="VJY254" s="65"/>
      <c r="VJZ254" s="65"/>
      <c r="VKA254" s="65"/>
      <c r="VKB254" s="65"/>
      <c r="VKC254" s="65"/>
      <c r="VKD254" s="65"/>
      <c r="VKE254" s="65"/>
      <c r="VKF254" s="65"/>
      <c r="VKG254" s="65"/>
      <c r="VKH254" s="65"/>
      <c r="VKI254" s="65"/>
      <c r="VKJ254" s="65"/>
      <c r="VKK254" s="65"/>
      <c r="VKL254" s="65"/>
      <c r="VKM254" s="65"/>
      <c r="VKN254" s="65"/>
      <c r="VKO254" s="65"/>
      <c r="VKP254" s="65"/>
      <c r="VKQ254" s="65"/>
      <c r="VKR254" s="65"/>
      <c r="VKS254" s="65"/>
      <c r="VKT254" s="65"/>
      <c r="VKU254" s="65"/>
      <c r="VKV254" s="65"/>
      <c r="VKW254" s="65"/>
      <c r="VKX254" s="65"/>
      <c r="VKY254" s="65"/>
      <c r="VKZ254" s="65"/>
      <c r="VLA254" s="65"/>
      <c r="VLB254" s="65"/>
      <c r="VLC254" s="65"/>
      <c r="VLD254" s="65"/>
      <c r="VLE254" s="65"/>
      <c r="VLF254" s="65"/>
      <c r="VLG254" s="65"/>
      <c r="VLH254" s="65"/>
      <c r="VLI254" s="65"/>
      <c r="VLJ254" s="65"/>
      <c r="VLK254" s="65"/>
      <c r="VLL254" s="65"/>
      <c r="VLM254" s="65"/>
      <c r="VLN254" s="65"/>
      <c r="VLO254" s="65"/>
      <c r="VLP254" s="65"/>
      <c r="VLQ254" s="65"/>
      <c r="VLR254" s="65"/>
      <c r="VLS254" s="65"/>
      <c r="VLT254" s="65"/>
      <c r="VLU254" s="65"/>
      <c r="VLV254" s="65"/>
      <c r="VLW254" s="65"/>
      <c r="VLX254" s="65"/>
      <c r="VLY254" s="65"/>
      <c r="VLZ254" s="65"/>
      <c r="VMA254" s="65"/>
      <c r="VMB254" s="65"/>
      <c r="VMC254" s="65"/>
      <c r="VMD254" s="65"/>
      <c r="VME254" s="65"/>
      <c r="VMF254" s="65"/>
      <c r="VMG254" s="65"/>
      <c r="VMH254" s="65"/>
      <c r="VMI254" s="65"/>
      <c r="VMJ254" s="65"/>
      <c r="VMK254" s="65"/>
      <c r="VML254" s="65"/>
      <c r="VMM254" s="65"/>
      <c r="VMN254" s="65"/>
      <c r="VMO254" s="65"/>
      <c r="VMP254" s="65"/>
      <c r="VMQ254" s="65"/>
      <c r="VMR254" s="65"/>
      <c r="VMS254" s="65"/>
      <c r="VMT254" s="65"/>
      <c r="VMU254" s="65"/>
      <c r="VMV254" s="65"/>
      <c r="VMW254" s="65"/>
      <c r="VMX254" s="65"/>
      <c r="VMY254" s="65"/>
      <c r="VMZ254" s="65"/>
      <c r="VNA254" s="65"/>
      <c r="VNB254" s="65"/>
      <c r="VNC254" s="65"/>
      <c r="VND254" s="65"/>
      <c r="VNE254" s="65"/>
      <c r="VNF254" s="65"/>
      <c r="VNG254" s="65"/>
      <c r="VNH254" s="65"/>
      <c r="VNI254" s="65"/>
      <c r="VNJ254" s="65"/>
      <c r="VNK254" s="65"/>
      <c r="VNL254" s="65"/>
      <c r="VNM254" s="65"/>
      <c r="VNN254" s="65"/>
      <c r="VNO254" s="65"/>
      <c r="VNP254" s="65"/>
      <c r="VNQ254" s="65"/>
      <c r="VNR254" s="65"/>
      <c r="VNS254" s="65"/>
      <c r="VNT254" s="65"/>
      <c r="VNU254" s="65"/>
      <c r="VNV254" s="65"/>
      <c r="VNW254" s="65"/>
      <c r="VNX254" s="65"/>
      <c r="VNY254" s="65"/>
      <c r="VNZ254" s="65"/>
      <c r="VOA254" s="65"/>
      <c r="VOB254" s="65"/>
      <c r="VOC254" s="65"/>
      <c r="VOD254" s="65"/>
      <c r="VOE254" s="65"/>
      <c r="VOF254" s="65"/>
      <c r="VOG254" s="65"/>
      <c r="VOH254" s="65"/>
      <c r="VOI254" s="65"/>
      <c r="VOJ254" s="65"/>
      <c r="VOK254" s="65"/>
      <c r="VOL254" s="65"/>
      <c r="VOM254" s="65"/>
      <c r="VON254" s="65"/>
      <c r="VOO254" s="65"/>
      <c r="VOP254" s="65"/>
      <c r="VOQ254" s="65"/>
      <c r="VOR254" s="65"/>
      <c r="VOS254" s="65"/>
      <c r="VOT254" s="65"/>
      <c r="VOU254" s="65"/>
      <c r="VOV254" s="65"/>
      <c r="VOW254" s="65"/>
      <c r="VOX254" s="65"/>
      <c r="VOY254" s="65"/>
      <c r="VOZ254" s="65"/>
      <c r="VPA254" s="65"/>
      <c r="VPB254" s="65"/>
      <c r="VPC254" s="65"/>
      <c r="VPD254" s="65"/>
      <c r="VPE254" s="65"/>
      <c r="VPF254" s="65"/>
      <c r="VPG254" s="65"/>
      <c r="VPH254" s="65"/>
      <c r="VPI254" s="65"/>
      <c r="VPJ254" s="65"/>
      <c r="VPK254" s="65"/>
      <c r="VPL254" s="65"/>
      <c r="VPM254" s="65"/>
      <c r="VPN254" s="65"/>
      <c r="VPO254" s="65"/>
      <c r="VPP254" s="65"/>
      <c r="VPQ254" s="65"/>
      <c r="VPR254" s="65"/>
      <c r="VPS254" s="65"/>
      <c r="VPT254" s="65"/>
      <c r="VPU254" s="65"/>
      <c r="VPV254" s="65"/>
      <c r="VPW254" s="65"/>
      <c r="VPX254" s="65"/>
      <c r="VPY254" s="65"/>
      <c r="VPZ254" s="65"/>
      <c r="VQA254" s="65"/>
      <c r="VQB254" s="65"/>
      <c r="VQC254" s="65"/>
      <c r="VQD254" s="65"/>
      <c r="VQE254" s="65"/>
      <c r="VQF254" s="65"/>
      <c r="VQG254" s="65"/>
      <c r="VQH254" s="65"/>
      <c r="VQI254" s="65"/>
      <c r="VQJ254" s="65"/>
      <c r="VQK254" s="65"/>
      <c r="VQL254" s="65"/>
      <c r="VQM254" s="65"/>
      <c r="VQN254" s="65"/>
      <c r="VQO254" s="65"/>
      <c r="VQP254" s="65"/>
      <c r="VQQ254" s="65"/>
      <c r="VQR254" s="65"/>
      <c r="VQS254" s="65"/>
      <c r="VQT254" s="65"/>
      <c r="VQU254" s="65"/>
      <c r="VQV254" s="65"/>
      <c r="VQW254" s="65"/>
      <c r="VQX254" s="65"/>
      <c r="VQY254" s="65"/>
      <c r="VQZ254" s="65"/>
      <c r="VRA254" s="65"/>
      <c r="VRB254" s="65"/>
      <c r="VRC254" s="65"/>
      <c r="VRD254" s="65"/>
      <c r="VRE254" s="65"/>
      <c r="VRF254" s="65"/>
      <c r="VRG254" s="65"/>
      <c r="VRH254" s="65"/>
      <c r="VRI254" s="65"/>
      <c r="VRJ254" s="65"/>
      <c r="VRK254" s="65"/>
      <c r="VRL254" s="65"/>
      <c r="VRM254" s="65"/>
      <c r="VRN254" s="65"/>
      <c r="VRO254" s="65"/>
      <c r="VRP254" s="65"/>
      <c r="VRQ254" s="65"/>
      <c r="VRR254" s="65"/>
      <c r="VRS254" s="65"/>
      <c r="VRT254" s="65"/>
      <c r="VRU254" s="65"/>
      <c r="VRV254" s="65"/>
      <c r="VRW254" s="65"/>
      <c r="VRX254" s="65"/>
      <c r="VRY254" s="65"/>
      <c r="VRZ254" s="65"/>
      <c r="VSA254" s="65"/>
      <c r="VSB254" s="65"/>
      <c r="VSC254" s="65"/>
      <c r="VSD254" s="65"/>
      <c r="VSE254" s="65"/>
      <c r="VSF254" s="65"/>
      <c r="VSG254" s="65"/>
      <c r="VSH254" s="65"/>
      <c r="VSI254" s="65"/>
      <c r="VSJ254" s="65"/>
      <c r="VSK254" s="65"/>
      <c r="VSL254" s="65"/>
      <c r="VSM254" s="65"/>
      <c r="VSN254" s="65"/>
      <c r="VSO254" s="65"/>
      <c r="VSP254" s="65"/>
      <c r="VSQ254" s="65"/>
      <c r="VSR254" s="65"/>
      <c r="VSS254" s="65"/>
      <c r="VST254" s="65"/>
      <c r="VSU254" s="65"/>
      <c r="VSV254" s="65"/>
      <c r="VSW254" s="65"/>
      <c r="VSX254" s="65"/>
      <c r="VSY254" s="65"/>
      <c r="VSZ254" s="65"/>
      <c r="VTA254" s="65"/>
      <c r="VTB254" s="65"/>
      <c r="VTC254" s="65"/>
      <c r="VTD254" s="65"/>
      <c r="VTE254" s="65"/>
      <c r="VTF254" s="65"/>
      <c r="VTG254" s="65"/>
      <c r="VTH254" s="65"/>
      <c r="VTI254" s="65"/>
      <c r="VTJ254" s="65"/>
      <c r="VTK254" s="65"/>
      <c r="VTL254" s="65"/>
      <c r="VTM254" s="65"/>
      <c r="VTN254" s="65"/>
      <c r="VTO254" s="65"/>
      <c r="VTP254" s="65"/>
      <c r="VTQ254" s="65"/>
      <c r="VTR254" s="65"/>
      <c r="VTS254" s="65"/>
      <c r="VTT254" s="65"/>
      <c r="VTU254" s="65"/>
      <c r="VTV254" s="65"/>
      <c r="VTW254" s="65"/>
      <c r="VTX254" s="65"/>
      <c r="VTY254" s="65"/>
      <c r="VTZ254" s="65"/>
      <c r="VUA254" s="65"/>
      <c r="VUB254" s="65"/>
      <c r="VUC254" s="65"/>
      <c r="VUD254" s="65"/>
      <c r="VUE254" s="65"/>
      <c r="VUF254" s="65"/>
      <c r="VUG254" s="65"/>
      <c r="VUH254" s="65"/>
      <c r="VUI254" s="65"/>
      <c r="VUJ254" s="65"/>
      <c r="VUK254" s="65"/>
      <c r="VUL254" s="65"/>
      <c r="VUM254" s="65"/>
      <c r="VUN254" s="65"/>
      <c r="VUO254" s="65"/>
      <c r="VUP254" s="65"/>
      <c r="VUQ254" s="65"/>
      <c r="VUR254" s="65"/>
      <c r="VUS254" s="65"/>
      <c r="VUT254" s="65"/>
      <c r="VUU254" s="65"/>
      <c r="VUV254" s="65"/>
      <c r="VUW254" s="65"/>
      <c r="VUX254" s="65"/>
      <c r="VUY254" s="65"/>
      <c r="VUZ254" s="65"/>
      <c r="VVA254" s="65"/>
      <c r="VVB254" s="65"/>
      <c r="VVC254" s="65"/>
      <c r="VVD254" s="65"/>
      <c r="VVE254" s="65"/>
      <c r="VVF254" s="65"/>
      <c r="VVG254" s="65"/>
      <c r="VVH254" s="65"/>
      <c r="VVI254" s="65"/>
      <c r="VVJ254" s="65"/>
      <c r="VVK254" s="65"/>
      <c r="VVL254" s="65"/>
      <c r="VVM254" s="65"/>
      <c r="VVN254" s="65"/>
      <c r="VVO254" s="65"/>
      <c r="VVP254" s="65"/>
      <c r="VVQ254" s="65"/>
      <c r="VVR254" s="65"/>
      <c r="VVS254" s="65"/>
      <c r="VVT254" s="65"/>
      <c r="VVU254" s="65"/>
      <c r="VVV254" s="65"/>
      <c r="VVW254" s="65"/>
      <c r="VVX254" s="65"/>
      <c r="VVY254" s="65"/>
      <c r="VVZ254" s="65"/>
      <c r="VWA254" s="65"/>
      <c r="VWB254" s="65"/>
      <c r="VWC254" s="65"/>
      <c r="VWD254" s="65"/>
      <c r="VWE254" s="65"/>
      <c r="VWF254" s="65"/>
      <c r="VWG254" s="65"/>
      <c r="VWH254" s="65"/>
      <c r="VWI254" s="65"/>
      <c r="VWJ254" s="65"/>
      <c r="VWK254" s="65"/>
      <c r="VWL254" s="65"/>
      <c r="VWM254" s="65"/>
      <c r="VWN254" s="65"/>
      <c r="VWO254" s="65"/>
      <c r="VWP254" s="65"/>
      <c r="VWQ254" s="65"/>
      <c r="VWR254" s="65"/>
      <c r="VWS254" s="65"/>
      <c r="VWT254" s="65"/>
      <c r="VWU254" s="65"/>
      <c r="VWV254" s="65"/>
      <c r="VWW254" s="65"/>
      <c r="VWX254" s="65"/>
      <c r="VWY254" s="65"/>
      <c r="VWZ254" s="65"/>
      <c r="VXA254" s="65"/>
      <c r="VXB254" s="65"/>
      <c r="VXC254" s="65"/>
      <c r="VXD254" s="65"/>
      <c r="VXE254" s="65"/>
      <c r="VXF254" s="65"/>
      <c r="VXG254" s="65"/>
      <c r="VXH254" s="65"/>
      <c r="VXI254" s="65"/>
      <c r="VXJ254" s="65"/>
      <c r="VXK254" s="65"/>
      <c r="VXL254" s="65"/>
      <c r="VXM254" s="65"/>
      <c r="VXN254" s="65"/>
      <c r="VXO254" s="65"/>
      <c r="VXP254" s="65"/>
      <c r="VXQ254" s="65"/>
      <c r="VXR254" s="65"/>
      <c r="VXS254" s="65"/>
      <c r="VXT254" s="65"/>
      <c r="VXU254" s="65"/>
      <c r="VXV254" s="65"/>
      <c r="VXW254" s="65"/>
      <c r="VXX254" s="65"/>
      <c r="VXY254" s="65"/>
      <c r="VXZ254" s="65"/>
      <c r="VYA254" s="65"/>
      <c r="VYB254" s="65"/>
      <c r="VYC254" s="65"/>
      <c r="VYD254" s="65"/>
      <c r="VYE254" s="65"/>
      <c r="VYF254" s="65"/>
      <c r="VYG254" s="65"/>
      <c r="VYH254" s="65"/>
      <c r="VYI254" s="65"/>
      <c r="VYJ254" s="65"/>
      <c r="VYK254" s="65"/>
      <c r="VYL254" s="65"/>
      <c r="VYM254" s="65"/>
      <c r="VYN254" s="65"/>
      <c r="VYO254" s="65"/>
      <c r="VYP254" s="65"/>
      <c r="VYQ254" s="65"/>
      <c r="VYR254" s="65"/>
      <c r="VYS254" s="65"/>
      <c r="VYT254" s="65"/>
      <c r="VYU254" s="65"/>
      <c r="VYV254" s="65"/>
      <c r="VYW254" s="65"/>
      <c r="VYX254" s="65"/>
      <c r="VYY254" s="65"/>
      <c r="VYZ254" s="65"/>
      <c r="VZA254" s="65"/>
      <c r="VZB254" s="65"/>
      <c r="VZC254" s="65"/>
      <c r="VZD254" s="65"/>
      <c r="VZE254" s="65"/>
      <c r="VZF254" s="65"/>
      <c r="VZG254" s="65"/>
      <c r="VZH254" s="65"/>
      <c r="VZI254" s="65"/>
      <c r="VZJ254" s="65"/>
      <c r="VZK254" s="65"/>
      <c r="VZL254" s="65"/>
      <c r="VZM254" s="65"/>
      <c r="VZN254" s="65"/>
      <c r="VZO254" s="65"/>
      <c r="VZP254" s="65"/>
      <c r="VZQ254" s="65"/>
      <c r="VZR254" s="65"/>
      <c r="VZS254" s="65"/>
      <c r="VZT254" s="65"/>
      <c r="VZU254" s="65"/>
      <c r="VZV254" s="65"/>
      <c r="VZW254" s="65"/>
      <c r="VZX254" s="65"/>
      <c r="VZY254" s="65"/>
      <c r="VZZ254" s="65"/>
      <c r="WAA254" s="65"/>
      <c r="WAB254" s="65"/>
      <c r="WAC254" s="65"/>
      <c r="WAD254" s="65"/>
      <c r="WAE254" s="65"/>
      <c r="WAF254" s="65"/>
      <c r="WAG254" s="65"/>
      <c r="WAH254" s="65"/>
      <c r="WAI254" s="65"/>
      <c r="WAJ254" s="65"/>
      <c r="WAK254" s="65"/>
      <c r="WAL254" s="65"/>
      <c r="WAM254" s="65"/>
      <c r="WAN254" s="65"/>
      <c r="WAO254" s="65"/>
      <c r="WAP254" s="65"/>
      <c r="WAQ254" s="65"/>
      <c r="WAR254" s="65"/>
      <c r="WAS254" s="65"/>
      <c r="WAT254" s="65"/>
      <c r="WAU254" s="65"/>
      <c r="WAV254" s="65"/>
      <c r="WAW254" s="65"/>
      <c r="WAX254" s="65"/>
      <c r="WAY254" s="65"/>
      <c r="WAZ254" s="65"/>
      <c r="WBA254" s="65"/>
      <c r="WBB254" s="65"/>
      <c r="WBC254" s="65"/>
      <c r="WBD254" s="65"/>
      <c r="WBE254" s="65"/>
      <c r="WBF254" s="65"/>
      <c r="WBG254" s="65"/>
      <c r="WBH254" s="65"/>
      <c r="WBI254" s="65"/>
      <c r="WBJ254" s="65"/>
      <c r="WBK254" s="65"/>
      <c r="WBL254" s="65"/>
      <c r="WBM254" s="65"/>
      <c r="WBN254" s="65"/>
      <c r="WBO254" s="65"/>
      <c r="WBP254" s="65"/>
      <c r="WBQ254" s="65"/>
      <c r="WBR254" s="65"/>
      <c r="WBS254" s="65"/>
      <c r="WBT254" s="65"/>
      <c r="WBU254" s="65"/>
      <c r="WBV254" s="65"/>
      <c r="WBW254" s="65"/>
      <c r="WBX254" s="65"/>
      <c r="WBY254" s="65"/>
      <c r="WBZ254" s="65"/>
      <c r="WCA254" s="65"/>
      <c r="WCB254" s="65"/>
      <c r="WCC254" s="65"/>
      <c r="WCD254" s="65"/>
      <c r="WCE254" s="65"/>
      <c r="WCF254" s="65"/>
      <c r="WCG254" s="65"/>
      <c r="WCH254" s="65"/>
      <c r="WCI254" s="65"/>
      <c r="WCJ254" s="65"/>
      <c r="WCK254" s="65"/>
      <c r="WCL254" s="65"/>
      <c r="WCM254" s="65"/>
      <c r="WCN254" s="65"/>
      <c r="WCO254" s="65"/>
      <c r="WCP254" s="65"/>
      <c r="WCQ254" s="65"/>
      <c r="WCR254" s="65"/>
      <c r="WCS254" s="65"/>
      <c r="WCT254" s="65"/>
      <c r="WCU254" s="65"/>
      <c r="WCV254" s="65"/>
      <c r="WCW254" s="65"/>
      <c r="WCX254" s="65"/>
      <c r="WCY254" s="65"/>
      <c r="WCZ254" s="65"/>
      <c r="WDA254" s="65"/>
      <c r="WDB254" s="65"/>
      <c r="WDC254" s="65"/>
      <c r="WDD254" s="65"/>
      <c r="WDE254" s="65"/>
      <c r="WDF254" s="65"/>
      <c r="WDG254" s="65"/>
      <c r="WDH254" s="65"/>
      <c r="WDI254" s="65"/>
      <c r="WDJ254" s="65"/>
      <c r="WDK254" s="65"/>
      <c r="WDL254" s="65"/>
      <c r="WDM254" s="65"/>
      <c r="WDN254" s="65"/>
      <c r="WDO254" s="65"/>
      <c r="WDP254" s="65"/>
      <c r="WDQ254" s="65"/>
      <c r="WDR254" s="65"/>
      <c r="WDS254" s="65"/>
      <c r="WDT254" s="65"/>
      <c r="WDU254" s="65"/>
      <c r="WDV254" s="65"/>
      <c r="WDW254" s="65"/>
      <c r="WDX254" s="65"/>
      <c r="WDY254" s="65"/>
      <c r="WDZ254" s="65"/>
      <c r="WEA254" s="65"/>
      <c r="WEB254" s="65"/>
      <c r="WEC254" s="65"/>
      <c r="WED254" s="65"/>
      <c r="WEE254" s="65"/>
      <c r="WEF254" s="65"/>
      <c r="WEG254" s="65"/>
      <c r="WEH254" s="65"/>
      <c r="WEI254" s="65"/>
      <c r="WEJ254" s="65"/>
      <c r="WEK254" s="65"/>
      <c r="WEL254" s="65"/>
      <c r="WEM254" s="65"/>
      <c r="WEN254" s="65"/>
      <c r="WEO254" s="65"/>
      <c r="WEP254" s="65"/>
      <c r="WEQ254" s="65"/>
      <c r="WER254" s="65"/>
      <c r="WES254" s="65"/>
      <c r="WET254" s="65"/>
      <c r="WEU254" s="65"/>
      <c r="WEV254" s="65"/>
      <c r="WEW254" s="65"/>
      <c r="WEX254" s="65"/>
      <c r="WEY254" s="65"/>
      <c r="WEZ254" s="65"/>
      <c r="WFA254" s="65"/>
      <c r="WFB254" s="65"/>
      <c r="WFC254" s="65"/>
      <c r="WFD254" s="65"/>
      <c r="WFE254" s="65"/>
      <c r="WFF254" s="65"/>
      <c r="WFG254" s="65"/>
      <c r="WFH254" s="65"/>
      <c r="WFI254" s="65"/>
      <c r="WFJ254" s="65"/>
      <c r="WFK254" s="65"/>
      <c r="WFL254" s="65"/>
      <c r="WFM254" s="65"/>
      <c r="WFN254" s="65"/>
      <c r="WFO254" s="65"/>
      <c r="WFP254" s="65"/>
      <c r="WFQ254" s="65"/>
      <c r="WFR254" s="65"/>
      <c r="WFS254" s="65"/>
      <c r="WFT254" s="65"/>
      <c r="WFU254" s="65"/>
      <c r="WFV254" s="65"/>
      <c r="WFW254" s="65"/>
      <c r="WFX254" s="65"/>
      <c r="WFY254" s="65"/>
      <c r="WFZ254" s="65"/>
      <c r="WGA254" s="65"/>
      <c r="WGB254" s="65"/>
      <c r="WGC254" s="65"/>
      <c r="WGD254" s="65"/>
      <c r="WGE254" s="65"/>
      <c r="WGF254" s="65"/>
      <c r="WGG254" s="65"/>
      <c r="WGH254" s="65"/>
      <c r="WGI254" s="65"/>
      <c r="WGJ254" s="65"/>
      <c r="WGK254" s="65"/>
      <c r="WGL254" s="65"/>
      <c r="WGM254" s="65"/>
      <c r="WGN254" s="65"/>
      <c r="WGO254" s="65"/>
      <c r="WGP254" s="65"/>
      <c r="WGQ254" s="65"/>
      <c r="WGR254" s="65"/>
      <c r="WGS254" s="65"/>
      <c r="WGT254" s="65"/>
      <c r="WGU254" s="65"/>
      <c r="WGV254" s="65"/>
      <c r="WGW254" s="65"/>
      <c r="WGX254" s="65"/>
      <c r="WGY254" s="65"/>
      <c r="WGZ254" s="65"/>
      <c r="WHA254" s="65"/>
      <c r="WHB254" s="65"/>
      <c r="WHC254" s="65"/>
      <c r="WHD254" s="65"/>
      <c r="WHE254" s="65"/>
      <c r="WHF254" s="65"/>
      <c r="WHG254" s="65"/>
      <c r="WHH254" s="65"/>
      <c r="WHI254" s="65"/>
      <c r="WHJ254" s="65"/>
      <c r="WHK254" s="65"/>
      <c r="WHL254" s="65"/>
      <c r="WHM254" s="65"/>
      <c r="WHN254" s="65"/>
      <c r="WHO254" s="65"/>
      <c r="WHP254" s="65"/>
      <c r="WHQ254" s="65"/>
      <c r="WHR254" s="65"/>
      <c r="WHS254" s="65"/>
      <c r="WHT254" s="65"/>
      <c r="WHU254" s="65"/>
      <c r="WHV254" s="65"/>
      <c r="WHW254" s="65"/>
      <c r="WHX254" s="65"/>
      <c r="WHY254" s="65"/>
      <c r="WHZ254" s="65"/>
      <c r="WIA254" s="65"/>
      <c r="WIB254" s="65"/>
      <c r="WIC254" s="65"/>
      <c r="WID254" s="65"/>
      <c r="WIE254" s="65"/>
      <c r="WIF254" s="65"/>
      <c r="WIG254" s="65"/>
      <c r="WIH254" s="65"/>
      <c r="WII254" s="65"/>
      <c r="WIJ254" s="65"/>
      <c r="WIK254" s="65"/>
      <c r="WIL254" s="65"/>
      <c r="WIM254" s="65"/>
      <c r="WIN254" s="65"/>
      <c r="WIO254" s="65"/>
      <c r="WIP254" s="65"/>
      <c r="WIQ254" s="65"/>
      <c r="WIR254" s="65"/>
      <c r="WIS254" s="65"/>
      <c r="WIT254" s="65"/>
      <c r="WIU254" s="65"/>
      <c r="WIV254" s="65"/>
      <c r="WIW254" s="65"/>
      <c r="WIX254" s="65"/>
      <c r="WIY254" s="65"/>
      <c r="WIZ254" s="65"/>
      <c r="WJA254" s="65"/>
      <c r="WJB254" s="65"/>
      <c r="WJC254" s="65"/>
      <c r="WJD254" s="65"/>
      <c r="WJE254" s="65"/>
      <c r="WJF254" s="65"/>
      <c r="WJG254" s="65"/>
      <c r="WJH254" s="65"/>
      <c r="WJI254" s="65"/>
      <c r="WJJ254" s="65"/>
      <c r="WJK254" s="65"/>
      <c r="WJL254" s="65"/>
      <c r="WJM254" s="65"/>
      <c r="WJN254" s="65"/>
      <c r="WJO254" s="65"/>
      <c r="WJP254" s="65"/>
      <c r="WJQ254" s="65"/>
      <c r="WJR254" s="65"/>
      <c r="WJS254" s="65"/>
      <c r="WJT254" s="65"/>
      <c r="WJU254" s="65"/>
      <c r="WJV254" s="65"/>
      <c r="WJW254" s="65"/>
      <c r="WJX254" s="65"/>
      <c r="WJY254" s="65"/>
      <c r="WJZ254" s="65"/>
      <c r="WKA254" s="65"/>
      <c r="WKB254" s="65"/>
      <c r="WKC254" s="65"/>
      <c r="WKD254" s="65"/>
      <c r="WKE254" s="65"/>
      <c r="WKF254" s="65"/>
      <c r="WKG254" s="65"/>
      <c r="WKH254" s="65"/>
      <c r="WKI254" s="65"/>
      <c r="WKJ254" s="65"/>
      <c r="WKK254" s="65"/>
      <c r="WKL254" s="65"/>
      <c r="WKM254" s="65"/>
      <c r="WKN254" s="65"/>
      <c r="WKO254" s="65"/>
      <c r="WKP254" s="65"/>
      <c r="WKQ254" s="65"/>
      <c r="WKR254" s="65"/>
      <c r="WKS254" s="65"/>
      <c r="WKT254" s="65"/>
      <c r="WKU254" s="65"/>
      <c r="WKV254" s="65"/>
      <c r="WKW254" s="65"/>
      <c r="WKX254" s="65"/>
      <c r="WKY254" s="65"/>
      <c r="WKZ254" s="65"/>
      <c r="WLA254" s="65"/>
      <c r="WLB254" s="65"/>
      <c r="WLC254" s="65"/>
      <c r="WLD254" s="65"/>
      <c r="WLE254" s="65"/>
      <c r="WLF254" s="65"/>
      <c r="WLG254" s="65"/>
      <c r="WLH254" s="65"/>
      <c r="WLI254" s="65"/>
      <c r="WLJ254" s="65"/>
      <c r="WLK254" s="65"/>
      <c r="WLL254" s="65"/>
      <c r="WLM254" s="65"/>
      <c r="WLN254" s="65"/>
      <c r="WLO254" s="65"/>
      <c r="WLP254" s="65"/>
      <c r="WLQ254" s="65"/>
      <c r="WLR254" s="65"/>
      <c r="WLS254" s="65"/>
      <c r="WLT254" s="65"/>
      <c r="WLU254" s="65"/>
      <c r="WLV254" s="65"/>
      <c r="WLW254" s="65"/>
      <c r="WLX254" s="65"/>
      <c r="WLY254" s="65"/>
      <c r="WLZ254" s="65"/>
      <c r="WMA254" s="65"/>
      <c r="WMB254" s="65"/>
      <c r="WMC254" s="65"/>
      <c r="WMD254" s="65"/>
      <c r="WME254" s="65"/>
      <c r="WMF254" s="65"/>
      <c r="WMG254" s="65"/>
      <c r="WMH254" s="65"/>
      <c r="WMI254" s="65"/>
      <c r="WMJ254" s="65"/>
      <c r="WMK254" s="65"/>
      <c r="WML254" s="65"/>
      <c r="WMM254" s="65"/>
      <c r="WMN254" s="65"/>
      <c r="WMO254" s="65"/>
      <c r="WMP254" s="65"/>
      <c r="WMQ254" s="65"/>
      <c r="WMR254" s="65"/>
      <c r="WMS254" s="65"/>
      <c r="WMT254" s="65"/>
      <c r="WMU254" s="65"/>
      <c r="WMV254" s="65"/>
      <c r="WMW254" s="65"/>
      <c r="WMX254" s="65"/>
      <c r="WMY254" s="65"/>
      <c r="WMZ254" s="65"/>
      <c r="WNA254" s="65"/>
      <c r="WNB254" s="65"/>
      <c r="WNC254" s="65"/>
      <c r="WND254" s="65"/>
      <c r="WNE254" s="65"/>
      <c r="WNF254" s="65"/>
      <c r="WNG254" s="65"/>
      <c r="WNH254" s="65"/>
      <c r="WNI254" s="65"/>
      <c r="WNJ254" s="65"/>
      <c r="WNK254" s="65"/>
      <c r="WNL254" s="65"/>
      <c r="WNM254" s="65"/>
      <c r="WNN254" s="65"/>
      <c r="WNO254" s="65"/>
      <c r="WNP254" s="65"/>
      <c r="WNQ254" s="65"/>
      <c r="WNR254" s="65"/>
      <c r="WNS254" s="65"/>
      <c r="WNT254" s="65"/>
      <c r="WNU254" s="65"/>
      <c r="WNV254" s="65"/>
      <c r="WNW254" s="65"/>
      <c r="WNX254" s="65"/>
      <c r="WNY254" s="65"/>
      <c r="WNZ254" s="65"/>
      <c r="WOA254" s="65"/>
      <c r="WOB254" s="65"/>
      <c r="WOC254" s="65"/>
      <c r="WOD254" s="65"/>
      <c r="WOE254" s="65"/>
      <c r="WOF254" s="65"/>
      <c r="WOG254" s="65"/>
      <c r="WOH254" s="65"/>
      <c r="WOI254" s="65"/>
      <c r="WOJ254" s="65"/>
      <c r="WOK254" s="65"/>
      <c r="WOL254" s="65"/>
      <c r="WOM254" s="65"/>
      <c r="WON254" s="65"/>
      <c r="WOO254" s="65"/>
      <c r="WOP254" s="65"/>
      <c r="WOQ254" s="65"/>
      <c r="WOR254" s="65"/>
      <c r="WOS254" s="65"/>
      <c r="WOT254" s="65"/>
      <c r="WOU254" s="65"/>
      <c r="WOV254" s="65"/>
      <c r="WOW254" s="65"/>
      <c r="WOX254" s="65"/>
      <c r="WOY254" s="65"/>
      <c r="WOZ254" s="65"/>
      <c r="WPA254" s="65"/>
      <c r="WPB254" s="65"/>
      <c r="WPC254" s="65"/>
      <c r="WPD254" s="65"/>
      <c r="WPE254" s="65"/>
      <c r="WPF254" s="65"/>
      <c r="WPG254" s="65"/>
      <c r="WPH254" s="65"/>
      <c r="WPI254" s="65"/>
      <c r="WPJ254" s="65"/>
      <c r="WPK254" s="65"/>
      <c r="WPL254" s="65"/>
      <c r="WPM254" s="65"/>
      <c r="WPN254" s="65"/>
      <c r="WPO254" s="65"/>
      <c r="WPP254" s="65"/>
      <c r="WPQ254" s="65"/>
      <c r="WPR254" s="65"/>
      <c r="WPS254" s="65"/>
      <c r="WPT254" s="65"/>
      <c r="WPU254" s="65"/>
      <c r="WPV254" s="65"/>
      <c r="WPW254" s="65"/>
      <c r="WPX254" s="65"/>
      <c r="WPY254" s="65"/>
      <c r="WPZ254" s="65"/>
      <c r="WQA254" s="65"/>
      <c r="WQB254" s="65"/>
      <c r="WQC254" s="65"/>
      <c r="WQD254" s="65"/>
      <c r="WQE254" s="65"/>
      <c r="WQF254" s="65"/>
      <c r="WQG254" s="65"/>
      <c r="WQH254" s="65"/>
      <c r="WQI254" s="65"/>
      <c r="WQJ254" s="65"/>
      <c r="WQK254" s="65"/>
      <c r="WQL254" s="65"/>
      <c r="WQM254" s="65"/>
      <c r="WQN254" s="65"/>
      <c r="WQO254" s="65"/>
      <c r="WQP254" s="65"/>
      <c r="WQQ254" s="65"/>
      <c r="WQR254" s="65"/>
      <c r="WQS254" s="65"/>
      <c r="WQT254" s="65"/>
      <c r="WQU254" s="65"/>
      <c r="WQV254" s="65"/>
      <c r="WQW254" s="65"/>
      <c r="WQX254" s="65"/>
      <c r="WQY254" s="65"/>
      <c r="WQZ254" s="65"/>
      <c r="WRA254" s="65"/>
      <c r="WRB254" s="65"/>
      <c r="WRC254" s="65"/>
      <c r="WRD254" s="65"/>
      <c r="WRE254" s="65"/>
      <c r="WRF254" s="65"/>
      <c r="WRG254" s="65"/>
      <c r="WRH254" s="65"/>
      <c r="WRI254" s="65"/>
      <c r="WRJ254" s="65"/>
      <c r="WRK254" s="65"/>
      <c r="WRL254" s="65"/>
      <c r="WRM254" s="65"/>
      <c r="WRN254" s="65"/>
      <c r="WRO254" s="65"/>
      <c r="WRP254" s="65"/>
      <c r="WRQ254" s="65"/>
      <c r="WRR254" s="65"/>
      <c r="WRS254" s="65"/>
      <c r="WRT254" s="65"/>
      <c r="WRU254" s="65"/>
      <c r="WRV254" s="65"/>
      <c r="WRW254" s="65"/>
      <c r="WRX254" s="65"/>
      <c r="WRY254" s="65"/>
      <c r="WRZ254" s="65"/>
      <c r="WSA254" s="65"/>
      <c r="WSB254" s="65"/>
      <c r="WSC254" s="65"/>
      <c r="WSD254" s="65"/>
      <c r="WSE254" s="65"/>
      <c r="WSF254" s="65"/>
      <c r="WSG254" s="65"/>
      <c r="WSH254" s="65"/>
      <c r="WSI254" s="65"/>
      <c r="WSJ254" s="65"/>
      <c r="WSK254" s="65"/>
      <c r="WSL254" s="65"/>
      <c r="WSM254" s="65"/>
      <c r="WSN254" s="65"/>
      <c r="WSO254" s="65"/>
      <c r="WSP254" s="65"/>
      <c r="WSQ254" s="65"/>
      <c r="WSR254" s="65"/>
      <c r="WSS254" s="65"/>
      <c r="WST254" s="65"/>
      <c r="WSU254" s="65"/>
      <c r="WSV254" s="65"/>
      <c r="WSW254" s="65"/>
      <c r="WSX254" s="65"/>
      <c r="WSY254" s="65"/>
      <c r="WSZ254" s="65"/>
      <c r="WTA254" s="65"/>
      <c r="WTB254" s="65"/>
      <c r="WTC254" s="65"/>
      <c r="WTD254" s="65"/>
      <c r="WTE254" s="65"/>
      <c r="WTF254" s="65"/>
      <c r="WTG254" s="65"/>
      <c r="WTH254" s="65"/>
      <c r="WTI254" s="65"/>
      <c r="WTJ254" s="65"/>
      <c r="WTK254" s="65"/>
      <c r="WTL254" s="65"/>
      <c r="WTM254" s="65"/>
      <c r="WTN254" s="65"/>
      <c r="WTO254" s="65"/>
      <c r="WTP254" s="65"/>
      <c r="WTQ254" s="65"/>
      <c r="WTR254" s="65"/>
      <c r="WTS254" s="65"/>
      <c r="WTT254" s="65"/>
      <c r="WTU254" s="65"/>
      <c r="WTV254" s="65"/>
      <c r="WTW254" s="65"/>
      <c r="WTX254" s="65"/>
      <c r="WTY254" s="65"/>
      <c r="WTZ254" s="65"/>
      <c r="WUA254" s="65"/>
      <c r="WUB254" s="65"/>
      <c r="WUC254" s="65"/>
      <c r="WUD254" s="65"/>
      <c r="WUE254" s="65"/>
      <c r="WUF254" s="65"/>
      <c r="WUG254" s="65"/>
      <c r="WUH254" s="65"/>
      <c r="WUI254" s="65"/>
      <c r="WUJ254" s="65"/>
      <c r="WUK254" s="65"/>
      <c r="WUL254" s="65"/>
      <c r="WUM254" s="65"/>
      <c r="WUN254" s="65"/>
      <c r="WUO254" s="65"/>
      <c r="WUP254" s="65"/>
      <c r="WUQ254" s="65"/>
      <c r="WUR254" s="65"/>
      <c r="WUS254" s="65"/>
      <c r="WUT254" s="65"/>
      <c r="WUU254" s="65"/>
      <c r="WUV254" s="65"/>
      <c r="WUW254" s="65"/>
      <c r="WUX254" s="65"/>
      <c r="WUY254" s="65"/>
      <c r="WUZ254" s="65"/>
      <c r="WVA254" s="65"/>
      <c r="WVB254" s="65"/>
      <c r="WVC254" s="65"/>
      <c r="WVD254" s="65"/>
      <c r="WVE254" s="65"/>
      <c r="WVF254" s="65"/>
      <c r="WVG254" s="65"/>
      <c r="WVH254" s="65"/>
      <c r="WVI254" s="65"/>
      <c r="WVJ254" s="65"/>
      <c r="WVK254" s="65"/>
      <c r="WVL254" s="65"/>
      <c r="WVM254" s="65"/>
      <c r="WVN254" s="65"/>
      <c r="WVO254" s="65"/>
      <c r="WVP254" s="65"/>
      <c r="WVQ254" s="65"/>
      <c r="WVR254" s="65"/>
      <c r="WVS254" s="65"/>
      <c r="WVT254" s="65"/>
      <c r="WVU254" s="65"/>
      <c r="WVV254" s="65"/>
      <c r="WVW254" s="65"/>
      <c r="WVX254" s="65"/>
      <c r="WVY254" s="65"/>
      <c r="WVZ254" s="65"/>
      <c r="WWA254" s="65"/>
      <c r="WWB254" s="65"/>
      <c r="WWC254" s="65"/>
      <c r="WWD254" s="65"/>
      <c r="WWE254" s="65"/>
      <c r="WWF254" s="65"/>
      <c r="WWG254" s="65"/>
      <c r="WWH254" s="65"/>
      <c r="WWI254" s="65"/>
      <c r="WWJ254" s="65"/>
      <c r="WWK254" s="65"/>
      <c r="WWL254" s="65"/>
      <c r="WWM254" s="65"/>
      <c r="WWN254" s="65"/>
      <c r="WWO254" s="65"/>
      <c r="WWP254" s="65"/>
      <c r="WWQ254" s="65"/>
      <c r="WWR254" s="65"/>
      <c r="WWS254" s="65"/>
      <c r="WWT254" s="65"/>
      <c r="WWU254" s="65"/>
      <c r="WWV254" s="65"/>
      <c r="WWW254" s="65"/>
      <c r="WWX254" s="65"/>
      <c r="WWY254" s="65"/>
      <c r="WWZ254" s="65"/>
      <c r="WXA254" s="65"/>
      <c r="WXB254" s="65"/>
      <c r="WXC254" s="65"/>
      <c r="WXD254" s="65"/>
      <c r="WXE254" s="65"/>
      <c r="WXF254" s="65"/>
      <c r="WXG254" s="65"/>
      <c r="WXH254" s="65"/>
      <c r="WXI254" s="65"/>
      <c r="WXJ254" s="65"/>
      <c r="WXK254" s="65"/>
      <c r="WXL254" s="65"/>
      <c r="WXM254" s="65"/>
      <c r="WXN254" s="65"/>
      <c r="WXO254" s="65"/>
      <c r="WXP254" s="65"/>
      <c r="WXQ254" s="65"/>
      <c r="WXR254" s="65"/>
      <c r="WXS254" s="65"/>
      <c r="WXT254" s="65"/>
      <c r="WXU254" s="65"/>
      <c r="WXV254" s="65"/>
      <c r="WXW254" s="65"/>
      <c r="WXX254" s="65"/>
      <c r="WXY254" s="65"/>
      <c r="WXZ254" s="65"/>
      <c r="WYA254" s="65"/>
      <c r="WYB254" s="65"/>
      <c r="WYC254" s="65"/>
      <c r="WYD254" s="65"/>
      <c r="WYE254" s="65"/>
      <c r="WYF254" s="65"/>
      <c r="WYG254" s="65"/>
      <c r="WYH254" s="65"/>
      <c r="WYI254" s="65"/>
      <c r="WYJ254" s="65"/>
      <c r="WYK254" s="65"/>
      <c r="WYL254" s="65"/>
      <c r="WYM254" s="65"/>
      <c r="WYN254" s="65"/>
      <c r="WYO254" s="65"/>
      <c r="WYP254" s="65"/>
      <c r="WYQ254" s="65"/>
      <c r="WYR254" s="65"/>
      <c r="WYS254" s="65"/>
      <c r="WYT254" s="65"/>
      <c r="WYU254" s="65"/>
      <c r="WYV254" s="65"/>
      <c r="WYW254" s="65"/>
      <c r="WYX254" s="65"/>
      <c r="WYY254" s="65"/>
      <c r="WYZ254" s="65"/>
      <c r="WZA254" s="65"/>
      <c r="WZB254" s="65"/>
      <c r="WZC254" s="65"/>
      <c r="WZD254" s="65"/>
      <c r="WZE254" s="65"/>
      <c r="WZF254" s="65"/>
      <c r="WZG254" s="65"/>
      <c r="WZH254" s="65"/>
      <c r="WZI254" s="65"/>
      <c r="WZJ254" s="65"/>
      <c r="WZK254" s="65"/>
      <c r="WZL254" s="65"/>
      <c r="WZM254" s="65"/>
      <c r="WZN254" s="65"/>
      <c r="WZO254" s="65"/>
      <c r="WZP254" s="65"/>
      <c r="WZQ254" s="65"/>
      <c r="WZR254" s="65"/>
      <c r="WZS254" s="65"/>
      <c r="WZT254" s="65"/>
      <c r="WZU254" s="65"/>
      <c r="WZV254" s="65"/>
      <c r="WZW254" s="65"/>
      <c r="WZX254" s="65"/>
      <c r="WZY254" s="65"/>
      <c r="WZZ254" s="65"/>
      <c r="XAA254" s="65"/>
      <c r="XAB254" s="65"/>
      <c r="XAC254" s="65"/>
      <c r="XAD254" s="65"/>
      <c r="XAE254" s="65"/>
      <c r="XAF254" s="65"/>
      <c r="XAG254" s="65"/>
      <c r="XAH254" s="65"/>
      <c r="XAI254" s="65"/>
      <c r="XAJ254" s="65"/>
      <c r="XAK254" s="65"/>
      <c r="XAL254" s="65"/>
      <c r="XAM254" s="65"/>
      <c r="XAN254" s="65"/>
      <c r="XAO254" s="65"/>
      <c r="XAP254" s="65"/>
      <c r="XAQ254" s="65"/>
      <c r="XAR254" s="65"/>
      <c r="XAS254" s="65"/>
      <c r="XAT254" s="65"/>
      <c r="XAU254" s="65"/>
      <c r="XAV254" s="65"/>
      <c r="XAW254" s="65"/>
      <c r="XAX254" s="65"/>
      <c r="XAY254" s="65"/>
      <c r="XAZ254" s="65"/>
      <c r="XBA254" s="65"/>
      <c r="XBB254" s="65"/>
      <c r="XBC254" s="65"/>
      <c r="XBD254" s="65"/>
      <c r="XBE254" s="65"/>
      <c r="XBF254" s="65"/>
      <c r="XBG254" s="65"/>
      <c r="XBH254" s="65"/>
      <c r="XBI254" s="65"/>
      <c r="XBJ254" s="65"/>
      <c r="XBK254" s="65"/>
      <c r="XBL254" s="65"/>
      <c r="XBM254" s="65"/>
      <c r="XBN254" s="65"/>
      <c r="XBO254" s="65"/>
      <c r="XBP254" s="65"/>
      <c r="XBQ254" s="65"/>
      <c r="XBR254" s="65"/>
      <c r="XBS254" s="65"/>
      <c r="XBT254" s="65"/>
      <c r="XBU254" s="65"/>
      <c r="XBV254" s="65"/>
      <c r="XBW254" s="65"/>
      <c r="XBX254" s="65"/>
      <c r="XBY254" s="65"/>
      <c r="XBZ254" s="65"/>
      <c r="XCA254" s="65"/>
      <c r="XCB254" s="65"/>
      <c r="XCC254" s="65"/>
      <c r="XCD254" s="65"/>
      <c r="XCE254" s="65"/>
      <c r="XCF254" s="65"/>
      <c r="XCG254" s="65"/>
      <c r="XCH254" s="65"/>
      <c r="XCI254" s="65"/>
      <c r="XCJ254" s="65"/>
      <c r="XCK254" s="65"/>
      <c r="XCL254" s="65"/>
      <c r="XCM254" s="65"/>
      <c r="XCN254" s="65"/>
      <c r="XCO254" s="65"/>
      <c r="XCP254" s="65"/>
      <c r="XCQ254" s="65"/>
      <c r="XCR254" s="65"/>
      <c r="XCS254" s="65"/>
      <c r="XCT254" s="65"/>
      <c r="XCU254" s="65"/>
      <c r="XCV254" s="65"/>
      <c r="XCW254" s="65"/>
      <c r="XCX254" s="65"/>
      <c r="XCY254" s="65"/>
      <c r="XCZ254" s="65"/>
      <c r="XDA254" s="65"/>
      <c r="XDB254" s="65"/>
      <c r="XDC254" s="65"/>
      <c r="XDD254" s="65"/>
      <c r="XDE254" s="65"/>
      <c r="XDF254" s="65"/>
      <c r="XDG254" s="65"/>
      <c r="XDH254" s="65"/>
      <c r="XDI254" s="65"/>
      <c r="XDJ254" s="65"/>
      <c r="XDK254" s="65"/>
      <c r="XDL254" s="65"/>
      <c r="XDM254" s="65"/>
      <c r="XDN254" s="65"/>
      <c r="XDO254" s="65"/>
      <c r="XDP254" s="65"/>
      <c r="XDQ254" s="65"/>
      <c r="XDR254" s="65"/>
      <c r="XDS254" s="65"/>
      <c r="XDT254" s="65"/>
      <c r="XDU254" s="65"/>
      <c r="XDV254" s="65"/>
      <c r="XDW254" s="65"/>
      <c r="XDX254" s="65"/>
      <c r="XDY254" s="65"/>
      <c r="XDZ254" s="65"/>
      <c r="XEA254" s="65"/>
      <c r="XEB254" s="65"/>
      <c r="XEC254" s="65"/>
      <c r="XED254" s="65"/>
      <c r="XEE254" s="65"/>
      <c r="XEF254" s="65"/>
      <c r="XEG254" s="65"/>
      <c r="XEH254" s="65"/>
      <c r="XEI254" s="65"/>
      <c r="XEJ254" s="65"/>
      <c r="XEK254" s="65"/>
      <c r="XEL254" s="65"/>
      <c r="XEM254" s="65"/>
      <c r="XEN254" s="65"/>
      <c r="XEO254" s="65"/>
      <c r="XEP254" s="65"/>
      <c r="XEQ254" s="65"/>
      <c r="XER254" s="65"/>
      <c r="XES254" s="65"/>
      <c r="XET254" s="65"/>
      <c r="XEU254" s="65"/>
      <c r="XEV254" s="65"/>
      <c r="XEW254" s="65"/>
      <c r="XEX254" s="65"/>
      <c r="XEY254" s="65"/>
      <c r="XEZ254" s="65"/>
      <c r="XFA254" s="65"/>
      <c r="XFB254" s="65"/>
      <c r="XFC254" s="65"/>
      <c r="XFD254" s="65"/>
    </row>
    <row r="255" spans="2:54 15129:16384" s="88" customFormat="1" ht="12.95" customHeight="1" x14ac:dyDescent="0.2">
      <c r="B255" s="89" t="s">
        <v>35</v>
      </c>
      <c r="C255" s="90">
        <v>9.9964362081254393E-2</v>
      </c>
      <c r="D255" s="90">
        <v>9.2668488160291398E-2</v>
      </c>
      <c r="E255" s="90">
        <v>8.208955223880593E-2</v>
      </c>
      <c r="F255" s="90">
        <v>8.2026395218086023E-2</v>
      </c>
      <c r="G255" s="90">
        <v>8.3894256866789682E-2</v>
      </c>
      <c r="H255" s="90">
        <v>6.9577371363593266E-2</v>
      </c>
      <c r="I255" s="90">
        <v>7.5390084929883458E-2</v>
      </c>
      <c r="J255" s="90">
        <v>6.9698458946185954E-2</v>
      </c>
      <c r="K255" s="90">
        <v>6.4549180327868827E-2</v>
      </c>
      <c r="L255" s="90">
        <v>5.9963393283463291E-2</v>
      </c>
      <c r="M255" s="90">
        <v>5.2799803991446875E-2</v>
      </c>
      <c r="N255" s="90">
        <v>4.9380480365993115E-2</v>
      </c>
      <c r="O255" s="90">
        <v>4.7114350980919088E-2</v>
      </c>
      <c r="P255" s="90">
        <v>4.2891067871916634E-2</v>
      </c>
      <c r="Q255" s="90">
        <v>4.7336065573770472E-2</v>
      </c>
      <c r="R255" s="90">
        <v>4.2592233323633058E-2</v>
      </c>
      <c r="S255" s="90">
        <v>4.4641713627049169E-2</v>
      </c>
      <c r="T255" s="90">
        <v>4.3744790219505406E-2</v>
      </c>
      <c r="U255" s="90">
        <v>4.5708775313404046E-2</v>
      </c>
      <c r="V255" s="90">
        <v>3.843526691887348E-2</v>
      </c>
      <c r="W255" s="90">
        <v>4.1974419023599358E-2</v>
      </c>
      <c r="X255" s="90">
        <v>4.0691148805665787E-2</v>
      </c>
      <c r="Y255" s="90">
        <v>3.887104951833701E-2</v>
      </c>
      <c r="Z255" s="90">
        <v>4.2158844224867147E-2</v>
      </c>
      <c r="AA255" s="90">
        <v>3.8938053097345139E-2</v>
      </c>
      <c r="AB255" s="90">
        <v>3.6355257093949579E-2</v>
      </c>
      <c r="AC255" s="90">
        <v>3.5704918032786893E-2</v>
      </c>
      <c r="AD255" s="90">
        <v>2.8933202838267683E-2</v>
      </c>
      <c r="AE255" s="90">
        <v>2.8463516554162644E-2</v>
      </c>
      <c r="AF255" s="90">
        <v>3.0874316939890709E-2</v>
      </c>
      <c r="AG255" s="90">
        <v>2.8934010152284265E-2</v>
      </c>
      <c r="AH255" s="90">
        <v>3.0243902439024389E-2</v>
      </c>
      <c r="AI255" s="90">
        <v>2.8301886792452831E-2</v>
      </c>
      <c r="AJ255" s="90">
        <v>2.7045454545454546E-2</v>
      </c>
      <c r="AK255" s="90">
        <v>2.6651982378854626E-2</v>
      </c>
      <c r="AL255" s="90">
        <v>2.6382978723404255E-2</v>
      </c>
      <c r="AM255" s="90">
        <v>2.8033472803347281E-2</v>
      </c>
      <c r="AN255" s="90">
        <v>2.5868725868725868E-2</v>
      </c>
      <c r="AO255" s="90">
        <v>2.375886524822695E-2</v>
      </c>
      <c r="AP255" s="90">
        <v>2.0937500000000001E-2</v>
      </c>
      <c r="AQ255" s="90">
        <v>2.014705882352941E-2</v>
      </c>
      <c r="AR255" s="90">
        <v>2.260061919504644E-2</v>
      </c>
      <c r="AS255" s="90">
        <v>2.3564954682779457E-2</v>
      </c>
      <c r="AT255" s="90">
        <v>2.4311926605504589E-2</v>
      </c>
      <c r="AU255" s="90">
        <v>2.7914110429447851E-2</v>
      </c>
      <c r="AV255" s="90">
        <v>2.7544910179640718E-2</v>
      </c>
      <c r="AW255" s="90">
        <v>2.9532163742690059E-2</v>
      </c>
      <c r="AX255" s="91">
        <v>2.8774928774928776E-2</v>
      </c>
      <c r="AY255" s="91">
        <v>2.6430517711171664E-2</v>
      </c>
      <c r="AZ255" s="91">
        <v>2.6407506702412868E-2</v>
      </c>
      <c r="BA255" s="91">
        <v>2.5587467362924284E-2</v>
      </c>
      <c r="BB255" s="88">
        <v>2.6342710997442457E-2</v>
      </c>
      <c r="VIW255" s="65"/>
      <c r="VIX255" s="65"/>
      <c r="VIY255" s="65"/>
      <c r="VIZ255" s="65"/>
      <c r="VJA255" s="65"/>
      <c r="VJB255" s="65"/>
      <c r="VJC255" s="65"/>
      <c r="VJD255" s="65"/>
      <c r="VJE255" s="65"/>
      <c r="VJF255" s="65"/>
      <c r="VJG255" s="65"/>
      <c r="VJH255" s="65"/>
      <c r="VJI255" s="65"/>
      <c r="VJJ255" s="65"/>
      <c r="VJK255" s="65"/>
      <c r="VJL255" s="65"/>
      <c r="VJM255" s="65"/>
      <c r="VJN255" s="65"/>
      <c r="VJO255" s="65"/>
      <c r="VJP255" s="65"/>
      <c r="VJQ255" s="65"/>
      <c r="VJR255" s="65"/>
      <c r="VJS255" s="65"/>
      <c r="VJT255" s="65"/>
      <c r="VJU255" s="65"/>
      <c r="VJV255" s="65"/>
      <c r="VJW255" s="65"/>
      <c r="VJX255" s="65"/>
      <c r="VJY255" s="65"/>
      <c r="VJZ255" s="65"/>
      <c r="VKA255" s="65"/>
      <c r="VKB255" s="65"/>
      <c r="VKC255" s="65"/>
      <c r="VKD255" s="65"/>
      <c r="VKE255" s="65"/>
      <c r="VKF255" s="65"/>
      <c r="VKG255" s="65"/>
      <c r="VKH255" s="65"/>
      <c r="VKI255" s="65"/>
      <c r="VKJ255" s="65"/>
      <c r="VKK255" s="65"/>
      <c r="VKL255" s="65"/>
      <c r="VKM255" s="65"/>
      <c r="VKN255" s="65"/>
      <c r="VKO255" s="65"/>
      <c r="VKP255" s="65"/>
      <c r="VKQ255" s="65"/>
      <c r="VKR255" s="65"/>
      <c r="VKS255" s="65"/>
      <c r="VKT255" s="65"/>
      <c r="VKU255" s="65"/>
      <c r="VKV255" s="65"/>
      <c r="VKW255" s="65"/>
      <c r="VKX255" s="65"/>
      <c r="VKY255" s="65"/>
      <c r="VKZ255" s="65"/>
      <c r="VLA255" s="65"/>
      <c r="VLB255" s="65"/>
      <c r="VLC255" s="65"/>
      <c r="VLD255" s="65"/>
      <c r="VLE255" s="65"/>
      <c r="VLF255" s="65"/>
      <c r="VLG255" s="65"/>
      <c r="VLH255" s="65"/>
      <c r="VLI255" s="65"/>
      <c r="VLJ255" s="65"/>
      <c r="VLK255" s="65"/>
      <c r="VLL255" s="65"/>
      <c r="VLM255" s="65"/>
      <c r="VLN255" s="65"/>
      <c r="VLO255" s="65"/>
      <c r="VLP255" s="65"/>
      <c r="VLQ255" s="65"/>
      <c r="VLR255" s="65"/>
      <c r="VLS255" s="65"/>
      <c r="VLT255" s="65"/>
      <c r="VLU255" s="65"/>
      <c r="VLV255" s="65"/>
      <c r="VLW255" s="65"/>
      <c r="VLX255" s="65"/>
      <c r="VLY255" s="65"/>
      <c r="VLZ255" s="65"/>
      <c r="VMA255" s="65"/>
      <c r="VMB255" s="65"/>
      <c r="VMC255" s="65"/>
      <c r="VMD255" s="65"/>
      <c r="VME255" s="65"/>
      <c r="VMF255" s="65"/>
      <c r="VMG255" s="65"/>
      <c r="VMH255" s="65"/>
      <c r="VMI255" s="65"/>
      <c r="VMJ255" s="65"/>
      <c r="VMK255" s="65"/>
      <c r="VML255" s="65"/>
      <c r="VMM255" s="65"/>
      <c r="VMN255" s="65"/>
      <c r="VMO255" s="65"/>
      <c r="VMP255" s="65"/>
      <c r="VMQ255" s="65"/>
      <c r="VMR255" s="65"/>
      <c r="VMS255" s="65"/>
      <c r="VMT255" s="65"/>
      <c r="VMU255" s="65"/>
      <c r="VMV255" s="65"/>
      <c r="VMW255" s="65"/>
      <c r="VMX255" s="65"/>
      <c r="VMY255" s="65"/>
      <c r="VMZ255" s="65"/>
      <c r="VNA255" s="65"/>
      <c r="VNB255" s="65"/>
      <c r="VNC255" s="65"/>
      <c r="VND255" s="65"/>
      <c r="VNE255" s="65"/>
      <c r="VNF255" s="65"/>
      <c r="VNG255" s="65"/>
      <c r="VNH255" s="65"/>
      <c r="VNI255" s="65"/>
      <c r="VNJ255" s="65"/>
      <c r="VNK255" s="65"/>
      <c r="VNL255" s="65"/>
      <c r="VNM255" s="65"/>
      <c r="VNN255" s="65"/>
      <c r="VNO255" s="65"/>
      <c r="VNP255" s="65"/>
      <c r="VNQ255" s="65"/>
      <c r="VNR255" s="65"/>
      <c r="VNS255" s="65"/>
      <c r="VNT255" s="65"/>
      <c r="VNU255" s="65"/>
      <c r="VNV255" s="65"/>
      <c r="VNW255" s="65"/>
      <c r="VNX255" s="65"/>
      <c r="VNY255" s="65"/>
      <c r="VNZ255" s="65"/>
      <c r="VOA255" s="65"/>
      <c r="VOB255" s="65"/>
      <c r="VOC255" s="65"/>
      <c r="VOD255" s="65"/>
      <c r="VOE255" s="65"/>
      <c r="VOF255" s="65"/>
      <c r="VOG255" s="65"/>
      <c r="VOH255" s="65"/>
      <c r="VOI255" s="65"/>
      <c r="VOJ255" s="65"/>
      <c r="VOK255" s="65"/>
      <c r="VOL255" s="65"/>
      <c r="VOM255" s="65"/>
      <c r="VON255" s="65"/>
      <c r="VOO255" s="65"/>
      <c r="VOP255" s="65"/>
      <c r="VOQ255" s="65"/>
      <c r="VOR255" s="65"/>
      <c r="VOS255" s="65"/>
      <c r="VOT255" s="65"/>
      <c r="VOU255" s="65"/>
      <c r="VOV255" s="65"/>
      <c r="VOW255" s="65"/>
      <c r="VOX255" s="65"/>
      <c r="VOY255" s="65"/>
      <c r="VOZ255" s="65"/>
      <c r="VPA255" s="65"/>
      <c r="VPB255" s="65"/>
      <c r="VPC255" s="65"/>
      <c r="VPD255" s="65"/>
      <c r="VPE255" s="65"/>
      <c r="VPF255" s="65"/>
      <c r="VPG255" s="65"/>
      <c r="VPH255" s="65"/>
      <c r="VPI255" s="65"/>
      <c r="VPJ255" s="65"/>
      <c r="VPK255" s="65"/>
      <c r="VPL255" s="65"/>
      <c r="VPM255" s="65"/>
      <c r="VPN255" s="65"/>
      <c r="VPO255" s="65"/>
      <c r="VPP255" s="65"/>
      <c r="VPQ255" s="65"/>
      <c r="VPR255" s="65"/>
      <c r="VPS255" s="65"/>
      <c r="VPT255" s="65"/>
      <c r="VPU255" s="65"/>
      <c r="VPV255" s="65"/>
      <c r="VPW255" s="65"/>
      <c r="VPX255" s="65"/>
      <c r="VPY255" s="65"/>
      <c r="VPZ255" s="65"/>
      <c r="VQA255" s="65"/>
      <c r="VQB255" s="65"/>
      <c r="VQC255" s="65"/>
      <c r="VQD255" s="65"/>
      <c r="VQE255" s="65"/>
      <c r="VQF255" s="65"/>
      <c r="VQG255" s="65"/>
      <c r="VQH255" s="65"/>
      <c r="VQI255" s="65"/>
      <c r="VQJ255" s="65"/>
      <c r="VQK255" s="65"/>
      <c r="VQL255" s="65"/>
      <c r="VQM255" s="65"/>
      <c r="VQN255" s="65"/>
      <c r="VQO255" s="65"/>
      <c r="VQP255" s="65"/>
      <c r="VQQ255" s="65"/>
      <c r="VQR255" s="65"/>
      <c r="VQS255" s="65"/>
      <c r="VQT255" s="65"/>
      <c r="VQU255" s="65"/>
      <c r="VQV255" s="65"/>
      <c r="VQW255" s="65"/>
      <c r="VQX255" s="65"/>
      <c r="VQY255" s="65"/>
      <c r="VQZ255" s="65"/>
      <c r="VRA255" s="65"/>
      <c r="VRB255" s="65"/>
      <c r="VRC255" s="65"/>
      <c r="VRD255" s="65"/>
      <c r="VRE255" s="65"/>
      <c r="VRF255" s="65"/>
      <c r="VRG255" s="65"/>
      <c r="VRH255" s="65"/>
      <c r="VRI255" s="65"/>
      <c r="VRJ255" s="65"/>
      <c r="VRK255" s="65"/>
      <c r="VRL255" s="65"/>
      <c r="VRM255" s="65"/>
      <c r="VRN255" s="65"/>
      <c r="VRO255" s="65"/>
      <c r="VRP255" s="65"/>
      <c r="VRQ255" s="65"/>
      <c r="VRR255" s="65"/>
      <c r="VRS255" s="65"/>
      <c r="VRT255" s="65"/>
      <c r="VRU255" s="65"/>
      <c r="VRV255" s="65"/>
      <c r="VRW255" s="65"/>
      <c r="VRX255" s="65"/>
      <c r="VRY255" s="65"/>
      <c r="VRZ255" s="65"/>
      <c r="VSA255" s="65"/>
      <c r="VSB255" s="65"/>
      <c r="VSC255" s="65"/>
      <c r="VSD255" s="65"/>
      <c r="VSE255" s="65"/>
      <c r="VSF255" s="65"/>
      <c r="VSG255" s="65"/>
      <c r="VSH255" s="65"/>
      <c r="VSI255" s="65"/>
      <c r="VSJ255" s="65"/>
      <c r="VSK255" s="65"/>
      <c r="VSL255" s="65"/>
      <c r="VSM255" s="65"/>
      <c r="VSN255" s="65"/>
      <c r="VSO255" s="65"/>
      <c r="VSP255" s="65"/>
      <c r="VSQ255" s="65"/>
      <c r="VSR255" s="65"/>
      <c r="VSS255" s="65"/>
      <c r="VST255" s="65"/>
      <c r="VSU255" s="65"/>
      <c r="VSV255" s="65"/>
      <c r="VSW255" s="65"/>
      <c r="VSX255" s="65"/>
      <c r="VSY255" s="65"/>
      <c r="VSZ255" s="65"/>
      <c r="VTA255" s="65"/>
      <c r="VTB255" s="65"/>
      <c r="VTC255" s="65"/>
      <c r="VTD255" s="65"/>
      <c r="VTE255" s="65"/>
      <c r="VTF255" s="65"/>
      <c r="VTG255" s="65"/>
      <c r="VTH255" s="65"/>
      <c r="VTI255" s="65"/>
      <c r="VTJ255" s="65"/>
      <c r="VTK255" s="65"/>
      <c r="VTL255" s="65"/>
      <c r="VTM255" s="65"/>
      <c r="VTN255" s="65"/>
      <c r="VTO255" s="65"/>
      <c r="VTP255" s="65"/>
      <c r="VTQ255" s="65"/>
      <c r="VTR255" s="65"/>
      <c r="VTS255" s="65"/>
      <c r="VTT255" s="65"/>
      <c r="VTU255" s="65"/>
      <c r="VTV255" s="65"/>
      <c r="VTW255" s="65"/>
      <c r="VTX255" s="65"/>
      <c r="VTY255" s="65"/>
      <c r="VTZ255" s="65"/>
      <c r="VUA255" s="65"/>
      <c r="VUB255" s="65"/>
      <c r="VUC255" s="65"/>
      <c r="VUD255" s="65"/>
      <c r="VUE255" s="65"/>
      <c r="VUF255" s="65"/>
      <c r="VUG255" s="65"/>
      <c r="VUH255" s="65"/>
      <c r="VUI255" s="65"/>
      <c r="VUJ255" s="65"/>
      <c r="VUK255" s="65"/>
      <c r="VUL255" s="65"/>
      <c r="VUM255" s="65"/>
      <c r="VUN255" s="65"/>
      <c r="VUO255" s="65"/>
      <c r="VUP255" s="65"/>
      <c r="VUQ255" s="65"/>
      <c r="VUR255" s="65"/>
      <c r="VUS255" s="65"/>
      <c r="VUT255" s="65"/>
      <c r="VUU255" s="65"/>
      <c r="VUV255" s="65"/>
      <c r="VUW255" s="65"/>
      <c r="VUX255" s="65"/>
      <c r="VUY255" s="65"/>
      <c r="VUZ255" s="65"/>
      <c r="VVA255" s="65"/>
      <c r="VVB255" s="65"/>
      <c r="VVC255" s="65"/>
      <c r="VVD255" s="65"/>
      <c r="VVE255" s="65"/>
      <c r="VVF255" s="65"/>
      <c r="VVG255" s="65"/>
      <c r="VVH255" s="65"/>
      <c r="VVI255" s="65"/>
      <c r="VVJ255" s="65"/>
      <c r="VVK255" s="65"/>
      <c r="VVL255" s="65"/>
      <c r="VVM255" s="65"/>
      <c r="VVN255" s="65"/>
      <c r="VVO255" s="65"/>
      <c r="VVP255" s="65"/>
      <c r="VVQ255" s="65"/>
      <c r="VVR255" s="65"/>
      <c r="VVS255" s="65"/>
      <c r="VVT255" s="65"/>
      <c r="VVU255" s="65"/>
      <c r="VVV255" s="65"/>
      <c r="VVW255" s="65"/>
      <c r="VVX255" s="65"/>
      <c r="VVY255" s="65"/>
      <c r="VVZ255" s="65"/>
      <c r="VWA255" s="65"/>
      <c r="VWB255" s="65"/>
      <c r="VWC255" s="65"/>
      <c r="VWD255" s="65"/>
      <c r="VWE255" s="65"/>
      <c r="VWF255" s="65"/>
      <c r="VWG255" s="65"/>
      <c r="VWH255" s="65"/>
      <c r="VWI255" s="65"/>
      <c r="VWJ255" s="65"/>
      <c r="VWK255" s="65"/>
      <c r="VWL255" s="65"/>
      <c r="VWM255" s="65"/>
      <c r="VWN255" s="65"/>
      <c r="VWO255" s="65"/>
      <c r="VWP255" s="65"/>
      <c r="VWQ255" s="65"/>
      <c r="VWR255" s="65"/>
      <c r="VWS255" s="65"/>
      <c r="VWT255" s="65"/>
      <c r="VWU255" s="65"/>
      <c r="VWV255" s="65"/>
      <c r="VWW255" s="65"/>
      <c r="VWX255" s="65"/>
      <c r="VWY255" s="65"/>
      <c r="VWZ255" s="65"/>
      <c r="VXA255" s="65"/>
      <c r="VXB255" s="65"/>
      <c r="VXC255" s="65"/>
      <c r="VXD255" s="65"/>
      <c r="VXE255" s="65"/>
      <c r="VXF255" s="65"/>
      <c r="VXG255" s="65"/>
      <c r="VXH255" s="65"/>
      <c r="VXI255" s="65"/>
      <c r="VXJ255" s="65"/>
      <c r="VXK255" s="65"/>
      <c r="VXL255" s="65"/>
      <c r="VXM255" s="65"/>
      <c r="VXN255" s="65"/>
      <c r="VXO255" s="65"/>
      <c r="VXP255" s="65"/>
      <c r="VXQ255" s="65"/>
      <c r="VXR255" s="65"/>
      <c r="VXS255" s="65"/>
      <c r="VXT255" s="65"/>
      <c r="VXU255" s="65"/>
      <c r="VXV255" s="65"/>
      <c r="VXW255" s="65"/>
      <c r="VXX255" s="65"/>
      <c r="VXY255" s="65"/>
      <c r="VXZ255" s="65"/>
      <c r="VYA255" s="65"/>
      <c r="VYB255" s="65"/>
      <c r="VYC255" s="65"/>
      <c r="VYD255" s="65"/>
      <c r="VYE255" s="65"/>
      <c r="VYF255" s="65"/>
      <c r="VYG255" s="65"/>
      <c r="VYH255" s="65"/>
      <c r="VYI255" s="65"/>
      <c r="VYJ255" s="65"/>
      <c r="VYK255" s="65"/>
      <c r="VYL255" s="65"/>
      <c r="VYM255" s="65"/>
      <c r="VYN255" s="65"/>
      <c r="VYO255" s="65"/>
      <c r="VYP255" s="65"/>
      <c r="VYQ255" s="65"/>
      <c r="VYR255" s="65"/>
      <c r="VYS255" s="65"/>
      <c r="VYT255" s="65"/>
      <c r="VYU255" s="65"/>
      <c r="VYV255" s="65"/>
      <c r="VYW255" s="65"/>
      <c r="VYX255" s="65"/>
      <c r="VYY255" s="65"/>
      <c r="VYZ255" s="65"/>
      <c r="VZA255" s="65"/>
      <c r="VZB255" s="65"/>
      <c r="VZC255" s="65"/>
      <c r="VZD255" s="65"/>
      <c r="VZE255" s="65"/>
      <c r="VZF255" s="65"/>
      <c r="VZG255" s="65"/>
      <c r="VZH255" s="65"/>
      <c r="VZI255" s="65"/>
      <c r="VZJ255" s="65"/>
      <c r="VZK255" s="65"/>
      <c r="VZL255" s="65"/>
      <c r="VZM255" s="65"/>
      <c r="VZN255" s="65"/>
      <c r="VZO255" s="65"/>
      <c r="VZP255" s="65"/>
      <c r="VZQ255" s="65"/>
      <c r="VZR255" s="65"/>
      <c r="VZS255" s="65"/>
      <c r="VZT255" s="65"/>
      <c r="VZU255" s="65"/>
      <c r="VZV255" s="65"/>
      <c r="VZW255" s="65"/>
      <c r="VZX255" s="65"/>
      <c r="VZY255" s="65"/>
      <c r="VZZ255" s="65"/>
      <c r="WAA255" s="65"/>
      <c r="WAB255" s="65"/>
      <c r="WAC255" s="65"/>
      <c r="WAD255" s="65"/>
      <c r="WAE255" s="65"/>
      <c r="WAF255" s="65"/>
      <c r="WAG255" s="65"/>
      <c r="WAH255" s="65"/>
      <c r="WAI255" s="65"/>
      <c r="WAJ255" s="65"/>
      <c r="WAK255" s="65"/>
      <c r="WAL255" s="65"/>
      <c r="WAM255" s="65"/>
      <c r="WAN255" s="65"/>
      <c r="WAO255" s="65"/>
      <c r="WAP255" s="65"/>
      <c r="WAQ255" s="65"/>
      <c r="WAR255" s="65"/>
      <c r="WAS255" s="65"/>
      <c r="WAT255" s="65"/>
      <c r="WAU255" s="65"/>
      <c r="WAV255" s="65"/>
      <c r="WAW255" s="65"/>
      <c r="WAX255" s="65"/>
      <c r="WAY255" s="65"/>
      <c r="WAZ255" s="65"/>
      <c r="WBA255" s="65"/>
      <c r="WBB255" s="65"/>
      <c r="WBC255" s="65"/>
      <c r="WBD255" s="65"/>
      <c r="WBE255" s="65"/>
      <c r="WBF255" s="65"/>
      <c r="WBG255" s="65"/>
      <c r="WBH255" s="65"/>
      <c r="WBI255" s="65"/>
      <c r="WBJ255" s="65"/>
      <c r="WBK255" s="65"/>
      <c r="WBL255" s="65"/>
      <c r="WBM255" s="65"/>
      <c r="WBN255" s="65"/>
      <c r="WBO255" s="65"/>
      <c r="WBP255" s="65"/>
      <c r="WBQ255" s="65"/>
      <c r="WBR255" s="65"/>
      <c r="WBS255" s="65"/>
      <c r="WBT255" s="65"/>
      <c r="WBU255" s="65"/>
      <c r="WBV255" s="65"/>
      <c r="WBW255" s="65"/>
      <c r="WBX255" s="65"/>
      <c r="WBY255" s="65"/>
      <c r="WBZ255" s="65"/>
      <c r="WCA255" s="65"/>
      <c r="WCB255" s="65"/>
      <c r="WCC255" s="65"/>
      <c r="WCD255" s="65"/>
      <c r="WCE255" s="65"/>
      <c r="WCF255" s="65"/>
      <c r="WCG255" s="65"/>
      <c r="WCH255" s="65"/>
      <c r="WCI255" s="65"/>
      <c r="WCJ255" s="65"/>
      <c r="WCK255" s="65"/>
      <c r="WCL255" s="65"/>
      <c r="WCM255" s="65"/>
      <c r="WCN255" s="65"/>
      <c r="WCO255" s="65"/>
      <c r="WCP255" s="65"/>
      <c r="WCQ255" s="65"/>
      <c r="WCR255" s="65"/>
      <c r="WCS255" s="65"/>
      <c r="WCT255" s="65"/>
      <c r="WCU255" s="65"/>
      <c r="WCV255" s="65"/>
      <c r="WCW255" s="65"/>
      <c r="WCX255" s="65"/>
      <c r="WCY255" s="65"/>
      <c r="WCZ255" s="65"/>
      <c r="WDA255" s="65"/>
      <c r="WDB255" s="65"/>
      <c r="WDC255" s="65"/>
      <c r="WDD255" s="65"/>
      <c r="WDE255" s="65"/>
      <c r="WDF255" s="65"/>
      <c r="WDG255" s="65"/>
      <c r="WDH255" s="65"/>
      <c r="WDI255" s="65"/>
      <c r="WDJ255" s="65"/>
      <c r="WDK255" s="65"/>
      <c r="WDL255" s="65"/>
      <c r="WDM255" s="65"/>
      <c r="WDN255" s="65"/>
      <c r="WDO255" s="65"/>
      <c r="WDP255" s="65"/>
      <c r="WDQ255" s="65"/>
      <c r="WDR255" s="65"/>
      <c r="WDS255" s="65"/>
      <c r="WDT255" s="65"/>
      <c r="WDU255" s="65"/>
      <c r="WDV255" s="65"/>
      <c r="WDW255" s="65"/>
      <c r="WDX255" s="65"/>
      <c r="WDY255" s="65"/>
      <c r="WDZ255" s="65"/>
      <c r="WEA255" s="65"/>
      <c r="WEB255" s="65"/>
      <c r="WEC255" s="65"/>
      <c r="WED255" s="65"/>
      <c r="WEE255" s="65"/>
      <c r="WEF255" s="65"/>
      <c r="WEG255" s="65"/>
      <c r="WEH255" s="65"/>
      <c r="WEI255" s="65"/>
      <c r="WEJ255" s="65"/>
      <c r="WEK255" s="65"/>
      <c r="WEL255" s="65"/>
      <c r="WEM255" s="65"/>
      <c r="WEN255" s="65"/>
      <c r="WEO255" s="65"/>
      <c r="WEP255" s="65"/>
      <c r="WEQ255" s="65"/>
      <c r="WER255" s="65"/>
      <c r="WES255" s="65"/>
      <c r="WET255" s="65"/>
      <c r="WEU255" s="65"/>
      <c r="WEV255" s="65"/>
      <c r="WEW255" s="65"/>
      <c r="WEX255" s="65"/>
      <c r="WEY255" s="65"/>
      <c r="WEZ255" s="65"/>
      <c r="WFA255" s="65"/>
      <c r="WFB255" s="65"/>
      <c r="WFC255" s="65"/>
      <c r="WFD255" s="65"/>
      <c r="WFE255" s="65"/>
      <c r="WFF255" s="65"/>
      <c r="WFG255" s="65"/>
      <c r="WFH255" s="65"/>
      <c r="WFI255" s="65"/>
      <c r="WFJ255" s="65"/>
      <c r="WFK255" s="65"/>
      <c r="WFL255" s="65"/>
      <c r="WFM255" s="65"/>
      <c r="WFN255" s="65"/>
      <c r="WFO255" s="65"/>
      <c r="WFP255" s="65"/>
      <c r="WFQ255" s="65"/>
      <c r="WFR255" s="65"/>
      <c r="WFS255" s="65"/>
      <c r="WFT255" s="65"/>
      <c r="WFU255" s="65"/>
      <c r="WFV255" s="65"/>
      <c r="WFW255" s="65"/>
      <c r="WFX255" s="65"/>
      <c r="WFY255" s="65"/>
      <c r="WFZ255" s="65"/>
      <c r="WGA255" s="65"/>
      <c r="WGB255" s="65"/>
      <c r="WGC255" s="65"/>
      <c r="WGD255" s="65"/>
      <c r="WGE255" s="65"/>
      <c r="WGF255" s="65"/>
      <c r="WGG255" s="65"/>
      <c r="WGH255" s="65"/>
      <c r="WGI255" s="65"/>
      <c r="WGJ255" s="65"/>
      <c r="WGK255" s="65"/>
      <c r="WGL255" s="65"/>
      <c r="WGM255" s="65"/>
      <c r="WGN255" s="65"/>
      <c r="WGO255" s="65"/>
      <c r="WGP255" s="65"/>
      <c r="WGQ255" s="65"/>
      <c r="WGR255" s="65"/>
      <c r="WGS255" s="65"/>
      <c r="WGT255" s="65"/>
      <c r="WGU255" s="65"/>
      <c r="WGV255" s="65"/>
      <c r="WGW255" s="65"/>
      <c r="WGX255" s="65"/>
      <c r="WGY255" s="65"/>
      <c r="WGZ255" s="65"/>
      <c r="WHA255" s="65"/>
      <c r="WHB255" s="65"/>
      <c r="WHC255" s="65"/>
      <c r="WHD255" s="65"/>
      <c r="WHE255" s="65"/>
      <c r="WHF255" s="65"/>
      <c r="WHG255" s="65"/>
      <c r="WHH255" s="65"/>
      <c r="WHI255" s="65"/>
      <c r="WHJ255" s="65"/>
      <c r="WHK255" s="65"/>
      <c r="WHL255" s="65"/>
      <c r="WHM255" s="65"/>
      <c r="WHN255" s="65"/>
      <c r="WHO255" s="65"/>
      <c r="WHP255" s="65"/>
      <c r="WHQ255" s="65"/>
      <c r="WHR255" s="65"/>
      <c r="WHS255" s="65"/>
      <c r="WHT255" s="65"/>
      <c r="WHU255" s="65"/>
      <c r="WHV255" s="65"/>
      <c r="WHW255" s="65"/>
      <c r="WHX255" s="65"/>
      <c r="WHY255" s="65"/>
      <c r="WHZ255" s="65"/>
      <c r="WIA255" s="65"/>
      <c r="WIB255" s="65"/>
      <c r="WIC255" s="65"/>
      <c r="WID255" s="65"/>
      <c r="WIE255" s="65"/>
      <c r="WIF255" s="65"/>
      <c r="WIG255" s="65"/>
      <c r="WIH255" s="65"/>
      <c r="WII255" s="65"/>
      <c r="WIJ255" s="65"/>
      <c r="WIK255" s="65"/>
      <c r="WIL255" s="65"/>
      <c r="WIM255" s="65"/>
      <c r="WIN255" s="65"/>
      <c r="WIO255" s="65"/>
      <c r="WIP255" s="65"/>
      <c r="WIQ255" s="65"/>
      <c r="WIR255" s="65"/>
      <c r="WIS255" s="65"/>
      <c r="WIT255" s="65"/>
      <c r="WIU255" s="65"/>
      <c r="WIV255" s="65"/>
      <c r="WIW255" s="65"/>
      <c r="WIX255" s="65"/>
      <c r="WIY255" s="65"/>
      <c r="WIZ255" s="65"/>
      <c r="WJA255" s="65"/>
      <c r="WJB255" s="65"/>
      <c r="WJC255" s="65"/>
      <c r="WJD255" s="65"/>
      <c r="WJE255" s="65"/>
      <c r="WJF255" s="65"/>
      <c r="WJG255" s="65"/>
      <c r="WJH255" s="65"/>
      <c r="WJI255" s="65"/>
      <c r="WJJ255" s="65"/>
      <c r="WJK255" s="65"/>
      <c r="WJL255" s="65"/>
      <c r="WJM255" s="65"/>
      <c r="WJN255" s="65"/>
      <c r="WJO255" s="65"/>
      <c r="WJP255" s="65"/>
      <c r="WJQ255" s="65"/>
      <c r="WJR255" s="65"/>
      <c r="WJS255" s="65"/>
      <c r="WJT255" s="65"/>
      <c r="WJU255" s="65"/>
      <c r="WJV255" s="65"/>
      <c r="WJW255" s="65"/>
      <c r="WJX255" s="65"/>
      <c r="WJY255" s="65"/>
      <c r="WJZ255" s="65"/>
      <c r="WKA255" s="65"/>
      <c r="WKB255" s="65"/>
      <c r="WKC255" s="65"/>
      <c r="WKD255" s="65"/>
      <c r="WKE255" s="65"/>
      <c r="WKF255" s="65"/>
      <c r="WKG255" s="65"/>
      <c r="WKH255" s="65"/>
      <c r="WKI255" s="65"/>
      <c r="WKJ255" s="65"/>
      <c r="WKK255" s="65"/>
      <c r="WKL255" s="65"/>
      <c r="WKM255" s="65"/>
      <c r="WKN255" s="65"/>
      <c r="WKO255" s="65"/>
      <c r="WKP255" s="65"/>
      <c r="WKQ255" s="65"/>
      <c r="WKR255" s="65"/>
      <c r="WKS255" s="65"/>
      <c r="WKT255" s="65"/>
      <c r="WKU255" s="65"/>
      <c r="WKV255" s="65"/>
      <c r="WKW255" s="65"/>
      <c r="WKX255" s="65"/>
      <c r="WKY255" s="65"/>
      <c r="WKZ255" s="65"/>
      <c r="WLA255" s="65"/>
      <c r="WLB255" s="65"/>
      <c r="WLC255" s="65"/>
      <c r="WLD255" s="65"/>
      <c r="WLE255" s="65"/>
      <c r="WLF255" s="65"/>
      <c r="WLG255" s="65"/>
      <c r="WLH255" s="65"/>
      <c r="WLI255" s="65"/>
      <c r="WLJ255" s="65"/>
      <c r="WLK255" s="65"/>
      <c r="WLL255" s="65"/>
      <c r="WLM255" s="65"/>
      <c r="WLN255" s="65"/>
      <c r="WLO255" s="65"/>
      <c r="WLP255" s="65"/>
      <c r="WLQ255" s="65"/>
      <c r="WLR255" s="65"/>
      <c r="WLS255" s="65"/>
      <c r="WLT255" s="65"/>
      <c r="WLU255" s="65"/>
      <c r="WLV255" s="65"/>
      <c r="WLW255" s="65"/>
      <c r="WLX255" s="65"/>
      <c r="WLY255" s="65"/>
      <c r="WLZ255" s="65"/>
      <c r="WMA255" s="65"/>
      <c r="WMB255" s="65"/>
      <c r="WMC255" s="65"/>
      <c r="WMD255" s="65"/>
      <c r="WME255" s="65"/>
      <c r="WMF255" s="65"/>
      <c r="WMG255" s="65"/>
      <c r="WMH255" s="65"/>
      <c r="WMI255" s="65"/>
      <c r="WMJ255" s="65"/>
      <c r="WMK255" s="65"/>
      <c r="WML255" s="65"/>
      <c r="WMM255" s="65"/>
      <c r="WMN255" s="65"/>
      <c r="WMO255" s="65"/>
      <c r="WMP255" s="65"/>
      <c r="WMQ255" s="65"/>
      <c r="WMR255" s="65"/>
      <c r="WMS255" s="65"/>
      <c r="WMT255" s="65"/>
      <c r="WMU255" s="65"/>
      <c r="WMV255" s="65"/>
      <c r="WMW255" s="65"/>
      <c r="WMX255" s="65"/>
      <c r="WMY255" s="65"/>
      <c r="WMZ255" s="65"/>
      <c r="WNA255" s="65"/>
      <c r="WNB255" s="65"/>
      <c r="WNC255" s="65"/>
      <c r="WND255" s="65"/>
      <c r="WNE255" s="65"/>
      <c r="WNF255" s="65"/>
      <c r="WNG255" s="65"/>
      <c r="WNH255" s="65"/>
      <c r="WNI255" s="65"/>
      <c r="WNJ255" s="65"/>
      <c r="WNK255" s="65"/>
      <c r="WNL255" s="65"/>
      <c r="WNM255" s="65"/>
      <c r="WNN255" s="65"/>
      <c r="WNO255" s="65"/>
      <c r="WNP255" s="65"/>
      <c r="WNQ255" s="65"/>
      <c r="WNR255" s="65"/>
      <c r="WNS255" s="65"/>
      <c r="WNT255" s="65"/>
      <c r="WNU255" s="65"/>
      <c r="WNV255" s="65"/>
      <c r="WNW255" s="65"/>
      <c r="WNX255" s="65"/>
      <c r="WNY255" s="65"/>
      <c r="WNZ255" s="65"/>
      <c r="WOA255" s="65"/>
      <c r="WOB255" s="65"/>
      <c r="WOC255" s="65"/>
      <c r="WOD255" s="65"/>
      <c r="WOE255" s="65"/>
      <c r="WOF255" s="65"/>
      <c r="WOG255" s="65"/>
      <c r="WOH255" s="65"/>
      <c r="WOI255" s="65"/>
      <c r="WOJ255" s="65"/>
      <c r="WOK255" s="65"/>
      <c r="WOL255" s="65"/>
      <c r="WOM255" s="65"/>
      <c r="WON255" s="65"/>
      <c r="WOO255" s="65"/>
      <c r="WOP255" s="65"/>
      <c r="WOQ255" s="65"/>
      <c r="WOR255" s="65"/>
      <c r="WOS255" s="65"/>
      <c r="WOT255" s="65"/>
      <c r="WOU255" s="65"/>
      <c r="WOV255" s="65"/>
      <c r="WOW255" s="65"/>
      <c r="WOX255" s="65"/>
      <c r="WOY255" s="65"/>
      <c r="WOZ255" s="65"/>
      <c r="WPA255" s="65"/>
      <c r="WPB255" s="65"/>
      <c r="WPC255" s="65"/>
      <c r="WPD255" s="65"/>
      <c r="WPE255" s="65"/>
      <c r="WPF255" s="65"/>
      <c r="WPG255" s="65"/>
      <c r="WPH255" s="65"/>
      <c r="WPI255" s="65"/>
      <c r="WPJ255" s="65"/>
      <c r="WPK255" s="65"/>
      <c r="WPL255" s="65"/>
      <c r="WPM255" s="65"/>
      <c r="WPN255" s="65"/>
      <c r="WPO255" s="65"/>
      <c r="WPP255" s="65"/>
      <c r="WPQ255" s="65"/>
      <c r="WPR255" s="65"/>
      <c r="WPS255" s="65"/>
      <c r="WPT255" s="65"/>
      <c r="WPU255" s="65"/>
      <c r="WPV255" s="65"/>
      <c r="WPW255" s="65"/>
      <c r="WPX255" s="65"/>
      <c r="WPY255" s="65"/>
      <c r="WPZ255" s="65"/>
      <c r="WQA255" s="65"/>
      <c r="WQB255" s="65"/>
      <c r="WQC255" s="65"/>
      <c r="WQD255" s="65"/>
      <c r="WQE255" s="65"/>
      <c r="WQF255" s="65"/>
      <c r="WQG255" s="65"/>
      <c r="WQH255" s="65"/>
      <c r="WQI255" s="65"/>
      <c r="WQJ255" s="65"/>
      <c r="WQK255" s="65"/>
      <c r="WQL255" s="65"/>
      <c r="WQM255" s="65"/>
      <c r="WQN255" s="65"/>
      <c r="WQO255" s="65"/>
      <c r="WQP255" s="65"/>
      <c r="WQQ255" s="65"/>
      <c r="WQR255" s="65"/>
      <c r="WQS255" s="65"/>
      <c r="WQT255" s="65"/>
      <c r="WQU255" s="65"/>
      <c r="WQV255" s="65"/>
      <c r="WQW255" s="65"/>
      <c r="WQX255" s="65"/>
      <c r="WQY255" s="65"/>
      <c r="WQZ255" s="65"/>
      <c r="WRA255" s="65"/>
      <c r="WRB255" s="65"/>
      <c r="WRC255" s="65"/>
      <c r="WRD255" s="65"/>
      <c r="WRE255" s="65"/>
      <c r="WRF255" s="65"/>
      <c r="WRG255" s="65"/>
      <c r="WRH255" s="65"/>
      <c r="WRI255" s="65"/>
      <c r="WRJ255" s="65"/>
      <c r="WRK255" s="65"/>
      <c r="WRL255" s="65"/>
      <c r="WRM255" s="65"/>
      <c r="WRN255" s="65"/>
      <c r="WRO255" s="65"/>
      <c r="WRP255" s="65"/>
      <c r="WRQ255" s="65"/>
      <c r="WRR255" s="65"/>
      <c r="WRS255" s="65"/>
      <c r="WRT255" s="65"/>
      <c r="WRU255" s="65"/>
      <c r="WRV255" s="65"/>
      <c r="WRW255" s="65"/>
      <c r="WRX255" s="65"/>
      <c r="WRY255" s="65"/>
      <c r="WRZ255" s="65"/>
      <c r="WSA255" s="65"/>
      <c r="WSB255" s="65"/>
      <c r="WSC255" s="65"/>
      <c r="WSD255" s="65"/>
      <c r="WSE255" s="65"/>
      <c r="WSF255" s="65"/>
      <c r="WSG255" s="65"/>
      <c r="WSH255" s="65"/>
      <c r="WSI255" s="65"/>
      <c r="WSJ255" s="65"/>
      <c r="WSK255" s="65"/>
      <c r="WSL255" s="65"/>
      <c r="WSM255" s="65"/>
      <c r="WSN255" s="65"/>
      <c r="WSO255" s="65"/>
      <c r="WSP255" s="65"/>
      <c r="WSQ255" s="65"/>
      <c r="WSR255" s="65"/>
      <c r="WSS255" s="65"/>
      <c r="WST255" s="65"/>
      <c r="WSU255" s="65"/>
      <c r="WSV255" s="65"/>
      <c r="WSW255" s="65"/>
      <c r="WSX255" s="65"/>
      <c r="WSY255" s="65"/>
      <c r="WSZ255" s="65"/>
      <c r="WTA255" s="65"/>
      <c r="WTB255" s="65"/>
      <c r="WTC255" s="65"/>
      <c r="WTD255" s="65"/>
      <c r="WTE255" s="65"/>
      <c r="WTF255" s="65"/>
      <c r="WTG255" s="65"/>
      <c r="WTH255" s="65"/>
      <c r="WTI255" s="65"/>
      <c r="WTJ255" s="65"/>
      <c r="WTK255" s="65"/>
      <c r="WTL255" s="65"/>
      <c r="WTM255" s="65"/>
      <c r="WTN255" s="65"/>
      <c r="WTO255" s="65"/>
      <c r="WTP255" s="65"/>
      <c r="WTQ255" s="65"/>
      <c r="WTR255" s="65"/>
      <c r="WTS255" s="65"/>
      <c r="WTT255" s="65"/>
      <c r="WTU255" s="65"/>
      <c r="WTV255" s="65"/>
      <c r="WTW255" s="65"/>
      <c r="WTX255" s="65"/>
      <c r="WTY255" s="65"/>
      <c r="WTZ255" s="65"/>
      <c r="WUA255" s="65"/>
      <c r="WUB255" s="65"/>
      <c r="WUC255" s="65"/>
      <c r="WUD255" s="65"/>
      <c r="WUE255" s="65"/>
      <c r="WUF255" s="65"/>
      <c r="WUG255" s="65"/>
      <c r="WUH255" s="65"/>
      <c r="WUI255" s="65"/>
      <c r="WUJ255" s="65"/>
      <c r="WUK255" s="65"/>
      <c r="WUL255" s="65"/>
      <c r="WUM255" s="65"/>
      <c r="WUN255" s="65"/>
      <c r="WUO255" s="65"/>
      <c r="WUP255" s="65"/>
      <c r="WUQ255" s="65"/>
      <c r="WUR255" s="65"/>
      <c r="WUS255" s="65"/>
      <c r="WUT255" s="65"/>
      <c r="WUU255" s="65"/>
      <c r="WUV255" s="65"/>
      <c r="WUW255" s="65"/>
      <c r="WUX255" s="65"/>
      <c r="WUY255" s="65"/>
      <c r="WUZ255" s="65"/>
      <c r="WVA255" s="65"/>
      <c r="WVB255" s="65"/>
      <c r="WVC255" s="65"/>
      <c r="WVD255" s="65"/>
      <c r="WVE255" s="65"/>
      <c r="WVF255" s="65"/>
      <c r="WVG255" s="65"/>
      <c r="WVH255" s="65"/>
      <c r="WVI255" s="65"/>
      <c r="WVJ255" s="65"/>
      <c r="WVK255" s="65"/>
      <c r="WVL255" s="65"/>
      <c r="WVM255" s="65"/>
      <c r="WVN255" s="65"/>
      <c r="WVO255" s="65"/>
      <c r="WVP255" s="65"/>
      <c r="WVQ255" s="65"/>
      <c r="WVR255" s="65"/>
      <c r="WVS255" s="65"/>
      <c r="WVT255" s="65"/>
      <c r="WVU255" s="65"/>
      <c r="WVV255" s="65"/>
      <c r="WVW255" s="65"/>
      <c r="WVX255" s="65"/>
      <c r="WVY255" s="65"/>
      <c r="WVZ255" s="65"/>
      <c r="WWA255" s="65"/>
      <c r="WWB255" s="65"/>
      <c r="WWC255" s="65"/>
      <c r="WWD255" s="65"/>
      <c r="WWE255" s="65"/>
      <c r="WWF255" s="65"/>
      <c r="WWG255" s="65"/>
      <c r="WWH255" s="65"/>
      <c r="WWI255" s="65"/>
      <c r="WWJ255" s="65"/>
      <c r="WWK255" s="65"/>
      <c r="WWL255" s="65"/>
      <c r="WWM255" s="65"/>
      <c r="WWN255" s="65"/>
      <c r="WWO255" s="65"/>
      <c r="WWP255" s="65"/>
      <c r="WWQ255" s="65"/>
      <c r="WWR255" s="65"/>
      <c r="WWS255" s="65"/>
      <c r="WWT255" s="65"/>
      <c r="WWU255" s="65"/>
      <c r="WWV255" s="65"/>
      <c r="WWW255" s="65"/>
      <c r="WWX255" s="65"/>
      <c r="WWY255" s="65"/>
      <c r="WWZ255" s="65"/>
      <c r="WXA255" s="65"/>
      <c r="WXB255" s="65"/>
      <c r="WXC255" s="65"/>
      <c r="WXD255" s="65"/>
      <c r="WXE255" s="65"/>
      <c r="WXF255" s="65"/>
      <c r="WXG255" s="65"/>
      <c r="WXH255" s="65"/>
      <c r="WXI255" s="65"/>
      <c r="WXJ255" s="65"/>
      <c r="WXK255" s="65"/>
      <c r="WXL255" s="65"/>
      <c r="WXM255" s="65"/>
      <c r="WXN255" s="65"/>
      <c r="WXO255" s="65"/>
      <c r="WXP255" s="65"/>
      <c r="WXQ255" s="65"/>
      <c r="WXR255" s="65"/>
      <c r="WXS255" s="65"/>
      <c r="WXT255" s="65"/>
      <c r="WXU255" s="65"/>
      <c r="WXV255" s="65"/>
      <c r="WXW255" s="65"/>
      <c r="WXX255" s="65"/>
      <c r="WXY255" s="65"/>
      <c r="WXZ255" s="65"/>
      <c r="WYA255" s="65"/>
      <c r="WYB255" s="65"/>
      <c r="WYC255" s="65"/>
      <c r="WYD255" s="65"/>
      <c r="WYE255" s="65"/>
      <c r="WYF255" s="65"/>
      <c r="WYG255" s="65"/>
      <c r="WYH255" s="65"/>
      <c r="WYI255" s="65"/>
      <c r="WYJ255" s="65"/>
      <c r="WYK255" s="65"/>
      <c r="WYL255" s="65"/>
      <c r="WYM255" s="65"/>
      <c r="WYN255" s="65"/>
      <c r="WYO255" s="65"/>
      <c r="WYP255" s="65"/>
      <c r="WYQ255" s="65"/>
      <c r="WYR255" s="65"/>
      <c r="WYS255" s="65"/>
      <c r="WYT255" s="65"/>
      <c r="WYU255" s="65"/>
      <c r="WYV255" s="65"/>
      <c r="WYW255" s="65"/>
      <c r="WYX255" s="65"/>
      <c r="WYY255" s="65"/>
      <c r="WYZ255" s="65"/>
      <c r="WZA255" s="65"/>
      <c r="WZB255" s="65"/>
      <c r="WZC255" s="65"/>
      <c r="WZD255" s="65"/>
      <c r="WZE255" s="65"/>
      <c r="WZF255" s="65"/>
      <c r="WZG255" s="65"/>
      <c r="WZH255" s="65"/>
      <c r="WZI255" s="65"/>
      <c r="WZJ255" s="65"/>
      <c r="WZK255" s="65"/>
      <c r="WZL255" s="65"/>
      <c r="WZM255" s="65"/>
      <c r="WZN255" s="65"/>
      <c r="WZO255" s="65"/>
      <c r="WZP255" s="65"/>
      <c r="WZQ255" s="65"/>
      <c r="WZR255" s="65"/>
      <c r="WZS255" s="65"/>
      <c r="WZT255" s="65"/>
      <c r="WZU255" s="65"/>
      <c r="WZV255" s="65"/>
      <c r="WZW255" s="65"/>
      <c r="WZX255" s="65"/>
      <c r="WZY255" s="65"/>
      <c r="WZZ255" s="65"/>
      <c r="XAA255" s="65"/>
      <c r="XAB255" s="65"/>
      <c r="XAC255" s="65"/>
      <c r="XAD255" s="65"/>
      <c r="XAE255" s="65"/>
      <c r="XAF255" s="65"/>
      <c r="XAG255" s="65"/>
      <c r="XAH255" s="65"/>
      <c r="XAI255" s="65"/>
      <c r="XAJ255" s="65"/>
      <c r="XAK255" s="65"/>
      <c r="XAL255" s="65"/>
      <c r="XAM255" s="65"/>
      <c r="XAN255" s="65"/>
      <c r="XAO255" s="65"/>
      <c r="XAP255" s="65"/>
      <c r="XAQ255" s="65"/>
      <c r="XAR255" s="65"/>
      <c r="XAS255" s="65"/>
      <c r="XAT255" s="65"/>
      <c r="XAU255" s="65"/>
      <c r="XAV255" s="65"/>
      <c r="XAW255" s="65"/>
      <c r="XAX255" s="65"/>
      <c r="XAY255" s="65"/>
      <c r="XAZ255" s="65"/>
      <c r="XBA255" s="65"/>
      <c r="XBB255" s="65"/>
      <c r="XBC255" s="65"/>
      <c r="XBD255" s="65"/>
      <c r="XBE255" s="65"/>
      <c r="XBF255" s="65"/>
      <c r="XBG255" s="65"/>
      <c r="XBH255" s="65"/>
      <c r="XBI255" s="65"/>
      <c r="XBJ255" s="65"/>
      <c r="XBK255" s="65"/>
      <c r="XBL255" s="65"/>
      <c r="XBM255" s="65"/>
      <c r="XBN255" s="65"/>
      <c r="XBO255" s="65"/>
      <c r="XBP255" s="65"/>
      <c r="XBQ255" s="65"/>
      <c r="XBR255" s="65"/>
      <c r="XBS255" s="65"/>
      <c r="XBT255" s="65"/>
      <c r="XBU255" s="65"/>
      <c r="XBV255" s="65"/>
      <c r="XBW255" s="65"/>
      <c r="XBX255" s="65"/>
      <c r="XBY255" s="65"/>
      <c r="XBZ255" s="65"/>
      <c r="XCA255" s="65"/>
      <c r="XCB255" s="65"/>
      <c r="XCC255" s="65"/>
      <c r="XCD255" s="65"/>
      <c r="XCE255" s="65"/>
      <c r="XCF255" s="65"/>
      <c r="XCG255" s="65"/>
      <c r="XCH255" s="65"/>
      <c r="XCI255" s="65"/>
      <c r="XCJ255" s="65"/>
      <c r="XCK255" s="65"/>
      <c r="XCL255" s="65"/>
      <c r="XCM255" s="65"/>
      <c r="XCN255" s="65"/>
      <c r="XCO255" s="65"/>
      <c r="XCP255" s="65"/>
      <c r="XCQ255" s="65"/>
      <c r="XCR255" s="65"/>
      <c r="XCS255" s="65"/>
      <c r="XCT255" s="65"/>
      <c r="XCU255" s="65"/>
      <c r="XCV255" s="65"/>
      <c r="XCW255" s="65"/>
      <c r="XCX255" s="65"/>
      <c r="XCY255" s="65"/>
      <c r="XCZ255" s="65"/>
      <c r="XDA255" s="65"/>
      <c r="XDB255" s="65"/>
      <c r="XDC255" s="65"/>
      <c r="XDD255" s="65"/>
      <c r="XDE255" s="65"/>
      <c r="XDF255" s="65"/>
      <c r="XDG255" s="65"/>
      <c r="XDH255" s="65"/>
      <c r="XDI255" s="65"/>
      <c r="XDJ255" s="65"/>
      <c r="XDK255" s="65"/>
      <c r="XDL255" s="65"/>
      <c r="XDM255" s="65"/>
      <c r="XDN255" s="65"/>
      <c r="XDO255" s="65"/>
      <c r="XDP255" s="65"/>
      <c r="XDQ255" s="65"/>
      <c r="XDR255" s="65"/>
      <c r="XDS255" s="65"/>
      <c r="XDT255" s="65"/>
      <c r="XDU255" s="65"/>
      <c r="XDV255" s="65"/>
      <c r="XDW255" s="65"/>
      <c r="XDX255" s="65"/>
      <c r="XDY255" s="65"/>
      <c r="XDZ255" s="65"/>
      <c r="XEA255" s="65"/>
      <c r="XEB255" s="65"/>
      <c r="XEC255" s="65"/>
      <c r="XED255" s="65"/>
      <c r="XEE255" s="65"/>
      <c r="XEF255" s="65"/>
      <c r="XEG255" s="65"/>
      <c r="XEH255" s="65"/>
      <c r="XEI255" s="65"/>
      <c r="XEJ255" s="65"/>
      <c r="XEK255" s="65"/>
      <c r="XEL255" s="65"/>
      <c r="XEM255" s="65"/>
      <c r="XEN255" s="65"/>
      <c r="XEO255" s="65"/>
      <c r="XEP255" s="65"/>
      <c r="XEQ255" s="65"/>
      <c r="XER255" s="65"/>
      <c r="XES255" s="65"/>
      <c r="XET255" s="65"/>
      <c r="XEU255" s="65"/>
      <c r="XEV255" s="65"/>
      <c r="XEW255" s="65"/>
      <c r="XEX255" s="65"/>
      <c r="XEY255" s="65"/>
      <c r="XEZ255" s="65"/>
      <c r="XFA255" s="65"/>
      <c r="XFB255" s="65"/>
      <c r="XFC255" s="65"/>
      <c r="XFD255" s="65"/>
    </row>
    <row r="256" spans="2:54 15129:16384" s="88" customFormat="1" ht="12.95" customHeight="1" x14ac:dyDescent="0.2">
      <c r="B256" s="89" t="s">
        <v>36</v>
      </c>
      <c r="C256" s="90">
        <v>0.16995381629147066</v>
      </c>
      <c r="D256" s="90">
        <v>0.17481088310277107</v>
      </c>
      <c r="E256" s="90">
        <v>0.15495027668618183</v>
      </c>
      <c r="F256" s="90">
        <v>0.16070341626721463</v>
      </c>
      <c r="G256" s="90">
        <v>0.13255861820551973</v>
      </c>
      <c r="H256" s="90">
        <v>0.12077756918791266</v>
      </c>
      <c r="I256" s="90">
        <v>0.13471933215952336</v>
      </c>
      <c r="J256" s="90">
        <v>0.12312464129147289</v>
      </c>
      <c r="K256" s="90">
        <v>0.13529316207845102</v>
      </c>
      <c r="L256" s="90">
        <v>0.11738336492561761</v>
      </c>
      <c r="M256" s="90">
        <v>0.10512287684139165</v>
      </c>
      <c r="N256" s="90">
        <v>0.10072185237004357</v>
      </c>
      <c r="O256" s="90">
        <v>9.9351400647918836E-2</v>
      </c>
      <c r="P256" s="90">
        <v>9.6246417611402832E-2</v>
      </c>
      <c r="Q256" s="90">
        <v>8.3110827282086353E-2</v>
      </c>
      <c r="R256" s="90">
        <v>7.8871748996334493E-2</v>
      </c>
      <c r="S256" s="90">
        <v>6.809361726886605E-2</v>
      </c>
      <c r="T256" s="90">
        <v>5.1638888651348171E-2</v>
      </c>
      <c r="U256" s="90">
        <v>5.4797230464886278E-2</v>
      </c>
      <c r="V256" s="90">
        <v>6.1119987826219309E-2</v>
      </c>
      <c r="W256" s="90">
        <v>6.2100170186769096E-2</v>
      </c>
      <c r="X256" s="90">
        <v>7.8093941689401244E-2</v>
      </c>
      <c r="Y256" s="90">
        <v>6.9874574941911183E-2</v>
      </c>
      <c r="Z256" s="90">
        <v>7.0147057071014027E-2</v>
      </c>
      <c r="AA256" s="90">
        <v>7.6300651846086504E-2</v>
      </c>
      <c r="AB256" s="90">
        <v>8.137224002901948E-2</v>
      </c>
      <c r="AC256" s="90">
        <v>7.1662009161360951E-2</v>
      </c>
      <c r="AD256" s="90">
        <v>4.2957897414158543E-2</v>
      </c>
      <c r="AE256" s="90">
        <v>4.1143587207385431E-2</v>
      </c>
      <c r="AF256" s="90">
        <v>3.7833827893175076E-2</v>
      </c>
      <c r="AG256" s="90">
        <v>3.7089871611982884E-2</v>
      </c>
      <c r="AH256" s="90">
        <v>3.3012379642365884E-2</v>
      </c>
      <c r="AI256" s="90">
        <v>3.5110533159947985E-2</v>
      </c>
      <c r="AJ256" s="90">
        <v>3.354037267080745E-2</v>
      </c>
      <c r="AK256" s="90">
        <v>3.0998851894374284E-2</v>
      </c>
      <c r="AL256" s="90">
        <v>2.913553895410886E-2</v>
      </c>
      <c r="AM256" s="90">
        <v>3.1041666666666669E-2</v>
      </c>
      <c r="AN256" s="90">
        <v>2.8834951456310678E-2</v>
      </c>
      <c r="AO256" s="90">
        <v>2.3529411764705882E-2</v>
      </c>
      <c r="AP256" s="90">
        <v>2.1323529411764706E-2</v>
      </c>
      <c r="AQ256" s="90">
        <v>2.1000000000000001E-2</v>
      </c>
      <c r="AR256" s="90">
        <v>2.363013698630137E-2</v>
      </c>
      <c r="AS256" s="90">
        <v>2.3841059602649008E-2</v>
      </c>
      <c r="AT256" s="90">
        <v>2.4050632911392405E-2</v>
      </c>
      <c r="AU256" s="90">
        <v>2.2641509433962263E-2</v>
      </c>
      <c r="AV256" s="90">
        <v>2.3355263157894737E-2</v>
      </c>
      <c r="AW256" s="90">
        <v>2.3475609756097561E-2</v>
      </c>
      <c r="AX256" s="91">
        <v>2.215909090909091E-2</v>
      </c>
      <c r="AY256" s="91">
        <v>2.1468926553672316E-2</v>
      </c>
      <c r="AZ256" s="91">
        <v>2.189189189189189E-2</v>
      </c>
      <c r="BA256" s="91">
        <v>2.2486772486772486E-2</v>
      </c>
      <c r="BB256" s="88">
        <v>2.2020725388601035E-2</v>
      </c>
      <c r="VIW256" s="65"/>
      <c r="VIX256" s="65"/>
      <c r="VIY256" s="65"/>
      <c r="VIZ256" s="65"/>
      <c r="VJA256" s="65"/>
      <c r="VJB256" s="65"/>
      <c r="VJC256" s="65"/>
      <c r="VJD256" s="65"/>
      <c r="VJE256" s="65"/>
      <c r="VJF256" s="65"/>
      <c r="VJG256" s="65"/>
      <c r="VJH256" s="65"/>
      <c r="VJI256" s="65"/>
      <c r="VJJ256" s="65"/>
      <c r="VJK256" s="65"/>
      <c r="VJL256" s="65"/>
      <c r="VJM256" s="65"/>
      <c r="VJN256" s="65"/>
      <c r="VJO256" s="65"/>
      <c r="VJP256" s="65"/>
      <c r="VJQ256" s="65"/>
      <c r="VJR256" s="65"/>
      <c r="VJS256" s="65"/>
      <c r="VJT256" s="65"/>
      <c r="VJU256" s="65"/>
      <c r="VJV256" s="65"/>
      <c r="VJW256" s="65"/>
      <c r="VJX256" s="65"/>
      <c r="VJY256" s="65"/>
      <c r="VJZ256" s="65"/>
      <c r="VKA256" s="65"/>
      <c r="VKB256" s="65"/>
      <c r="VKC256" s="65"/>
      <c r="VKD256" s="65"/>
      <c r="VKE256" s="65"/>
      <c r="VKF256" s="65"/>
      <c r="VKG256" s="65"/>
      <c r="VKH256" s="65"/>
      <c r="VKI256" s="65"/>
      <c r="VKJ256" s="65"/>
      <c r="VKK256" s="65"/>
      <c r="VKL256" s="65"/>
      <c r="VKM256" s="65"/>
      <c r="VKN256" s="65"/>
      <c r="VKO256" s="65"/>
      <c r="VKP256" s="65"/>
      <c r="VKQ256" s="65"/>
      <c r="VKR256" s="65"/>
      <c r="VKS256" s="65"/>
      <c r="VKT256" s="65"/>
      <c r="VKU256" s="65"/>
      <c r="VKV256" s="65"/>
      <c r="VKW256" s="65"/>
      <c r="VKX256" s="65"/>
      <c r="VKY256" s="65"/>
      <c r="VKZ256" s="65"/>
      <c r="VLA256" s="65"/>
      <c r="VLB256" s="65"/>
      <c r="VLC256" s="65"/>
      <c r="VLD256" s="65"/>
      <c r="VLE256" s="65"/>
      <c r="VLF256" s="65"/>
      <c r="VLG256" s="65"/>
      <c r="VLH256" s="65"/>
      <c r="VLI256" s="65"/>
      <c r="VLJ256" s="65"/>
      <c r="VLK256" s="65"/>
      <c r="VLL256" s="65"/>
      <c r="VLM256" s="65"/>
      <c r="VLN256" s="65"/>
      <c r="VLO256" s="65"/>
      <c r="VLP256" s="65"/>
      <c r="VLQ256" s="65"/>
      <c r="VLR256" s="65"/>
      <c r="VLS256" s="65"/>
      <c r="VLT256" s="65"/>
      <c r="VLU256" s="65"/>
      <c r="VLV256" s="65"/>
      <c r="VLW256" s="65"/>
      <c r="VLX256" s="65"/>
      <c r="VLY256" s="65"/>
      <c r="VLZ256" s="65"/>
      <c r="VMA256" s="65"/>
      <c r="VMB256" s="65"/>
      <c r="VMC256" s="65"/>
      <c r="VMD256" s="65"/>
      <c r="VME256" s="65"/>
      <c r="VMF256" s="65"/>
      <c r="VMG256" s="65"/>
      <c r="VMH256" s="65"/>
      <c r="VMI256" s="65"/>
      <c r="VMJ256" s="65"/>
      <c r="VMK256" s="65"/>
      <c r="VML256" s="65"/>
      <c r="VMM256" s="65"/>
      <c r="VMN256" s="65"/>
      <c r="VMO256" s="65"/>
      <c r="VMP256" s="65"/>
      <c r="VMQ256" s="65"/>
      <c r="VMR256" s="65"/>
      <c r="VMS256" s="65"/>
      <c r="VMT256" s="65"/>
      <c r="VMU256" s="65"/>
      <c r="VMV256" s="65"/>
      <c r="VMW256" s="65"/>
      <c r="VMX256" s="65"/>
      <c r="VMY256" s="65"/>
      <c r="VMZ256" s="65"/>
      <c r="VNA256" s="65"/>
      <c r="VNB256" s="65"/>
      <c r="VNC256" s="65"/>
      <c r="VND256" s="65"/>
      <c r="VNE256" s="65"/>
      <c r="VNF256" s="65"/>
      <c r="VNG256" s="65"/>
      <c r="VNH256" s="65"/>
      <c r="VNI256" s="65"/>
      <c r="VNJ256" s="65"/>
      <c r="VNK256" s="65"/>
      <c r="VNL256" s="65"/>
      <c r="VNM256" s="65"/>
      <c r="VNN256" s="65"/>
      <c r="VNO256" s="65"/>
      <c r="VNP256" s="65"/>
      <c r="VNQ256" s="65"/>
      <c r="VNR256" s="65"/>
      <c r="VNS256" s="65"/>
      <c r="VNT256" s="65"/>
      <c r="VNU256" s="65"/>
      <c r="VNV256" s="65"/>
      <c r="VNW256" s="65"/>
      <c r="VNX256" s="65"/>
      <c r="VNY256" s="65"/>
      <c r="VNZ256" s="65"/>
      <c r="VOA256" s="65"/>
      <c r="VOB256" s="65"/>
      <c r="VOC256" s="65"/>
      <c r="VOD256" s="65"/>
      <c r="VOE256" s="65"/>
      <c r="VOF256" s="65"/>
      <c r="VOG256" s="65"/>
      <c r="VOH256" s="65"/>
      <c r="VOI256" s="65"/>
      <c r="VOJ256" s="65"/>
      <c r="VOK256" s="65"/>
      <c r="VOL256" s="65"/>
      <c r="VOM256" s="65"/>
      <c r="VON256" s="65"/>
      <c r="VOO256" s="65"/>
      <c r="VOP256" s="65"/>
      <c r="VOQ256" s="65"/>
      <c r="VOR256" s="65"/>
      <c r="VOS256" s="65"/>
      <c r="VOT256" s="65"/>
      <c r="VOU256" s="65"/>
      <c r="VOV256" s="65"/>
      <c r="VOW256" s="65"/>
      <c r="VOX256" s="65"/>
      <c r="VOY256" s="65"/>
      <c r="VOZ256" s="65"/>
      <c r="VPA256" s="65"/>
      <c r="VPB256" s="65"/>
      <c r="VPC256" s="65"/>
      <c r="VPD256" s="65"/>
      <c r="VPE256" s="65"/>
      <c r="VPF256" s="65"/>
      <c r="VPG256" s="65"/>
      <c r="VPH256" s="65"/>
      <c r="VPI256" s="65"/>
      <c r="VPJ256" s="65"/>
      <c r="VPK256" s="65"/>
      <c r="VPL256" s="65"/>
      <c r="VPM256" s="65"/>
      <c r="VPN256" s="65"/>
      <c r="VPO256" s="65"/>
      <c r="VPP256" s="65"/>
      <c r="VPQ256" s="65"/>
      <c r="VPR256" s="65"/>
      <c r="VPS256" s="65"/>
      <c r="VPT256" s="65"/>
      <c r="VPU256" s="65"/>
      <c r="VPV256" s="65"/>
      <c r="VPW256" s="65"/>
      <c r="VPX256" s="65"/>
      <c r="VPY256" s="65"/>
      <c r="VPZ256" s="65"/>
      <c r="VQA256" s="65"/>
      <c r="VQB256" s="65"/>
      <c r="VQC256" s="65"/>
      <c r="VQD256" s="65"/>
      <c r="VQE256" s="65"/>
      <c r="VQF256" s="65"/>
      <c r="VQG256" s="65"/>
      <c r="VQH256" s="65"/>
      <c r="VQI256" s="65"/>
      <c r="VQJ256" s="65"/>
      <c r="VQK256" s="65"/>
      <c r="VQL256" s="65"/>
      <c r="VQM256" s="65"/>
      <c r="VQN256" s="65"/>
      <c r="VQO256" s="65"/>
      <c r="VQP256" s="65"/>
      <c r="VQQ256" s="65"/>
      <c r="VQR256" s="65"/>
      <c r="VQS256" s="65"/>
      <c r="VQT256" s="65"/>
      <c r="VQU256" s="65"/>
      <c r="VQV256" s="65"/>
      <c r="VQW256" s="65"/>
      <c r="VQX256" s="65"/>
      <c r="VQY256" s="65"/>
      <c r="VQZ256" s="65"/>
      <c r="VRA256" s="65"/>
      <c r="VRB256" s="65"/>
      <c r="VRC256" s="65"/>
      <c r="VRD256" s="65"/>
      <c r="VRE256" s="65"/>
      <c r="VRF256" s="65"/>
      <c r="VRG256" s="65"/>
      <c r="VRH256" s="65"/>
      <c r="VRI256" s="65"/>
      <c r="VRJ256" s="65"/>
      <c r="VRK256" s="65"/>
      <c r="VRL256" s="65"/>
      <c r="VRM256" s="65"/>
      <c r="VRN256" s="65"/>
      <c r="VRO256" s="65"/>
      <c r="VRP256" s="65"/>
      <c r="VRQ256" s="65"/>
      <c r="VRR256" s="65"/>
      <c r="VRS256" s="65"/>
      <c r="VRT256" s="65"/>
      <c r="VRU256" s="65"/>
      <c r="VRV256" s="65"/>
      <c r="VRW256" s="65"/>
      <c r="VRX256" s="65"/>
      <c r="VRY256" s="65"/>
      <c r="VRZ256" s="65"/>
      <c r="VSA256" s="65"/>
      <c r="VSB256" s="65"/>
      <c r="VSC256" s="65"/>
      <c r="VSD256" s="65"/>
      <c r="VSE256" s="65"/>
      <c r="VSF256" s="65"/>
      <c r="VSG256" s="65"/>
      <c r="VSH256" s="65"/>
      <c r="VSI256" s="65"/>
      <c r="VSJ256" s="65"/>
      <c r="VSK256" s="65"/>
      <c r="VSL256" s="65"/>
      <c r="VSM256" s="65"/>
      <c r="VSN256" s="65"/>
      <c r="VSO256" s="65"/>
      <c r="VSP256" s="65"/>
      <c r="VSQ256" s="65"/>
      <c r="VSR256" s="65"/>
      <c r="VSS256" s="65"/>
      <c r="VST256" s="65"/>
      <c r="VSU256" s="65"/>
      <c r="VSV256" s="65"/>
      <c r="VSW256" s="65"/>
      <c r="VSX256" s="65"/>
      <c r="VSY256" s="65"/>
      <c r="VSZ256" s="65"/>
      <c r="VTA256" s="65"/>
      <c r="VTB256" s="65"/>
      <c r="VTC256" s="65"/>
      <c r="VTD256" s="65"/>
      <c r="VTE256" s="65"/>
      <c r="VTF256" s="65"/>
      <c r="VTG256" s="65"/>
      <c r="VTH256" s="65"/>
      <c r="VTI256" s="65"/>
      <c r="VTJ256" s="65"/>
      <c r="VTK256" s="65"/>
      <c r="VTL256" s="65"/>
      <c r="VTM256" s="65"/>
      <c r="VTN256" s="65"/>
      <c r="VTO256" s="65"/>
      <c r="VTP256" s="65"/>
      <c r="VTQ256" s="65"/>
      <c r="VTR256" s="65"/>
      <c r="VTS256" s="65"/>
      <c r="VTT256" s="65"/>
      <c r="VTU256" s="65"/>
      <c r="VTV256" s="65"/>
      <c r="VTW256" s="65"/>
      <c r="VTX256" s="65"/>
      <c r="VTY256" s="65"/>
      <c r="VTZ256" s="65"/>
      <c r="VUA256" s="65"/>
      <c r="VUB256" s="65"/>
      <c r="VUC256" s="65"/>
      <c r="VUD256" s="65"/>
      <c r="VUE256" s="65"/>
      <c r="VUF256" s="65"/>
      <c r="VUG256" s="65"/>
      <c r="VUH256" s="65"/>
      <c r="VUI256" s="65"/>
      <c r="VUJ256" s="65"/>
      <c r="VUK256" s="65"/>
      <c r="VUL256" s="65"/>
      <c r="VUM256" s="65"/>
      <c r="VUN256" s="65"/>
      <c r="VUO256" s="65"/>
      <c r="VUP256" s="65"/>
      <c r="VUQ256" s="65"/>
      <c r="VUR256" s="65"/>
      <c r="VUS256" s="65"/>
      <c r="VUT256" s="65"/>
      <c r="VUU256" s="65"/>
      <c r="VUV256" s="65"/>
      <c r="VUW256" s="65"/>
      <c r="VUX256" s="65"/>
      <c r="VUY256" s="65"/>
      <c r="VUZ256" s="65"/>
      <c r="VVA256" s="65"/>
      <c r="VVB256" s="65"/>
      <c r="VVC256" s="65"/>
      <c r="VVD256" s="65"/>
      <c r="VVE256" s="65"/>
      <c r="VVF256" s="65"/>
      <c r="VVG256" s="65"/>
      <c r="VVH256" s="65"/>
      <c r="VVI256" s="65"/>
      <c r="VVJ256" s="65"/>
      <c r="VVK256" s="65"/>
      <c r="VVL256" s="65"/>
      <c r="VVM256" s="65"/>
      <c r="VVN256" s="65"/>
      <c r="VVO256" s="65"/>
      <c r="VVP256" s="65"/>
      <c r="VVQ256" s="65"/>
      <c r="VVR256" s="65"/>
      <c r="VVS256" s="65"/>
      <c r="VVT256" s="65"/>
      <c r="VVU256" s="65"/>
      <c r="VVV256" s="65"/>
      <c r="VVW256" s="65"/>
      <c r="VVX256" s="65"/>
      <c r="VVY256" s="65"/>
      <c r="VVZ256" s="65"/>
      <c r="VWA256" s="65"/>
      <c r="VWB256" s="65"/>
      <c r="VWC256" s="65"/>
      <c r="VWD256" s="65"/>
      <c r="VWE256" s="65"/>
      <c r="VWF256" s="65"/>
      <c r="VWG256" s="65"/>
      <c r="VWH256" s="65"/>
      <c r="VWI256" s="65"/>
      <c r="VWJ256" s="65"/>
      <c r="VWK256" s="65"/>
      <c r="VWL256" s="65"/>
      <c r="VWM256" s="65"/>
      <c r="VWN256" s="65"/>
      <c r="VWO256" s="65"/>
      <c r="VWP256" s="65"/>
      <c r="VWQ256" s="65"/>
      <c r="VWR256" s="65"/>
      <c r="VWS256" s="65"/>
      <c r="VWT256" s="65"/>
      <c r="VWU256" s="65"/>
      <c r="VWV256" s="65"/>
      <c r="VWW256" s="65"/>
      <c r="VWX256" s="65"/>
      <c r="VWY256" s="65"/>
      <c r="VWZ256" s="65"/>
      <c r="VXA256" s="65"/>
      <c r="VXB256" s="65"/>
      <c r="VXC256" s="65"/>
      <c r="VXD256" s="65"/>
      <c r="VXE256" s="65"/>
      <c r="VXF256" s="65"/>
      <c r="VXG256" s="65"/>
      <c r="VXH256" s="65"/>
      <c r="VXI256" s="65"/>
      <c r="VXJ256" s="65"/>
      <c r="VXK256" s="65"/>
      <c r="VXL256" s="65"/>
      <c r="VXM256" s="65"/>
      <c r="VXN256" s="65"/>
      <c r="VXO256" s="65"/>
      <c r="VXP256" s="65"/>
      <c r="VXQ256" s="65"/>
      <c r="VXR256" s="65"/>
      <c r="VXS256" s="65"/>
      <c r="VXT256" s="65"/>
      <c r="VXU256" s="65"/>
      <c r="VXV256" s="65"/>
      <c r="VXW256" s="65"/>
      <c r="VXX256" s="65"/>
      <c r="VXY256" s="65"/>
      <c r="VXZ256" s="65"/>
      <c r="VYA256" s="65"/>
      <c r="VYB256" s="65"/>
      <c r="VYC256" s="65"/>
      <c r="VYD256" s="65"/>
      <c r="VYE256" s="65"/>
      <c r="VYF256" s="65"/>
      <c r="VYG256" s="65"/>
      <c r="VYH256" s="65"/>
      <c r="VYI256" s="65"/>
      <c r="VYJ256" s="65"/>
      <c r="VYK256" s="65"/>
      <c r="VYL256" s="65"/>
      <c r="VYM256" s="65"/>
      <c r="VYN256" s="65"/>
      <c r="VYO256" s="65"/>
      <c r="VYP256" s="65"/>
      <c r="VYQ256" s="65"/>
      <c r="VYR256" s="65"/>
      <c r="VYS256" s="65"/>
      <c r="VYT256" s="65"/>
      <c r="VYU256" s="65"/>
      <c r="VYV256" s="65"/>
      <c r="VYW256" s="65"/>
      <c r="VYX256" s="65"/>
      <c r="VYY256" s="65"/>
      <c r="VYZ256" s="65"/>
      <c r="VZA256" s="65"/>
      <c r="VZB256" s="65"/>
      <c r="VZC256" s="65"/>
      <c r="VZD256" s="65"/>
      <c r="VZE256" s="65"/>
      <c r="VZF256" s="65"/>
      <c r="VZG256" s="65"/>
      <c r="VZH256" s="65"/>
      <c r="VZI256" s="65"/>
      <c r="VZJ256" s="65"/>
      <c r="VZK256" s="65"/>
      <c r="VZL256" s="65"/>
      <c r="VZM256" s="65"/>
      <c r="VZN256" s="65"/>
      <c r="VZO256" s="65"/>
      <c r="VZP256" s="65"/>
      <c r="VZQ256" s="65"/>
      <c r="VZR256" s="65"/>
      <c r="VZS256" s="65"/>
      <c r="VZT256" s="65"/>
      <c r="VZU256" s="65"/>
      <c r="VZV256" s="65"/>
      <c r="VZW256" s="65"/>
      <c r="VZX256" s="65"/>
      <c r="VZY256" s="65"/>
      <c r="VZZ256" s="65"/>
      <c r="WAA256" s="65"/>
      <c r="WAB256" s="65"/>
      <c r="WAC256" s="65"/>
      <c r="WAD256" s="65"/>
      <c r="WAE256" s="65"/>
      <c r="WAF256" s="65"/>
      <c r="WAG256" s="65"/>
      <c r="WAH256" s="65"/>
      <c r="WAI256" s="65"/>
      <c r="WAJ256" s="65"/>
      <c r="WAK256" s="65"/>
      <c r="WAL256" s="65"/>
      <c r="WAM256" s="65"/>
      <c r="WAN256" s="65"/>
      <c r="WAO256" s="65"/>
      <c r="WAP256" s="65"/>
      <c r="WAQ256" s="65"/>
      <c r="WAR256" s="65"/>
      <c r="WAS256" s="65"/>
      <c r="WAT256" s="65"/>
      <c r="WAU256" s="65"/>
      <c r="WAV256" s="65"/>
      <c r="WAW256" s="65"/>
      <c r="WAX256" s="65"/>
      <c r="WAY256" s="65"/>
      <c r="WAZ256" s="65"/>
      <c r="WBA256" s="65"/>
      <c r="WBB256" s="65"/>
      <c r="WBC256" s="65"/>
      <c r="WBD256" s="65"/>
      <c r="WBE256" s="65"/>
      <c r="WBF256" s="65"/>
      <c r="WBG256" s="65"/>
      <c r="WBH256" s="65"/>
      <c r="WBI256" s="65"/>
      <c r="WBJ256" s="65"/>
      <c r="WBK256" s="65"/>
      <c r="WBL256" s="65"/>
      <c r="WBM256" s="65"/>
      <c r="WBN256" s="65"/>
      <c r="WBO256" s="65"/>
      <c r="WBP256" s="65"/>
      <c r="WBQ256" s="65"/>
      <c r="WBR256" s="65"/>
      <c r="WBS256" s="65"/>
      <c r="WBT256" s="65"/>
      <c r="WBU256" s="65"/>
      <c r="WBV256" s="65"/>
      <c r="WBW256" s="65"/>
      <c r="WBX256" s="65"/>
      <c r="WBY256" s="65"/>
      <c r="WBZ256" s="65"/>
      <c r="WCA256" s="65"/>
      <c r="WCB256" s="65"/>
      <c r="WCC256" s="65"/>
      <c r="WCD256" s="65"/>
      <c r="WCE256" s="65"/>
      <c r="WCF256" s="65"/>
      <c r="WCG256" s="65"/>
      <c r="WCH256" s="65"/>
      <c r="WCI256" s="65"/>
      <c r="WCJ256" s="65"/>
      <c r="WCK256" s="65"/>
      <c r="WCL256" s="65"/>
      <c r="WCM256" s="65"/>
      <c r="WCN256" s="65"/>
      <c r="WCO256" s="65"/>
      <c r="WCP256" s="65"/>
      <c r="WCQ256" s="65"/>
      <c r="WCR256" s="65"/>
      <c r="WCS256" s="65"/>
      <c r="WCT256" s="65"/>
      <c r="WCU256" s="65"/>
      <c r="WCV256" s="65"/>
      <c r="WCW256" s="65"/>
      <c r="WCX256" s="65"/>
      <c r="WCY256" s="65"/>
      <c r="WCZ256" s="65"/>
      <c r="WDA256" s="65"/>
      <c r="WDB256" s="65"/>
      <c r="WDC256" s="65"/>
      <c r="WDD256" s="65"/>
      <c r="WDE256" s="65"/>
      <c r="WDF256" s="65"/>
      <c r="WDG256" s="65"/>
      <c r="WDH256" s="65"/>
      <c r="WDI256" s="65"/>
      <c r="WDJ256" s="65"/>
      <c r="WDK256" s="65"/>
      <c r="WDL256" s="65"/>
      <c r="WDM256" s="65"/>
      <c r="WDN256" s="65"/>
      <c r="WDO256" s="65"/>
      <c r="WDP256" s="65"/>
      <c r="WDQ256" s="65"/>
      <c r="WDR256" s="65"/>
      <c r="WDS256" s="65"/>
      <c r="WDT256" s="65"/>
      <c r="WDU256" s="65"/>
      <c r="WDV256" s="65"/>
      <c r="WDW256" s="65"/>
      <c r="WDX256" s="65"/>
      <c r="WDY256" s="65"/>
      <c r="WDZ256" s="65"/>
      <c r="WEA256" s="65"/>
      <c r="WEB256" s="65"/>
      <c r="WEC256" s="65"/>
      <c r="WED256" s="65"/>
      <c r="WEE256" s="65"/>
      <c r="WEF256" s="65"/>
      <c r="WEG256" s="65"/>
      <c r="WEH256" s="65"/>
      <c r="WEI256" s="65"/>
      <c r="WEJ256" s="65"/>
      <c r="WEK256" s="65"/>
      <c r="WEL256" s="65"/>
      <c r="WEM256" s="65"/>
      <c r="WEN256" s="65"/>
      <c r="WEO256" s="65"/>
      <c r="WEP256" s="65"/>
      <c r="WEQ256" s="65"/>
      <c r="WER256" s="65"/>
      <c r="WES256" s="65"/>
      <c r="WET256" s="65"/>
      <c r="WEU256" s="65"/>
      <c r="WEV256" s="65"/>
      <c r="WEW256" s="65"/>
      <c r="WEX256" s="65"/>
      <c r="WEY256" s="65"/>
      <c r="WEZ256" s="65"/>
      <c r="WFA256" s="65"/>
      <c r="WFB256" s="65"/>
      <c r="WFC256" s="65"/>
      <c r="WFD256" s="65"/>
      <c r="WFE256" s="65"/>
      <c r="WFF256" s="65"/>
      <c r="WFG256" s="65"/>
      <c r="WFH256" s="65"/>
      <c r="WFI256" s="65"/>
      <c r="WFJ256" s="65"/>
      <c r="WFK256" s="65"/>
      <c r="WFL256" s="65"/>
      <c r="WFM256" s="65"/>
      <c r="WFN256" s="65"/>
      <c r="WFO256" s="65"/>
      <c r="WFP256" s="65"/>
      <c r="WFQ256" s="65"/>
      <c r="WFR256" s="65"/>
      <c r="WFS256" s="65"/>
      <c r="WFT256" s="65"/>
      <c r="WFU256" s="65"/>
      <c r="WFV256" s="65"/>
      <c r="WFW256" s="65"/>
      <c r="WFX256" s="65"/>
      <c r="WFY256" s="65"/>
      <c r="WFZ256" s="65"/>
      <c r="WGA256" s="65"/>
      <c r="WGB256" s="65"/>
      <c r="WGC256" s="65"/>
      <c r="WGD256" s="65"/>
      <c r="WGE256" s="65"/>
      <c r="WGF256" s="65"/>
      <c r="WGG256" s="65"/>
      <c r="WGH256" s="65"/>
      <c r="WGI256" s="65"/>
      <c r="WGJ256" s="65"/>
      <c r="WGK256" s="65"/>
      <c r="WGL256" s="65"/>
      <c r="WGM256" s="65"/>
      <c r="WGN256" s="65"/>
      <c r="WGO256" s="65"/>
      <c r="WGP256" s="65"/>
      <c r="WGQ256" s="65"/>
      <c r="WGR256" s="65"/>
      <c r="WGS256" s="65"/>
      <c r="WGT256" s="65"/>
      <c r="WGU256" s="65"/>
      <c r="WGV256" s="65"/>
      <c r="WGW256" s="65"/>
      <c r="WGX256" s="65"/>
      <c r="WGY256" s="65"/>
      <c r="WGZ256" s="65"/>
      <c r="WHA256" s="65"/>
      <c r="WHB256" s="65"/>
      <c r="WHC256" s="65"/>
      <c r="WHD256" s="65"/>
      <c r="WHE256" s="65"/>
      <c r="WHF256" s="65"/>
      <c r="WHG256" s="65"/>
      <c r="WHH256" s="65"/>
      <c r="WHI256" s="65"/>
      <c r="WHJ256" s="65"/>
      <c r="WHK256" s="65"/>
      <c r="WHL256" s="65"/>
      <c r="WHM256" s="65"/>
      <c r="WHN256" s="65"/>
      <c r="WHO256" s="65"/>
      <c r="WHP256" s="65"/>
      <c r="WHQ256" s="65"/>
      <c r="WHR256" s="65"/>
      <c r="WHS256" s="65"/>
      <c r="WHT256" s="65"/>
      <c r="WHU256" s="65"/>
      <c r="WHV256" s="65"/>
      <c r="WHW256" s="65"/>
      <c r="WHX256" s="65"/>
      <c r="WHY256" s="65"/>
      <c r="WHZ256" s="65"/>
      <c r="WIA256" s="65"/>
      <c r="WIB256" s="65"/>
      <c r="WIC256" s="65"/>
      <c r="WID256" s="65"/>
      <c r="WIE256" s="65"/>
      <c r="WIF256" s="65"/>
      <c r="WIG256" s="65"/>
      <c r="WIH256" s="65"/>
      <c r="WII256" s="65"/>
      <c r="WIJ256" s="65"/>
      <c r="WIK256" s="65"/>
      <c r="WIL256" s="65"/>
      <c r="WIM256" s="65"/>
      <c r="WIN256" s="65"/>
      <c r="WIO256" s="65"/>
      <c r="WIP256" s="65"/>
      <c r="WIQ256" s="65"/>
      <c r="WIR256" s="65"/>
      <c r="WIS256" s="65"/>
      <c r="WIT256" s="65"/>
      <c r="WIU256" s="65"/>
      <c r="WIV256" s="65"/>
      <c r="WIW256" s="65"/>
      <c r="WIX256" s="65"/>
      <c r="WIY256" s="65"/>
      <c r="WIZ256" s="65"/>
      <c r="WJA256" s="65"/>
      <c r="WJB256" s="65"/>
      <c r="WJC256" s="65"/>
      <c r="WJD256" s="65"/>
      <c r="WJE256" s="65"/>
      <c r="WJF256" s="65"/>
      <c r="WJG256" s="65"/>
      <c r="WJH256" s="65"/>
      <c r="WJI256" s="65"/>
      <c r="WJJ256" s="65"/>
      <c r="WJK256" s="65"/>
      <c r="WJL256" s="65"/>
      <c r="WJM256" s="65"/>
      <c r="WJN256" s="65"/>
      <c r="WJO256" s="65"/>
      <c r="WJP256" s="65"/>
      <c r="WJQ256" s="65"/>
      <c r="WJR256" s="65"/>
      <c r="WJS256" s="65"/>
      <c r="WJT256" s="65"/>
      <c r="WJU256" s="65"/>
      <c r="WJV256" s="65"/>
      <c r="WJW256" s="65"/>
      <c r="WJX256" s="65"/>
      <c r="WJY256" s="65"/>
      <c r="WJZ256" s="65"/>
      <c r="WKA256" s="65"/>
      <c r="WKB256" s="65"/>
      <c r="WKC256" s="65"/>
      <c r="WKD256" s="65"/>
      <c r="WKE256" s="65"/>
      <c r="WKF256" s="65"/>
      <c r="WKG256" s="65"/>
      <c r="WKH256" s="65"/>
      <c r="WKI256" s="65"/>
      <c r="WKJ256" s="65"/>
      <c r="WKK256" s="65"/>
      <c r="WKL256" s="65"/>
      <c r="WKM256" s="65"/>
      <c r="WKN256" s="65"/>
      <c r="WKO256" s="65"/>
      <c r="WKP256" s="65"/>
      <c r="WKQ256" s="65"/>
      <c r="WKR256" s="65"/>
      <c r="WKS256" s="65"/>
      <c r="WKT256" s="65"/>
      <c r="WKU256" s="65"/>
      <c r="WKV256" s="65"/>
      <c r="WKW256" s="65"/>
      <c r="WKX256" s="65"/>
      <c r="WKY256" s="65"/>
      <c r="WKZ256" s="65"/>
      <c r="WLA256" s="65"/>
      <c r="WLB256" s="65"/>
      <c r="WLC256" s="65"/>
      <c r="WLD256" s="65"/>
      <c r="WLE256" s="65"/>
      <c r="WLF256" s="65"/>
      <c r="WLG256" s="65"/>
      <c r="WLH256" s="65"/>
      <c r="WLI256" s="65"/>
      <c r="WLJ256" s="65"/>
      <c r="WLK256" s="65"/>
      <c r="WLL256" s="65"/>
      <c r="WLM256" s="65"/>
      <c r="WLN256" s="65"/>
      <c r="WLO256" s="65"/>
      <c r="WLP256" s="65"/>
      <c r="WLQ256" s="65"/>
      <c r="WLR256" s="65"/>
      <c r="WLS256" s="65"/>
      <c r="WLT256" s="65"/>
      <c r="WLU256" s="65"/>
      <c r="WLV256" s="65"/>
      <c r="WLW256" s="65"/>
      <c r="WLX256" s="65"/>
      <c r="WLY256" s="65"/>
      <c r="WLZ256" s="65"/>
      <c r="WMA256" s="65"/>
      <c r="WMB256" s="65"/>
      <c r="WMC256" s="65"/>
      <c r="WMD256" s="65"/>
      <c r="WME256" s="65"/>
      <c r="WMF256" s="65"/>
      <c r="WMG256" s="65"/>
      <c r="WMH256" s="65"/>
      <c r="WMI256" s="65"/>
      <c r="WMJ256" s="65"/>
      <c r="WMK256" s="65"/>
      <c r="WML256" s="65"/>
      <c r="WMM256" s="65"/>
      <c r="WMN256" s="65"/>
      <c r="WMO256" s="65"/>
      <c r="WMP256" s="65"/>
      <c r="WMQ256" s="65"/>
      <c r="WMR256" s="65"/>
      <c r="WMS256" s="65"/>
      <c r="WMT256" s="65"/>
      <c r="WMU256" s="65"/>
      <c r="WMV256" s="65"/>
      <c r="WMW256" s="65"/>
      <c r="WMX256" s="65"/>
      <c r="WMY256" s="65"/>
      <c r="WMZ256" s="65"/>
      <c r="WNA256" s="65"/>
      <c r="WNB256" s="65"/>
      <c r="WNC256" s="65"/>
      <c r="WND256" s="65"/>
      <c r="WNE256" s="65"/>
      <c r="WNF256" s="65"/>
      <c r="WNG256" s="65"/>
      <c r="WNH256" s="65"/>
      <c r="WNI256" s="65"/>
      <c r="WNJ256" s="65"/>
      <c r="WNK256" s="65"/>
      <c r="WNL256" s="65"/>
      <c r="WNM256" s="65"/>
      <c r="WNN256" s="65"/>
      <c r="WNO256" s="65"/>
      <c r="WNP256" s="65"/>
      <c r="WNQ256" s="65"/>
      <c r="WNR256" s="65"/>
      <c r="WNS256" s="65"/>
      <c r="WNT256" s="65"/>
      <c r="WNU256" s="65"/>
      <c r="WNV256" s="65"/>
      <c r="WNW256" s="65"/>
      <c r="WNX256" s="65"/>
      <c r="WNY256" s="65"/>
      <c r="WNZ256" s="65"/>
      <c r="WOA256" s="65"/>
      <c r="WOB256" s="65"/>
      <c r="WOC256" s="65"/>
      <c r="WOD256" s="65"/>
      <c r="WOE256" s="65"/>
      <c r="WOF256" s="65"/>
      <c r="WOG256" s="65"/>
      <c r="WOH256" s="65"/>
      <c r="WOI256" s="65"/>
      <c r="WOJ256" s="65"/>
      <c r="WOK256" s="65"/>
      <c r="WOL256" s="65"/>
      <c r="WOM256" s="65"/>
      <c r="WON256" s="65"/>
      <c r="WOO256" s="65"/>
      <c r="WOP256" s="65"/>
      <c r="WOQ256" s="65"/>
      <c r="WOR256" s="65"/>
      <c r="WOS256" s="65"/>
      <c r="WOT256" s="65"/>
      <c r="WOU256" s="65"/>
      <c r="WOV256" s="65"/>
      <c r="WOW256" s="65"/>
      <c r="WOX256" s="65"/>
      <c r="WOY256" s="65"/>
      <c r="WOZ256" s="65"/>
      <c r="WPA256" s="65"/>
      <c r="WPB256" s="65"/>
      <c r="WPC256" s="65"/>
      <c r="WPD256" s="65"/>
      <c r="WPE256" s="65"/>
      <c r="WPF256" s="65"/>
      <c r="WPG256" s="65"/>
      <c r="WPH256" s="65"/>
      <c r="WPI256" s="65"/>
      <c r="WPJ256" s="65"/>
      <c r="WPK256" s="65"/>
      <c r="WPL256" s="65"/>
      <c r="WPM256" s="65"/>
      <c r="WPN256" s="65"/>
      <c r="WPO256" s="65"/>
      <c r="WPP256" s="65"/>
      <c r="WPQ256" s="65"/>
      <c r="WPR256" s="65"/>
      <c r="WPS256" s="65"/>
      <c r="WPT256" s="65"/>
      <c r="WPU256" s="65"/>
      <c r="WPV256" s="65"/>
      <c r="WPW256" s="65"/>
      <c r="WPX256" s="65"/>
      <c r="WPY256" s="65"/>
      <c r="WPZ256" s="65"/>
      <c r="WQA256" s="65"/>
      <c r="WQB256" s="65"/>
      <c r="WQC256" s="65"/>
      <c r="WQD256" s="65"/>
      <c r="WQE256" s="65"/>
      <c r="WQF256" s="65"/>
      <c r="WQG256" s="65"/>
      <c r="WQH256" s="65"/>
      <c r="WQI256" s="65"/>
      <c r="WQJ256" s="65"/>
      <c r="WQK256" s="65"/>
      <c r="WQL256" s="65"/>
      <c r="WQM256" s="65"/>
      <c r="WQN256" s="65"/>
      <c r="WQO256" s="65"/>
      <c r="WQP256" s="65"/>
      <c r="WQQ256" s="65"/>
      <c r="WQR256" s="65"/>
      <c r="WQS256" s="65"/>
      <c r="WQT256" s="65"/>
      <c r="WQU256" s="65"/>
      <c r="WQV256" s="65"/>
      <c r="WQW256" s="65"/>
      <c r="WQX256" s="65"/>
      <c r="WQY256" s="65"/>
      <c r="WQZ256" s="65"/>
      <c r="WRA256" s="65"/>
      <c r="WRB256" s="65"/>
      <c r="WRC256" s="65"/>
      <c r="WRD256" s="65"/>
      <c r="WRE256" s="65"/>
      <c r="WRF256" s="65"/>
      <c r="WRG256" s="65"/>
      <c r="WRH256" s="65"/>
      <c r="WRI256" s="65"/>
      <c r="WRJ256" s="65"/>
      <c r="WRK256" s="65"/>
      <c r="WRL256" s="65"/>
      <c r="WRM256" s="65"/>
      <c r="WRN256" s="65"/>
      <c r="WRO256" s="65"/>
      <c r="WRP256" s="65"/>
      <c r="WRQ256" s="65"/>
      <c r="WRR256" s="65"/>
      <c r="WRS256" s="65"/>
      <c r="WRT256" s="65"/>
      <c r="WRU256" s="65"/>
      <c r="WRV256" s="65"/>
      <c r="WRW256" s="65"/>
      <c r="WRX256" s="65"/>
      <c r="WRY256" s="65"/>
      <c r="WRZ256" s="65"/>
      <c r="WSA256" s="65"/>
      <c r="WSB256" s="65"/>
      <c r="WSC256" s="65"/>
      <c r="WSD256" s="65"/>
      <c r="WSE256" s="65"/>
      <c r="WSF256" s="65"/>
      <c r="WSG256" s="65"/>
      <c r="WSH256" s="65"/>
      <c r="WSI256" s="65"/>
      <c r="WSJ256" s="65"/>
      <c r="WSK256" s="65"/>
      <c r="WSL256" s="65"/>
      <c r="WSM256" s="65"/>
      <c r="WSN256" s="65"/>
      <c r="WSO256" s="65"/>
      <c r="WSP256" s="65"/>
      <c r="WSQ256" s="65"/>
      <c r="WSR256" s="65"/>
      <c r="WSS256" s="65"/>
      <c r="WST256" s="65"/>
      <c r="WSU256" s="65"/>
      <c r="WSV256" s="65"/>
      <c r="WSW256" s="65"/>
      <c r="WSX256" s="65"/>
      <c r="WSY256" s="65"/>
      <c r="WSZ256" s="65"/>
      <c r="WTA256" s="65"/>
      <c r="WTB256" s="65"/>
      <c r="WTC256" s="65"/>
      <c r="WTD256" s="65"/>
      <c r="WTE256" s="65"/>
      <c r="WTF256" s="65"/>
      <c r="WTG256" s="65"/>
      <c r="WTH256" s="65"/>
      <c r="WTI256" s="65"/>
      <c r="WTJ256" s="65"/>
      <c r="WTK256" s="65"/>
      <c r="WTL256" s="65"/>
      <c r="WTM256" s="65"/>
      <c r="WTN256" s="65"/>
      <c r="WTO256" s="65"/>
      <c r="WTP256" s="65"/>
      <c r="WTQ256" s="65"/>
      <c r="WTR256" s="65"/>
      <c r="WTS256" s="65"/>
      <c r="WTT256" s="65"/>
      <c r="WTU256" s="65"/>
      <c r="WTV256" s="65"/>
      <c r="WTW256" s="65"/>
      <c r="WTX256" s="65"/>
      <c r="WTY256" s="65"/>
      <c r="WTZ256" s="65"/>
      <c r="WUA256" s="65"/>
      <c r="WUB256" s="65"/>
      <c r="WUC256" s="65"/>
      <c r="WUD256" s="65"/>
      <c r="WUE256" s="65"/>
      <c r="WUF256" s="65"/>
      <c r="WUG256" s="65"/>
      <c r="WUH256" s="65"/>
      <c r="WUI256" s="65"/>
      <c r="WUJ256" s="65"/>
      <c r="WUK256" s="65"/>
      <c r="WUL256" s="65"/>
      <c r="WUM256" s="65"/>
      <c r="WUN256" s="65"/>
      <c r="WUO256" s="65"/>
      <c r="WUP256" s="65"/>
      <c r="WUQ256" s="65"/>
      <c r="WUR256" s="65"/>
      <c r="WUS256" s="65"/>
      <c r="WUT256" s="65"/>
      <c r="WUU256" s="65"/>
      <c r="WUV256" s="65"/>
      <c r="WUW256" s="65"/>
      <c r="WUX256" s="65"/>
      <c r="WUY256" s="65"/>
      <c r="WUZ256" s="65"/>
      <c r="WVA256" s="65"/>
      <c r="WVB256" s="65"/>
      <c r="WVC256" s="65"/>
      <c r="WVD256" s="65"/>
      <c r="WVE256" s="65"/>
      <c r="WVF256" s="65"/>
      <c r="WVG256" s="65"/>
      <c r="WVH256" s="65"/>
      <c r="WVI256" s="65"/>
      <c r="WVJ256" s="65"/>
      <c r="WVK256" s="65"/>
      <c r="WVL256" s="65"/>
      <c r="WVM256" s="65"/>
      <c r="WVN256" s="65"/>
      <c r="WVO256" s="65"/>
      <c r="WVP256" s="65"/>
      <c r="WVQ256" s="65"/>
      <c r="WVR256" s="65"/>
      <c r="WVS256" s="65"/>
      <c r="WVT256" s="65"/>
      <c r="WVU256" s="65"/>
      <c r="WVV256" s="65"/>
      <c r="WVW256" s="65"/>
      <c r="WVX256" s="65"/>
      <c r="WVY256" s="65"/>
      <c r="WVZ256" s="65"/>
      <c r="WWA256" s="65"/>
      <c r="WWB256" s="65"/>
      <c r="WWC256" s="65"/>
      <c r="WWD256" s="65"/>
      <c r="WWE256" s="65"/>
      <c r="WWF256" s="65"/>
      <c r="WWG256" s="65"/>
      <c r="WWH256" s="65"/>
      <c r="WWI256" s="65"/>
      <c r="WWJ256" s="65"/>
      <c r="WWK256" s="65"/>
      <c r="WWL256" s="65"/>
      <c r="WWM256" s="65"/>
      <c r="WWN256" s="65"/>
      <c r="WWO256" s="65"/>
      <c r="WWP256" s="65"/>
      <c r="WWQ256" s="65"/>
      <c r="WWR256" s="65"/>
      <c r="WWS256" s="65"/>
      <c r="WWT256" s="65"/>
      <c r="WWU256" s="65"/>
      <c r="WWV256" s="65"/>
      <c r="WWW256" s="65"/>
      <c r="WWX256" s="65"/>
      <c r="WWY256" s="65"/>
      <c r="WWZ256" s="65"/>
      <c r="WXA256" s="65"/>
      <c r="WXB256" s="65"/>
      <c r="WXC256" s="65"/>
      <c r="WXD256" s="65"/>
      <c r="WXE256" s="65"/>
      <c r="WXF256" s="65"/>
      <c r="WXG256" s="65"/>
      <c r="WXH256" s="65"/>
      <c r="WXI256" s="65"/>
      <c r="WXJ256" s="65"/>
      <c r="WXK256" s="65"/>
      <c r="WXL256" s="65"/>
      <c r="WXM256" s="65"/>
      <c r="WXN256" s="65"/>
      <c r="WXO256" s="65"/>
      <c r="WXP256" s="65"/>
      <c r="WXQ256" s="65"/>
      <c r="WXR256" s="65"/>
      <c r="WXS256" s="65"/>
      <c r="WXT256" s="65"/>
      <c r="WXU256" s="65"/>
      <c r="WXV256" s="65"/>
      <c r="WXW256" s="65"/>
      <c r="WXX256" s="65"/>
      <c r="WXY256" s="65"/>
      <c r="WXZ256" s="65"/>
      <c r="WYA256" s="65"/>
      <c r="WYB256" s="65"/>
      <c r="WYC256" s="65"/>
      <c r="WYD256" s="65"/>
      <c r="WYE256" s="65"/>
      <c r="WYF256" s="65"/>
      <c r="WYG256" s="65"/>
      <c r="WYH256" s="65"/>
      <c r="WYI256" s="65"/>
      <c r="WYJ256" s="65"/>
      <c r="WYK256" s="65"/>
      <c r="WYL256" s="65"/>
      <c r="WYM256" s="65"/>
      <c r="WYN256" s="65"/>
      <c r="WYO256" s="65"/>
      <c r="WYP256" s="65"/>
      <c r="WYQ256" s="65"/>
      <c r="WYR256" s="65"/>
      <c r="WYS256" s="65"/>
      <c r="WYT256" s="65"/>
      <c r="WYU256" s="65"/>
      <c r="WYV256" s="65"/>
      <c r="WYW256" s="65"/>
      <c r="WYX256" s="65"/>
      <c r="WYY256" s="65"/>
      <c r="WYZ256" s="65"/>
      <c r="WZA256" s="65"/>
      <c r="WZB256" s="65"/>
      <c r="WZC256" s="65"/>
      <c r="WZD256" s="65"/>
      <c r="WZE256" s="65"/>
      <c r="WZF256" s="65"/>
      <c r="WZG256" s="65"/>
      <c r="WZH256" s="65"/>
      <c r="WZI256" s="65"/>
      <c r="WZJ256" s="65"/>
      <c r="WZK256" s="65"/>
      <c r="WZL256" s="65"/>
      <c r="WZM256" s="65"/>
      <c r="WZN256" s="65"/>
      <c r="WZO256" s="65"/>
      <c r="WZP256" s="65"/>
      <c r="WZQ256" s="65"/>
      <c r="WZR256" s="65"/>
      <c r="WZS256" s="65"/>
      <c r="WZT256" s="65"/>
      <c r="WZU256" s="65"/>
      <c r="WZV256" s="65"/>
      <c r="WZW256" s="65"/>
      <c r="WZX256" s="65"/>
      <c r="WZY256" s="65"/>
      <c r="WZZ256" s="65"/>
      <c r="XAA256" s="65"/>
      <c r="XAB256" s="65"/>
      <c r="XAC256" s="65"/>
      <c r="XAD256" s="65"/>
      <c r="XAE256" s="65"/>
      <c r="XAF256" s="65"/>
      <c r="XAG256" s="65"/>
      <c r="XAH256" s="65"/>
      <c r="XAI256" s="65"/>
      <c r="XAJ256" s="65"/>
      <c r="XAK256" s="65"/>
      <c r="XAL256" s="65"/>
      <c r="XAM256" s="65"/>
      <c r="XAN256" s="65"/>
      <c r="XAO256" s="65"/>
      <c r="XAP256" s="65"/>
      <c r="XAQ256" s="65"/>
      <c r="XAR256" s="65"/>
      <c r="XAS256" s="65"/>
      <c r="XAT256" s="65"/>
      <c r="XAU256" s="65"/>
      <c r="XAV256" s="65"/>
      <c r="XAW256" s="65"/>
      <c r="XAX256" s="65"/>
      <c r="XAY256" s="65"/>
      <c r="XAZ256" s="65"/>
      <c r="XBA256" s="65"/>
      <c r="XBB256" s="65"/>
      <c r="XBC256" s="65"/>
      <c r="XBD256" s="65"/>
      <c r="XBE256" s="65"/>
      <c r="XBF256" s="65"/>
      <c r="XBG256" s="65"/>
      <c r="XBH256" s="65"/>
      <c r="XBI256" s="65"/>
      <c r="XBJ256" s="65"/>
      <c r="XBK256" s="65"/>
      <c r="XBL256" s="65"/>
      <c r="XBM256" s="65"/>
      <c r="XBN256" s="65"/>
      <c r="XBO256" s="65"/>
      <c r="XBP256" s="65"/>
      <c r="XBQ256" s="65"/>
      <c r="XBR256" s="65"/>
      <c r="XBS256" s="65"/>
      <c r="XBT256" s="65"/>
      <c r="XBU256" s="65"/>
      <c r="XBV256" s="65"/>
      <c r="XBW256" s="65"/>
      <c r="XBX256" s="65"/>
      <c r="XBY256" s="65"/>
      <c r="XBZ256" s="65"/>
      <c r="XCA256" s="65"/>
      <c r="XCB256" s="65"/>
      <c r="XCC256" s="65"/>
      <c r="XCD256" s="65"/>
      <c r="XCE256" s="65"/>
      <c r="XCF256" s="65"/>
      <c r="XCG256" s="65"/>
      <c r="XCH256" s="65"/>
      <c r="XCI256" s="65"/>
      <c r="XCJ256" s="65"/>
      <c r="XCK256" s="65"/>
      <c r="XCL256" s="65"/>
      <c r="XCM256" s="65"/>
      <c r="XCN256" s="65"/>
      <c r="XCO256" s="65"/>
      <c r="XCP256" s="65"/>
      <c r="XCQ256" s="65"/>
      <c r="XCR256" s="65"/>
      <c r="XCS256" s="65"/>
      <c r="XCT256" s="65"/>
      <c r="XCU256" s="65"/>
      <c r="XCV256" s="65"/>
      <c r="XCW256" s="65"/>
      <c r="XCX256" s="65"/>
      <c r="XCY256" s="65"/>
      <c r="XCZ256" s="65"/>
      <c r="XDA256" s="65"/>
      <c r="XDB256" s="65"/>
      <c r="XDC256" s="65"/>
      <c r="XDD256" s="65"/>
      <c r="XDE256" s="65"/>
      <c r="XDF256" s="65"/>
      <c r="XDG256" s="65"/>
      <c r="XDH256" s="65"/>
      <c r="XDI256" s="65"/>
      <c r="XDJ256" s="65"/>
      <c r="XDK256" s="65"/>
      <c r="XDL256" s="65"/>
      <c r="XDM256" s="65"/>
      <c r="XDN256" s="65"/>
      <c r="XDO256" s="65"/>
      <c r="XDP256" s="65"/>
      <c r="XDQ256" s="65"/>
      <c r="XDR256" s="65"/>
      <c r="XDS256" s="65"/>
      <c r="XDT256" s="65"/>
      <c r="XDU256" s="65"/>
      <c r="XDV256" s="65"/>
      <c r="XDW256" s="65"/>
      <c r="XDX256" s="65"/>
      <c r="XDY256" s="65"/>
      <c r="XDZ256" s="65"/>
      <c r="XEA256" s="65"/>
      <c r="XEB256" s="65"/>
      <c r="XEC256" s="65"/>
      <c r="XED256" s="65"/>
      <c r="XEE256" s="65"/>
      <c r="XEF256" s="65"/>
      <c r="XEG256" s="65"/>
      <c r="XEH256" s="65"/>
      <c r="XEI256" s="65"/>
      <c r="XEJ256" s="65"/>
      <c r="XEK256" s="65"/>
      <c r="XEL256" s="65"/>
      <c r="XEM256" s="65"/>
      <c r="XEN256" s="65"/>
      <c r="XEO256" s="65"/>
      <c r="XEP256" s="65"/>
      <c r="XEQ256" s="65"/>
      <c r="XER256" s="65"/>
      <c r="XES256" s="65"/>
      <c r="XET256" s="65"/>
      <c r="XEU256" s="65"/>
      <c r="XEV256" s="65"/>
      <c r="XEW256" s="65"/>
      <c r="XEX256" s="65"/>
      <c r="XEY256" s="65"/>
      <c r="XEZ256" s="65"/>
      <c r="XFA256" s="65"/>
      <c r="XFB256" s="65"/>
      <c r="XFC256" s="65"/>
      <c r="XFD256" s="65"/>
    </row>
    <row r="257" spans="2:59 15129:16384" s="88" customFormat="1" ht="12.95" customHeight="1" x14ac:dyDescent="0.2">
      <c r="B257" s="89" t="s">
        <v>37</v>
      </c>
      <c r="C257" s="90" t="s">
        <v>56</v>
      </c>
      <c r="D257" s="90" t="s">
        <v>56</v>
      </c>
      <c r="E257" s="90" t="s">
        <v>56</v>
      </c>
      <c r="F257" s="90" t="s">
        <v>56</v>
      </c>
      <c r="G257" s="90" t="s">
        <v>56</v>
      </c>
      <c r="H257" s="90" t="s">
        <v>56</v>
      </c>
      <c r="I257" s="90" t="s">
        <v>56</v>
      </c>
      <c r="J257" s="90" t="s">
        <v>56</v>
      </c>
      <c r="K257" s="90" t="s">
        <v>56</v>
      </c>
      <c r="L257" s="90" t="s">
        <v>56</v>
      </c>
      <c r="M257" s="90" t="s">
        <v>56</v>
      </c>
      <c r="N257" s="90" t="s">
        <v>56</v>
      </c>
      <c r="O257" s="90" t="s">
        <v>56</v>
      </c>
      <c r="P257" s="90" t="s">
        <v>56</v>
      </c>
      <c r="Q257" s="90" t="s">
        <v>56</v>
      </c>
      <c r="R257" s="90" t="s">
        <v>56</v>
      </c>
      <c r="S257" s="90">
        <v>3.3675057208237984E-2</v>
      </c>
      <c r="T257" s="90">
        <v>4.0523773201118732E-2</v>
      </c>
      <c r="U257" s="90">
        <v>4.5383631713554994E-2</v>
      </c>
      <c r="V257" s="90">
        <v>4.1056589222018706E-2</v>
      </c>
      <c r="W257" s="90">
        <v>4.3328900255754477E-2</v>
      </c>
      <c r="X257" s="90">
        <v>4.4580526638089403E-2</v>
      </c>
      <c r="Y257" s="90">
        <v>5.0273104653703285E-2</v>
      </c>
      <c r="Z257" s="90">
        <v>4.903972474194556E-2</v>
      </c>
      <c r="AA257" s="90">
        <v>4.3896433805569117E-2</v>
      </c>
      <c r="AB257" s="90">
        <v>3.6537678207739295E-2</v>
      </c>
      <c r="AC257" s="90">
        <v>2.6540642722117196E-2</v>
      </c>
      <c r="AD257" s="90">
        <v>2.4312308634415181E-2</v>
      </c>
      <c r="AE257" s="90">
        <v>2.7497062279670973E-2</v>
      </c>
      <c r="AF257" s="90">
        <v>2.6086956521739129E-2</v>
      </c>
      <c r="AG257" s="90">
        <v>2.5104602510460251E-2</v>
      </c>
      <c r="AH257" s="90">
        <v>2.2440944881889763E-2</v>
      </c>
      <c r="AI257" s="90">
        <v>2.1755725190839695E-2</v>
      </c>
      <c r="AJ257" s="90">
        <v>2.078853046594982E-2</v>
      </c>
      <c r="AK257" s="90">
        <v>2.0833333333333332E-2</v>
      </c>
      <c r="AL257" s="90">
        <v>2.0608108108108109E-2</v>
      </c>
      <c r="AM257" s="90">
        <v>2.9901960784313727E-2</v>
      </c>
      <c r="AN257" s="90">
        <v>2.9953917050691243E-2</v>
      </c>
      <c r="AO257" s="90">
        <v>2.2900763358778626E-2</v>
      </c>
      <c r="AP257" s="90">
        <v>2.1088435374149658E-2</v>
      </c>
      <c r="AQ257" s="90">
        <v>1.5555555555555555E-2</v>
      </c>
      <c r="AR257" s="90">
        <v>1.8505338078291814E-2</v>
      </c>
      <c r="AS257" s="90">
        <v>1.8198529411764707E-2</v>
      </c>
      <c r="AT257" s="90">
        <v>2.1747211895910782E-2</v>
      </c>
      <c r="AU257" s="90">
        <v>2.1747211895910782E-2</v>
      </c>
      <c r="AV257" s="90">
        <v>1.780185758513932E-2</v>
      </c>
      <c r="AW257" s="90">
        <v>2.0481927710843374E-2</v>
      </c>
      <c r="AX257" s="91">
        <v>1.9970845481049562E-2</v>
      </c>
      <c r="AY257" s="91">
        <v>1.9405099150141644E-2</v>
      </c>
      <c r="AZ257" s="91">
        <v>1.7073170731707318E-2</v>
      </c>
      <c r="BA257" s="91">
        <v>1.671018276762402E-2</v>
      </c>
      <c r="BB257" s="88">
        <v>1.9017632241813603E-2</v>
      </c>
      <c r="VIW257" s="65"/>
      <c r="VIX257" s="65"/>
      <c r="VIY257" s="65"/>
      <c r="VIZ257" s="65"/>
      <c r="VJA257" s="65"/>
      <c r="VJB257" s="65"/>
      <c r="VJC257" s="65"/>
      <c r="VJD257" s="65"/>
      <c r="VJE257" s="65"/>
      <c r="VJF257" s="65"/>
      <c r="VJG257" s="65"/>
      <c r="VJH257" s="65"/>
      <c r="VJI257" s="65"/>
      <c r="VJJ257" s="65"/>
      <c r="VJK257" s="65"/>
      <c r="VJL257" s="65"/>
      <c r="VJM257" s="65"/>
      <c r="VJN257" s="65"/>
      <c r="VJO257" s="65"/>
      <c r="VJP257" s="65"/>
      <c r="VJQ257" s="65"/>
      <c r="VJR257" s="65"/>
      <c r="VJS257" s="65"/>
      <c r="VJT257" s="65"/>
      <c r="VJU257" s="65"/>
      <c r="VJV257" s="65"/>
      <c r="VJW257" s="65"/>
      <c r="VJX257" s="65"/>
      <c r="VJY257" s="65"/>
      <c r="VJZ257" s="65"/>
      <c r="VKA257" s="65"/>
      <c r="VKB257" s="65"/>
      <c r="VKC257" s="65"/>
      <c r="VKD257" s="65"/>
      <c r="VKE257" s="65"/>
      <c r="VKF257" s="65"/>
      <c r="VKG257" s="65"/>
      <c r="VKH257" s="65"/>
      <c r="VKI257" s="65"/>
      <c r="VKJ257" s="65"/>
      <c r="VKK257" s="65"/>
      <c r="VKL257" s="65"/>
      <c r="VKM257" s="65"/>
      <c r="VKN257" s="65"/>
      <c r="VKO257" s="65"/>
      <c r="VKP257" s="65"/>
      <c r="VKQ257" s="65"/>
      <c r="VKR257" s="65"/>
      <c r="VKS257" s="65"/>
      <c r="VKT257" s="65"/>
      <c r="VKU257" s="65"/>
      <c r="VKV257" s="65"/>
      <c r="VKW257" s="65"/>
      <c r="VKX257" s="65"/>
      <c r="VKY257" s="65"/>
      <c r="VKZ257" s="65"/>
      <c r="VLA257" s="65"/>
      <c r="VLB257" s="65"/>
      <c r="VLC257" s="65"/>
      <c r="VLD257" s="65"/>
      <c r="VLE257" s="65"/>
      <c r="VLF257" s="65"/>
      <c r="VLG257" s="65"/>
      <c r="VLH257" s="65"/>
      <c r="VLI257" s="65"/>
      <c r="VLJ257" s="65"/>
      <c r="VLK257" s="65"/>
      <c r="VLL257" s="65"/>
      <c r="VLM257" s="65"/>
      <c r="VLN257" s="65"/>
      <c r="VLO257" s="65"/>
      <c r="VLP257" s="65"/>
      <c r="VLQ257" s="65"/>
      <c r="VLR257" s="65"/>
      <c r="VLS257" s="65"/>
      <c r="VLT257" s="65"/>
      <c r="VLU257" s="65"/>
      <c r="VLV257" s="65"/>
      <c r="VLW257" s="65"/>
      <c r="VLX257" s="65"/>
      <c r="VLY257" s="65"/>
      <c r="VLZ257" s="65"/>
      <c r="VMA257" s="65"/>
      <c r="VMB257" s="65"/>
      <c r="VMC257" s="65"/>
      <c r="VMD257" s="65"/>
      <c r="VME257" s="65"/>
      <c r="VMF257" s="65"/>
      <c r="VMG257" s="65"/>
      <c r="VMH257" s="65"/>
      <c r="VMI257" s="65"/>
      <c r="VMJ257" s="65"/>
      <c r="VMK257" s="65"/>
      <c r="VML257" s="65"/>
      <c r="VMM257" s="65"/>
      <c r="VMN257" s="65"/>
      <c r="VMO257" s="65"/>
      <c r="VMP257" s="65"/>
      <c r="VMQ257" s="65"/>
      <c r="VMR257" s="65"/>
      <c r="VMS257" s="65"/>
      <c r="VMT257" s="65"/>
      <c r="VMU257" s="65"/>
      <c r="VMV257" s="65"/>
      <c r="VMW257" s="65"/>
      <c r="VMX257" s="65"/>
      <c r="VMY257" s="65"/>
      <c r="VMZ257" s="65"/>
      <c r="VNA257" s="65"/>
      <c r="VNB257" s="65"/>
      <c r="VNC257" s="65"/>
      <c r="VND257" s="65"/>
      <c r="VNE257" s="65"/>
      <c r="VNF257" s="65"/>
      <c r="VNG257" s="65"/>
      <c r="VNH257" s="65"/>
      <c r="VNI257" s="65"/>
      <c r="VNJ257" s="65"/>
      <c r="VNK257" s="65"/>
      <c r="VNL257" s="65"/>
      <c r="VNM257" s="65"/>
      <c r="VNN257" s="65"/>
      <c r="VNO257" s="65"/>
      <c r="VNP257" s="65"/>
      <c r="VNQ257" s="65"/>
      <c r="VNR257" s="65"/>
      <c r="VNS257" s="65"/>
      <c r="VNT257" s="65"/>
      <c r="VNU257" s="65"/>
      <c r="VNV257" s="65"/>
      <c r="VNW257" s="65"/>
      <c r="VNX257" s="65"/>
      <c r="VNY257" s="65"/>
      <c r="VNZ257" s="65"/>
      <c r="VOA257" s="65"/>
      <c r="VOB257" s="65"/>
      <c r="VOC257" s="65"/>
      <c r="VOD257" s="65"/>
      <c r="VOE257" s="65"/>
      <c r="VOF257" s="65"/>
      <c r="VOG257" s="65"/>
      <c r="VOH257" s="65"/>
      <c r="VOI257" s="65"/>
      <c r="VOJ257" s="65"/>
      <c r="VOK257" s="65"/>
      <c r="VOL257" s="65"/>
      <c r="VOM257" s="65"/>
      <c r="VON257" s="65"/>
      <c r="VOO257" s="65"/>
      <c r="VOP257" s="65"/>
      <c r="VOQ257" s="65"/>
      <c r="VOR257" s="65"/>
      <c r="VOS257" s="65"/>
      <c r="VOT257" s="65"/>
      <c r="VOU257" s="65"/>
      <c r="VOV257" s="65"/>
      <c r="VOW257" s="65"/>
      <c r="VOX257" s="65"/>
      <c r="VOY257" s="65"/>
      <c r="VOZ257" s="65"/>
      <c r="VPA257" s="65"/>
      <c r="VPB257" s="65"/>
      <c r="VPC257" s="65"/>
      <c r="VPD257" s="65"/>
      <c r="VPE257" s="65"/>
      <c r="VPF257" s="65"/>
      <c r="VPG257" s="65"/>
      <c r="VPH257" s="65"/>
      <c r="VPI257" s="65"/>
      <c r="VPJ257" s="65"/>
      <c r="VPK257" s="65"/>
      <c r="VPL257" s="65"/>
      <c r="VPM257" s="65"/>
      <c r="VPN257" s="65"/>
      <c r="VPO257" s="65"/>
      <c r="VPP257" s="65"/>
      <c r="VPQ257" s="65"/>
      <c r="VPR257" s="65"/>
      <c r="VPS257" s="65"/>
      <c r="VPT257" s="65"/>
      <c r="VPU257" s="65"/>
      <c r="VPV257" s="65"/>
      <c r="VPW257" s="65"/>
      <c r="VPX257" s="65"/>
      <c r="VPY257" s="65"/>
      <c r="VPZ257" s="65"/>
      <c r="VQA257" s="65"/>
      <c r="VQB257" s="65"/>
      <c r="VQC257" s="65"/>
      <c r="VQD257" s="65"/>
      <c r="VQE257" s="65"/>
      <c r="VQF257" s="65"/>
      <c r="VQG257" s="65"/>
      <c r="VQH257" s="65"/>
      <c r="VQI257" s="65"/>
      <c r="VQJ257" s="65"/>
      <c r="VQK257" s="65"/>
      <c r="VQL257" s="65"/>
      <c r="VQM257" s="65"/>
      <c r="VQN257" s="65"/>
      <c r="VQO257" s="65"/>
      <c r="VQP257" s="65"/>
      <c r="VQQ257" s="65"/>
      <c r="VQR257" s="65"/>
      <c r="VQS257" s="65"/>
      <c r="VQT257" s="65"/>
      <c r="VQU257" s="65"/>
      <c r="VQV257" s="65"/>
      <c r="VQW257" s="65"/>
      <c r="VQX257" s="65"/>
      <c r="VQY257" s="65"/>
      <c r="VQZ257" s="65"/>
      <c r="VRA257" s="65"/>
      <c r="VRB257" s="65"/>
      <c r="VRC257" s="65"/>
      <c r="VRD257" s="65"/>
      <c r="VRE257" s="65"/>
      <c r="VRF257" s="65"/>
      <c r="VRG257" s="65"/>
      <c r="VRH257" s="65"/>
      <c r="VRI257" s="65"/>
      <c r="VRJ257" s="65"/>
      <c r="VRK257" s="65"/>
      <c r="VRL257" s="65"/>
      <c r="VRM257" s="65"/>
      <c r="VRN257" s="65"/>
      <c r="VRO257" s="65"/>
      <c r="VRP257" s="65"/>
      <c r="VRQ257" s="65"/>
      <c r="VRR257" s="65"/>
      <c r="VRS257" s="65"/>
      <c r="VRT257" s="65"/>
      <c r="VRU257" s="65"/>
      <c r="VRV257" s="65"/>
      <c r="VRW257" s="65"/>
      <c r="VRX257" s="65"/>
      <c r="VRY257" s="65"/>
      <c r="VRZ257" s="65"/>
      <c r="VSA257" s="65"/>
      <c r="VSB257" s="65"/>
      <c r="VSC257" s="65"/>
      <c r="VSD257" s="65"/>
      <c r="VSE257" s="65"/>
      <c r="VSF257" s="65"/>
      <c r="VSG257" s="65"/>
      <c r="VSH257" s="65"/>
      <c r="VSI257" s="65"/>
      <c r="VSJ257" s="65"/>
      <c r="VSK257" s="65"/>
      <c r="VSL257" s="65"/>
      <c r="VSM257" s="65"/>
      <c r="VSN257" s="65"/>
      <c r="VSO257" s="65"/>
      <c r="VSP257" s="65"/>
      <c r="VSQ257" s="65"/>
      <c r="VSR257" s="65"/>
      <c r="VSS257" s="65"/>
      <c r="VST257" s="65"/>
      <c r="VSU257" s="65"/>
      <c r="VSV257" s="65"/>
      <c r="VSW257" s="65"/>
      <c r="VSX257" s="65"/>
      <c r="VSY257" s="65"/>
      <c r="VSZ257" s="65"/>
      <c r="VTA257" s="65"/>
      <c r="VTB257" s="65"/>
      <c r="VTC257" s="65"/>
      <c r="VTD257" s="65"/>
      <c r="VTE257" s="65"/>
      <c r="VTF257" s="65"/>
      <c r="VTG257" s="65"/>
      <c r="VTH257" s="65"/>
      <c r="VTI257" s="65"/>
      <c r="VTJ257" s="65"/>
      <c r="VTK257" s="65"/>
      <c r="VTL257" s="65"/>
      <c r="VTM257" s="65"/>
      <c r="VTN257" s="65"/>
      <c r="VTO257" s="65"/>
      <c r="VTP257" s="65"/>
      <c r="VTQ257" s="65"/>
      <c r="VTR257" s="65"/>
      <c r="VTS257" s="65"/>
      <c r="VTT257" s="65"/>
      <c r="VTU257" s="65"/>
      <c r="VTV257" s="65"/>
      <c r="VTW257" s="65"/>
      <c r="VTX257" s="65"/>
      <c r="VTY257" s="65"/>
      <c r="VTZ257" s="65"/>
      <c r="VUA257" s="65"/>
      <c r="VUB257" s="65"/>
      <c r="VUC257" s="65"/>
      <c r="VUD257" s="65"/>
      <c r="VUE257" s="65"/>
      <c r="VUF257" s="65"/>
      <c r="VUG257" s="65"/>
      <c r="VUH257" s="65"/>
      <c r="VUI257" s="65"/>
      <c r="VUJ257" s="65"/>
      <c r="VUK257" s="65"/>
      <c r="VUL257" s="65"/>
      <c r="VUM257" s="65"/>
      <c r="VUN257" s="65"/>
      <c r="VUO257" s="65"/>
      <c r="VUP257" s="65"/>
      <c r="VUQ257" s="65"/>
      <c r="VUR257" s="65"/>
      <c r="VUS257" s="65"/>
      <c r="VUT257" s="65"/>
      <c r="VUU257" s="65"/>
      <c r="VUV257" s="65"/>
      <c r="VUW257" s="65"/>
      <c r="VUX257" s="65"/>
      <c r="VUY257" s="65"/>
      <c r="VUZ257" s="65"/>
      <c r="VVA257" s="65"/>
      <c r="VVB257" s="65"/>
      <c r="VVC257" s="65"/>
      <c r="VVD257" s="65"/>
      <c r="VVE257" s="65"/>
      <c r="VVF257" s="65"/>
      <c r="VVG257" s="65"/>
      <c r="VVH257" s="65"/>
      <c r="VVI257" s="65"/>
      <c r="VVJ257" s="65"/>
      <c r="VVK257" s="65"/>
      <c r="VVL257" s="65"/>
      <c r="VVM257" s="65"/>
      <c r="VVN257" s="65"/>
      <c r="VVO257" s="65"/>
      <c r="VVP257" s="65"/>
      <c r="VVQ257" s="65"/>
      <c r="VVR257" s="65"/>
      <c r="VVS257" s="65"/>
      <c r="VVT257" s="65"/>
      <c r="VVU257" s="65"/>
      <c r="VVV257" s="65"/>
      <c r="VVW257" s="65"/>
      <c r="VVX257" s="65"/>
      <c r="VVY257" s="65"/>
      <c r="VVZ257" s="65"/>
      <c r="VWA257" s="65"/>
      <c r="VWB257" s="65"/>
      <c r="VWC257" s="65"/>
      <c r="VWD257" s="65"/>
      <c r="VWE257" s="65"/>
      <c r="VWF257" s="65"/>
      <c r="VWG257" s="65"/>
      <c r="VWH257" s="65"/>
      <c r="VWI257" s="65"/>
      <c r="VWJ257" s="65"/>
      <c r="VWK257" s="65"/>
      <c r="VWL257" s="65"/>
      <c r="VWM257" s="65"/>
      <c r="VWN257" s="65"/>
      <c r="VWO257" s="65"/>
      <c r="VWP257" s="65"/>
      <c r="VWQ257" s="65"/>
      <c r="VWR257" s="65"/>
      <c r="VWS257" s="65"/>
      <c r="VWT257" s="65"/>
      <c r="VWU257" s="65"/>
      <c r="VWV257" s="65"/>
      <c r="VWW257" s="65"/>
      <c r="VWX257" s="65"/>
      <c r="VWY257" s="65"/>
      <c r="VWZ257" s="65"/>
      <c r="VXA257" s="65"/>
      <c r="VXB257" s="65"/>
      <c r="VXC257" s="65"/>
      <c r="VXD257" s="65"/>
      <c r="VXE257" s="65"/>
      <c r="VXF257" s="65"/>
      <c r="VXG257" s="65"/>
      <c r="VXH257" s="65"/>
      <c r="VXI257" s="65"/>
      <c r="VXJ257" s="65"/>
      <c r="VXK257" s="65"/>
      <c r="VXL257" s="65"/>
      <c r="VXM257" s="65"/>
      <c r="VXN257" s="65"/>
      <c r="VXO257" s="65"/>
      <c r="VXP257" s="65"/>
      <c r="VXQ257" s="65"/>
      <c r="VXR257" s="65"/>
      <c r="VXS257" s="65"/>
      <c r="VXT257" s="65"/>
      <c r="VXU257" s="65"/>
      <c r="VXV257" s="65"/>
      <c r="VXW257" s="65"/>
      <c r="VXX257" s="65"/>
      <c r="VXY257" s="65"/>
      <c r="VXZ257" s="65"/>
      <c r="VYA257" s="65"/>
      <c r="VYB257" s="65"/>
      <c r="VYC257" s="65"/>
      <c r="VYD257" s="65"/>
      <c r="VYE257" s="65"/>
      <c r="VYF257" s="65"/>
      <c r="VYG257" s="65"/>
      <c r="VYH257" s="65"/>
      <c r="VYI257" s="65"/>
      <c r="VYJ257" s="65"/>
      <c r="VYK257" s="65"/>
      <c r="VYL257" s="65"/>
      <c r="VYM257" s="65"/>
      <c r="VYN257" s="65"/>
      <c r="VYO257" s="65"/>
      <c r="VYP257" s="65"/>
      <c r="VYQ257" s="65"/>
      <c r="VYR257" s="65"/>
      <c r="VYS257" s="65"/>
      <c r="VYT257" s="65"/>
      <c r="VYU257" s="65"/>
      <c r="VYV257" s="65"/>
      <c r="VYW257" s="65"/>
      <c r="VYX257" s="65"/>
      <c r="VYY257" s="65"/>
      <c r="VYZ257" s="65"/>
      <c r="VZA257" s="65"/>
      <c r="VZB257" s="65"/>
      <c r="VZC257" s="65"/>
      <c r="VZD257" s="65"/>
      <c r="VZE257" s="65"/>
      <c r="VZF257" s="65"/>
      <c r="VZG257" s="65"/>
      <c r="VZH257" s="65"/>
      <c r="VZI257" s="65"/>
      <c r="VZJ257" s="65"/>
      <c r="VZK257" s="65"/>
      <c r="VZL257" s="65"/>
      <c r="VZM257" s="65"/>
      <c r="VZN257" s="65"/>
      <c r="VZO257" s="65"/>
      <c r="VZP257" s="65"/>
      <c r="VZQ257" s="65"/>
      <c r="VZR257" s="65"/>
      <c r="VZS257" s="65"/>
      <c r="VZT257" s="65"/>
      <c r="VZU257" s="65"/>
      <c r="VZV257" s="65"/>
      <c r="VZW257" s="65"/>
      <c r="VZX257" s="65"/>
      <c r="VZY257" s="65"/>
      <c r="VZZ257" s="65"/>
      <c r="WAA257" s="65"/>
      <c r="WAB257" s="65"/>
      <c r="WAC257" s="65"/>
      <c r="WAD257" s="65"/>
      <c r="WAE257" s="65"/>
      <c r="WAF257" s="65"/>
      <c r="WAG257" s="65"/>
      <c r="WAH257" s="65"/>
      <c r="WAI257" s="65"/>
      <c r="WAJ257" s="65"/>
      <c r="WAK257" s="65"/>
      <c r="WAL257" s="65"/>
      <c r="WAM257" s="65"/>
      <c r="WAN257" s="65"/>
      <c r="WAO257" s="65"/>
      <c r="WAP257" s="65"/>
      <c r="WAQ257" s="65"/>
      <c r="WAR257" s="65"/>
      <c r="WAS257" s="65"/>
      <c r="WAT257" s="65"/>
      <c r="WAU257" s="65"/>
      <c r="WAV257" s="65"/>
      <c r="WAW257" s="65"/>
      <c r="WAX257" s="65"/>
      <c r="WAY257" s="65"/>
      <c r="WAZ257" s="65"/>
      <c r="WBA257" s="65"/>
      <c r="WBB257" s="65"/>
      <c r="WBC257" s="65"/>
      <c r="WBD257" s="65"/>
      <c r="WBE257" s="65"/>
      <c r="WBF257" s="65"/>
      <c r="WBG257" s="65"/>
      <c r="WBH257" s="65"/>
      <c r="WBI257" s="65"/>
      <c r="WBJ257" s="65"/>
      <c r="WBK257" s="65"/>
      <c r="WBL257" s="65"/>
      <c r="WBM257" s="65"/>
      <c r="WBN257" s="65"/>
      <c r="WBO257" s="65"/>
      <c r="WBP257" s="65"/>
      <c r="WBQ257" s="65"/>
      <c r="WBR257" s="65"/>
      <c r="WBS257" s="65"/>
      <c r="WBT257" s="65"/>
      <c r="WBU257" s="65"/>
      <c r="WBV257" s="65"/>
      <c r="WBW257" s="65"/>
      <c r="WBX257" s="65"/>
      <c r="WBY257" s="65"/>
      <c r="WBZ257" s="65"/>
      <c r="WCA257" s="65"/>
      <c r="WCB257" s="65"/>
      <c r="WCC257" s="65"/>
      <c r="WCD257" s="65"/>
      <c r="WCE257" s="65"/>
      <c r="WCF257" s="65"/>
      <c r="WCG257" s="65"/>
      <c r="WCH257" s="65"/>
      <c r="WCI257" s="65"/>
      <c r="WCJ257" s="65"/>
      <c r="WCK257" s="65"/>
      <c r="WCL257" s="65"/>
      <c r="WCM257" s="65"/>
      <c r="WCN257" s="65"/>
      <c r="WCO257" s="65"/>
      <c r="WCP257" s="65"/>
      <c r="WCQ257" s="65"/>
      <c r="WCR257" s="65"/>
      <c r="WCS257" s="65"/>
      <c r="WCT257" s="65"/>
      <c r="WCU257" s="65"/>
      <c r="WCV257" s="65"/>
      <c r="WCW257" s="65"/>
      <c r="WCX257" s="65"/>
      <c r="WCY257" s="65"/>
      <c r="WCZ257" s="65"/>
      <c r="WDA257" s="65"/>
      <c r="WDB257" s="65"/>
      <c r="WDC257" s="65"/>
      <c r="WDD257" s="65"/>
      <c r="WDE257" s="65"/>
      <c r="WDF257" s="65"/>
      <c r="WDG257" s="65"/>
      <c r="WDH257" s="65"/>
      <c r="WDI257" s="65"/>
      <c r="WDJ257" s="65"/>
      <c r="WDK257" s="65"/>
      <c r="WDL257" s="65"/>
      <c r="WDM257" s="65"/>
      <c r="WDN257" s="65"/>
      <c r="WDO257" s="65"/>
      <c r="WDP257" s="65"/>
      <c r="WDQ257" s="65"/>
      <c r="WDR257" s="65"/>
      <c r="WDS257" s="65"/>
      <c r="WDT257" s="65"/>
      <c r="WDU257" s="65"/>
      <c r="WDV257" s="65"/>
      <c r="WDW257" s="65"/>
      <c r="WDX257" s="65"/>
      <c r="WDY257" s="65"/>
      <c r="WDZ257" s="65"/>
      <c r="WEA257" s="65"/>
      <c r="WEB257" s="65"/>
      <c r="WEC257" s="65"/>
      <c r="WED257" s="65"/>
      <c r="WEE257" s="65"/>
      <c r="WEF257" s="65"/>
      <c r="WEG257" s="65"/>
      <c r="WEH257" s="65"/>
      <c r="WEI257" s="65"/>
      <c r="WEJ257" s="65"/>
      <c r="WEK257" s="65"/>
      <c r="WEL257" s="65"/>
      <c r="WEM257" s="65"/>
      <c r="WEN257" s="65"/>
      <c r="WEO257" s="65"/>
      <c r="WEP257" s="65"/>
      <c r="WEQ257" s="65"/>
      <c r="WER257" s="65"/>
      <c r="WES257" s="65"/>
      <c r="WET257" s="65"/>
      <c r="WEU257" s="65"/>
      <c r="WEV257" s="65"/>
      <c r="WEW257" s="65"/>
      <c r="WEX257" s="65"/>
      <c r="WEY257" s="65"/>
      <c r="WEZ257" s="65"/>
      <c r="WFA257" s="65"/>
      <c r="WFB257" s="65"/>
      <c r="WFC257" s="65"/>
      <c r="WFD257" s="65"/>
      <c r="WFE257" s="65"/>
      <c r="WFF257" s="65"/>
      <c r="WFG257" s="65"/>
      <c r="WFH257" s="65"/>
      <c r="WFI257" s="65"/>
      <c r="WFJ257" s="65"/>
      <c r="WFK257" s="65"/>
      <c r="WFL257" s="65"/>
      <c r="WFM257" s="65"/>
      <c r="WFN257" s="65"/>
      <c r="WFO257" s="65"/>
      <c r="WFP257" s="65"/>
      <c r="WFQ257" s="65"/>
      <c r="WFR257" s="65"/>
      <c r="WFS257" s="65"/>
      <c r="WFT257" s="65"/>
      <c r="WFU257" s="65"/>
      <c r="WFV257" s="65"/>
      <c r="WFW257" s="65"/>
      <c r="WFX257" s="65"/>
      <c r="WFY257" s="65"/>
      <c r="WFZ257" s="65"/>
      <c r="WGA257" s="65"/>
      <c r="WGB257" s="65"/>
      <c r="WGC257" s="65"/>
      <c r="WGD257" s="65"/>
      <c r="WGE257" s="65"/>
      <c r="WGF257" s="65"/>
      <c r="WGG257" s="65"/>
      <c r="WGH257" s="65"/>
      <c r="WGI257" s="65"/>
      <c r="WGJ257" s="65"/>
      <c r="WGK257" s="65"/>
      <c r="WGL257" s="65"/>
      <c r="WGM257" s="65"/>
      <c r="WGN257" s="65"/>
      <c r="WGO257" s="65"/>
      <c r="WGP257" s="65"/>
      <c r="WGQ257" s="65"/>
      <c r="WGR257" s="65"/>
      <c r="WGS257" s="65"/>
      <c r="WGT257" s="65"/>
      <c r="WGU257" s="65"/>
      <c r="WGV257" s="65"/>
      <c r="WGW257" s="65"/>
      <c r="WGX257" s="65"/>
      <c r="WGY257" s="65"/>
      <c r="WGZ257" s="65"/>
      <c r="WHA257" s="65"/>
      <c r="WHB257" s="65"/>
      <c r="WHC257" s="65"/>
      <c r="WHD257" s="65"/>
      <c r="WHE257" s="65"/>
      <c r="WHF257" s="65"/>
      <c r="WHG257" s="65"/>
      <c r="WHH257" s="65"/>
      <c r="WHI257" s="65"/>
      <c r="WHJ257" s="65"/>
      <c r="WHK257" s="65"/>
      <c r="WHL257" s="65"/>
      <c r="WHM257" s="65"/>
      <c r="WHN257" s="65"/>
      <c r="WHO257" s="65"/>
      <c r="WHP257" s="65"/>
      <c r="WHQ257" s="65"/>
      <c r="WHR257" s="65"/>
      <c r="WHS257" s="65"/>
      <c r="WHT257" s="65"/>
      <c r="WHU257" s="65"/>
      <c r="WHV257" s="65"/>
      <c r="WHW257" s="65"/>
      <c r="WHX257" s="65"/>
      <c r="WHY257" s="65"/>
      <c r="WHZ257" s="65"/>
      <c r="WIA257" s="65"/>
      <c r="WIB257" s="65"/>
      <c r="WIC257" s="65"/>
      <c r="WID257" s="65"/>
      <c r="WIE257" s="65"/>
      <c r="WIF257" s="65"/>
      <c r="WIG257" s="65"/>
      <c r="WIH257" s="65"/>
      <c r="WII257" s="65"/>
      <c r="WIJ257" s="65"/>
      <c r="WIK257" s="65"/>
      <c r="WIL257" s="65"/>
      <c r="WIM257" s="65"/>
      <c r="WIN257" s="65"/>
      <c r="WIO257" s="65"/>
      <c r="WIP257" s="65"/>
      <c r="WIQ257" s="65"/>
      <c r="WIR257" s="65"/>
      <c r="WIS257" s="65"/>
      <c r="WIT257" s="65"/>
      <c r="WIU257" s="65"/>
      <c r="WIV257" s="65"/>
      <c r="WIW257" s="65"/>
      <c r="WIX257" s="65"/>
      <c r="WIY257" s="65"/>
      <c r="WIZ257" s="65"/>
      <c r="WJA257" s="65"/>
      <c r="WJB257" s="65"/>
      <c r="WJC257" s="65"/>
      <c r="WJD257" s="65"/>
      <c r="WJE257" s="65"/>
      <c r="WJF257" s="65"/>
      <c r="WJG257" s="65"/>
      <c r="WJH257" s="65"/>
      <c r="WJI257" s="65"/>
      <c r="WJJ257" s="65"/>
      <c r="WJK257" s="65"/>
      <c r="WJL257" s="65"/>
      <c r="WJM257" s="65"/>
      <c r="WJN257" s="65"/>
      <c r="WJO257" s="65"/>
      <c r="WJP257" s="65"/>
      <c r="WJQ257" s="65"/>
      <c r="WJR257" s="65"/>
      <c r="WJS257" s="65"/>
      <c r="WJT257" s="65"/>
      <c r="WJU257" s="65"/>
      <c r="WJV257" s="65"/>
      <c r="WJW257" s="65"/>
      <c r="WJX257" s="65"/>
      <c r="WJY257" s="65"/>
      <c r="WJZ257" s="65"/>
      <c r="WKA257" s="65"/>
      <c r="WKB257" s="65"/>
      <c r="WKC257" s="65"/>
      <c r="WKD257" s="65"/>
      <c r="WKE257" s="65"/>
      <c r="WKF257" s="65"/>
      <c r="WKG257" s="65"/>
      <c r="WKH257" s="65"/>
      <c r="WKI257" s="65"/>
      <c r="WKJ257" s="65"/>
      <c r="WKK257" s="65"/>
      <c r="WKL257" s="65"/>
      <c r="WKM257" s="65"/>
      <c r="WKN257" s="65"/>
      <c r="WKO257" s="65"/>
      <c r="WKP257" s="65"/>
      <c r="WKQ257" s="65"/>
      <c r="WKR257" s="65"/>
      <c r="WKS257" s="65"/>
      <c r="WKT257" s="65"/>
      <c r="WKU257" s="65"/>
      <c r="WKV257" s="65"/>
      <c r="WKW257" s="65"/>
      <c r="WKX257" s="65"/>
      <c r="WKY257" s="65"/>
      <c r="WKZ257" s="65"/>
      <c r="WLA257" s="65"/>
      <c r="WLB257" s="65"/>
      <c r="WLC257" s="65"/>
      <c r="WLD257" s="65"/>
      <c r="WLE257" s="65"/>
      <c r="WLF257" s="65"/>
      <c r="WLG257" s="65"/>
      <c r="WLH257" s="65"/>
      <c r="WLI257" s="65"/>
      <c r="WLJ257" s="65"/>
      <c r="WLK257" s="65"/>
      <c r="WLL257" s="65"/>
      <c r="WLM257" s="65"/>
      <c r="WLN257" s="65"/>
      <c r="WLO257" s="65"/>
      <c r="WLP257" s="65"/>
      <c r="WLQ257" s="65"/>
      <c r="WLR257" s="65"/>
      <c r="WLS257" s="65"/>
      <c r="WLT257" s="65"/>
      <c r="WLU257" s="65"/>
      <c r="WLV257" s="65"/>
      <c r="WLW257" s="65"/>
      <c r="WLX257" s="65"/>
      <c r="WLY257" s="65"/>
      <c r="WLZ257" s="65"/>
      <c r="WMA257" s="65"/>
      <c r="WMB257" s="65"/>
      <c r="WMC257" s="65"/>
      <c r="WMD257" s="65"/>
      <c r="WME257" s="65"/>
      <c r="WMF257" s="65"/>
      <c r="WMG257" s="65"/>
      <c r="WMH257" s="65"/>
      <c r="WMI257" s="65"/>
      <c r="WMJ257" s="65"/>
      <c r="WMK257" s="65"/>
      <c r="WML257" s="65"/>
      <c r="WMM257" s="65"/>
      <c r="WMN257" s="65"/>
      <c r="WMO257" s="65"/>
      <c r="WMP257" s="65"/>
      <c r="WMQ257" s="65"/>
      <c r="WMR257" s="65"/>
      <c r="WMS257" s="65"/>
      <c r="WMT257" s="65"/>
      <c r="WMU257" s="65"/>
      <c r="WMV257" s="65"/>
      <c r="WMW257" s="65"/>
      <c r="WMX257" s="65"/>
      <c r="WMY257" s="65"/>
      <c r="WMZ257" s="65"/>
      <c r="WNA257" s="65"/>
      <c r="WNB257" s="65"/>
      <c r="WNC257" s="65"/>
      <c r="WND257" s="65"/>
      <c r="WNE257" s="65"/>
      <c r="WNF257" s="65"/>
      <c r="WNG257" s="65"/>
      <c r="WNH257" s="65"/>
      <c r="WNI257" s="65"/>
      <c r="WNJ257" s="65"/>
      <c r="WNK257" s="65"/>
      <c r="WNL257" s="65"/>
      <c r="WNM257" s="65"/>
      <c r="WNN257" s="65"/>
      <c r="WNO257" s="65"/>
      <c r="WNP257" s="65"/>
      <c r="WNQ257" s="65"/>
      <c r="WNR257" s="65"/>
      <c r="WNS257" s="65"/>
      <c r="WNT257" s="65"/>
      <c r="WNU257" s="65"/>
      <c r="WNV257" s="65"/>
      <c r="WNW257" s="65"/>
      <c r="WNX257" s="65"/>
      <c r="WNY257" s="65"/>
      <c r="WNZ257" s="65"/>
      <c r="WOA257" s="65"/>
      <c r="WOB257" s="65"/>
      <c r="WOC257" s="65"/>
      <c r="WOD257" s="65"/>
      <c r="WOE257" s="65"/>
      <c r="WOF257" s="65"/>
      <c r="WOG257" s="65"/>
      <c r="WOH257" s="65"/>
      <c r="WOI257" s="65"/>
      <c r="WOJ257" s="65"/>
      <c r="WOK257" s="65"/>
      <c r="WOL257" s="65"/>
      <c r="WOM257" s="65"/>
      <c r="WON257" s="65"/>
      <c r="WOO257" s="65"/>
      <c r="WOP257" s="65"/>
      <c r="WOQ257" s="65"/>
      <c r="WOR257" s="65"/>
      <c r="WOS257" s="65"/>
      <c r="WOT257" s="65"/>
      <c r="WOU257" s="65"/>
      <c r="WOV257" s="65"/>
      <c r="WOW257" s="65"/>
      <c r="WOX257" s="65"/>
      <c r="WOY257" s="65"/>
      <c r="WOZ257" s="65"/>
      <c r="WPA257" s="65"/>
      <c r="WPB257" s="65"/>
      <c r="WPC257" s="65"/>
      <c r="WPD257" s="65"/>
      <c r="WPE257" s="65"/>
      <c r="WPF257" s="65"/>
      <c r="WPG257" s="65"/>
      <c r="WPH257" s="65"/>
      <c r="WPI257" s="65"/>
      <c r="WPJ257" s="65"/>
      <c r="WPK257" s="65"/>
      <c r="WPL257" s="65"/>
      <c r="WPM257" s="65"/>
      <c r="WPN257" s="65"/>
      <c r="WPO257" s="65"/>
      <c r="WPP257" s="65"/>
      <c r="WPQ257" s="65"/>
      <c r="WPR257" s="65"/>
      <c r="WPS257" s="65"/>
      <c r="WPT257" s="65"/>
      <c r="WPU257" s="65"/>
      <c r="WPV257" s="65"/>
      <c r="WPW257" s="65"/>
      <c r="WPX257" s="65"/>
      <c r="WPY257" s="65"/>
      <c r="WPZ257" s="65"/>
      <c r="WQA257" s="65"/>
      <c r="WQB257" s="65"/>
      <c r="WQC257" s="65"/>
      <c r="WQD257" s="65"/>
      <c r="WQE257" s="65"/>
      <c r="WQF257" s="65"/>
      <c r="WQG257" s="65"/>
      <c r="WQH257" s="65"/>
      <c r="WQI257" s="65"/>
      <c r="WQJ257" s="65"/>
      <c r="WQK257" s="65"/>
      <c r="WQL257" s="65"/>
      <c r="WQM257" s="65"/>
      <c r="WQN257" s="65"/>
      <c r="WQO257" s="65"/>
      <c r="WQP257" s="65"/>
      <c r="WQQ257" s="65"/>
      <c r="WQR257" s="65"/>
      <c r="WQS257" s="65"/>
      <c r="WQT257" s="65"/>
      <c r="WQU257" s="65"/>
      <c r="WQV257" s="65"/>
      <c r="WQW257" s="65"/>
      <c r="WQX257" s="65"/>
      <c r="WQY257" s="65"/>
      <c r="WQZ257" s="65"/>
      <c r="WRA257" s="65"/>
      <c r="WRB257" s="65"/>
      <c r="WRC257" s="65"/>
      <c r="WRD257" s="65"/>
      <c r="WRE257" s="65"/>
      <c r="WRF257" s="65"/>
      <c r="WRG257" s="65"/>
      <c r="WRH257" s="65"/>
      <c r="WRI257" s="65"/>
      <c r="WRJ257" s="65"/>
      <c r="WRK257" s="65"/>
      <c r="WRL257" s="65"/>
      <c r="WRM257" s="65"/>
      <c r="WRN257" s="65"/>
      <c r="WRO257" s="65"/>
      <c r="WRP257" s="65"/>
      <c r="WRQ257" s="65"/>
      <c r="WRR257" s="65"/>
      <c r="WRS257" s="65"/>
      <c r="WRT257" s="65"/>
      <c r="WRU257" s="65"/>
      <c r="WRV257" s="65"/>
      <c r="WRW257" s="65"/>
      <c r="WRX257" s="65"/>
      <c r="WRY257" s="65"/>
      <c r="WRZ257" s="65"/>
      <c r="WSA257" s="65"/>
      <c r="WSB257" s="65"/>
      <c r="WSC257" s="65"/>
      <c r="WSD257" s="65"/>
      <c r="WSE257" s="65"/>
      <c r="WSF257" s="65"/>
      <c r="WSG257" s="65"/>
      <c r="WSH257" s="65"/>
      <c r="WSI257" s="65"/>
      <c r="WSJ257" s="65"/>
      <c r="WSK257" s="65"/>
      <c r="WSL257" s="65"/>
      <c r="WSM257" s="65"/>
      <c r="WSN257" s="65"/>
      <c r="WSO257" s="65"/>
      <c r="WSP257" s="65"/>
      <c r="WSQ257" s="65"/>
      <c r="WSR257" s="65"/>
      <c r="WSS257" s="65"/>
      <c r="WST257" s="65"/>
      <c r="WSU257" s="65"/>
      <c r="WSV257" s="65"/>
      <c r="WSW257" s="65"/>
      <c r="WSX257" s="65"/>
      <c r="WSY257" s="65"/>
      <c r="WSZ257" s="65"/>
      <c r="WTA257" s="65"/>
      <c r="WTB257" s="65"/>
      <c r="WTC257" s="65"/>
      <c r="WTD257" s="65"/>
      <c r="WTE257" s="65"/>
      <c r="WTF257" s="65"/>
      <c r="WTG257" s="65"/>
      <c r="WTH257" s="65"/>
      <c r="WTI257" s="65"/>
      <c r="WTJ257" s="65"/>
      <c r="WTK257" s="65"/>
      <c r="WTL257" s="65"/>
      <c r="WTM257" s="65"/>
      <c r="WTN257" s="65"/>
      <c r="WTO257" s="65"/>
      <c r="WTP257" s="65"/>
      <c r="WTQ257" s="65"/>
      <c r="WTR257" s="65"/>
      <c r="WTS257" s="65"/>
      <c r="WTT257" s="65"/>
      <c r="WTU257" s="65"/>
      <c r="WTV257" s="65"/>
      <c r="WTW257" s="65"/>
      <c r="WTX257" s="65"/>
      <c r="WTY257" s="65"/>
      <c r="WTZ257" s="65"/>
      <c r="WUA257" s="65"/>
      <c r="WUB257" s="65"/>
      <c r="WUC257" s="65"/>
      <c r="WUD257" s="65"/>
      <c r="WUE257" s="65"/>
      <c r="WUF257" s="65"/>
      <c r="WUG257" s="65"/>
      <c r="WUH257" s="65"/>
      <c r="WUI257" s="65"/>
      <c r="WUJ257" s="65"/>
      <c r="WUK257" s="65"/>
      <c r="WUL257" s="65"/>
      <c r="WUM257" s="65"/>
      <c r="WUN257" s="65"/>
      <c r="WUO257" s="65"/>
      <c r="WUP257" s="65"/>
      <c r="WUQ257" s="65"/>
      <c r="WUR257" s="65"/>
      <c r="WUS257" s="65"/>
      <c r="WUT257" s="65"/>
      <c r="WUU257" s="65"/>
      <c r="WUV257" s="65"/>
      <c r="WUW257" s="65"/>
      <c r="WUX257" s="65"/>
      <c r="WUY257" s="65"/>
      <c r="WUZ257" s="65"/>
      <c r="WVA257" s="65"/>
      <c r="WVB257" s="65"/>
      <c r="WVC257" s="65"/>
      <c r="WVD257" s="65"/>
      <c r="WVE257" s="65"/>
      <c r="WVF257" s="65"/>
      <c r="WVG257" s="65"/>
      <c r="WVH257" s="65"/>
      <c r="WVI257" s="65"/>
      <c r="WVJ257" s="65"/>
      <c r="WVK257" s="65"/>
      <c r="WVL257" s="65"/>
      <c r="WVM257" s="65"/>
      <c r="WVN257" s="65"/>
      <c r="WVO257" s="65"/>
      <c r="WVP257" s="65"/>
      <c r="WVQ257" s="65"/>
      <c r="WVR257" s="65"/>
      <c r="WVS257" s="65"/>
      <c r="WVT257" s="65"/>
      <c r="WVU257" s="65"/>
      <c r="WVV257" s="65"/>
      <c r="WVW257" s="65"/>
      <c r="WVX257" s="65"/>
      <c r="WVY257" s="65"/>
      <c r="WVZ257" s="65"/>
      <c r="WWA257" s="65"/>
      <c r="WWB257" s="65"/>
      <c r="WWC257" s="65"/>
      <c r="WWD257" s="65"/>
      <c r="WWE257" s="65"/>
      <c r="WWF257" s="65"/>
      <c r="WWG257" s="65"/>
      <c r="WWH257" s="65"/>
      <c r="WWI257" s="65"/>
      <c r="WWJ257" s="65"/>
      <c r="WWK257" s="65"/>
      <c r="WWL257" s="65"/>
      <c r="WWM257" s="65"/>
      <c r="WWN257" s="65"/>
      <c r="WWO257" s="65"/>
      <c r="WWP257" s="65"/>
      <c r="WWQ257" s="65"/>
      <c r="WWR257" s="65"/>
      <c r="WWS257" s="65"/>
      <c r="WWT257" s="65"/>
      <c r="WWU257" s="65"/>
      <c r="WWV257" s="65"/>
      <c r="WWW257" s="65"/>
      <c r="WWX257" s="65"/>
      <c r="WWY257" s="65"/>
      <c r="WWZ257" s="65"/>
      <c r="WXA257" s="65"/>
      <c r="WXB257" s="65"/>
      <c r="WXC257" s="65"/>
      <c r="WXD257" s="65"/>
      <c r="WXE257" s="65"/>
      <c r="WXF257" s="65"/>
      <c r="WXG257" s="65"/>
      <c r="WXH257" s="65"/>
      <c r="WXI257" s="65"/>
      <c r="WXJ257" s="65"/>
      <c r="WXK257" s="65"/>
      <c r="WXL257" s="65"/>
      <c r="WXM257" s="65"/>
      <c r="WXN257" s="65"/>
      <c r="WXO257" s="65"/>
      <c r="WXP257" s="65"/>
      <c r="WXQ257" s="65"/>
      <c r="WXR257" s="65"/>
      <c r="WXS257" s="65"/>
      <c r="WXT257" s="65"/>
      <c r="WXU257" s="65"/>
      <c r="WXV257" s="65"/>
      <c r="WXW257" s="65"/>
      <c r="WXX257" s="65"/>
      <c r="WXY257" s="65"/>
      <c r="WXZ257" s="65"/>
      <c r="WYA257" s="65"/>
      <c r="WYB257" s="65"/>
      <c r="WYC257" s="65"/>
      <c r="WYD257" s="65"/>
      <c r="WYE257" s="65"/>
      <c r="WYF257" s="65"/>
      <c r="WYG257" s="65"/>
      <c r="WYH257" s="65"/>
      <c r="WYI257" s="65"/>
      <c r="WYJ257" s="65"/>
      <c r="WYK257" s="65"/>
      <c r="WYL257" s="65"/>
      <c r="WYM257" s="65"/>
      <c r="WYN257" s="65"/>
      <c r="WYO257" s="65"/>
      <c r="WYP257" s="65"/>
      <c r="WYQ257" s="65"/>
      <c r="WYR257" s="65"/>
      <c r="WYS257" s="65"/>
      <c r="WYT257" s="65"/>
      <c r="WYU257" s="65"/>
      <c r="WYV257" s="65"/>
      <c r="WYW257" s="65"/>
      <c r="WYX257" s="65"/>
      <c r="WYY257" s="65"/>
      <c r="WYZ257" s="65"/>
      <c r="WZA257" s="65"/>
      <c r="WZB257" s="65"/>
      <c r="WZC257" s="65"/>
      <c r="WZD257" s="65"/>
      <c r="WZE257" s="65"/>
      <c r="WZF257" s="65"/>
      <c r="WZG257" s="65"/>
      <c r="WZH257" s="65"/>
      <c r="WZI257" s="65"/>
      <c r="WZJ257" s="65"/>
      <c r="WZK257" s="65"/>
      <c r="WZL257" s="65"/>
      <c r="WZM257" s="65"/>
      <c r="WZN257" s="65"/>
      <c r="WZO257" s="65"/>
      <c r="WZP257" s="65"/>
      <c r="WZQ257" s="65"/>
      <c r="WZR257" s="65"/>
      <c r="WZS257" s="65"/>
      <c r="WZT257" s="65"/>
      <c r="WZU257" s="65"/>
      <c r="WZV257" s="65"/>
      <c r="WZW257" s="65"/>
      <c r="WZX257" s="65"/>
      <c r="WZY257" s="65"/>
      <c r="WZZ257" s="65"/>
      <c r="XAA257" s="65"/>
      <c r="XAB257" s="65"/>
      <c r="XAC257" s="65"/>
      <c r="XAD257" s="65"/>
      <c r="XAE257" s="65"/>
      <c r="XAF257" s="65"/>
      <c r="XAG257" s="65"/>
      <c r="XAH257" s="65"/>
      <c r="XAI257" s="65"/>
      <c r="XAJ257" s="65"/>
      <c r="XAK257" s="65"/>
      <c r="XAL257" s="65"/>
      <c r="XAM257" s="65"/>
      <c r="XAN257" s="65"/>
      <c r="XAO257" s="65"/>
      <c r="XAP257" s="65"/>
      <c r="XAQ257" s="65"/>
      <c r="XAR257" s="65"/>
      <c r="XAS257" s="65"/>
      <c r="XAT257" s="65"/>
      <c r="XAU257" s="65"/>
      <c r="XAV257" s="65"/>
      <c r="XAW257" s="65"/>
      <c r="XAX257" s="65"/>
      <c r="XAY257" s="65"/>
      <c r="XAZ257" s="65"/>
      <c r="XBA257" s="65"/>
      <c r="XBB257" s="65"/>
      <c r="XBC257" s="65"/>
      <c r="XBD257" s="65"/>
      <c r="XBE257" s="65"/>
      <c r="XBF257" s="65"/>
      <c r="XBG257" s="65"/>
      <c r="XBH257" s="65"/>
      <c r="XBI257" s="65"/>
      <c r="XBJ257" s="65"/>
      <c r="XBK257" s="65"/>
      <c r="XBL257" s="65"/>
      <c r="XBM257" s="65"/>
      <c r="XBN257" s="65"/>
      <c r="XBO257" s="65"/>
      <c r="XBP257" s="65"/>
      <c r="XBQ257" s="65"/>
      <c r="XBR257" s="65"/>
      <c r="XBS257" s="65"/>
      <c r="XBT257" s="65"/>
      <c r="XBU257" s="65"/>
      <c r="XBV257" s="65"/>
      <c r="XBW257" s="65"/>
      <c r="XBX257" s="65"/>
      <c r="XBY257" s="65"/>
      <c r="XBZ257" s="65"/>
      <c r="XCA257" s="65"/>
      <c r="XCB257" s="65"/>
      <c r="XCC257" s="65"/>
      <c r="XCD257" s="65"/>
      <c r="XCE257" s="65"/>
      <c r="XCF257" s="65"/>
      <c r="XCG257" s="65"/>
      <c r="XCH257" s="65"/>
      <c r="XCI257" s="65"/>
      <c r="XCJ257" s="65"/>
      <c r="XCK257" s="65"/>
      <c r="XCL257" s="65"/>
      <c r="XCM257" s="65"/>
      <c r="XCN257" s="65"/>
      <c r="XCO257" s="65"/>
      <c r="XCP257" s="65"/>
      <c r="XCQ257" s="65"/>
      <c r="XCR257" s="65"/>
      <c r="XCS257" s="65"/>
      <c r="XCT257" s="65"/>
      <c r="XCU257" s="65"/>
      <c r="XCV257" s="65"/>
      <c r="XCW257" s="65"/>
      <c r="XCX257" s="65"/>
      <c r="XCY257" s="65"/>
      <c r="XCZ257" s="65"/>
      <c r="XDA257" s="65"/>
      <c r="XDB257" s="65"/>
      <c r="XDC257" s="65"/>
      <c r="XDD257" s="65"/>
      <c r="XDE257" s="65"/>
      <c r="XDF257" s="65"/>
      <c r="XDG257" s="65"/>
      <c r="XDH257" s="65"/>
      <c r="XDI257" s="65"/>
      <c r="XDJ257" s="65"/>
      <c r="XDK257" s="65"/>
      <c r="XDL257" s="65"/>
      <c r="XDM257" s="65"/>
      <c r="XDN257" s="65"/>
      <c r="XDO257" s="65"/>
      <c r="XDP257" s="65"/>
      <c r="XDQ257" s="65"/>
      <c r="XDR257" s="65"/>
      <c r="XDS257" s="65"/>
      <c r="XDT257" s="65"/>
      <c r="XDU257" s="65"/>
      <c r="XDV257" s="65"/>
      <c r="XDW257" s="65"/>
      <c r="XDX257" s="65"/>
      <c r="XDY257" s="65"/>
      <c r="XDZ257" s="65"/>
      <c r="XEA257" s="65"/>
      <c r="XEB257" s="65"/>
      <c r="XEC257" s="65"/>
      <c r="XED257" s="65"/>
      <c r="XEE257" s="65"/>
      <c r="XEF257" s="65"/>
      <c r="XEG257" s="65"/>
      <c r="XEH257" s="65"/>
      <c r="XEI257" s="65"/>
      <c r="XEJ257" s="65"/>
      <c r="XEK257" s="65"/>
      <c r="XEL257" s="65"/>
      <c r="XEM257" s="65"/>
      <c r="XEN257" s="65"/>
      <c r="XEO257" s="65"/>
      <c r="XEP257" s="65"/>
      <c r="XEQ257" s="65"/>
      <c r="XER257" s="65"/>
      <c r="XES257" s="65"/>
      <c r="XET257" s="65"/>
      <c r="XEU257" s="65"/>
      <c r="XEV257" s="65"/>
      <c r="XEW257" s="65"/>
      <c r="XEX257" s="65"/>
      <c r="XEY257" s="65"/>
      <c r="XEZ257" s="65"/>
      <c r="XFA257" s="65"/>
      <c r="XFB257" s="65"/>
      <c r="XFC257" s="65"/>
      <c r="XFD257" s="65"/>
    </row>
    <row r="258" spans="2:59 15129:16384" s="88" customFormat="1" ht="12.95" customHeight="1" x14ac:dyDescent="0.2">
      <c r="B258" s="89" t="s">
        <v>38</v>
      </c>
      <c r="C258" s="90" t="s">
        <v>56</v>
      </c>
      <c r="D258" s="90" t="s">
        <v>56</v>
      </c>
      <c r="E258" s="90" t="s">
        <v>56</v>
      </c>
      <c r="F258" s="90" t="s">
        <v>56</v>
      </c>
      <c r="G258" s="90" t="s">
        <v>56</v>
      </c>
      <c r="H258" s="90" t="s">
        <v>56</v>
      </c>
      <c r="I258" s="90" t="s">
        <v>56</v>
      </c>
      <c r="J258" s="90" t="s">
        <v>56</v>
      </c>
      <c r="K258" s="90" t="s">
        <v>56</v>
      </c>
      <c r="L258" s="90" t="s">
        <v>56</v>
      </c>
      <c r="M258" s="90" t="s">
        <v>56</v>
      </c>
      <c r="N258" s="90" t="s">
        <v>56</v>
      </c>
      <c r="O258" s="90" t="s">
        <v>56</v>
      </c>
      <c r="P258" s="90" t="s">
        <v>56</v>
      </c>
      <c r="Q258" s="90" t="s">
        <v>56</v>
      </c>
      <c r="R258" s="90" t="s">
        <v>56</v>
      </c>
      <c r="S258" s="90" t="s">
        <v>56</v>
      </c>
      <c r="T258" s="90" t="s">
        <v>56</v>
      </c>
      <c r="U258" s="90" t="s">
        <v>56</v>
      </c>
      <c r="V258" s="90" t="s">
        <v>56</v>
      </c>
      <c r="W258" s="90" t="s">
        <v>56</v>
      </c>
      <c r="X258" s="90" t="s">
        <v>56</v>
      </c>
      <c r="Y258" s="90" t="s">
        <v>56</v>
      </c>
      <c r="Z258" s="90" t="s">
        <v>56</v>
      </c>
      <c r="AA258" s="90" t="s">
        <v>56</v>
      </c>
      <c r="AB258" s="90" t="s">
        <v>56</v>
      </c>
      <c r="AC258" s="90" t="s">
        <v>56</v>
      </c>
      <c r="AD258" s="90" t="s">
        <v>56</v>
      </c>
      <c r="AE258" s="90" t="s">
        <v>56</v>
      </c>
      <c r="AF258" s="90" t="s">
        <v>56</v>
      </c>
      <c r="AG258" s="90" t="s">
        <v>56</v>
      </c>
      <c r="AH258" s="90" t="s">
        <v>56</v>
      </c>
      <c r="AI258" s="90" t="s">
        <v>56</v>
      </c>
      <c r="AJ258" s="90" t="s">
        <v>56</v>
      </c>
      <c r="AK258" s="90" t="s">
        <v>56</v>
      </c>
      <c r="AL258" s="90" t="s">
        <v>56</v>
      </c>
      <c r="AM258" s="90" t="s">
        <v>56</v>
      </c>
      <c r="AN258" s="90" t="s">
        <v>56</v>
      </c>
      <c r="AO258" s="90" t="s">
        <v>56</v>
      </c>
      <c r="AP258" s="90" t="s">
        <v>56</v>
      </c>
      <c r="AQ258" s="90" t="s">
        <v>56</v>
      </c>
      <c r="AR258" s="90" t="s">
        <v>56</v>
      </c>
      <c r="AS258" s="90" t="s">
        <v>56</v>
      </c>
      <c r="AT258" s="90" t="s">
        <v>56</v>
      </c>
      <c r="AU258" s="90" t="s">
        <v>56</v>
      </c>
      <c r="AV258" s="90" t="s">
        <v>56</v>
      </c>
      <c r="AW258" s="90" t="s">
        <v>56</v>
      </c>
      <c r="AX258" s="91" t="s">
        <v>56</v>
      </c>
      <c r="AY258" s="91" t="s">
        <v>56</v>
      </c>
      <c r="AZ258" s="91" t="s">
        <v>56</v>
      </c>
      <c r="BA258" s="91" t="s">
        <v>56</v>
      </c>
      <c r="BB258" s="88" t="s">
        <v>56</v>
      </c>
      <c r="VIW258" s="65"/>
      <c r="VIX258" s="65"/>
      <c r="VIY258" s="65"/>
      <c r="VIZ258" s="65"/>
      <c r="VJA258" s="65"/>
      <c r="VJB258" s="65"/>
      <c r="VJC258" s="65"/>
      <c r="VJD258" s="65"/>
      <c r="VJE258" s="65"/>
      <c r="VJF258" s="65"/>
      <c r="VJG258" s="65"/>
      <c r="VJH258" s="65"/>
      <c r="VJI258" s="65"/>
      <c r="VJJ258" s="65"/>
      <c r="VJK258" s="65"/>
      <c r="VJL258" s="65"/>
      <c r="VJM258" s="65"/>
      <c r="VJN258" s="65"/>
      <c r="VJO258" s="65"/>
      <c r="VJP258" s="65"/>
      <c r="VJQ258" s="65"/>
      <c r="VJR258" s="65"/>
      <c r="VJS258" s="65"/>
      <c r="VJT258" s="65"/>
      <c r="VJU258" s="65"/>
      <c r="VJV258" s="65"/>
      <c r="VJW258" s="65"/>
      <c r="VJX258" s="65"/>
      <c r="VJY258" s="65"/>
      <c r="VJZ258" s="65"/>
      <c r="VKA258" s="65"/>
      <c r="VKB258" s="65"/>
      <c r="VKC258" s="65"/>
      <c r="VKD258" s="65"/>
      <c r="VKE258" s="65"/>
      <c r="VKF258" s="65"/>
      <c r="VKG258" s="65"/>
      <c r="VKH258" s="65"/>
      <c r="VKI258" s="65"/>
      <c r="VKJ258" s="65"/>
      <c r="VKK258" s="65"/>
      <c r="VKL258" s="65"/>
      <c r="VKM258" s="65"/>
      <c r="VKN258" s="65"/>
      <c r="VKO258" s="65"/>
      <c r="VKP258" s="65"/>
      <c r="VKQ258" s="65"/>
      <c r="VKR258" s="65"/>
      <c r="VKS258" s="65"/>
      <c r="VKT258" s="65"/>
      <c r="VKU258" s="65"/>
      <c r="VKV258" s="65"/>
      <c r="VKW258" s="65"/>
      <c r="VKX258" s="65"/>
      <c r="VKY258" s="65"/>
      <c r="VKZ258" s="65"/>
      <c r="VLA258" s="65"/>
      <c r="VLB258" s="65"/>
      <c r="VLC258" s="65"/>
      <c r="VLD258" s="65"/>
      <c r="VLE258" s="65"/>
      <c r="VLF258" s="65"/>
      <c r="VLG258" s="65"/>
      <c r="VLH258" s="65"/>
      <c r="VLI258" s="65"/>
      <c r="VLJ258" s="65"/>
      <c r="VLK258" s="65"/>
      <c r="VLL258" s="65"/>
      <c r="VLM258" s="65"/>
      <c r="VLN258" s="65"/>
      <c r="VLO258" s="65"/>
      <c r="VLP258" s="65"/>
      <c r="VLQ258" s="65"/>
      <c r="VLR258" s="65"/>
      <c r="VLS258" s="65"/>
      <c r="VLT258" s="65"/>
      <c r="VLU258" s="65"/>
      <c r="VLV258" s="65"/>
      <c r="VLW258" s="65"/>
      <c r="VLX258" s="65"/>
      <c r="VLY258" s="65"/>
      <c r="VLZ258" s="65"/>
      <c r="VMA258" s="65"/>
      <c r="VMB258" s="65"/>
      <c r="VMC258" s="65"/>
      <c r="VMD258" s="65"/>
      <c r="VME258" s="65"/>
      <c r="VMF258" s="65"/>
      <c r="VMG258" s="65"/>
      <c r="VMH258" s="65"/>
      <c r="VMI258" s="65"/>
      <c r="VMJ258" s="65"/>
      <c r="VMK258" s="65"/>
      <c r="VML258" s="65"/>
      <c r="VMM258" s="65"/>
      <c r="VMN258" s="65"/>
      <c r="VMO258" s="65"/>
      <c r="VMP258" s="65"/>
      <c r="VMQ258" s="65"/>
      <c r="VMR258" s="65"/>
      <c r="VMS258" s="65"/>
      <c r="VMT258" s="65"/>
      <c r="VMU258" s="65"/>
      <c r="VMV258" s="65"/>
      <c r="VMW258" s="65"/>
      <c r="VMX258" s="65"/>
      <c r="VMY258" s="65"/>
      <c r="VMZ258" s="65"/>
      <c r="VNA258" s="65"/>
      <c r="VNB258" s="65"/>
      <c r="VNC258" s="65"/>
      <c r="VND258" s="65"/>
      <c r="VNE258" s="65"/>
      <c r="VNF258" s="65"/>
      <c r="VNG258" s="65"/>
      <c r="VNH258" s="65"/>
      <c r="VNI258" s="65"/>
      <c r="VNJ258" s="65"/>
      <c r="VNK258" s="65"/>
      <c r="VNL258" s="65"/>
      <c r="VNM258" s="65"/>
      <c r="VNN258" s="65"/>
      <c r="VNO258" s="65"/>
      <c r="VNP258" s="65"/>
      <c r="VNQ258" s="65"/>
      <c r="VNR258" s="65"/>
      <c r="VNS258" s="65"/>
      <c r="VNT258" s="65"/>
      <c r="VNU258" s="65"/>
      <c r="VNV258" s="65"/>
      <c r="VNW258" s="65"/>
      <c r="VNX258" s="65"/>
      <c r="VNY258" s="65"/>
      <c r="VNZ258" s="65"/>
      <c r="VOA258" s="65"/>
      <c r="VOB258" s="65"/>
      <c r="VOC258" s="65"/>
      <c r="VOD258" s="65"/>
      <c r="VOE258" s="65"/>
      <c r="VOF258" s="65"/>
      <c r="VOG258" s="65"/>
      <c r="VOH258" s="65"/>
      <c r="VOI258" s="65"/>
      <c r="VOJ258" s="65"/>
      <c r="VOK258" s="65"/>
      <c r="VOL258" s="65"/>
      <c r="VOM258" s="65"/>
      <c r="VON258" s="65"/>
      <c r="VOO258" s="65"/>
      <c r="VOP258" s="65"/>
      <c r="VOQ258" s="65"/>
      <c r="VOR258" s="65"/>
      <c r="VOS258" s="65"/>
      <c r="VOT258" s="65"/>
      <c r="VOU258" s="65"/>
      <c r="VOV258" s="65"/>
      <c r="VOW258" s="65"/>
      <c r="VOX258" s="65"/>
      <c r="VOY258" s="65"/>
      <c r="VOZ258" s="65"/>
      <c r="VPA258" s="65"/>
      <c r="VPB258" s="65"/>
      <c r="VPC258" s="65"/>
      <c r="VPD258" s="65"/>
      <c r="VPE258" s="65"/>
      <c r="VPF258" s="65"/>
      <c r="VPG258" s="65"/>
      <c r="VPH258" s="65"/>
      <c r="VPI258" s="65"/>
      <c r="VPJ258" s="65"/>
      <c r="VPK258" s="65"/>
      <c r="VPL258" s="65"/>
      <c r="VPM258" s="65"/>
      <c r="VPN258" s="65"/>
      <c r="VPO258" s="65"/>
      <c r="VPP258" s="65"/>
      <c r="VPQ258" s="65"/>
      <c r="VPR258" s="65"/>
      <c r="VPS258" s="65"/>
      <c r="VPT258" s="65"/>
      <c r="VPU258" s="65"/>
      <c r="VPV258" s="65"/>
      <c r="VPW258" s="65"/>
      <c r="VPX258" s="65"/>
      <c r="VPY258" s="65"/>
      <c r="VPZ258" s="65"/>
      <c r="VQA258" s="65"/>
      <c r="VQB258" s="65"/>
      <c r="VQC258" s="65"/>
      <c r="VQD258" s="65"/>
      <c r="VQE258" s="65"/>
      <c r="VQF258" s="65"/>
      <c r="VQG258" s="65"/>
      <c r="VQH258" s="65"/>
      <c r="VQI258" s="65"/>
      <c r="VQJ258" s="65"/>
      <c r="VQK258" s="65"/>
      <c r="VQL258" s="65"/>
      <c r="VQM258" s="65"/>
      <c r="VQN258" s="65"/>
      <c r="VQO258" s="65"/>
      <c r="VQP258" s="65"/>
      <c r="VQQ258" s="65"/>
      <c r="VQR258" s="65"/>
      <c r="VQS258" s="65"/>
      <c r="VQT258" s="65"/>
      <c r="VQU258" s="65"/>
      <c r="VQV258" s="65"/>
      <c r="VQW258" s="65"/>
      <c r="VQX258" s="65"/>
      <c r="VQY258" s="65"/>
      <c r="VQZ258" s="65"/>
      <c r="VRA258" s="65"/>
      <c r="VRB258" s="65"/>
      <c r="VRC258" s="65"/>
      <c r="VRD258" s="65"/>
      <c r="VRE258" s="65"/>
      <c r="VRF258" s="65"/>
      <c r="VRG258" s="65"/>
      <c r="VRH258" s="65"/>
      <c r="VRI258" s="65"/>
      <c r="VRJ258" s="65"/>
      <c r="VRK258" s="65"/>
      <c r="VRL258" s="65"/>
      <c r="VRM258" s="65"/>
      <c r="VRN258" s="65"/>
      <c r="VRO258" s="65"/>
      <c r="VRP258" s="65"/>
      <c r="VRQ258" s="65"/>
      <c r="VRR258" s="65"/>
      <c r="VRS258" s="65"/>
      <c r="VRT258" s="65"/>
      <c r="VRU258" s="65"/>
      <c r="VRV258" s="65"/>
      <c r="VRW258" s="65"/>
      <c r="VRX258" s="65"/>
      <c r="VRY258" s="65"/>
      <c r="VRZ258" s="65"/>
      <c r="VSA258" s="65"/>
      <c r="VSB258" s="65"/>
      <c r="VSC258" s="65"/>
      <c r="VSD258" s="65"/>
      <c r="VSE258" s="65"/>
      <c r="VSF258" s="65"/>
      <c r="VSG258" s="65"/>
      <c r="VSH258" s="65"/>
      <c r="VSI258" s="65"/>
      <c r="VSJ258" s="65"/>
      <c r="VSK258" s="65"/>
      <c r="VSL258" s="65"/>
      <c r="VSM258" s="65"/>
      <c r="VSN258" s="65"/>
      <c r="VSO258" s="65"/>
      <c r="VSP258" s="65"/>
      <c r="VSQ258" s="65"/>
      <c r="VSR258" s="65"/>
      <c r="VSS258" s="65"/>
      <c r="VST258" s="65"/>
      <c r="VSU258" s="65"/>
      <c r="VSV258" s="65"/>
      <c r="VSW258" s="65"/>
      <c r="VSX258" s="65"/>
      <c r="VSY258" s="65"/>
      <c r="VSZ258" s="65"/>
      <c r="VTA258" s="65"/>
      <c r="VTB258" s="65"/>
      <c r="VTC258" s="65"/>
      <c r="VTD258" s="65"/>
      <c r="VTE258" s="65"/>
      <c r="VTF258" s="65"/>
      <c r="VTG258" s="65"/>
      <c r="VTH258" s="65"/>
      <c r="VTI258" s="65"/>
      <c r="VTJ258" s="65"/>
      <c r="VTK258" s="65"/>
      <c r="VTL258" s="65"/>
      <c r="VTM258" s="65"/>
      <c r="VTN258" s="65"/>
      <c r="VTO258" s="65"/>
      <c r="VTP258" s="65"/>
      <c r="VTQ258" s="65"/>
      <c r="VTR258" s="65"/>
      <c r="VTS258" s="65"/>
      <c r="VTT258" s="65"/>
      <c r="VTU258" s="65"/>
      <c r="VTV258" s="65"/>
      <c r="VTW258" s="65"/>
      <c r="VTX258" s="65"/>
      <c r="VTY258" s="65"/>
      <c r="VTZ258" s="65"/>
      <c r="VUA258" s="65"/>
      <c r="VUB258" s="65"/>
      <c r="VUC258" s="65"/>
      <c r="VUD258" s="65"/>
      <c r="VUE258" s="65"/>
      <c r="VUF258" s="65"/>
      <c r="VUG258" s="65"/>
      <c r="VUH258" s="65"/>
      <c r="VUI258" s="65"/>
      <c r="VUJ258" s="65"/>
      <c r="VUK258" s="65"/>
      <c r="VUL258" s="65"/>
      <c r="VUM258" s="65"/>
      <c r="VUN258" s="65"/>
      <c r="VUO258" s="65"/>
      <c r="VUP258" s="65"/>
      <c r="VUQ258" s="65"/>
      <c r="VUR258" s="65"/>
      <c r="VUS258" s="65"/>
      <c r="VUT258" s="65"/>
      <c r="VUU258" s="65"/>
      <c r="VUV258" s="65"/>
      <c r="VUW258" s="65"/>
      <c r="VUX258" s="65"/>
      <c r="VUY258" s="65"/>
      <c r="VUZ258" s="65"/>
      <c r="VVA258" s="65"/>
      <c r="VVB258" s="65"/>
      <c r="VVC258" s="65"/>
      <c r="VVD258" s="65"/>
      <c r="VVE258" s="65"/>
      <c r="VVF258" s="65"/>
      <c r="VVG258" s="65"/>
      <c r="VVH258" s="65"/>
      <c r="VVI258" s="65"/>
      <c r="VVJ258" s="65"/>
      <c r="VVK258" s="65"/>
      <c r="VVL258" s="65"/>
      <c r="VVM258" s="65"/>
      <c r="VVN258" s="65"/>
      <c r="VVO258" s="65"/>
      <c r="VVP258" s="65"/>
      <c r="VVQ258" s="65"/>
      <c r="VVR258" s="65"/>
      <c r="VVS258" s="65"/>
      <c r="VVT258" s="65"/>
      <c r="VVU258" s="65"/>
      <c r="VVV258" s="65"/>
      <c r="VVW258" s="65"/>
      <c r="VVX258" s="65"/>
      <c r="VVY258" s="65"/>
      <c r="VVZ258" s="65"/>
      <c r="VWA258" s="65"/>
      <c r="VWB258" s="65"/>
      <c r="VWC258" s="65"/>
      <c r="VWD258" s="65"/>
      <c r="VWE258" s="65"/>
      <c r="VWF258" s="65"/>
      <c r="VWG258" s="65"/>
      <c r="VWH258" s="65"/>
      <c r="VWI258" s="65"/>
      <c r="VWJ258" s="65"/>
      <c r="VWK258" s="65"/>
      <c r="VWL258" s="65"/>
      <c r="VWM258" s="65"/>
      <c r="VWN258" s="65"/>
      <c r="VWO258" s="65"/>
      <c r="VWP258" s="65"/>
      <c r="VWQ258" s="65"/>
      <c r="VWR258" s="65"/>
      <c r="VWS258" s="65"/>
      <c r="VWT258" s="65"/>
      <c r="VWU258" s="65"/>
      <c r="VWV258" s="65"/>
      <c r="VWW258" s="65"/>
      <c r="VWX258" s="65"/>
      <c r="VWY258" s="65"/>
      <c r="VWZ258" s="65"/>
      <c r="VXA258" s="65"/>
      <c r="VXB258" s="65"/>
      <c r="VXC258" s="65"/>
      <c r="VXD258" s="65"/>
      <c r="VXE258" s="65"/>
      <c r="VXF258" s="65"/>
      <c r="VXG258" s="65"/>
      <c r="VXH258" s="65"/>
      <c r="VXI258" s="65"/>
      <c r="VXJ258" s="65"/>
      <c r="VXK258" s="65"/>
      <c r="VXL258" s="65"/>
      <c r="VXM258" s="65"/>
      <c r="VXN258" s="65"/>
      <c r="VXO258" s="65"/>
      <c r="VXP258" s="65"/>
      <c r="VXQ258" s="65"/>
      <c r="VXR258" s="65"/>
      <c r="VXS258" s="65"/>
      <c r="VXT258" s="65"/>
      <c r="VXU258" s="65"/>
      <c r="VXV258" s="65"/>
      <c r="VXW258" s="65"/>
      <c r="VXX258" s="65"/>
      <c r="VXY258" s="65"/>
      <c r="VXZ258" s="65"/>
      <c r="VYA258" s="65"/>
      <c r="VYB258" s="65"/>
      <c r="VYC258" s="65"/>
      <c r="VYD258" s="65"/>
      <c r="VYE258" s="65"/>
      <c r="VYF258" s="65"/>
      <c r="VYG258" s="65"/>
      <c r="VYH258" s="65"/>
      <c r="VYI258" s="65"/>
      <c r="VYJ258" s="65"/>
      <c r="VYK258" s="65"/>
      <c r="VYL258" s="65"/>
      <c r="VYM258" s="65"/>
      <c r="VYN258" s="65"/>
      <c r="VYO258" s="65"/>
      <c r="VYP258" s="65"/>
      <c r="VYQ258" s="65"/>
      <c r="VYR258" s="65"/>
      <c r="VYS258" s="65"/>
      <c r="VYT258" s="65"/>
      <c r="VYU258" s="65"/>
      <c r="VYV258" s="65"/>
      <c r="VYW258" s="65"/>
      <c r="VYX258" s="65"/>
      <c r="VYY258" s="65"/>
      <c r="VYZ258" s="65"/>
      <c r="VZA258" s="65"/>
      <c r="VZB258" s="65"/>
      <c r="VZC258" s="65"/>
      <c r="VZD258" s="65"/>
      <c r="VZE258" s="65"/>
      <c r="VZF258" s="65"/>
      <c r="VZG258" s="65"/>
      <c r="VZH258" s="65"/>
      <c r="VZI258" s="65"/>
      <c r="VZJ258" s="65"/>
      <c r="VZK258" s="65"/>
      <c r="VZL258" s="65"/>
      <c r="VZM258" s="65"/>
      <c r="VZN258" s="65"/>
      <c r="VZO258" s="65"/>
      <c r="VZP258" s="65"/>
      <c r="VZQ258" s="65"/>
      <c r="VZR258" s="65"/>
      <c r="VZS258" s="65"/>
      <c r="VZT258" s="65"/>
      <c r="VZU258" s="65"/>
      <c r="VZV258" s="65"/>
      <c r="VZW258" s="65"/>
      <c r="VZX258" s="65"/>
      <c r="VZY258" s="65"/>
      <c r="VZZ258" s="65"/>
      <c r="WAA258" s="65"/>
      <c r="WAB258" s="65"/>
      <c r="WAC258" s="65"/>
      <c r="WAD258" s="65"/>
      <c r="WAE258" s="65"/>
      <c r="WAF258" s="65"/>
      <c r="WAG258" s="65"/>
      <c r="WAH258" s="65"/>
      <c r="WAI258" s="65"/>
      <c r="WAJ258" s="65"/>
      <c r="WAK258" s="65"/>
      <c r="WAL258" s="65"/>
      <c r="WAM258" s="65"/>
      <c r="WAN258" s="65"/>
      <c r="WAO258" s="65"/>
      <c r="WAP258" s="65"/>
      <c r="WAQ258" s="65"/>
      <c r="WAR258" s="65"/>
      <c r="WAS258" s="65"/>
      <c r="WAT258" s="65"/>
      <c r="WAU258" s="65"/>
      <c r="WAV258" s="65"/>
      <c r="WAW258" s="65"/>
      <c r="WAX258" s="65"/>
      <c r="WAY258" s="65"/>
      <c r="WAZ258" s="65"/>
      <c r="WBA258" s="65"/>
      <c r="WBB258" s="65"/>
      <c r="WBC258" s="65"/>
      <c r="WBD258" s="65"/>
      <c r="WBE258" s="65"/>
      <c r="WBF258" s="65"/>
      <c r="WBG258" s="65"/>
      <c r="WBH258" s="65"/>
      <c r="WBI258" s="65"/>
      <c r="WBJ258" s="65"/>
      <c r="WBK258" s="65"/>
      <c r="WBL258" s="65"/>
      <c r="WBM258" s="65"/>
      <c r="WBN258" s="65"/>
      <c r="WBO258" s="65"/>
      <c r="WBP258" s="65"/>
      <c r="WBQ258" s="65"/>
      <c r="WBR258" s="65"/>
      <c r="WBS258" s="65"/>
      <c r="WBT258" s="65"/>
      <c r="WBU258" s="65"/>
      <c r="WBV258" s="65"/>
      <c r="WBW258" s="65"/>
      <c r="WBX258" s="65"/>
      <c r="WBY258" s="65"/>
      <c r="WBZ258" s="65"/>
      <c r="WCA258" s="65"/>
      <c r="WCB258" s="65"/>
      <c r="WCC258" s="65"/>
      <c r="WCD258" s="65"/>
      <c r="WCE258" s="65"/>
      <c r="WCF258" s="65"/>
      <c r="WCG258" s="65"/>
      <c r="WCH258" s="65"/>
      <c r="WCI258" s="65"/>
      <c r="WCJ258" s="65"/>
      <c r="WCK258" s="65"/>
      <c r="WCL258" s="65"/>
      <c r="WCM258" s="65"/>
      <c r="WCN258" s="65"/>
      <c r="WCO258" s="65"/>
      <c r="WCP258" s="65"/>
      <c r="WCQ258" s="65"/>
      <c r="WCR258" s="65"/>
      <c r="WCS258" s="65"/>
      <c r="WCT258" s="65"/>
      <c r="WCU258" s="65"/>
      <c r="WCV258" s="65"/>
      <c r="WCW258" s="65"/>
      <c r="WCX258" s="65"/>
      <c r="WCY258" s="65"/>
      <c r="WCZ258" s="65"/>
      <c r="WDA258" s="65"/>
      <c r="WDB258" s="65"/>
      <c r="WDC258" s="65"/>
      <c r="WDD258" s="65"/>
      <c r="WDE258" s="65"/>
      <c r="WDF258" s="65"/>
      <c r="WDG258" s="65"/>
      <c r="WDH258" s="65"/>
      <c r="WDI258" s="65"/>
      <c r="WDJ258" s="65"/>
      <c r="WDK258" s="65"/>
      <c r="WDL258" s="65"/>
      <c r="WDM258" s="65"/>
      <c r="WDN258" s="65"/>
      <c r="WDO258" s="65"/>
      <c r="WDP258" s="65"/>
      <c r="WDQ258" s="65"/>
      <c r="WDR258" s="65"/>
      <c r="WDS258" s="65"/>
      <c r="WDT258" s="65"/>
      <c r="WDU258" s="65"/>
      <c r="WDV258" s="65"/>
      <c r="WDW258" s="65"/>
      <c r="WDX258" s="65"/>
      <c r="WDY258" s="65"/>
      <c r="WDZ258" s="65"/>
      <c r="WEA258" s="65"/>
      <c r="WEB258" s="65"/>
      <c r="WEC258" s="65"/>
      <c r="WED258" s="65"/>
      <c r="WEE258" s="65"/>
      <c r="WEF258" s="65"/>
      <c r="WEG258" s="65"/>
      <c r="WEH258" s="65"/>
      <c r="WEI258" s="65"/>
      <c r="WEJ258" s="65"/>
      <c r="WEK258" s="65"/>
      <c r="WEL258" s="65"/>
      <c r="WEM258" s="65"/>
      <c r="WEN258" s="65"/>
      <c r="WEO258" s="65"/>
      <c r="WEP258" s="65"/>
      <c r="WEQ258" s="65"/>
      <c r="WER258" s="65"/>
      <c r="WES258" s="65"/>
      <c r="WET258" s="65"/>
      <c r="WEU258" s="65"/>
      <c r="WEV258" s="65"/>
      <c r="WEW258" s="65"/>
      <c r="WEX258" s="65"/>
      <c r="WEY258" s="65"/>
      <c r="WEZ258" s="65"/>
      <c r="WFA258" s="65"/>
      <c r="WFB258" s="65"/>
      <c r="WFC258" s="65"/>
      <c r="WFD258" s="65"/>
      <c r="WFE258" s="65"/>
      <c r="WFF258" s="65"/>
      <c r="WFG258" s="65"/>
      <c r="WFH258" s="65"/>
      <c r="WFI258" s="65"/>
      <c r="WFJ258" s="65"/>
      <c r="WFK258" s="65"/>
      <c r="WFL258" s="65"/>
      <c r="WFM258" s="65"/>
      <c r="WFN258" s="65"/>
      <c r="WFO258" s="65"/>
      <c r="WFP258" s="65"/>
      <c r="WFQ258" s="65"/>
      <c r="WFR258" s="65"/>
      <c r="WFS258" s="65"/>
      <c r="WFT258" s="65"/>
      <c r="WFU258" s="65"/>
      <c r="WFV258" s="65"/>
      <c r="WFW258" s="65"/>
      <c r="WFX258" s="65"/>
      <c r="WFY258" s="65"/>
      <c r="WFZ258" s="65"/>
      <c r="WGA258" s="65"/>
      <c r="WGB258" s="65"/>
      <c r="WGC258" s="65"/>
      <c r="WGD258" s="65"/>
      <c r="WGE258" s="65"/>
      <c r="WGF258" s="65"/>
      <c r="WGG258" s="65"/>
      <c r="WGH258" s="65"/>
      <c r="WGI258" s="65"/>
      <c r="WGJ258" s="65"/>
      <c r="WGK258" s="65"/>
      <c r="WGL258" s="65"/>
      <c r="WGM258" s="65"/>
      <c r="WGN258" s="65"/>
      <c r="WGO258" s="65"/>
      <c r="WGP258" s="65"/>
      <c r="WGQ258" s="65"/>
      <c r="WGR258" s="65"/>
      <c r="WGS258" s="65"/>
      <c r="WGT258" s="65"/>
      <c r="WGU258" s="65"/>
      <c r="WGV258" s="65"/>
      <c r="WGW258" s="65"/>
      <c r="WGX258" s="65"/>
      <c r="WGY258" s="65"/>
      <c r="WGZ258" s="65"/>
      <c r="WHA258" s="65"/>
      <c r="WHB258" s="65"/>
      <c r="WHC258" s="65"/>
      <c r="WHD258" s="65"/>
      <c r="WHE258" s="65"/>
      <c r="WHF258" s="65"/>
      <c r="WHG258" s="65"/>
      <c r="WHH258" s="65"/>
      <c r="WHI258" s="65"/>
      <c r="WHJ258" s="65"/>
      <c r="WHK258" s="65"/>
      <c r="WHL258" s="65"/>
      <c r="WHM258" s="65"/>
      <c r="WHN258" s="65"/>
      <c r="WHO258" s="65"/>
      <c r="WHP258" s="65"/>
      <c r="WHQ258" s="65"/>
      <c r="WHR258" s="65"/>
      <c r="WHS258" s="65"/>
      <c r="WHT258" s="65"/>
      <c r="WHU258" s="65"/>
      <c r="WHV258" s="65"/>
      <c r="WHW258" s="65"/>
      <c r="WHX258" s="65"/>
      <c r="WHY258" s="65"/>
      <c r="WHZ258" s="65"/>
      <c r="WIA258" s="65"/>
      <c r="WIB258" s="65"/>
      <c r="WIC258" s="65"/>
      <c r="WID258" s="65"/>
      <c r="WIE258" s="65"/>
      <c r="WIF258" s="65"/>
      <c r="WIG258" s="65"/>
      <c r="WIH258" s="65"/>
      <c r="WII258" s="65"/>
      <c r="WIJ258" s="65"/>
      <c r="WIK258" s="65"/>
      <c r="WIL258" s="65"/>
      <c r="WIM258" s="65"/>
      <c r="WIN258" s="65"/>
      <c r="WIO258" s="65"/>
      <c r="WIP258" s="65"/>
      <c r="WIQ258" s="65"/>
      <c r="WIR258" s="65"/>
      <c r="WIS258" s="65"/>
      <c r="WIT258" s="65"/>
      <c r="WIU258" s="65"/>
      <c r="WIV258" s="65"/>
      <c r="WIW258" s="65"/>
      <c r="WIX258" s="65"/>
      <c r="WIY258" s="65"/>
      <c r="WIZ258" s="65"/>
      <c r="WJA258" s="65"/>
      <c r="WJB258" s="65"/>
      <c r="WJC258" s="65"/>
      <c r="WJD258" s="65"/>
      <c r="WJE258" s="65"/>
      <c r="WJF258" s="65"/>
      <c r="WJG258" s="65"/>
      <c r="WJH258" s="65"/>
      <c r="WJI258" s="65"/>
      <c r="WJJ258" s="65"/>
      <c r="WJK258" s="65"/>
      <c r="WJL258" s="65"/>
      <c r="WJM258" s="65"/>
      <c r="WJN258" s="65"/>
      <c r="WJO258" s="65"/>
      <c r="WJP258" s="65"/>
      <c r="WJQ258" s="65"/>
      <c r="WJR258" s="65"/>
      <c r="WJS258" s="65"/>
      <c r="WJT258" s="65"/>
      <c r="WJU258" s="65"/>
      <c r="WJV258" s="65"/>
      <c r="WJW258" s="65"/>
      <c r="WJX258" s="65"/>
      <c r="WJY258" s="65"/>
      <c r="WJZ258" s="65"/>
      <c r="WKA258" s="65"/>
      <c r="WKB258" s="65"/>
      <c r="WKC258" s="65"/>
      <c r="WKD258" s="65"/>
      <c r="WKE258" s="65"/>
      <c r="WKF258" s="65"/>
      <c r="WKG258" s="65"/>
      <c r="WKH258" s="65"/>
      <c r="WKI258" s="65"/>
      <c r="WKJ258" s="65"/>
      <c r="WKK258" s="65"/>
      <c r="WKL258" s="65"/>
      <c r="WKM258" s="65"/>
      <c r="WKN258" s="65"/>
      <c r="WKO258" s="65"/>
      <c r="WKP258" s="65"/>
      <c r="WKQ258" s="65"/>
      <c r="WKR258" s="65"/>
      <c r="WKS258" s="65"/>
      <c r="WKT258" s="65"/>
      <c r="WKU258" s="65"/>
      <c r="WKV258" s="65"/>
      <c r="WKW258" s="65"/>
      <c r="WKX258" s="65"/>
      <c r="WKY258" s="65"/>
      <c r="WKZ258" s="65"/>
      <c r="WLA258" s="65"/>
      <c r="WLB258" s="65"/>
      <c r="WLC258" s="65"/>
      <c r="WLD258" s="65"/>
      <c r="WLE258" s="65"/>
      <c r="WLF258" s="65"/>
      <c r="WLG258" s="65"/>
      <c r="WLH258" s="65"/>
      <c r="WLI258" s="65"/>
      <c r="WLJ258" s="65"/>
      <c r="WLK258" s="65"/>
      <c r="WLL258" s="65"/>
      <c r="WLM258" s="65"/>
      <c r="WLN258" s="65"/>
      <c r="WLO258" s="65"/>
      <c r="WLP258" s="65"/>
      <c r="WLQ258" s="65"/>
      <c r="WLR258" s="65"/>
      <c r="WLS258" s="65"/>
      <c r="WLT258" s="65"/>
      <c r="WLU258" s="65"/>
      <c r="WLV258" s="65"/>
      <c r="WLW258" s="65"/>
      <c r="WLX258" s="65"/>
      <c r="WLY258" s="65"/>
      <c r="WLZ258" s="65"/>
      <c r="WMA258" s="65"/>
      <c r="WMB258" s="65"/>
      <c r="WMC258" s="65"/>
      <c r="WMD258" s="65"/>
      <c r="WME258" s="65"/>
      <c r="WMF258" s="65"/>
      <c r="WMG258" s="65"/>
      <c r="WMH258" s="65"/>
      <c r="WMI258" s="65"/>
      <c r="WMJ258" s="65"/>
      <c r="WMK258" s="65"/>
      <c r="WML258" s="65"/>
      <c r="WMM258" s="65"/>
      <c r="WMN258" s="65"/>
      <c r="WMO258" s="65"/>
      <c r="WMP258" s="65"/>
      <c r="WMQ258" s="65"/>
      <c r="WMR258" s="65"/>
      <c r="WMS258" s="65"/>
      <c r="WMT258" s="65"/>
      <c r="WMU258" s="65"/>
      <c r="WMV258" s="65"/>
      <c r="WMW258" s="65"/>
      <c r="WMX258" s="65"/>
      <c r="WMY258" s="65"/>
      <c r="WMZ258" s="65"/>
      <c r="WNA258" s="65"/>
      <c r="WNB258" s="65"/>
      <c r="WNC258" s="65"/>
      <c r="WND258" s="65"/>
      <c r="WNE258" s="65"/>
      <c r="WNF258" s="65"/>
      <c r="WNG258" s="65"/>
      <c r="WNH258" s="65"/>
      <c r="WNI258" s="65"/>
      <c r="WNJ258" s="65"/>
      <c r="WNK258" s="65"/>
      <c r="WNL258" s="65"/>
      <c r="WNM258" s="65"/>
      <c r="WNN258" s="65"/>
      <c r="WNO258" s="65"/>
      <c r="WNP258" s="65"/>
      <c r="WNQ258" s="65"/>
      <c r="WNR258" s="65"/>
      <c r="WNS258" s="65"/>
      <c r="WNT258" s="65"/>
      <c r="WNU258" s="65"/>
      <c r="WNV258" s="65"/>
      <c r="WNW258" s="65"/>
      <c r="WNX258" s="65"/>
      <c r="WNY258" s="65"/>
      <c r="WNZ258" s="65"/>
      <c r="WOA258" s="65"/>
      <c r="WOB258" s="65"/>
      <c r="WOC258" s="65"/>
      <c r="WOD258" s="65"/>
      <c r="WOE258" s="65"/>
      <c r="WOF258" s="65"/>
      <c r="WOG258" s="65"/>
      <c r="WOH258" s="65"/>
      <c r="WOI258" s="65"/>
      <c r="WOJ258" s="65"/>
      <c r="WOK258" s="65"/>
      <c r="WOL258" s="65"/>
      <c r="WOM258" s="65"/>
      <c r="WON258" s="65"/>
      <c r="WOO258" s="65"/>
      <c r="WOP258" s="65"/>
      <c r="WOQ258" s="65"/>
      <c r="WOR258" s="65"/>
      <c r="WOS258" s="65"/>
      <c r="WOT258" s="65"/>
      <c r="WOU258" s="65"/>
      <c r="WOV258" s="65"/>
      <c r="WOW258" s="65"/>
      <c r="WOX258" s="65"/>
      <c r="WOY258" s="65"/>
      <c r="WOZ258" s="65"/>
      <c r="WPA258" s="65"/>
      <c r="WPB258" s="65"/>
      <c r="WPC258" s="65"/>
      <c r="WPD258" s="65"/>
      <c r="WPE258" s="65"/>
      <c r="WPF258" s="65"/>
      <c r="WPG258" s="65"/>
      <c r="WPH258" s="65"/>
      <c r="WPI258" s="65"/>
      <c r="WPJ258" s="65"/>
      <c r="WPK258" s="65"/>
      <c r="WPL258" s="65"/>
      <c r="WPM258" s="65"/>
      <c r="WPN258" s="65"/>
      <c r="WPO258" s="65"/>
      <c r="WPP258" s="65"/>
      <c r="WPQ258" s="65"/>
      <c r="WPR258" s="65"/>
      <c r="WPS258" s="65"/>
      <c r="WPT258" s="65"/>
      <c r="WPU258" s="65"/>
      <c r="WPV258" s="65"/>
      <c r="WPW258" s="65"/>
      <c r="WPX258" s="65"/>
      <c r="WPY258" s="65"/>
      <c r="WPZ258" s="65"/>
      <c r="WQA258" s="65"/>
      <c r="WQB258" s="65"/>
      <c r="WQC258" s="65"/>
      <c r="WQD258" s="65"/>
      <c r="WQE258" s="65"/>
      <c r="WQF258" s="65"/>
      <c r="WQG258" s="65"/>
      <c r="WQH258" s="65"/>
      <c r="WQI258" s="65"/>
      <c r="WQJ258" s="65"/>
      <c r="WQK258" s="65"/>
      <c r="WQL258" s="65"/>
      <c r="WQM258" s="65"/>
      <c r="WQN258" s="65"/>
      <c r="WQO258" s="65"/>
      <c r="WQP258" s="65"/>
      <c r="WQQ258" s="65"/>
      <c r="WQR258" s="65"/>
      <c r="WQS258" s="65"/>
      <c r="WQT258" s="65"/>
      <c r="WQU258" s="65"/>
      <c r="WQV258" s="65"/>
      <c r="WQW258" s="65"/>
      <c r="WQX258" s="65"/>
      <c r="WQY258" s="65"/>
      <c r="WQZ258" s="65"/>
      <c r="WRA258" s="65"/>
      <c r="WRB258" s="65"/>
      <c r="WRC258" s="65"/>
      <c r="WRD258" s="65"/>
      <c r="WRE258" s="65"/>
      <c r="WRF258" s="65"/>
      <c r="WRG258" s="65"/>
      <c r="WRH258" s="65"/>
      <c r="WRI258" s="65"/>
      <c r="WRJ258" s="65"/>
      <c r="WRK258" s="65"/>
      <c r="WRL258" s="65"/>
      <c r="WRM258" s="65"/>
      <c r="WRN258" s="65"/>
      <c r="WRO258" s="65"/>
      <c r="WRP258" s="65"/>
      <c r="WRQ258" s="65"/>
      <c r="WRR258" s="65"/>
      <c r="WRS258" s="65"/>
      <c r="WRT258" s="65"/>
      <c r="WRU258" s="65"/>
      <c r="WRV258" s="65"/>
      <c r="WRW258" s="65"/>
      <c r="WRX258" s="65"/>
      <c r="WRY258" s="65"/>
      <c r="WRZ258" s="65"/>
      <c r="WSA258" s="65"/>
      <c r="WSB258" s="65"/>
      <c r="WSC258" s="65"/>
      <c r="WSD258" s="65"/>
      <c r="WSE258" s="65"/>
      <c r="WSF258" s="65"/>
      <c r="WSG258" s="65"/>
      <c r="WSH258" s="65"/>
      <c r="WSI258" s="65"/>
      <c r="WSJ258" s="65"/>
      <c r="WSK258" s="65"/>
      <c r="WSL258" s="65"/>
      <c r="WSM258" s="65"/>
      <c r="WSN258" s="65"/>
      <c r="WSO258" s="65"/>
      <c r="WSP258" s="65"/>
      <c r="WSQ258" s="65"/>
      <c r="WSR258" s="65"/>
      <c r="WSS258" s="65"/>
      <c r="WST258" s="65"/>
      <c r="WSU258" s="65"/>
      <c r="WSV258" s="65"/>
      <c r="WSW258" s="65"/>
      <c r="WSX258" s="65"/>
      <c r="WSY258" s="65"/>
      <c r="WSZ258" s="65"/>
      <c r="WTA258" s="65"/>
      <c r="WTB258" s="65"/>
      <c r="WTC258" s="65"/>
      <c r="WTD258" s="65"/>
      <c r="WTE258" s="65"/>
      <c r="WTF258" s="65"/>
      <c r="WTG258" s="65"/>
      <c r="WTH258" s="65"/>
      <c r="WTI258" s="65"/>
      <c r="WTJ258" s="65"/>
      <c r="WTK258" s="65"/>
      <c r="WTL258" s="65"/>
      <c r="WTM258" s="65"/>
      <c r="WTN258" s="65"/>
      <c r="WTO258" s="65"/>
      <c r="WTP258" s="65"/>
      <c r="WTQ258" s="65"/>
      <c r="WTR258" s="65"/>
      <c r="WTS258" s="65"/>
      <c r="WTT258" s="65"/>
      <c r="WTU258" s="65"/>
      <c r="WTV258" s="65"/>
      <c r="WTW258" s="65"/>
      <c r="WTX258" s="65"/>
      <c r="WTY258" s="65"/>
      <c r="WTZ258" s="65"/>
      <c r="WUA258" s="65"/>
      <c r="WUB258" s="65"/>
      <c r="WUC258" s="65"/>
      <c r="WUD258" s="65"/>
      <c r="WUE258" s="65"/>
      <c r="WUF258" s="65"/>
      <c r="WUG258" s="65"/>
      <c r="WUH258" s="65"/>
      <c r="WUI258" s="65"/>
      <c r="WUJ258" s="65"/>
      <c r="WUK258" s="65"/>
      <c r="WUL258" s="65"/>
      <c r="WUM258" s="65"/>
      <c r="WUN258" s="65"/>
      <c r="WUO258" s="65"/>
      <c r="WUP258" s="65"/>
      <c r="WUQ258" s="65"/>
      <c r="WUR258" s="65"/>
      <c r="WUS258" s="65"/>
      <c r="WUT258" s="65"/>
      <c r="WUU258" s="65"/>
      <c r="WUV258" s="65"/>
      <c r="WUW258" s="65"/>
      <c r="WUX258" s="65"/>
      <c r="WUY258" s="65"/>
      <c r="WUZ258" s="65"/>
      <c r="WVA258" s="65"/>
      <c r="WVB258" s="65"/>
      <c r="WVC258" s="65"/>
      <c r="WVD258" s="65"/>
      <c r="WVE258" s="65"/>
      <c r="WVF258" s="65"/>
      <c r="WVG258" s="65"/>
      <c r="WVH258" s="65"/>
      <c r="WVI258" s="65"/>
      <c r="WVJ258" s="65"/>
      <c r="WVK258" s="65"/>
      <c r="WVL258" s="65"/>
      <c r="WVM258" s="65"/>
      <c r="WVN258" s="65"/>
      <c r="WVO258" s="65"/>
      <c r="WVP258" s="65"/>
      <c r="WVQ258" s="65"/>
      <c r="WVR258" s="65"/>
      <c r="WVS258" s="65"/>
      <c r="WVT258" s="65"/>
      <c r="WVU258" s="65"/>
      <c r="WVV258" s="65"/>
      <c r="WVW258" s="65"/>
      <c r="WVX258" s="65"/>
      <c r="WVY258" s="65"/>
      <c r="WVZ258" s="65"/>
      <c r="WWA258" s="65"/>
      <c r="WWB258" s="65"/>
      <c r="WWC258" s="65"/>
      <c r="WWD258" s="65"/>
      <c r="WWE258" s="65"/>
      <c r="WWF258" s="65"/>
      <c r="WWG258" s="65"/>
      <c r="WWH258" s="65"/>
      <c r="WWI258" s="65"/>
      <c r="WWJ258" s="65"/>
      <c r="WWK258" s="65"/>
      <c r="WWL258" s="65"/>
      <c r="WWM258" s="65"/>
      <c r="WWN258" s="65"/>
      <c r="WWO258" s="65"/>
      <c r="WWP258" s="65"/>
      <c r="WWQ258" s="65"/>
      <c r="WWR258" s="65"/>
      <c r="WWS258" s="65"/>
      <c r="WWT258" s="65"/>
      <c r="WWU258" s="65"/>
      <c r="WWV258" s="65"/>
      <c r="WWW258" s="65"/>
      <c r="WWX258" s="65"/>
      <c r="WWY258" s="65"/>
      <c r="WWZ258" s="65"/>
      <c r="WXA258" s="65"/>
      <c r="WXB258" s="65"/>
      <c r="WXC258" s="65"/>
      <c r="WXD258" s="65"/>
      <c r="WXE258" s="65"/>
      <c r="WXF258" s="65"/>
      <c r="WXG258" s="65"/>
      <c r="WXH258" s="65"/>
      <c r="WXI258" s="65"/>
      <c r="WXJ258" s="65"/>
      <c r="WXK258" s="65"/>
      <c r="WXL258" s="65"/>
      <c r="WXM258" s="65"/>
      <c r="WXN258" s="65"/>
      <c r="WXO258" s="65"/>
      <c r="WXP258" s="65"/>
      <c r="WXQ258" s="65"/>
      <c r="WXR258" s="65"/>
      <c r="WXS258" s="65"/>
      <c r="WXT258" s="65"/>
      <c r="WXU258" s="65"/>
      <c r="WXV258" s="65"/>
      <c r="WXW258" s="65"/>
      <c r="WXX258" s="65"/>
      <c r="WXY258" s="65"/>
      <c r="WXZ258" s="65"/>
      <c r="WYA258" s="65"/>
      <c r="WYB258" s="65"/>
      <c r="WYC258" s="65"/>
      <c r="WYD258" s="65"/>
      <c r="WYE258" s="65"/>
      <c r="WYF258" s="65"/>
      <c r="WYG258" s="65"/>
      <c r="WYH258" s="65"/>
      <c r="WYI258" s="65"/>
      <c r="WYJ258" s="65"/>
      <c r="WYK258" s="65"/>
      <c r="WYL258" s="65"/>
      <c r="WYM258" s="65"/>
      <c r="WYN258" s="65"/>
      <c r="WYO258" s="65"/>
      <c r="WYP258" s="65"/>
      <c r="WYQ258" s="65"/>
      <c r="WYR258" s="65"/>
      <c r="WYS258" s="65"/>
      <c r="WYT258" s="65"/>
      <c r="WYU258" s="65"/>
      <c r="WYV258" s="65"/>
      <c r="WYW258" s="65"/>
      <c r="WYX258" s="65"/>
      <c r="WYY258" s="65"/>
      <c r="WYZ258" s="65"/>
      <c r="WZA258" s="65"/>
      <c r="WZB258" s="65"/>
      <c r="WZC258" s="65"/>
      <c r="WZD258" s="65"/>
      <c r="WZE258" s="65"/>
      <c r="WZF258" s="65"/>
      <c r="WZG258" s="65"/>
      <c r="WZH258" s="65"/>
      <c r="WZI258" s="65"/>
      <c r="WZJ258" s="65"/>
      <c r="WZK258" s="65"/>
      <c r="WZL258" s="65"/>
      <c r="WZM258" s="65"/>
      <c r="WZN258" s="65"/>
      <c r="WZO258" s="65"/>
      <c r="WZP258" s="65"/>
      <c r="WZQ258" s="65"/>
      <c r="WZR258" s="65"/>
      <c r="WZS258" s="65"/>
      <c r="WZT258" s="65"/>
      <c r="WZU258" s="65"/>
      <c r="WZV258" s="65"/>
      <c r="WZW258" s="65"/>
      <c r="WZX258" s="65"/>
      <c r="WZY258" s="65"/>
      <c r="WZZ258" s="65"/>
      <c r="XAA258" s="65"/>
      <c r="XAB258" s="65"/>
      <c r="XAC258" s="65"/>
      <c r="XAD258" s="65"/>
      <c r="XAE258" s="65"/>
      <c r="XAF258" s="65"/>
      <c r="XAG258" s="65"/>
      <c r="XAH258" s="65"/>
      <c r="XAI258" s="65"/>
      <c r="XAJ258" s="65"/>
      <c r="XAK258" s="65"/>
      <c r="XAL258" s="65"/>
      <c r="XAM258" s="65"/>
      <c r="XAN258" s="65"/>
      <c r="XAO258" s="65"/>
      <c r="XAP258" s="65"/>
      <c r="XAQ258" s="65"/>
      <c r="XAR258" s="65"/>
      <c r="XAS258" s="65"/>
      <c r="XAT258" s="65"/>
      <c r="XAU258" s="65"/>
      <c r="XAV258" s="65"/>
      <c r="XAW258" s="65"/>
      <c r="XAX258" s="65"/>
      <c r="XAY258" s="65"/>
      <c r="XAZ258" s="65"/>
      <c r="XBA258" s="65"/>
      <c r="XBB258" s="65"/>
      <c r="XBC258" s="65"/>
      <c r="XBD258" s="65"/>
      <c r="XBE258" s="65"/>
      <c r="XBF258" s="65"/>
      <c r="XBG258" s="65"/>
      <c r="XBH258" s="65"/>
      <c r="XBI258" s="65"/>
      <c r="XBJ258" s="65"/>
      <c r="XBK258" s="65"/>
      <c r="XBL258" s="65"/>
      <c r="XBM258" s="65"/>
      <c r="XBN258" s="65"/>
      <c r="XBO258" s="65"/>
      <c r="XBP258" s="65"/>
      <c r="XBQ258" s="65"/>
      <c r="XBR258" s="65"/>
      <c r="XBS258" s="65"/>
      <c r="XBT258" s="65"/>
      <c r="XBU258" s="65"/>
      <c r="XBV258" s="65"/>
      <c r="XBW258" s="65"/>
      <c r="XBX258" s="65"/>
      <c r="XBY258" s="65"/>
      <c r="XBZ258" s="65"/>
      <c r="XCA258" s="65"/>
      <c r="XCB258" s="65"/>
      <c r="XCC258" s="65"/>
      <c r="XCD258" s="65"/>
      <c r="XCE258" s="65"/>
      <c r="XCF258" s="65"/>
      <c r="XCG258" s="65"/>
      <c r="XCH258" s="65"/>
      <c r="XCI258" s="65"/>
      <c r="XCJ258" s="65"/>
      <c r="XCK258" s="65"/>
      <c r="XCL258" s="65"/>
      <c r="XCM258" s="65"/>
      <c r="XCN258" s="65"/>
      <c r="XCO258" s="65"/>
      <c r="XCP258" s="65"/>
      <c r="XCQ258" s="65"/>
      <c r="XCR258" s="65"/>
      <c r="XCS258" s="65"/>
      <c r="XCT258" s="65"/>
      <c r="XCU258" s="65"/>
      <c r="XCV258" s="65"/>
      <c r="XCW258" s="65"/>
      <c r="XCX258" s="65"/>
      <c r="XCY258" s="65"/>
      <c r="XCZ258" s="65"/>
      <c r="XDA258" s="65"/>
      <c r="XDB258" s="65"/>
      <c r="XDC258" s="65"/>
      <c r="XDD258" s="65"/>
      <c r="XDE258" s="65"/>
      <c r="XDF258" s="65"/>
      <c r="XDG258" s="65"/>
      <c r="XDH258" s="65"/>
      <c r="XDI258" s="65"/>
      <c r="XDJ258" s="65"/>
      <c r="XDK258" s="65"/>
      <c r="XDL258" s="65"/>
      <c r="XDM258" s="65"/>
      <c r="XDN258" s="65"/>
      <c r="XDO258" s="65"/>
      <c r="XDP258" s="65"/>
      <c r="XDQ258" s="65"/>
      <c r="XDR258" s="65"/>
      <c r="XDS258" s="65"/>
      <c r="XDT258" s="65"/>
      <c r="XDU258" s="65"/>
      <c r="XDV258" s="65"/>
      <c r="XDW258" s="65"/>
      <c r="XDX258" s="65"/>
      <c r="XDY258" s="65"/>
      <c r="XDZ258" s="65"/>
      <c r="XEA258" s="65"/>
      <c r="XEB258" s="65"/>
      <c r="XEC258" s="65"/>
      <c r="XED258" s="65"/>
      <c r="XEE258" s="65"/>
      <c r="XEF258" s="65"/>
      <c r="XEG258" s="65"/>
      <c r="XEH258" s="65"/>
      <c r="XEI258" s="65"/>
      <c r="XEJ258" s="65"/>
      <c r="XEK258" s="65"/>
      <c r="XEL258" s="65"/>
      <c r="XEM258" s="65"/>
      <c r="XEN258" s="65"/>
      <c r="XEO258" s="65"/>
      <c r="XEP258" s="65"/>
      <c r="XEQ258" s="65"/>
      <c r="XER258" s="65"/>
      <c r="XES258" s="65"/>
      <c r="XET258" s="65"/>
      <c r="XEU258" s="65"/>
      <c r="XEV258" s="65"/>
      <c r="XEW258" s="65"/>
      <c r="XEX258" s="65"/>
      <c r="XEY258" s="65"/>
      <c r="XEZ258" s="65"/>
      <c r="XFA258" s="65"/>
      <c r="XFB258" s="65"/>
      <c r="XFC258" s="65"/>
      <c r="XFD258" s="65"/>
    </row>
    <row r="259" spans="2:59 15129:16384" s="88" customFormat="1" ht="12.95" customHeight="1" x14ac:dyDescent="0.2">
      <c r="B259" s="89" t="s">
        <v>39</v>
      </c>
      <c r="C259" s="90">
        <v>7.0410405920610014E-2</v>
      </c>
      <c r="D259" s="90">
        <v>6.9264843683448346E-2</v>
      </c>
      <c r="E259" s="90">
        <v>6.501191116575733E-2</v>
      </c>
      <c r="F259" s="90">
        <v>7.2207404246239212E-2</v>
      </c>
      <c r="G259" s="90">
        <v>6.3475075648988702E-2</v>
      </c>
      <c r="H259" s="90">
        <v>5.3365560270931117E-2</v>
      </c>
      <c r="I259" s="90">
        <v>4.7421640236011503E-2</v>
      </c>
      <c r="J259" s="90">
        <v>4.8316199929103167E-2</v>
      </c>
      <c r="K259" s="90">
        <v>5.1240386785410486E-2</v>
      </c>
      <c r="L259" s="90">
        <v>5.4374441535639827E-2</v>
      </c>
      <c r="M259" s="90">
        <v>4.804497827753642E-2</v>
      </c>
      <c r="N259" s="90">
        <v>3.6875812359683333E-2</v>
      </c>
      <c r="O259" s="90">
        <v>3.7279257707273271E-2</v>
      </c>
      <c r="P259" s="90">
        <v>3.7974011677052825E-2</v>
      </c>
      <c r="Q259" s="90">
        <v>3.9584503088152721E-2</v>
      </c>
      <c r="R259" s="90">
        <v>3.5809523809523805E-2</v>
      </c>
      <c r="S259" s="90">
        <v>3.3789499389499385E-2</v>
      </c>
      <c r="T259" s="90">
        <v>3.4927662265791762E-2</v>
      </c>
      <c r="U259" s="90">
        <v>3.2986606269049021E-2</v>
      </c>
      <c r="V259" s="90">
        <v>3.3745976726912603E-2</v>
      </c>
      <c r="W259" s="90">
        <v>3.1213194151424539E-2</v>
      </c>
      <c r="X259" s="90">
        <v>2.7654235528251279E-2</v>
      </c>
      <c r="Y259" s="90">
        <v>2.338910338910339E-2</v>
      </c>
      <c r="Z259" s="90">
        <v>2.3917693045209826E-2</v>
      </c>
      <c r="AA259" s="90">
        <v>2.1627550781537393E-2</v>
      </c>
      <c r="AB259" s="90">
        <v>2.134125043660496E-2</v>
      </c>
      <c r="AC259" s="90">
        <v>2.4297463542746565E-2</v>
      </c>
      <c r="AD259" s="90">
        <v>2.144007155635063E-2</v>
      </c>
      <c r="AE259" s="90">
        <v>2.0210224558050646E-2</v>
      </c>
      <c r="AF259" s="90">
        <v>2.0054945054945057E-2</v>
      </c>
      <c r="AG259" s="90">
        <v>1.8617021276595744E-2</v>
      </c>
      <c r="AH259" s="90">
        <v>1.8030303030303032E-2</v>
      </c>
      <c r="AI259" s="90">
        <v>1.697674418604651E-2</v>
      </c>
      <c r="AJ259" s="90">
        <v>1.5531914893617021E-2</v>
      </c>
      <c r="AK259" s="90">
        <v>1.411764705882353E-2</v>
      </c>
      <c r="AL259" s="90">
        <v>1.3035714285714286E-2</v>
      </c>
      <c r="AM259" s="90">
        <v>1.21875E-2</v>
      </c>
      <c r="AN259" s="90">
        <v>1.038961038961039E-2</v>
      </c>
      <c r="AO259" s="90">
        <v>8.3333333333333332E-3</v>
      </c>
      <c r="AP259" s="90">
        <v>8.5714285714285719E-3</v>
      </c>
      <c r="AQ259" s="90">
        <v>7.5700934579439249E-3</v>
      </c>
      <c r="AR259" s="90">
        <v>8.7878787878787872E-3</v>
      </c>
      <c r="AS259" s="90">
        <v>9.7826086956521747E-3</v>
      </c>
      <c r="AT259" s="90">
        <v>1.0344827586206896E-2</v>
      </c>
      <c r="AU259" s="90">
        <v>1.0888888888888889E-2</v>
      </c>
      <c r="AV259" s="90">
        <v>1.1685393258426966E-2</v>
      </c>
      <c r="AW259" s="90">
        <v>1.2389380530973451E-2</v>
      </c>
      <c r="AX259" s="91">
        <v>1.2609649122807017E-2</v>
      </c>
      <c r="AY259" s="91">
        <v>1.2472885032537961E-2</v>
      </c>
      <c r="AZ259" s="91">
        <v>1.2684989429175475E-2</v>
      </c>
      <c r="BA259" s="91">
        <v>1.3235294117647059E-2</v>
      </c>
      <c r="BB259" s="88">
        <v>1.2500000000000001E-2</v>
      </c>
      <c r="VIW259" s="65"/>
      <c r="VIX259" s="65"/>
      <c r="VIY259" s="65"/>
      <c r="VIZ259" s="65"/>
      <c r="VJA259" s="65"/>
      <c r="VJB259" s="65"/>
      <c r="VJC259" s="65"/>
      <c r="VJD259" s="65"/>
      <c r="VJE259" s="65"/>
      <c r="VJF259" s="65"/>
      <c r="VJG259" s="65"/>
      <c r="VJH259" s="65"/>
      <c r="VJI259" s="65"/>
      <c r="VJJ259" s="65"/>
      <c r="VJK259" s="65"/>
      <c r="VJL259" s="65"/>
      <c r="VJM259" s="65"/>
      <c r="VJN259" s="65"/>
      <c r="VJO259" s="65"/>
      <c r="VJP259" s="65"/>
      <c r="VJQ259" s="65"/>
      <c r="VJR259" s="65"/>
      <c r="VJS259" s="65"/>
      <c r="VJT259" s="65"/>
      <c r="VJU259" s="65"/>
      <c r="VJV259" s="65"/>
      <c r="VJW259" s="65"/>
      <c r="VJX259" s="65"/>
      <c r="VJY259" s="65"/>
      <c r="VJZ259" s="65"/>
      <c r="VKA259" s="65"/>
      <c r="VKB259" s="65"/>
      <c r="VKC259" s="65"/>
      <c r="VKD259" s="65"/>
      <c r="VKE259" s="65"/>
      <c r="VKF259" s="65"/>
      <c r="VKG259" s="65"/>
      <c r="VKH259" s="65"/>
      <c r="VKI259" s="65"/>
      <c r="VKJ259" s="65"/>
      <c r="VKK259" s="65"/>
      <c r="VKL259" s="65"/>
      <c r="VKM259" s="65"/>
      <c r="VKN259" s="65"/>
      <c r="VKO259" s="65"/>
      <c r="VKP259" s="65"/>
      <c r="VKQ259" s="65"/>
      <c r="VKR259" s="65"/>
      <c r="VKS259" s="65"/>
      <c r="VKT259" s="65"/>
      <c r="VKU259" s="65"/>
      <c r="VKV259" s="65"/>
      <c r="VKW259" s="65"/>
      <c r="VKX259" s="65"/>
      <c r="VKY259" s="65"/>
      <c r="VKZ259" s="65"/>
      <c r="VLA259" s="65"/>
      <c r="VLB259" s="65"/>
      <c r="VLC259" s="65"/>
      <c r="VLD259" s="65"/>
      <c r="VLE259" s="65"/>
      <c r="VLF259" s="65"/>
      <c r="VLG259" s="65"/>
      <c r="VLH259" s="65"/>
      <c r="VLI259" s="65"/>
      <c r="VLJ259" s="65"/>
      <c r="VLK259" s="65"/>
      <c r="VLL259" s="65"/>
      <c r="VLM259" s="65"/>
      <c r="VLN259" s="65"/>
      <c r="VLO259" s="65"/>
      <c r="VLP259" s="65"/>
      <c r="VLQ259" s="65"/>
      <c r="VLR259" s="65"/>
      <c r="VLS259" s="65"/>
      <c r="VLT259" s="65"/>
      <c r="VLU259" s="65"/>
      <c r="VLV259" s="65"/>
      <c r="VLW259" s="65"/>
      <c r="VLX259" s="65"/>
      <c r="VLY259" s="65"/>
      <c r="VLZ259" s="65"/>
      <c r="VMA259" s="65"/>
      <c r="VMB259" s="65"/>
      <c r="VMC259" s="65"/>
      <c r="VMD259" s="65"/>
      <c r="VME259" s="65"/>
      <c r="VMF259" s="65"/>
      <c r="VMG259" s="65"/>
      <c r="VMH259" s="65"/>
      <c r="VMI259" s="65"/>
      <c r="VMJ259" s="65"/>
      <c r="VMK259" s="65"/>
      <c r="VML259" s="65"/>
      <c r="VMM259" s="65"/>
      <c r="VMN259" s="65"/>
      <c r="VMO259" s="65"/>
      <c r="VMP259" s="65"/>
      <c r="VMQ259" s="65"/>
      <c r="VMR259" s="65"/>
      <c r="VMS259" s="65"/>
      <c r="VMT259" s="65"/>
      <c r="VMU259" s="65"/>
      <c r="VMV259" s="65"/>
      <c r="VMW259" s="65"/>
      <c r="VMX259" s="65"/>
      <c r="VMY259" s="65"/>
      <c r="VMZ259" s="65"/>
      <c r="VNA259" s="65"/>
      <c r="VNB259" s="65"/>
      <c r="VNC259" s="65"/>
      <c r="VND259" s="65"/>
      <c r="VNE259" s="65"/>
      <c r="VNF259" s="65"/>
      <c r="VNG259" s="65"/>
      <c r="VNH259" s="65"/>
      <c r="VNI259" s="65"/>
      <c r="VNJ259" s="65"/>
      <c r="VNK259" s="65"/>
      <c r="VNL259" s="65"/>
      <c r="VNM259" s="65"/>
      <c r="VNN259" s="65"/>
      <c r="VNO259" s="65"/>
      <c r="VNP259" s="65"/>
      <c r="VNQ259" s="65"/>
      <c r="VNR259" s="65"/>
      <c r="VNS259" s="65"/>
      <c r="VNT259" s="65"/>
      <c r="VNU259" s="65"/>
      <c r="VNV259" s="65"/>
      <c r="VNW259" s="65"/>
      <c r="VNX259" s="65"/>
      <c r="VNY259" s="65"/>
      <c r="VNZ259" s="65"/>
      <c r="VOA259" s="65"/>
      <c r="VOB259" s="65"/>
      <c r="VOC259" s="65"/>
      <c r="VOD259" s="65"/>
      <c r="VOE259" s="65"/>
      <c r="VOF259" s="65"/>
      <c r="VOG259" s="65"/>
      <c r="VOH259" s="65"/>
      <c r="VOI259" s="65"/>
      <c r="VOJ259" s="65"/>
      <c r="VOK259" s="65"/>
      <c r="VOL259" s="65"/>
      <c r="VOM259" s="65"/>
      <c r="VON259" s="65"/>
      <c r="VOO259" s="65"/>
      <c r="VOP259" s="65"/>
      <c r="VOQ259" s="65"/>
      <c r="VOR259" s="65"/>
      <c r="VOS259" s="65"/>
      <c r="VOT259" s="65"/>
      <c r="VOU259" s="65"/>
      <c r="VOV259" s="65"/>
      <c r="VOW259" s="65"/>
      <c r="VOX259" s="65"/>
      <c r="VOY259" s="65"/>
      <c r="VOZ259" s="65"/>
      <c r="VPA259" s="65"/>
      <c r="VPB259" s="65"/>
      <c r="VPC259" s="65"/>
      <c r="VPD259" s="65"/>
      <c r="VPE259" s="65"/>
      <c r="VPF259" s="65"/>
      <c r="VPG259" s="65"/>
      <c r="VPH259" s="65"/>
      <c r="VPI259" s="65"/>
      <c r="VPJ259" s="65"/>
      <c r="VPK259" s="65"/>
      <c r="VPL259" s="65"/>
      <c r="VPM259" s="65"/>
      <c r="VPN259" s="65"/>
      <c r="VPO259" s="65"/>
      <c r="VPP259" s="65"/>
      <c r="VPQ259" s="65"/>
      <c r="VPR259" s="65"/>
      <c r="VPS259" s="65"/>
      <c r="VPT259" s="65"/>
      <c r="VPU259" s="65"/>
      <c r="VPV259" s="65"/>
      <c r="VPW259" s="65"/>
      <c r="VPX259" s="65"/>
      <c r="VPY259" s="65"/>
      <c r="VPZ259" s="65"/>
      <c r="VQA259" s="65"/>
      <c r="VQB259" s="65"/>
      <c r="VQC259" s="65"/>
      <c r="VQD259" s="65"/>
      <c r="VQE259" s="65"/>
      <c r="VQF259" s="65"/>
      <c r="VQG259" s="65"/>
      <c r="VQH259" s="65"/>
      <c r="VQI259" s="65"/>
      <c r="VQJ259" s="65"/>
      <c r="VQK259" s="65"/>
      <c r="VQL259" s="65"/>
      <c r="VQM259" s="65"/>
      <c r="VQN259" s="65"/>
      <c r="VQO259" s="65"/>
      <c r="VQP259" s="65"/>
      <c r="VQQ259" s="65"/>
      <c r="VQR259" s="65"/>
      <c r="VQS259" s="65"/>
      <c r="VQT259" s="65"/>
      <c r="VQU259" s="65"/>
      <c r="VQV259" s="65"/>
      <c r="VQW259" s="65"/>
      <c r="VQX259" s="65"/>
      <c r="VQY259" s="65"/>
      <c r="VQZ259" s="65"/>
      <c r="VRA259" s="65"/>
      <c r="VRB259" s="65"/>
      <c r="VRC259" s="65"/>
      <c r="VRD259" s="65"/>
      <c r="VRE259" s="65"/>
      <c r="VRF259" s="65"/>
      <c r="VRG259" s="65"/>
      <c r="VRH259" s="65"/>
      <c r="VRI259" s="65"/>
      <c r="VRJ259" s="65"/>
      <c r="VRK259" s="65"/>
      <c r="VRL259" s="65"/>
      <c r="VRM259" s="65"/>
      <c r="VRN259" s="65"/>
      <c r="VRO259" s="65"/>
      <c r="VRP259" s="65"/>
      <c r="VRQ259" s="65"/>
      <c r="VRR259" s="65"/>
      <c r="VRS259" s="65"/>
      <c r="VRT259" s="65"/>
      <c r="VRU259" s="65"/>
      <c r="VRV259" s="65"/>
      <c r="VRW259" s="65"/>
      <c r="VRX259" s="65"/>
      <c r="VRY259" s="65"/>
      <c r="VRZ259" s="65"/>
      <c r="VSA259" s="65"/>
      <c r="VSB259" s="65"/>
      <c r="VSC259" s="65"/>
      <c r="VSD259" s="65"/>
      <c r="VSE259" s="65"/>
      <c r="VSF259" s="65"/>
      <c r="VSG259" s="65"/>
      <c r="VSH259" s="65"/>
      <c r="VSI259" s="65"/>
      <c r="VSJ259" s="65"/>
      <c r="VSK259" s="65"/>
      <c r="VSL259" s="65"/>
      <c r="VSM259" s="65"/>
      <c r="VSN259" s="65"/>
      <c r="VSO259" s="65"/>
      <c r="VSP259" s="65"/>
      <c r="VSQ259" s="65"/>
      <c r="VSR259" s="65"/>
      <c r="VSS259" s="65"/>
      <c r="VST259" s="65"/>
      <c r="VSU259" s="65"/>
      <c r="VSV259" s="65"/>
      <c r="VSW259" s="65"/>
      <c r="VSX259" s="65"/>
      <c r="VSY259" s="65"/>
      <c r="VSZ259" s="65"/>
      <c r="VTA259" s="65"/>
      <c r="VTB259" s="65"/>
      <c r="VTC259" s="65"/>
      <c r="VTD259" s="65"/>
      <c r="VTE259" s="65"/>
      <c r="VTF259" s="65"/>
      <c r="VTG259" s="65"/>
      <c r="VTH259" s="65"/>
      <c r="VTI259" s="65"/>
      <c r="VTJ259" s="65"/>
      <c r="VTK259" s="65"/>
      <c r="VTL259" s="65"/>
      <c r="VTM259" s="65"/>
      <c r="VTN259" s="65"/>
      <c r="VTO259" s="65"/>
      <c r="VTP259" s="65"/>
      <c r="VTQ259" s="65"/>
      <c r="VTR259" s="65"/>
      <c r="VTS259" s="65"/>
      <c r="VTT259" s="65"/>
      <c r="VTU259" s="65"/>
      <c r="VTV259" s="65"/>
      <c r="VTW259" s="65"/>
      <c r="VTX259" s="65"/>
      <c r="VTY259" s="65"/>
      <c r="VTZ259" s="65"/>
      <c r="VUA259" s="65"/>
      <c r="VUB259" s="65"/>
      <c r="VUC259" s="65"/>
      <c r="VUD259" s="65"/>
      <c r="VUE259" s="65"/>
      <c r="VUF259" s="65"/>
      <c r="VUG259" s="65"/>
      <c r="VUH259" s="65"/>
      <c r="VUI259" s="65"/>
      <c r="VUJ259" s="65"/>
      <c r="VUK259" s="65"/>
      <c r="VUL259" s="65"/>
      <c r="VUM259" s="65"/>
      <c r="VUN259" s="65"/>
      <c r="VUO259" s="65"/>
      <c r="VUP259" s="65"/>
      <c r="VUQ259" s="65"/>
      <c r="VUR259" s="65"/>
      <c r="VUS259" s="65"/>
      <c r="VUT259" s="65"/>
      <c r="VUU259" s="65"/>
      <c r="VUV259" s="65"/>
      <c r="VUW259" s="65"/>
      <c r="VUX259" s="65"/>
      <c r="VUY259" s="65"/>
      <c r="VUZ259" s="65"/>
      <c r="VVA259" s="65"/>
      <c r="VVB259" s="65"/>
      <c r="VVC259" s="65"/>
      <c r="VVD259" s="65"/>
      <c r="VVE259" s="65"/>
      <c r="VVF259" s="65"/>
      <c r="VVG259" s="65"/>
      <c r="VVH259" s="65"/>
      <c r="VVI259" s="65"/>
      <c r="VVJ259" s="65"/>
      <c r="VVK259" s="65"/>
      <c r="VVL259" s="65"/>
      <c r="VVM259" s="65"/>
      <c r="VVN259" s="65"/>
      <c r="VVO259" s="65"/>
      <c r="VVP259" s="65"/>
      <c r="VVQ259" s="65"/>
      <c r="VVR259" s="65"/>
      <c r="VVS259" s="65"/>
      <c r="VVT259" s="65"/>
      <c r="VVU259" s="65"/>
      <c r="VVV259" s="65"/>
      <c r="VVW259" s="65"/>
      <c r="VVX259" s="65"/>
      <c r="VVY259" s="65"/>
      <c r="VVZ259" s="65"/>
      <c r="VWA259" s="65"/>
      <c r="VWB259" s="65"/>
      <c r="VWC259" s="65"/>
      <c r="VWD259" s="65"/>
      <c r="VWE259" s="65"/>
      <c r="VWF259" s="65"/>
      <c r="VWG259" s="65"/>
      <c r="VWH259" s="65"/>
      <c r="VWI259" s="65"/>
      <c r="VWJ259" s="65"/>
      <c r="VWK259" s="65"/>
      <c r="VWL259" s="65"/>
      <c r="VWM259" s="65"/>
      <c r="VWN259" s="65"/>
      <c r="VWO259" s="65"/>
      <c r="VWP259" s="65"/>
      <c r="VWQ259" s="65"/>
      <c r="VWR259" s="65"/>
      <c r="VWS259" s="65"/>
      <c r="VWT259" s="65"/>
      <c r="VWU259" s="65"/>
      <c r="VWV259" s="65"/>
      <c r="VWW259" s="65"/>
      <c r="VWX259" s="65"/>
      <c r="VWY259" s="65"/>
      <c r="VWZ259" s="65"/>
      <c r="VXA259" s="65"/>
      <c r="VXB259" s="65"/>
      <c r="VXC259" s="65"/>
      <c r="VXD259" s="65"/>
      <c r="VXE259" s="65"/>
      <c r="VXF259" s="65"/>
      <c r="VXG259" s="65"/>
      <c r="VXH259" s="65"/>
      <c r="VXI259" s="65"/>
      <c r="VXJ259" s="65"/>
      <c r="VXK259" s="65"/>
      <c r="VXL259" s="65"/>
      <c r="VXM259" s="65"/>
      <c r="VXN259" s="65"/>
      <c r="VXO259" s="65"/>
      <c r="VXP259" s="65"/>
      <c r="VXQ259" s="65"/>
      <c r="VXR259" s="65"/>
      <c r="VXS259" s="65"/>
      <c r="VXT259" s="65"/>
      <c r="VXU259" s="65"/>
      <c r="VXV259" s="65"/>
      <c r="VXW259" s="65"/>
      <c r="VXX259" s="65"/>
      <c r="VXY259" s="65"/>
      <c r="VXZ259" s="65"/>
      <c r="VYA259" s="65"/>
      <c r="VYB259" s="65"/>
      <c r="VYC259" s="65"/>
      <c r="VYD259" s="65"/>
      <c r="VYE259" s="65"/>
      <c r="VYF259" s="65"/>
      <c r="VYG259" s="65"/>
      <c r="VYH259" s="65"/>
      <c r="VYI259" s="65"/>
      <c r="VYJ259" s="65"/>
      <c r="VYK259" s="65"/>
      <c r="VYL259" s="65"/>
      <c r="VYM259" s="65"/>
      <c r="VYN259" s="65"/>
      <c r="VYO259" s="65"/>
      <c r="VYP259" s="65"/>
      <c r="VYQ259" s="65"/>
      <c r="VYR259" s="65"/>
      <c r="VYS259" s="65"/>
      <c r="VYT259" s="65"/>
      <c r="VYU259" s="65"/>
      <c r="VYV259" s="65"/>
      <c r="VYW259" s="65"/>
      <c r="VYX259" s="65"/>
      <c r="VYY259" s="65"/>
      <c r="VYZ259" s="65"/>
      <c r="VZA259" s="65"/>
      <c r="VZB259" s="65"/>
      <c r="VZC259" s="65"/>
      <c r="VZD259" s="65"/>
      <c r="VZE259" s="65"/>
      <c r="VZF259" s="65"/>
      <c r="VZG259" s="65"/>
      <c r="VZH259" s="65"/>
      <c r="VZI259" s="65"/>
      <c r="VZJ259" s="65"/>
      <c r="VZK259" s="65"/>
      <c r="VZL259" s="65"/>
      <c r="VZM259" s="65"/>
      <c r="VZN259" s="65"/>
      <c r="VZO259" s="65"/>
      <c r="VZP259" s="65"/>
      <c r="VZQ259" s="65"/>
      <c r="VZR259" s="65"/>
      <c r="VZS259" s="65"/>
      <c r="VZT259" s="65"/>
      <c r="VZU259" s="65"/>
      <c r="VZV259" s="65"/>
      <c r="VZW259" s="65"/>
      <c r="VZX259" s="65"/>
      <c r="VZY259" s="65"/>
      <c r="VZZ259" s="65"/>
      <c r="WAA259" s="65"/>
      <c r="WAB259" s="65"/>
      <c r="WAC259" s="65"/>
      <c r="WAD259" s="65"/>
      <c r="WAE259" s="65"/>
      <c r="WAF259" s="65"/>
      <c r="WAG259" s="65"/>
      <c r="WAH259" s="65"/>
      <c r="WAI259" s="65"/>
      <c r="WAJ259" s="65"/>
      <c r="WAK259" s="65"/>
      <c r="WAL259" s="65"/>
      <c r="WAM259" s="65"/>
      <c r="WAN259" s="65"/>
      <c r="WAO259" s="65"/>
      <c r="WAP259" s="65"/>
      <c r="WAQ259" s="65"/>
      <c r="WAR259" s="65"/>
      <c r="WAS259" s="65"/>
      <c r="WAT259" s="65"/>
      <c r="WAU259" s="65"/>
      <c r="WAV259" s="65"/>
      <c r="WAW259" s="65"/>
      <c r="WAX259" s="65"/>
      <c r="WAY259" s="65"/>
      <c r="WAZ259" s="65"/>
      <c r="WBA259" s="65"/>
      <c r="WBB259" s="65"/>
      <c r="WBC259" s="65"/>
      <c r="WBD259" s="65"/>
      <c r="WBE259" s="65"/>
      <c r="WBF259" s="65"/>
      <c r="WBG259" s="65"/>
      <c r="WBH259" s="65"/>
      <c r="WBI259" s="65"/>
      <c r="WBJ259" s="65"/>
      <c r="WBK259" s="65"/>
      <c r="WBL259" s="65"/>
      <c r="WBM259" s="65"/>
      <c r="WBN259" s="65"/>
      <c r="WBO259" s="65"/>
      <c r="WBP259" s="65"/>
      <c r="WBQ259" s="65"/>
      <c r="WBR259" s="65"/>
      <c r="WBS259" s="65"/>
      <c r="WBT259" s="65"/>
      <c r="WBU259" s="65"/>
      <c r="WBV259" s="65"/>
      <c r="WBW259" s="65"/>
      <c r="WBX259" s="65"/>
      <c r="WBY259" s="65"/>
      <c r="WBZ259" s="65"/>
      <c r="WCA259" s="65"/>
      <c r="WCB259" s="65"/>
      <c r="WCC259" s="65"/>
      <c r="WCD259" s="65"/>
      <c r="WCE259" s="65"/>
      <c r="WCF259" s="65"/>
      <c r="WCG259" s="65"/>
      <c r="WCH259" s="65"/>
      <c r="WCI259" s="65"/>
      <c r="WCJ259" s="65"/>
      <c r="WCK259" s="65"/>
      <c r="WCL259" s="65"/>
      <c r="WCM259" s="65"/>
      <c r="WCN259" s="65"/>
      <c r="WCO259" s="65"/>
      <c r="WCP259" s="65"/>
      <c r="WCQ259" s="65"/>
      <c r="WCR259" s="65"/>
      <c r="WCS259" s="65"/>
      <c r="WCT259" s="65"/>
      <c r="WCU259" s="65"/>
      <c r="WCV259" s="65"/>
      <c r="WCW259" s="65"/>
      <c r="WCX259" s="65"/>
      <c r="WCY259" s="65"/>
      <c r="WCZ259" s="65"/>
      <c r="WDA259" s="65"/>
      <c r="WDB259" s="65"/>
      <c r="WDC259" s="65"/>
      <c r="WDD259" s="65"/>
      <c r="WDE259" s="65"/>
      <c r="WDF259" s="65"/>
      <c r="WDG259" s="65"/>
      <c r="WDH259" s="65"/>
      <c r="WDI259" s="65"/>
      <c r="WDJ259" s="65"/>
      <c r="WDK259" s="65"/>
      <c r="WDL259" s="65"/>
      <c r="WDM259" s="65"/>
      <c r="WDN259" s="65"/>
      <c r="WDO259" s="65"/>
      <c r="WDP259" s="65"/>
      <c r="WDQ259" s="65"/>
      <c r="WDR259" s="65"/>
      <c r="WDS259" s="65"/>
      <c r="WDT259" s="65"/>
      <c r="WDU259" s="65"/>
      <c r="WDV259" s="65"/>
      <c r="WDW259" s="65"/>
      <c r="WDX259" s="65"/>
      <c r="WDY259" s="65"/>
      <c r="WDZ259" s="65"/>
      <c r="WEA259" s="65"/>
      <c r="WEB259" s="65"/>
      <c r="WEC259" s="65"/>
      <c r="WED259" s="65"/>
      <c r="WEE259" s="65"/>
      <c r="WEF259" s="65"/>
      <c r="WEG259" s="65"/>
      <c r="WEH259" s="65"/>
      <c r="WEI259" s="65"/>
      <c r="WEJ259" s="65"/>
      <c r="WEK259" s="65"/>
      <c r="WEL259" s="65"/>
      <c r="WEM259" s="65"/>
      <c r="WEN259" s="65"/>
      <c r="WEO259" s="65"/>
      <c r="WEP259" s="65"/>
      <c r="WEQ259" s="65"/>
      <c r="WER259" s="65"/>
      <c r="WES259" s="65"/>
      <c r="WET259" s="65"/>
      <c r="WEU259" s="65"/>
      <c r="WEV259" s="65"/>
      <c r="WEW259" s="65"/>
      <c r="WEX259" s="65"/>
      <c r="WEY259" s="65"/>
      <c r="WEZ259" s="65"/>
      <c r="WFA259" s="65"/>
      <c r="WFB259" s="65"/>
      <c r="WFC259" s="65"/>
      <c r="WFD259" s="65"/>
      <c r="WFE259" s="65"/>
      <c r="WFF259" s="65"/>
      <c r="WFG259" s="65"/>
      <c r="WFH259" s="65"/>
      <c r="WFI259" s="65"/>
      <c r="WFJ259" s="65"/>
      <c r="WFK259" s="65"/>
      <c r="WFL259" s="65"/>
      <c r="WFM259" s="65"/>
      <c r="WFN259" s="65"/>
      <c r="WFO259" s="65"/>
      <c r="WFP259" s="65"/>
      <c r="WFQ259" s="65"/>
      <c r="WFR259" s="65"/>
      <c r="WFS259" s="65"/>
      <c r="WFT259" s="65"/>
      <c r="WFU259" s="65"/>
      <c r="WFV259" s="65"/>
      <c r="WFW259" s="65"/>
      <c r="WFX259" s="65"/>
      <c r="WFY259" s="65"/>
      <c r="WFZ259" s="65"/>
      <c r="WGA259" s="65"/>
      <c r="WGB259" s="65"/>
      <c r="WGC259" s="65"/>
      <c r="WGD259" s="65"/>
      <c r="WGE259" s="65"/>
      <c r="WGF259" s="65"/>
      <c r="WGG259" s="65"/>
      <c r="WGH259" s="65"/>
      <c r="WGI259" s="65"/>
      <c r="WGJ259" s="65"/>
      <c r="WGK259" s="65"/>
      <c r="WGL259" s="65"/>
      <c r="WGM259" s="65"/>
      <c r="WGN259" s="65"/>
      <c r="WGO259" s="65"/>
      <c r="WGP259" s="65"/>
      <c r="WGQ259" s="65"/>
      <c r="WGR259" s="65"/>
      <c r="WGS259" s="65"/>
      <c r="WGT259" s="65"/>
      <c r="WGU259" s="65"/>
      <c r="WGV259" s="65"/>
      <c r="WGW259" s="65"/>
      <c r="WGX259" s="65"/>
      <c r="WGY259" s="65"/>
      <c r="WGZ259" s="65"/>
      <c r="WHA259" s="65"/>
      <c r="WHB259" s="65"/>
      <c r="WHC259" s="65"/>
      <c r="WHD259" s="65"/>
      <c r="WHE259" s="65"/>
      <c r="WHF259" s="65"/>
      <c r="WHG259" s="65"/>
      <c r="WHH259" s="65"/>
      <c r="WHI259" s="65"/>
      <c r="WHJ259" s="65"/>
      <c r="WHK259" s="65"/>
      <c r="WHL259" s="65"/>
      <c r="WHM259" s="65"/>
      <c r="WHN259" s="65"/>
      <c r="WHO259" s="65"/>
      <c r="WHP259" s="65"/>
      <c r="WHQ259" s="65"/>
      <c r="WHR259" s="65"/>
      <c r="WHS259" s="65"/>
      <c r="WHT259" s="65"/>
      <c r="WHU259" s="65"/>
      <c r="WHV259" s="65"/>
      <c r="WHW259" s="65"/>
      <c r="WHX259" s="65"/>
      <c r="WHY259" s="65"/>
      <c r="WHZ259" s="65"/>
      <c r="WIA259" s="65"/>
      <c r="WIB259" s="65"/>
      <c r="WIC259" s="65"/>
      <c r="WID259" s="65"/>
      <c r="WIE259" s="65"/>
      <c r="WIF259" s="65"/>
      <c r="WIG259" s="65"/>
      <c r="WIH259" s="65"/>
      <c r="WII259" s="65"/>
      <c r="WIJ259" s="65"/>
      <c r="WIK259" s="65"/>
      <c r="WIL259" s="65"/>
      <c r="WIM259" s="65"/>
      <c r="WIN259" s="65"/>
      <c r="WIO259" s="65"/>
      <c r="WIP259" s="65"/>
      <c r="WIQ259" s="65"/>
      <c r="WIR259" s="65"/>
      <c r="WIS259" s="65"/>
      <c r="WIT259" s="65"/>
      <c r="WIU259" s="65"/>
      <c r="WIV259" s="65"/>
      <c r="WIW259" s="65"/>
      <c r="WIX259" s="65"/>
      <c r="WIY259" s="65"/>
      <c r="WIZ259" s="65"/>
      <c r="WJA259" s="65"/>
      <c r="WJB259" s="65"/>
      <c r="WJC259" s="65"/>
      <c r="WJD259" s="65"/>
      <c r="WJE259" s="65"/>
      <c r="WJF259" s="65"/>
      <c r="WJG259" s="65"/>
      <c r="WJH259" s="65"/>
      <c r="WJI259" s="65"/>
      <c r="WJJ259" s="65"/>
      <c r="WJK259" s="65"/>
      <c r="WJL259" s="65"/>
      <c r="WJM259" s="65"/>
      <c r="WJN259" s="65"/>
      <c r="WJO259" s="65"/>
      <c r="WJP259" s="65"/>
      <c r="WJQ259" s="65"/>
      <c r="WJR259" s="65"/>
      <c r="WJS259" s="65"/>
      <c r="WJT259" s="65"/>
      <c r="WJU259" s="65"/>
      <c r="WJV259" s="65"/>
      <c r="WJW259" s="65"/>
      <c r="WJX259" s="65"/>
      <c r="WJY259" s="65"/>
      <c r="WJZ259" s="65"/>
      <c r="WKA259" s="65"/>
      <c r="WKB259" s="65"/>
      <c r="WKC259" s="65"/>
      <c r="WKD259" s="65"/>
      <c r="WKE259" s="65"/>
      <c r="WKF259" s="65"/>
      <c r="WKG259" s="65"/>
      <c r="WKH259" s="65"/>
      <c r="WKI259" s="65"/>
      <c r="WKJ259" s="65"/>
      <c r="WKK259" s="65"/>
      <c r="WKL259" s="65"/>
      <c r="WKM259" s="65"/>
      <c r="WKN259" s="65"/>
      <c r="WKO259" s="65"/>
      <c r="WKP259" s="65"/>
      <c r="WKQ259" s="65"/>
      <c r="WKR259" s="65"/>
      <c r="WKS259" s="65"/>
      <c r="WKT259" s="65"/>
      <c r="WKU259" s="65"/>
      <c r="WKV259" s="65"/>
      <c r="WKW259" s="65"/>
      <c r="WKX259" s="65"/>
      <c r="WKY259" s="65"/>
      <c r="WKZ259" s="65"/>
      <c r="WLA259" s="65"/>
      <c r="WLB259" s="65"/>
      <c r="WLC259" s="65"/>
      <c r="WLD259" s="65"/>
      <c r="WLE259" s="65"/>
      <c r="WLF259" s="65"/>
      <c r="WLG259" s="65"/>
      <c r="WLH259" s="65"/>
      <c r="WLI259" s="65"/>
      <c r="WLJ259" s="65"/>
      <c r="WLK259" s="65"/>
      <c r="WLL259" s="65"/>
      <c r="WLM259" s="65"/>
      <c r="WLN259" s="65"/>
      <c r="WLO259" s="65"/>
      <c r="WLP259" s="65"/>
      <c r="WLQ259" s="65"/>
      <c r="WLR259" s="65"/>
      <c r="WLS259" s="65"/>
      <c r="WLT259" s="65"/>
      <c r="WLU259" s="65"/>
      <c r="WLV259" s="65"/>
      <c r="WLW259" s="65"/>
      <c r="WLX259" s="65"/>
      <c r="WLY259" s="65"/>
      <c r="WLZ259" s="65"/>
      <c r="WMA259" s="65"/>
      <c r="WMB259" s="65"/>
      <c r="WMC259" s="65"/>
      <c r="WMD259" s="65"/>
      <c r="WME259" s="65"/>
      <c r="WMF259" s="65"/>
      <c r="WMG259" s="65"/>
      <c r="WMH259" s="65"/>
      <c r="WMI259" s="65"/>
      <c r="WMJ259" s="65"/>
      <c r="WMK259" s="65"/>
      <c r="WML259" s="65"/>
      <c r="WMM259" s="65"/>
      <c r="WMN259" s="65"/>
      <c r="WMO259" s="65"/>
      <c r="WMP259" s="65"/>
      <c r="WMQ259" s="65"/>
      <c r="WMR259" s="65"/>
      <c r="WMS259" s="65"/>
      <c r="WMT259" s="65"/>
      <c r="WMU259" s="65"/>
      <c r="WMV259" s="65"/>
      <c r="WMW259" s="65"/>
      <c r="WMX259" s="65"/>
      <c r="WMY259" s="65"/>
      <c r="WMZ259" s="65"/>
      <c r="WNA259" s="65"/>
      <c r="WNB259" s="65"/>
      <c r="WNC259" s="65"/>
      <c r="WND259" s="65"/>
      <c r="WNE259" s="65"/>
      <c r="WNF259" s="65"/>
      <c r="WNG259" s="65"/>
      <c r="WNH259" s="65"/>
      <c r="WNI259" s="65"/>
      <c r="WNJ259" s="65"/>
      <c r="WNK259" s="65"/>
      <c r="WNL259" s="65"/>
      <c r="WNM259" s="65"/>
      <c r="WNN259" s="65"/>
      <c r="WNO259" s="65"/>
      <c r="WNP259" s="65"/>
      <c r="WNQ259" s="65"/>
      <c r="WNR259" s="65"/>
      <c r="WNS259" s="65"/>
      <c r="WNT259" s="65"/>
      <c r="WNU259" s="65"/>
      <c r="WNV259" s="65"/>
      <c r="WNW259" s="65"/>
      <c r="WNX259" s="65"/>
      <c r="WNY259" s="65"/>
      <c r="WNZ259" s="65"/>
      <c r="WOA259" s="65"/>
      <c r="WOB259" s="65"/>
      <c r="WOC259" s="65"/>
      <c r="WOD259" s="65"/>
      <c r="WOE259" s="65"/>
      <c r="WOF259" s="65"/>
      <c r="WOG259" s="65"/>
      <c r="WOH259" s="65"/>
      <c r="WOI259" s="65"/>
      <c r="WOJ259" s="65"/>
      <c r="WOK259" s="65"/>
      <c r="WOL259" s="65"/>
      <c r="WOM259" s="65"/>
      <c r="WON259" s="65"/>
      <c r="WOO259" s="65"/>
      <c r="WOP259" s="65"/>
      <c r="WOQ259" s="65"/>
      <c r="WOR259" s="65"/>
      <c r="WOS259" s="65"/>
      <c r="WOT259" s="65"/>
      <c r="WOU259" s="65"/>
      <c r="WOV259" s="65"/>
      <c r="WOW259" s="65"/>
      <c r="WOX259" s="65"/>
      <c r="WOY259" s="65"/>
      <c r="WOZ259" s="65"/>
      <c r="WPA259" s="65"/>
      <c r="WPB259" s="65"/>
      <c r="WPC259" s="65"/>
      <c r="WPD259" s="65"/>
      <c r="WPE259" s="65"/>
      <c r="WPF259" s="65"/>
      <c r="WPG259" s="65"/>
      <c r="WPH259" s="65"/>
      <c r="WPI259" s="65"/>
      <c r="WPJ259" s="65"/>
      <c r="WPK259" s="65"/>
      <c r="WPL259" s="65"/>
      <c r="WPM259" s="65"/>
      <c r="WPN259" s="65"/>
      <c r="WPO259" s="65"/>
      <c r="WPP259" s="65"/>
      <c r="WPQ259" s="65"/>
      <c r="WPR259" s="65"/>
      <c r="WPS259" s="65"/>
      <c r="WPT259" s="65"/>
      <c r="WPU259" s="65"/>
      <c r="WPV259" s="65"/>
      <c r="WPW259" s="65"/>
      <c r="WPX259" s="65"/>
      <c r="WPY259" s="65"/>
      <c r="WPZ259" s="65"/>
      <c r="WQA259" s="65"/>
      <c r="WQB259" s="65"/>
      <c r="WQC259" s="65"/>
      <c r="WQD259" s="65"/>
      <c r="WQE259" s="65"/>
      <c r="WQF259" s="65"/>
      <c r="WQG259" s="65"/>
      <c r="WQH259" s="65"/>
      <c r="WQI259" s="65"/>
      <c r="WQJ259" s="65"/>
      <c r="WQK259" s="65"/>
      <c r="WQL259" s="65"/>
      <c r="WQM259" s="65"/>
      <c r="WQN259" s="65"/>
      <c r="WQO259" s="65"/>
      <c r="WQP259" s="65"/>
      <c r="WQQ259" s="65"/>
      <c r="WQR259" s="65"/>
      <c r="WQS259" s="65"/>
      <c r="WQT259" s="65"/>
      <c r="WQU259" s="65"/>
      <c r="WQV259" s="65"/>
      <c r="WQW259" s="65"/>
      <c r="WQX259" s="65"/>
      <c r="WQY259" s="65"/>
      <c r="WQZ259" s="65"/>
      <c r="WRA259" s="65"/>
      <c r="WRB259" s="65"/>
      <c r="WRC259" s="65"/>
      <c r="WRD259" s="65"/>
      <c r="WRE259" s="65"/>
      <c r="WRF259" s="65"/>
      <c r="WRG259" s="65"/>
      <c r="WRH259" s="65"/>
      <c r="WRI259" s="65"/>
      <c r="WRJ259" s="65"/>
      <c r="WRK259" s="65"/>
      <c r="WRL259" s="65"/>
      <c r="WRM259" s="65"/>
      <c r="WRN259" s="65"/>
      <c r="WRO259" s="65"/>
      <c r="WRP259" s="65"/>
      <c r="WRQ259" s="65"/>
      <c r="WRR259" s="65"/>
      <c r="WRS259" s="65"/>
      <c r="WRT259" s="65"/>
      <c r="WRU259" s="65"/>
      <c r="WRV259" s="65"/>
      <c r="WRW259" s="65"/>
      <c r="WRX259" s="65"/>
      <c r="WRY259" s="65"/>
      <c r="WRZ259" s="65"/>
      <c r="WSA259" s="65"/>
      <c r="WSB259" s="65"/>
      <c r="WSC259" s="65"/>
      <c r="WSD259" s="65"/>
      <c r="WSE259" s="65"/>
      <c r="WSF259" s="65"/>
      <c r="WSG259" s="65"/>
      <c r="WSH259" s="65"/>
      <c r="WSI259" s="65"/>
      <c r="WSJ259" s="65"/>
      <c r="WSK259" s="65"/>
      <c r="WSL259" s="65"/>
      <c r="WSM259" s="65"/>
      <c r="WSN259" s="65"/>
      <c r="WSO259" s="65"/>
      <c r="WSP259" s="65"/>
      <c r="WSQ259" s="65"/>
      <c r="WSR259" s="65"/>
      <c r="WSS259" s="65"/>
      <c r="WST259" s="65"/>
      <c r="WSU259" s="65"/>
      <c r="WSV259" s="65"/>
      <c r="WSW259" s="65"/>
      <c r="WSX259" s="65"/>
      <c r="WSY259" s="65"/>
      <c r="WSZ259" s="65"/>
      <c r="WTA259" s="65"/>
      <c r="WTB259" s="65"/>
      <c r="WTC259" s="65"/>
      <c r="WTD259" s="65"/>
      <c r="WTE259" s="65"/>
      <c r="WTF259" s="65"/>
      <c r="WTG259" s="65"/>
      <c r="WTH259" s="65"/>
      <c r="WTI259" s="65"/>
      <c r="WTJ259" s="65"/>
      <c r="WTK259" s="65"/>
      <c r="WTL259" s="65"/>
      <c r="WTM259" s="65"/>
      <c r="WTN259" s="65"/>
      <c r="WTO259" s="65"/>
      <c r="WTP259" s="65"/>
      <c r="WTQ259" s="65"/>
      <c r="WTR259" s="65"/>
      <c r="WTS259" s="65"/>
      <c r="WTT259" s="65"/>
      <c r="WTU259" s="65"/>
      <c r="WTV259" s="65"/>
      <c r="WTW259" s="65"/>
      <c r="WTX259" s="65"/>
      <c r="WTY259" s="65"/>
      <c r="WTZ259" s="65"/>
      <c r="WUA259" s="65"/>
      <c r="WUB259" s="65"/>
      <c r="WUC259" s="65"/>
      <c r="WUD259" s="65"/>
      <c r="WUE259" s="65"/>
      <c r="WUF259" s="65"/>
      <c r="WUG259" s="65"/>
      <c r="WUH259" s="65"/>
      <c r="WUI259" s="65"/>
      <c r="WUJ259" s="65"/>
      <c r="WUK259" s="65"/>
      <c r="WUL259" s="65"/>
      <c r="WUM259" s="65"/>
      <c r="WUN259" s="65"/>
      <c r="WUO259" s="65"/>
      <c r="WUP259" s="65"/>
      <c r="WUQ259" s="65"/>
      <c r="WUR259" s="65"/>
      <c r="WUS259" s="65"/>
      <c r="WUT259" s="65"/>
      <c r="WUU259" s="65"/>
      <c r="WUV259" s="65"/>
      <c r="WUW259" s="65"/>
      <c r="WUX259" s="65"/>
      <c r="WUY259" s="65"/>
      <c r="WUZ259" s="65"/>
      <c r="WVA259" s="65"/>
      <c r="WVB259" s="65"/>
      <c r="WVC259" s="65"/>
      <c r="WVD259" s="65"/>
      <c r="WVE259" s="65"/>
      <c r="WVF259" s="65"/>
      <c r="WVG259" s="65"/>
      <c r="WVH259" s="65"/>
      <c r="WVI259" s="65"/>
      <c r="WVJ259" s="65"/>
      <c r="WVK259" s="65"/>
      <c r="WVL259" s="65"/>
      <c r="WVM259" s="65"/>
      <c r="WVN259" s="65"/>
      <c r="WVO259" s="65"/>
      <c r="WVP259" s="65"/>
      <c r="WVQ259" s="65"/>
      <c r="WVR259" s="65"/>
      <c r="WVS259" s="65"/>
      <c r="WVT259" s="65"/>
      <c r="WVU259" s="65"/>
      <c r="WVV259" s="65"/>
      <c r="WVW259" s="65"/>
      <c r="WVX259" s="65"/>
      <c r="WVY259" s="65"/>
      <c r="WVZ259" s="65"/>
      <c r="WWA259" s="65"/>
      <c r="WWB259" s="65"/>
      <c r="WWC259" s="65"/>
      <c r="WWD259" s="65"/>
      <c r="WWE259" s="65"/>
      <c r="WWF259" s="65"/>
      <c r="WWG259" s="65"/>
      <c r="WWH259" s="65"/>
      <c r="WWI259" s="65"/>
      <c r="WWJ259" s="65"/>
      <c r="WWK259" s="65"/>
      <c r="WWL259" s="65"/>
      <c r="WWM259" s="65"/>
      <c r="WWN259" s="65"/>
      <c r="WWO259" s="65"/>
      <c r="WWP259" s="65"/>
      <c r="WWQ259" s="65"/>
      <c r="WWR259" s="65"/>
      <c r="WWS259" s="65"/>
      <c r="WWT259" s="65"/>
      <c r="WWU259" s="65"/>
      <c r="WWV259" s="65"/>
      <c r="WWW259" s="65"/>
      <c r="WWX259" s="65"/>
      <c r="WWY259" s="65"/>
      <c r="WWZ259" s="65"/>
      <c r="WXA259" s="65"/>
      <c r="WXB259" s="65"/>
      <c r="WXC259" s="65"/>
      <c r="WXD259" s="65"/>
      <c r="WXE259" s="65"/>
      <c r="WXF259" s="65"/>
      <c r="WXG259" s="65"/>
      <c r="WXH259" s="65"/>
      <c r="WXI259" s="65"/>
      <c r="WXJ259" s="65"/>
      <c r="WXK259" s="65"/>
      <c r="WXL259" s="65"/>
      <c r="WXM259" s="65"/>
      <c r="WXN259" s="65"/>
      <c r="WXO259" s="65"/>
      <c r="WXP259" s="65"/>
      <c r="WXQ259" s="65"/>
      <c r="WXR259" s="65"/>
      <c r="WXS259" s="65"/>
      <c r="WXT259" s="65"/>
      <c r="WXU259" s="65"/>
      <c r="WXV259" s="65"/>
      <c r="WXW259" s="65"/>
      <c r="WXX259" s="65"/>
      <c r="WXY259" s="65"/>
      <c r="WXZ259" s="65"/>
      <c r="WYA259" s="65"/>
      <c r="WYB259" s="65"/>
      <c r="WYC259" s="65"/>
      <c r="WYD259" s="65"/>
      <c r="WYE259" s="65"/>
      <c r="WYF259" s="65"/>
      <c r="WYG259" s="65"/>
      <c r="WYH259" s="65"/>
      <c r="WYI259" s="65"/>
      <c r="WYJ259" s="65"/>
      <c r="WYK259" s="65"/>
      <c r="WYL259" s="65"/>
      <c r="WYM259" s="65"/>
      <c r="WYN259" s="65"/>
      <c r="WYO259" s="65"/>
      <c r="WYP259" s="65"/>
      <c r="WYQ259" s="65"/>
      <c r="WYR259" s="65"/>
      <c r="WYS259" s="65"/>
      <c r="WYT259" s="65"/>
      <c r="WYU259" s="65"/>
      <c r="WYV259" s="65"/>
      <c r="WYW259" s="65"/>
      <c r="WYX259" s="65"/>
      <c r="WYY259" s="65"/>
      <c r="WYZ259" s="65"/>
      <c r="WZA259" s="65"/>
      <c r="WZB259" s="65"/>
      <c r="WZC259" s="65"/>
      <c r="WZD259" s="65"/>
      <c r="WZE259" s="65"/>
      <c r="WZF259" s="65"/>
      <c r="WZG259" s="65"/>
      <c r="WZH259" s="65"/>
      <c r="WZI259" s="65"/>
      <c r="WZJ259" s="65"/>
      <c r="WZK259" s="65"/>
      <c r="WZL259" s="65"/>
      <c r="WZM259" s="65"/>
      <c r="WZN259" s="65"/>
      <c r="WZO259" s="65"/>
      <c r="WZP259" s="65"/>
      <c r="WZQ259" s="65"/>
      <c r="WZR259" s="65"/>
      <c r="WZS259" s="65"/>
      <c r="WZT259" s="65"/>
      <c r="WZU259" s="65"/>
      <c r="WZV259" s="65"/>
      <c r="WZW259" s="65"/>
      <c r="WZX259" s="65"/>
      <c r="WZY259" s="65"/>
      <c r="WZZ259" s="65"/>
      <c r="XAA259" s="65"/>
      <c r="XAB259" s="65"/>
      <c r="XAC259" s="65"/>
      <c r="XAD259" s="65"/>
      <c r="XAE259" s="65"/>
      <c r="XAF259" s="65"/>
      <c r="XAG259" s="65"/>
      <c r="XAH259" s="65"/>
      <c r="XAI259" s="65"/>
      <c r="XAJ259" s="65"/>
      <c r="XAK259" s="65"/>
      <c r="XAL259" s="65"/>
      <c r="XAM259" s="65"/>
      <c r="XAN259" s="65"/>
      <c r="XAO259" s="65"/>
      <c r="XAP259" s="65"/>
      <c r="XAQ259" s="65"/>
      <c r="XAR259" s="65"/>
      <c r="XAS259" s="65"/>
      <c r="XAT259" s="65"/>
      <c r="XAU259" s="65"/>
      <c r="XAV259" s="65"/>
      <c r="XAW259" s="65"/>
      <c r="XAX259" s="65"/>
      <c r="XAY259" s="65"/>
      <c r="XAZ259" s="65"/>
      <c r="XBA259" s="65"/>
      <c r="XBB259" s="65"/>
      <c r="XBC259" s="65"/>
      <c r="XBD259" s="65"/>
      <c r="XBE259" s="65"/>
      <c r="XBF259" s="65"/>
      <c r="XBG259" s="65"/>
      <c r="XBH259" s="65"/>
      <c r="XBI259" s="65"/>
      <c r="XBJ259" s="65"/>
      <c r="XBK259" s="65"/>
      <c r="XBL259" s="65"/>
      <c r="XBM259" s="65"/>
      <c r="XBN259" s="65"/>
      <c r="XBO259" s="65"/>
      <c r="XBP259" s="65"/>
      <c r="XBQ259" s="65"/>
      <c r="XBR259" s="65"/>
      <c r="XBS259" s="65"/>
      <c r="XBT259" s="65"/>
      <c r="XBU259" s="65"/>
      <c r="XBV259" s="65"/>
      <c r="XBW259" s="65"/>
      <c r="XBX259" s="65"/>
      <c r="XBY259" s="65"/>
      <c r="XBZ259" s="65"/>
      <c r="XCA259" s="65"/>
      <c r="XCB259" s="65"/>
      <c r="XCC259" s="65"/>
      <c r="XCD259" s="65"/>
      <c r="XCE259" s="65"/>
      <c r="XCF259" s="65"/>
      <c r="XCG259" s="65"/>
      <c r="XCH259" s="65"/>
      <c r="XCI259" s="65"/>
      <c r="XCJ259" s="65"/>
      <c r="XCK259" s="65"/>
      <c r="XCL259" s="65"/>
      <c r="XCM259" s="65"/>
      <c r="XCN259" s="65"/>
      <c r="XCO259" s="65"/>
      <c r="XCP259" s="65"/>
      <c r="XCQ259" s="65"/>
      <c r="XCR259" s="65"/>
      <c r="XCS259" s="65"/>
      <c r="XCT259" s="65"/>
      <c r="XCU259" s="65"/>
      <c r="XCV259" s="65"/>
      <c r="XCW259" s="65"/>
      <c r="XCX259" s="65"/>
      <c r="XCY259" s="65"/>
      <c r="XCZ259" s="65"/>
      <c r="XDA259" s="65"/>
      <c r="XDB259" s="65"/>
      <c r="XDC259" s="65"/>
      <c r="XDD259" s="65"/>
      <c r="XDE259" s="65"/>
      <c r="XDF259" s="65"/>
      <c r="XDG259" s="65"/>
      <c r="XDH259" s="65"/>
      <c r="XDI259" s="65"/>
      <c r="XDJ259" s="65"/>
      <c r="XDK259" s="65"/>
      <c r="XDL259" s="65"/>
      <c r="XDM259" s="65"/>
      <c r="XDN259" s="65"/>
      <c r="XDO259" s="65"/>
      <c r="XDP259" s="65"/>
      <c r="XDQ259" s="65"/>
      <c r="XDR259" s="65"/>
      <c r="XDS259" s="65"/>
      <c r="XDT259" s="65"/>
      <c r="XDU259" s="65"/>
      <c r="XDV259" s="65"/>
      <c r="XDW259" s="65"/>
      <c r="XDX259" s="65"/>
      <c r="XDY259" s="65"/>
      <c r="XDZ259" s="65"/>
      <c r="XEA259" s="65"/>
      <c r="XEB259" s="65"/>
      <c r="XEC259" s="65"/>
      <c r="XED259" s="65"/>
      <c r="XEE259" s="65"/>
      <c r="XEF259" s="65"/>
      <c r="XEG259" s="65"/>
      <c r="XEH259" s="65"/>
      <c r="XEI259" s="65"/>
      <c r="XEJ259" s="65"/>
      <c r="XEK259" s="65"/>
      <c r="XEL259" s="65"/>
      <c r="XEM259" s="65"/>
      <c r="XEN259" s="65"/>
      <c r="XEO259" s="65"/>
      <c r="XEP259" s="65"/>
      <c r="XEQ259" s="65"/>
      <c r="XER259" s="65"/>
      <c r="XES259" s="65"/>
      <c r="XET259" s="65"/>
      <c r="XEU259" s="65"/>
      <c r="XEV259" s="65"/>
      <c r="XEW259" s="65"/>
      <c r="XEX259" s="65"/>
      <c r="XEY259" s="65"/>
      <c r="XEZ259" s="65"/>
      <c r="XFA259" s="65"/>
      <c r="XFB259" s="65"/>
      <c r="XFC259" s="65"/>
      <c r="XFD259" s="65"/>
    </row>
    <row r="260" spans="2:59 15129:16384" s="88" customFormat="1" ht="12.95" customHeight="1" x14ac:dyDescent="0.2">
      <c r="B260" s="89" t="s">
        <v>40</v>
      </c>
      <c r="C260" s="90" t="s">
        <v>56</v>
      </c>
      <c r="D260" s="90" t="s">
        <v>56</v>
      </c>
      <c r="E260" s="90" t="s">
        <v>56</v>
      </c>
      <c r="F260" s="90" t="s">
        <v>56</v>
      </c>
      <c r="G260" s="90" t="s">
        <v>56</v>
      </c>
      <c r="H260" s="90" t="s">
        <v>56</v>
      </c>
      <c r="I260" s="90" t="s">
        <v>56</v>
      </c>
      <c r="J260" s="90" t="s">
        <v>56</v>
      </c>
      <c r="K260" s="90" t="s">
        <v>56</v>
      </c>
      <c r="L260" s="90" t="s">
        <v>56</v>
      </c>
      <c r="M260" s="90" t="s">
        <v>56</v>
      </c>
      <c r="N260" s="90" t="s">
        <v>56</v>
      </c>
      <c r="O260" s="90" t="s">
        <v>56</v>
      </c>
      <c r="P260" s="90" t="s">
        <v>56</v>
      </c>
      <c r="Q260" s="90" t="s">
        <v>56</v>
      </c>
      <c r="R260" s="90" t="s">
        <v>56</v>
      </c>
      <c r="S260" s="90">
        <v>0.11150420735827037</v>
      </c>
      <c r="T260" s="90">
        <v>0.11176619553346732</v>
      </c>
      <c r="U260" s="90">
        <v>0.12191542288557211</v>
      </c>
      <c r="V260" s="90">
        <v>0.11061359867330013</v>
      </c>
      <c r="W260" s="90">
        <v>0.10507543473431219</v>
      </c>
      <c r="X260" s="90">
        <v>0.10305614783226723</v>
      </c>
      <c r="Y260" s="90">
        <v>0.13243405384769211</v>
      </c>
      <c r="Z260" s="90">
        <v>0.1176271420674406</v>
      </c>
      <c r="AA260" s="90">
        <v>0.1112584803256445</v>
      </c>
      <c r="AB260" s="90">
        <v>0.12053410079646609</v>
      </c>
      <c r="AC260" s="90">
        <v>0.11304653204565407</v>
      </c>
      <c r="AD260" s="90">
        <v>0.11148556284000559</v>
      </c>
      <c r="AE260" s="90">
        <v>0.1066631130063966</v>
      </c>
      <c r="AF260" s="90">
        <v>0.10746268656716418</v>
      </c>
      <c r="AG260" s="90">
        <v>0.10279720279720279</v>
      </c>
      <c r="AH260" s="90">
        <v>0.10851063829787234</v>
      </c>
      <c r="AI260" s="90">
        <v>0.11267605633802817</v>
      </c>
      <c r="AJ260" s="90">
        <v>0.11538461538461539</v>
      </c>
      <c r="AK260" s="90">
        <v>0.11724137931034483</v>
      </c>
      <c r="AL260" s="90">
        <v>0.11904761904761904</v>
      </c>
      <c r="AM260" s="90">
        <v>0.12585034013605442</v>
      </c>
      <c r="AN260" s="90">
        <v>0.12179487179487179</v>
      </c>
      <c r="AO260" s="90">
        <v>0.12345679012345678</v>
      </c>
      <c r="AP260" s="90">
        <v>0.12352941176470589</v>
      </c>
      <c r="AQ260" s="90">
        <v>6.0655737704918035E-2</v>
      </c>
      <c r="AR260" s="90">
        <v>9.6067415730337072E-2</v>
      </c>
      <c r="AS260" s="90">
        <v>9.4117647058823528E-2</v>
      </c>
      <c r="AT260" s="90">
        <v>9.1191709844559585E-2</v>
      </c>
      <c r="AU260" s="90">
        <v>9.8173515981735154E-2</v>
      </c>
      <c r="AV260" s="90">
        <v>8.7603305785123972E-2</v>
      </c>
      <c r="AW260" s="90">
        <v>8.1673306772908363E-2</v>
      </c>
      <c r="AX260" s="91">
        <v>8.2213438735177863E-2</v>
      </c>
      <c r="AY260" s="91">
        <v>7.5289575289575292E-2</v>
      </c>
      <c r="AZ260" s="91">
        <v>7.4436090225563911E-2</v>
      </c>
      <c r="BA260" s="91">
        <v>7.7186311787072248E-2</v>
      </c>
      <c r="BB260" s="88">
        <v>7.642585551330798E-2</v>
      </c>
      <c r="VIW260" s="65"/>
      <c r="VIX260" s="65"/>
      <c r="VIY260" s="65"/>
      <c r="VIZ260" s="65"/>
      <c r="VJA260" s="65"/>
      <c r="VJB260" s="65"/>
      <c r="VJC260" s="65"/>
      <c r="VJD260" s="65"/>
      <c r="VJE260" s="65"/>
      <c r="VJF260" s="65"/>
      <c r="VJG260" s="65"/>
      <c r="VJH260" s="65"/>
      <c r="VJI260" s="65"/>
      <c r="VJJ260" s="65"/>
      <c r="VJK260" s="65"/>
      <c r="VJL260" s="65"/>
      <c r="VJM260" s="65"/>
      <c r="VJN260" s="65"/>
      <c r="VJO260" s="65"/>
      <c r="VJP260" s="65"/>
      <c r="VJQ260" s="65"/>
      <c r="VJR260" s="65"/>
      <c r="VJS260" s="65"/>
      <c r="VJT260" s="65"/>
      <c r="VJU260" s="65"/>
      <c r="VJV260" s="65"/>
      <c r="VJW260" s="65"/>
      <c r="VJX260" s="65"/>
      <c r="VJY260" s="65"/>
      <c r="VJZ260" s="65"/>
      <c r="VKA260" s="65"/>
      <c r="VKB260" s="65"/>
      <c r="VKC260" s="65"/>
      <c r="VKD260" s="65"/>
      <c r="VKE260" s="65"/>
      <c r="VKF260" s="65"/>
      <c r="VKG260" s="65"/>
      <c r="VKH260" s="65"/>
      <c r="VKI260" s="65"/>
      <c r="VKJ260" s="65"/>
      <c r="VKK260" s="65"/>
      <c r="VKL260" s="65"/>
      <c r="VKM260" s="65"/>
      <c r="VKN260" s="65"/>
      <c r="VKO260" s="65"/>
      <c r="VKP260" s="65"/>
      <c r="VKQ260" s="65"/>
      <c r="VKR260" s="65"/>
      <c r="VKS260" s="65"/>
      <c r="VKT260" s="65"/>
      <c r="VKU260" s="65"/>
      <c r="VKV260" s="65"/>
      <c r="VKW260" s="65"/>
      <c r="VKX260" s="65"/>
      <c r="VKY260" s="65"/>
      <c r="VKZ260" s="65"/>
      <c r="VLA260" s="65"/>
      <c r="VLB260" s="65"/>
      <c r="VLC260" s="65"/>
      <c r="VLD260" s="65"/>
      <c r="VLE260" s="65"/>
      <c r="VLF260" s="65"/>
      <c r="VLG260" s="65"/>
      <c r="VLH260" s="65"/>
      <c r="VLI260" s="65"/>
      <c r="VLJ260" s="65"/>
      <c r="VLK260" s="65"/>
      <c r="VLL260" s="65"/>
      <c r="VLM260" s="65"/>
      <c r="VLN260" s="65"/>
      <c r="VLO260" s="65"/>
      <c r="VLP260" s="65"/>
      <c r="VLQ260" s="65"/>
      <c r="VLR260" s="65"/>
      <c r="VLS260" s="65"/>
      <c r="VLT260" s="65"/>
      <c r="VLU260" s="65"/>
      <c r="VLV260" s="65"/>
      <c r="VLW260" s="65"/>
      <c r="VLX260" s="65"/>
      <c r="VLY260" s="65"/>
      <c r="VLZ260" s="65"/>
      <c r="VMA260" s="65"/>
      <c r="VMB260" s="65"/>
      <c r="VMC260" s="65"/>
      <c r="VMD260" s="65"/>
      <c r="VME260" s="65"/>
      <c r="VMF260" s="65"/>
      <c r="VMG260" s="65"/>
      <c r="VMH260" s="65"/>
      <c r="VMI260" s="65"/>
      <c r="VMJ260" s="65"/>
      <c r="VMK260" s="65"/>
      <c r="VML260" s="65"/>
      <c r="VMM260" s="65"/>
      <c r="VMN260" s="65"/>
      <c r="VMO260" s="65"/>
      <c r="VMP260" s="65"/>
      <c r="VMQ260" s="65"/>
      <c r="VMR260" s="65"/>
      <c r="VMS260" s="65"/>
      <c r="VMT260" s="65"/>
      <c r="VMU260" s="65"/>
      <c r="VMV260" s="65"/>
      <c r="VMW260" s="65"/>
      <c r="VMX260" s="65"/>
      <c r="VMY260" s="65"/>
      <c r="VMZ260" s="65"/>
      <c r="VNA260" s="65"/>
      <c r="VNB260" s="65"/>
      <c r="VNC260" s="65"/>
      <c r="VND260" s="65"/>
      <c r="VNE260" s="65"/>
      <c r="VNF260" s="65"/>
      <c r="VNG260" s="65"/>
      <c r="VNH260" s="65"/>
      <c r="VNI260" s="65"/>
      <c r="VNJ260" s="65"/>
      <c r="VNK260" s="65"/>
      <c r="VNL260" s="65"/>
      <c r="VNM260" s="65"/>
      <c r="VNN260" s="65"/>
      <c r="VNO260" s="65"/>
      <c r="VNP260" s="65"/>
      <c r="VNQ260" s="65"/>
      <c r="VNR260" s="65"/>
      <c r="VNS260" s="65"/>
      <c r="VNT260" s="65"/>
      <c r="VNU260" s="65"/>
      <c r="VNV260" s="65"/>
      <c r="VNW260" s="65"/>
      <c r="VNX260" s="65"/>
      <c r="VNY260" s="65"/>
      <c r="VNZ260" s="65"/>
      <c r="VOA260" s="65"/>
      <c r="VOB260" s="65"/>
      <c r="VOC260" s="65"/>
      <c r="VOD260" s="65"/>
      <c r="VOE260" s="65"/>
      <c r="VOF260" s="65"/>
      <c r="VOG260" s="65"/>
      <c r="VOH260" s="65"/>
      <c r="VOI260" s="65"/>
      <c r="VOJ260" s="65"/>
      <c r="VOK260" s="65"/>
      <c r="VOL260" s="65"/>
      <c r="VOM260" s="65"/>
      <c r="VON260" s="65"/>
      <c r="VOO260" s="65"/>
      <c r="VOP260" s="65"/>
      <c r="VOQ260" s="65"/>
      <c r="VOR260" s="65"/>
      <c r="VOS260" s="65"/>
      <c r="VOT260" s="65"/>
      <c r="VOU260" s="65"/>
      <c r="VOV260" s="65"/>
      <c r="VOW260" s="65"/>
      <c r="VOX260" s="65"/>
      <c r="VOY260" s="65"/>
      <c r="VOZ260" s="65"/>
      <c r="VPA260" s="65"/>
      <c r="VPB260" s="65"/>
      <c r="VPC260" s="65"/>
      <c r="VPD260" s="65"/>
      <c r="VPE260" s="65"/>
      <c r="VPF260" s="65"/>
      <c r="VPG260" s="65"/>
      <c r="VPH260" s="65"/>
      <c r="VPI260" s="65"/>
      <c r="VPJ260" s="65"/>
      <c r="VPK260" s="65"/>
      <c r="VPL260" s="65"/>
      <c r="VPM260" s="65"/>
      <c r="VPN260" s="65"/>
      <c r="VPO260" s="65"/>
      <c r="VPP260" s="65"/>
      <c r="VPQ260" s="65"/>
      <c r="VPR260" s="65"/>
      <c r="VPS260" s="65"/>
      <c r="VPT260" s="65"/>
      <c r="VPU260" s="65"/>
      <c r="VPV260" s="65"/>
      <c r="VPW260" s="65"/>
      <c r="VPX260" s="65"/>
      <c r="VPY260" s="65"/>
      <c r="VPZ260" s="65"/>
      <c r="VQA260" s="65"/>
      <c r="VQB260" s="65"/>
      <c r="VQC260" s="65"/>
      <c r="VQD260" s="65"/>
      <c r="VQE260" s="65"/>
      <c r="VQF260" s="65"/>
      <c r="VQG260" s="65"/>
      <c r="VQH260" s="65"/>
      <c r="VQI260" s="65"/>
      <c r="VQJ260" s="65"/>
      <c r="VQK260" s="65"/>
      <c r="VQL260" s="65"/>
      <c r="VQM260" s="65"/>
      <c r="VQN260" s="65"/>
      <c r="VQO260" s="65"/>
      <c r="VQP260" s="65"/>
      <c r="VQQ260" s="65"/>
      <c r="VQR260" s="65"/>
      <c r="VQS260" s="65"/>
      <c r="VQT260" s="65"/>
      <c r="VQU260" s="65"/>
      <c r="VQV260" s="65"/>
      <c r="VQW260" s="65"/>
      <c r="VQX260" s="65"/>
      <c r="VQY260" s="65"/>
      <c r="VQZ260" s="65"/>
      <c r="VRA260" s="65"/>
      <c r="VRB260" s="65"/>
      <c r="VRC260" s="65"/>
      <c r="VRD260" s="65"/>
      <c r="VRE260" s="65"/>
      <c r="VRF260" s="65"/>
      <c r="VRG260" s="65"/>
      <c r="VRH260" s="65"/>
      <c r="VRI260" s="65"/>
      <c r="VRJ260" s="65"/>
      <c r="VRK260" s="65"/>
      <c r="VRL260" s="65"/>
      <c r="VRM260" s="65"/>
      <c r="VRN260" s="65"/>
      <c r="VRO260" s="65"/>
      <c r="VRP260" s="65"/>
      <c r="VRQ260" s="65"/>
      <c r="VRR260" s="65"/>
      <c r="VRS260" s="65"/>
      <c r="VRT260" s="65"/>
      <c r="VRU260" s="65"/>
      <c r="VRV260" s="65"/>
      <c r="VRW260" s="65"/>
      <c r="VRX260" s="65"/>
      <c r="VRY260" s="65"/>
      <c r="VRZ260" s="65"/>
      <c r="VSA260" s="65"/>
      <c r="VSB260" s="65"/>
      <c r="VSC260" s="65"/>
      <c r="VSD260" s="65"/>
      <c r="VSE260" s="65"/>
      <c r="VSF260" s="65"/>
      <c r="VSG260" s="65"/>
      <c r="VSH260" s="65"/>
      <c r="VSI260" s="65"/>
      <c r="VSJ260" s="65"/>
      <c r="VSK260" s="65"/>
      <c r="VSL260" s="65"/>
      <c r="VSM260" s="65"/>
      <c r="VSN260" s="65"/>
      <c r="VSO260" s="65"/>
      <c r="VSP260" s="65"/>
      <c r="VSQ260" s="65"/>
      <c r="VSR260" s="65"/>
      <c r="VSS260" s="65"/>
      <c r="VST260" s="65"/>
      <c r="VSU260" s="65"/>
      <c r="VSV260" s="65"/>
      <c r="VSW260" s="65"/>
      <c r="VSX260" s="65"/>
      <c r="VSY260" s="65"/>
      <c r="VSZ260" s="65"/>
      <c r="VTA260" s="65"/>
      <c r="VTB260" s="65"/>
      <c r="VTC260" s="65"/>
      <c r="VTD260" s="65"/>
      <c r="VTE260" s="65"/>
      <c r="VTF260" s="65"/>
      <c r="VTG260" s="65"/>
      <c r="VTH260" s="65"/>
      <c r="VTI260" s="65"/>
      <c r="VTJ260" s="65"/>
      <c r="VTK260" s="65"/>
      <c r="VTL260" s="65"/>
      <c r="VTM260" s="65"/>
      <c r="VTN260" s="65"/>
      <c r="VTO260" s="65"/>
      <c r="VTP260" s="65"/>
      <c r="VTQ260" s="65"/>
      <c r="VTR260" s="65"/>
      <c r="VTS260" s="65"/>
      <c r="VTT260" s="65"/>
      <c r="VTU260" s="65"/>
      <c r="VTV260" s="65"/>
      <c r="VTW260" s="65"/>
      <c r="VTX260" s="65"/>
      <c r="VTY260" s="65"/>
      <c r="VTZ260" s="65"/>
      <c r="VUA260" s="65"/>
      <c r="VUB260" s="65"/>
      <c r="VUC260" s="65"/>
      <c r="VUD260" s="65"/>
      <c r="VUE260" s="65"/>
      <c r="VUF260" s="65"/>
      <c r="VUG260" s="65"/>
      <c r="VUH260" s="65"/>
      <c r="VUI260" s="65"/>
      <c r="VUJ260" s="65"/>
      <c r="VUK260" s="65"/>
      <c r="VUL260" s="65"/>
      <c r="VUM260" s="65"/>
      <c r="VUN260" s="65"/>
      <c r="VUO260" s="65"/>
      <c r="VUP260" s="65"/>
      <c r="VUQ260" s="65"/>
      <c r="VUR260" s="65"/>
      <c r="VUS260" s="65"/>
      <c r="VUT260" s="65"/>
      <c r="VUU260" s="65"/>
      <c r="VUV260" s="65"/>
      <c r="VUW260" s="65"/>
      <c r="VUX260" s="65"/>
      <c r="VUY260" s="65"/>
      <c r="VUZ260" s="65"/>
      <c r="VVA260" s="65"/>
      <c r="VVB260" s="65"/>
      <c r="VVC260" s="65"/>
      <c r="VVD260" s="65"/>
      <c r="VVE260" s="65"/>
      <c r="VVF260" s="65"/>
      <c r="VVG260" s="65"/>
      <c r="VVH260" s="65"/>
      <c r="VVI260" s="65"/>
      <c r="VVJ260" s="65"/>
      <c r="VVK260" s="65"/>
      <c r="VVL260" s="65"/>
      <c r="VVM260" s="65"/>
      <c r="VVN260" s="65"/>
      <c r="VVO260" s="65"/>
      <c r="VVP260" s="65"/>
      <c r="VVQ260" s="65"/>
      <c r="VVR260" s="65"/>
      <c r="VVS260" s="65"/>
      <c r="VVT260" s="65"/>
      <c r="VVU260" s="65"/>
      <c r="VVV260" s="65"/>
      <c r="VVW260" s="65"/>
      <c r="VVX260" s="65"/>
      <c r="VVY260" s="65"/>
      <c r="VVZ260" s="65"/>
      <c r="VWA260" s="65"/>
      <c r="VWB260" s="65"/>
      <c r="VWC260" s="65"/>
      <c r="VWD260" s="65"/>
      <c r="VWE260" s="65"/>
      <c r="VWF260" s="65"/>
      <c r="VWG260" s="65"/>
      <c r="VWH260" s="65"/>
      <c r="VWI260" s="65"/>
      <c r="VWJ260" s="65"/>
      <c r="VWK260" s="65"/>
      <c r="VWL260" s="65"/>
      <c r="VWM260" s="65"/>
      <c r="VWN260" s="65"/>
      <c r="VWO260" s="65"/>
      <c r="VWP260" s="65"/>
      <c r="VWQ260" s="65"/>
      <c r="VWR260" s="65"/>
      <c r="VWS260" s="65"/>
      <c r="VWT260" s="65"/>
      <c r="VWU260" s="65"/>
      <c r="VWV260" s="65"/>
      <c r="VWW260" s="65"/>
      <c r="VWX260" s="65"/>
      <c r="VWY260" s="65"/>
      <c r="VWZ260" s="65"/>
      <c r="VXA260" s="65"/>
      <c r="VXB260" s="65"/>
      <c r="VXC260" s="65"/>
      <c r="VXD260" s="65"/>
      <c r="VXE260" s="65"/>
      <c r="VXF260" s="65"/>
      <c r="VXG260" s="65"/>
      <c r="VXH260" s="65"/>
      <c r="VXI260" s="65"/>
      <c r="VXJ260" s="65"/>
      <c r="VXK260" s="65"/>
      <c r="VXL260" s="65"/>
      <c r="VXM260" s="65"/>
      <c r="VXN260" s="65"/>
      <c r="VXO260" s="65"/>
      <c r="VXP260" s="65"/>
      <c r="VXQ260" s="65"/>
      <c r="VXR260" s="65"/>
      <c r="VXS260" s="65"/>
      <c r="VXT260" s="65"/>
      <c r="VXU260" s="65"/>
      <c r="VXV260" s="65"/>
      <c r="VXW260" s="65"/>
      <c r="VXX260" s="65"/>
      <c r="VXY260" s="65"/>
      <c r="VXZ260" s="65"/>
      <c r="VYA260" s="65"/>
      <c r="VYB260" s="65"/>
      <c r="VYC260" s="65"/>
      <c r="VYD260" s="65"/>
      <c r="VYE260" s="65"/>
      <c r="VYF260" s="65"/>
      <c r="VYG260" s="65"/>
      <c r="VYH260" s="65"/>
      <c r="VYI260" s="65"/>
      <c r="VYJ260" s="65"/>
      <c r="VYK260" s="65"/>
      <c r="VYL260" s="65"/>
      <c r="VYM260" s="65"/>
      <c r="VYN260" s="65"/>
      <c r="VYO260" s="65"/>
      <c r="VYP260" s="65"/>
      <c r="VYQ260" s="65"/>
      <c r="VYR260" s="65"/>
      <c r="VYS260" s="65"/>
      <c r="VYT260" s="65"/>
      <c r="VYU260" s="65"/>
      <c r="VYV260" s="65"/>
      <c r="VYW260" s="65"/>
      <c r="VYX260" s="65"/>
      <c r="VYY260" s="65"/>
      <c r="VYZ260" s="65"/>
      <c r="VZA260" s="65"/>
      <c r="VZB260" s="65"/>
      <c r="VZC260" s="65"/>
      <c r="VZD260" s="65"/>
      <c r="VZE260" s="65"/>
      <c r="VZF260" s="65"/>
      <c r="VZG260" s="65"/>
      <c r="VZH260" s="65"/>
      <c r="VZI260" s="65"/>
      <c r="VZJ260" s="65"/>
      <c r="VZK260" s="65"/>
      <c r="VZL260" s="65"/>
      <c r="VZM260" s="65"/>
      <c r="VZN260" s="65"/>
      <c r="VZO260" s="65"/>
      <c r="VZP260" s="65"/>
      <c r="VZQ260" s="65"/>
      <c r="VZR260" s="65"/>
      <c r="VZS260" s="65"/>
      <c r="VZT260" s="65"/>
      <c r="VZU260" s="65"/>
      <c r="VZV260" s="65"/>
      <c r="VZW260" s="65"/>
      <c r="VZX260" s="65"/>
      <c r="VZY260" s="65"/>
      <c r="VZZ260" s="65"/>
      <c r="WAA260" s="65"/>
      <c r="WAB260" s="65"/>
      <c r="WAC260" s="65"/>
      <c r="WAD260" s="65"/>
      <c r="WAE260" s="65"/>
      <c r="WAF260" s="65"/>
      <c r="WAG260" s="65"/>
      <c r="WAH260" s="65"/>
      <c r="WAI260" s="65"/>
      <c r="WAJ260" s="65"/>
      <c r="WAK260" s="65"/>
      <c r="WAL260" s="65"/>
      <c r="WAM260" s="65"/>
      <c r="WAN260" s="65"/>
      <c r="WAO260" s="65"/>
      <c r="WAP260" s="65"/>
      <c r="WAQ260" s="65"/>
      <c r="WAR260" s="65"/>
      <c r="WAS260" s="65"/>
      <c r="WAT260" s="65"/>
      <c r="WAU260" s="65"/>
      <c r="WAV260" s="65"/>
      <c r="WAW260" s="65"/>
      <c r="WAX260" s="65"/>
      <c r="WAY260" s="65"/>
      <c r="WAZ260" s="65"/>
      <c r="WBA260" s="65"/>
      <c r="WBB260" s="65"/>
      <c r="WBC260" s="65"/>
      <c r="WBD260" s="65"/>
      <c r="WBE260" s="65"/>
      <c r="WBF260" s="65"/>
      <c r="WBG260" s="65"/>
      <c r="WBH260" s="65"/>
      <c r="WBI260" s="65"/>
      <c r="WBJ260" s="65"/>
      <c r="WBK260" s="65"/>
      <c r="WBL260" s="65"/>
      <c r="WBM260" s="65"/>
      <c r="WBN260" s="65"/>
      <c r="WBO260" s="65"/>
      <c r="WBP260" s="65"/>
      <c r="WBQ260" s="65"/>
      <c r="WBR260" s="65"/>
      <c r="WBS260" s="65"/>
      <c r="WBT260" s="65"/>
      <c r="WBU260" s="65"/>
      <c r="WBV260" s="65"/>
      <c r="WBW260" s="65"/>
      <c r="WBX260" s="65"/>
      <c r="WBY260" s="65"/>
      <c r="WBZ260" s="65"/>
      <c r="WCA260" s="65"/>
      <c r="WCB260" s="65"/>
      <c r="WCC260" s="65"/>
      <c r="WCD260" s="65"/>
      <c r="WCE260" s="65"/>
      <c r="WCF260" s="65"/>
      <c r="WCG260" s="65"/>
      <c r="WCH260" s="65"/>
      <c r="WCI260" s="65"/>
      <c r="WCJ260" s="65"/>
      <c r="WCK260" s="65"/>
      <c r="WCL260" s="65"/>
      <c r="WCM260" s="65"/>
      <c r="WCN260" s="65"/>
      <c r="WCO260" s="65"/>
      <c r="WCP260" s="65"/>
      <c r="WCQ260" s="65"/>
      <c r="WCR260" s="65"/>
      <c r="WCS260" s="65"/>
      <c r="WCT260" s="65"/>
      <c r="WCU260" s="65"/>
      <c r="WCV260" s="65"/>
      <c r="WCW260" s="65"/>
      <c r="WCX260" s="65"/>
      <c r="WCY260" s="65"/>
      <c r="WCZ260" s="65"/>
      <c r="WDA260" s="65"/>
      <c r="WDB260" s="65"/>
      <c r="WDC260" s="65"/>
      <c r="WDD260" s="65"/>
      <c r="WDE260" s="65"/>
      <c r="WDF260" s="65"/>
      <c r="WDG260" s="65"/>
      <c r="WDH260" s="65"/>
      <c r="WDI260" s="65"/>
      <c r="WDJ260" s="65"/>
      <c r="WDK260" s="65"/>
      <c r="WDL260" s="65"/>
      <c r="WDM260" s="65"/>
      <c r="WDN260" s="65"/>
      <c r="WDO260" s="65"/>
      <c r="WDP260" s="65"/>
      <c r="WDQ260" s="65"/>
      <c r="WDR260" s="65"/>
      <c r="WDS260" s="65"/>
      <c r="WDT260" s="65"/>
      <c r="WDU260" s="65"/>
      <c r="WDV260" s="65"/>
      <c r="WDW260" s="65"/>
      <c r="WDX260" s="65"/>
      <c r="WDY260" s="65"/>
      <c r="WDZ260" s="65"/>
      <c r="WEA260" s="65"/>
      <c r="WEB260" s="65"/>
      <c r="WEC260" s="65"/>
      <c r="WED260" s="65"/>
      <c r="WEE260" s="65"/>
      <c r="WEF260" s="65"/>
      <c r="WEG260" s="65"/>
      <c r="WEH260" s="65"/>
      <c r="WEI260" s="65"/>
      <c r="WEJ260" s="65"/>
      <c r="WEK260" s="65"/>
      <c r="WEL260" s="65"/>
      <c r="WEM260" s="65"/>
      <c r="WEN260" s="65"/>
      <c r="WEO260" s="65"/>
      <c r="WEP260" s="65"/>
      <c r="WEQ260" s="65"/>
      <c r="WER260" s="65"/>
      <c r="WES260" s="65"/>
      <c r="WET260" s="65"/>
      <c r="WEU260" s="65"/>
      <c r="WEV260" s="65"/>
      <c r="WEW260" s="65"/>
      <c r="WEX260" s="65"/>
      <c r="WEY260" s="65"/>
      <c r="WEZ260" s="65"/>
      <c r="WFA260" s="65"/>
      <c r="WFB260" s="65"/>
      <c r="WFC260" s="65"/>
      <c r="WFD260" s="65"/>
      <c r="WFE260" s="65"/>
      <c r="WFF260" s="65"/>
      <c r="WFG260" s="65"/>
      <c r="WFH260" s="65"/>
      <c r="WFI260" s="65"/>
      <c r="WFJ260" s="65"/>
      <c r="WFK260" s="65"/>
      <c r="WFL260" s="65"/>
      <c r="WFM260" s="65"/>
      <c r="WFN260" s="65"/>
      <c r="WFO260" s="65"/>
      <c r="WFP260" s="65"/>
      <c r="WFQ260" s="65"/>
      <c r="WFR260" s="65"/>
      <c r="WFS260" s="65"/>
      <c r="WFT260" s="65"/>
      <c r="WFU260" s="65"/>
      <c r="WFV260" s="65"/>
      <c r="WFW260" s="65"/>
      <c r="WFX260" s="65"/>
      <c r="WFY260" s="65"/>
      <c r="WFZ260" s="65"/>
      <c r="WGA260" s="65"/>
      <c r="WGB260" s="65"/>
      <c r="WGC260" s="65"/>
      <c r="WGD260" s="65"/>
      <c r="WGE260" s="65"/>
      <c r="WGF260" s="65"/>
      <c r="WGG260" s="65"/>
      <c r="WGH260" s="65"/>
      <c r="WGI260" s="65"/>
      <c r="WGJ260" s="65"/>
      <c r="WGK260" s="65"/>
      <c r="WGL260" s="65"/>
      <c r="WGM260" s="65"/>
      <c r="WGN260" s="65"/>
      <c r="WGO260" s="65"/>
      <c r="WGP260" s="65"/>
      <c r="WGQ260" s="65"/>
      <c r="WGR260" s="65"/>
      <c r="WGS260" s="65"/>
      <c r="WGT260" s="65"/>
      <c r="WGU260" s="65"/>
      <c r="WGV260" s="65"/>
      <c r="WGW260" s="65"/>
      <c r="WGX260" s="65"/>
      <c r="WGY260" s="65"/>
      <c r="WGZ260" s="65"/>
      <c r="WHA260" s="65"/>
      <c r="WHB260" s="65"/>
      <c r="WHC260" s="65"/>
      <c r="WHD260" s="65"/>
      <c r="WHE260" s="65"/>
      <c r="WHF260" s="65"/>
      <c r="WHG260" s="65"/>
      <c r="WHH260" s="65"/>
      <c r="WHI260" s="65"/>
      <c r="WHJ260" s="65"/>
      <c r="WHK260" s="65"/>
      <c r="WHL260" s="65"/>
      <c r="WHM260" s="65"/>
      <c r="WHN260" s="65"/>
      <c r="WHO260" s="65"/>
      <c r="WHP260" s="65"/>
      <c r="WHQ260" s="65"/>
      <c r="WHR260" s="65"/>
      <c r="WHS260" s="65"/>
      <c r="WHT260" s="65"/>
      <c r="WHU260" s="65"/>
      <c r="WHV260" s="65"/>
      <c r="WHW260" s="65"/>
      <c r="WHX260" s="65"/>
      <c r="WHY260" s="65"/>
      <c r="WHZ260" s="65"/>
      <c r="WIA260" s="65"/>
      <c r="WIB260" s="65"/>
      <c r="WIC260" s="65"/>
      <c r="WID260" s="65"/>
      <c r="WIE260" s="65"/>
      <c r="WIF260" s="65"/>
      <c r="WIG260" s="65"/>
      <c r="WIH260" s="65"/>
      <c r="WII260" s="65"/>
      <c r="WIJ260" s="65"/>
      <c r="WIK260" s="65"/>
      <c r="WIL260" s="65"/>
      <c r="WIM260" s="65"/>
      <c r="WIN260" s="65"/>
      <c r="WIO260" s="65"/>
      <c r="WIP260" s="65"/>
      <c r="WIQ260" s="65"/>
      <c r="WIR260" s="65"/>
      <c r="WIS260" s="65"/>
      <c r="WIT260" s="65"/>
      <c r="WIU260" s="65"/>
      <c r="WIV260" s="65"/>
      <c r="WIW260" s="65"/>
      <c r="WIX260" s="65"/>
      <c r="WIY260" s="65"/>
      <c r="WIZ260" s="65"/>
      <c r="WJA260" s="65"/>
      <c r="WJB260" s="65"/>
      <c r="WJC260" s="65"/>
      <c r="WJD260" s="65"/>
      <c r="WJE260" s="65"/>
      <c r="WJF260" s="65"/>
      <c r="WJG260" s="65"/>
      <c r="WJH260" s="65"/>
      <c r="WJI260" s="65"/>
      <c r="WJJ260" s="65"/>
      <c r="WJK260" s="65"/>
      <c r="WJL260" s="65"/>
      <c r="WJM260" s="65"/>
      <c r="WJN260" s="65"/>
      <c r="WJO260" s="65"/>
      <c r="WJP260" s="65"/>
      <c r="WJQ260" s="65"/>
      <c r="WJR260" s="65"/>
      <c r="WJS260" s="65"/>
      <c r="WJT260" s="65"/>
      <c r="WJU260" s="65"/>
      <c r="WJV260" s="65"/>
      <c r="WJW260" s="65"/>
      <c r="WJX260" s="65"/>
      <c r="WJY260" s="65"/>
      <c r="WJZ260" s="65"/>
      <c r="WKA260" s="65"/>
      <c r="WKB260" s="65"/>
      <c r="WKC260" s="65"/>
      <c r="WKD260" s="65"/>
      <c r="WKE260" s="65"/>
      <c r="WKF260" s="65"/>
      <c r="WKG260" s="65"/>
      <c r="WKH260" s="65"/>
      <c r="WKI260" s="65"/>
      <c r="WKJ260" s="65"/>
      <c r="WKK260" s="65"/>
      <c r="WKL260" s="65"/>
      <c r="WKM260" s="65"/>
      <c r="WKN260" s="65"/>
      <c r="WKO260" s="65"/>
      <c r="WKP260" s="65"/>
      <c r="WKQ260" s="65"/>
      <c r="WKR260" s="65"/>
      <c r="WKS260" s="65"/>
      <c r="WKT260" s="65"/>
      <c r="WKU260" s="65"/>
      <c r="WKV260" s="65"/>
      <c r="WKW260" s="65"/>
      <c r="WKX260" s="65"/>
      <c r="WKY260" s="65"/>
      <c r="WKZ260" s="65"/>
      <c r="WLA260" s="65"/>
      <c r="WLB260" s="65"/>
      <c r="WLC260" s="65"/>
      <c r="WLD260" s="65"/>
      <c r="WLE260" s="65"/>
      <c r="WLF260" s="65"/>
      <c r="WLG260" s="65"/>
      <c r="WLH260" s="65"/>
      <c r="WLI260" s="65"/>
      <c r="WLJ260" s="65"/>
      <c r="WLK260" s="65"/>
      <c r="WLL260" s="65"/>
      <c r="WLM260" s="65"/>
      <c r="WLN260" s="65"/>
      <c r="WLO260" s="65"/>
      <c r="WLP260" s="65"/>
      <c r="WLQ260" s="65"/>
      <c r="WLR260" s="65"/>
      <c r="WLS260" s="65"/>
      <c r="WLT260" s="65"/>
      <c r="WLU260" s="65"/>
      <c r="WLV260" s="65"/>
      <c r="WLW260" s="65"/>
      <c r="WLX260" s="65"/>
      <c r="WLY260" s="65"/>
      <c r="WLZ260" s="65"/>
      <c r="WMA260" s="65"/>
      <c r="WMB260" s="65"/>
      <c r="WMC260" s="65"/>
      <c r="WMD260" s="65"/>
      <c r="WME260" s="65"/>
      <c r="WMF260" s="65"/>
      <c r="WMG260" s="65"/>
      <c r="WMH260" s="65"/>
      <c r="WMI260" s="65"/>
      <c r="WMJ260" s="65"/>
      <c r="WMK260" s="65"/>
      <c r="WML260" s="65"/>
      <c r="WMM260" s="65"/>
      <c r="WMN260" s="65"/>
      <c r="WMO260" s="65"/>
      <c r="WMP260" s="65"/>
      <c r="WMQ260" s="65"/>
      <c r="WMR260" s="65"/>
      <c r="WMS260" s="65"/>
      <c r="WMT260" s="65"/>
      <c r="WMU260" s="65"/>
      <c r="WMV260" s="65"/>
      <c r="WMW260" s="65"/>
      <c r="WMX260" s="65"/>
      <c r="WMY260" s="65"/>
      <c r="WMZ260" s="65"/>
      <c r="WNA260" s="65"/>
      <c r="WNB260" s="65"/>
      <c r="WNC260" s="65"/>
      <c r="WND260" s="65"/>
      <c r="WNE260" s="65"/>
      <c r="WNF260" s="65"/>
      <c r="WNG260" s="65"/>
      <c r="WNH260" s="65"/>
      <c r="WNI260" s="65"/>
      <c r="WNJ260" s="65"/>
      <c r="WNK260" s="65"/>
      <c r="WNL260" s="65"/>
      <c r="WNM260" s="65"/>
      <c r="WNN260" s="65"/>
      <c r="WNO260" s="65"/>
      <c r="WNP260" s="65"/>
      <c r="WNQ260" s="65"/>
      <c r="WNR260" s="65"/>
      <c r="WNS260" s="65"/>
      <c r="WNT260" s="65"/>
      <c r="WNU260" s="65"/>
      <c r="WNV260" s="65"/>
      <c r="WNW260" s="65"/>
      <c r="WNX260" s="65"/>
      <c r="WNY260" s="65"/>
      <c r="WNZ260" s="65"/>
      <c r="WOA260" s="65"/>
      <c r="WOB260" s="65"/>
      <c r="WOC260" s="65"/>
      <c r="WOD260" s="65"/>
      <c r="WOE260" s="65"/>
      <c r="WOF260" s="65"/>
      <c r="WOG260" s="65"/>
      <c r="WOH260" s="65"/>
      <c r="WOI260" s="65"/>
      <c r="WOJ260" s="65"/>
      <c r="WOK260" s="65"/>
      <c r="WOL260" s="65"/>
      <c r="WOM260" s="65"/>
      <c r="WON260" s="65"/>
      <c r="WOO260" s="65"/>
      <c r="WOP260" s="65"/>
      <c r="WOQ260" s="65"/>
      <c r="WOR260" s="65"/>
      <c r="WOS260" s="65"/>
      <c r="WOT260" s="65"/>
      <c r="WOU260" s="65"/>
      <c r="WOV260" s="65"/>
      <c r="WOW260" s="65"/>
      <c r="WOX260" s="65"/>
      <c r="WOY260" s="65"/>
      <c r="WOZ260" s="65"/>
      <c r="WPA260" s="65"/>
      <c r="WPB260" s="65"/>
      <c r="WPC260" s="65"/>
      <c r="WPD260" s="65"/>
      <c r="WPE260" s="65"/>
      <c r="WPF260" s="65"/>
      <c r="WPG260" s="65"/>
      <c r="WPH260" s="65"/>
      <c r="WPI260" s="65"/>
      <c r="WPJ260" s="65"/>
      <c r="WPK260" s="65"/>
      <c r="WPL260" s="65"/>
      <c r="WPM260" s="65"/>
      <c r="WPN260" s="65"/>
      <c r="WPO260" s="65"/>
      <c r="WPP260" s="65"/>
      <c r="WPQ260" s="65"/>
      <c r="WPR260" s="65"/>
      <c r="WPS260" s="65"/>
      <c r="WPT260" s="65"/>
      <c r="WPU260" s="65"/>
      <c r="WPV260" s="65"/>
      <c r="WPW260" s="65"/>
      <c r="WPX260" s="65"/>
      <c r="WPY260" s="65"/>
      <c r="WPZ260" s="65"/>
      <c r="WQA260" s="65"/>
      <c r="WQB260" s="65"/>
      <c r="WQC260" s="65"/>
      <c r="WQD260" s="65"/>
      <c r="WQE260" s="65"/>
      <c r="WQF260" s="65"/>
      <c r="WQG260" s="65"/>
      <c r="WQH260" s="65"/>
      <c r="WQI260" s="65"/>
      <c r="WQJ260" s="65"/>
      <c r="WQK260" s="65"/>
      <c r="WQL260" s="65"/>
      <c r="WQM260" s="65"/>
      <c r="WQN260" s="65"/>
      <c r="WQO260" s="65"/>
      <c r="WQP260" s="65"/>
      <c r="WQQ260" s="65"/>
      <c r="WQR260" s="65"/>
      <c r="WQS260" s="65"/>
      <c r="WQT260" s="65"/>
      <c r="WQU260" s="65"/>
      <c r="WQV260" s="65"/>
      <c r="WQW260" s="65"/>
      <c r="WQX260" s="65"/>
      <c r="WQY260" s="65"/>
      <c r="WQZ260" s="65"/>
      <c r="WRA260" s="65"/>
      <c r="WRB260" s="65"/>
      <c r="WRC260" s="65"/>
      <c r="WRD260" s="65"/>
      <c r="WRE260" s="65"/>
      <c r="WRF260" s="65"/>
      <c r="WRG260" s="65"/>
      <c r="WRH260" s="65"/>
      <c r="WRI260" s="65"/>
      <c r="WRJ260" s="65"/>
      <c r="WRK260" s="65"/>
      <c r="WRL260" s="65"/>
      <c r="WRM260" s="65"/>
      <c r="WRN260" s="65"/>
      <c r="WRO260" s="65"/>
      <c r="WRP260" s="65"/>
      <c r="WRQ260" s="65"/>
      <c r="WRR260" s="65"/>
      <c r="WRS260" s="65"/>
      <c r="WRT260" s="65"/>
      <c r="WRU260" s="65"/>
      <c r="WRV260" s="65"/>
      <c r="WRW260" s="65"/>
      <c r="WRX260" s="65"/>
      <c r="WRY260" s="65"/>
      <c r="WRZ260" s="65"/>
      <c r="WSA260" s="65"/>
      <c r="WSB260" s="65"/>
      <c r="WSC260" s="65"/>
      <c r="WSD260" s="65"/>
      <c r="WSE260" s="65"/>
      <c r="WSF260" s="65"/>
      <c r="WSG260" s="65"/>
      <c r="WSH260" s="65"/>
      <c r="WSI260" s="65"/>
      <c r="WSJ260" s="65"/>
      <c r="WSK260" s="65"/>
      <c r="WSL260" s="65"/>
      <c r="WSM260" s="65"/>
      <c r="WSN260" s="65"/>
      <c r="WSO260" s="65"/>
      <c r="WSP260" s="65"/>
      <c r="WSQ260" s="65"/>
      <c r="WSR260" s="65"/>
      <c r="WSS260" s="65"/>
      <c r="WST260" s="65"/>
      <c r="WSU260" s="65"/>
      <c r="WSV260" s="65"/>
      <c r="WSW260" s="65"/>
      <c r="WSX260" s="65"/>
      <c r="WSY260" s="65"/>
      <c r="WSZ260" s="65"/>
      <c r="WTA260" s="65"/>
      <c r="WTB260" s="65"/>
      <c r="WTC260" s="65"/>
      <c r="WTD260" s="65"/>
      <c r="WTE260" s="65"/>
      <c r="WTF260" s="65"/>
      <c r="WTG260" s="65"/>
      <c r="WTH260" s="65"/>
      <c r="WTI260" s="65"/>
      <c r="WTJ260" s="65"/>
      <c r="WTK260" s="65"/>
      <c r="WTL260" s="65"/>
      <c r="WTM260" s="65"/>
      <c r="WTN260" s="65"/>
      <c r="WTO260" s="65"/>
      <c r="WTP260" s="65"/>
      <c r="WTQ260" s="65"/>
      <c r="WTR260" s="65"/>
      <c r="WTS260" s="65"/>
      <c r="WTT260" s="65"/>
      <c r="WTU260" s="65"/>
      <c r="WTV260" s="65"/>
      <c r="WTW260" s="65"/>
      <c r="WTX260" s="65"/>
      <c r="WTY260" s="65"/>
      <c r="WTZ260" s="65"/>
      <c r="WUA260" s="65"/>
      <c r="WUB260" s="65"/>
      <c r="WUC260" s="65"/>
      <c r="WUD260" s="65"/>
      <c r="WUE260" s="65"/>
      <c r="WUF260" s="65"/>
      <c r="WUG260" s="65"/>
      <c r="WUH260" s="65"/>
      <c r="WUI260" s="65"/>
      <c r="WUJ260" s="65"/>
      <c r="WUK260" s="65"/>
      <c r="WUL260" s="65"/>
      <c r="WUM260" s="65"/>
      <c r="WUN260" s="65"/>
      <c r="WUO260" s="65"/>
      <c r="WUP260" s="65"/>
      <c r="WUQ260" s="65"/>
      <c r="WUR260" s="65"/>
      <c r="WUS260" s="65"/>
      <c r="WUT260" s="65"/>
      <c r="WUU260" s="65"/>
      <c r="WUV260" s="65"/>
      <c r="WUW260" s="65"/>
      <c r="WUX260" s="65"/>
      <c r="WUY260" s="65"/>
      <c r="WUZ260" s="65"/>
      <c r="WVA260" s="65"/>
      <c r="WVB260" s="65"/>
      <c r="WVC260" s="65"/>
      <c r="WVD260" s="65"/>
      <c r="WVE260" s="65"/>
      <c r="WVF260" s="65"/>
      <c r="WVG260" s="65"/>
      <c r="WVH260" s="65"/>
      <c r="WVI260" s="65"/>
      <c r="WVJ260" s="65"/>
      <c r="WVK260" s="65"/>
      <c r="WVL260" s="65"/>
      <c r="WVM260" s="65"/>
      <c r="WVN260" s="65"/>
      <c r="WVO260" s="65"/>
      <c r="WVP260" s="65"/>
      <c r="WVQ260" s="65"/>
      <c r="WVR260" s="65"/>
      <c r="WVS260" s="65"/>
      <c r="WVT260" s="65"/>
      <c r="WVU260" s="65"/>
      <c r="WVV260" s="65"/>
      <c r="WVW260" s="65"/>
      <c r="WVX260" s="65"/>
      <c r="WVY260" s="65"/>
      <c r="WVZ260" s="65"/>
      <c r="WWA260" s="65"/>
      <c r="WWB260" s="65"/>
      <c r="WWC260" s="65"/>
      <c r="WWD260" s="65"/>
      <c r="WWE260" s="65"/>
      <c r="WWF260" s="65"/>
      <c r="WWG260" s="65"/>
      <c r="WWH260" s="65"/>
      <c r="WWI260" s="65"/>
      <c r="WWJ260" s="65"/>
      <c r="WWK260" s="65"/>
      <c r="WWL260" s="65"/>
      <c r="WWM260" s="65"/>
      <c r="WWN260" s="65"/>
      <c r="WWO260" s="65"/>
      <c r="WWP260" s="65"/>
      <c r="WWQ260" s="65"/>
      <c r="WWR260" s="65"/>
      <c r="WWS260" s="65"/>
      <c r="WWT260" s="65"/>
      <c r="WWU260" s="65"/>
      <c r="WWV260" s="65"/>
      <c r="WWW260" s="65"/>
      <c r="WWX260" s="65"/>
      <c r="WWY260" s="65"/>
      <c r="WWZ260" s="65"/>
      <c r="WXA260" s="65"/>
      <c r="WXB260" s="65"/>
      <c r="WXC260" s="65"/>
      <c r="WXD260" s="65"/>
      <c r="WXE260" s="65"/>
      <c r="WXF260" s="65"/>
      <c r="WXG260" s="65"/>
      <c r="WXH260" s="65"/>
      <c r="WXI260" s="65"/>
      <c r="WXJ260" s="65"/>
      <c r="WXK260" s="65"/>
      <c r="WXL260" s="65"/>
      <c r="WXM260" s="65"/>
      <c r="WXN260" s="65"/>
      <c r="WXO260" s="65"/>
      <c r="WXP260" s="65"/>
      <c r="WXQ260" s="65"/>
      <c r="WXR260" s="65"/>
      <c r="WXS260" s="65"/>
      <c r="WXT260" s="65"/>
      <c r="WXU260" s="65"/>
      <c r="WXV260" s="65"/>
      <c r="WXW260" s="65"/>
      <c r="WXX260" s="65"/>
      <c r="WXY260" s="65"/>
      <c r="WXZ260" s="65"/>
      <c r="WYA260" s="65"/>
      <c r="WYB260" s="65"/>
      <c r="WYC260" s="65"/>
      <c r="WYD260" s="65"/>
      <c r="WYE260" s="65"/>
      <c r="WYF260" s="65"/>
      <c r="WYG260" s="65"/>
      <c r="WYH260" s="65"/>
      <c r="WYI260" s="65"/>
      <c r="WYJ260" s="65"/>
      <c r="WYK260" s="65"/>
      <c r="WYL260" s="65"/>
      <c r="WYM260" s="65"/>
      <c r="WYN260" s="65"/>
      <c r="WYO260" s="65"/>
      <c r="WYP260" s="65"/>
      <c r="WYQ260" s="65"/>
      <c r="WYR260" s="65"/>
      <c r="WYS260" s="65"/>
      <c r="WYT260" s="65"/>
      <c r="WYU260" s="65"/>
      <c r="WYV260" s="65"/>
      <c r="WYW260" s="65"/>
      <c r="WYX260" s="65"/>
      <c r="WYY260" s="65"/>
      <c r="WYZ260" s="65"/>
      <c r="WZA260" s="65"/>
      <c r="WZB260" s="65"/>
      <c r="WZC260" s="65"/>
      <c r="WZD260" s="65"/>
      <c r="WZE260" s="65"/>
      <c r="WZF260" s="65"/>
      <c r="WZG260" s="65"/>
      <c r="WZH260" s="65"/>
      <c r="WZI260" s="65"/>
      <c r="WZJ260" s="65"/>
      <c r="WZK260" s="65"/>
      <c r="WZL260" s="65"/>
      <c r="WZM260" s="65"/>
      <c r="WZN260" s="65"/>
      <c r="WZO260" s="65"/>
      <c r="WZP260" s="65"/>
      <c r="WZQ260" s="65"/>
      <c r="WZR260" s="65"/>
      <c r="WZS260" s="65"/>
      <c r="WZT260" s="65"/>
      <c r="WZU260" s="65"/>
      <c r="WZV260" s="65"/>
      <c r="WZW260" s="65"/>
      <c r="WZX260" s="65"/>
      <c r="WZY260" s="65"/>
      <c r="WZZ260" s="65"/>
      <c r="XAA260" s="65"/>
      <c r="XAB260" s="65"/>
      <c r="XAC260" s="65"/>
      <c r="XAD260" s="65"/>
      <c r="XAE260" s="65"/>
      <c r="XAF260" s="65"/>
      <c r="XAG260" s="65"/>
      <c r="XAH260" s="65"/>
      <c r="XAI260" s="65"/>
      <c r="XAJ260" s="65"/>
      <c r="XAK260" s="65"/>
      <c r="XAL260" s="65"/>
      <c r="XAM260" s="65"/>
      <c r="XAN260" s="65"/>
      <c r="XAO260" s="65"/>
      <c r="XAP260" s="65"/>
      <c r="XAQ260" s="65"/>
      <c r="XAR260" s="65"/>
      <c r="XAS260" s="65"/>
      <c r="XAT260" s="65"/>
      <c r="XAU260" s="65"/>
      <c r="XAV260" s="65"/>
      <c r="XAW260" s="65"/>
      <c r="XAX260" s="65"/>
      <c r="XAY260" s="65"/>
      <c r="XAZ260" s="65"/>
      <c r="XBA260" s="65"/>
      <c r="XBB260" s="65"/>
      <c r="XBC260" s="65"/>
      <c r="XBD260" s="65"/>
      <c r="XBE260" s="65"/>
      <c r="XBF260" s="65"/>
      <c r="XBG260" s="65"/>
      <c r="XBH260" s="65"/>
      <c r="XBI260" s="65"/>
      <c r="XBJ260" s="65"/>
      <c r="XBK260" s="65"/>
      <c r="XBL260" s="65"/>
      <c r="XBM260" s="65"/>
      <c r="XBN260" s="65"/>
      <c r="XBO260" s="65"/>
      <c r="XBP260" s="65"/>
      <c r="XBQ260" s="65"/>
      <c r="XBR260" s="65"/>
      <c r="XBS260" s="65"/>
      <c r="XBT260" s="65"/>
      <c r="XBU260" s="65"/>
      <c r="XBV260" s="65"/>
      <c r="XBW260" s="65"/>
      <c r="XBX260" s="65"/>
      <c r="XBY260" s="65"/>
      <c r="XBZ260" s="65"/>
      <c r="XCA260" s="65"/>
      <c r="XCB260" s="65"/>
      <c r="XCC260" s="65"/>
      <c r="XCD260" s="65"/>
      <c r="XCE260" s="65"/>
      <c r="XCF260" s="65"/>
      <c r="XCG260" s="65"/>
      <c r="XCH260" s="65"/>
      <c r="XCI260" s="65"/>
      <c r="XCJ260" s="65"/>
      <c r="XCK260" s="65"/>
      <c r="XCL260" s="65"/>
      <c r="XCM260" s="65"/>
      <c r="XCN260" s="65"/>
      <c r="XCO260" s="65"/>
      <c r="XCP260" s="65"/>
      <c r="XCQ260" s="65"/>
      <c r="XCR260" s="65"/>
      <c r="XCS260" s="65"/>
      <c r="XCT260" s="65"/>
      <c r="XCU260" s="65"/>
      <c r="XCV260" s="65"/>
      <c r="XCW260" s="65"/>
      <c r="XCX260" s="65"/>
      <c r="XCY260" s="65"/>
      <c r="XCZ260" s="65"/>
      <c r="XDA260" s="65"/>
      <c r="XDB260" s="65"/>
      <c r="XDC260" s="65"/>
      <c r="XDD260" s="65"/>
      <c r="XDE260" s="65"/>
      <c r="XDF260" s="65"/>
      <c r="XDG260" s="65"/>
      <c r="XDH260" s="65"/>
      <c r="XDI260" s="65"/>
      <c r="XDJ260" s="65"/>
      <c r="XDK260" s="65"/>
      <c r="XDL260" s="65"/>
      <c r="XDM260" s="65"/>
      <c r="XDN260" s="65"/>
      <c r="XDO260" s="65"/>
      <c r="XDP260" s="65"/>
      <c r="XDQ260" s="65"/>
      <c r="XDR260" s="65"/>
      <c r="XDS260" s="65"/>
      <c r="XDT260" s="65"/>
      <c r="XDU260" s="65"/>
      <c r="XDV260" s="65"/>
      <c r="XDW260" s="65"/>
      <c r="XDX260" s="65"/>
      <c r="XDY260" s="65"/>
      <c r="XDZ260" s="65"/>
      <c r="XEA260" s="65"/>
      <c r="XEB260" s="65"/>
      <c r="XEC260" s="65"/>
      <c r="XED260" s="65"/>
      <c r="XEE260" s="65"/>
      <c r="XEF260" s="65"/>
      <c r="XEG260" s="65"/>
      <c r="XEH260" s="65"/>
      <c r="XEI260" s="65"/>
      <c r="XEJ260" s="65"/>
      <c r="XEK260" s="65"/>
      <c r="XEL260" s="65"/>
      <c r="XEM260" s="65"/>
      <c r="XEN260" s="65"/>
      <c r="XEO260" s="65"/>
      <c r="XEP260" s="65"/>
      <c r="XEQ260" s="65"/>
      <c r="XER260" s="65"/>
      <c r="XES260" s="65"/>
      <c r="XET260" s="65"/>
      <c r="XEU260" s="65"/>
      <c r="XEV260" s="65"/>
      <c r="XEW260" s="65"/>
      <c r="XEX260" s="65"/>
      <c r="XEY260" s="65"/>
      <c r="XEZ260" s="65"/>
      <c r="XFA260" s="65"/>
      <c r="XFB260" s="65"/>
      <c r="XFC260" s="65"/>
      <c r="XFD260" s="65"/>
    </row>
    <row r="261" spans="2:59 15129:16384" s="88" customFormat="1" ht="12.95" customHeight="1" x14ac:dyDescent="0.2">
      <c r="B261" s="89" t="s">
        <v>41</v>
      </c>
      <c r="C261" s="90">
        <v>7.4760765550239264E-2</v>
      </c>
      <c r="D261" s="90">
        <v>7.2476735862562675E-2</v>
      </c>
      <c r="E261" s="90">
        <v>6.9184491978609652E-2</v>
      </c>
      <c r="F261" s="90">
        <v>5.5990367248645416E-2</v>
      </c>
      <c r="G261" s="90">
        <v>7.4881765633210737E-2</v>
      </c>
      <c r="H261" s="90">
        <v>6.1497326203208566E-2</v>
      </c>
      <c r="I261" s="90">
        <v>4.5541290770298413E-2</v>
      </c>
      <c r="J261" s="90">
        <v>4.7045454545454557E-2</v>
      </c>
      <c r="K261" s="90">
        <v>4.6321998612074956E-2</v>
      </c>
      <c r="L261" s="90">
        <v>3.2505285412262171E-2</v>
      </c>
      <c r="M261" s="90">
        <v>3.4759358288770061E-2</v>
      </c>
      <c r="N261" s="90">
        <v>2.2343366093366099E-2</v>
      </c>
      <c r="O261" s="90">
        <v>2.3236852833265393E-2</v>
      </c>
      <c r="P261" s="90">
        <v>2.8934721665999204E-2</v>
      </c>
      <c r="Q261" s="90">
        <v>3.1308940022632972E-2</v>
      </c>
      <c r="R261" s="90">
        <v>3.7609011627906981E-2</v>
      </c>
      <c r="S261" s="90">
        <v>3.4970044282365199E-2</v>
      </c>
      <c r="T261" s="90">
        <v>2.8418451400329489E-2</v>
      </c>
      <c r="U261" s="90">
        <v>2.833530106257379E-2</v>
      </c>
      <c r="V261" s="90">
        <v>3.4144765187419213E-2</v>
      </c>
      <c r="W261" s="90">
        <v>2.9692082111436952E-2</v>
      </c>
      <c r="X261" s="90">
        <v>3.3298097251585633E-2</v>
      </c>
      <c r="Y261" s="90">
        <v>3.049698795180723E-2</v>
      </c>
      <c r="Z261" s="90">
        <v>2.8570506198347109E-2</v>
      </c>
      <c r="AA261" s="90">
        <v>2.4587512131996118E-2</v>
      </c>
      <c r="AB261" s="90">
        <v>2.4172823642788312E-2</v>
      </c>
      <c r="AC261" s="90">
        <v>2.895177319803327E-2</v>
      </c>
      <c r="AD261" s="90">
        <v>2.2233201581027668E-2</v>
      </c>
      <c r="AE261" s="90">
        <v>2.2263450834879406E-2</v>
      </c>
      <c r="AF261" s="90">
        <v>2.0779220779220779E-2</v>
      </c>
      <c r="AG261" s="90">
        <v>1.8124999999999999E-2</v>
      </c>
      <c r="AH261" s="90">
        <v>1.7177914110429449E-2</v>
      </c>
      <c r="AI261" s="90">
        <v>1.5294117647058824E-2</v>
      </c>
      <c r="AJ261" s="90">
        <v>1.4444444444444444E-2</v>
      </c>
      <c r="AK261" s="90">
        <v>1.40625E-2</v>
      </c>
      <c r="AL261" s="90">
        <v>1.3658536585365854E-2</v>
      </c>
      <c r="AM261" s="90">
        <v>1.3636363636363636E-2</v>
      </c>
      <c r="AN261" s="90">
        <v>8.7500000000000008E-3</v>
      </c>
      <c r="AO261" s="90">
        <v>9.0909090909090905E-3</v>
      </c>
      <c r="AP261" s="90">
        <v>8.3333333333333332E-3</v>
      </c>
      <c r="AQ261" s="90">
        <v>7.3684210526315788E-3</v>
      </c>
      <c r="AR261" s="90">
        <v>8.1395348837209301E-3</v>
      </c>
      <c r="AS261" s="90">
        <v>9.696969696969697E-3</v>
      </c>
      <c r="AT261" s="90">
        <v>9.8802395209580847E-3</v>
      </c>
      <c r="AU261" s="90">
        <v>0</v>
      </c>
      <c r="AV261" s="90">
        <v>0</v>
      </c>
      <c r="AW261" s="90">
        <v>1.2345679012345678E-2</v>
      </c>
      <c r="AX261" s="91">
        <v>1.2158054711246201E-2</v>
      </c>
      <c r="AY261" s="91">
        <v>1.2422360248447204E-2</v>
      </c>
      <c r="AZ261" s="91">
        <v>1.2923076923076923E-2</v>
      </c>
      <c r="BA261" s="91">
        <v>1.3846153846153847E-2</v>
      </c>
      <c r="BB261" s="88">
        <v>1.3109756097560975E-2</v>
      </c>
      <c r="VIW261" s="65"/>
      <c r="VIX261" s="65"/>
      <c r="VIY261" s="65"/>
      <c r="VIZ261" s="65"/>
      <c r="VJA261" s="65"/>
      <c r="VJB261" s="65"/>
      <c r="VJC261" s="65"/>
      <c r="VJD261" s="65"/>
      <c r="VJE261" s="65"/>
      <c r="VJF261" s="65"/>
      <c r="VJG261" s="65"/>
      <c r="VJH261" s="65"/>
      <c r="VJI261" s="65"/>
      <c r="VJJ261" s="65"/>
      <c r="VJK261" s="65"/>
      <c r="VJL261" s="65"/>
      <c r="VJM261" s="65"/>
      <c r="VJN261" s="65"/>
      <c r="VJO261" s="65"/>
      <c r="VJP261" s="65"/>
      <c r="VJQ261" s="65"/>
      <c r="VJR261" s="65"/>
      <c r="VJS261" s="65"/>
      <c r="VJT261" s="65"/>
      <c r="VJU261" s="65"/>
      <c r="VJV261" s="65"/>
      <c r="VJW261" s="65"/>
      <c r="VJX261" s="65"/>
      <c r="VJY261" s="65"/>
      <c r="VJZ261" s="65"/>
      <c r="VKA261" s="65"/>
      <c r="VKB261" s="65"/>
      <c r="VKC261" s="65"/>
      <c r="VKD261" s="65"/>
      <c r="VKE261" s="65"/>
      <c r="VKF261" s="65"/>
      <c r="VKG261" s="65"/>
      <c r="VKH261" s="65"/>
      <c r="VKI261" s="65"/>
      <c r="VKJ261" s="65"/>
      <c r="VKK261" s="65"/>
      <c r="VKL261" s="65"/>
      <c r="VKM261" s="65"/>
      <c r="VKN261" s="65"/>
      <c r="VKO261" s="65"/>
      <c r="VKP261" s="65"/>
      <c r="VKQ261" s="65"/>
      <c r="VKR261" s="65"/>
      <c r="VKS261" s="65"/>
      <c r="VKT261" s="65"/>
      <c r="VKU261" s="65"/>
      <c r="VKV261" s="65"/>
      <c r="VKW261" s="65"/>
      <c r="VKX261" s="65"/>
      <c r="VKY261" s="65"/>
      <c r="VKZ261" s="65"/>
      <c r="VLA261" s="65"/>
      <c r="VLB261" s="65"/>
      <c r="VLC261" s="65"/>
      <c r="VLD261" s="65"/>
      <c r="VLE261" s="65"/>
      <c r="VLF261" s="65"/>
      <c r="VLG261" s="65"/>
      <c r="VLH261" s="65"/>
      <c r="VLI261" s="65"/>
      <c r="VLJ261" s="65"/>
      <c r="VLK261" s="65"/>
      <c r="VLL261" s="65"/>
      <c r="VLM261" s="65"/>
      <c r="VLN261" s="65"/>
      <c r="VLO261" s="65"/>
      <c r="VLP261" s="65"/>
      <c r="VLQ261" s="65"/>
      <c r="VLR261" s="65"/>
      <c r="VLS261" s="65"/>
      <c r="VLT261" s="65"/>
      <c r="VLU261" s="65"/>
      <c r="VLV261" s="65"/>
      <c r="VLW261" s="65"/>
      <c r="VLX261" s="65"/>
      <c r="VLY261" s="65"/>
      <c r="VLZ261" s="65"/>
      <c r="VMA261" s="65"/>
      <c r="VMB261" s="65"/>
      <c r="VMC261" s="65"/>
      <c r="VMD261" s="65"/>
      <c r="VME261" s="65"/>
      <c r="VMF261" s="65"/>
      <c r="VMG261" s="65"/>
      <c r="VMH261" s="65"/>
      <c r="VMI261" s="65"/>
      <c r="VMJ261" s="65"/>
      <c r="VMK261" s="65"/>
      <c r="VML261" s="65"/>
      <c r="VMM261" s="65"/>
      <c r="VMN261" s="65"/>
      <c r="VMO261" s="65"/>
      <c r="VMP261" s="65"/>
      <c r="VMQ261" s="65"/>
      <c r="VMR261" s="65"/>
      <c r="VMS261" s="65"/>
      <c r="VMT261" s="65"/>
      <c r="VMU261" s="65"/>
      <c r="VMV261" s="65"/>
      <c r="VMW261" s="65"/>
      <c r="VMX261" s="65"/>
      <c r="VMY261" s="65"/>
      <c r="VMZ261" s="65"/>
      <c r="VNA261" s="65"/>
      <c r="VNB261" s="65"/>
      <c r="VNC261" s="65"/>
      <c r="VND261" s="65"/>
      <c r="VNE261" s="65"/>
      <c r="VNF261" s="65"/>
      <c r="VNG261" s="65"/>
      <c r="VNH261" s="65"/>
      <c r="VNI261" s="65"/>
      <c r="VNJ261" s="65"/>
      <c r="VNK261" s="65"/>
      <c r="VNL261" s="65"/>
      <c r="VNM261" s="65"/>
      <c r="VNN261" s="65"/>
      <c r="VNO261" s="65"/>
      <c r="VNP261" s="65"/>
      <c r="VNQ261" s="65"/>
      <c r="VNR261" s="65"/>
      <c r="VNS261" s="65"/>
      <c r="VNT261" s="65"/>
      <c r="VNU261" s="65"/>
      <c r="VNV261" s="65"/>
      <c r="VNW261" s="65"/>
      <c r="VNX261" s="65"/>
      <c r="VNY261" s="65"/>
      <c r="VNZ261" s="65"/>
      <c r="VOA261" s="65"/>
      <c r="VOB261" s="65"/>
      <c r="VOC261" s="65"/>
      <c r="VOD261" s="65"/>
      <c r="VOE261" s="65"/>
      <c r="VOF261" s="65"/>
      <c r="VOG261" s="65"/>
      <c r="VOH261" s="65"/>
      <c r="VOI261" s="65"/>
      <c r="VOJ261" s="65"/>
      <c r="VOK261" s="65"/>
      <c r="VOL261" s="65"/>
      <c r="VOM261" s="65"/>
      <c r="VON261" s="65"/>
      <c r="VOO261" s="65"/>
      <c r="VOP261" s="65"/>
      <c r="VOQ261" s="65"/>
      <c r="VOR261" s="65"/>
      <c r="VOS261" s="65"/>
      <c r="VOT261" s="65"/>
      <c r="VOU261" s="65"/>
      <c r="VOV261" s="65"/>
      <c r="VOW261" s="65"/>
      <c r="VOX261" s="65"/>
      <c r="VOY261" s="65"/>
      <c r="VOZ261" s="65"/>
      <c r="VPA261" s="65"/>
      <c r="VPB261" s="65"/>
      <c r="VPC261" s="65"/>
      <c r="VPD261" s="65"/>
      <c r="VPE261" s="65"/>
      <c r="VPF261" s="65"/>
      <c r="VPG261" s="65"/>
      <c r="VPH261" s="65"/>
      <c r="VPI261" s="65"/>
      <c r="VPJ261" s="65"/>
      <c r="VPK261" s="65"/>
      <c r="VPL261" s="65"/>
      <c r="VPM261" s="65"/>
      <c r="VPN261" s="65"/>
      <c r="VPO261" s="65"/>
      <c r="VPP261" s="65"/>
      <c r="VPQ261" s="65"/>
      <c r="VPR261" s="65"/>
      <c r="VPS261" s="65"/>
      <c r="VPT261" s="65"/>
      <c r="VPU261" s="65"/>
      <c r="VPV261" s="65"/>
      <c r="VPW261" s="65"/>
      <c r="VPX261" s="65"/>
      <c r="VPY261" s="65"/>
      <c r="VPZ261" s="65"/>
      <c r="VQA261" s="65"/>
      <c r="VQB261" s="65"/>
      <c r="VQC261" s="65"/>
      <c r="VQD261" s="65"/>
      <c r="VQE261" s="65"/>
      <c r="VQF261" s="65"/>
      <c r="VQG261" s="65"/>
      <c r="VQH261" s="65"/>
      <c r="VQI261" s="65"/>
      <c r="VQJ261" s="65"/>
      <c r="VQK261" s="65"/>
      <c r="VQL261" s="65"/>
      <c r="VQM261" s="65"/>
      <c r="VQN261" s="65"/>
      <c r="VQO261" s="65"/>
      <c r="VQP261" s="65"/>
      <c r="VQQ261" s="65"/>
      <c r="VQR261" s="65"/>
      <c r="VQS261" s="65"/>
      <c r="VQT261" s="65"/>
      <c r="VQU261" s="65"/>
      <c r="VQV261" s="65"/>
      <c r="VQW261" s="65"/>
      <c r="VQX261" s="65"/>
      <c r="VQY261" s="65"/>
      <c r="VQZ261" s="65"/>
      <c r="VRA261" s="65"/>
      <c r="VRB261" s="65"/>
      <c r="VRC261" s="65"/>
      <c r="VRD261" s="65"/>
      <c r="VRE261" s="65"/>
      <c r="VRF261" s="65"/>
      <c r="VRG261" s="65"/>
      <c r="VRH261" s="65"/>
      <c r="VRI261" s="65"/>
      <c r="VRJ261" s="65"/>
      <c r="VRK261" s="65"/>
      <c r="VRL261" s="65"/>
      <c r="VRM261" s="65"/>
      <c r="VRN261" s="65"/>
      <c r="VRO261" s="65"/>
      <c r="VRP261" s="65"/>
      <c r="VRQ261" s="65"/>
      <c r="VRR261" s="65"/>
      <c r="VRS261" s="65"/>
      <c r="VRT261" s="65"/>
      <c r="VRU261" s="65"/>
      <c r="VRV261" s="65"/>
      <c r="VRW261" s="65"/>
      <c r="VRX261" s="65"/>
      <c r="VRY261" s="65"/>
      <c r="VRZ261" s="65"/>
      <c r="VSA261" s="65"/>
      <c r="VSB261" s="65"/>
      <c r="VSC261" s="65"/>
      <c r="VSD261" s="65"/>
      <c r="VSE261" s="65"/>
      <c r="VSF261" s="65"/>
      <c r="VSG261" s="65"/>
      <c r="VSH261" s="65"/>
      <c r="VSI261" s="65"/>
      <c r="VSJ261" s="65"/>
      <c r="VSK261" s="65"/>
      <c r="VSL261" s="65"/>
      <c r="VSM261" s="65"/>
      <c r="VSN261" s="65"/>
      <c r="VSO261" s="65"/>
      <c r="VSP261" s="65"/>
      <c r="VSQ261" s="65"/>
      <c r="VSR261" s="65"/>
      <c r="VSS261" s="65"/>
      <c r="VST261" s="65"/>
      <c r="VSU261" s="65"/>
      <c r="VSV261" s="65"/>
      <c r="VSW261" s="65"/>
      <c r="VSX261" s="65"/>
      <c r="VSY261" s="65"/>
      <c r="VSZ261" s="65"/>
      <c r="VTA261" s="65"/>
      <c r="VTB261" s="65"/>
      <c r="VTC261" s="65"/>
      <c r="VTD261" s="65"/>
      <c r="VTE261" s="65"/>
      <c r="VTF261" s="65"/>
      <c r="VTG261" s="65"/>
      <c r="VTH261" s="65"/>
      <c r="VTI261" s="65"/>
      <c r="VTJ261" s="65"/>
      <c r="VTK261" s="65"/>
      <c r="VTL261" s="65"/>
      <c r="VTM261" s="65"/>
      <c r="VTN261" s="65"/>
      <c r="VTO261" s="65"/>
      <c r="VTP261" s="65"/>
      <c r="VTQ261" s="65"/>
      <c r="VTR261" s="65"/>
      <c r="VTS261" s="65"/>
      <c r="VTT261" s="65"/>
      <c r="VTU261" s="65"/>
      <c r="VTV261" s="65"/>
      <c r="VTW261" s="65"/>
      <c r="VTX261" s="65"/>
      <c r="VTY261" s="65"/>
      <c r="VTZ261" s="65"/>
      <c r="VUA261" s="65"/>
      <c r="VUB261" s="65"/>
      <c r="VUC261" s="65"/>
      <c r="VUD261" s="65"/>
      <c r="VUE261" s="65"/>
      <c r="VUF261" s="65"/>
      <c r="VUG261" s="65"/>
      <c r="VUH261" s="65"/>
      <c r="VUI261" s="65"/>
      <c r="VUJ261" s="65"/>
      <c r="VUK261" s="65"/>
      <c r="VUL261" s="65"/>
      <c r="VUM261" s="65"/>
      <c r="VUN261" s="65"/>
      <c r="VUO261" s="65"/>
      <c r="VUP261" s="65"/>
      <c r="VUQ261" s="65"/>
      <c r="VUR261" s="65"/>
      <c r="VUS261" s="65"/>
      <c r="VUT261" s="65"/>
      <c r="VUU261" s="65"/>
      <c r="VUV261" s="65"/>
      <c r="VUW261" s="65"/>
      <c r="VUX261" s="65"/>
      <c r="VUY261" s="65"/>
      <c r="VUZ261" s="65"/>
      <c r="VVA261" s="65"/>
      <c r="VVB261" s="65"/>
      <c r="VVC261" s="65"/>
      <c r="VVD261" s="65"/>
      <c r="VVE261" s="65"/>
      <c r="VVF261" s="65"/>
      <c r="VVG261" s="65"/>
      <c r="VVH261" s="65"/>
      <c r="VVI261" s="65"/>
      <c r="VVJ261" s="65"/>
      <c r="VVK261" s="65"/>
      <c r="VVL261" s="65"/>
      <c r="VVM261" s="65"/>
      <c r="VVN261" s="65"/>
      <c r="VVO261" s="65"/>
      <c r="VVP261" s="65"/>
      <c r="VVQ261" s="65"/>
      <c r="VVR261" s="65"/>
      <c r="VVS261" s="65"/>
      <c r="VVT261" s="65"/>
      <c r="VVU261" s="65"/>
      <c r="VVV261" s="65"/>
      <c r="VVW261" s="65"/>
      <c r="VVX261" s="65"/>
      <c r="VVY261" s="65"/>
      <c r="VVZ261" s="65"/>
      <c r="VWA261" s="65"/>
      <c r="VWB261" s="65"/>
      <c r="VWC261" s="65"/>
      <c r="VWD261" s="65"/>
      <c r="VWE261" s="65"/>
      <c r="VWF261" s="65"/>
      <c r="VWG261" s="65"/>
      <c r="VWH261" s="65"/>
      <c r="VWI261" s="65"/>
      <c r="VWJ261" s="65"/>
      <c r="VWK261" s="65"/>
      <c r="VWL261" s="65"/>
      <c r="VWM261" s="65"/>
      <c r="VWN261" s="65"/>
      <c r="VWO261" s="65"/>
      <c r="VWP261" s="65"/>
      <c r="VWQ261" s="65"/>
      <c r="VWR261" s="65"/>
      <c r="VWS261" s="65"/>
      <c r="VWT261" s="65"/>
      <c r="VWU261" s="65"/>
      <c r="VWV261" s="65"/>
      <c r="VWW261" s="65"/>
      <c r="VWX261" s="65"/>
      <c r="VWY261" s="65"/>
      <c r="VWZ261" s="65"/>
      <c r="VXA261" s="65"/>
      <c r="VXB261" s="65"/>
      <c r="VXC261" s="65"/>
      <c r="VXD261" s="65"/>
      <c r="VXE261" s="65"/>
      <c r="VXF261" s="65"/>
      <c r="VXG261" s="65"/>
      <c r="VXH261" s="65"/>
      <c r="VXI261" s="65"/>
      <c r="VXJ261" s="65"/>
      <c r="VXK261" s="65"/>
      <c r="VXL261" s="65"/>
      <c r="VXM261" s="65"/>
      <c r="VXN261" s="65"/>
      <c r="VXO261" s="65"/>
      <c r="VXP261" s="65"/>
      <c r="VXQ261" s="65"/>
      <c r="VXR261" s="65"/>
      <c r="VXS261" s="65"/>
      <c r="VXT261" s="65"/>
      <c r="VXU261" s="65"/>
      <c r="VXV261" s="65"/>
      <c r="VXW261" s="65"/>
      <c r="VXX261" s="65"/>
      <c r="VXY261" s="65"/>
      <c r="VXZ261" s="65"/>
      <c r="VYA261" s="65"/>
      <c r="VYB261" s="65"/>
      <c r="VYC261" s="65"/>
      <c r="VYD261" s="65"/>
      <c r="VYE261" s="65"/>
      <c r="VYF261" s="65"/>
      <c r="VYG261" s="65"/>
      <c r="VYH261" s="65"/>
      <c r="VYI261" s="65"/>
      <c r="VYJ261" s="65"/>
      <c r="VYK261" s="65"/>
      <c r="VYL261" s="65"/>
      <c r="VYM261" s="65"/>
      <c r="VYN261" s="65"/>
      <c r="VYO261" s="65"/>
      <c r="VYP261" s="65"/>
      <c r="VYQ261" s="65"/>
      <c r="VYR261" s="65"/>
      <c r="VYS261" s="65"/>
      <c r="VYT261" s="65"/>
      <c r="VYU261" s="65"/>
      <c r="VYV261" s="65"/>
      <c r="VYW261" s="65"/>
      <c r="VYX261" s="65"/>
      <c r="VYY261" s="65"/>
      <c r="VYZ261" s="65"/>
      <c r="VZA261" s="65"/>
      <c r="VZB261" s="65"/>
      <c r="VZC261" s="65"/>
      <c r="VZD261" s="65"/>
      <c r="VZE261" s="65"/>
      <c r="VZF261" s="65"/>
      <c r="VZG261" s="65"/>
      <c r="VZH261" s="65"/>
      <c r="VZI261" s="65"/>
      <c r="VZJ261" s="65"/>
      <c r="VZK261" s="65"/>
      <c r="VZL261" s="65"/>
      <c r="VZM261" s="65"/>
      <c r="VZN261" s="65"/>
      <c r="VZO261" s="65"/>
      <c r="VZP261" s="65"/>
      <c r="VZQ261" s="65"/>
      <c r="VZR261" s="65"/>
      <c r="VZS261" s="65"/>
      <c r="VZT261" s="65"/>
      <c r="VZU261" s="65"/>
      <c r="VZV261" s="65"/>
      <c r="VZW261" s="65"/>
      <c r="VZX261" s="65"/>
      <c r="VZY261" s="65"/>
      <c r="VZZ261" s="65"/>
      <c r="WAA261" s="65"/>
      <c r="WAB261" s="65"/>
      <c r="WAC261" s="65"/>
      <c r="WAD261" s="65"/>
      <c r="WAE261" s="65"/>
      <c r="WAF261" s="65"/>
      <c r="WAG261" s="65"/>
      <c r="WAH261" s="65"/>
      <c r="WAI261" s="65"/>
      <c r="WAJ261" s="65"/>
      <c r="WAK261" s="65"/>
      <c r="WAL261" s="65"/>
      <c r="WAM261" s="65"/>
      <c r="WAN261" s="65"/>
      <c r="WAO261" s="65"/>
      <c r="WAP261" s="65"/>
      <c r="WAQ261" s="65"/>
      <c r="WAR261" s="65"/>
      <c r="WAS261" s="65"/>
      <c r="WAT261" s="65"/>
      <c r="WAU261" s="65"/>
      <c r="WAV261" s="65"/>
      <c r="WAW261" s="65"/>
      <c r="WAX261" s="65"/>
      <c r="WAY261" s="65"/>
      <c r="WAZ261" s="65"/>
      <c r="WBA261" s="65"/>
      <c r="WBB261" s="65"/>
      <c r="WBC261" s="65"/>
      <c r="WBD261" s="65"/>
      <c r="WBE261" s="65"/>
      <c r="WBF261" s="65"/>
      <c r="WBG261" s="65"/>
      <c r="WBH261" s="65"/>
      <c r="WBI261" s="65"/>
      <c r="WBJ261" s="65"/>
      <c r="WBK261" s="65"/>
      <c r="WBL261" s="65"/>
      <c r="WBM261" s="65"/>
      <c r="WBN261" s="65"/>
      <c r="WBO261" s="65"/>
      <c r="WBP261" s="65"/>
      <c r="WBQ261" s="65"/>
      <c r="WBR261" s="65"/>
      <c r="WBS261" s="65"/>
      <c r="WBT261" s="65"/>
      <c r="WBU261" s="65"/>
      <c r="WBV261" s="65"/>
      <c r="WBW261" s="65"/>
      <c r="WBX261" s="65"/>
      <c r="WBY261" s="65"/>
      <c r="WBZ261" s="65"/>
      <c r="WCA261" s="65"/>
      <c r="WCB261" s="65"/>
      <c r="WCC261" s="65"/>
      <c r="WCD261" s="65"/>
      <c r="WCE261" s="65"/>
      <c r="WCF261" s="65"/>
      <c r="WCG261" s="65"/>
      <c r="WCH261" s="65"/>
      <c r="WCI261" s="65"/>
      <c r="WCJ261" s="65"/>
      <c r="WCK261" s="65"/>
      <c r="WCL261" s="65"/>
      <c r="WCM261" s="65"/>
      <c r="WCN261" s="65"/>
      <c r="WCO261" s="65"/>
      <c r="WCP261" s="65"/>
      <c r="WCQ261" s="65"/>
      <c r="WCR261" s="65"/>
      <c r="WCS261" s="65"/>
      <c r="WCT261" s="65"/>
      <c r="WCU261" s="65"/>
      <c r="WCV261" s="65"/>
      <c r="WCW261" s="65"/>
      <c r="WCX261" s="65"/>
      <c r="WCY261" s="65"/>
      <c r="WCZ261" s="65"/>
      <c r="WDA261" s="65"/>
      <c r="WDB261" s="65"/>
      <c r="WDC261" s="65"/>
      <c r="WDD261" s="65"/>
      <c r="WDE261" s="65"/>
      <c r="WDF261" s="65"/>
      <c r="WDG261" s="65"/>
      <c r="WDH261" s="65"/>
      <c r="WDI261" s="65"/>
      <c r="WDJ261" s="65"/>
      <c r="WDK261" s="65"/>
      <c r="WDL261" s="65"/>
      <c r="WDM261" s="65"/>
      <c r="WDN261" s="65"/>
      <c r="WDO261" s="65"/>
      <c r="WDP261" s="65"/>
      <c r="WDQ261" s="65"/>
      <c r="WDR261" s="65"/>
      <c r="WDS261" s="65"/>
      <c r="WDT261" s="65"/>
      <c r="WDU261" s="65"/>
      <c r="WDV261" s="65"/>
      <c r="WDW261" s="65"/>
      <c r="WDX261" s="65"/>
      <c r="WDY261" s="65"/>
      <c r="WDZ261" s="65"/>
      <c r="WEA261" s="65"/>
      <c r="WEB261" s="65"/>
      <c r="WEC261" s="65"/>
      <c r="WED261" s="65"/>
      <c r="WEE261" s="65"/>
      <c r="WEF261" s="65"/>
      <c r="WEG261" s="65"/>
      <c r="WEH261" s="65"/>
      <c r="WEI261" s="65"/>
      <c r="WEJ261" s="65"/>
      <c r="WEK261" s="65"/>
      <c r="WEL261" s="65"/>
      <c r="WEM261" s="65"/>
      <c r="WEN261" s="65"/>
      <c r="WEO261" s="65"/>
      <c r="WEP261" s="65"/>
      <c r="WEQ261" s="65"/>
      <c r="WER261" s="65"/>
      <c r="WES261" s="65"/>
      <c r="WET261" s="65"/>
      <c r="WEU261" s="65"/>
      <c r="WEV261" s="65"/>
      <c r="WEW261" s="65"/>
      <c r="WEX261" s="65"/>
      <c r="WEY261" s="65"/>
      <c r="WEZ261" s="65"/>
      <c r="WFA261" s="65"/>
      <c r="WFB261" s="65"/>
      <c r="WFC261" s="65"/>
      <c r="WFD261" s="65"/>
      <c r="WFE261" s="65"/>
      <c r="WFF261" s="65"/>
      <c r="WFG261" s="65"/>
      <c r="WFH261" s="65"/>
      <c r="WFI261" s="65"/>
      <c r="WFJ261" s="65"/>
      <c r="WFK261" s="65"/>
      <c r="WFL261" s="65"/>
      <c r="WFM261" s="65"/>
      <c r="WFN261" s="65"/>
      <c r="WFO261" s="65"/>
      <c r="WFP261" s="65"/>
      <c r="WFQ261" s="65"/>
      <c r="WFR261" s="65"/>
      <c r="WFS261" s="65"/>
      <c r="WFT261" s="65"/>
      <c r="WFU261" s="65"/>
      <c r="WFV261" s="65"/>
      <c r="WFW261" s="65"/>
      <c r="WFX261" s="65"/>
      <c r="WFY261" s="65"/>
      <c r="WFZ261" s="65"/>
      <c r="WGA261" s="65"/>
      <c r="WGB261" s="65"/>
      <c r="WGC261" s="65"/>
      <c r="WGD261" s="65"/>
      <c r="WGE261" s="65"/>
      <c r="WGF261" s="65"/>
      <c r="WGG261" s="65"/>
      <c r="WGH261" s="65"/>
      <c r="WGI261" s="65"/>
      <c r="WGJ261" s="65"/>
      <c r="WGK261" s="65"/>
      <c r="WGL261" s="65"/>
      <c r="WGM261" s="65"/>
      <c r="WGN261" s="65"/>
      <c r="WGO261" s="65"/>
      <c r="WGP261" s="65"/>
      <c r="WGQ261" s="65"/>
      <c r="WGR261" s="65"/>
      <c r="WGS261" s="65"/>
      <c r="WGT261" s="65"/>
      <c r="WGU261" s="65"/>
      <c r="WGV261" s="65"/>
      <c r="WGW261" s="65"/>
      <c r="WGX261" s="65"/>
      <c r="WGY261" s="65"/>
      <c r="WGZ261" s="65"/>
      <c r="WHA261" s="65"/>
      <c r="WHB261" s="65"/>
      <c r="WHC261" s="65"/>
      <c r="WHD261" s="65"/>
      <c r="WHE261" s="65"/>
      <c r="WHF261" s="65"/>
      <c r="WHG261" s="65"/>
      <c r="WHH261" s="65"/>
      <c r="WHI261" s="65"/>
      <c r="WHJ261" s="65"/>
      <c r="WHK261" s="65"/>
      <c r="WHL261" s="65"/>
      <c r="WHM261" s="65"/>
      <c r="WHN261" s="65"/>
      <c r="WHO261" s="65"/>
      <c r="WHP261" s="65"/>
      <c r="WHQ261" s="65"/>
      <c r="WHR261" s="65"/>
      <c r="WHS261" s="65"/>
      <c r="WHT261" s="65"/>
      <c r="WHU261" s="65"/>
      <c r="WHV261" s="65"/>
      <c r="WHW261" s="65"/>
      <c r="WHX261" s="65"/>
      <c r="WHY261" s="65"/>
      <c r="WHZ261" s="65"/>
      <c r="WIA261" s="65"/>
      <c r="WIB261" s="65"/>
      <c r="WIC261" s="65"/>
      <c r="WID261" s="65"/>
      <c r="WIE261" s="65"/>
      <c r="WIF261" s="65"/>
      <c r="WIG261" s="65"/>
      <c r="WIH261" s="65"/>
      <c r="WII261" s="65"/>
      <c r="WIJ261" s="65"/>
      <c r="WIK261" s="65"/>
      <c r="WIL261" s="65"/>
      <c r="WIM261" s="65"/>
      <c r="WIN261" s="65"/>
      <c r="WIO261" s="65"/>
      <c r="WIP261" s="65"/>
      <c r="WIQ261" s="65"/>
      <c r="WIR261" s="65"/>
      <c r="WIS261" s="65"/>
      <c r="WIT261" s="65"/>
      <c r="WIU261" s="65"/>
      <c r="WIV261" s="65"/>
      <c r="WIW261" s="65"/>
      <c r="WIX261" s="65"/>
      <c r="WIY261" s="65"/>
      <c r="WIZ261" s="65"/>
      <c r="WJA261" s="65"/>
      <c r="WJB261" s="65"/>
      <c r="WJC261" s="65"/>
      <c r="WJD261" s="65"/>
      <c r="WJE261" s="65"/>
      <c r="WJF261" s="65"/>
      <c r="WJG261" s="65"/>
      <c r="WJH261" s="65"/>
      <c r="WJI261" s="65"/>
      <c r="WJJ261" s="65"/>
      <c r="WJK261" s="65"/>
      <c r="WJL261" s="65"/>
      <c r="WJM261" s="65"/>
      <c r="WJN261" s="65"/>
      <c r="WJO261" s="65"/>
      <c r="WJP261" s="65"/>
      <c r="WJQ261" s="65"/>
      <c r="WJR261" s="65"/>
      <c r="WJS261" s="65"/>
      <c r="WJT261" s="65"/>
      <c r="WJU261" s="65"/>
      <c r="WJV261" s="65"/>
      <c r="WJW261" s="65"/>
      <c r="WJX261" s="65"/>
      <c r="WJY261" s="65"/>
      <c r="WJZ261" s="65"/>
      <c r="WKA261" s="65"/>
      <c r="WKB261" s="65"/>
      <c r="WKC261" s="65"/>
      <c r="WKD261" s="65"/>
      <c r="WKE261" s="65"/>
      <c r="WKF261" s="65"/>
      <c r="WKG261" s="65"/>
      <c r="WKH261" s="65"/>
      <c r="WKI261" s="65"/>
      <c r="WKJ261" s="65"/>
      <c r="WKK261" s="65"/>
      <c r="WKL261" s="65"/>
      <c r="WKM261" s="65"/>
      <c r="WKN261" s="65"/>
      <c r="WKO261" s="65"/>
      <c r="WKP261" s="65"/>
      <c r="WKQ261" s="65"/>
      <c r="WKR261" s="65"/>
      <c r="WKS261" s="65"/>
      <c r="WKT261" s="65"/>
      <c r="WKU261" s="65"/>
      <c r="WKV261" s="65"/>
      <c r="WKW261" s="65"/>
      <c r="WKX261" s="65"/>
      <c r="WKY261" s="65"/>
      <c r="WKZ261" s="65"/>
      <c r="WLA261" s="65"/>
      <c r="WLB261" s="65"/>
      <c r="WLC261" s="65"/>
      <c r="WLD261" s="65"/>
      <c r="WLE261" s="65"/>
      <c r="WLF261" s="65"/>
      <c r="WLG261" s="65"/>
      <c r="WLH261" s="65"/>
      <c r="WLI261" s="65"/>
      <c r="WLJ261" s="65"/>
      <c r="WLK261" s="65"/>
      <c r="WLL261" s="65"/>
      <c r="WLM261" s="65"/>
      <c r="WLN261" s="65"/>
      <c r="WLO261" s="65"/>
      <c r="WLP261" s="65"/>
      <c r="WLQ261" s="65"/>
      <c r="WLR261" s="65"/>
      <c r="WLS261" s="65"/>
      <c r="WLT261" s="65"/>
      <c r="WLU261" s="65"/>
      <c r="WLV261" s="65"/>
      <c r="WLW261" s="65"/>
      <c r="WLX261" s="65"/>
      <c r="WLY261" s="65"/>
      <c r="WLZ261" s="65"/>
      <c r="WMA261" s="65"/>
      <c r="WMB261" s="65"/>
      <c r="WMC261" s="65"/>
      <c r="WMD261" s="65"/>
      <c r="WME261" s="65"/>
      <c r="WMF261" s="65"/>
      <c r="WMG261" s="65"/>
      <c r="WMH261" s="65"/>
      <c r="WMI261" s="65"/>
      <c r="WMJ261" s="65"/>
      <c r="WMK261" s="65"/>
      <c r="WML261" s="65"/>
      <c r="WMM261" s="65"/>
      <c r="WMN261" s="65"/>
      <c r="WMO261" s="65"/>
      <c r="WMP261" s="65"/>
      <c r="WMQ261" s="65"/>
      <c r="WMR261" s="65"/>
      <c r="WMS261" s="65"/>
      <c r="WMT261" s="65"/>
      <c r="WMU261" s="65"/>
      <c r="WMV261" s="65"/>
      <c r="WMW261" s="65"/>
      <c r="WMX261" s="65"/>
      <c r="WMY261" s="65"/>
      <c r="WMZ261" s="65"/>
      <c r="WNA261" s="65"/>
      <c r="WNB261" s="65"/>
      <c r="WNC261" s="65"/>
      <c r="WND261" s="65"/>
      <c r="WNE261" s="65"/>
      <c r="WNF261" s="65"/>
      <c r="WNG261" s="65"/>
      <c r="WNH261" s="65"/>
      <c r="WNI261" s="65"/>
      <c r="WNJ261" s="65"/>
      <c r="WNK261" s="65"/>
      <c r="WNL261" s="65"/>
      <c r="WNM261" s="65"/>
      <c r="WNN261" s="65"/>
      <c r="WNO261" s="65"/>
      <c r="WNP261" s="65"/>
      <c r="WNQ261" s="65"/>
      <c r="WNR261" s="65"/>
      <c r="WNS261" s="65"/>
      <c r="WNT261" s="65"/>
      <c r="WNU261" s="65"/>
      <c r="WNV261" s="65"/>
      <c r="WNW261" s="65"/>
      <c r="WNX261" s="65"/>
      <c r="WNY261" s="65"/>
      <c r="WNZ261" s="65"/>
      <c r="WOA261" s="65"/>
      <c r="WOB261" s="65"/>
      <c r="WOC261" s="65"/>
      <c r="WOD261" s="65"/>
      <c r="WOE261" s="65"/>
      <c r="WOF261" s="65"/>
      <c r="WOG261" s="65"/>
      <c r="WOH261" s="65"/>
      <c r="WOI261" s="65"/>
      <c r="WOJ261" s="65"/>
      <c r="WOK261" s="65"/>
      <c r="WOL261" s="65"/>
      <c r="WOM261" s="65"/>
      <c r="WON261" s="65"/>
      <c r="WOO261" s="65"/>
      <c r="WOP261" s="65"/>
      <c r="WOQ261" s="65"/>
      <c r="WOR261" s="65"/>
      <c r="WOS261" s="65"/>
      <c r="WOT261" s="65"/>
      <c r="WOU261" s="65"/>
      <c r="WOV261" s="65"/>
      <c r="WOW261" s="65"/>
      <c r="WOX261" s="65"/>
      <c r="WOY261" s="65"/>
      <c r="WOZ261" s="65"/>
      <c r="WPA261" s="65"/>
      <c r="WPB261" s="65"/>
      <c r="WPC261" s="65"/>
      <c r="WPD261" s="65"/>
      <c r="WPE261" s="65"/>
      <c r="WPF261" s="65"/>
      <c r="WPG261" s="65"/>
      <c r="WPH261" s="65"/>
      <c r="WPI261" s="65"/>
      <c r="WPJ261" s="65"/>
      <c r="WPK261" s="65"/>
      <c r="WPL261" s="65"/>
      <c r="WPM261" s="65"/>
      <c r="WPN261" s="65"/>
      <c r="WPO261" s="65"/>
      <c r="WPP261" s="65"/>
      <c r="WPQ261" s="65"/>
      <c r="WPR261" s="65"/>
      <c r="WPS261" s="65"/>
      <c r="WPT261" s="65"/>
      <c r="WPU261" s="65"/>
      <c r="WPV261" s="65"/>
      <c r="WPW261" s="65"/>
      <c r="WPX261" s="65"/>
      <c r="WPY261" s="65"/>
      <c r="WPZ261" s="65"/>
      <c r="WQA261" s="65"/>
      <c r="WQB261" s="65"/>
      <c r="WQC261" s="65"/>
      <c r="WQD261" s="65"/>
      <c r="WQE261" s="65"/>
      <c r="WQF261" s="65"/>
      <c r="WQG261" s="65"/>
      <c r="WQH261" s="65"/>
      <c r="WQI261" s="65"/>
      <c r="WQJ261" s="65"/>
      <c r="WQK261" s="65"/>
      <c r="WQL261" s="65"/>
      <c r="WQM261" s="65"/>
      <c r="WQN261" s="65"/>
      <c r="WQO261" s="65"/>
      <c r="WQP261" s="65"/>
      <c r="WQQ261" s="65"/>
      <c r="WQR261" s="65"/>
      <c r="WQS261" s="65"/>
      <c r="WQT261" s="65"/>
      <c r="WQU261" s="65"/>
      <c r="WQV261" s="65"/>
      <c r="WQW261" s="65"/>
      <c r="WQX261" s="65"/>
      <c r="WQY261" s="65"/>
      <c r="WQZ261" s="65"/>
      <c r="WRA261" s="65"/>
      <c r="WRB261" s="65"/>
      <c r="WRC261" s="65"/>
      <c r="WRD261" s="65"/>
      <c r="WRE261" s="65"/>
      <c r="WRF261" s="65"/>
      <c r="WRG261" s="65"/>
      <c r="WRH261" s="65"/>
      <c r="WRI261" s="65"/>
      <c r="WRJ261" s="65"/>
      <c r="WRK261" s="65"/>
      <c r="WRL261" s="65"/>
      <c r="WRM261" s="65"/>
      <c r="WRN261" s="65"/>
      <c r="WRO261" s="65"/>
      <c r="WRP261" s="65"/>
      <c r="WRQ261" s="65"/>
      <c r="WRR261" s="65"/>
      <c r="WRS261" s="65"/>
      <c r="WRT261" s="65"/>
      <c r="WRU261" s="65"/>
      <c r="WRV261" s="65"/>
      <c r="WRW261" s="65"/>
      <c r="WRX261" s="65"/>
      <c r="WRY261" s="65"/>
      <c r="WRZ261" s="65"/>
      <c r="WSA261" s="65"/>
      <c r="WSB261" s="65"/>
      <c r="WSC261" s="65"/>
      <c r="WSD261" s="65"/>
      <c r="WSE261" s="65"/>
      <c r="WSF261" s="65"/>
      <c r="WSG261" s="65"/>
      <c r="WSH261" s="65"/>
      <c r="WSI261" s="65"/>
      <c r="WSJ261" s="65"/>
      <c r="WSK261" s="65"/>
      <c r="WSL261" s="65"/>
      <c r="WSM261" s="65"/>
      <c r="WSN261" s="65"/>
      <c r="WSO261" s="65"/>
      <c r="WSP261" s="65"/>
      <c r="WSQ261" s="65"/>
      <c r="WSR261" s="65"/>
      <c r="WSS261" s="65"/>
      <c r="WST261" s="65"/>
      <c r="WSU261" s="65"/>
      <c r="WSV261" s="65"/>
      <c r="WSW261" s="65"/>
      <c r="WSX261" s="65"/>
      <c r="WSY261" s="65"/>
      <c r="WSZ261" s="65"/>
      <c r="WTA261" s="65"/>
      <c r="WTB261" s="65"/>
      <c r="WTC261" s="65"/>
      <c r="WTD261" s="65"/>
      <c r="WTE261" s="65"/>
      <c r="WTF261" s="65"/>
      <c r="WTG261" s="65"/>
      <c r="WTH261" s="65"/>
      <c r="WTI261" s="65"/>
      <c r="WTJ261" s="65"/>
      <c r="WTK261" s="65"/>
      <c r="WTL261" s="65"/>
      <c r="WTM261" s="65"/>
      <c r="WTN261" s="65"/>
      <c r="WTO261" s="65"/>
      <c r="WTP261" s="65"/>
      <c r="WTQ261" s="65"/>
      <c r="WTR261" s="65"/>
      <c r="WTS261" s="65"/>
      <c r="WTT261" s="65"/>
      <c r="WTU261" s="65"/>
      <c r="WTV261" s="65"/>
      <c r="WTW261" s="65"/>
      <c r="WTX261" s="65"/>
      <c r="WTY261" s="65"/>
      <c r="WTZ261" s="65"/>
      <c r="WUA261" s="65"/>
      <c r="WUB261" s="65"/>
      <c r="WUC261" s="65"/>
      <c r="WUD261" s="65"/>
      <c r="WUE261" s="65"/>
      <c r="WUF261" s="65"/>
      <c r="WUG261" s="65"/>
      <c r="WUH261" s="65"/>
      <c r="WUI261" s="65"/>
      <c r="WUJ261" s="65"/>
      <c r="WUK261" s="65"/>
      <c r="WUL261" s="65"/>
      <c r="WUM261" s="65"/>
      <c r="WUN261" s="65"/>
      <c r="WUO261" s="65"/>
      <c r="WUP261" s="65"/>
      <c r="WUQ261" s="65"/>
      <c r="WUR261" s="65"/>
      <c r="WUS261" s="65"/>
      <c r="WUT261" s="65"/>
      <c r="WUU261" s="65"/>
      <c r="WUV261" s="65"/>
      <c r="WUW261" s="65"/>
      <c r="WUX261" s="65"/>
      <c r="WUY261" s="65"/>
      <c r="WUZ261" s="65"/>
      <c r="WVA261" s="65"/>
      <c r="WVB261" s="65"/>
      <c r="WVC261" s="65"/>
      <c r="WVD261" s="65"/>
      <c r="WVE261" s="65"/>
      <c r="WVF261" s="65"/>
      <c r="WVG261" s="65"/>
      <c r="WVH261" s="65"/>
      <c r="WVI261" s="65"/>
      <c r="WVJ261" s="65"/>
      <c r="WVK261" s="65"/>
      <c r="WVL261" s="65"/>
      <c r="WVM261" s="65"/>
      <c r="WVN261" s="65"/>
      <c r="WVO261" s="65"/>
      <c r="WVP261" s="65"/>
      <c r="WVQ261" s="65"/>
      <c r="WVR261" s="65"/>
      <c r="WVS261" s="65"/>
      <c r="WVT261" s="65"/>
      <c r="WVU261" s="65"/>
      <c r="WVV261" s="65"/>
      <c r="WVW261" s="65"/>
      <c r="WVX261" s="65"/>
      <c r="WVY261" s="65"/>
      <c r="WVZ261" s="65"/>
      <c r="WWA261" s="65"/>
      <c r="WWB261" s="65"/>
      <c r="WWC261" s="65"/>
      <c r="WWD261" s="65"/>
      <c r="WWE261" s="65"/>
      <c r="WWF261" s="65"/>
      <c r="WWG261" s="65"/>
      <c r="WWH261" s="65"/>
      <c r="WWI261" s="65"/>
      <c r="WWJ261" s="65"/>
      <c r="WWK261" s="65"/>
      <c r="WWL261" s="65"/>
      <c r="WWM261" s="65"/>
      <c r="WWN261" s="65"/>
      <c r="WWO261" s="65"/>
      <c r="WWP261" s="65"/>
      <c r="WWQ261" s="65"/>
      <c r="WWR261" s="65"/>
      <c r="WWS261" s="65"/>
      <c r="WWT261" s="65"/>
      <c r="WWU261" s="65"/>
      <c r="WWV261" s="65"/>
      <c r="WWW261" s="65"/>
      <c r="WWX261" s="65"/>
      <c r="WWY261" s="65"/>
      <c r="WWZ261" s="65"/>
      <c r="WXA261" s="65"/>
      <c r="WXB261" s="65"/>
      <c r="WXC261" s="65"/>
      <c r="WXD261" s="65"/>
      <c r="WXE261" s="65"/>
      <c r="WXF261" s="65"/>
      <c r="WXG261" s="65"/>
      <c r="WXH261" s="65"/>
      <c r="WXI261" s="65"/>
      <c r="WXJ261" s="65"/>
      <c r="WXK261" s="65"/>
      <c r="WXL261" s="65"/>
      <c r="WXM261" s="65"/>
      <c r="WXN261" s="65"/>
      <c r="WXO261" s="65"/>
      <c r="WXP261" s="65"/>
      <c r="WXQ261" s="65"/>
      <c r="WXR261" s="65"/>
      <c r="WXS261" s="65"/>
      <c r="WXT261" s="65"/>
      <c r="WXU261" s="65"/>
      <c r="WXV261" s="65"/>
      <c r="WXW261" s="65"/>
      <c r="WXX261" s="65"/>
      <c r="WXY261" s="65"/>
      <c r="WXZ261" s="65"/>
      <c r="WYA261" s="65"/>
      <c r="WYB261" s="65"/>
      <c r="WYC261" s="65"/>
      <c r="WYD261" s="65"/>
      <c r="WYE261" s="65"/>
      <c r="WYF261" s="65"/>
      <c r="WYG261" s="65"/>
      <c r="WYH261" s="65"/>
      <c r="WYI261" s="65"/>
      <c r="WYJ261" s="65"/>
      <c r="WYK261" s="65"/>
      <c r="WYL261" s="65"/>
      <c r="WYM261" s="65"/>
      <c r="WYN261" s="65"/>
      <c r="WYO261" s="65"/>
      <c r="WYP261" s="65"/>
      <c r="WYQ261" s="65"/>
      <c r="WYR261" s="65"/>
      <c r="WYS261" s="65"/>
      <c r="WYT261" s="65"/>
      <c r="WYU261" s="65"/>
      <c r="WYV261" s="65"/>
      <c r="WYW261" s="65"/>
      <c r="WYX261" s="65"/>
      <c r="WYY261" s="65"/>
      <c r="WYZ261" s="65"/>
      <c r="WZA261" s="65"/>
      <c r="WZB261" s="65"/>
      <c r="WZC261" s="65"/>
      <c r="WZD261" s="65"/>
      <c r="WZE261" s="65"/>
      <c r="WZF261" s="65"/>
      <c r="WZG261" s="65"/>
      <c r="WZH261" s="65"/>
      <c r="WZI261" s="65"/>
      <c r="WZJ261" s="65"/>
      <c r="WZK261" s="65"/>
      <c r="WZL261" s="65"/>
      <c r="WZM261" s="65"/>
      <c r="WZN261" s="65"/>
      <c r="WZO261" s="65"/>
      <c r="WZP261" s="65"/>
      <c r="WZQ261" s="65"/>
      <c r="WZR261" s="65"/>
      <c r="WZS261" s="65"/>
      <c r="WZT261" s="65"/>
      <c r="WZU261" s="65"/>
      <c r="WZV261" s="65"/>
      <c r="WZW261" s="65"/>
      <c r="WZX261" s="65"/>
      <c r="WZY261" s="65"/>
      <c r="WZZ261" s="65"/>
      <c r="XAA261" s="65"/>
      <c r="XAB261" s="65"/>
      <c r="XAC261" s="65"/>
      <c r="XAD261" s="65"/>
      <c r="XAE261" s="65"/>
      <c r="XAF261" s="65"/>
      <c r="XAG261" s="65"/>
      <c r="XAH261" s="65"/>
      <c r="XAI261" s="65"/>
      <c r="XAJ261" s="65"/>
      <c r="XAK261" s="65"/>
      <c r="XAL261" s="65"/>
      <c r="XAM261" s="65"/>
      <c r="XAN261" s="65"/>
      <c r="XAO261" s="65"/>
      <c r="XAP261" s="65"/>
      <c r="XAQ261" s="65"/>
      <c r="XAR261" s="65"/>
      <c r="XAS261" s="65"/>
      <c r="XAT261" s="65"/>
      <c r="XAU261" s="65"/>
      <c r="XAV261" s="65"/>
      <c r="XAW261" s="65"/>
      <c r="XAX261" s="65"/>
      <c r="XAY261" s="65"/>
      <c r="XAZ261" s="65"/>
      <c r="XBA261" s="65"/>
      <c r="XBB261" s="65"/>
      <c r="XBC261" s="65"/>
      <c r="XBD261" s="65"/>
      <c r="XBE261" s="65"/>
      <c r="XBF261" s="65"/>
      <c r="XBG261" s="65"/>
      <c r="XBH261" s="65"/>
      <c r="XBI261" s="65"/>
      <c r="XBJ261" s="65"/>
      <c r="XBK261" s="65"/>
      <c r="XBL261" s="65"/>
      <c r="XBM261" s="65"/>
      <c r="XBN261" s="65"/>
      <c r="XBO261" s="65"/>
      <c r="XBP261" s="65"/>
      <c r="XBQ261" s="65"/>
      <c r="XBR261" s="65"/>
      <c r="XBS261" s="65"/>
      <c r="XBT261" s="65"/>
      <c r="XBU261" s="65"/>
      <c r="XBV261" s="65"/>
      <c r="XBW261" s="65"/>
      <c r="XBX261" s="65"/>
      <c r="XBY261" s="65"/>
      <c r="XBZ261" s="65"/>
      <c r="XCA261" s="65"/>
      <c r="XCB261" s="65"/>
      <c r="XCC261" s="65"/>
      <c r="XCD261" s="65"/>
      <c r="XCE261" s="65"/>
      <c r="XCF261" s="65"/>
      <c r="XCG261" s="65"/>
      <c r="XCH261" s="65"/>
      <c r="XCI261" s="65"/>
      <c r="XCJ261" s="65"/>
      <c r="XCK261" s="65"/>
      <c r="XCL261" s="65"/>
      <c r="XCM261" s="65"/>
      <c r="XCN261" s="65"/>
      <c r="XCO261" s="65"/>
      <c r="XCP261" s="65"/>
      <c r="XCQ261" s="65"/>
      <c r="XCR261" s="65"/>
      <c r="XCS261" s="65"/>
      <c r="XCT261" s="65"/>
      <c r="XCU261" s="65"/>
      <c r="XCV261" s="65"/>
      <c r="XCW261" s="65"/>
      <c r="XCX261" s="65"/>
      <c r="XCY261" s="65"/>
      <c r="XCZ261" s="65"/>
      <c r="XDA261" s="65"/>
      <c r="XDB261" s="65"/>
      <c r="XDC261" s="65"/>
      <c r="XDD261" s="65"/>
      <c r="XDE261" s="65"/>
      <c r="XDF261" s="65"/>
      <c r="XDG261" s="65"/>
      <c r="XDH261" s="65"/>
      <c r="XDI261" s="65"/>
      <c r="XDJ261" s="65"/>
      <c r="XDK261" s="65"/>
      <c r="XDL261" s="65"/>
      <c r="XDM261" s="65"/>
      <c r="XDN261" s="65"/>
      <c r="XDO261" s="65"/>
      <c r="XDP261" s="65"/>
      <c r="XDQ261" s="65"/>
      <c r="XDR261" s="65"/>
      <c r="XDS261" s="65"/>
      <c r="XDT261" s="65"/>
      <c r="XDU261" s="65"/>
      <c r="XDV261" s="65"/>
      <c r="XDW261" s="65"/>
      <c r="XDX261" s="65"/>
      <c r="XDY261" s="65"/>
      <c r="XDZ261" s="65"/>
      <c r="XEA261" s="65"/>
      <c r="XEB261" s="65"/>
      <c r="XEC261" s="65"/>
      <c r="XED261" s="65"/>
      <c r="XEE261" s="65"/>
      <c r="XEF261" s="65"/>
      <c r="XEG261" s="65"/>
      <c r="XEH261" s="65"/>
      <c r="XEI261" s="65"/>
      <c r="XEJ261" s="65"/>
      <c r="XEK261" s="65"/>
      <c r="XEL261" s="65"/>
      <c r="XEM261" s="65"/>
      <c r="XEN261" s="65"/>
      <c r="XEO261" s="65"/>
      <c r="XEP261" s="65"/>
      <c r="XEQ261" s="65"/>
      <c r="XER261" s="65"/>
      <c r="XES261" s="65"/>
      <c r="XET261" s="65"/>
      <c r="XEU261" s="65"/>
      <c r="XEV261" s="65"/>
      <c r="XEW261" s="65"/>
      <c r="XEX261" s="65"/>
      <c r="XEY261" s="65"/>
      <c r="XEZ261" s="65"/>
      <c r="XFA261" s="65"/>
      <c r="XFB261" s="65"/>
      <c r="XFC261" s="65"/>
      <c r="XFD261" s="65"/>
    </row>
    <row r="262" spans="2:59 15129:16384" s="88" customFormat="1" ht="12.95" customHeight="1" x14ac:dyDescent="0.2">
      <c r="B262" s="89" t="s">
        <v>42</v>
      </c>
      <c r="C262" s="90">
        <v>0.10725388601036268</v>
      </c>
      <c r="D262" s="90">
        <v>0.10721830985915493</v>
      </c>
      <c r="E262" s="90">
        <v>0.10280172413793102</v>
      </c>
      <c r="F262" s="90">
        <v>9.2647058823529416E-2</v>
      </c>
      <c r="G262" s="90">
        <v>9.1560218978102195E-2</v>
      </c>
      <c r="H262" s="90">
        <v>8.2660060975609767E-2</v>
      </c>
      <c r="I262" s="90">
        <v>8.2712082262210801E-2</v>
      </c>
      <c r="J262" s="90">
        <v>8.6059907834101404E-2</v>
      </c>
      <c r="K262" s="90">
        <v>8.5962701612903245E-2</v>
      </c>
      <c r="L262" s="90">
        <v>8.0142140468227444E-2</v>
      </c>
      <c r="M262" s="90">
        <v>7.2388579387186652E-2</v>
      </c>
      <c r="N262" s="90">
        <v>6.3084112149532731E-2</v>
      </c>
      <c r="O262" s="90">
        <v>5.8154880478087652E-2</v>
      </c>
      <c r="P262" s="90">
        <v>5.4394531250000003E-2</v>
      </c>
      <c r="Q262" s="90">
        <v>5.7135052447552438E-2</v>
      </c>
      <c r="R262" s="90">
        <v>5.7614555256064681E-2</v>
      </c>
      <c r="S262" s="90">
        <v>5.9408967391304336E-2</v>
      </c>
      <c r="T262" s="90">
        <v>6.3281249999999997E-2</v>
      </c>
      <c r="U262" s="90">
        <v>6.5669856459330142E-2</v>
      </c>
      <c r="V262" s="90">
        <v>6.4864864864864855E-2</v>
      </c>
      <c r="W262" s="90">
        <v>6.1834140435835336E-2</v>
      </c>
      <c r="X262" s="90">
        <v>6.7766272189349108E-2</v>
      </c>
      <c r="Y262" s="90">
        <v>7.0224719101123587E-2</v>
      </c>
      <c r="Z262" s="90">
        <v>6.9302120141342752E-2</v>
      </c>
      <c r="AA262" s="90">
        <v>6.6849710982658961E-2</v>
      </c>
      <c r="AB262" s="90">
        <v>6.3851351351351351E-2</v>
      </c>
      <c r="AC262" s="90">
        <v>5.9504132231404959E-2</v>
      </c>
      <c r="AD262" s="90">
        <v>4.9975961538461539E-2</v>
      </c>
      <c r="AE262" s="90">
        <v>4.8285398230088497E-2</v>
      </c>
      <c r="AF262" s="90">
        <v>5.2884615384615384E-2</v>
      </c>
      <c r="AG262" s="90">
        <v>5.3097345132743362E-2</v>
      </c>
      <c r="AH262" s="90">
        <v>4.5925925925925926E-2</v>
      </c>
      <c r="AI262" s="90">
        <v>4.0625000000000001E-2</v>
      </c>
      <c r="AJ262" s="90">
        <v>3.6666666666666667E-2</v>
      </c>
      <c r="AK262" s="90">
        <v>3.3500000000000002E-2</v>
      </c>
      <c r="AL262" s="90">
        <v>3.090909090909091E-2</v>
      </c>
      <c r="AM262" s="90">
        <v>3.017241379310345E-2</v>
      </c>
      <c r="AN262" s="90">
        <v>2.7559055118110236E-2</v>
      </c>
      <c r="AO262" s="90">
        <v>2.4482758620689656E-2</v>
      </c>
      <c r="AP262" s="90">
        <v>2.1364985163204748E-2</v>
      </c>
      <c r="AQ262" s="90">
        <v>2.361111111111111E-2</v>
      </c>
      <c r="AR262" s="90">
        <v>2.4166666666666666E-2</v>
      </c>
      <c r="AS262" s="90">
        <v>2.5915492957746478E-2</v>
      </c>
      <c r="AT262" s="90">
        <v>2.6190476190476191E-2</v>
      </c>
      <c r="AU262" s="90">
        <v>2.8750000000000001E-2</v>
      </c>
      <c r="AV262" s="90">
        <v>3.0922693266832918E-2</v>
      </c>
      <c r="AW262" s="90">
        <v>3.1542056074766352E-2</v>
      </c>
      <c r="AX262" s="91">
        <v>2.9450549450549451E-2</v>
      </c>
      <c r="AY262" s="91">
        <v>2.9399141630901286E-2</v>
      </c>
      <c r="AZ262" s="91">
        <v>2.8542094455852155E-2</v>
      </c>
      <c r="BA262" s="91">
        <v>2.9535864978902954E-2</v>
      </c>
      <c r="BB262" s="88">
        <v>2.9278350515463916E-2</v>
      </c>
      <c r="VIW262" s="65"/>
      <c r="VIX262" s="65"/>
      <c r="VIY262" s="65"/>
      <c r="VIZ262" s="65"/>
      <c r="VJA262" s="65"/>
      <c r="VJB262" s="65"/>
      <c r="VJC262" s="65"/>
      <c r="VJD262" s="65"/>
      <c r="VJE262" s="65"/>
      <c r="VJF262" s="65"/>
      <c r="VJG262" s="65"/>
      <c r="VJH262" s="65"/>
      <c r="VJI262" s="65"/>
      <c r="VJJ262" s="65"/>
      <c r="VJK262" s="65"/>
      <c r="VJL262" s="65"/>
      <c r="VJM262" s="65"/>
      <c r="VJN262" s="65"/>
      <c r="VJO262" s="65"/>
      <c r="VJP262" s="65"/>
      <c r="VJQ262" s="65"/>
      <c r="VJR262" s="65"/>
      <c r="VJS262" s="65"/>
      <c r="VJT262" s="65"/>
      <c r="VJU262" s="65"/>
      <c r="VJV262" s="65"/>
      <c r="VJW262" s="65"/>
      <c r="VJX262" s="65"/>
      <c r="VJY262" s="65"/>
      <c r="VJZ262" s="65"/>
      <c r="VKA262" s="65"/>
      <c r="VKB262" s="65"/>
      <c r="VKC262" s="65"/>
      <c r="VKD262" s="65"/>
      <c r="VKE262" s="65"/>
      <c r="VKF262" s="65"/>
      <c r="VKG262" s="65"/>
      <c r="VKH262" s="65"/>
      <c r="VKI262" s="65"/>
      <c r="VKJ262" s="65"/>
      <c r="VKK262" s="65"/>
      <c r="VKL262" s="65"/>
      <c r="VKM262" s="65"/>
      <c r="VKN262" s="65"/>
      <c r="VKO262" s="65"/>
      <c r="VKP262" s="65"/>
      <c r="VKQ262" s="65"/>
      <c r="VKR262" s="65"/>
      <c r="VKS262" s="65"/>
      <c r="VKT262" s="65"/>
      <c r="VKU262" s="65"/>
      <c r="VKV262" s="65"/>
      <c r="VKW262" s="65"/>
      <c r="VKX262" s="65"/>
      <c r="VKY262" s="65"/>
      <c r="VKZ262" s="65"/>
      <c r="VLA262" s="65"/>
      <c r="VLB262" s="65"/>
      <c r="VLC262" s="65"/>
      <c r="VLD262" s="65"/>
      <c r="VLE262" s="65"/>
      <c r="VLF262" s="65"/>
      <c r="VLG262" s="65"/>
      <c r="VLH262" s="65"/>
      <c r="VLI262" s="65"/>
      <c r="VLJ262" s="65"/>
      <c r="VLK262" s="65"/>
      <c r="VLL262" s="65"/>
      <c r="VLM262" s="65"/>
      <c r="VLN262" s="65"/>
      <c r="VLO262" s="65"/>
      <c r="VLP262" s="65"/>
      <c r="VLQ262" s="65"/>
      <c r="VLR262" s="65"/>
      <c r="VLS262" s="65"/>
      <c r="VLT262" s="65"/>
      <c r="VLU262" s="65"/>
      <c r="VLV262" s="65"/>
      <c r="VLW262" s="65"/>
      <c r="VLX262" s="65"/>
      <c r="VLY262" s="65"/>
      <c r="VLZ262" s="65"/>
      <c r="VMA262" s="65"/>
      <c r="VMB262" s="65"/>
      <c r="VMC262" s="65"/>
      <c r="VMD262" s="65"/>
      <c r="VME262" s="65"/>
      <c r="VMF262" s="65"/>
      <c r="VMG262" s="65"/>
      <c r="VMH262" s="65"/>
      <c r="VMI262" s="65"/>
      <c r="VMJ262" s="65"/>
      <c r="VMK262" s="65"/>
      <c r="VML262" s="65"/>
      <c r="VMM262" s="65"/>
      <c r="VMN262" s="65"/>
      <c r="VMO262" s="65"/>
      <c r="VMP262" s="65"/>
      <c r="VMQ262" s="65"/>
      <c r="VMR262" s="65"/>
      <c r="VMS262" s="65"/>
      <c r="VMT262" s="65"/>
      <c r="VMU262" s="65"/>
      <c r="VMV262" s="65"/>
      <c r="VMW262" s="65"/>
      <c r="VMX262" s="65"/>
      <c r="VMY262" s="65"/>
      <c r="VMZ262" s="65"/>
      <c r="VNA262" s="65"/>
      <c r="VNB262" s="65"/>
      <c r="VNC262" s="65"/>
      <c r="VND262" s="65"/>
      <c r="VNE262" s="65"/>
      <c r="VNF262" s="65"/>
      <c r="VNG262" s="65"/>
      <c r="VNH262" s="65"/>
      <c r="VNI262" s="65"/>
      <c r="VNJ262" s="65"/>
      <c r="VNK262" s="65"/>
      <c r="VNL262" s="65"/>
      <c r="VNM262" s="65"/>
      <c r="VNN262" s="65"/>
      <c r="VNO262" s="65"/>
      <c r="VNP262" s="65"/>
      <c r="VNQ262" s="65"/>
      <c r="VNR262" s="65"/>
      <c r="VNS262" s="65"/>
      <c r="VNT262" s="65"/>
      <c r="VNU262" s="65"/>
      <c r="VNV262" s="65"/>
      <c r="VNW262" s="65"/>
      <c r="VNX262" s="65"/>
      <c r="VNY262" s="65"/>
      <c r="VNZ262" s="65"/>
      <c r="VOA262" s="65"/>
      <c r="VOB262" s="65"/>
      <c r="VOC262" s="65"/>
      <c r="VOD262" s="65"/>
      <c r="VOE262" s="65"/>
      <c r="VOF262" s="65"/>
      <c r="VOG262" s="65"/>
      <c r="VOH262" s="65"/>
      <c r="VOI262" s="65"/>
      <c r="VOJ262" s="65"/>
      <c r="VOK262" s="65"/>
      <c r="VOL262" s="65"/>
      <c r="VOM262" s="65"/>
      <c r="VON262" s="65"/>
      <c r="VOO262" s="65"/>
      <c r="VOP262" s="65"/>
      <c r="VOQ262" s="65"/>
      <c r="VOR262" s="65"/>
      <c r="VOS262" s="65"/>
      <c r="VOT262" s="65"/>
      <c r="VOU262" s="65"/>
      <c r="VOV262" s="65"/>
      <c r="VOW262" s="65"/>
      <c r="VOX262" s="65"/>
      <c r="VOY262" s="65"/>
      <c r="VOZ262" s="65"/>
      <c r="VPA262" s="65"/>
      <c r="VPB262" s="65"/>
      <c r="VPC262" s="65"/>
      <c r="VPD262" s="65"/>
      <c r="VPE262" s="65"/>
      <c r="VPF262" s="65"/>
      <c r="VPG262" s="65"/>
      <c r="VPH262" s="65"/>
      <c r="VPI262" s="65"/>
      <c r="VPJ262" s="65"/>
      <c r="VPK262" s="65"/>
      <c r="VPL262" s="65"/>
      <c r="VPM262" s="65"/>
      <c r="VPN262" s="65"/>
      <c r="VPO262" s="65"/>
      <c r="VPP262" s="65"/>
      <c r="VPQ262" s="65"/>
      <c r="VPR262" s="65"/>
      <c r="VPS262" s="65"/>
      <c r="VPT262" s="65"/>
      <c r="VPU262" s="65"/>
      <c r="VPV262" s="65"/>
      <c r="VPW262" s="65"/>
      <c r="VPX262" s="65"/>
      <c r="VPY262" s="65"/>
      <c r="VPZ262" s="65"/>
      <c r="VQA262" s="65"/>
      <c r="VQB262" s="65"/>
      <c r="VQC262" s="65"/>
      <c r="VQD262" s="65"/>
      <c r="VQE262" s="65"/>
      <c r="VQF262" s="65"/>
      <c r="VQG262" s="65"/>
      <c r="VQH262" s="65"/>
      <c r="VQI262" s="65"/>
      <c r="VQJ262" s="65"/>
      <c r="VQK262" s="65"/>
      <c r="VQL262" s="65"/>
      <c r="VQM262" s="65"/>
      <c r="VQN262" s="65"/>
      <c r="VQO262" s="65"/>
      <c r="VQP262" s="65"/>
      <c r="VQQ262" s="65"/>
      <c r="VQR262" s="65"/>
      <c r="VQS262" s="65"/>
      <c r="VQT262" s="65"/>
      <c r="VQU262" s="65"/>
      <c r="VQV262" s="65"/>
      <c r="VQW262" s="65"/>
      <c r="VQX262" s="65"/>
      <c r="VQY262" s="65"/>
      <c r="VQZ262" s="65"/>
      <c r="VRA262" s="65"/>
      <c r="VRB262" s="65"/>
      <c r="VRC262" s="65"/>
      <c r="VRD262" s="65"/>
      <c r="VRE262" s="65"/>
      <c r="VRF262" s="65"/>
      <c r="VRG262" s="65"/>
      <c r="VRH262" s="65"/>
      <c r="VRI262" s="65"/>
      <c r="VRJ262" s="65"/>
      <c r="VRK262" s="65"/>
      <c r="VRL262" s="65"/>
      <c r="VRM262" s="65"/>
      <c r="VRN262" s="65"/>
      <c r="VRO262" s="65"/>
      <c r="VRP262" s="65"/>
      <c r="VRQ262" s="65"/>
      <c r="VRR262" s="65"/>
      <c r="VRS262" s="65"/>
      <c r="VRT262" s="65"/>
      <c r="VRU262" s="65"/>
      <c r="VRV262" s="65"/>
      <c r="VRW262" s="65"/>
      <c r="VRX262" s="65"/>
      <c r="VRY262" s="65"/>
      <c r="VRZ262" s="65"/>
      <c r="VSA262" s="65"/>
      <c r="VSB262" s="65"/>
      <c r="VSC262" s="65"/>
      <c r="VSD262" s="65"/>
      <c r="VSE262" s="65"/>
      <c r="VSF262" s="65"/>
      <c r="VSG262" s="65"/>
      <c r="VSH262" s="65"/>
      <c r="VSI262" s="65"/>
      <c r="VSJ262" s="65"/>
      <c r="VSK262" s="65"/>
      <c r="VSL262" s="65"/>
      <c r="VSM262" s="65"/>
      <c r="VSN262" s="65"/>
      <c r="VSO262" s="65"/>
      <c r="VSP262" s="65"/>
      <c r="VSQ262" s="65"/>
      <c r="VSR262" s="65"/>
      <c r="VSS262" s="65"/>
      <c r="VST262" s="65"/>
      <c r="VSU262" s="65"/>
      <c r="VSV262" s="65"/>
      <c r="VSW262" s="65"/>
      <c r="VSX262" s="65"/>
      <c r="VSY262" s="65"/>
      <c r="VSZ262" s="65"/>
      <c r="VTA262" s="65"/>
      <c r="VTB262" s="65"/>
      <c r="VTC262" s="65"/>
      <c r="VTD262" s="65"/>
      <c r="VTE262" s="65"/>
      <c r="VTF262" s="65"/>
      <c r="VTG262" s="65"/>
      <c r="VTH262" s="65"/>
      <c r="VTI262" s="65"/>
      <c r="VTJ262" s="65"/>
      <c r="VTK262" s="65"/>
      <c r="VTL262" s="65"/>
      <c r="VTM262" s="65"/>
      <c r="VTN262" s="65"/>
      <c r="VTO262" s="65"/>
      <c r="VTP262" s="65"/>
      <c r="VTQ262" s="65"/>
      <c r="VTR262" s="65"/>
      <c r="VTS262" s="65"/>
      <c r="VTT262" s="65"/>
      <c r="VTU262" s="65"/>
      <c r="VTV262" s="65"/>
      <c r="VTW262" s="65"/>
      <c r="VTX262" s="65"/>
      <c r="VTY262" s="65"/>
      <c r="VTZ262" s="65"/>
      <c r="VUA262" s="65"/>
      <c r="VUB262" s="65"/>
      <c r="VUC262" s="65"/>
      <c r="VUD262" s="65"/>
      <c r="VUE262" s="65"/>
      <c r="VUF262" s="65"/>
      <c r="VUG262" s="65"/>
      <c r="VUH262" s="65"/>
      <c r="VUI262" s="65"/>
      <c r="VUJ262" s="65"/>
      <c r="VUK262" s="65"/>
      <c r="VUL262" s="65"/>
      <c r="VUM262" s="65"/>
      <c r="VUN262" s="65"/>
      <c r="VUO262" s="65"/>
      <c r="VUP262" s="65"/>
      <c r="VUQ262" s="65"/>
      <c r="VUR262" s="65"/>
      <c r="VUS262" s="65"/>
      <c r="VUT262" s="65"/>
      <c r="VUU262" s="65"/>
      <c r="VUV262" s="65"/>
      <c r="VUW262" s="65"/>
      <c r="VUX262" s="65"/>
      <c r="VUY262" s="65"/>
      <c r="VUZ262" s="65"/>
      <c r="VVA262" s="65"/>
      <c r="VVB262" s="65"/>
      <c r="VVC262" s="65"/>
      <c r="VVD262" s="65"/>
      <c r="VVE262" s="65"/>
      <c r="VVF262" s="65"/>
      <c r="VVG262" s="65"/>
      <c r="VVH262" s="65"/>
      <c r="VVI262" s="65"/>
      <c r="VVJ262" s="65"/>
      <c r="VVK262" s="65"/>
      <c r="VVL262" s="65"/>
      <c r="VVM262" s="65"/>
      <c r="VVN262" s="65"/>
      <c r="VVO262" s="65"/>
      <c r="VVP262" s="65"/>
      <c r="VVQ262" s="65"/>
      <c r="VVR262" s="65"/>
      <c r="VVS262" s="65"/>
      <c r="VVT262" s="65"/>
      <c r="VVU262" s="65"/>
      <c r="VVV262" s="65"/>
      <c r="VVW262" s="65"/>
      <c r="VVX262" s="65"/>
      <c r="VVY262" s="65"/>
      <c r="VVZ262" s="65"/>
      <c r="VWA262" s="65"/>
      <c r="VWB262" s="65"/>
      <c r="VWC262" s="65"/>
      <c r="VWD262" s="65"/>
      <c r="VWE262" s="65"/>
      <c r="VWF262" s="65"/>
      <c r="VWG262" s="65"/>
      <c r="VWH262" s="65"/>
      <c r="VWI262" s="65"/>
      <c r="VWJ262" s="65"/>
      <c r="VWK262" s="65"/>
      <c r="VWL262" s="65"/>
      <c r="VWM262" s="65"/>
      <c r="VWN262" s="65"/>
      <c r="VWO262" s="65"/>
      <c r="VWP262" s="65"/>
      <c r="VWQ262" s="65"/>
      <c r="VWR262" s="65"/>
      <c r="VWS262" s="65"/>
      <c r="VWT262" s="65"/>
      <c r="VWU262" s="65"/>
      <c r="VWV262" s="65"/>
      <c r="VWW262" s="65"/>
      <c r="VWX262" s="65"/>
      <c r="VWY262" s="65"/>
      <c r="VWZ262" s="65"/>
      <c r="VXA262" s="65"/>
      <c r="VXB262" s="65"/>
      <c r="VXC262" s="65"/>
      <c r="VXD262" s="65"/>
      <c r="VXE262" s="65"/>
      <c r="VXF262" s="65"/>
      <c r="VXG262" s="65"/>
      <c r="VXH262" s="65"/>
      <c r="VXI262" s="65"/>
      <c r="VXJ262" s="65"/>
      <c r="VXK262" s="65"/>
      <c r="VXL262" s="65"/>
      <c r="VXM262" s="65"/>
      <c r="VXN262" s="65"/>
      <c r="VXO262" s="65"/>
      <c r="VXP262" s="65"/>
      <c r="VXQ262" s="65"/>
      <c r="VXR262" s="65"/>
      <c r="VXS262" s="65"/>
      <c r="VXT262" s="65"/>
      <c r="VXU262" s="65"/>
      <c r="VXV262" s="65"/>
      <c r="VXW262" s="65"/>
      <c r="VXX262" s="65"/>
      <c r="VXY262" s="65"/>
      <c r="VXZ262" s="65"/>
      <c r="VYA262" s="65"/>
      <c r="VYB262" s="65"/>
      <c r="VYC262" s="65"/>
      <c r="VYD262" s="65"/>
      <c r="VYE262" s="65"/>
      <c r="VYF262" s="65"/>
      <c r="VYG262" s="65"/>
      <c r="VYH262" s="65"/>
      <c r="VYI262" s="65"/>
      <c r="VYJ262" s="65"/>
      <c r="VYK262" s="65"/>
      <c r="VYL262" s="65"/>
      <c r="VYM262" s="65"/>
      <c r="VYN262" s="65"/>
      <c r="VYO262" s="65"/>
      <c r="VYP262" s="65"/>
      <c r="VYQ262" s="65"/>
      <c r="VYR262" s="65"/>
      <c r="VYS262" s="65"/>
      <c r="VYT262" s="65"/>
      <c r="VYU262" s="65"/>
      <c r="VYV262" s="65"/>
      <c r="VYW262" s="65"/>
      <c r="VYX262" s="65"/>
      <c r="VYY262" s="65"/>
      <c r="VYZ262" s="65"/>
      <c r="VZA262" s="65"/>
      <c r="VZB262" s="65"/>
      <c r="VZC262" s="65"/>
      <c r="VZD262" s="65"/>
      <c r="VZE262" s="65"/>
      <c r="VZF262" s="65"/>
      <c r="VZG262" s="65"/>
      <c r="VZH262" s="65"/>
      <c r="VZI262" s="65"/>
      <c r="VZJ262" s="65"/>
      <c r="VZK262" s="65"/>
      <c r="VZL262" s="65"/>
      <c r="VZM262" s="65"/>
      <c r="VZN262" s="65"/>
      <c r="VZO262" s="65"/>
      <c r="VZP262" s="65"/>
      <c r="VZQ262" s="65"/>
      <c r="VZR262" s="65"/>
      <c r="VZS262" s="65"/>
      <c r="VZT262" s="65"/>
      <c r="VZU262" s="65"/>
      <c r="VZV262" s="65"/>
      <c r="VZW262" s="65"/>
      <c r="VZX262" s="65"/>
      <c r="VZY262" s="65"/>
      <c r="VZZ262" s="65"/>
      <c r="WAA262" s="65"/>
      <c r="WAB262" s="65"/>
      <c r="WAC262" s="65"/>
      <c r="WAD262" s="65"/>
      <c r="WAE262" s="65"/>
      <c r="WAF262" s="65"/>
      <c r="WAG262" s="65"/>
      <c r="WAH262" s="65"/>
      <c r="WAI262" s="65"/>
      <c r="WAJ262" s="65"/>
      <c r="WAK262" s="65"/>
      <c r="WAL262" s="65"/>
      <c r="WAM262" s="65"/>
      <c r="WAN262" s="65"/>
      <c r="WAO262" s="65"/>
      <c r="WAP262" s="65"/>
      <c r="WAQ262" s="65"/>
      <c r="WAR262" s="65"/>
      <c r="WAS262" s="65"/>
      <c r="WAT262" s="65"/>
      <c r="WAU262" s="65"/>
      <c r="WAV262" s="65"/>
      <c r="WAW262" s="65"/>
      <c r="WAX262" s="65"/>
      <c r="WAY262" s="65"/>
      <c r="WAZ262" s="65"/>
      <c r="WBA262" s="65"/>
      <c r="WBB262" s="65"/>
      <c r="WBC262" s="65"/>
      <c r="WBD262" s="65"/>
      <c r="WBE262" s="65"/>
      <c r="WBF262" s="65"/>
      <c r="WBG262" s="65"/>
      <c r="WBH262" s="65"/>
      <c r="WBI262" s="65"/>
      <c r="WBJ262" s="65"/>
      <c r="WBK262" s="65"/>
      <c r="WBL262" s="65"/>
      <c r="WBM262" s="65"/>
      <c r="WBN262" s="65"/>
      <c r="WBO262" s="65"/>
      <c r="WBP262" s="65"/>
      <c r="WBQ262" s="65"/>
      <c r="WBR262" s="65"/>
      <c r="WBS262" s="65"/>
      <c r="WBT262" s="65"/>
      <c r="WBU262" s="65"/>
      <c r="WBV262" s="65"/>
      <c r="WBW262" s="65"/>
      <c r="WBX262" s="65"/>
      <c r="WBY262" s="65"/>
      <c r="WBZ262" s="65"/>
      <c r="WCA262" s="65"/>
      <c r="WCB262" s="65"/>
      <c r="WCC262" s="65"/>
      <c r="WCD262" s="65"/>
      <c r="WCE262" s="65"/>
      <c r="WCF262" s="65"/>
      <c r="WCG262" s="65"/>
      <c r="WCH262" s="65"/>
      <c r="WCI262" s="65"/>
      <c r="WCJ262" s="65"/>
      <c r="WCK262" s="65"/>
      <c r="WCL262" s="65"/>
      <c r="WCM262" s="65"/>
      <c r="WCN262" s="65"/>
      <c r="WCO262" s="65"/>
      <c r="WCP262" s="65"/>
      <c r="WCQ262" s="65"/>
      <c r="WCR262" s="65"/>
      <c r="WCS262" s="65"/>
      <c r="WCT262" s="65"/>
      <c r="WCU262" s="65"/>
      <c r="WCV262" s="65"/>
      <c r="WCW262" s="65"/>
      <c r="WCX262" s="65"/>
      <c r="WCY262" s="65"/>
      <c r="WCZ262" s="65"/>
      <c r="WDA262" s="65"/>
      <c r="WDB262" s="65"/>
      <c r="WDC262" s="65"/>
      <c r="WDD262" s="65"/>
      <c r="WDE262" s="65"/>
      <c r="WDF262" s="65"/>
      <c r="WDG262" s="65"/>
      <c r="WDH262" s="65"/>
      <c r="WDI262" s="65"/>
      <c r="WDJ262" s="65"/>
      <c r="WDK262" s="65"/>
      <c r="WDL262" s="65"/>
      <c r="WDM262" s="65"/>
      <c r="WDN262" s="65"/>
      <c r="WDO262" s="65"/>
      <c r="WDP262" s="65"/>
      <c r="WDQ262" s="65"/>
      <c r="WDR262" s="65"/>
      <c r="WDS262" s="65"/>
      <c r="WDT262" s="65"/>
      <c r="WDU262" s="65"/>
      <c r="WDV262" s="65"/>
      <c r="WDW262" s="65"/>
      <c r="WDX262" s="65"/>
      <c r="WDY262" s="65"/>
      <c r="WDZ262" s="65"/>
      <c r="WEA262" s="65"/>
      <c r="WEB262" s="65"/>
      <c r="WEC262" s="65"/>
      <c r="WED262" s="65"/>
      <c r="WEE262" s="65"/>
      <c r="WEF262" s="65"/>
      <c r="WEG262" s="65"/>
      <c r="WEH262" s="65"/>
      <c r="WEI262" s="65"/>
      <c r="WEJ262" s="65"/>
      <c r="WEK262" s="65"/>
      <c r="WEL262" s="65"/>
      <c r="WEM262" s="65"/>
      <c r="WEN262" s="65"/>
      <c r="WEO262" s="65"/>
      <c r="WEP262" s="65"/>
      <c r="WEQ262" s="65"/>
      <c r="WER262" s="65"/>
      <c r="WES262" s="65"/>
      <c r="WET262" s="65"/>
      <c r="WEU262" s="65"/>
      <c r="WEV262" s="65"/>
      <c r="WEW262" s="65"/>
      <c r="WEX262" s="65"/>
      <c r="WEY262" s="65"/>
      <c r="WEZ262" s="65"/>
      <c r="WFA262" s="65"/>
      <c r="WFB262" s="65"/>
      <c r="WFC262" s="65"/>
      <c r="WFD262" s="65"/>
      <c r="WFE262" s="65"/>
      <c r="WFF262" s="65"/>
      <c r="WFG262" s="65"/>
      <c r="WFH262" s="65"/>
      <c r="WFI262" s="65"/>
      <c r="WFJ262" s="65"/>
      <c r="WFK262" s="65"/>
      <c r="WFL262" s="65"/>
      <c r="WFM262" s="65"/>
      <c r="WFN262" s="65"/>
      <c r="WFO262" s="65"/>
      <c r="WFP262" s="65"/>
      <c r="WFQ262" s="65"/>
      <c r="WFR262" s="65"/>
      <c r="WFS262" s="65"/>
      <c r="WFT262" s="65"/>
      <c r="WFU262" s="65"/>
      <c r="WFV262" s="65"/>
      <c r="WFW262" s="65"/>
      <c r="WFX262" s="65"/>
      <c r="WFY262" s="65"/>
      <c r="WFZ262" s="65"/>
      <c r="WGA262" s="65"/>
      <c r="WGB262" s="65"/>
      <c r="WGC262" s="65"/>
      <c r="WGD262" s="65"/>
      <c r="WGE262" s="65"/>
      <c r="WGF262" s="65"/>
      <c r="WGG262" s="65"/>
      <c r="WGH262" s="65"/>
      <c r="WGI262" s="65"/>
      <c r="WGJ262" s="65"/>
      <c r="WGK262" s="65"/>
      <c r="WGL262" s="65"/>
      <c r="WGM262" s="65"/>
      <c r="WGN262" s="65"/>
      <c r="WGO262" s="65"/>
      <c r="WGP262" s="65"/>
      <c r="WGQ262" s="65"/>
      <c r="WGR262" s="65"/>
      <c r="WGS262" s="65"/>
      <c r="WGT262" s="65"/>
      <c r="WGU262" s="65"/>
      <c r="WGV262" s="65"/>
      <c r="WGW262" s="65"/>
      <c r="WGX262" s="65"/>
      <c r="WGY262" s="65"/>
      <c r="WGZ262" s="65"/>
      <c r="WHA262" s="65"/>
      <c r="WHB262" s="65"/>
      <c r="WHC262" s="65"/>
      <c r="WHD262" s="65"/>
      <c r="WHE262" s="65"/>
      <c r="WHF262" s="65"/>
      <c r="WHG262" s="65"/>
      <c r="WHH262" s="65"/>
      <c r="WHI262" s="65"/>
      <c r="WHJ262" s="65"/>
      <c r="WHK262" s="65"/>
      <c r="WHL262" s="65"/>
      <c r="WHM262" s="65"/>
      <c r="WHN262" s="65"/>
      <c r="WHO262" s="65"/>
      <c r="WHP262" s="65"/>
      <c r="WHQ262" s="65"/>
      <c r="WHR262" s="65"/>
      <c r="WHS262" s="65"/>
      <c r="WHT262" s="65"/>
      <c r="WHU262" s="65"/>
      <c r="WHV262" s="65"/>
      <c r="WHW262" s="65"/>
      <c r="WHX262" s="65"/>
      <c r="WHY262" s="65"/>
      <c r="WHZ262" s="65"/>
      <c r="WIA262" s="65"/>
      <c r="WIB262" s="65"/>
      <c r="WIC262" s="65"/>
      <c r="WID262" s="65"/>
      <c r="WIE262" s="65"/>
      <c r="WIF262" s="65"/>
      <c r="WIG262" s="65"/>
      <c r="WIH262" s="65"/>
      <c r="WII262" s="65"/>
      <c r="WIJ262" s="65"/>
      <c r="WIK262" s="65"/>
      <c r="WIL262" s="65"/>
      <c r="WIM262" s="65"/>
      <c r="WIN262" s="65"/>
      <c r="WIO262" s="65"/>
      <c r="WIP262" s="65"/>
      <c r="WIQ262" s="65"/>
      <c r="WIR262" s="65"/>
      <c r="WIS262" s="65"/>
      <c r="WIT262" s="65"/>
      <c r="WIU262" s="65"/>
      <c r="WIV262" s="65"/>
      <c r="WIW262" s="65"/>
      <c r="WIX262" s="65"/>
      <c r="WIY262" s="65"/>
      <c r="WIZ262" s="65"/>
      <c r="WJA262" s="65"/>
      <c r="WJB262" s="65"/>
      <c r="WJC262" s="65"/>
      <c r="WJD262" s="65"/>
      <c r="WJE262" s="65"/>
      <c r="WJF262" s="65"/>
      <c r="WJG262" s="65"/>
      <c r="WJH262" s="65"/>
      <c r="WJI262" s="65"/>
      <c r="WJJ262" s="65"/>
      <c r="WJK262" s="65"/>
      <c r="WJL262" s="65"/>
      <c r="WJM262" s="65"/>
      <c r="WJN262" s="65"/>
      <c r="WJO262" s="65"/>
      <c r="WJP262" s="65"/>
      <c r="WJQ262" s="65"/>
      <c r="WJR262" s="65"/>
      <c r="WJS262" s="65"/>
      <c r="WJT262" s="65"/>
      <c r="WJU262" s="65"/>
      <c r="WJV262" s="65"/>
      <c r="WJW262" s="65"/>
      <c r="WJX262" s="65"/>
      <c r="WJY262" s="65"/>
      <c r="WJZ262" s="65"/>
      <c r="WKA262" s="65"/>
      <c r="WKB262" s="65"/>
      <c r="WKC262" s="65"/>
      <c r="WKD262" s="65"/>
      <c r="WKE262" s="65"/>
      <c r="WKF262" s="65"/>
      <c r="WKG262" s="65"/>
      <c r="WKH262" s="65"/>
      <c r="WKI262" s="65"/>
      <c r="WKJ262" s="65"/>
      <c r="WKK262" s="65"/>
      <c r="WKL262" s="65"/>
      <c r="WKM262" s="65"/>
      <c r="WKN262" s="65"/>
      <c r="WKO262" s="65"/>
      <c r="WKP262" s="65"/>
      <c r="WKQ262" s="65"/>
      <c r="WKR262" s="65"/>
      <c r="WKS262" s="65"/>
      <c r="WKT262" s="65"/>
      <c r="WKU262" s="65"/>
      <c r="WKV262" s="65"/>
      <c r="WKW262" s="65"/>
      <c r="WKX262" s="65"/>
      <c r="WKY262" s="65"/>
      <c r="WKZ262" s="65"/>
      <c r="WLA262" s="65"/>
      <c r="WLB262" s="65"/>
      <c r="WLC262" s="65"/>
      <c r="WLD262" s="65"/>
      <c r="WLE262" s="65"/>
      <c r="WLF262" s="65"/>
      <c r="WLG262" s="65"/>
      <c r="WLH262" s="65"/>
      <c r="WLI262" s="65"/>
      <c r="WLJ262" s="65"/>
      <c r="WLK262" s="65"/>
      <c r="WLL262" s="65"/>
      <c r="WLM262" s="65"/>
      <c r="WLN262" s="65"/>
      <c r="WLO262" s="65"/>
      <c r="WLP262" s="65"/>
      <c r="WLQ262" s="65"/>
      <c r="WLR262" s="65"/>
      <c r="WLS262" s="65"/>
      <c r="WLT262" s="65"/>
      <c r="WLU262" s="65"/>
      <c r="WLV262" s="65"/>
      <c r="WLW262" s="65"/>
      <c r="WLX262" s="65"/>
      <c r="WLY262" s="65"/>
      <c r="WLZ262" s="65"/>
      <c r="WMA262" s="65"/>
      <c r="WMB262" s="65"/>
      <c r="WMC262" s="65"/>
      <c r="WMD262" s="65"/>
      <c r="WME262" s="65"/>
      <c r="WMF262" s="65"/>
      <c r="WMG262" s="65"/>
      <c r="WMH262" s="65"/>
      <c r="WMI262" s="65"/>
      <c r="WMJ262" s="65"/>
      <c r="WMK262" s="65"/>
      <c r="WML262" s="65"/>
      <c r="WMM262" s="65"/>
      <c r="WMN262" s="65"/>
      <c r="WMO262" s="65"/>
      <c r="WMP262" s="65"/>
      <c r="WMQ262" s="65"/>
      <c r="WMR262" s="65"/>
      <c r="WMS262" s="65"/>
      <c r="WMT262" s="65"/>
      <c r="WMU262" s="65"/>
      <c r="WMV262" s="65"/>
      <c r="WMW262" s="65"/>
      <c r="WMX262" s="65"/>
      <c r="WMY262" s="65"/>
      <c r="WMZ262" s="65"/>
      <c r="WNA262" s="65"/>
      <c r="WNB262" s="65"/>
      <c r="WNC262" s="65"/>
      <c r="WND262" s="65"/>
      <c r="WNE262" s="65"/>
      <c r="WNF262" s="65"/>
      <c r="WNG262" s="65"/>
      <c r="WNH262" s="65"/>
      <c r="WNI262" s="65"/>
      <c r="WNJ262" s="65"/>
      <c r="WNK262" s="65"/>
      <c r="WNL262" s="65"/>
      <c r="WNM262" s="65"/>
      <c r="WNN262" s="65"/>
      <c r="WNO262" s="65"/>
      <c r="WNP262" s="65"/>
      <c r="WNQ262" s="65"/>
      <c r="WNR262" s="65"/>
      <c r="WNS262" s="65"/>
      <c r="WNT262" s="65"/>
      <c r="WNU262" s="65"/>
      <c r="WNV262" s="65"/>
      <c r="WNW262" s="65"/>
      <c r="WNX262" s="65"/>
      <c r="WNY262" s="65"/>
      <c r="WNZ262" s="65"/>
      <c r="WOA262" s="65"/>
      <c r="WOB262" s="65"/>
      <c r="WOC262" s="65"/>
      <c r="WOD262" s="65"/>
      <c r="WOE262" s="65"/>
      <c r="WOF262" s="65"/>
      <c r="WOG262" s="65"/>
      <c r="WOH262" s="65"/>
      <c r="WOI262" s="65"/>
      <c r="WOJ262" s="65"/>
      <c r="WOK262" s="65"/>
      <c r="WOL262" s="65"/>
      <c r="WOM262" s="65"/>
      <c r="WON262" s="65"/>
      <c r="WOO262" s="65"/>
      <c r="WOP262" s="65"/>
      <c r="WOQ262" s="65"/>
      <c r="WOR262" s="65"/>
      <c r="WOS262" s="65"/>
      <c r="WOT262" s="65"/>
      <c r="WOU262" s="65"/>
      <c r="WOV262" s="65"/>
      <c r="WOW262" s="65"/>
      <c r="WOX262" s="65"/>
      <c r="WOY262" s="65"/>
      <c r="WOZ262" s="65"/>
      <c r="WPA262" s="65"/>
      <c r="WPB262" s="65"/>
      <c r="WPC262" s="65"/>
      <c r="WPD262" s="65"/>
      <c r="WPE262" s="65"/>
      <c r="WPF262" s="65"/>
      <c r="WPG262" s="65"/>
      <c r="WPH262" s="65"/>
      <c r="WPI262" s="65"/>
      <c r="WPJ262" s="65"/>
      <c r="WPK262" s="65"/>
      <c r="WPL262" s="65"/>
      <c r="WPM262" s="65"/>
      <c r="WPN262" s="65"/>
      <c r="WPO262" s="65"/>
      <c r="WPP262" s="65"/>
      <c r="WPQ262" s="65"/>
      <c r="WPR262" s="65"/>
      <c r="WPS262" s="65"/>
      <c r="WPT262" s="65"/>
      <c r="WPU262" s="65"/>
      <c r="WPV262" s="65"/>
      <c r="WPW262" s="65"/>
      <c r="WPX262" s="65"/>
      <c r="WPY262" s="65"/>
      <c r="WPZ262" s="65"/>
      <c r="WQA262" s="65"/>
      <c r="WQB262" s="65"/>
      <c r="WQC262" s="65"/>
      <c r="WQD262" s="65"/>
      <c r="WQE262" s="65"/>
      <c r="WQF262" s="65"/>
      <c r="WQG262" s="65"/>
      <c r="WQH262" s="65"/>
      <c r="WQI262" s="65"/>
      <c r="WQJ262" s="65"/>
      <c r="WQK262" s="65"/>
      <c r="WQL262" s="65"/>
      <c r="WQM262" s="65"/>
      <c r="WQN262" s="65"/>
      <c r="WQO262" s="65"/>
      <c r="WQP262" s="65"/>
      <c r="WQQ262" s="65"/>
      <c r="WQR262" s="65"/>
      <c r="WQS262" s="65"/>
      <c r="WQT262" s="65"/>
      <c r="WQU262" s="65"/>
      <c r="WQV262" s="65"/>
      <c r="WQW262" s="65"/>
      <c r="WQX262" s="65"/>
      <c r="WQY262" s="65"/>
      <c r="WQZ262" s="65"/>
      <c r="WRA262" s="65"/>
      <c r="WRB262" s="65"/>
      <c r="WRC262" s="65"/>
      <c r="WRD262" s="65"/>
      <c r="WRE262" s="65"/>
      <c r="WRF262" s="65"/>
      <c r="WRG262" s="65"/>
      <c r="WRH262" s="65"/>
      <c r="WRI262" s="65"/>
      <c r="WRJ262" s="65"/>
      <c r="WRK262" s="65"/>
      <c r="WRL262" s="65"/>
      <c r="WRM262" s="65"/>
      <c r="WRN262" s="65"/>
      <c r="WRO262" s="65"/>
      <c r="WRP262" s="65"/>
      <c r="WRQ262" s="65"/>
      <c r="WRR262" s="65"/>
      <c r="WRS262" s="65"/>
      <c r="WRT262" s="65"/>
      <c r="WRU262" s="65"/>
      <c r="WRV262" s="65"/>
      <c r="WRW262" s="65"/>
      <c r="WRX262" s="65"/>
      <c r="WRY262" s="65"/>
      <c r="WRZ262" s="65"/>
      <c r="WSA262" s="65"/>
      <c r="WSB262" s="65"/>
      <c r="WSC262" s="65"/>
      <c r="WSD262" s="65"/>
      <c r="WSE262" s="65"/>
      <c r="WSF262" s="65"/>
      <c r="WSG262" s="65"/>
      <c r="WSH262" s="65"/>
      <c r="WSI262" s="65"/>
      <c r="WSJ262" s="65"/>
      <c r="WSK262" s="65"/>
      <c r="WSL262" s="65"/>
      <c r="WSM262" s="65"/>
      <c r="WSN262" s="65"/>
      <c r="WSO262" s="65"/>
      <c r="WSP262" s="65"/>
      <c r="WSQ262" s="65"/>
      <c r="WSR262" s="65"/>
      <c r="WSS262" s="65"/>
      <c r="WST262" s="65"/>
      <c r="WSU262" s="65"/>
      <c r="WSV262" s="65"/>
      <c r="WSW262" s="65"/>
      <c r="WSX262" s="65"/>
      <c r="WSY262" s="65"/>
      <c r="WSZ262" s="65"/>
      <c r="WTA262" s="65"/>
      <c r="WTB262" s="65"/>
      <c r="WTC262" s="65"/>
      <c r="WTD262" s="65"/>
      <c r="WTE262" s="65"/>
      <c r="WTF262" s="65"/>
      <c r="WTG262" s="65"/>
      <c r="WTH262" s="65"/>
      <c r="WTI262" s="65"/>
      <c r="WTJ262" s="65"/>
      <c r="WTK262" s="65"/>
      <c r="WTL262" s="65"/>
      <c r="WTM262" s="65"/>
      <c r="WTN262" s="65"/>
      <c r="WTO262" s="65"/>
      <c r="WTP262" s="65"/>
      <c r="WTQ262" s="65"/>
      <c r="WTR262" s="65"/>
      <c r="WTS262" s="65"/>
      <c r="WTT262" s="65"/>
      <c r="WTU262" s="65"/>
      <c r="WTV262" s="65"/>
      <c r="WTW262" s="65"/>
      <c r="WTX262" s="65"/>
      <c r="WTY262" s="65"/>
      <c r="WTZ262" s="65"/>
      <c r="WUA262" s="65"/>
      <c r="WUB262" s="65"/>
      <c r="WUC262" s="65"/>
      <c r="WUD262" s="65"/>
      <c r="WUE262" s="65"/>
      <c r="WUF262" s="65"/>
      <c r="WUG262" s="65"/>
      <c r="WUH262" s="65"/>
      <c r="WUI262" s="65"/>
      <c r="WUJ262" s="65"/>
      <c r="WUK262" s="65"/>
      <c r="WUL262" s="65"/>
      <c r="WUM262" s="65"/>
      <c r="WUN262" s="65"/>
      <c r="WUO262" s="65"/>
      <c r="WUP262" s="65"/>
      <c r="WUQ262" s="65"/>
      <c r="WUR262" s="65"/>
      <c r="WUS262" s="65"/>
      <c r="WUT262" s="65"/>
      <c r="WUU262" s="65"/>
      <c r="WUV262" s="65"/>
      <c r="WUW262" s="65"/>
      <c r="WUX262" s="65"/>
      <c r="WUY262" s="65"/>
      <c r="WUZ262" s="65"/>
      <c r="WVA262" s="65"/>
      <c r="WVB262" s="65"/>
      <c r="WVC262" s="65"/>
      <c r="WVD262" s="65"/>
      <c r="WVE262" s="65"/>
      <c r="WVF262" s="65"/>
      <c r="WVG262" s="65"/>
      <c r="WVH262" s="65"/>
      <c r="WVI262" s="65"/>
      <c r="WVJ262" s="65"/>
      <c r="WVK262" s="65"/>
      <c r="WVL262" s="65"/>
      <c r="WVM262" s="65"/>
      <c r="WVN262" s="65"/>
      <c r="WVO262" s="65"/>
      <c r="WVP262" s="65"/>
      <c r="WVQ262" s="65"/>
      <c r="WVR262" s="65"/>
      <c r="WVS262" s="65"/>
      <c r="WVT262" s="65"/>
      <c r="WVU262" s="65"/>
      <c r="WVV262" s="65"/>
      <c r="WVW262" s="65"/>
      <c r="WVX262" s="65"/>
      <c r="WVY262" s="65"/>
      <c r="WVZ262" s="65"/>
      <c r="WWA262" s="65"/>
      <c r="WWB262" s="65"/>
      <c r="WWC262" s="65"/>
      <c r="WWD262" s="65"/>
      <c r="WWE262" s="65"/>
      <c r="WWF262" s="65"/>
      <c r="WWG262" s="65"/>
      <c r="WWH262" s="65"/>
      <c r="WWI262" s="65"/>
      <c r="WWJ262" s="65"/>
      <c r="WWK262" s="65"/>
      <c r="WWL262" s="65"/>
      <c r="WWM262" s="65"/>
      <c r="WWN262" s="65"/>
      <c r="WWO262" s="65"/>
      <c r="WWP262" s="65"/>
      <c r="WWQ262" s="65"/>
      <c r="WWR262" s="65"/>
      <c r="WWS262" s="65"/>
      <c r="WWT262" s="65"/>
      <c r="WWU262" s="65"/>
      <c r="WWV262" s="65"/>
      <c r="WWW262" s="65"/>
      <c r="WWX262" s="65"/>
      <c r="WWY262" s="65"/>
      <c r="WWZ262" s="65"/>
      <c r="WXA262" s="65"/>
      <c r="WXB262" s="65"/>
      <c r="WXC262" s="65"/>
      <c r="WXD262" s="65"/>
      <c r="WXE262" s="65"/>
      <c r="WXF262" s="65"/>
      <c r="WXG262" s="65"/>
      <c r="WXH262" s="65"/>
      <c r="WXI262" s="65"/>
      <c r="WXJ262" s="65"/>
      <c r="WXK262" s="65"/>
      <c r="WXL262" s="65"/>
      <c r="WXM262" s="65"/>
      <c r="WXN262" s="65"/>
      <c r="WXO262" s="65"/>
      <c r="WXP262" s="65"/>
      <c r="WXQ262" s="65"/>
      <c r="WXR262" s="65"/>
      <c r="WXS262" s="65"/>
      <c r="WXT262" s="65"/>
      <c r="WXU262" s="65"/>
      <c r="WXV262" s="65"/>
      <c r="WXW262" s="65"/>
      <c r="WXX262" s="65"/>
      <c r="WXY262" s="65"/>
      <c r="WXZ262" s="65"/>
      <c r="WYA262" s="65"/>
      <c r="WYB262" s="65"/>
      <c r="WYC262" s="65"/>
      <c r="WYD262" s="65"/>
      <c r="WYE262" s="65"/>
      <c r="WYF262" s="65"/>
      <c r="WYG262" s="65"/>
      <c r="WYH262" s="65"/>
      <c r="WYI262" s="65"/>
      <c r="WYJ262" s="65"/>
      <c r="WYK262" s="65"/>
      <c r="WYL262" s="65"/>
      <c r="WYM262" s="65"/>
      <c r="WYN262" s="65"/>
      <c r="WYO262" s="65"/>
      <c r="WYP262" s="65"/>
      <c r="WYQ262" s="65"/>
      <c r="WYR262" s="65"/>
      <c r="WYS262" s="65"/>
      <c r="WYT262" s="65"/>
      <c r="WYU262" s="65"/>
      <c r="WYV262" s="65"/>
      <c r="WYW262" s="65"/>
      <c r="WYX262" s="65"/>
      <c r="WYY262" s="65"/>
      <c r="WYZ262" s="65"/>
      <c r="WZA262" s="65"/>
      <c r="WZB262" s="65"/>
      <c r="WZC262" s="65"/>
      <c r="WZD262" s="65"/>
      <c r="WZE262" s="65"/>
      <c r="WZF262" s="65"/>
      <c r="WZG262" s="65"/>
      <c r="WZH262" s="65"/>
      <c r="WZI262" s="65"/>
      <c r="WZJ262" s="65"/>
      <c r="WZK262" s="65"/>
      <c r="WZL262" s="65"/>
      <c r="WZM262" s="65"/>
      <c r="WZN262" s="65"/>
      <c r="WZO262" s="65"/>
      <c r="WZP262" s="65"/>
      <c r="WZQ262" s="65"/>
      <c r="WZR262" s="65"/>
      <c r="WZS262" s="65"/>
      <c r="WZT262" s="65"/>
      <c r="WZU262" s="65"/>
      <c r="WZV262" s="65"/>
      <c r="WZW262" s="65"/>
      <c r="WZX262" s="65"/>
      <c r="WZY262" s="65"/>
      <c r="WZZ262" s="65"/>
      <c r="XAA262" s="65"/>
      <c r="XAB262" s="65"/>
      <c r="XAC262" s="65"/>
      <c r="XAD262" s="65"/>
      <c r="XAE262" s="65"/>
      <c r="XAF262" s="65"/>
      <c r="XAG262" s="65"/>
      <c r="XAH262" s="65"/>
      <c r="XAI262" s="65"/>
      <c r="XAJ262" s="65"/>
      <c r="XAK262" s="65"/>
      <c r="XAL262" s="65"/>
      <c r="XAM262" s="65"/>
      <c r="XAN262" s="65"/>
      <c r="XAO262" s="65"/>
      <c r="XAP262" s="65"/>
      <c r="XAQ262" s="65"/>
      <c r="XAR262" s="65"/>
      <c r="XAS262" s="65"/>
      <c r="XAT262" s="65"/>
      <c r="XAU262" s="65"/>
      <c r="XAV262" s="65"/>
      <c r="XAW262" s="65"/>
      <c r="XAX262" s="65"/>
      <c r="XAY262" s="65"/>
      <c r="XAZ262" s="65"/>
      <c r="XBA262" s="65"/>
      <c r="XBB262" s="65"/>
      <c r="XBC262" s="65"/>
      <c r="XBD262" s="65"/>
      <c r="XBE262" s="65"/>
      <c r="XBF262" s="65"/>
      <c r="XBG262" s="65"/>
      <c r="XBH262" s="65"/>
      <c r="XBI262" s="65"/>
      <c r="XBJ262" s="65"/>
      <c r="XBK262" s="65"/>
      <c r="XBL262" s="65"/>
      <c r="XBM262" s="65"/>
      <c r="XBN262" s="65"/>
      <c r="XBO262" s="65"/>
      <c r="XBP262" s="65"/>
      <c r="XBQ262" s="65"/>
      <c r="XBR262" s="65"/>
      <c r="XBS262" s="65"/>
      <c r="XBT262" s="65"/>
      <c r="XBU262" s="65"/>
      <c r="XBV262" s="65"/>
      <c r="XBW262" s="65"/>
      <c r="XBX262" s="65"/>
      <c r="XBY262" s="65"/>
      <c r="XBZ262" s="65"/>
      <c r="XCA262" s="65"/>
      <c r="XCB262" s="65"/>
      <c r="XCC262" s="65"/>
      <c r="XCD262" s="65"/>
      <c r="XCE262" s="65"/>
      <c r="XCF262" s="65"/>
      <c r="XCG262" s="65"/>
      <c r="XCH262" s="65"/>
      <c r="XCI262" s="65"/>
      <c r="XCJ262" s="65"/>
      <c r="XCK262" s="65"/>
      <c r="XCL262" s="65"/>
      <c r="XCM262" s="65"/>
      <c r="XCN262" s="65"/>
      <c r="XCO262" s="65"/>
      <c r="XCP262" s="65"/>
      <c r="XCQ262" s="65"/>
      <c r="XCR262" s="65"/>
      <c r="XCS262" s="65"/>
      <c r="XCT262" s="65"/>
      <c r="XCU262" s="65"/>
      <c r="XCV262" s="65"/>
      <c r="XCW262" s="65"/>
      <c r="XCX262" s="65"/>
      <c r="XCY262" s="65"/>
      <c r="XCZ262" s="65"/>
      <c r="XDA262" s="65"/>
      <c r="XDB262" s="65"/>
      <c r="XDC262" s="65"/>
      <c r="XDD262" s="65"/>
      <c r="XDE262" s="65"/>
      <c r="XDF262" s="65"/>
      <c r="XDG262" s="65"/>
      <c r="XDH262" s="65"/>
      <c r="XDI262" s="65"/>
      <c r="XDJ262" s="65"/>
      <c r="XDK262" s="65"/>
      <c r="XDL262" s="65"/>
      <c r="XDM262" s="65"/>
      <c r="XDN262" s="65"/>
      <c r="XDO262" s="65"/>
      <c r="XDP262" s="65"/>
      <c r="XDQ262" s="65"/>
      <c r="XDR262" s="65"/>
      <c r="XDS262" s="65"/>
      <c r="XDT262" s="65"/>
      <c r="XDU262" s="65"/>
      <c r="XDV262" s="65"/>
      <c r="XDW262" s="65"/>
      <c r="XDX262" s="65"/>
      <c r="XDY262" s="65"/>
      <c r="XDZ262" s="65"/>
      <c r="XEA262" s="65"/>
      <c r="XEB262" s="65"/>
      <c r="XEC262" s="65"/>
      <c r="XED262" s="65"/>
      <c r="XEE262" s="65"/>
      <c r="XEF262" s="65"/>
      <c r="XEG262" s="65"/>
      <c r="XEH262" s="65"/>
      <c r="XEI262" s="65"/>
      <c r="XEJ262" s="65"/>
      <c r="XEK262" s="65"/>
      <c r="XEL262" s="65"/>
      <c r="XEM262" s="65"/>
      <c r="XEN262" s="65"/>
      <c r="XEO262" s="65"/>
      <c r="XEP262" s="65"/>
      <c r="XEQ262" s="65"/>
      <c r="XER262" s="65"/>
      <c r="XES262" s="65"/>
      <c r="XET262" s="65"/>
      <c r="XEU262" s="65"/>
      <c r="XEV262" s="65"/>
      <c r="XEW262" s="65"/>
      <c r="XEX262" s="65"/>
      <c r="XEY262" s="65"/>
      <c r="XEZ262" s="65"/>
      <c r="XFA262" s="65"/>
      <c r="XFB262" s="65"/>
      <c r="XFC262" s="65"/>
      <c r="XFD262" s="65"/>
    </row>
    <row r="263" spans="2:59 15129:16384" s="88" customFormat="1" ht="12.95" customHeight="1" x14ac:dyDescent="0.2">
      <c r="B263" s="89" t="s">
        <v>43</v>
      </c>
      <c r="C263" s="90" t="s">
        <v>56</v>
      </c>
      <c r="D263" s="90" t="s">
        <v>56</v>
      </c>
      <c r="E263" s="90" t="s">
        <v>56</v>
      </c>
      <c r="F263" s="90" t="s">
        <v>56</v>
      </c>
      <c r="G263" s="90" t="s">
        <v>56</v>
      </c>
      <c r="H263" s="90" t="s">
        <v>56</v>
      </c>
      <c r="I263" s="90" t="s">
        <v>56</v>
      </c>
      <c r="J263" s="90" t="s">
        <v>56</v>
      </c>
      <c r="K263" s="90" t="s">
        <v>56</v>
      </c>
      <c r="L263" s="90" t="s">
        <v>56</v>
      </c>
      <c r="M263" s="90" t="s">
        <v>56</v>
      </c>
      <c r="N263" s="90" t="s">
        <v>56</v>
      </c>
      <c r="O263" s="90" t="s">
        <v>56</v>
      </c>
      <c r="P263" s="90" t="s">
        <v>56</v>
      </c>
      <c r="Q263" s="90" t="s">
        <v>56</v>
      </c>
      <c r="R263" s="90">
        <v>8.1303275948520853E-2</v>
      </c>
      <c r="S263" s="90">
        <v>8.1175366077700359E-2</v>
      </c>
      <c r="T263" s="90">
        <v>7.5836897760351726E-2</v>
      </c>
      <c r="U263" s="90">
        <v>7.7242679380536985E-2</v>
      </c>
      <c r="V263" s="90">
        <v>7.822666255735912E-2</v>
      </c>
      <c r="W263" s="90">
        <v>8.905255650647359E-2</v>
      </c>
      <c r="X263" s="90">
        <v>7.6057534348865016E-2</v>
      </c>
      <c r="Y263" s="90">
        <v>7.6116557734204809E-2</v>
      </c>
      <c r="Z263" s="90">
        <v>8.9783255562318268E-2</v>
      </c>
      <c r="AA263" s="90">
        <v>0.10761957730812015</v>
      </c>
      <c r="AB263" s="90">
        <v>9.305471021843513E-2</v>
      </c>
      <c r="AC263" s="90" t="s">
        <v>56</v>
      </c>
      <c r="AD263" s="90" t="s">
        <v>56</v>
      </c>
      <c r="AE263" s="90" t="s">
        <v>56</v>
      </c>
      <c r="AF263" s="90" t="s">
        <v>56</v>
      </c>
      <c r="AG263" s="90" t="s">
        <v>56</v>
      </c>
      <c r="AH263" s="90" t="s">
        <v>56</v>
      </c>
      <c r="AI263" s="90" t="s">
        <v>56</v>
      </c>
      <c r="AJ263" s="90" t="s">
        <v>56</v>
      </c>
      <c r="AK263" s="90" t="s">
        <v>56</v>
      </c>
      <c r="AL263" s="90" t="s">
        <v>56</v>
      </c>
      <c r="AM263" s="90" t="s">
        <v>56</v>
      </c>
      <c r="AN263" s="90" t="s">
        <v>56</v>
      </c>
      <c r="AO263" s="90" t="s">
        <v>56</v>
      </c>
      <c r="AP263" s="90" t="s">
        <v>56</v>
      </c>
      <c r="AQ263" s="90">
        <v>2.9237288135593221E-2</v>
      </c>
      <c r="AR263" s="90">
        <v>4.4583333333333336E-2</v>
      </c>
      <c r="AS263" s="90">
        <v>3.8211382113821135E-2</v>
      </c>
      <c r="AT263" s="90">
        <v>4.3939393939393938E-2</v>
      </c>
      <c r="AU263" s="90">
        <v>3.7132352941176471E-2</v>
      </c>
      <c r="AV263" s="90">
        <v>4.7426470588235292E-2</v>
      </c>
      <c r="AW263" s="90">
        <v>4.3571428571428573E-2</v>
      </c>
      <c r="AX263" s="91" t="s">
        <v>56</v>
      </c>
      <c r="AY263" s="91">
        <v>4.275862068965517E-2</v>
      </c>
      <c r="AZ263" s="91">
        <v>3.8698630136986302E-2</v>
      </c>
      <c r="BA263" s="91" t="s">
        <v>56</v>
      </c>
      <c r="BB263" s="88">
        <v>3.7828947368421052E-2</v>
      </c>
      <c r="VIW263" s="65"/>
      <c r="VIX263" s="65"/>
      <c r="VIY263" s="65"/>
      <c r="VIZ263" s="65"/>
      <c r="VJA263" s="65"/>
      <c r="VJB263" s="65"/>
      <c r="VJC263" s="65"/>
      <c r="VJD263" s="65"/>
      <c r="VJE263" s="65"/>
      <c r="VJF263" s="65"/>
      <c r="VJG263" s="65"/>
      <c r="VJH263" s="65"/>
      <c r="VJI263" s="65"/>
      <c r="VJJ263" s="65"/>
      <c r="VJK263" s="65"/>
      <c r="VJL263" s="65"/>
      <c r="VJM263" s="65"/>
      <c r="VJN263" s="65"/>
      <c r="VJO263" s="65"/>
      <c r="VJP263" s="65"/>
      <c r="VJQ263" s="65"/>
      <c r="VJR263" s="65"/>
      <c r="VJS263" s="65"/>
      <c r="VJT263" s="65"/>
      <c r="VJU263" s="65"/>
      <c r="VJV263" s="65"/>
      <c r="VJW263" s="65"/>
      <c r="VJX263" s="65"/>
      <c r="VJY263" s="65"/>
      <c r="VJZ263" s="65"/>
      <c r="VKA263" s="65"/>
      <c r="VKB263" s="65"/>
      <c r="VKC263" s="65"/>
      <c r="VKD263" s="65"/>
      <c r="VKE263" s="65"/>
      <c r="VKF263" s="65"/>
      <c r="VKG263" s="65"/>
      <c r="VKH263" s="65"/>
      <c r="VKI263" s="65"/>
      <c r="VKJ263" s="65"/>
      <c r="VKK263" s="65"/>
      <c r="VKL263" s="65"/>
      <c r="VKM263" s="65"/>
      <c r="VKN263" s="65"/>
      <c r="VKO263" s="65"/>
      <c r="VKP263" s="65"/>
      <c r="VKQ263" s="65"/>
      <c r="VKR263" s="65"/>
      <c r="VKS263" s="65"/>
      <c r="VKT263" s="65"/>
      <c r="VKU263" s="65"/>
      <c r="VKV263" s="65"/>
      <c r="VKW263" s="65"/>
      <c r="VKX263" s="65"/>
      <c r="VKY263" s="65"/>
      <c r="VKZ263" s="65"/>
      <c r="VLA263" s="65"/>
      <c r="VLB263" s="65"/>
      <c r="VLC263" s="65"/>
      <c r="VLD263" s="65"/>
      <c r="VLE263" s="65"/>
      <c r="VLF263" s="65"/>
      <c r="VLG263" s="65"/>
      <c r="VLH263" s="65"/>
      <c r="VLI263" s="65"/>
      <c r="VLJ263" s="65"/>
      <c r="VLK263" s="65"/>
      <c r="VLL263" s="65"/>
      <c r="VLM263" s="65"/>
      <c r="VLN263" s="65"/>
      <c r="VLO263" s="65"/>
      <c r="VLP263" s="65"/>
      <c r="VLQ263" s="65"/>
      <c r="VLR263" s="65"/>
      <c r="VLS263" s="65"/>
      <c r="VLT263" s="65"/>
      <c r="VLU263" s="65"/>
      <c r="VLV263" s="65"/>
      <c r="VLW263" s="65"/>
      <c r="VLX263" s="65"/>
      <c r="VLY263" s="65"/>
      <c r="VLZ263" s="65"/>
      <c r="VMA263" s="65"/>
      <c r="VMB263" s="65"/>
      <c r="VMC263" s="65"/>
      <c r="VMD263" s="65"/>
      <c r="VME263" s="65"/>
      <c r="VMF263" s="65"/>
      <c r="VMG263" s="65"/>
      <c r="VMH263" s="65"/>
      <c r="VMI263" s="65"/>
      <c r="VMJ263" s="65"/>
      <c r="VMK263" s="65"/>
      <c r="VML263" s="65"/>
      <c r="VMM263" s="65"/>
      <c r="VMN263" s="65"/>
      <c r="VMO263" s="65"/>
      <c r="VMP263" s="65"/>
      <c r="VMQ263" s="65"/>
      <c r="VMR263" s="65"/>
      <c r="VMS263" s="65"/>
      <c r="VMT263" s="65"/>
      <c r="VMU263" s="65"/>
      <c r="VMV263" s="65"/>
      <c r="VMW263" s="65"/>
      <c r="VMX263" s="65"/>
      <c r="VMY263" s="65"/>
      <c r="VMZ263" s="65"/>
      <c r="VNA263" s="65"/>
      <c r="VNB263" s="65"/>
      <c r="VNC263" s="65"/>
      <c r="VND263" s="65"/>
      <c r="VNE263" s="65"/>
      <c r="VNF263" s="65"/>
      <c r="VNG263" s="65"/>
      <c r="VNH263" s="65"/>
      <c r="VNI263" s="65"/>
      <c r="VNJ263" s="65"/>
      <c r="VNK263" s="65"/>
      <c r="VNL263" s="65"/>
      <c r="VNM263" s="65"/>
      <c r="VNN263" s="65"/>
      <c r="VNO263" s="65"/>
      <c r="VNP263" s="65"/>
      <c r="VNQ263" s="65"/>
      <c r="VNR263" s="65"/>
      <c r="VNS263" s="65"/>
      <c r="VNT263" s="65"/>
      <c r="VNU263" s="65"/>
      <c r="VNV263" s="65"/>
      <c r="VNW263" s="65"/>
      <c r="VNX263" s="65"/>
      <c r="VNY263" s="65"/>
      <c r="VNZ263" s="65"/>
      <c r="VOA263" s="65"/>
      <c r="VOB263" s="65"/>
      <c r="VOC263" s="65"/>
      <c r="VOD263" s="65"/>
      <c r="VOE263" s="65"/>
      <c r="VOF263" s="65"/>
      <c r="VOG263" s="65"/>
      <c r="VOH263" s="65"/>
      <c r="VOI263" s="65"/>
      <c r="VOJ263" s="65"/>
      <c r="VOK263" s="65"/>
      <c r="VOL263" s="65"/>
      <c r="VOM263" s="65"/>
      <c r="VON263" s="65"/>
      <c r="VOO263" s="65"/>
      <c r="VOP263" s="65"/>
      <c r="VOQ263" s="65"/>
      <c r="VOR263" s="65"/>
      <c r="VOS263" s="65"/>
      <c r="VOT263" s="65"/>
      <c r="VOU263" s="65"/>
      <c r="VOV263" s="65"/>
      <c r="VOW263" s="65"/>
      <c r="VOX263" s="65"/>
      <c r="VOY263" s="65"/>
      <c r="VOZ263" s="65"/>
      <c r="VPA263" s="65"/>
      <c r="VPB263" s="65"/>
      <c r="VPC263" s="65"/>
      <c r="VPD263" s="65"/>
      <c r="VPE263" s="65"/>
      <c r="VPF263" s="65"/>
      <c r="VPG263" s="65"/>
      <c r="VPH263" s="65"/>
      <c r="VPI263" s="65"/>
      <c r="VPJ263" s="65"/>
      <c r="VPK263" s="65"/>
      <c r="VPL263" s="65"/>
      <c r="VPM263" s="65"/>
      <c r="VPN263" s="65"/>
      <c r="VPO263" s="65"/>
      <c r="VPP263" s="65"/>
      <c r="VPQ263" s="65"/>
      <c r="VPR263" s="65"/>
      <c r="VPS263" s="65"/>
      <c r="VPT263" s="65"/>
      <c r="VPU263" s="65"/>
      <c r="VPV263" s="65"/>
      <c r="VPW263" s="65"/>
      <c r="VPX263" s="65"/>
      <c r="VPY263" s="65"/>
      <c r="VPZ263" s="65"/>
      <c r="VQA263" s="65"/>
      <c r="VQB263" s="65"/>
      <c r="VQC263" s="65"/>
      <c r="VQD263" s="65"/>
      <c r="VQE263" s="65"/>
      <c r="VQF263" s="65"/>
      <c r="VQG263" s="65"/>
      <c r="VQH263" s="65"/>
      <c r="VQI263" s="65"/>
      <c r="VQJ263" s="65"/>
      <c r="VQK263" s="65"/>
      <c r="VQL263" s="65"/>
      <c r="VQM263" s="65"/>
      <c r="VQN263" s="65"/>
      <c r="VQO263" s="65"/>
      <c r="VQP263" s="65"/>
      <c r="VQQ263" s="65"/>
      <c r="VQR263" s="65"/>
      <c r="VQS263" s="65"/>
      <c r="VQT263" s="65"/>
      <c r="VQU263" s="65"/>
      <c r="VQV263" s="65"/>
      <c r="VQW263" s="65"/>
      <c r="VQX263" s="65"/>
      <c r="VQY263" s="65"/>
      <c r="VQZ263" s="65"/>
      <c r="VRA263" s="65"/>
      <c r="VRB263" s="65"/>
      <c r="VRC263" s="65"/>
      <c r="VRD263" s="65"/>
      <c r="VRE263" s="65"/>
      <c r="VRF263" s="65"/>
      <c r="VRG263" s="65"/>
      <c r="VRH263" s="65"/>
      <c r="VRI263" s="65"/>
      <c r="VRJ263" s="65"/>
      <c r="VRK263" s="65"/>
      <c r="VRL263" s="65"/>
      <c r="VRM263" s="65"/>
      <c r="VRN263" s="65"/>
      <c r="VRO263" s="65"/>
      <c r="VRP263" s="65"/>
      <c r="VRQ263" s="65"/>
      <c r="VRR263" s="65"/>
      <c r="VRS263" s="65"/>
      <c r="VRT263" s="65"/>
      <c r="VRU263" s="65"/>
      <c r="VRV263" s="65"/>
      <c r="VRW263" s="65"/>
      <c r="VRX263" s="65"/>
      <c r="VRY263" s="65"/>
      <c r="VRZ263" s="65"/>
      <c r="VSA263" s="65"/>
      <c r="VSB263" s="65"/>
      <c r="VSC263" s="65"/>
      <c r="VSD263" s="65"/>
      <c r="VSE263" s="65"/>
      <c r="VSF263" s="65"/>
      <c r="VSG263" s="65"/>
      <c r="VSH263" s="65"/>
      <c r="VSI263" s="65"/>
      <c r="VSJ263" s="65"/>
      <c r="VSK263" s="65"/>
      <c r="VSL263" s="65"/>
      <c r="VSM263" s="65"/>
      <c r="VSN263" s="65"/>
      <c r="VSO263" s="65"/>
      <c r="VSP263" s="65"/>
      <c r="VSQ263" s="65"/>
      <c r="VSR263" s="65"/>
      <c r="VSS263" s="65"/>
      <c r="VST263" s="65"/>
      <c r="VSU263" s="65"/>
      <c r="VSV263" s="65"/>
      <c r="VSW263" s="65"/>
      <c r="VSX263" s="65"/>
      <c r="VSY263" s="65"/>
      <c r="VSZ263" s="65"/>
      <c r="VTA263" s="65"/>
      <c r="VTB263" s="65"/>
      <c r="VTC263" s="65"/>
      <c r="VTD263" s="65"/>
      <c r="VTE263" s="65"/>
      <c r="VTF263" s="65"/>
      <c r="VTG263" s="65"/>
      <c r="VTH263" s="65"/>
      <c r="VTI263" s="65"/>
      <c r="VTJ263" s="65"/>
      <c r="VTK263" s="65"/>
      <c r="VTL263" s="65"/>
      <c r="VTM263" s="65"/>
      <c r="VTN263" s="65"/>
      <c r="VTO263" s="65"/>
      <c r="VTP263" s="65"/>
      <c r="VTQ263" s="65"/>
      <c r="VTR263" s="65"/>
      <c r="VTS263" s="65"/>
      <c r="VTT263" s="65"/>
      <c r="VTU263" s="65"/>
      <c r="VTV263" s="65"/>
      <c r="VTW263" s="65"/>
      <c r="VTX263" s="65"/>
      <c r="VTY263" s="65"/>
      <c r="VTZ263" s="65"/>
      <c r="VUA263" s="65"/>
      <c r="VUB263" s="65"/>
      <c r="VUC263" s="65"/>
      <c r="VUD263" s="65"/>
      <c r="VUE263" s="65"/>
      <c r="VUF263" s="65"/>
      <c r="VUG263" s="65"/>
      <c r="VUH263" s="65"/>
      <c r="VUI263" s="65"/>
      <c r="VUJ263" s="65"/>
      <c r="VUK263" s="65"/>
      <c r="VUL263" s="65"/>
      <c r="VUM263" s="65"/>
      <c r="VUN263" s="65"/>
      <c r="VUO263" s="65"/>
      <c r="VUP263" s="65"/>
      <c r="VUQ263" s="65"/>
      <c r="VUR263" s="65"/>
      <c r="VUS263" s="65"/>
      <c r="VUT263" s="65"/>
      <c r="VUU263" s="65"/>
      <c r="VUV263" s="65"/>
      <c r="VUW263" s="65"/>
      <c r="VUX263" s="65"/>
      <c r="VUY263" s="65"/>
      <c r="VUZ263" s="65"/>
      <c r="VVA263" s="65"/>
      <c r="VVB263" s="65"/>
      <c r="VVC263" s="65"/>
      <c r="VVD263" s="65"/>
      <c r="VVE263" s="65"/>
      <c r="VVF263" s="65"/>
      <c r="VVG263" s="65"/>
      <c r="VVH263" s="65"/>
      <c r="VVI263" s="65"/>
      <c r="VVJ263" s="65"/>
      <c r="VVK263" s="65"/>
      <c r="VVL263" s="65"/>
      <c r="VVM263" s="65"/>
      <c r="VVN263" s="65"/>
      <c r="VVO263" s="65"/>
      <c r="VVP263" s="65"/>
      <c r="VVQ263" s="65"/>
      <c r="VVR263" s="65"/>
      <c r="VVS263" s="65"/>
      <c r="VVT263" s="65"/>
      <c r="VVU263" s="65"/>
      <c r="VVV263" s="65"/>
      <c r="VVW263" s="65"/>
      <c r="VVX263" s="65"/>
      <c r="VVY263" s="65"/>
      <c r="VVZ263" s="65"/>
      <c r="VWA263" s="65"/>
      <c r="VWB263" s="65"/>
      <c r="VWC263" s="65"/>
      <c r="VWD263" s="65"/>
      <c r="VWE263" s="65"/>
      <c r="VWF263" s="65"/>
      <c r="VWG263" s="65"/>
      <c r="VWH263" s="65"/>
      <c r="VWI263" s="65"/>
      <c r="VWJ263" s="65"/>
      <c r="VWK263" s="65"/>
      <c r="VWL263" s="65"/>
      <c r="VWM263" s="65"/>
      <c r="VWN263" s="65"/>
      <c r="VWO263" s="65"/>
      <c r="VWP263" s="65"/>
      <c r="VWQ263" s="65"/>
      <c r="VWR263" s="65"/>
      <c r="VWS263" s="65"/>
      <c r="VWT263" s="65"/>
      <c r="VWU263" s="65"/>
      <c r="VWV263" s="65"/>
      <c r="VWW263" s="65"/>
      <c r="VWX263" s="65"/>
      <c r="VWY263" s="65"/>
      <c r="VWZ263" s="65"/>
      <c r="VXA263" s="65"/>
      <c r="VXB263" s="65"/>
      <c r="VXC263" s="65"/>
      <c r="VXD263" s="65"/>
      <c r="VXE263" s="65"/>
      <c r="VXF263" s="65"/>
      <c r="VXG263" s="65"/>
      <c r="VXH263" s="65"/>
      <c r="VXI263" s="65"/>
      <c r="VXJ263" s="65"/>
      <c r="VXK263" s="65"/>
      <c r="VXL263" s="65"/>
      <c r="VXM263" s="65"/>
      <c r="VXN263" s="65"/>
      <c r="VXO263" s="65"/>
      <c r="VXP263" s="65"/>
      <c r="VXQ263" s="65"/>
      <c r="VXR263" s="65"/>
      <c r="VXS263" s="65"/>
      <c r="VXT263" s="65"/>
      <c r="VXU263" s="65"/>
      <c r="VXV263" s="65"/>
      <c r="VXW263" s="65"/>
      <c r="VXX263" s="65"/>
      <c r="VXY263" s="65"/>
      <c r="VXZ263" s="65"/>
      <c r="VYA263" s="65"/>
      <c r="VYB263" s="65"/>
      <c r="VYC263" s="65"/>
      <c r="VYD263" s="65"/>
      <c r="VYE263" s="65"/>
      <c r="VYF263" s="65"/>
      <c r="VYG263" s="65"/>
      <c r="VYH263" s="65"/>
      <c r="VYI263" s="65"/>
      <c r="VYJ263" s="65"/>
      <c r="VYK263" s="65"/>
      <c r="VYL263" s="65"/>
      <c r="VYM263" s="65"/>
      <c r="VYN263" s="65"/>
      <c r="VYO263" s="65"/>
      <c r="VYP263" s="65"/>
      <c r="VYQ263" s="65"/>
      <c r="VYR263" s="65"/>
      <c r="VYS263" s="65"/>
      <c r="VYT263" s="65"/>
      <c r="VYU263" s="65"/>
      <c r="VYV263" s="65"/>
      <c r="VYW263" s="65"/>
      <c r="VYX263" s="65"/>
      <c r="VYY263" s="65"/>
      <c r="VYZ263" s="65"/>
      <c r="VZA263" s="65"/>
      <c r="VZB263" s="65"/>
      <c r="VZC263" s="65"/>
      <c r="VZD263" s="65"/>
      <c r="VZE263" s="65"/>
      <c r="VZF263" s="65"/>
      <c r="VZG263" s="65"/>
      <c r="VZH263" s="65"/>
      <c r="VZI263" s="65"/>
      <c r="VZJ263" s="65"/>
      <c r="VZK263" s="65"/>
      <c r="VZL263" s="65"/>
      <c r="VZM263" s="65"/>
      <c r="VZN263" s="65"/>
      <c r="VZO263" s="65"/>
      <c r="VZP263" s="65"/>
      <c r="VZQ263" s="65"/>
      <c r="VZR263" s="65"/>
      <c r="VZS263" s="65"/>
      <c r="VZT263" s="65"/>
      <c r="VZU263" s="65"/>
      <c r="VZV263" s="65"/>
      <c r="VZW263" s="65"/>
      <c r="VZX263" s="65"/>
      <c r="VZY263" s="65"/>
      <c r="VZZ263" s="65"/>
      <c r="WAA263" s="65"/>
      <c r="WAB263" s="65"/>
      <c r="WAC263" s="65"/>
      <c r="WAD263" s="65"/>
      <c r="WAE263" s="65"/>
      <c r="WAF263" s="65"/>
      <c r="WAG263" s="65"/>
      <c r="WAH263" s="65"/>
      <c r="WAI263" s="65"/>
      <c r="WAJ263" s="65"/>
      <c r="WAK263" s="65"/>
      <c r="WAL263" s="65"/>
      <c r="WAM263" s="65"/>
      <c r="WAN263" s="65"/>
      <c r="WAO263" s="65"/>
      <c r="WAP263" s="65"/>
      <c r="WAQ263" s="65"/>
      <c r="WAR263" s="65"/>
      <c r="WAS263" s="65"/>
      <c r="WAT263" s="65"/>
      <c r="WAU263" s="65"/>
      <c r="WAV263" s="65"/>
      <c r="WAW263" s="65"/>
      <c r="WAX263" s="65"/>
      <c r="WAY263" s="65"/>
      <c r="WAZ263" s="65"/>
      <c r="WBA263" s="65"/>
      <c r="WBB263" s="65"/>
      <c r="WBC263" s="65"/>
      <c r="WBD263" s="65"/>
      <c r="WBE263" s="65"/>
      <c r="WBF263" s="65"/>
      <c r="WBG263" s="65"/>
      <c r="WBH263" s="65"/>
      <c r="WBI263" s="65"/>
      <c r="WBJ263" s="65"/>
      <c r="WBK263" s="65"/>
      <c r="WBL263" s="65"/>
      <c r="WBM263" s="65"/>
      <c r="WBN263" s="65"/>
      <c r="WBO263" s="65"/>
      <c r="WBP263" s="65"/>
      <c r="WBQ263" s="65"/>
      <c r="WBR263" s="65"/>
      <c r="WBS263" s="65"/>
      <c r="WBT263" s="65"/>
      <c r="WBU263" s="65"/>
      <c r="WBV263" s="65"/>
      <c r="WBW263" s="65"/>
      <c r="WBX263" s="65"/>
      <c r="WBY263" s="65"/>
      <c r="WBZ263" s="65"/>
      <c r="WCA263" s="65"/>
      <c r="WCB263" s="65"/>
      <c r="WCC263" s="65"/>
      <c r="WCD263" s="65"/>
      <c r="WCE263" s="65"/>
      <c r="WCF263" s="65"/>
      <c r="WCG263" s="65"/>
      <c r="WCH263" s="65"/>
      <c r="WCI263" s="65"/>
      <c r="WCJ263" s="65"/>
      <c r="WCK263" s="65"/>
      <c r="WCL263" s="65"/>
      <c r="WCM263" s="65"/>
      <c r="WCN263" s="65"/>
      <c r="WCO263" s="65"/>
      <c r="WCP263" s="65"/>
      <c r="WCQ263" s="65"/>
      <c r="WCR263" s="65"/>
      <c r="WCS263" s="65"/>
      <c r="WCT263" s="65"/>
      <c r="WCU263" s="65"/>
      <c r="WCV263" s="65"/>
      <c r="WCW263" s="65"/>
      <c r="WCX263" s="65"/>
      <c r="WCY263" s="65"/>
      <c r="WCZ263" s="65"/>
      <c r="WDA263" s="65"/>
      <c r="WDB263" s="65"/>
      <c r="WDC263" s="65"/>
      <c r="WDD263" s="65"/>
      <c r="WDE263" s="65"/>
      <c r="WDF263" s="65"/>
      <c r="WDG263" s="65"/>
      <c r="WDH263" s="65"/>
      <c r="WDI263" s="65"/>
      <c r="WDJ263" s="65"/>
      <c r="WDK263" s="65"/>
      <c r="WDL263" s="65"/>
      <c r="WDM263" s="65"/>
      <c r="WDN263" s="65"/>
      <c r="WDO263" s="65"/>
      <c r="WDP263" s="65"/>
      <c r="WDQ263" s="65"/>
      <c r="WDR263" s="65"/>
      <c r="WDS263" s="65"/>
      <c r="WDT263" s="65"/>
      <c r="WDU263" s="65"/>
      <c r="WDV263" s="65"/>
      <c r="WDW263" s="65"/>
      <c r="WDX263" s="65"/>
      <c r="WDY263" s="65"/>
      <c r="WDZ263" s="65"/>
      <c r="WEA263" s="65"/>
      <c r="WEB263" s="65"/>
      <c r="WEC263" s="65"/>
      <c r="WED263" s="65"/>
      <c r="WEE263" s="65"/>
      <c r="WEF263" s="65"/>
      <c r="WEG263" s="65"/>
      <c r="WEH263" s="65"/>
      <c r="WEI263" s="65"/>
      <c r="WEJ263" s="65"/>
      <c r="WEK263" s="65"/>
      <c r="WEL263" s="65"/>
      <c r="WEM263" s="65"/>
      <c r="WEN263" s="65"/>
      <c r="WEO263" s="65"/>
      <c r="WEP263" s="65"/>
      <c r="WEQ263" s="65"/>
      <c r="WER263" s="65"/>
      <c r="WES263" s="65"/>
      <c r="WET263" s="65"/>
      <c r="WEU263" s="65"/>
      <c r="WEV263" s="65"/>
      <c r="WEW263" s="65"/>
      <c r="WEX263" s="65"/>
      <c r="WEY263" s="65"/>
      <c r="WEZ263" s="65"/>
      <c r="WFA263" s="65"/>
      <c r="WFB263" s="65"/>
      <c r="WFC263" s="65"/>
      <c r="WFD263" s="65"/>
      <c r="WFE263" s="65"/>
      <c r="WFF263" s="65"/>
      <c r="WFG263" s="65"/>
      <c r="WFH263" s="65"/>
      <c r="WFI263" s="65"/>
      <c r="WFJ263" s="65"/>
      <c r="WFK263" s="65"/>
      <c r="WFL263" s="65"/>
      <c r="WFM263" s="65"/>
      <c r="WFN263" s="65"/>
      <c r="WFO263" s="65"/>
      <c r="WFP263" s="65"/>
      <c r="WFQ263" s="65"/>
      <c r="WFR263" s="65"/>
      <c r="WFS263" s="65"/>
      <c r="WFT263" s="65"/>
      <c r="WFU263" s="65"/>
      <c r="WFV263" s="65"/>
      <c r="WFW263" s="65"/>
      <c r="WFX263" s="65"/>
      <c r="WFY263" s="65"/>
      <c r="WFZ263" s="65"/>
      <c r="WGA263" s="65"/>
      <c r="WGB263" s="65"/>
      <c r="WGC263" s="65"/>
      <c r="WGD263" s="65"/>
      <c r="WGE263" s="65"/>
      <c r="WGF263" s="65"/>
      <c r="WGG263" s="65"/>
      <c r="WGH263" s="65"/>
      <c r="WGI263" s="65"/>
      <c r="WGJ263" s="65"/>
      <c r="WGK263" s="65"/>
      <c r="WGL263" s="65"/>
      <c r="WGM263" s="65"/>
      <c r="WGN263" s="65"/>
      <c r="WGO263" s="65"/>
      <c r="WGP263" s="65"/>
      <c r="WGQ263" s="65"/>
      <c r="WGR263" s="65"/>
      <c r="WGS263" s="65"/>
      <c r="WGT263" s="65"/>
      <c r="WGU263" s="65"/>
      <c r="WGV263" s="65"/>
      <c r="WGW263" s="65"/>
      <c r="WGX263" s="65"/>
      <c r="WGY263" s="65"/>
      <c r="WGZ263" s="65"/>
      <c r="WHA263" s="65"/>
      <c r="WHB263" s="65"/>
      <c r="WHC263" s="65"/>
      <c r="WHD263" s="65"/>
      <c r="WHE263" s="65"/>
      <c r="WHF263" s="65"/>
      <c r="WHG263" s="65"/>
      <c r="WHH263" s="65"/>
      <c r="WHI263" s="65"/>
      <c r="WHJ263" s="65"/>
      <c r="WHK263" s="65"/>
      <c r="WHL263" s="65"/>
      <c r="WHM263" s="65"/>
      <c r="WHN263" s="65"/>
      <c r="WHO263" s="65"/>
      <c r="WHP263" s="65"/>
      <c r="WHQ263" s="65"/>
      <c r="WHR263" s="65"/>
      <c r="WHS263" s="65"/>
      <c r="WHT263" s="65"/>
      <c r="WHU263" s="65"/>
      <c r="WHV263" s="65"/>
      <c r="WHW263" s="65"/>
      <c r="WHX263" s="65"/>
      <c r="WHY263" s="65"/>
      <c r="WHZ263" s="65"/>
      <c r="WIA263" s="65"/>
      <c r="WIB263" s="65"/>
      <c r="WIC263" s="65"/>
      <c r="WID263" s="65"/>
      <c r="WIE263" s="65"/>
      <c r="WIF263" s="65"/>
      <c r="WIG263" s="65"/>
      <c r="WIH263" s="65"/>
      <c r="WII263" s="65"/>
      <c r="WIJ263" s="65"/>
      <c r="WIK263" s="65"/>
      <c r="WIL263" s="65"/>
      <c r="WIM263" s="65"/>
      <c r="WIN263" s="65"/>
      <c r="WIO263" s="65"/>
      <c r="WIP263" s="65"/>
      <c r="WIQ263" s="65"/>
      <c r="WIR263" s="65"/>
      <c r="WIS263" s="65"/>
      <c r="WIT263" s="65"/>
      <c r="WIU263" s="65"/>
      <c r="WIV263" s="65"/>
      <c r="WIW263" s="65"/>
      <c r="WIX263" s="65"/>
      <c r="WIY263" s="65"/>
      <c r="WIZ263" s="65"/>
      <c r="WJA263" s="65"/>
      <c r="WJB263" s="65"/>
      <c r="WJC263" s="65"/>
      <c r="WJD263" s="65"/>
      <c r="WJE263" s="65"/>
      <c r="WJF263" s="65"/>
      <c r="WJG263" s="65"/>
      <c r="WJH263" s="65"/>
      <c r="WJI263" s="65"/>
      <c r="WJJ263" s="65"/>
      <c r="WJK263" s="65"/>
      <c r="WJL263" s="65"/>
      <c r="WJM263" s="65"/>
      <c r="WJN263" s="65"/>
      <c r="WJO263" s="65"/>
      <c r="WJP263" s="65"/>
      <c r="WJQ263" s="65"/>
      <c r="WJR263" s="65"/>
      <c r="WJS263" s="65"/>
      <c r="WJT263" s="65"/>
      <c r="WJU263" s="65"/>
      <c r="WJV263" s="65"/>
      <c r="WJW263" s="65"/>
      <c r="WJX263" s="65"/>
      <c r="WJY263" s="65"/>
      <c r="WJZ263" s="65"/>
      <c r="WKA263" s="65"/>
      <c r="WKB263" s="65"/>
      <c r="WKC263" s="65"/>
      <c r="WKD263" s="65"/>
      <c r="WKE263" s="65"/>
      <c r="WKF263" s="65"/>
      <c r="WKG263" s="65"/>
      <c r="WKH263" s="65"/>
      <c r="WKI263" s="65"/>
      <c r="WKJ263" s="65"/>
      <c r="WKK263" s="65"/>
      <c r="WKL263" s="65"/>
      <c r="WKM263" s="65"/>
      <c r="WKN263" s="65"/>
      <c r="WKO263" s="65"/>
      <c r="WKP263" s="65"/>
      <c r="WKQ263" s="65"/>
      <c r="WKR263" s="65"/>
      <c r="WKS263" s="65"/>
      <c r="WKT263" s="65"/>
      <c r="WKU263" s="65"/>
      <c r="WKV263" s="65"/>
      <c r="WKW263" s="65"/>
      <c r="WKX263" s="65"/>
      <c r="WKY263" s="65"/>
      <c r="WKZ263" s="65"/>
      <c r="WLA263" s="65"/>
      <c r="WLB263" s="65"/>
      <c r="WLC263" s="65"/>
      <c r="WLD263" s="65"/>
      <c r="WLE263" s="65"/>
      <c r="WLF263" s="65"/>
      <c r="WLG263" s="65"/>
      <c r="WLH263" s="65"/>
      <c r="WLI263" s="65"/>
      <c r="WLJ263" s="65"/>
      <c r="WLK263" s="65"/>
      <c r="WLL263" s="65"/>
      <c r="WLM263" s="65"/>
      <c r="WLN263" s="65"/>
      <c r="WLO263" s="65"/>
      <c r="WLP263" s="65"/>
      <c r="WLQ263" s="65"/>
      <c r="WLR263" s="65"/>
      <c r="WLS263" s="65"/>
      <c r="WLT263" s="65"/>
      <c r="WLU263" s="65"/>
      <c r="WLV263" s="65"/>
      <c r="WLW263" s="65"/>
      <c r="WLX263" s="65"/>
      <c r="WLY263" s="65"/>
      <c r="WLZ263" s="65"/>
      <c r="WMA263" s="65"/>
      <c r="WMB263" s="65"/>
      <c r="WMC263" s="65"/>
      <c r="WMD263" s="65"/>
      <c r="WME263" s="65"/>
      <c r="WMF263" s="65"/>
      <c r="WMG263" s="65"/>
      <c r="WMH263" s="65"/>
      <c r="WMI263" s="65"/>
      <c r="WMJ263" s="65"/>
      <c r="WMK263" s="65"/>
      <c r="WML263" s="65"/>
      <c r="WMM263" s="65"/>
      <c r="WMN263" s="65"/>
      <c r="WMO263" s="65"/>
      <c r="WMP263" s="65"/>
      <c r="WMQ263" s="65"/>
      <c r="WMR263" s="65"/>
      <c r="WMS263" s="65"/>
      <c r="WMT263" s="65"/>
      <c r="WMU263" s="65"/>
      <c r="WMV263" s="65"/>
      <c r="WMW263" s="65"/>
      <c r="WMX263" s="65"/>
      <c r="WMY263" s="65"/>
      <c r="WMZ263" s="65"/>
      <c r="WNA263" s="65"/>
      <c r="WNB263" s="65"/>
      <c r="WNC263" s="65"/>
      <c r="WND263" s="65"/>
      <c r="WNE263" s="65"/>
      <c r="WNF263" s="65"/>
      <c r="WNG263" s="65"/>
      <c r="WNH263" s="65"/>
      <c r="WNI263" s="65"/>
      <c r="WNJ263" s="65"/>
      <c r="WNK263" s="65"/>
      <c r="WNL263" s="65"/>
      <c r="WNM263" s="65"/>
      <c r="WNN263" s="65"/>
      <c r="WNO263" s="65"/>
      <c r="WNP263" s="65"/>
      <c r="WNQ263" s="65"/>
      <c r="WNR263" s="65"/>
      <c r="WNS263" s="65"/>
      <c r="WNT263" s="65"/>
      <c r="WNU263" s="65"/>
      <c r="WNV263" s="65"/>
      <c r="WNW263" s="65"/>
      <c r="WNX263" s="65"/>
      <c r="WNY263" s="65"/>
      <c r="WNZ263" s="65"/>
      <c r="WOA263" s="65"/>
      <c r="WOB263" s="65"/>
      <c r="WOC263" s="65"/>
      <c r="WOD263" s="65"/>
      <c r="WOE263" s="65"/>
      <c r="WOF263" s="65"/>
      <c r="WOG263" s="65"/>
      <c r="WOH263" s="65"/>
      <c r="WOI263" s="65"/>
      <c r="WOJ263" s="65"/>
      <c r="WOK263" s="65"/>
      <c r="WOL263" s="65"/>
      <c r="WOM263" s="65"/>
      <c r="WON263" s="65"/>
      <c r="WOO263" s="65"/>
      <c r="WOP263" s="65"/>
      <c r="WOQ263" s="65"/>
      <c r="WOR263" s="65"/>
      <c r="WOS263" s="65"/>
      <c r="WOT263" s="65"/>
      <c r="WOU263" s="65"/>
      <c r="WOV263" s="65"/>
      <c r="WOW263" s="65"/>
      <c r="WOX263" s="65"/>
      <c r="WOY263" s="65"/>
      <c r="WOZ263" s="65"/>
      <c r="WPA263" s="65"/>
      <c r="WPB263" s="65"/>
      <c r="WPC263" s="65"/>
      <c r="WPD263" s="65"/>
      <c r="WPE263" s="65"/>
      <c r="WPF263" s="65"/>
      <c r="WPG263" s="65"/>
      <c r="WPH263" s="65"/>
      <c r="WPI263" s="65"/>
      <c r="WPJ263" s="65"/>
      <c r="WPK263" s="65"/>
      <c r="WPL263" s="65"/>
      <c r="WPM263" s="65"/>
      <c r="WPN263" s="65"/>
      <c r="WPO263" s="65"/>
      <c r="WPP263" s="65"/>
      <c r="WPQ263" s="65"/>
      <c r="WPR263" s="65"/>
      <c r="WPS263" s="65"/>
      <c r="WPT263" s="65"/>
      <c r="WPU263" s="65"/>
      <c r="WPV263" s="65"/>
      <c r="WPW263" s="65"/>
      <c r="WPX263" s="65"/>
      <c r="WPY263" s="65"/>
      <c r="WPZ263" s="65"/>
      <c r="WQA263" s="65"/>
      <c r="WQB263" s="65"/>
      <c r="WQC263" s="65"/>
      <c r="WQD263" s="65"/>
      <c r="WQE263" s="65"/>
      <c r="WQF263" s="65"/>
      <c r="WQG263" s="65"/>
      <c r="WQH263" s="65"/>
      <c r="WQI263" s="65"/>
      <c r="WQJ263" s="65"/>
      <c r="WQK263" s="65"/>
      <c r="WQL263" s="65"/>
      <c r="WQM263" s="65"/>
      <c r="WQN263" s="65"/>
      <c r="WQO263" s="65"/>
      <c r="WQP263" s="65"/>
      <c r="WQQ263" s="65"/>
      <c r="WQR263" s="65"/>
      <c r="WQS263" s="65"/>
      <c r="WQT263" s="65"/>
      <c r="WQU263" s="65"/>
      <c r="WQV263" s="65"/>
      <c r="WQW263" s="65"/>
      <c r="WQX263" s="65"/>
      <c r="WQY263" s="65"/>
      <c r="WQZ263" s="65"/>
      <c r="WRA263" s="65"/>
      <c r="WRB263" s="65"/>
      <c r="WRC263" s="65"/>
      <c r="WRD263" s="65"/>
      <c r="WRE263" s="65"/>
      <c r="WRF263" s="65"/>
      <c r="WRG263" s="65"/>
      <c r="WRH263" s="65"/>
      <c r="WRI263" s="65"/>
      <c r="WRJ263" s="65"/>
      <c r="WRK263" s="65"/>
      <c r="WRL263" s="65"/>
      <c r="WRM263" s="65"/>
      <c r="WRN263" s="65"/>
      <c r="WRO263" s="65"/>
      <c r="WRP263" s="65"/>
      <c r="WRQ263" s="65"/>
      <c r="WRR263" s="65"/>
      <c r="WRS263" s="65"/>
      <c r="WRT263" s="65"/>
      <c r="WRU263" s="65"/>
      <c r="WRV263" s="65"/>
      <c r="WRW263" s="65"/>
      <c r="WRX263" s="65"/>
      <c r="WRY263" s="65"/>
      <c r="WRZ263" s="65"/>
      <c r="WSA263" s="65"/>
      <c r="WSB263" s="65"/>
      <c r="WSC263" s="65"/>
      <c r="WSD263" s="65"/>
      <c r="WSE263" s="65"/>
      <c r="WSF263" s="65"/>
      <c r="WSG263" s="65"/>
      <c r="WSH263" s="65"/>
      <c r="WSI263" s="65"/>
      <c r="WSJ263" s="65"/>
      <c r="WSK263" s="65"/>
      <c r="WSL263" s="65"/>
      <c r="WSM263" s="65"/>
      <c r="WSN263" s="65"/>
      <c r="WSO263" s="65"/>
      <c r="WSP263" s="65"/>
      <c r="WSQ263" s="65"/>
      <c r="WSR263" s="65"/>
      <c r="WSS263" s="65"/>
      <c r="WST263" s="65"/>
      <c r="WSU263" s="65"/>
      <c r="WSV263" s="65"/>
      <c r="WSW263" s="65"/>
      <c r="WSX263" s="65"/>
      <c r="WSY263" s="65"/>
      <c r="WSZ263" s="65"/>
      <c r="WTA263" s="65"/>
      <c r="WTB263" s="65"/>
      <c r="WTC263" s="65"/>
      <c r="WTD263" s="65"/>
      <c r="WTE263" s="65"/>
      <c r="WTF263" s="65"/>
      <c r="WTG263" s="65"/>
      <c r="WTH263" s="65"/>
      <c r="WTI263" s="65"/>
      <c r="WTJ263" s="65"/>
      <c r="WTK263" s="65"/>
      <c r="WTL263" s="65"/>
      <c r="WTM263" s="65"/>
      <c r="WTN263" s="65"/>
      <c r="WTO263" s="65"/>
      <c r="WTP263" s="65"/>
      <c r="WTQ263" s="65"/>
      <c r="WTR263" s="65"/>
      <c r="WTS263" s="65"/>
      <c r="WTT263" s="65"/>
      <c r="WTU263" s="65"/>
      <c r="WTV263" s="65"/>
      <c r="WTW263" s="65"/>
      <c r="WTX263" s="65"/>
      <c r="WTY263" s="65"/>
      <c r="WTZ263" s="65"/>
      <c r="WUA263" s="65"/>
      <c r="WUB263" s="65"/>
      <c r="WUC263" s="65"/>
      <c r="WUD263" s="65"/>
      <c r="WUE263" s="65"/>
      <c r="WUF263" s="65"/>
      <c r="WUG263" s="65"/>
      <c r="WUH263" s="65"/>
      <c r="WUI263" s="65"/>
      <c r="WUJ263" s="65"/>
      <c r="WUK263" s="65"/>
      <c r="WUL263" s="65"/>
      <c r="WUM263" s="65"/>
      <c r="WUN263" s="65"/>
      <c r="WUO263" s="65"/>
      <c r="WUP263" s="65"/>
      <c r="WUQ263" s="65"/>
      <c r="WUR263" s="65"/>
      <c r="WUS263" s="65"/>
      <c r="WUT263" s="65"/>
      <c r="WUU263" s="65"/>
      <c r="WUV263" s="65"/>
      <c r="WUW263" s="65"/>
      <c r="WUX263" s="65"/>
      <c r="WUY263" s="65"/>
      <c r="WUZ263" s="65"/>
      <c r="WVA263" s="65"/>
      <c r="WVB263" s="65"/>
      <c r="WVC263" s="65"/>
      <c r="WVD263" s="65"/>
      <c r="WVE263" s="65"/>
      <c r="WVF263" s="65"/>
      <c r="WVG263" s="65"/>
      <c r="WVH263" s="65"/>
      <c r="WVI263" s="65"/>
      <c r="WVJ263" s="65"/>
      <c r="WVK263" s="65"/>
      <c r="WVL263" s="65"/>
      <c r="WVM263" s="65"/>
      <c r="WVN263" s="65"/>
      <c r="WVO263" s="65"/>
      <c r="WVP263" s="65"/>
      <c r="WVQ263" s="65"/>
      <c r="WVR263" s="65"/>
      <c r="WVS263" s="65"/>
      <c r="WVT263" s="65"/>
      <c r="WVU263" s="65"/>
      <c r="WVV263" s="65"/>
      <c r="WVW263" s="65"/>
      <c r="WVX263" s="65"/>
      <c r="WVY263" s="65"/>
      <c r="WVZ263" s="65"/>
      <c r="WWA263" s="65"/>
      <c r="WWB263" s="65"/>
      <c r="WWC263" s="65"/>
      <c r="WWD263" s="65"/>
      <c r="WWE263" s="65"/>
      <c r="WWF263" s="65"/>
      <c r="WWG263" s="65"/>
      <c r="WWH263" s="65"/>
      <c r="WWI263" s="65"/>
      <c r="WWJ263" s="65"/>
      <c r="WWK263" s="65"/>
      <c r="WWL263" s="65"/>
      <c r="WWM263" s="65"/>
      <c r="WWN263" s="65"/>
      <c r="WWO263" s="65"/>
      <c r="WWP263" s="65"/>
      <c r="WWQ263" s="65"/>
      <c r="WWR263" s="65"/>
      <c r="WWS263" s="65"/>
      <c r="WWT263" s="65"/>
      <c r="WWU263" s="65"/>
      <c r="WWV263" s="65"/>
      <c r="WWW263" s="65"/>
      <c r="WWX263" s="65"/>
      <c r="WWY263" s="65"/>
      <c r="WWZ263" s="65"/>
      <c r="WXA263" s="65"/>
      <c r="WXB263" s="65"/>
      <c r="WXC263" s="65"/>
      <c r="WXD263" s="65"/>
      <c r="WXE263" s="65"/>
      <c r="WXF263" s="65"/>
      <c r="WXG263" s="65"/>
      <c r="WXH263" s="65"/>
      <c r="WXI263" s="65"/>
      <c r="WXJ263" s="65"/>
      <c r="WXK263" s="65"/>
      <c r="WXL263" s="65"/>
      <c r="WXM263" s="65"/>
      <c r="WXN263" s="65"/>
      <c r="WXO263" s="65"/>
      <c r="WXP263" s="65"/>
      <c r="WXQ263" s="65"/>
      <c r="WXR263" s="65"/>
      <c r="WXS263" s="65"/>
      <c r="WXT263" s="65"/>
      <c r="WXU263" s="65"/>
      <c r="WXV263" s="65"/>
      <c r="WXW263" s="65"/>
      <c r="WXX263" s="65"/>
      <c r="WXY263" s="65"/>
      <c r="WXZ263" s="65"/>
      <c r="WYA263" s="65"/>
      <c r="WYB263" s="65"/>
      <c r="WYC263" s="65"/>
      <c r="WYD263" s="65"/>
      <c r="WYE263" s="65"/>
      <c r="WYF263" s="65"/>
      <c r="WYG263" s="65"/>
      <c r="WYH263" s="65"/>
      <c r="WYI263" s="65"/>
      <c r="WYJ263" s="65"/>
      <c r="WYK263" s="65"/>
      <c r="WYL263" s="65"/>
      <c r="WYM263" s="65"/>
      <c r="WYN263" s="65"/>
      <c r="WYO263" s="65"/>
      <c r="WYP263" s="65"/>
      <c r="WYQ263" s="65"/>
      <c r="WYR263" s="65"/>
      <c r="WYS263" s="65"/>
      <c r="WYT263" s="65"/>
      <c r="WYU263" s="65"/>
      <c r="WYV263" s="65"/>
      <c r="WYW263" s="65"/>
      <c r="WYX263" s="65"/>
      <c r="WYY263" s="65"/>
      <c r="WYZ263" s="65"/>
      <c r="WZA263" s="65"/>
      <c r="WZB263" s="65"/>
      <c r="WZC263" s="65"/>
      <c r="WZD263" s="65"/>
      <c r="WZE263" s="65"/>
      <c r="WZF263" s="65"/>
      <c r="WZG263" s="65"/>
      <c r="WZH263" s="65"/>
      <c r="WZI263" s="65"/>
      <c r="WZJ263" s="65"/>
      <c r="WZK263" s="65"/>
      <c r="WZL263" s="65"/>
      <c r="WZM263" s="65"/>
      <c r="WZN263" s="65"/>
      <c r="WZO263" s="65"/>
      <c r="WZP263" s="65"/>
      <c r="WZQ263" s="65"/>
      <c r="WZR263" s="65"/>
      <c r="WZS263" s="65"/>
      <c r="WZT263" s="65"/>
      <c r="WZU263" s="65"/>
      <c r="WZV263" s="65"/>
      <c r="WZW263" s="65"/>
      <c r="WZX263" s="65"/>
      <c r="WZY263" s="65"/>
      <c r="WZZ263" s="65"/>
      <c r="XAA263" s="65"/>
      <c r="XAB263" s="65"/>
      <c r="XAC263" s="65"/>
      <c r="XAD263" s="65"/>
      <c r="XAE263" s="65"/>
      <c r="XAF263" s="65"/>
      <c r="XAG263" s="65"/>
      <c r="XAH263" s="65"/>
      <c r="XAI263" s="65"/>
      <c r="XAJ263" s="65"/>
      <c r="XAK263" s="65"/>
      <c r="XAL263" s="65"/>
      <c r="XAM263" s="65"/>
      <c r="XAN263" s="65"/>
      <c r="XAO263" s="65"/>
      <c r="XAP263" s="65"/>
      <c r="XAQ263" s="65"/>
      <c r="XAR263" s="65"/>
      <c r="XAS263" s="65"/>
      <c r="XAT263" s="65"/>
      <c r="XAU263" s="65"/>
      <c r="XAV263" s="65"/>
      <c r="XAW263" s="65"/>
      <c r="XAX263" s="65"/>
      <c r="XAY263" s="65"/>
      <c r="XAZ263" s="65"/>
      <c r="XBA263" s="65"/>
      <c r="XBB263" s="65"/>
      <c r="XBC263" s="65"/>
      <c r="XBD263" s="65"/>
      <c r="XBE263" s="65"/>
      <c r="XBF263" s="65"/>
      <c r="XBG263" s="65"/>
      <c r="XBH263" s="65"/>
      <c r="XBI263" s="65"/>
      <c r="XBJ263" s="65"/>
      <c r="XBK263" s="65"/>
      <c r="XBL263" s="65"/>
      <c r="XBM263" s="65"/>
      <c r="XBN263" s="65"/>
      <c r="XBO263" s="65"/>
      <c r="XBP263" s="65"/>
      <c r="XBQ263" s="65"/>
      <c r="XBR263" s="65"/>
      <c r="XBS263" s="65"/>
      <c r="XBT263" s="65"/>
      <c r="XBU263" s="65"/>
      <c r="XBV263" s="65"/>
      <c r="XBW263" s="65"/>
      <c r="XBX263" s="65"/>
      <c r="XBY263" s="65"/>
      <c r="XBZ263" s="65"/>
      <c r="XCA263" s="65"/>
      <c r="XCB263" s="65"/>
      <c r="XCC263" s="65"/>
      <c r="XCD263" s="65"/>
      <c r="XCE263" s="65"/>
      <c r="XCF263" s="65"/>
      <c r="XCG263" s="65"/>
      <c r="XCH263" s="65"/>
      <c r="XCI263" s="65"/>
      <c r="XCJ263" s="65"/>
      <c r="XCK263" s="65"/>
      <c r="XCL263" s="65"/>
      <c r="XCM263" s="65"/>
      <c r="XCN263" s="65"/>
      <c r="XCO263" s="65"/>
      <c r="XCP263" s="65"/>
      <c r="XCQ263" s="65"/>
      <c r="XCR263" s="65"/>
      <c r="XCS263" s="65"/>
      <c r="XCT263" s="65"/>
      <c r="XCU263" s="65"/>
      <c r="XCV263" s="65"/>
      <c r="XCW263" s="65"/>
      <c r="XCX263" s="65"/>
      <c r="XCY263" s="65"/>
      <c r="XCZ263" s="65"/>
      <c r="XDA263" s="65"/>
      <c r="XDB263" s="65"/>
      <c r="XDC263" s="65"/>
      <c r="XDD263" s="65"/>
      <c r="XDE263" s="65"/>
      <c r="XDF263" s="65"/>
      <c r="XDG263" s="65"/>
      <c r="XDH263" s="65"/>
      <c r="XDI263" s="65"/>
      <c r="XDJ263" s="65"/>
      <c r="XDK263" s="65"/>
      <c r="XDL263" s="65"/>
      <c r="XDM263" s="65"/>
      <c r="XDN263" s="65"/>
      <c r="XDO263" s="65"/>
      <c r="XDP263" s="65"/>
      <c r="XDQ263" s="65"/>
      <c r="XDR263" s="65"/>
      <c r="XDS263" s="65"/>
      <c r="XDT263" s="65"/>
      <c r="XDU263" s="65"/>
      <c r="XDV263" s="65"/>
      <c r="XDW263" s="65"/>
      <c r="XDX263" s="65"/>
      <c r="XDY263" s="65"/>
      <c r="XDZ263" s="65"/>
      <c r="XEA263" s="65"/>
      <c r="XEB263" s="65"/>
      <c r="XEC263" s="65"/>
      <c r="XED263" s="65"/>
      <c r="XEE263" s="65"/>
      <c r="XEF263" s="65"/>
      <c r="XEG263" s="65"/>
      <c r="XEH263" s="65"/>
      <c r="XEI263" s="65"/>
      <c r="XEJ263" s="65"/>
      <c r="XEK263" s="65"/>
      <c r="XEL263" s="65"/>
      <c r="XEM263" s="65"/>
      <c r="XEN263" s="65"/>
      <c r="XEO263" s="65"/>
      <c r="XEP263" s="65"/>
      <c r="XEQ263" s="65"/>
      <c r="XER263" s="65"/>
      <c r="XES263" s="65"/>
      <c r="XET263" s="65"/>
      <c r="XEU263" s="65"/>
      <c r="XEV263" s="65"/>
      <c r="XEW263" s="65"/>
      <c r="XEX263" s="65"/>
      <c r="XEY263" s="65"/>
      <c r="XEZ263" s="65"/>
      <c r="XFA263" s="65"/>
      <c r="XFB263" s="65"/>
      <c r="XFC263" s="65"/>
      <c r="XFD263" s="65"/>
    </row>
    <row r="264" spans="2:59 15129:16384" s="88" customFormat="1" ht="12.95" customHeight="1" x14ac:dyDescent="0.2">
      <c r="C264" s="90" t="s">
        <v>56</v>
      </c>
      <c r="D264" s="90" t="s">
        <v>56</v>
      </c>
      <c r="E264" s="90" t="s">
        <v>56</v>
      </c>
      <c r="F264" s="90" t="s">
        <v>56</v>
      </c>
      <c r="G264" s="90" t="s">
        <v>56</v>
      </c>
      <c r="H264" s="90" t="s">
        <v>56</v>
      </c>
      <c r="I264" s="90" t="s">
        <v>56</v>
      </c>
      <c r="J264" s="90" t="s">
        <v>56</v>
      </c>
      <c r="K264" s="90" t="s">
        <v>56</v>
      </c>
      <c r="L264" s="90" t="s">
        <v>56</v>
      </c>
      <c r="M264" s="90" t="s">
        <v>56</v>
      </c>
      <c r="N264" s="90" t="s">
        <v>56</v>
      </c>
      <c r="O264" s="90" t="s">
        <v>56</v>
      </c>
      <c r="P264" s="90" t="s">
        <v>56</v>
      </c>
      <c r="Q264" s="90" t="s">
        <v>56</v>
      </c>
      <c r="R264" s="90" t="s">
        <v>56</v>
      </c>
      <c r="S264" s="90" t="s">
        <v>56</v>
      </c>
      <c r="T264" s="90" t="s">
        <v>56</v>
      </c>
      <c r="U264" s="90" t="s">
        <v>56</v>
      </c>
      <c r="V264" s="90" t="s">
        <v>56</v>
      </c>
      <c r="W264" s="90" t="s">
        <v>56</v>
      </c>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X264" s="92">
        <v>3.4866828087167068E-2</v>
      </c>
      <c r="AY264" s="88">
        <v>3.2389314216020315E-2</v>
      </c>
      <c r="AZ264" s="88">
        <v>3.3564346717260968E-2</v>
      </c>
      <c r="BA264" s="88">
        <v>3.4070798189137406E-2</v>
      </c>
      <c r="VIW264" s="65"/>
      <c r="VIX264" s="65"/>
      <c r="VIY264" s="65"/>
      <c r="VIZ264" s="65"/>
      <c r="VJA264" s="65"/>
      <c r="VJB264" s="65"/>
      <c r="VJC264" s="65"/>
      <c r="VJD264" s="65"/>
      <c r="VJE264" s="65"/>
      <c r="VJF264" s="65"/>
      <c r="VJG264" s="65"/>
      <c r="VJH264" s="65"/>
      <c r="VJI264" s="65"/>
      <c r="VJJ264" s="65"/>
      <c r="VJK264" s="65"/>
      <c r="VJL264" s="65"/>
      <c r="VJM264" s="65"/>
      <c r="VJN264" s="65"/>
      <c r="VJO264" s="65"/>
      <c r="VJP264" s="65"/>
      <c r="VJQ264" s="65"/>
      <c r="VJR264" s="65"/>
      <c r="VJS264" s="65"/>
      <c r="VJT264" s="65"/>
      <c r="VJU264" s="65"/>
      <c r="VJV264" s="65"/>
      <c r="VJW264" s="65"/>
      <c r="VJX264" s="65"/>
      <c r="VJY264" s="65"/>
      <c r="VJZ264" s="65"/>
      <c r="VKA264" s="65"/>
      <c r="VKB264" s="65"/>
      <c r="VKC264" s="65"/>
      <c r="VKD264" s="65"/>
      <c r="VKE264" s="65"/>
      <c r="VKF264" s="65"/>
      <c r="VKG264" s="65"/>
      <c r="VKH264" s="65"/>
      <c r="VKI264" s="65"/>
      <c r="VKJ264" s="65"/>
      <c r="VKK264" s="65"/>
      <c r="VKL264" s="65"/>
      <c r="VKM264" s="65"/>
      <c r="VKN264" s="65"/>
      <c r="VKO264" s="65"/>
      <c r="VKP264" s="65"/>
      <c r="VKQ264" s="65"/>
      <c r="VKR264" s="65"/>
      <c r="VKS264" s="65"/>
      <c r="VKT264" s="65"/>
      <c r="VKU264" s="65"/>
      <c r="VKV264" s="65"/>
      <c r="VKW264" s="65"/>
      <c r="VKX264" s="65"/>
      <c r="VKY264" s="65"/>
      <c r="VKZ264" s="65"/>
      <c r="VLA264" s="65"/>
      <c r="VLB264" s="65"/>
      <c r="VLC264" s="65"/>
      <c r="VLD264" s="65"/>
      <c r="VLE264" s="65"/>
      <c r="VLF264" s="65"/>
      <c r="VLG264" s="65"/>
      <c r="VLH264" s="65"/>
      <c r="VLI264" s="65"/>
      <c r="VLJ264" s="65"/>
      <c r="VLK264" s="65"/>
      <c r="VLL264" s="65"/>
      <c r="VLM264" s="65"/>
      <c r="VLN264" s="65"/>
      <c r="VLO264" s="65"/>
      <c r="VLP264" s="65"/>
      <c r="VLQ264" s="65"/>
      <c r="VLR264" s="65"/>
      <c r="VLS264" s="65"/>
      <c r="VLT264" s="65"/>
      <c r="VLU264" s="65"/>
      <c r="VLV264" s="65"/>
      <c r="VLW264" s="65"/>
      <c r="VLX264" s="65"/>
      <c r="VLY264" s="65"/>
      <c r="VLZ264" s="65"/>
      <c r="VMA264" s="65"/>
      <c r="VMB264" s="65"/>
      <c r="VMC264" s="65"/>
      <c r="VMD264" s="65"/>
      <c r="VME264" s="65"/>
      <c r="VMF264" s="65"/>
      <c r="VMG264" s="65"/>
      <c r="VMH264" s="65"/>
      <c r="VMI264" s="65"/>
      <c r="VMJ264" s="65"/>
      <c r="VMK264" s="65"/>
      <c r="VML264" s="65"/>
      <c r="VMM264" s="65"/>
      <c r="VMN264" s="65"/>
      <c r="VMO264" s="65"/>
      <c r="VMP264" s="65"/>
      <c r="VMQ264" s="65"/>
      <c r="VMR264" s="65"/>
      <c r="VMS264" s="65"/>
      <c r="VMT264" s="65"/>
      <c r="VMU264" s="65"/>
      <c r="VMV264" s="65"/>
      <c r="VMW264" s="65"/>
      <c r="VMX264" s="65"/>
      <c r="VMY264" s="65"/>
      <c r="VMZ264" s="65"/>
      <c r="VNA264" s="65"/>
      <c r="VNB264" s="65"/>
      <c r="VNC264" s="65"/>
      <c r="VND264" s="65"/>
      <c r="VNE264" s="65"/>
      <c r="VNF264" s="65"/>
      <c r="VNG264" s="65"/>
      <c r="VNH264" s="65"/>
      <c r="VNI264" s="65"/>
      <c r="VNJ264" s="65"/>
      <c r="VNK264" s="65"/>
      <c r="VNL264" s="65"/>
      <c r="VNM264" s="65"/>
      <c r="VNN264" s="65"/>
      <c r="VNO264" s="65"/>
      <c r="VNP264" s="65"/>
      <c r="VNQ264" s="65"/>
      <c r="VNR264" s="65"/>
      <c r="VNS264" s="65"/>
      <c r="VNT264" s="65"/>
      <c r="VNU264" s="65"/>
      <c r="VNV264" s="65"/>
      <c r="VNW264" s="65"/>
      <c r="VNX264" s="65"/>
      <c r="VNY264" s="65"/>
      <c r="VNZ264" s="65"/>
      <c r="VOA264" s="65"/>
      <c r="VOB264" s="65"/>
      <c r="VOC264" s="65"/>
      <c r="VOD264" s="65"/>
      <c r="VOE264" s="65"/>
      <c r="VOF264" s="65"/>
      <c r="VOG264" s="65"/>
      <c r="VOH264" s="65"/>
      <c r="VOI264" s="65"/>
      <c r="VOJ264" s="65"/>
      <c r="VOK264" s="65"/>
      <c r="VOL264" s="65"/>
      <c r="VOM264" s="65"/>
      <c r="VON264" s="65"/>
      <c r="VOO264" s="65"/>
      <c r="VOP264" s="65"/>
      <c r="VOQ264" s="65"/>
      <c r="VOR264" s="65"/>
      <c r="VOS264" s="65"/>
      <c r="VOT264" s="65"/>
      <c r="VOU264" s="65"/>
      <c r="VOV264" s="65"/>
      <c r="VOW264" s="65"/>
      <c r="VOX264" s="65"/>
      <c r="VOY264" s="65"/>
      <c r="VOZ264" s="65"/>
      <c r="VPA264" s="65"/>
      <c r="VPB264" s="65"/>
      <c r="VPC264" s="65"/>
      <c r="VPD264" s="65"/>
      <c r="VPE264" s="65"/>
      <c r="VPF264" s="65"/>
      <c r="VPG264" s="65"/>
      <c r="VPH264" s="65"/>
      <c r="VPI264" s="65"/>
      <c r="VPJ264" s="65"/>
      <c r="VPK264" s="65"/>
      <c r="VPL264" s="65"/>
      <c r="VPM264" s="65"/>
      <c r="VPN264" s="65"/>
      <c r="VPO264" s="65"/>
      <c r="VPP264" s="65"/>
      <c r="VPQ264" s="65"/>
      <c r="VPR264" s="65"/>
      <c r="VPS264" s="65"/>
      <c r="VPT264" s="65"/>
      <c r="VPU264" s="65"/>
      <c r="VPV264" s="65"/>
      <c r="VPW264" s="65"/>
      <c r="VPX264" s="65"/>
      <c r="VPY264" s="65"/>
      <c r="VPZ264" s="65"/>
      <c r="VQA264" s="65"/>
      <c r="VQB264" s="65"/>
      <c r="VQC264" s="65"/>
      <c r="VQD264" s="65"/>
      <c r="VQE264" s="65"/>
      <c r="VQF264" s="65"/>
      <c r="VQG264" s="65"/>
      <c r="VQH264" s="65"/>
      <c r="VQI264" s="65"/>
      <c r="VQJ264" s="65"/>
      <c r="VQK264" s="65"/>
      <c r="VQL264" s="65"/>
      <c r="VQM264" s="65"/>
      <c r="VQN264" s="65"/>
      <c r="VQO264" s="65"/>
      <c r="VQP264" s="65"/>
      <c r="VQQ264" s="65"/>
      <c r="VQR264" s="65"/>
      <c r="VQS264" s="65"/>
      <c r="VQT264" s="65"/>
      <c r="VQU264" s="65"/>
      <c r="VQV264" s="65"/>
      <c r="VQW264" s="65"/>
      <c r="VQX264" s="65"/>
      <c r="VQY264" s="65"/>
      <c r="VQZ264" s="65"/>
      <c r="VRA264" s="65"/>
      <c r="VRB264" s="65"/>
      <c r="VRC264" s="65"/>
      <c r="VRD264" s="65"/>
      <c r="VRE264" s="65"/>
      <c r="VRF264" s="65"/>
      <c r="VRG264" s="65"/>
      <c r="VRH264" s="65"/>
      <c r="VRI264" s="65"/>
      <c r="VRJ264" s="65"/>
      <c r="VRK264" s="65"/>
      <c r="VRL264" s="65"/>
      <c r="VRM264" s="65"/>
      <c r="VRN264" s="65"/>
      <c r="VRO264" s="65"/>
      <c r="VRP264" s="65"/>
      <c r="VRQ264" s="65"/>
      <c r="VRR264" s="65"/>
      <c r="VRS264" s="65"/>
      <c r="VRT264" s="65"/>
      <c r="VRU264" s="65"/>
      <c r="VRV264" s="65"/>
      <c r="VRW264" s="65"/>
      <c r="VRX264" s="65"/>
      <c r="VRY264" s="65"/>
      <c r="VRZ264" s="65"/>
      <c r="VSA264" s="65"/>
      <c r="VSB264" s="65"/>
      <c r="VSC264" s="65"/>
      <c r="VSD264" s="65"/>
      <c r="VSE264" s="65"/>
      <c r="VSF264" s="65"/>
      <c r="VSG264" s="65"/>
      <c r="VSH264" s="65"/>
      <c r="VSI264" s="65"/>
      <c r="VSJ264" s="65"/>
      <c r="VSK264" s="65"/>
      <c r="VSL264" s="65"/>
      <c r="VSM264" s="65"/>
      <c r="VSN264" s="65"/>
      <c r="VSO264" s="65"/>
      <c r="VSP264" s="65"/>
      <c r="VSQ264" s="65"/>
      <c r="VSR264" s="65"/>
      <c r="VSS264" s="65"/>
      <c r="VST264" s="65"/>
      <c r="VSU264" s="65"/>
      <c r="VSV264" s="65"/>
      <c r="VSW264" s="65"/>
      <c r="VSX264" s="65"/>
      <c r="VSY264" s="65"/>
      <c r="VSZ264" s="65"/>
      <c r="VTA264" s="65"/>
      <c r="VTB264" s="65"/>
      <c r="VTC264" s="65"/>
      <c r="VTD264" s="65"/>
      <c r="VTE264" s="65"/>
      <c r="VTF264" s="65"/>
      <c r="VTG264" s="65"/>
      <c r="VTH264" s="65"/>
      <c r="VTI264" s="65"/>
      <c r="VTJ264" s="65"/>
      <c r="VTK264" s="65"/>
      <c r="VTL264" s="65"/>
      <c r="VTM264" s="65"/>
      <c r="VTN264" s="65"/>
      <c r="VTO264" s="65"/>
      <c r="VTP264" s="65"/>
      <c r="VTQ264" s="65"/>
      <c r="VTR264" s="65"/>
      <c r="VTS264" s="65"/>
      <c r="VTT264" s="65"/>
      <c r="VTU264" s="65"/>
      <c r="VTV264" s="65"/>
      <c r="VTW264" s="65"/>
      <c r="VTX264" s="65"/>
      <c r="VTY264" s="65"/>
      <c r="VTZ264" s="65"/>
      <c r="VUA264" s="65"/>
      <c r="VUB264" s="65"/>
      <c r="VUC264" s="65"/>
      <c r="VUD264" s="65"/>
      <c r="VUE264" s="65"/>
      <c r="VUF264" s="65"/>
      <c r="VUG264" s="65"/>
      <c r="VUH264" s="65"/>
      <c r="VUI264" s="65"/>
      <c r="VUJ264" s="65"/>
      <c r="VUK264" s="65"/>
      <c r="VUL264" s="65"/>
      <c r="VUM264" s="65"/>
      <c r="VUN264" s="65"/>
      <c r="VUO264" s="65"/>
      <c r="VUP264" s="65"/>
      <c r="VUQ264" s="65"/>
      <c r="VUR264" s="65"/>
      <c r="VUS264" s="65"/>
      <c r="VUT264" s="65"/>
      <c r="VUU264" s="65"/>
      <c r="VUV264" s="65"/>
      <c r="VUW264" s="65"/>
      <c r="VUX264" s="65"/>
      <c r="VUY264" s="65"/>
      <c r="VUZ264" s="65"/>
      <c r="VVA264" s="65"/>
      <c r="VVB264" s="65"/>
      <c r="VVC264" s="65"/>
      <c r="VVD264" s="65"/>
      <c r="VVE264" s="65"/>
      <c r="VVF264" s="65"/>
      <c r="VVG264" s="65"/>
      <c r="VVH264" s="65"/>
      <c r="VVI264" s="65"/>
      <c r="VVJ264" s="65"/>
      <c r="VVK264" s="65"/>
      <c r="VVL264" s="65"/>
      <c r="VVM264" s="65"/>
      <c r="VVN264" s="65"/>
      <c r="VVO264" s="65"/>
      <c r="VVP264" s="65"/>
      <c r="VVQ264" s="65"/>
      <c r="VVR264" s="65"/>
      <c r="VVS264" s="65"/>
      <c r="VVT264" s="65"/>
      <c r="VVU264" s="65"/>
      <c r="VVV264" s="65"/>
      <c r="VVW264" s="65"/>
      <c r="VVX264" s="65"/>
      <c r="VVY264" s="65"/>
      <c r="VVZ264" s="65"/>
      <c r="VWA264" s="65"/>
      <c r="VWB264" s="65"/>
      <c r="VWC264" s="65"/>
      <c r="VWD264" s="65"/>
      <c r="VWE264" s="65"/>
      <c r="VWF264" s="65"/>
      <c r="VWG264" s="65"/>
      <c r="VWH264" s="65"/>
      <c r="VWI264" s="65"/>
      <c r="VWJ264" s="65"/>
      <c r="VWK264" s="65"/>
      <c r="VWL264" s="65"/>
      <c r="VWM264" s="65"/>
      <c r="VWN264" s="65"/>
      <c r="VWO264" s="65"/>
      <c r="VWP264" s="65"/>
      <c r="VWQ264" s="65"/>
      <c r="VWR264" s="65"/>
      <c r="VWS264" s="65"/>
      <c r="VWT264" s="65"/>
      <c r="VWU264" s="65"/>
      <c r="VWV264" s="65"/>
      <c r="VWW264" s="65"/>
      <c r="VWX264" s="65"/>
      <c r="VWY264" s="65"/>
      <c r="VWZ264" s="65"/>
      <c r="VXA264" s="65"/>
      <c r="VXB264" s="65"/>
      <c r="VXC264" s="65"/>
      <c r="VXD264" s="65"/>
      <c r="VXE264" s="65"/>
      <c r="VXF264" s="65"/>
      <c r="VXG264" s="65"/>
      <c r="VXH264" s="65"/>
      <c r="VXI264" s="65"/>
      <c r="VXJ264" s="65"/>
      <c r="VXK264" s="65"/>
      <c r="VXL264" s="65"/>
      <c r="VXM264" s="65"/>
      <c r="VXN264" s="65"/>
      <c r="VXO264" s="65"/>
      <c r="VXP264" s="65"/>
      <c r="VXQ264" s="65"/>
      <c r="VXR264" s="65"/>
      <c r="VXS264" s="65"/>
      <c r="VXT264" s="65"/>
      <c r="VXU264" s="65"/>
      <c r="VXV264" s="65"/>
      <c r="VXW264" s="65"/>
      <c r="VXX264" s="65"/>
      <c r="VXY264" s="65"/>
      <c r="VXZ264" s="65"/>
      <c r="VYA264" s="65"/>
      <c r="VYB264" s="65"/>
      <c r="VYC264" s="65"/>
      <c r="VYD264" s="65"/>
      <c r="VYE264" s="65"/>
      <c r="VYF264" s="65"/>
      <c r="VYG264" s="65"/>
      <c r="VYH264" s="65"/>
      <c r="VYI264" s="65"/>
      <c r="VYJ264" s="65"/>
      <c r="VYK264" s="65"/>
      <c r="VYL264" s="65"/>
      <c r="VYM264" s="65"/>
      <c r="VYN264" s="65"/>
      <c r="VYO264" s="65"/>
      <c r="VYP264" s="65"/>
      <c r="VYQ264" s="65"/>
      <c r="VYR264" s="65"/>
      <c r="VYS264" s="65"/>
      <c r="VYT264" s="65"/>
      <c r="VYU264" s="65"/>
      <c r="VYV264" s="65"/>
      <c r="VYW264" s="65"/>
      <c r="VYX264" s="65"/>
      <c r="VYY264" s="65"/>
      <c r="VYZ264" s="65"/>
      <c r="VZA264" s="65"/>
      <c r="VZB264" s="65"/>
      <c r="VZC264" s="65"/>
      <c r="VZD264" s="65"/>
      <c r="VZE264" s="65"/>
      <c r="VZF264" s="65"/>
      <c r="VZG264" s="65"/>
      <c r="VZH264" s="65"/>
      <c r="VZI264" s="65"/>
      <c r="VZJ264" s="65"/>
      <c r="VZK264" s="65"/>
      <c r="VZL264" s="65"/>
      <c r="VZM264" s="65"/>
      <c r="VZN264" s="65"/>
      <c r="VZO264" s="65"/>
      <c r="VZP264" s="65"/>
      <c r="VZQ264" s="65"/>
      <c r="VZR264" s="65"/>
      <c r="VZS264" s="65"/>
      <c r="VZT264" s="65"/>
      <c r="VZU264" s="65"/>
      <c r="VZV264" s="65"/>
      <c r="VZW264" s="65"/>
      <c r="VZX264" s="65"/>
      <c r="VZY264" s="65"/>
      <c r="VZZ264" s="65"/>
      <c r="WAA264" s="65"/>
      <c r="WAB264" s="65"/>
      <c r="WAC264" s="65"/>
      <c r="WAD264" s="65"/>
      <c r="WAE264" s="65"/>
      <c r="WAF264" s="65"/>
      <c r="WAG264" s="65"/>
      <c r="WAH264" s="65"/>
      <c r="WAI264" s="65"/>
      <c r="WAJ264" s="65"/>
      <c r="WAK264" s="65"/>
      <c r="WAL264" s="65"/>
      <c r="WAM264" s="65"/>
      <c r="WAN264" s="65"/>
      <c r="WAO264" s="65"/>
      <c r="WAP264" s="65"/>
      <c r="WAQ264" s="65"/>
      <c r="WAR264" s="65"/>
      <c r="WAS264" s="65"/>
      <c r="WAT264" s="65"/>
      <c r="WAU264" s="65"/>
      <c r="WAV264" s="65"/>
      <c r="WAW264" s="65"/>
      <c r="WAX264" s="65"/>
      <c r="WAY264" s="65"/>
      <c r="WAZ264" s="65"/>
      <c r="WBA264" s="65"/>
      <c r="WBB264" s="65"/>
      <c r="WBC264" s="65"/>
      <c r="WBD264" s="65"/>
      <c r="WBE264" s="65"/>
      <c r="WBF264" s="65"/>
      <c r="WBG264" s="65"/>
      <c r="WBH264" s="65"/>
      <c r="WBI264" s="65"/>
      <c r="WBJ264" s="65"/>
      <c r="WBK264" s="65"/>
      <c r="WBL264" s="65"/>
      <c r="WBM264" s="65"/>
      <c r="WBN264" s="65"/>
      <c r="WBO264" s="65"/>
      <c r="WBP264" s="65"/>
      <c r="WBQ264" s="65"/>
      <c r="WBR264" s="65"/>
      <c r="WBS264" s="65"/>
      <c r="WBT264" s="65"/>
      <c r="WBU264" s="65"/>
      <c r="WBV264" s="65"/>
      <c r="WBW264" s="65"/>
      <c r="WBX264" s="65"/>
      <c r="WBY264" s="65"/>
      <c r="WBZ264" s="65"/>
      <c r="WCA264" s="65"/>
      <c r="WCB264" s="65"/>
      <c r="WCC264" s="65"/>
      <c r="WCD264" s="65"/>
      <c r="WCE264" s="65"/>
      <c r="WCF264" s="65"/>
      <c r="WCG264" s="65"/>
      <c r="WCH264" s="65"/>
      <c r="WCI264" s="65"/>
      <c r="WCJ264" s="65"/>
      <c r="WCK264" s="65"/>
      <c r="WCL264" s="65"/>
      <c r="WCM264" s="65"/>
      <c r="WCN264" s="65"/>
      <c r="WCO264" s="65"/>
      <c r="WCP264" s="65"/>
      <c r="WCQ264" s="65"/>
      <c r="WCR264" s="65"/>
      <c r="WCS264" s="65"/>
      <c r="WCT264" s="65"/>
      <c r="WCU264" s="65"/>
      <c r="WCV264" s="65"/>
      <c r="WCW264" s="65"/>
      <c r="WCX264" s="65"/>
      <c r="WCY264" s="65"/>
      <c r="WCZ264" s="65"/>
      <c r="WDA264" s="65"/>
      <c r="WDB264" s="65"/>
      <c r="WDC264" s="65"/>
      <c r="WDD264" s="65"/>
      <c r="WDE264" s="65"/>
      <c r="WDF264" s="65"/>
      <c r="WDG264" s="65"/>
      <c r="WDH264" s="65"/>
      <c r="WDI264" s="65"/>
      <c r="WDJ264" s="65"/>
      <c r="WDK264" s="65"/>
      <c r="WDL264" s="65"/>
      <c r="WDM264" s="65"/>
      <c r="WDN264" s="65"/>
      <c r="WDO264" s="65"/>
      <c r="WDP264" s="65"/>
      <c r="WDQ264" s="65"/>
      <c r="WDR264" s="65"/>
      <c r="WDS264" s="65"/>
      <c r="WDT264" s="65"/>
      <c r="WDU264" s="65"/>
      <c r="WDV264" s="65"/>
      <c r="WDW264" s="65"/>
      <c r="WDX264" s="65"/>
      <c r="WDY264" s="65"/>
      <c r="WDZ264" s="65"/>
      <c r="WEA264" s="65"/>
      <c r="WEB264" s="65"/>
      <c r="WEC264" s="65"/>
      <c r="WED264" s="65"/>
      <c r="WEE264" s="65"/>
      <c r="WEF264" s="65"/>
      <c r="WEG264" s="65"/>
      <c r="WEH264" s="65"/>
      <c r="WEI264" s="65"/>
      <c r="WEJ264" s="65"/>
      <c r="WEK264" s="65"/>
      <c r="WEL264" s="65"/>
      <c r="WEM264" s="65"/>
      <c r="WEN264" s="65"/>
      <c r="WEO264" s="65"/>
      <c r="WEP264" s="65"/>
      <c r="WEQ264" s="65"/>
      <c r="WER264" s="65"/>
      <c r="WES264" s="65"/>
      <c r="WET264" s="65"/>
      <c r="WEU264" s="65"/>
      <c r="WEV264" s="65"/>
      <c r="WEW264" s="65"/>
      <c r="WEX264" s="65"/>
      <c r="WEY264" s="65"/>
      <c r="WEZ264" s="65"/>
      <c r="WFA264" s="65"/>
      <c r="WFB264" s="65"/>
      <c r="WFC264" s="65"/>
      <c r="WFD264" s="65"/>
      <c r="WFE264" s="65"/>
      <c r="WFF264" s="65"/>
      <c r="WFG264" s="65"/>
      <c r="WFH264" s="65"/>
      <c r="WFI264" s="65"/>
      <c r="WFJ264" s="65"/>
      <c r="WFK264" s="65"/>
      <c r="WFL264" s="65"/>
      <c r="WFM264" s="65"/>
      <c r="WFN264" s="65"/>
      <c r="WFO264" s="65"/>
      <c r="WFP264" s="65"/>
      <c r="WFQ264" s="65"/>
      <c r="WFR264" s="65"/>
      <c r="WFS264" s="65"/>
      <c r="WFT264" s="65"/>
      <c r="WFU264" s="65"/>
      <c r="WFV264" s="65"/>
      <c r="WFW264" s="65"/>
      <c r="WFX264" s="65"/>
      <c r="WFY264" s="65"/>
      <c r="WFZ264" s="65"/>
      <c r="WGA264" s="65"/>
      <c r="WGB264" s="65"/>
      <c r="WGC264" s="65"/>
      <c r="WGD264" s="65"/>
      <c r="WGE264" s="65"/>
      <c r="WGF264" s="65"/>
      <c r="WGG264" s="65"/>
      <c r="WGH264" s="65"/>
      <c r="WGI264" s="65"/>
      <c r="WGJ264" s="65"/>
      <c r="WGK264" s="65"/>
      <c r="WGL264" s="65"/>
      <c r="WGM264" s="65"/>
      <c r="WGN264" s="65"/>
      <c r="WGO264" s="65"/>
      <c r="WGP264" s="65"/>
      <c r="WGQ264" s="65"/>
      <c r="WGR264" s="65"/>
      <c r="WGS264" s="65"/>
      <c r="WGT264" s="65"/>
      <c r="WGU264" s="65"/>
      <c r="WGV264" s="65"/>
      <c r="WGW264" s="65"/>
      <c r="WGX264" s="65"/>
      <c r="WGY264" s="65"/>
      <c r="WGZ264" s="65"/>
      <c r="WHA264" s="65"/>
      <c r="WHB264" s="65"/>
      <c r="WHC264" s="65"/>
      <c r="WHD264" s="65"/>
      <c r="WHE264" s="65"/>
      <c r="WHF264" s="65"/>
      <c r="WHG264" s="65"/>
      <c r="WHH264" s="65"/>
      <c r="WHI264" s="65"/>
      <c r="WHJ264" s="65"/>
      <c r="WHK264" s="65"/>
      <c r="WHL264" s="65"/>
      <c r="WHM264" s="65"/>
      <c r="WHN264" s="65"/>
      <c r="WHO264" s="65"/>
      <c r="WHP264" s="65"/>
      <c r="WHQ264" s="65"/>
      <c r="WHR264" s="65"/>
      <c r="WHS264" s="65"/>
      <c r="WHT264" s="65"/>
      <c r="WHU264" s="65"/>
      <c r="WHV264" s="65"/>
      <c r="WHW264" s="65"/>
      <c r="WHX264" s="65"/>
      <c r="WHY264" s="65"/>
      <c r="WHZ264" s="65"/>
      <c r="WIA264" s="65"/>
      <c r="WIB264" s="65"/>
      <c r="WIC264" s="65"/>
      <c r="WID264" s="65"/>
      <c r="WIE264" s="65"/>
      <c r="WIF264" s="65"/>
      <c r="WIG264" s="65"/>
      <c r="WIH264" s="65"/>
      <c r="WII264" s="65"/>
      <c r="WIJ264" s="65"/>
      <c r="WIK264" s="65"/>
      <c r="WIL264" s="65"/>
      <c r="WIM264" s="65"/>
      <c r="WIN264" s="65"/>
      <c r="WIO264" s="65"/>
      <c r="WIP264" s="65"/>
      <c r="WIQ264" s="65"/>
      <c r="WIR264" s="65"/>
      <c r="WIS264" s="65"/>
      <c r="WIT264" s="65"/>
      <c r="WIU264" s="65"/>
      <c r="WIV264" s="65"/>
      <c r="WIW264" s="65"/>
      <c r="WIX264" s="65"/>
      <c r="WIY264" s="65"/>
      <c r="WIZ264" s="65"/>
      <c r="WJA264" s="65"/>
      <c r="WJB264" s="65"/>
      <c r="WJC264" s="65"/>
      <c r="WJD264" s="65"/>
      <c r="WJE264" s="65"/>
      <c r="WJF264" s="65"/>
      <c r="WJG264" s="65"/>
      <c r="WJH264" s="65"/>
      <c r="WJI264" s="65"/>
      <c r="WJJ264" s="65"/>
      <c r="WJK264" s="65"/>
      <c r="WJL264" s="65"/>
      <c r="WJM264" s="65"/>
      <c r="WJN264" s="65"/>
      <c r="WJO264" s="65"/>
      <c r="WJP264" s="65"/>
      <c r="WJQ264" s="65"/>
      <c r="WJR264" s="65"/>
      <c r="WJS264" s="65"/>
      <c r="WJT264" s="65"/>
      <c r="WJU264" s="65"/>
      <c r="WJV264" s="65"/>
      <c r="WJW264" s="65"/>
      <c r="WJX264" s="65"/>
      <c r="WJY264" s="65"/>
      <c r="WJZ264" s="65"/>
      <c r="WKA264" s="65"/>
      <c r="WKB264" s="65"/>
      <c r="WKC264" s="65"/>
      <c r="WKD264" s="65"/>
      <c r="WKE264" s="65"/>
      <c r="WKF264" s="65"/>
      <c r="WKG264" s="65"/>
      <c r="WKH264" s="65"/>
      <c r="WKI264" s="65"/>
      <c r="WKJ264" s="65"/>
      <c r="WKK264" s="65"/>
      <c r="WKL264" s="65"/>
      <c r="WKM264" s="65"/>
      <c r="WKN264" s="65"/>
      <c r="WKO264" s="65"/>
      <c r="WKP264" s="65"/>
      <c r="WKQ264" s="65"/>
      <c r="WKR264" s="65"/>
      <c r="WKS264" s="65"/>
      <c r="WKT264" s="65"/>
      <c r="WKU264" s="65"/>
      <c r="WKV264" s="65"/>
      <c r="WKW264" s="65"/>
      <c r="WKX264" s="65"/>
      <c r="WKY264" s="65"/>
      <c r="WKZ264" s="65"/>
      <c r="WLA264" s="65"/>
      <c r="WLB264" s="65"/>
      <c r="WLC264" s="65"/>
      <c r="WLD264" s="65"/>
      <c r="WLE264" s="65"/>
      <c r="WLF264" s="65"/>
      <c r="WLG264" s="65"/>
      <c r="WLH264" s="65"/>
      <c r="WLI264" s="65"/>
      <c r="WLJ264" s="65"/>
      <c r="WLK264" s="65"/>
      <c r="WLL264" s="65"/>
      <c r="WLM264" s="65"/>
      <c r="WLN264" s="65"/>
      <c r="WLO264" s="65"/>
      <c r="WLP264" s="65"/>
      <c r="WLQ264" s="65"/>
      <c r="WLR264" s="65"/>
      <c r="WLS264" s="65"/>
      <c r="WLT264" s="65"/>
      <c r="WLU264" s="65"/>
      <c r="WLV264" s="65"/>
      <c r="WLW264" s="65"/>
      <c r="WLX264" s="65"/>
      <c r="WLY264" s="65"/>
      <c r="WLZ264" s="65"/>
      <c r="WMA264" s="65"/>
      <c r="WMB264" s="65"/>
      <c r="WMC264" s="65"/>
      <c r="WMD264" s="65"/>
      <c r="WME264" s="65"/>
      <c r="WMF264" s="65"/>
      <c r="WMG264" s="65"/>
      <c r="WMH264" s="65"/>
      <c r="WMI264" s="65"/>
      <c r="WMJ264" s="65"/>
      <c r="WMK264" s="65"/>
      <c r="WML264" s="65"/>
      <c r="WMM264" s="65"/>
      <c r="WMN264" s="65"/>
      <c r="WMO264" s="65"/>
      <c r="WMP264" s="65"/>
      <c r="WMQ264" s="65"/>
      <c r="WMR264" s="65"/>
      <c r="WMS264" s="65"/>
      <c r="WMT264" s="65"/>
      <c r="WMU264" s="65"/>
      <c r="WMV264" s="65"/>
      <c r="WMW264" s="65"/>
      <c r="WMX264" s="65"/>
      <c r="WMY264" s="65"/>
      <c r="WMZ264" s="65"/>
      <c r="WNA264" s="65"/>
      <c r="WNB264" s="65"/>
      <c r="WNC264" s="65"/>
      <c r="WND264" s="65"/>
      <c r="WNE264" s="65"/>
      <c r="WNF264" s="65"/>
      <c r="WNG264" s="65"/>
      <c r="WNH264" s="65"/>
      <c r="WNI264" s="65"/>
      <c r="WNJ264" s="65"/>
      <c r="WNK264" s="65"/>
      <c r="WNL264" s="65"/>
      <c r="WNM264" s="65"/>
      <c r="WNN264" s="65"/>
      <c r="WNO264" s="65"/>
      <c r="WNP264" s="65"/>
      <c r="WNQ264" s="65"/>
      <c r="WNR264" s="65"/>
      <c r="WNS264" s="65"/>
      <c r="WNT264" s="65"/>
      <c r="WNU264" s="65"/>
      <c r="WNV264" s="65"/>
      <c r="WNW264" s="65"/>
      <c r="WNX264" s="65"/>
      <c r="WNY264" s="65"/>
      <c r="WNZ264" s="65"/>
      <c r="WOA264" s="65"/>
      <c r="WOB264" s="65"/>
      <c r="WOC264" s="65"/>
      <c r="WOD264" s="65"/>
      <c r="WOE264" s="65"/>
      <c r="WOF264" s="65"/>
      <c r="WOG264" s="65"/>
      <c r="WOH264" s="65"/>
      <c r="WOI264" s="65"/>
      <c r="WOJ264" s="65"/>
      <c r="WOK264" s="65"/>
      <c r="WOL264" s="65"/>
      <c r="WOM264" s="65"/>
      <c r="WON264" s="65"/>
      <c r="WOO264" s="65"/>
      <c r="WOP264" s="65"/>
      <c r="WOQ264" s="65"/>
      <c r="WOR264" s="65"/>
      <c r="WOS264" s="65"/>
      <c r="WOT264" s="65"/>
      <c r="WOU264" s="65"/>
      <c r="WOV264" s="65"/>
      <c r="WOW264" s="65"/>
      <c r="WOX264" s="65"/>
      <c r="WOY264" s="65"/>
      <c r="WOZ264" s="65"/>
      <c r="WPA264" s="65"/>
      <c r="WPB264" s="65"/>
      <c r="WPC264" s="65"/>
      <c r="WPD264" s="65"/>
      <c r="WPE264" s="65"/>
      <c r="WPF264" s="65"/>
      <c r="WPG264" s="65"/>
      <c r="WPH264" s="65"/>
      <c r="WPI264" s="65"/>
      <c r="WPJ264" s="65"/>
      <c r="WPK264" s="65"/>
      <c r="WPL264" s="65"/>
      <c r="WPM264" s="65"/>
      <c r="WPN264" s="65"/>
      <c r="WPO264" s="65"/>
      <c r="WPP264" s="65"/>
      <c r="WPQ264" s="65"/>
      <c r="WPR264" s="65"/>
      <c r="WPS264" s="65"/>
      <c r="WPT264" s="65"/>
      <c r="WPU264" s="65"/>
      <c r="WPV264" s="65"/>
      <c r="WPW264" s="65"/>
      <c r="WPX264" s="65"/>
      <c r="WPY264" s="65"/>
      <c r="WPZ264" s="65"/>
      <c r="WQA264" s="65"/>
      <c r="WQB264" s="65"/>
      <c r="WQC264" s="65"/>
      <c r="WQD264" s="65"/>
      <c r="WQE264" s="65"/>
      <c r="WQF264" s="65"/>
      <c r="WQG264" s="65"/>
      <c r="WQH264" s="65"/>
      <c r="WQI264" s="65"/>
      <c r="WQJ264" s="65"/>
      <c r="WQK264" s="65"/>
      <c r="WQL264" s="65"/>
      <c r="WQM264" s="65"/>
      <c r="WQN264" s="65"/>
      <c r="WQO264" s="65"/>
      <c r="WQP264" s="65"/>
      <c r="WQQ264" s="65"/>
      <c r="WQR264" s="65"/>
      <c r="WQS264" s="65"/>
      <c r="WQT264" s="65"/>
      <c r="WQU264" s="65"/>
      <c r="WQV264" s="65"/>
      <c r="WQW264" s="65"/>
      <c r="WQX264" s="65"/>
      <c r="WQY264" s="65"/>
      <c r="WQZ264" s="65"/>
      <c r="WRA264" s="65"/>
      <c r="WRB264" s="65"/>
      <c r="WRC264" s="65"/>
      <c r="WRD264" s="65"/>
      <c r="WRE264" s="65"/>
      <c r="WRF264" s="65"/>
      <c r="WRG264" s="65"/>
      <c r="WRH264" s="65"/>
      <c r="WRI264" s="65"/>
      <c r="WRJ264" s="65"/>
      <c r="WRK264" s="65"/>
      <c r="WRL264" s="65"/>
      <c r="WRM264" s="65"/>
      <c r="WRN264" s="65"/>
      <c r="WRO264" s="65"/>
      <c r="WRP264" s="65"/>
      <c r="WRQ264" s="65"/>
      <c r="WRR264" s="65"/>
      <c r="WRS264" s="65"/>
      <c r="WRT264" s="65"/>
      <c r="WRU264" s="65"/>
      <c r="WRV264" s="65"/>
      <c r="WRW264" s="65"/>
      <c r="WRX264" s="65"/>
      <c r="WRY264" s="65"/>
      <c r="WRZ264" s="65"/>
      <c r="WSA264" s="65"/>
      <c r="WSB264" s="65"/>
      <c r="WSC264" s="65"/>
      <c r="WSD264" s="65"/>
      <c r="WSE264" s="65"/>
      <c r="WSF264" s="65"/>
      <c r="WSG264" s="65"/>
      <c r="WSH264" s="65"/>
      <c r="WSI264" s="65"/>
      <c r="WSJ264" s="65"/>
      <c r="WSK264" s="65"/>
      <c r="WSL264" s="65"/>
      <c r="WSM264" s="65"/>
      <c r="WSN264" s="65"/>
      <c r="WSO264" s="65"/>
      <c r="WSP264" s="65"/>
      <c r="WSQ264" s="65"/>
      <c r="WSR264" s="65"/>
      <c r="WSS264" s="65"/>
      <c r="WST264" s="65"/>
      <c r="WSU264" s="65"/>
      <c r="WSV264" s="65"/>
      <c r="WSW264" s="65"/>
      <c r="WSX264" s="65"/>
      <c r="WSY264" s="65"/>
      <c r="WSZ264" s="65"/>
      <c r="WTA264" s="65"/>
      <c r="WTB264" s="65"/>
      <c r="WTC264" s="65"/>
      <c r="WTD264" s="65"/>
      <c r="WTE264" s="65"/>
      <c r="WTF264" s="65"/>
      <c r="WTG264" s="65"/>
      <c r="WTH264" s="65"/>
      <c r="WTI264" s="65"/>
      <c r="WTJ264" s="65"/>
      <c r="WTK264" s="65"/>
      <c r="WTL264" s="65"/>
      <c r="WTM264" s="65"/>
      <c r="WTN264" s="65"/>
      <c r="WTO264" s="65"/>
      <c r="WTP264" s="65"/>
      <c r="WTQ264" s="65"/>
      <c r="WTR264" s="65"/>
      <c r="WTS264" s="65"/>
      <c r="WTT264" s="65"/>
      <c r="WTU264" s="65"/>
      <c r="WTV264" s="65"/>
      <c r="WTW264" s="65"/>
      <c r="WTX264" s="65"/>
      <c r="WTY264" s="65"/>
      <c r="WTZ264" s="65"/>
      <c r="WUA264" s="65"/>
      <c r="WUB264" s="65"/>
      <c r="WUC264" s="65"/>
      <c r="WUD264" s="65"/>
      <c r="WUE264" s="65"/>
      <c r="WUF264" s="65"/>
      <c r="WUG264" s="65"/>
      <c r="WUH264" s="65"/>
      <c r="WUI264" s="65"/>
      <c r="WUJ264" s="65"/>
      <c r="WUK264" s="65"/>
      <c r="WUL264" s="65"/>
      <c r="WUM264" s="65"/>
      <c r="WUN264" s="65"/>
      <c r="WUO264" s="65"/>
      <c r="WUP264" s="65"/>
      <c r="WUQ264" s="65"/>
      <c r="WUR264" s="65"/>
      <c r="WUS264" s="65"/>
      <c r="WUT264" s="65"/>
      <c r="WUU264" s="65"/>
      <c r="WUV264" s="65"/>
      <c r="WUW264" s="65"/>
      <c r="WUX264" s="65"/>
      <c r="WUY264" s="65"/>
      <c r="WUZ264" s="65"/>
      <c r="WVA264" s="65"/>
      <c r="WVB264" s="65"/>
      <c r="WVC264" s="65"/>
      <c r="WVD264" s="65"/>
      <c r="WVE264" s="65"/>
      <c r="WVF264" s="65"/>
      <c r="WVG264" s="65"/>
      <c r="WVH264" s="65"/>
      <c r="WVI264" s="65"/>
      <c r="WVJ264" s="65"/>
      <c r="WVK264" s="65"/>
      <c r="WVL264" s="65"/>
      <c r="WVM264" s="65"/>
      <c r="WVN264" s="65"/>
      <c r="WVO264" s="65"/>
      <c r="WVP264" s="65"/>
      <c r="WVQ264" s="65"/>
      <c r="WVR264" s="65"/>
      <c r="WVS264" s="65"/>
      <c r="WVT264" s="65"/>
      <c r="WVU264" s="65"/>
      <c r="WVV264" s="65"/>
      <c r="WVW264" s="65"/>
      <c r="WVX264" s="65"/>
      <c r="WVY264" s="65"/>
      <c r="WVZ264" s="65"/>
      <c r="WWA264" s="65"/>
      <c r="WWB264" s="65"/>
      <c r="WWC264" s="65"/>
      <c r="WWD264" s="65"/>
      <c r="WWE264" s="65"/>
      <c r="WWF264" s="65"/>
      <c r="WWG264" s="65"/>
      <c r="WWH264" s="65"/>
      <c r="WWI264" s="65"/>
      <c r="WWJ264" s="65"/>
      <c r="WWK264" s="65"/>
      <c r="WWL264" s="65"/>
      <c r="WWM264" s="65"/>
      <c r="WWN264" s="65"/>
      <c r="WWO264" s="65"/>
      <c r="WWP264" s="65"/>
      <c r="WWQ264" s="65"/>
      <c r="WWR264" s="65"/>
      <c r="WWS264" s="65"/>
      <c r="WWT264" s="65"/>
      <c r="WWU264" s="65"/>
      <c r="WWV264" s="65"/>
      <c r="WWW264" s="65"/>
      <c r="WWX264" s="65"/>
      <c r="WWY264" s="65"/>
      <c r="WWZ264" s="65"/>
      <c r="WXA264" s="65"/>
      <c r="WXB264" s="65"/>
      <c r="WXC264" s="65"/>
      <c r="WXD264" s="65"/>
      <c r="WXE264" s="65"/>
      <c r="WXF264" s="65"/>
      <c r="WXG264" s="65"/>
      <c r="WXH264" s="65"/>
      <c r="WXI264" s="65"/>
      <c r="WXJ264" s="65"/>
      <c r="WXK264" s="65"/>
      <c r="WXL264" s="65"/>
      <c r="WXM264" s="65"/>
      <c r="WXN264" s="65"/>
      <c r="WXO264" s="65"/>
      <c r="WXP264" s="65"/>
      <c r="WXQ264" s="65"/>
      <c r="WXR264" s="65"/>
      <c r="WXS264" s="65"/>
      <c r="WXT264" s="65"/>
      <c r="WXU264" s="65"/>
      <c r="WXV264" s="65"/>
      <c r="WXW264" s="65"/>
      <c r="WXX264" s="65"/>
      <c r="WXY264" s="65"/>
      <c r="WXZ264" s="65"/>
      <c r="WYA264" s="65"/>
      <c r="WYB264" s="65"/>
      <c r="WYC264" s="65"/>
      <c r="WYD264" s="65"/>
      <c r="WYE264" s="65"/>
      <c r="WYF264" s="65"/>
      <c r="WYG264" s="65"/>
      <c r="WYH264" s="65"/>
      <c r="WYI264" s="65"/>
      <c r="WYJ264" s="65"/>
      <c r="WYK264" s="65"/>
      <c r="WYL264" s="65"/>
      <c r="WYM264" s="65"/>
      <c r="WYN264" s="65"/>
      <c r="WYO264" s="65"/>
      <c r="WYP264" s="65"/>
      <c r="WYQ264" s="65"/>
      <c r="WYR264" s="65"/>
      <c r="WYS264" s="65"/>
      <c r="WYT264" s="65"/>
      <c r="WYU264" s="65"/>
      <c r="WYV264" s="65"/>
      <c r="WYW264" s="65"/>
      <c r="WYX264" s="65"/>
      <c r="WYY264" s="65"/>
      <c r="WYZ264" s="65"/>
      <c r="WZA264" s="65"/>
      <c r="WZB264" s="65"/>
      <c r="WZC264" s="65"/>
      <c r="WZD264" s="65"/>
      <c r="WZE264" s="65"/>
      <c r="WZF264" s="65"/>
      <c r="WZG264" s="65"/>
      <c r="WZH264" s="65"/>
      <c r="WZI264" s="65"/>
      <c r="WZJ264" s="65"/>
      <c r="WZK264" s="65"/>
      <c r="WZL264" s="65"/>
      <c r="WZM264" s="65"/>
      <c r="WZN264" s="65"/>
      <c r="WZO264" s="65"/>
      <c r="WZP264" s="65"/>
      <c r="WZQ264" s="65"/>
      <c r="WZR264" s="65"/>
      <c r="WZS264" s="65"/>
      <c r="WZT264" s="65"/>
      <c r="WZU264" s="65"/>
      <c r="WZV264" s="65"/>
      <c r="WZW264" s="65"/>
      <c r="WZX264" s="65"/>
      <c r="WZY264" s="65"/>
      <c r="WZZ264" s="65"/>
      <c r="XAA264" s="65"/>
      <c r="XAB264" s="65"/>
      <c r="XAC264" s="65"/>
      <c r="XAD264" s="65"/>
      <c r="XAE264" s="65"/>
      <c r="XAF264" s="65"/>
      <c r="XAG264" s="65"/>
      <c r="XAH264" s="65"/>
      <c r="XAI264" s="65"/>
      <c r="XAJ264" s="65"/>
      <c r="XAK264" s="65"/>
      <c r="XAL264" s="65"/>
      <c r="XAM264" s="65"/>
      <c r="XAN264" s="65"/>
      <c r="XAO264" s="65"/>
      <c r="XAP264" s="65"/>
      <c r="XAQ264" s="65"/>
      <c r="XAR264" s="65"/>
      <c r="XAS264" s="65"/>
      <c r="XAT264" s="65"/>
      <c r="XAU264" s="65"/>
      <c r="XAV264" s="65"/>
      <c r="XAW264" s="65"/>
      <c r="XAX264" s="65"/>
      <c r="XAY264" s="65"/>
      <c r="XAZ264" s="65"/>
      <c r="XBA264" s="65"/>
      <c r="XBB264" s="65"/>
      <c r="XBC264" s="65"/>
      <c r="XBD264" s="65"/>
      <c r="XBE264" s="65"/>
      <c r="XBF264" s="65"/>
      <c r="XBG264" s="65"/>
      <c r="XBH264" s="65"/>
      <c r="XBI264" s="65"/>
      <c r="XBJ264" s="65"/>
      <c r="XBK264" s="65"/>
      <c r="XBL264" s="65"/>
      <c r="XBM264" s="65"/>
      <c r="XBN264" s="65"/>
      <c r="XBO264" s="65"/>
      <c r="XBP264" s="65"/>
      <c r="XBQ264" s="65"/>
      <c r="XBR264" s="65"/>
      <c r="XBS264" s="65"/>
      <c r="XBT264" s="65"/>
      <c r="XBU264" s="65"/>
      <c r="XBV264" s="65"/>
      <c r="XBW264" s="65"/>
      <c r="XBX264" s="65"/>
      <c r="XBY264" s="65"/>
      <c r="XBZ264" s="65"/>
      <c r="XCA264" s="65"/>
      <c r="XCB264" s="65"/>
      <c r="XCC264" s="65"/>
      <c r="XCD264" s="65"/>
      <c r="XCE264" s="65"/>
      <c r="XCF264" s="65"/>
      <c r="XCG264" s="65"/>
      <c r="XCH264" s="65"/>
      <c r="XCI264" s="65"/>
      <c r="XCJ264" s="65"/>
      <c r="XCK264" s="65"/>
      <c r="XCL264" s="65"/>
      <c r="XCM264" s="65"/>
      <c r="XCN264" s="65"/>
      <c r="XCO264" s="65"/>
      <c r="XCP264" s="65"/>
      <c r="XCQ264" s="65"/>
      <c r="XCR264" s="65"/>
      <c r="XCS264" s="65"/>
      <c r="XCT264" s="65"/>
      <c r="XCU264" s="65"/>
      <c r="XCV264" s="65"/>
      <c r="XCW264" s="65"/>
      <c r="XCX264" s="65"/>
      <c r="XCY264" s="65"/>
      <c r="XCZ264" s="65"/>
      <c r="XDA264" s="65"/>
      <c r="XDB264" s="65"/>
      <c r="XDC264" s="65"/>
      <c r="XDD264" s="65"/>
      <c r="XDE264" s="65"/>
      <c r="XDF264" s="65"/>
      <c r="XDG264" s="65"/>
      <c r="XDH264" s="65"/>
      <c r="XDI264" s="65"/>
      <c r="XDJ264" s="65"/>
      <c r="XDK264" s="65"/>
      <c r="XDL264" s="65"/>
      <c r="XDM264" s="65"/>
      <c r="XDN264" s="65"/>
      <c r="XDO264" s="65"/>
      <c r="XDP264" s="65"/>
      <c r="XDQ264" s="65"/>
      <c r="XDR264" s="65"/>
      <c r="XDS264" s="65"/>
      <c r="XDT264" s="65"/>
      <c r="XDU264" s="65"/>
      <c r="XDV264" s="65"/>
      <c r="XDW264" s="65"/>
      <c r="XDX264" s="65"/>
      <c r="XDY264" s="65"/>
      <c r="XDZ264" s="65"/>
      <c r="XEA264" s="65"/>
      <c r="XEB264" s="65"/>
      <c r="XEC264" s="65"/>
      <c r="XED264" s="65"/>
      <c r="XEE264" s="65"/>
      <c r="XEF264" s="65"/>
      <c r="XEG264" s="65"/>
      <c r="XEH264" s="65"/>
      <c r="XEI264" s="65"/>
      <c r="XEJ264" s="65"/>
      <c r="XEK264" s="65"/>
      <c r="XEL264" s="65"/>
      <c r="XEM264" s="65"/>
      <c r="XEN264" s="65"/>
      <c r="XEO264" s="65"/>
      <c r="XEP264" s="65"/>
      <c r="XEQ264" s="65"/>
      <c r="XER264" s="65"/>
      <c r="XES264" s="65"/>
      <c r="XET264" s="65"/>
      <c r="XEU264" s="65"/>
      <c r="XEV264" s="65"/>
      <c r="XEW264" s="65"/>
      <c r="XEX264" s="65"/>
      <c r="XEY264" s="65"/>
      <c r="XEZ264" s="65"/>
      <c r="XFA264" s="65"/>
      <c r="XFB264" s="65"/>
      <c r="XFC264" s="65"/>
      <c r="XFD264" s="65"/>
    </row>
    <row r="265" spans="2:59 15129:16384" s="65" customFormat="1" ht="12.95" customHeight="1" x14ac:dyDescent="0.2">
      <c r="AX265" s="66"/>
    </row>
    <row r="266" spans="2:59 15129:16384" s="65" customFormat="1" ht="12.95" customHeight="1" x14ac:dyDescent="0.2">
      <c r="AX266" s="66"/>
    </row>
    <row r="267" spans="2:59 15129:16384" s="65" customFormat="1" ht="12.95" customHeight="1" x14ac:dyDescent="0.2">
      <c r="B267" s="65" t="s">
        <v>78</v>
      </c>
      <c r="AX267" s="66"/>
    </row>
    <row r="268" spans="2:59 15129:16384" s="65" customFormat="1" ht="12.95" customHeight="1" x14ac:dyDescent="0.2">
      <c r="B268" s="93" t="s">
        <v>64</v>
      </c>
      <c r="C268" s="94">
        <v>1968</v>
      </c>
      <c r="D268" s="94">
        <v>1969</v>
      </c>
      <c r="E268" s="94">
        <v>1970</v>
      </c>
      <c r="F268" s="94">
        <v>1971</v>
      </c>
      <c r="G268" s="94">
        <v>1972</v>
      </c>
      <c r="H268" s="94">
        <v>1973</v>
      </c>
      <c r="I268" s="94">
        <v>1974</v>
      </c>
      <c r="J268" s="94">
        <v>1975</v>
      </c>
      <c r="K268" s="94">
        <v>1976</v>
      </c>
      <c r="L268" s="94">
        <v>1977</v>
      </c>
      <c r="M268" s="94">
        <v>1978</v>
      </c>
      <c r="N268" s="94">
        <v>1979</v>
      </c>
      <c r="O268" s="94">
        <v>1980</v>
      </c>
      <c r="P268" s="94">
        <v>1981</v>
      </c>
      <c r="Q268" s="94">
        <v>1982</v>
      </c>
      <c r="R268" s="94">
        <v>1983</v>
      </c>
      <c r="S268" s="94">
        <v>1984</v>
      </c>
      <c r="T268" s="94">
        <v>1985</v>
      </c>
      <c r="U268" s="94">
        <v>1986</v>
      </c>
      <c r="V268" s="94">
        <v>1987</v>
      </c>
      <c r="W268" s="94">
        <v>1988</v>
      </c>
      <c r="X268" s="94">
        <v>1989</v>
      </c>
      <c r="Y268" s="94">
        <v>1990</v>
      </c>
      <c r="Z268" s="94">
        <v>1991</v>
      </c>
      <c r="AA268" s="94">
        <v>1992</v>
      </c>
      <c r="AB268" s="94">
        <v>1993</v>
      </c>
      <c r="AC268" s="94">
        <v>1994</v>
      </c>
      <c r="AD268" s="94">
        <v>1995</v>
      </c>
      <c r="AE268" s="94">
        <v>1996</v>
      </c>
      <c r="AF268" s="94">
        <v>1997</v>
      </c>
      <c r="AG268" s="94">
        <v>1998</v>
      </c>
      <c r="AH268" s="94">
        <v>1999</v>
      </c>
      <c r="AI268" s="94">
        <v>2000</v>
      </c>
      <c r="AJ268" s="94">
        <v>2001</v>
      </c>
      <c r="AK268" s="94">
        <v>2002</v>
      </c>
      <c r="AL268" s="94">
        <v>2003</v>
      </c>
      <c r="AM268" s="94">
        <v>2004</v>
      </c>
      <c r="AN268" s="94">
        <v>2005</v>
      </c>
      <c r="AO268" s="94">
        <v>2006</v>
      </c>
      <c r="AP268" s="94">
        <v>2007</v>
      </c>
      <c r="AQ268" s="94">
        <v>2008</v>
      </c>
      <c r="AR268" s="94">
        <v>2009</v>
      </c>
      <c r="AS268" s="94">
        <v>2010</v>
      </c>
      <c r="AT268" s="94">
        <v>2011</v>
      </c>
      <c r="AU268" s="94">
        <v>2012</v>
      </c>
      <c r="AV268" s="94">
        <v>2013</v>
      </c>
      <c r="AW268" s="94">
        <v>2014</v>
      </c>
      <c r="AX268" s="95">
        <v>2015</v>
      </c>
      <c r="AY268" s="94">
        <v>2016</v>
      </c>
      <c r="AZ268" s="94">
        <v>2017</v>
      </c>
      <c r="BA268" s="95">
        <v>2018</v>
      </c>
      <c r="BB268" s="94">
        <v>2019</v>
      </c>
      <c r="BF268" s="94"/>
      <c r="BG268" s="96"/>
    </row>
    <row r="269" spans="2:59 15129:16384" s="65" customFormat="1" ht="12.95" customHeight="1" x14ac:dyDescent="0.2">
      <c r="B269" s="65" t="s">
        <v>0</v>
      </c>
      <c r="C269" s="97">
        <v>150.00000000000003</v>
      </c>
      <c r="D269" s="97">
        <v>165.00000000000003</v>
      </c>
      <c r="E269" s="97">
        <v>176.47058823529414</v>
      </c>
      <c r="F269" s="97">
        <v>199.41176470588238</v>
      </c>
      <c r="G269" s="97">
        <v>208.2352941176471</v>
      </c>
      <c r="H269" s="97">
        <v>235.58823529411771</v>
      </c>
      <c r="I269" s="97">
        <v>292.05882352941182</v>
      </c>
      <c r="J269" s="97">
        <v>321.1764705882353</v>
      </c>
      <c r="K269" s="97">
        <v>375</v>
      </c>
      <c r="L269" s="97">
        <v>420.88235294117646</v>
      </c>
      <c r="M269" s="97">
        <v>465.00000000000006</v>
      </c>
      <c r="N269" s="97">
        <v>563.82352941176475</v>
      </c>
      <c r="O269" s="97">
        <v>688.23529411764707</v>
      </c>
      <c r="P269" s="97">
        <v>802.94117647058829</v>
      </c>
      <c r="Q269" s="97">
        <v>780.88235294117646</v>
      </c>
      <c r="R269" s="97">
        <v>728.82352941176475</v>
      </c>
      <c r="S269" s="97">
        <v>727.05882352941171</v>
      </c>
      <c r="T269" s="97">
        <v>703.23529411764696</v>
      </c>
      <c r="U269" s="97">
        <v>708.52941176470574</v>
      </c>
      <c r="V269" s="97">
        <v>693.52941176470574</v>
      </c>
      <c r="W269" s="97">
        <v>705.88235294117635</v>
      </c>
      <c r="X269" s="97">
        <v>747.35294117647049</v>
      </c>
      <c r="Y269" s="97">
        <v>785.29411764705867</v>
      </c>
      <c r="Z269" s="97">
        <v>762.35294117647049</v>
      </c>
      <c r="AA269" s="97">
        <v>825.88235294117635</v>
      </c>
      <c r="AB269" s="97">
        <v>882.35294117647038</v>
      </c>
      <c r="AC269" s="97">
        <v>988.23529411764696</v>
      </c>
      <c r="AD269" s="97">
        <v>1111.7647058823529</v>
      </c>
      <c r="AE269" s="97">
        <v>1164.7058823529412</v>
      </c>
      <c r="AF269" s="97">
        <v>1200</v>
      </c>
      <c r="AG269" s="97">
        <v>1260</v>
      </c>
      <c r="AH269" s="97">
        <v>1350</v>
      </c>
      <c r="AI269" s="97">
        <v>1450</v>
      </c>
      <c r="AJ269" s="97">
        <v>1530</v>
      </c>
      <c r="AK269" s="97">
        <v>1600</v>
      </c>
      <c r="AL269" s="97">
        <v>1700</v>
      </c>
      <c r="AM269" s="97">
        <v>1750</v>
      </c>
      <c r="AN269" s="97">
        <v>2050</v>
      </c>
      <c r="AO269" s="97">
        <v>2300</v>
      </c>
      <c r="AP269" s="97">
        <v>2450</v>
      </c>
      <c r="AQ269" s="97">
        <v>2650</v>
      </c>
      <c r="AR269" s="97">
        <v>2620</v>
      </c>
      <c r="AS269" s="97">
        <v>2630</v>
      </c>
      <c r="AT269" s="97">
        <v>2680</v>
      </c>
      <c r="AU269" s="97">
        <v>2750</v>
      </c>
      <c r="AV269" s="97">
        <v>2750</v>
      </c>
      <c r="AW269" s="97">
        <v>2890</v>
      </c>
      <c r="AX269" s="98">
        <v>2940</v>
      </c>
      <c r="AY269" s="65">
        <v>3080</v>
      </c>
      <c r="AZ269" s="65">
        <v>3170</v>
      </c>
      <c r="BA269" s="65">
        <v>3300</v>
      </c>
      <c r="BB269" s="65">
        <v>3430</v>
      </c>
      <c r="BF269" s="97"/>
    </row>
    <row r="270" spans="2:59 15129:16384" s="65" customFormat="1" ht="12.95" customHeight="1" x14ac:dyDescent="0.2">
      <c r="B270" s="65" t="s">
        <v>45</v>
      </c>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8"/>
      <c r="BF270" s="97"/>
    </row>
    <row r="271" spans="2:59 15129:16384" s="65" customFormat="1" ht="12.95" customHeight="1" x14ac:dyDescent="0.2">
      <c r="B271" s="65" t="s">
        <v>1</v>
      </c>
      <c r="C271" s="97">
        <v>261.41304347826105</v>
      </c>
      <c r="D271" s="97">
        <v>269.45652173913055</v>
      </c>
      <c r="E271" s="97">
        <v>281.52173913043487</v>
      </c>
      <c r="F271" s="97">
        <v>305.65217391304355</v>
      </c>
      <c r="G271" s="97">
        <v>345.86956521739137</v>
      </c>
      <c r="H271" s="97">
        <v>365.97826086956536</v>
      </c>
      <c r="I271" s="97">
        <v>442.39130434782629</v>
      </c>
      <c r="J271" s="97">
        <v>446.41304347826105</v>
      </c>
      <c r="K271" s="97">
        <v>490.65217391304373</v>
      </c>
      <c r="L271" s="97">
        <v>555.00000000000023</v>
      </c>
      <c r="M271" s="97">
        <v>619.34782608695684</v>
      </c>
      <c r="N271" s="97">
        <v>800.3260869565222</v>
      </c>
      <c r="O271" s="97">
        <v>1073.8043478260875</v>
      </c>
      <c r="P271" s="97">
        <v>1154.2391304347832</v>
      </c>
      <c r="Q271" s="97">
        <v>1214.5652173913049</v>
      </c>
      <c r="R271" s="97">
        <v>1162.2826086956527</v>
      </c>
      <c r="S271" s="97">
        <v>1250.7608695652179</v>
      </c>
      <c r="T271" s="97">
        <v>1186.4130434782614</v>
      </c>
      <c r="U271" s="97">
        <v>1089.8913043478265</v>
      </c>
      <c r="V271" s="97">
        <v>1202.5000000000002</v>
      </c>
      <c r="W271" s="97">
        <v>1122.0652173913045</v>
      </c>
      <c r="X271" s="97">
        <v>1110</v>
      </c>
      <c r="Y271" s="97">
        <v>1073.8043478260868</v>
      </c>
      <c r="Z271" s="97">
        <v>1170.3260869565215</v>
      </c>
      <c r="AA271" s="97">
        <v>1250.7608695652173</v>
      </c>
      <c r="AB271" s="97">
        <v>1270.8695652173913</v>
      </c>
      <c r="AC271" s="97">
        <v>3257.608695652174</v>
      </c>
      <c r="AD271" s="97">
        <v>3378.2608695652175</v>
      </c>
      <c r="AE271" s="97">
        <v>3539.130434782609</v>
      </c>
      <c r="AF271" s="97">
        <v>3700</v>
      </c>
      <c r="AG271" s="97">
        <v>3800</v>
      </c>
      <c r="AH271" s="97">
        <v>4100</v>
      </c>
      <c r="AI271" s="97">
        <v>4400</v>
      </c>
      <c r="AJ271" s="97">
        <v>4800</v>
      </c>
      <c r="AK271" s="97">
        <v>5600</v>
      </c>
      <c r="AL271" s="97">
        <v>6000</v>
      </c>
      <c r="AM271" s="97">
        <v>6400</v>
      </c>
      <c r="AN271" s="97">
        <v>9000</v>
      </c>
      <c r="AO271" s="97">
        <v>10500</v>
      </c>
      <c r="AP271" s="97">
        <v>10800</v>
      </c>
      <c r="AQ271" s="97">
        <v>11500</v>
      </c>
      <c r="AR271" s="97">
        <v>9830</v>
      </c>
      <c r="AS271" s="97">
        <v>7750</v>
      </c>
      <c r="AT271" s="97">
        <v>7610</v>
      </c>
      <c r="AU271" s="97">
        <v>7960</v>
      </c>
      <c r="AV271" s="97">
        <v>8290</v>
      </c>
      <c r="AW271" s="97">
        <v>8140</v>
      </c>
      <c r="AX271" s="98">
        <v>7970</v>
      </c>
      <c r="AY271" s="65">
        <v>7800</v>
      </c>
      <c r="AZ271" s="65">
        <v>7720</v>
      </c>
      <c r="BA271" s="65">
        <v>7610</v>
      </c>
      <c r="BB271" s="65">
        <v>7600</v>
      </c>
      <c r="BF271" s="97"/>
    </row>
    <row r="272" spans="2:59 15129:16384" s="65" customFormat="1" ht="12.95" customHeight="1" x14ac:dyDescent="0.2">
      <c r="B272" s="65" t="s">
        <v>2</v>
      </c>
      <c r="C272" s="97">
        <v>204.45607476635513</v>
      </c>
      <c r="D272" s="97">
        <v>222.54953271028035</v>
      </c>
      <c r="E272" s="97">
        <v>235.21495327102801</v>
      </c>
      <c r="F272" s="97">
        <v>230.69158878504666</v>
      </c>
      <c r="G272" s="97">
        <v>267.78317757009341</v>
      </c>
      <c r="H272" s="97">
        <v>304.87476635514014</v>
      </c>
      <c r="I272" s="97">
        <v>367.29719626168225</v>
      </c>
      <c r="J272" s="97">
        <v>379.05794392523364</v>
      </c>
      <c r="K272" s="97">
        <v>429.71962616822435</v>
      </c>
      <c r="L272" s="97">
        <v>490.33271028037387</v>
      </c>
      <c r="M272" s="97">
        <v>548.23177570093458</v>
      </c>
      <c r="N272" s="97">
        <v>696.59813084112147</v>
      </c>
      <c r="O272" s="97">
        <v>830.48971962616827</v>
      </c>
      <c r="P272" s="97">
        <v>955.33457943925237</v>
      </c>
      <c r="Q272" s="97">
        <v>991.5214953271028</v>
      </c>
      <c r="R272" s="97">
        <v>879.34205607476633</v>
      </c>
      <c r="S272" s="97">
        <v>872.10467289719622</v>
      </c>
      <c r="T272" s="97">
        <v>820.53831775700928</v>
      </c>
      <c r="U272" s="97">
        <v>704.74018691588788</v>
      </c>
      <c r="V272" s="97">
        <v>654.98317757009352</v>
      </c>
      <c r="W272" s="97">
        <v>688.45607476635519</v>
      </c>
      <c r="X272" s="97">
        <v>724.64299065420562</v>
      </c>
      <c r="Y272" s="97">
        <v>720.11962616822427</v>
      </c>
      <c r="Z272" s="97">
        <v>760.82990654205605</v>
      </c>
      <c r="AA272" s="97">
        <v>737.30841121495325</v>
      </c>
      <c r="AB272" s="97">
        <v>796.11214953271019</v>
      </c>
      <c r="AC272" s="97">
        <v>838.63177570093455</v>
      </c>
      <c r="AD272" s="97">
        <v>889.29345794392532</v>
      </c>
      <c r="AE272" s="97">
        <v>913.71962616822429</v>
      </c>
      <c r="AF272" s="97">
        <v>968</v>
      </c>
      <c r="AG272" s="97">
        <v>1030</v>
      </c>
      <c r="AH272" s="97">
        <v>1070</v>
      </c>
      <c r="AI272" s="97">
        <v>1100</v>
      </c>
      <c r="AJ272" s="97">
        <v>1140</v>
      </c>
      <c r="AK272" s="97">
        <v>1180</v>
      </c>
      <c r="AL272" s="97">
        <v>1220</v>
      </c>
      <c r="AM272" s="97">
        <v>1280</v>
      </c>
      <c r="AN272" s="97">
        <v>1440</v>
      </c>
      <c r="AO272" s="97">
        <v>1550</v>
      </c>
      <c r="AP272" s="97">
        <v>1680</v>
      </c>
      <c r="AQ272" s="97">
        <v>1770</v>
      </c>
      <c r="AR272" s="97">
        <v>1830</v>
      </c>
      <c r="AS272" s="97">
        <v>1910</v>
      </c>
      <c r="AT272" s="97">
        <v>1990</v>
      </c>
      <c r="AU272" s="97">
        <v>2180</v>
      </c>
      <c r="AV272" s="97">
        <v>2380</v>
      </c>
      <c r="AW272" s="97">
        <v>2530</v>
      </c>
      <c r="AX272" s="98">
        <v>2600</v>
      </c>
      <c r="AY272" s="65">
        <v>2660</v>
      </c>
      <c r="AZ272" s="65">
        <v>2730</v>
      </c>
      <c r="BA272" s="65">
        <v>2780</v>
      </c>
      <c r="BB272" s="65">
        <v>2850</v>
      </c>
      <c r="BF272" s="97"/>
    </row>
    <row r="273" spans="2:58" s="65" customFormat="1" ht="12.95" customHeight="1" x14ac:dyDescent="0.2">
      <c r="B273" s="65" t="s">
        <v>3</v>
      </c>
      <c r="C273" s="97">
        <v>985.52</v>
      </c>
      <c r="D273" s="97">
        <v>989.58399999999995</v>
      </c>
      <c r="E273" s="97">
        <v>973.32799999999986</v>
      </c>
      <c r="F273" s="97">
        <v>957.07199999999989</v>
      </c>
      <c r="G273" s="97">
        <v>1003.8079999999998</v>
      </c>
      <c r="H273" s="97">
        <v>1034.2879999999998</v>
      </c>
      <c r="I273" s="97">
        <v>1158.24</v>
      </c>
      <c r="J273" s="97">
        <v>1326.896</v>
      </c>
      <c r="K273" s="97">
        <v>1444.752</v>
      </c>
      <c r="L273" s="97">
        <v>1542.288</v>
      </c>
      <c r="M273" s="97">
        <v>1857.2480000000003</v>
      </c>
      <c r="N273" s="97">
        <v>2409.9520000000002</v>
      </c>
      <c r="O273" s="97">
        <v>2893.5680000000002</v>
      </c>
      <c r="P273" s="97">
        <v>3519.424</v>
      </c>
      <c r="Q273" s="97">
        <v>3860.8</v>
      </c>
      <c r="R273" s="97">
        <v>3897.3760000000002</v>
      </c>
      <c r="S273" s="97">
        <v>4025.3919999999998</v>
      </c>
      <c r="T273" s="97">
        <v>3740.9119999999998</v>
      </c>
      <c r="U273" s="97">
        <v>3515.36</v>
      </c>
      <c r="V273" s="97">
        <v>3157.7280000000005</v>
      </c>
      <c r="W273" s="97">
        <v>3200.400000000001</v>
      </c>
      <c r="X273" s="97">
        <v>3539.7440000000006</v>
      </c>
      <c r="Y273" s="97">
        <v>3828.2880000000009</v>
      </c>
      <c r="Z273" s="97">
        <v>4220.4640000000009</v>
      </c>
      <c r="AA273" s="97">
        <v>4383.0240000000003</v>
      </c>
      <c r="AB273" s="97">
        <v>4496.8159999999998</v>
      </c>
      <c r="AC273" s="97">
        <v>4490.72</v>
      </c>
      <c r="AD273" s="97">
        <v>4511.04</v>
      </c>
      <c r="AE273" s="97">
        <v>4876.8</v>
      </c>
      <c r="AF273" s="97">
        <v>5080</v>
      </c>
      <c r="AG273" s="97">
        <v>5260</v>
      </c>
      <c r="AH273" s="97">
        <v>5360</v>
      </c>
      <c r="AI273" s="97">
        <v>5450</v>
      </c>
      <c r="AJ273" s="97">
        <v>5550</v>
      </c>
      <c r="AK273" s="97">
        <v>5730</v>
      </c>
      <c r="AL273" s="97">
        <v>5920</v>
      </c>
      <c r="AM273" s="97">
        <v>5500</v>
      </c>
      <c r="AN273" s="97">
        <v>7730</v>
      </c>
      <c r="AO273" s="97">
        <v>8290</v>
      </c>
      <c r="AP273" s="97">
        <v>9700</v>
      </c>
      <c r="AQ273" s="97">
        <v>9880</v>
      </c>
      <c r="AR273" s="97">
        <v>9390</v>
      </c>
      <c r="AS273" s="97">
        <v>8960</v>
      </c>
      <c r="AT273" s="97">
        <v>9130</v>
      </c>
      <c r="AU273" s="97">
        <v>9400</v>
      </c>
      <c r="AV273" s="97">
        <v>9860</v>
      </c>
      <c r="AW273" s="97">
        <v>10230</v>
      </c>
      <c r="AX273" s="98">
        <v>10850</v>
      </c>
      <c r="AY273" s="65">
        <v>11160</v>
      </c>
      <c r="AZ273" s="65">
        <v>11630</v>
      </c>
      <c r="BA273" s="65">
        <v>12170</v>
      </c>
      <c r="BB273" s="65">
        <v>12830</v>
      </c>
      <c r="BF273" s="97"/>
    </row>
    <row r="274" spans="2:58" s="65" customFormat="1" ht="12.95" customHeight="1" x14ac:dyDescent="0.2">
      <c r="B274" s="65" t="s">
        <v>4</v>
      </c>
      <c r="C274" s="97">
        <v>113.83728813559324</v>
      </c>
      <c r="D274" s="97">
        <v>120.37966101694917</v>
      </c>
      <c r="E274" s="97">
        <v>124.30508474576271</v>
      </c>
      <c r="F274" s="97">
        <v>134.77288135593221</v>
      </c>
      <c r="G274" s="97">
        <v>151.78305084745762</v>
      </c>
      <c r="H274" s="97">
        <v>179.26101694915255</v>
      </c>
      <c r="I274" s="97">
        <v>228.98305084745766</v>
      </c>
      <c r="J274" s="97">
        <v>245.99322033898309</v>
      </c>
      <c r="K274" s="97">
        <v>286.55593220338989</v>
      </c>
      <c r="L274" s="97">
        <v>334.96949152542379</v>
      </c>
      <c r="M274" s="97">
        <v>357.21355932203397</v>
      </c>
      <c r="N274" s="97">
        <v>421.32881355932216</v>
      </c>
      <c r="O274" s="97">
        <v>506.37966101694934</v>
      </c>
      <c r="P274" s="97">
        <v>567.87796610169505</v>
      </c>
      <c r="Q274" s="97">
        <v>590.12203389830529</v>
      </c>
      <c r="R274" s="97">
        <v>594.04745762711877</v>
      </c>
      <c r="S274" s="97">
        <v>613.67457627118654</v>
      </c>
      <c r="T274" s="97">
        <v>571.80338983050854</v>
      </c>
      <c r="U274" s="97">
        <v>471.05084745762724</v>
      </c>
      <c r="V274" s="97">
        <v>481.51864406779669</v>
      </c>
      <c r="W274" s="97">
        <v>482.82711864406787</v>
      </c>
      <c r="X274" s="97">
        <v>490.67796610169506</v>
      </c>
      <c r="Y274" s="97">
        <v>489.36949152542388</v>
      </c>
      <c r="Z274" s="97">
        <v>571.80338983050865</v>
      </c>
      <c r="AA274" s="97">
        <v>523.38983050847469</v>
      </c>
      <c r="AB274" s="97">
        <v>557.41016949152549</v>
      </c>
      <c r="AC274" s="97">
        <v>626.75932203389834</v>
      </c>
      <c r="AD274" s="97">
        <v>680.40677966101691</v>
      </c>
      <c r="AE274" s="97">
        <v>730.128813559322</v>
      </c>
      <c r="AF274" s="97">
        <v>772</v>
      </c>
      <c r="AG274" s="97">
        <v>809</v>
      </c>
      <c r="AH274" s="97">
        <v>867</v>
      </c>
      <c r="AI274" s="97">
        <v>922</v>
      </c>
      <c r="AJ274" s="97">
        <v>966</v>
      </c>
      <c r="AK274" s="97">
        <v>999</v>
      </c>
      <c r="AL274" s="97">
        <v>1050</v>
      </c>
      <c r="AM274" s="97">
        <v>891</v>
      </c>
      <c r="AN274" s="97">
        <v>1000</v>
      </c>
      <c r="AO274" s="97">
        <v>1170</v>
      </c>
      <c r="AP274" s="97">
        <v>1270</v>
      </c>
      <c r="AQ274" s="97">
        <v>1310</v>
      </c>
      <c r="AR274" s="97">
        <v>1300</v>
      </c>
      <c r="AS274" s="97">
        <v>1290</v>
      </c>
      <c r="AT274" s="97">
        <v>1340</v>
      </c>
      <c r="AU274" s="97">
        <v>1450</v>
      </c>
      <c r="AV274" s="97">
        <v>1770</v>
      </c>
      <c r="AW274" s="97">
        <v>1890</v>
      </c>
      <c r="AX274" s="98">
        <v>1990</v>
      </c>
      <c r="AY274" s="65">
        <v>2020</v>
      </c>
      <c r="AZ274" s="65">
        <v>2070</v>
      </c>
      <c r="BA274" s="65">
        <v>2100</v>
      </c>
      <c r="BB274" s="65">
        <v>2160</v>
      </c>
      <c r="BF274" s="97"/>
    </row>
    <row r="275" spans="2:58" s="65" customFormat="1" ht="12.95" customHeight="1" x14ac:dyDescent="0.2">
      <c r="B275" s="65" t="s">
        <v>46</v>
      </c>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8"/>
      <c r="BF275" s="97"/>
    </row>
    <row r="276" spans="2:58" s="65" customFormat="1" ht="12.95" customHeight="1" x14ac:dyDescent="0.2">
      <c r="B276" s="65" t="s">
        <v>5</v>
      </c>
      <c r="C276" s="97">
        <v>416.66666666666652</v>
      </c>
      <c r="D276" s="97">
        <v>442.8294573643409</v>
      </c>
      <c r="E276" s="97">
        <v>483.5271317829455</v>
      </c>
      <c r="F276" s="97">
        <v>537.79069767441831</v>
      </c>
      <c r="G276" s="97">
        <v>548.44961240310045</v>
      </c>
      <c r="H276" s="97">
        <v>624.99999999999966</v>
      </c>
      <c r="I276" s="97">
        <v>784.88372093023213</v>
      </c>
      <c r="J276" s="97">
        <v>940.89147286821662</v>
      </c>
      <c r="K276" s="97">
        <v>1079.4573643410847</v>
      </c>
      <c r="L276" s="97">
        <v>1211.2403100775189</v>
      </c>
      <c r="M276" s="97">
        <v>1308.1395348837204</v>
      </c>
      <c r="N276" s="97">
        <v>1453.4883720930229</v>
      </c>
      <c r="O276" s="97">
        <v>1742.2480620155036</v>
      </c>
      <c r="P276" s="97">
        <v>1868.2170542635656</v>
      </c>
      <c r="Q276" s="97">
        <v>1731.5891472868213</v>
      </c>
      <c r="R276" s="97">
        <v>1772.2868217054261</v>
      </c>
      <c r="S276" s="97">
        <v>1782.9457364341083</v>
      </c>
      <c r="T276" s="97">
        <v>1546.5116279069766</v>
      </c>
      <c r="U276" s="97">
        <v>1631.7829457364342</v>
      </c>
      <c r="V276" s="97">
        <v>1625</v>
      </c>
      <c r="W276" s="97">
        <v>1710.2713178294573</v>
      </c>
      <c r="X276" s="97">
        <v>1973.8372093023254</v>
      </c>
      <c r="Y276" s="97">
        <v>2145.348837209302</v>
      </c>
      <c r="Z276" s="97">
        <v>2113.3720930232557</v>
      </c>
      <c r="AA276" s="97">
        <v>1978.6821705426357</v>
      </c>
      <c r="AB276" s="97">
        <v>2176.3565891472867</v>
      </c>
      <c r="AC276" s="97">
        <v>2277.1317829457362</v>
      </c>
      <c r="AD276" s="97">
        <v>2364.3410852713178</v>
      </c>
      <c r="AE276" s="97">
        <v>2470.9302325581398</v>
      </c>
      <c r="AF276" s="97">
        <v>2500</v>
      </c>
      <c r="AG276" s="97">
        <v>2620</v>
      </c>
      <c r="AH276" s="97">
        <v>2800</v>
      </c>
      <c r="AI276" s="97">
        <v>3000</v>
      </c>
      <c r="AJ276" s="97">
        <v>3250</v>
      </c>
      <c r="AK276" s="97">
        <v>3500</v>
      </c>
      <c r="AL276" s="97">
        <v>3850</v>
      </c>
      <c r="AM276" s="97">
        <v>5800</v>
      </c>
      <c r="AN276" s="97">
        <v>8100</v>
      </c>
      <c r="AO276" s="97">
        <v>10000</v>
      </c>
      <c r="AP276" s="97">
        <v>10200</v>
      </c>
      <c r="AQ276" s="97">
        <v>9800</v>
      </c>
      <c r="AR276" s="97">
        <v>8510</v>
      </c>
      <c r="AS276" s="97">
        <v>7930</v>
      </c>
      <c r="AT276" s="97">
        <v>7840</v>
      </c>
      <c r="AU276" s="97">
        <v>7850</v>
      </c>
      <c r="AV276" s="97">
        <v>7870</v>
      </c>
      <c r="AW276" s="97">
        <v>7840</v>
      </c>
      <c r="AX276" s="98">
        <v>7880</v>
      </c>
      <c r="AY276" s="65">
        <v>8090</v>
      </c>
      <c r="AZ276" s="65">
        <v>7960</v>
      </c>
      <c r="BA276" s="65">
        <v>8120</v>
      </c>
      <c r="BB276" s="65">
        <v>8600</v>
      </c>
      <c r="BF276" s="97"/>
    </row>
    <row r="277" spans="2:58" s="65" customFormat="1" ht="12.95" customHeight="1" x14ac:dyDescent="0.2">
      <c r="B277" s="65" t="s">
        <v>6</v>
      </c>
      <c r="C277" s="97">
        <v>459.20000000000056</v>
      </c>
      <c r="D277" s="97">
        <v>475.60000000000059</v>
      </c>
      <c r="E277" s="97">
        <v>529.27272727272793</v>
      </c>
      <c r="F277" s="97">
        <v>562.07272727272789</v>
      </c>
      <c r="G277" s="97">
        <v>600.83636363636424</v>
      </c>
      <c r="H277" s="97">
        <v>691.78181818181884</v>
      </c>
      <c r="I277" s="97">
        <v>906.47272727272809</v>
      </c>
      <c r="J277" s="97">
        <v>1021.2727272727283</v>
      </c>
      <c r="K277" s="97">
        <v>1137.5636363636374</v>
      </c>
      <c r="L277" s="97">
        <v>1283.6727272727285</v>
      </c>
      <c r="M277" s="97">
        <v>1462.5818181818195</v>
      </c>
      <c r="N277" s="97">
        <v>1713.0545454545468</v>
      </c>
      <c r="O277" s="97">
        <v>2058.945454545456</v>
      </c>
      <c r="P277" s="97">
        <v>2333.2727272727288</v>
      </c>
      <c r="Q277" s="97">
        <v>2263.2000000000012</v>
      </c>
      <c r="R277" s="97">
        <v>2349.6727272727285</v>
      </c>
      <c r="S277" s="97">
        <v>2452.5454545454554</v>
      </c>
      <c r="T277" s="97">
        <v>2383.9636363636369</v>
      </c>
      <c r="U277" s="97">
        <v>2291.5272727272732</v>
      </c>
      <c r="V277" s="97">
        <v>2392.9090909090914</v>
      </c>
      <c r="W277" s="97">
        <v>2668.727272727273</v>
      </c>
      <c r="X277" s="97">
        <v>2802.909090909091</v>
      </c>
      <c r="Y277" s="97">
        <v>3086.181818181818</v>
      </c>
      <c r="Z277" s="97">
        <v>3145.818181818182</v>
      </c>
      <c r="AA277" s="97">
        <v>3031.0181818181818</v>
      </c>
      <c r="AB277" s="97">
        <v>3036.9818181818182</v>
      </c>
      <c r="AC277" s="97">
        <v>3071.272727272727</v>
      </c>
      <c r="AD277" s="97">
        <v>3145.8181818181815</v>
      </c>
      <c r="AE277" s="97">
        <v>3205.454545454545</v>
      </c>
      <c r="AF277" s="97">
        <v>3280</v>
      </c>
      <c r="AG277" s="97">
        <v>3230</v>
      </c>
      <c r="AH277" s="97">
        <v>3460</v>
      </c>
      <c r="AI277" s="97">
        <v>3550</v>
      </c>
      <c r="AJ277" s="97">
        <v>3720</v>
      </c>
      <c r="AK277" s="97">
        <v>3730</v>
      </c>
      <c r="AL277" s="97">
        <v>3690</v>
      </c>
      <c r="AM277" s="97">
        <v>3400</v>
      </c>
      <c r="AN277" s="97">
        <v>6260</v>
      </c>
      <c r="AO277" s="97">
        <v>6540</v>
      </c>
      <c r="AP277" s="97">
        <v>6860</v>
      </c>
      <c r="AQ277" s="97">
        <v>6980</v>
      </c>
      <c r="AR277" s="97">
        <v>6610</v>
      </c>
      <c r="AS277" s="97">
        <v>6550</v>
      </c>
      <c r="AT277" s="97">
        <v>6580</v>
      </c>
      <c r="AU277" s="97">
        <v>6420</v>
      </c>
      <c r="AV277" s="97">
        <v>6450</v>
      </c>
      <c r="AW277" s="97">
        <v>6550</v>
      </c>
      <c r="AX277" s="98">
        <v>6660</v>
      </c>
      <c r="AY277" s="65">
        <v>6860</v>
      </c>
      <c r="AZ277" s="65">
        <v>6940</v>
      </c>
      <c r="BA277" s="65">
        <v>7040</v>
      </c>
      <c r="BB277" s="65">
        <v>7190</v>
      </c>
      <c r="BF277" s="97"/>
    </row>
    <row r="278" spans="2:58" s="65" customFormat="1" ht="12.95" customHeight="1" x14ac:dyDescent="0.2">
      <c r="B278" s="65" t="s">
        <v>7</v>
      </c>
      <c r="C278" s="97">
        <v>137.13286713286723</v>
      </c>
      <c r="D278" s="97">
        <v>158.62937062937073</v>
      </c>
      <c r="E278" s="97">
        <v>173.45454545454555</v>
      </c>
      <c r="F278" s="97">
        <v>189.0209790209791</v>
      </c>
      <c r="G278" s="97">
        <v>214.96503496503507</v>
      </c>
      <c r="H278" s="97">
        <v>243.87412587412598</v>
      </c>
      <c r="I278" s="97">
        <v>314.29370629370641</v>
      </c>
      <c r="J278" s="97">
        <v>351.35664335664347</v>
      </c>
      <c r="K278" s="97">
        <v>375.81818181818187</v>
      </c>
      <c r="L278" s="97">
        <v>430.67132867132875</v>
      </c>
      <c r="M278" s="97">
        <v>507.76223776223787</v>
      </c>
      <c r="N278" s="97">
        <v>575.95804195804203</v>
      </c>
      <c r="O278" s="97">
        <v>664.16783216783222</v>
      </c>
      <c r="P278" s="97">
        <v>719.76223776223787</v>
      </c>
      <c r="Q278" s="97">
        <v>686.40559440559446</v>
      </c>
      <c r="R278" s="97">
        <v>688.62937062937067</v>
      </c>
      <c r="S278" s="97">
        <v>682.69930069930069</v>
      </c>
      <c r="T278" s="97">
        <v>656.7552447552448</v>
      </c>
      <c r="U278" s="97">
        <v>632.29370629370635</v>
      </c>
      <c r="V278" s="97">
        <v>658.97902097902102</v>
      </c>
      <c r="W278" s="97">
        <v>681.95804195804203</v>
      </c>
      <c r="X278" s="97">
        <v>763.49650349650369</v>
      </c>
      <c r="Y278" s="97">
        <v>799.81818181818198</v>
      </c>
      <c r="Z278" s="97">
        <v>811.67832167832182</v>
      </c>
      <c r="AA278" s="97">
        <v>759.79020979020993</v>
      </c>
      <c r="AB278" s="97">
        <v>838.36363636363649</v>
      </c>
      <c r="AC278" s="97">
        <v>852.44755244755254</v>
      </c>
      <c r="AD278" s="97">
        <v>933.98601398601397</v>
      </c>
      <c r="AE278" s="97">
        <v>1008.1118881118881</v>
      </c>
      <c r="AF278" s="97">
        <v>1060</v>
      </c>
      <c r="AG278" s="97">
        <v>1140</v>
      </c>
      <c r="AH278" s="97">
        <v>1380</v>
      </c>
      <c r="AI278" s="97">
        <v>1600</v>
      </c>
      <c r="AJ278" s="97">
        <v>1780</v>
      </c>
      <c r="AK278" s="97">
        <v>1970</v>
      </c>
      <c r="AL278" s="97">
        <v>2150</v>
      </c>
      <c r="AM278" s="97">
        <v>2240</v>
      </c>
      <c r="AN278" s="97">
        <v>2700</v>
      </c>
      <c r="AO278" s="97">
        <v>3620</v>
      </c>
      <c r="AP278" s="97">
        <v>4290</v>
      </c>
      <c r="AQ278" s="97">
        <v>4540</v>
      </c>
      <c r="AR278" s="97">
        <v>3980</v>
      </c>
      <c r="AS278" s="97">
        <v>3390</v>
      </c>
      <c r="AT278" s="97">
        <v>3360</v>
      </c>
      <c r="AU278" s="97">
        <v>3130</v>
      </c>
      <c r="AV278" s="97">
        <v>3080</v>
      </c>
      <c r="AW278" s="97">
        <v>3080</v>
      </c>
      <c r="AX278" s="98">
        <v>3160</v>
      </c>
      <c r="AY278" s="65">
        <v>3420</v>
      </c>
      <c r="AZ278" s="65">
        <v>3430</v>
      </c>
      <c r="BA278" s="65">
        <v>3430</v>
      </c>
      <c r="BB278" s="65">
        <v>3210</v>
      </c>
      <c r="BF278" s="97"/>
    </row>
    <row r="279" spans="2:58" s="65" customFormat="1" ht="12.95" customHeight="1" x14ac:dyDescent="0.2">
      <c r="B279" s="65" t="s">
        <v>47</v>
      </c>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8"/>
      <c r="BF279" s="97"/>
    </row>
    <row r="280" spans="2:58" s="65" customFormat="1" ht="12.95" customHeight="1" x14ac:dyDescent="0.2">
      <c r="B280" s="65" t="s">
        <v>8</v>
      </c>
      <c r="C280" s="97">
        <v>222.75000000000006</v>
      </c>
      <c r="D280" s="97">
        <v>231.00000000000006</v>
      </c>
      <c r="E280" s="97">
        <v>243.37500000000006</v>
      </c>
      <c r="F280" s="97">
        <v>258.50000000000006</v>
      </c>
      <c r="G280" s="97">
        <v>281.87500000000011</v>
      </c>
      <c r="H280" s="97">
        <v>314.87500000000017</v>
      </c>
      <c r="I280" s="97">
        <v>394.62500000000017</v>
      </c>
      <c r="J280" s="97">
        <v>466.12500000000023</v>
      </c>
      <c r="K280" s="97">
        <v>530.75000000000023</v>
      </c>
      <c r="L280" s="97">
        <v>624.25000000000023</v>
      </c>
      <c r="M280" s="97">
        <v>708.12500000000023</v>
      </c>
      <c r="N280" s="97">
        <v>804.37500000000023</v>
      </c>
      <c r="O280" s="97">
        <v>959.75000000000023</v>
      </c>
      <c r="P280" s="97">
        <v>1064.2500000000002</v>
      </c>
      <c r="Q280" s="97">
        <v>1153.6250000000002</v>
      </c>
      <c r="R280" s="97">
        <v>1119.2500000000002</v>
      </c>
      <c r="S280" s="97">
        <v>1111.0000000000002</v>
      </c>
      <c r="T280" s="97">
        <v>1016.1250000000002</v>
      </c>
      <c r="U280" s="97">
        <v>867.62500000000023</v>
      </c>
      <c r="V280" s="97">
        <v>759.00000000000011</v>
      </c>
      <c r="W280" s="97">
        <v>786.5</v>
      </c>
      <c r="X280" s="97">
        <v>815.375</v>
      </c>
      <c r="Y280" s="97">
        <v>904.75</v>
      </c>
      <c r="Z280" s="97">
        <v>899.25</v>
      </c>
      <c r="AA280" s="97">
        <v>934.99999999999989</v>
      </c>
      <c r="AB280" s="97">
        <v>937.74999999999989</v>
      </c>
      <c r="AC280" s="97">
        <v>1072.5</v>
      </c>
      <c r="AD280" s="97">
        <v>1155</v>
      </c>
      <c r="AE280" s="97">
        <v>1237.5</v>
      </c>
      <c r="AF280" s="97">
        <v>1320</v>
      </c>
      <c r="AG280" s="97">
        <v>1370</v>
      </c>
      <c r="AH280" s="97">
        <v>1410</v>
      </c>
      <c r="AI280" s="97">
        <v>1470</v>
      </c>
      <c r="AJ280" s="97">
        <v>1530</v>
      </c>
      <c r="AK280" s="97">
        <v>1600</v>
      </c>
      <c r="AL280" s="97">
        <v>1680</v>
      </c>
      <c r="AM280" s="97">
        <v>1500</v>
      </c>
      <c r="AN280" s="97">
        <v>1810</v>
      </c>
      <c r="AO280" s="97">
        <v>2450</v>
      </c>
      <c r="AP280" s="97">
        <v>2770</v>
      </c>
      <c r="AQ280" s="97">
        <v>2800</v>
      </c>
      <c r="AR280" s="97">
        <v>2610</v>
      </c>
      <c r="AS280" s="97">
        <v>2480</v>
      </c>
      <c r="AT280" s="97">
        <v>2470</v>
      </c>
      <c r="AU280" s="97">
        <v>2580</v>
      </c>
      <c r="AV280" s="97">
        <v>2850</v>
      </c>
      <c r="AW280" s="97">
        <v>3080</v>
      </c>
      <c r="AX280" s="98">
        <v>3280</v>
      </c>
      <c r="AY280" s="65">
        <v>3420</v>
      </c>
      <c r="AZ280" s="65">
        <v>3570</v>
      </c>
      <c r="BA280" s="65">
        <v>3740</v>
      </c>
      <c r="BB280" s="65">
        <v>3930</v>
      </c>
      <c r="BF280" s="97"/>
    </row>
    <row r="281" spans="2:58" s="65" customFormat="1" ht="12.95" customHeight="1" x14ac:dyDescent="0.2">
      <c r="B281" s="65" t="s">
        <v>9</v>
      </c>
      <c r="C281" s="97">
        <v>491.36363636363632</v>
      </c>
      <c r="D281" s="97">
        <v>515.40909090909088</v>
      </c>
      <c r="E281" s="97">
        <v>512.27272727272725</v>
      </c>
      <c r="F281" s="97">
        <v>516.4545454545455</v>
      </c>
      <c r="G281" s="97">
        <v>545.72727272727286</v>
      </c>
      <c r="H281" s="97">
        <v>592.77272727272748</v>
      </c>
      <c r="I281" s="97">
        <v>752.72727272727298</v>
      </c>
      <c r="J281" s="97">
        <v>884.45454545454572</v>
      </c>
      <c r="K281" s="97">
        <v>1110.2727272727275</v>
      </c>
      <c r="L281" s="97">
        <v>1524.2727272727275</v>
      </c>
      <c r="M281" s="97">
        <v>1698.8636363636365</v>
      </c>
      <c r="N281" s="97">
        <v>1942.4545454545457</v>
      </c>
      <c r="O281" s="97">
        <v>2133.7727272727275</v>
      </c>
      <c r="P281" s="97">
        <v>2287.454545454546</v>
      </c>
      <c r="Q281" s="97">
        <v>2114.954545454546</v>
      </c>
      <c r="R281" s="97">
        <v>1920.5000000000005</v>
      </c>
      <c r="S281" s="97">
        <v>1928.8636363636367</v>
      </c>
      <c r="T281" s="97">
        <v>1443.7727272727275</v>
      </c>
      <c r="U281" s="97">
        <v>1288</v>
      </c>
      <c r="V281" s="97">
        <v>1201.2272727272727</v>
      </c>
      <c r="W281" s="97">
        <v>1319.3636363636365</v>
      </c>
      <c r="X281" s="97">
        <v>1454.2272727272727</v>
      </c>
      <c r="Y281" s="97">
        <v>1468.8636363636365</v>
      </c>
      <c r="Z281" s="97">
        <v>1525.318181818182</v>
      </c>
      <c r="AA281" s="97">
        <v>1605.8181818181818</v>
      </c>
      <c r="AB281" s="97">
        <v>1618.3636363636363</v>
      </c>
      <c r="AC281" s="97">
        <v>1745.909090909091</v>
      </c>
      <c r="AD281" s="97">
        <v>1902.7272727272727</v>
      </c>
      <c r="AE281" s="97">
        <v>1986.3636363636365</v>
      </c>
      <c r="AF281" s="97">
        <v>2070</v>
      </c>
      <c r="AG281" s="97">
        <v>2240</v>
      </c>
      <c r="AH281" s="97">
        <v>2320</v>
      </c>
      <c r="AI281" s="97">
        <v>2350</v>
      </c>
      <c r="AJ281" s="97">
        <v>2370</v>
      </c>
      <c r="AK281" s="97">
        <v>2430</v>
      </c>
      <c r="AL281" s="97">
        <v>2500</v>
      </c>
      <c r="AM281" s="97">
        <v>2650</v>
      </c>
      <c r="AN281" s="97">
        <v>3250</v>
      </c>
      <c r="AO281" s="97">
        <v>3640</v>
      </c>
      <c r="AP281" s="97">
        <v>4150</v>
      </c>
      <c r="AQ281" s="97">
        <v>4850</v>
      </c>
      <c r="AR281" s="97">
        <v>4590</v>
      </c>
      <c r="AS281" s="97">
        <v>4720</v>
      </c>
      <c r="AT281" s="97">
        <v>5480</v>
      </c>
      <c r="AU281" s="97">
        <v>6300</v>
      </c>
      <c r="AV281" s="97">
        <v>7190</v>
      </c>
      <c r="AW281" s="97">
        <v>7660</v>
      </c>
      <c r="AX281" s="98">
        <v>7580</v>
      </c>
      <c r="AY281" s="65">
        <v>7350</v>
      </c>
      <c r="AZ281" s="65">
        <v>7210</v>
      </c>
      <c r="BA281" s="65">
        <v>7280</v>
      </c>
      <c r="BB281" s="65">
        <v>7300</v>
      </c>
      <c r="BF281" s="97"/>
    </row>
    <row r="282" spans="2:58" s="65" customFormat="1" ht="12.95" customHeight="1" x14ac:dyDescent="0.2">
      <c r="B282" s="65" t="s">
        <v>10</v>
      </c>
      <c r="C282" s="97">
        <v>421.65775401069527</v>
      </c>
      <c r="D282" s="97">
        <v>423.68983957219257</v>
      </c>
      <c r="E282" s="97">
        <v>412.51336898395732</v>
      </c>
      <c r="F282" s="97">
        <v>428.77005347593592</v>
      </c>
      <c r="G282" s="97">
        <v>441.97860962566853</v>
      </c>
      <c r="H282" s="97">
        <v>501.92513368983964</v>
      </c>
      <c r="I282" s="97">
        <v>601.49732620320867</v>
      </c>
      <c r="J282" s="97">
        <v>731.55080213903761</v>
      </c>
      <c r="K282" s="97">
        <v>902.24598930481318</v>
      </c>
      <c r="L282" s="97">
        <v>1207.0588235294124</v>
      </c>
      <c r="M282" s="97">
        <v>1378.7700534759365</v>
      </c>
      <c r="N282" s="97">
        <v>1614.4919786096266</v>
      </c>
      <c r="O282" s="97">
        <v>1892.8877005347601</v>
      </c>
      <c r="P282" s="97">
        <v>2063.5828877005356</v>
      </c>
      <c r="Q282" s="97">
        <v>1832.941176470589</v>
      </c>
      <c r="R282" s="97">
        <v>1635.8288770053484</v>
      </c>
      <c r="S282" s="97">
        <v>1673.4224598930487</v>
      </c>
      <c r="T282" s="97">
        <v>1365.5614973262036</v>
      </c>
      <c r="U282" s="97">
        <v>1185.7219251336901</v>
      </c>
      <c r="V282" s="97">
        <v>1078.0213903743318</v>
      </c>
      <c r="W282" s="97">
        <v>1176.577540106952</v>
      </c>
      <c r="X282" s="97">
        <v>1269.0374331550802</v>
      </c>
      <c r="Y282" s="97">
        <v>1274.1176470588234</v>
      </c>
      <c r="Z282" s="97">
        <v>1311.7112299465239</v>
      </c>
      <c r="AA282" s="97">
        <v>1346.2566844919784</v>
      </c>
      <c r="AB282" s="97">
        <v>1417.3796791443849</v>
      </c>
      <c r="AC282" s="97">
        <v>1524.0641711229944</v>
      </c>
      <c r="AD282" s="97">
        <v>1645.989304812834</v>
      </c>
      <c r="AE282" s="97">
        <v>1767.9144385026739</v>
      </c>
      <c r="AF282" s="97">
        <v>1900</v>
      </c>
      <c r="AG282" s="97">
        <v>2100</v>
      </c>
      <c r="AH282" s="97">
        <v>2180</v>
      </c>
      <c r="AI282" s="97">
        <v>2250</v>
      </c>
      <c r="AJ282" s="97">
        <v>2330</v>
      </c>
      <c r="AK282" s="97">
        <v>2440</v>
      </c>
      <c r="AL282" s="97">
        <v>2550</v>
      </c>
      <c r="AM282" s="97">
        <v>2730</v>
      </c>
      <c r="AN282" s="97">
        <v>2980</v>
      </c>
      <c r="AO282" s="97">
        <v>3250</v>
      </c>
      <c r="AP282" s="97">
        <v>3640</v>
      </c>
      <c r="AQ282" s="97">
        <v>4140</v>
      </c>
      <c r="AR282" s="97">
        <v>3890</v>
      </c>
      <c r="AS282" s="97">
        <v>4270</v>
      </c>
      <c r="AT282" s="97">
        <v>5070</v>
      </c>
      <c r="AU282" s="97">
        <v>5840</v>
      </c>
      <c r="AV282" s="97">
        <v>6590</v>
      </c>
      <c r="AW282" s="97">
        <v>6940</v>
      </c>
      <c r="AX282" s="98">
        <v>6780</v>
      </c>
      <c r="AY282" s="65">
        <v>6690</v>
      </c>
      <c r="AZ282" s="65">
        <v>6300</v>
      </c>
      <c r="BA282" s="65">
        <v>6210</v>
      </c>
      <c r="BB282" s="65">
        <v>6210</v>
      </c>
      <c r="BF282" s="97"/>
    </row>
    <row r="283" spans="2:58" s="65" customFormat="1" ht="12.95" customHeight="1" x14ac:dyDescent="0.2">
      <c r="B283" s="65" t="s">
        <v>11</v>
      </c>
      <c r="C283" s="97">
        <v>387.81250000000023</v>
      </c>
      <c r="D283" s="97">
        <v>405.87500000000017</v>
      </c>
      <c r="E283" s="97">
        <v>416.50000000000017</v>
      </c>
      <c r="F283" s="97">
        <v>416.50000000000017</v>
      </c>
      <c r="G283" s="97">
        <v>439.87500000000011</v>
      </c>
      <c r="H283" s="97">
        <v>495.12500000000006</v>
      </c>
      <c r="I283" s="97">
        <v>634.31250000000011</v>
      </c>
      <c r="J283" s="97">
        <v>763.93750000000011</v>
      </c>
      <c r="K283" s="97">
        <v>977.50000000000011</v>
      </c>
      <c r="L283" s="97">
        <v>1337.6875000000002</v>
      </c>
      <c r="M283" s="97">
        <v>1414.1875000000002</v>
      </c>
      <c r="N283" s="97">
        <v>1646.8750000000002</v>
      </c>
      <c r="O283" s="97">
        <v>1955</v>
      </c>
      <c r="P283" s="97">
        <v>2123.9375</v>
      </c>
      <c r="Q283" s="97">
        <v>2007.0625</v>
      </c>
      <c r="R283" s="97">
        <v>1789.25</v>
      </c>
      <c r="S283" s="97">
        <v>1612.875</v>
      </c>
      <c r="T283" s="97">
        <v>1159.1875</v>
      </c>
      <c r="U283" s="97">
        <v>927.5625</v>
      </c>
      <c r="V283" s="97">
        <v>835.12500000000011</v>
      </c>
      <c r="W283" s="97">
        <v>1006.1875000000001</v>
      </c>
      <c r="X283" s="97">
        <v>1163.4375</v>
      </c>
      <c r="Y283" s="97">
        <v>1158.125</v>
      </c>
      <c r="Z283" s="97">
        <v>1210.1875</v>
      </c>
      <c r="AA283" s="97">
        <v>1225.0625</v>
      </c>
      <c r="AB283" s="97">
        <v>1287.75</v>
      </c>
      <c r="AC283" s="97">
        <v>1359.9999999999998</v>
      </c>
      <c r="AD283" s="97">
        <v>1434.3749999999998</v>
      </c>
      <c r="AE283" s="97">
        <v>1540.625</v>
      </c>
      <c r="AF283" s="97">
        <v>1700</v>
      </c>
      <c r="AG283" s="97">
        <v>1860</v>
      </c>
      <c r="AH283" s="97">
        <v>1900</v>
      </c>
      <c r="AI283" s="97">
        <v>1940</v>
      </c>
      <c r="AJ283" s="97">
        <v>1980</v>
      </c>
      <c r="AK283" s="97">
        <v>2040</v>
      </c>
      <c r="AL283" s="97">
        <v>2120</v>
      </c>
      <c r="AM283" s="97">
        <v>2310</v>
      </c>
      <c r="AN283" s="97">
        <v>2760</v>
      </c>
      <c r="AO283" s="97">
        <v>3100</v>
      </c>
      <c r="AP283" s="97">
        <v>3600</v>
      </c>
      <c r="AQ283" s="97">
        <v>4260</v>
      </c>
      <c r="AR283" s="97">
        <v>3980</v>
      </c>
      <c r="AS283" s="97">
        <v>4450</v>
      </c>
      <c r="AT283" s="97">
        <v>5600</v>
      </c>
      <c r="AU283" s="97">
        <v>6810</v>
      </c>
      <c r="AV283" s="97">
        <v>8000</v>
      </c>
      <c r="AW283" s="97">
        <v>8560</v>
      </c>
      <c r="AX283" s="98">
        <v>7860</v>
      </c>
      <c r="AY283" s="65">
        <v>7510</v>
      </c>
      <c r="AZ283" s="65">
        <v>7440</v>
      </c>
      <c r="BA283" s="65">
        <v>7290</v>
      </c>
      <c r="BB283" s="65">
        <v>7260</v>
      </c>
      <c r="BF283" s="97"/>
    </row>
    <row r="284" spans="2:58" s="65" customFormat="1" ht="12.95" customHeight="1" x14ac:dyDescent="0.2">
      <c r="B284" s="65" t="s">
        <v>12</v>
      </c>
      <c r="C284" s="97">
        <v>179.19292035398232</v>
      </c>
      <c r="D284" s="97">
        <v>186.08495575221241</v>
      </c>
      <c r="E284" s="97">
        <v>182.63893805309738</v>
      </c>
      <c r="F284" s="97">
        <v>186.08495575221241</v>
      </c>
      <c r="G284" s="97">
        <v>199.86902654867262</v>
      </c>
      <c r="H284" s="97">
        <v>228.58584070796471</v>
      </c>
      <c r="I284" s="97">
        <v>290.61415929203554</v>
      </c>
      <c r="J284" s="97">
        <v>340.00707964601781</v>
      </c>
      <c r="K284" s="97">
        <v>392.84601769911518</v>
      </c>
      <c r="L284" s="97">
        <v>457.17168141592936</v>
      </c>
      <c r="M284" s="97">
        <v>480.14513274336298</v>
      </c>
      <c r="N284" s="97">
        <v>575.48495575221261</v>
      </c>
      <c r="O284" s="97">
        <v>674.27079646017739</v>
      </c>
      <c r="P284" s="97">
        <v>711.02831858407126</v>
      </c>
      <c r="Q284" s="97">
        <v>721.36637168141635</v>
      </c>
      <c r="R284" s="97">
        <v>690.35221238938095</v>
      </c>
      <c r="S284" s="97">
        <v>685.7575221238942</v>
      </c>
      <c r="T284" s="97">
        <v>560.55221238938077</v>
      </c>
      <c r="U284" s="97">
        <v>476.69911504424795</v>
      </c>
      <c r="V284" s="97">
        <v>428.45486725663727</v>
      </c>
      <c r="W284" s="97">
        <v>474.40176991150457</v>
      </c>
      <c r="X284" s="97">
        <v>492.78053097345145</v>
      </c>
      <c r="Y284" s="97">
        <v>516.90265486725673</v>
      </c>
      <c r="Z284" s="97">
        <v>515.75398230088501</v>
      </c>
      <c r="AA284" s="97">
        <v>528.38938053097354</v>
      </c>
      <c r="AB284" s="97">
        <v>531.83539823008857</v>
      </c>
      <c r="AC284" s="97">
        <v>577.78230088495582</v>
      </c>
      <c r="AD284" s="97">
        <v>614.53982300884957</v>
      </c>
      <c r="AE284" s="97">
        <v>635.21592920353976</v>
      </c>
      <c r="AF284" s="97">
        <v>649</v>
      </c>
      <c r="AG284" s="97">
        <v>655</v>
      </c>
      <c r="AH284" s="97">
        <v>660</v>
      </c>
      <c r="AI284" s="97">
        <v>666</v>
      </c>
      <c r="AJ284" s="97">
        <v>673</v>
      </c>
      <c r="AK284" s="97">
        <v>679</v>
      </c>
      <c r="AL284" s="97">
        <v>684</v>
      </c>
      <c r="AM284" s="97">
        <v>688</v>
      </c>
      <c r="AN284" s="97">
        <v>806</v>
      </c>
      <c r="AO284" s="97">
        <v>854</v>
      </c>
      <c r="AP284" s="97">
        <v>914</v>
      </c>
      <c r="AQ284" s="97">
        <v>1020</v>
      </c>
      <c r="AR284" s="97">
        <v>1030</v>
      </c>
      <c r="AS284" s="97">
        <v>1110</v>
      </c>
      <c r="AT284" s="97">
        <v>1340</v>
      </c>
      <c r="AU284" s="97">
        <v>1650</v>
      </c>
      <c r="AV284" s="97">
        <v>1930</v>
      </c>
      <c r="AW284" s="97">
        <v>2270</v>
      </c>
      <c r="AX284" s="98">
        <v>2230</v>
      </c>
      <c r="AY284" s="65">
        <v>2080</v>
      </c>
      <c r="AZ284" s="65">
        <v>2010</v>
      </c>
      <c r="BA284" s="65">
        <v>2060</v>
      </c>
      <c r="BB284" s="65">
        <v>2160</v>
      </c>
      <c r="BF284" s="97"/>
    </row>
    <row r="285" spans="2:58" s="65" customFormat="1" ht="12.95" customHeight="1" x14ac:dyDescent="0.2">
      <c r="B285" s="65" t="s">
        <v>13</v>
      </c>
      <c r="C285" s="97">
        <v>254.44444444444434</v>
      </c>
      <c r="D285" s="97">
        <v>264.44444444444434</v>
      </c>
      <c r="E285" s="97">
        <v>281.11111111111097</v>
      </c>
      <c r="F285" s="97">
        <v>296.66666666666652</v>
      </c>
      <c r="G285" s="97">
        <v>327.7777777777776</v>
      </c>
      <c r="H285" s="97">
        <v>363.33333333333314</v>
      </c>
      <c r="I285" s="97">
        <v>427.77777777777754</v>
      </c>
      <c r="J285" s="97">
        <v>474.44444444444417</v>
      </c>
      <c r="K285" s="97">
        <v>571.11111111111074</v>
      </c>
      <c r="L285" s="97">
        <v>687.77777777777726</v>
      </c>
      <c r="M285" s="97">
        <v>794.44444444444377</v>
      </c>
      <c r="N285" s="97">
        <v>956.66666666666595</v>
      </c>
      <c r="O285" s="97">
        <v>1084.4444444444437</v>
      </c>
      <c r="P285" s="97">
        <v>1147.7777777777769</v>
      </c>
      <c r="Q285" s="97">
        <v>1175.5555555555547</v>
      </c>
      <c r="R285" s="97">
        <v>1165.5555555555547</v>
      </c>
      <c r="S285" s="97">
        <v>1148.8888888888882</v>
      </c>
      <c r="T285" s="97">
        <v>1061.1111111111104</v>
      </c>
      <c r="U285" s="97">
        <v>1045.555555555555</v>
      </c>
      <c r="V285" s="97">
        <v>975.55555555555509</v>
      </c>
      <c r="W285" s="97">
        <v>995.5555555555552</v>
      </c>
      <c r="X285" s="97">
        <v>1011.1111111111107</v>
      </c>
      <c r="Y285" s="97">
        <v>1086.6666666666663</v>
      </c>
      <c r="Z285" s="97">
        <v>1064.4444444444441</v>
      </c>
      <c r="AA285" s="97">
        <v>1097.7777777777774</v>
      </c>
      <c r="AB285" s="97">
        <v>1196.6666666666663</v>
      </c>
      <c r="AC285" s="97">
        <v>1266.6666666666663</v>
      </c>
      <c r="AD285" s="97">
        <v>1388.8888888888887</v>
      </c>
      <c r="AE285" s="97">
        <v>1444.4444444444443</v>
      </c>
      <c r="AF285" s="97">
        <v>1500</v>
      </c>
      <c r="AG285" s="97">
        <v>1620</v>
      </c>
      <c r="AH285" s="97">
        <v>1700</v>
      </c>
      <c r="AI285" s="97">
        <v>1800</v>
      </c>
      <c r="AJ285" s="97">
        <v>1900</v>
      </c>
      <c r="AK285" s="97">
        <v>2000</v>
      </c>
      <c r="AL285" s="97">
        <v>2100</v>
      </c>
      <c r="AM285" s="97">
        <v>2210</v>
      </c>
      <c r="AN285" s="97">
        <v>2450</v>
      </c>
      <c r="AO285" s="97">
        <v>2810</v>
      </c>
      <c r="AP285" s="97">
        <v>2930</v>
      </c>
      <c r="AQ285" s="97">
        <v>3100</v>
      </c>
      <c r="AR285" s="97">
        <v>3090</v>
      </c>
      <c r="AS285" s="97">
        <v>3070</v>
      </c>
      <c r="AT285" s="97">
        <v>3080</v>
      </c>
      <c r="AU285" s="97">
        <v>3210</v>
      </c>
      <c r="AV285" s="97">
        <v>3430</v>
      </c>
      <c r="AW285" s="97">
        <v>3620</v>
      </c>
      <c r="AX285" s="98">
        <v>3860</v>
      </c>
      <c r="AY285" s="65">
        <v>3980</v>
      </c>
      <c r="AZ285" s="65">
        <v>4140</v>
      </c>
      <c r="BA285" s="65">
        <v>4250</v>
      </c>
      <c r="BB285" s="65">
        <v>4300</v>
      </c>
      <c r="BF285" s="97"/>
    </row>
    <row r="286" spans="2:58" s="65" customFormat="1" ht="12.95" customHeight="1" x14ac:dyDescent="0.2">
      <c r="B286" s="65" t="s">
        <v>14</v>
      </c>
      <c r="C286" s="97">
        <v>265.00840336134451</v>
      </c>
      <c r="D286" s="97">
        <v>274.08403361344534</v>
      </c>
      <c r="E286" s="97">
        <v>291.32773109243692</v>
      </c>
      <c r="F286" s="97">
        <v>316.73949579831924</v>
      </c>
      <c r="G286" s="97">
        <v>344.87394957983184</v>
      </c>
      <c r="H286" s="97">
        <v>365.7478991596638</v>
      </c>
      <c r="I286" s="97">
        <v>425.64705882352933</v>
      </c>
      <c r="J286" s="97">
        <v>464.67226890756297</v>
      </c>
      <c r="K286" s="97">
        <v>521.84873949579821</v>
      </c>
      <c r="L286" s="97">
        <v>603.52941176470574</v>
      </c>
      <c r="M286" s="97">
        <v>742.38655462184852</v>
      </c>
      <c r="N286" s="97">
        <v>908.47058823529392</v>
      </c>
      <c r="O286" s="97">
        <v>1139.8991596638652</v>
      </c>
      <c r="P286" s="97">
        <v>1319.5966386554617</v>
      </c>
      <c r="Q286" s="97">
        <v>1283.2941176470586</v>
      </c>
      <c r="R286" s="97">
        <v>1226.1176470588234</v>
      </c>
      <c r="S286" s="97">
        <v>1297.8151260504198</v>
      </c>
      <c r="T286" s="97">
        <v>1276.9411764705878</v>
      </c>
      <c r="U286" s="97">
        <v>1080.9075630252098</v>
      </c>
      <c r="V286" s="97">
        <v>835.86554621848722</v>
      </c>
      <c r="W286" s="97">
        <v>853.10924369747886</v>
      </c>
      <c r="X286" s="97">
        <v>870.35294117647038</v>
      </c>
      <c r="Y286" s="97">
        <v>839.4957983193276</v>
      </c>
      <c r="Z286" s="97">
        <v>834.9579831932773</v>
      </c>
      <c r="AA286" s="97">
        <v>840.40336134453787</v>
      </c>
      <c r="AB286" s="97">
        <v>882.15126050420167</v>
      </c>
      <c r="AC286" s="97">
        <v>907.56302521008399</v>
      </c>
      <c r="AD286" s="97">
        <v>980.1680672268908</v>
      </c>
      <c r="AE286" s="97">
        <v>1070.9243697478992</v>
      </c>
      <c r="AF286" s="97">
        <v>1080</v>
      </c>
      <c r="AG286" s="97">
        <v>1060</v>
      </c>
      <c r="AH286" s="97">
        <v>1090</v>
      </c>
      <c r="AI286" s="97">
        <v>1130</v>
      </c>
      <c r="AJ286" s="97">
        <v>1160</v>
      </c>
      <c r="AK286" s="97">
        <v>1190</v>
      </c>
      <c r="AL286" s="97">
        <v>1240</v>
      </c>
      <c r="AM286" s="97">
        <v>1280</v>
      </c>
      <c r="AN286" s="97">
        <v>1450</v>
      </c>
      <c r="AO286" s="97">
        <v>1530</v>
      </c>
      <c r="AP286" s="97">
        <v>1690</v>
      </c>
      <c r="AQ286" s="97">
        <v>1830</v>
      </c>
      <c r="AR286" s="97">
        <v>1740</v>
      </c>
      <c r="AS286" s="97">
        <v>1800</v>
      </c>
      <c r="AT286" s="97">
        <v>1970</v>
      </c>
      <c r="AU286" s="97">
        <v>2120</v>
      </c>
      <c r="AV286" s="97">
        <v>2260</v>
      </c>
      <c r="AW286" s="97">
        <v>2370</v>
      </c>
      <c r="AX286" s="98">
        <v>2480</v>
      </c>
      <c r="AY286" s="65">
        <v>2590</v>
      </c>
      <c r="AZ286" s="65">
        <v>2700</v>
      </c>
      <c r="BA286" s="65">
        <v>2790</v>
      </c>
      <c r="BB286" s="65">
        <v>2880</v>
      </c>
      <c r="BF286" s="97"/>
    </row>
    <row r="287" spans="2:58" s="65" customFormat="1" ht="12.95" customHeight="1" x14ac:dyDescent="0.2">
      <c r="B287" s="65" t="s">
        <v>15</v>
      </c>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8"/>
      <c r="BF287" s="97"/>
    </row>
    <row r="288" spans="2:58" s="65" customFormat="1" ht="12.95" customHeight="1" x14ac:dyDescent="0.2">
      <c r="B288" s="65" t="s">
        <v>16</v>
      </c>
      <c r="C288" s="97">
        <v>522.85714285714278</v>
      </c>
      <c r="D288" s="97">
        <v>559.65079365079362</v>
      </c>
      <c r="E288" s="97">
        <v>619.68253968253964</v>
      </c>
      <c r="F288" s="97">
        <v>664.22222222222217</v>
      </c>
      <c r="G288" s="97">
        <v>708.7619047619047</v>
      </c>
      <c r="H288" s="97">
        <v>816.23809523809507</v>
      </c>
      <c r="I288" s="97">
        <v>948.88888888888869</v>
      </c>
      <c r="J288" s="97">
        <v>1026.3492063492063</v>
      </c>
      <c r="K288" s="97">
        <v>1239.3650793650793</v>
      </c>
      <c r="L288" s="97">
        <v>1310.047619047619</v>
      </c>
      <c r="M288" s="97">
        <v>1528.8730158730159</v>
      </c>
      <c r="N288" s="97">
        <v>1742.8571428571431</v>
      </c>
      <c r="O288" s="97">
        <v>2166.9523809523812</v>
      </c>
      <c r="P288" s="97">
        <v>2449.6825396825398</v>
      </c>
      <c r="Q288" s="97">
        <v>2300.5714285714284</v>
      </c>
      <c r="R288" s="97">
        <v>2053.6666666666665</v>
      </c>
      <c r="S288" s="97">
        <v>2165.0158730158728</v>
      </c>
      <c r="T288" s="97">
        <v>2127.2539682539677</v>
      </c>
      <c r="U288" s="97">
        <v>1958.7777777777774</v>
      </c>
      <c r="V288" s="97">
        <v>1945.2222222222219</v>
      </c>
      <c r="W288" s="97">
        <v>2189.2222222222222</v>
      </c>
      <c r="X288" s="97">
        <v>2453.5555555555557</v>
      </c>
      <c r="Y288" s="97">
        <v>2481.6349206349205</v>
      </c>
      <c r="Z288" s="97">
        <v>2317.9999999999995</v>
      </c>
      <c r="AA288" s="97">
        <v>2449.6825396825393</v>
      </c>
      <c r="AB288" s="97">
        <v>2818.5873015873012</v>
      </c>
      <c r="AC288" s="97">
        <v>2953.1746031746029</v>
      </c>
      <c r="AD288" s="97">
        <v>3001.5873015873012</v>
      </c>
      <c r="AE288" s="97">
        <v>3011.269841269841</v>
      </c>
      <c r="AF288" s="97">
        <v>3050</v>
      </c>
      <c r="AG288" s="97">
        <v>3100</v>
      </c>
      <c r="AH288" s="97">
        <v>3200</v>
      </c>
      <c r="AI288" s="97">
        <v>3500</v>
      </c>
      <c r="AJ288" s="97">
        <v>3700</v>
      </c>
      <c r="AK288" s="97">
        <v>3900</v>
      </c>
      <c r="AL288" s="97">
        <v>4000</v>
      </c>
      <c r="AM288" s="97">
        <v>5500</v>
      </c>
      <c r="AN288" s="97">
        <v>7200</v>
      </c>
      <c r="AO288" s="97">
        <v>8200</v>
      </c>
      <c r="AP288" s="97">
        <v>8400</v>
      </c>
      <c r="AQ288" s="97">
        <v>7800</v>
      </c>
      <c r="AR288" s="97">
        <v>7180</v>
      </c>
      <c r="AS288" s="97">
        <v>6790</v>
      </c>
      <c r="AT288" s="97">
        <v>6680</v>
      </c>
      <c r="AU288" s="97">
        <v>6570</v>
      </c>
      <c r="AV288" s="97">
        <v>6470</v>
      </c>
      <c r="AW288" s="97">
        <v>6590</v>
      </c>
      <c r="AX288" s="98">
        <v>6720</v>
      </c>
      <c r="AY288" s="65">
        <v>6910</v>
      </c>
      <c r="AZ288" s="65">
        <v>7050</v>
      </c>
      <c r="BA288" s="65">
        <v>7280</v>
      </c>
      <c r="BB288" s="65">
        <v>7370</v>
      </c>
      <c r="BF288" s="97"/>
    </row>
    <row r="289" spans="2:58" s="65" customFormat="1" ht="12.95" customHeight="1" x14ac:dyDescent="0.2">
      <c r="B289" s="65" t="s">
        <v>48</v>
      </c>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8"/>
      <c r="BF289" s="97"/>
    </row>
    <row r="290" spans="2:58" s="65" customFormat="1" ht="12.95" customHeight="1" x14ac:dyDescent="0.2">
      <c r="B290" s="65" t="s">
        <v>17</v>
      </c>
      <c r="C290" s="97">
        <v>261.33333333333348</v>
      </c>
      <c r="D290" s="97">
        <v>280.88888888888908</v>
      </c>
      <c r="E290" s="97">
        <v>289.77777777777794</v>
      </c>
      <c r="F290" s="97">
        <v>295.11111111111126</v>
      </c>
      <c r="G290" s="97">
        <v>328.88888888888908</v>
      </c>
      <c r="H290" s="97">
        <v>394.66666666666686</v>
      </c>
      <c r="I290" s="97">
        <v>463.11111111111126</v>
      </c>
      <c r="J290" s="97">
        <v>491.55555555555571</v>
      </c>
      <c r="K290" s="97">
        <v>541.3333333333336</v>
      </c>
      <c r="L290" s="97">
        <v>691.55555555555588</v>
      </c>
      <c r="M290" s="97">
        <v>779.55555555555588</v>
      </c>
      <c r="N290" s="97">
        <v>866.66666666666697</v>
      </c>
      <c r="O290" s="97">
        <v>987.55555555555588</v>
      </c>
      <c r="P290" s="97">
        <v>1145.7777777777781</v>
      </c>
      <c r="Q290" s="97">
        <v>1136.0000000000002</v>
      </c>
      <c r="R290" s="97">
        <v>1087.1111111111113</v>
      </c>
      <c r="S290" s="97">
        <v>1115.5555555555559</v>
      </c>
      <c r="T290" s="97">
        <v>984.88888888888903</v>
      </c>
      <c r="U290" s="97">
        <v>899.55555555555554</v>
      </c>
      <c r="V290" s="97">
        <v>821.33333333333326</v>
      </c>
      <c r="W290" s="97">
        <v>863.11111111111109</v>
      </c>
      <c r="X290" s="97">
        <v>873.77777777777783</v>
      </c>
      <c r="Y290" s="97">
        <v>893.33333333333337</v>
      </c>
      <c r="Z290" s="97">
        <v>965.33333333333348</v>
      </c>
      <c r="AA290" s="97">
        <v>983.1111111111112</v>
      </c>
      <c r="AB290" s="97">
        <v>1005.3333333333334</v>
      </c>
      <c r="AC290" s="97">
        <v>1075.5555555555557</v>
      </c>
      <c r="AD290" s="97">
        <v>1182.2222222222222</v>
      </c>
      <c r="AE290" s="97">
        <v>1262.2222222222222</v>
      </c>
      <c r="AF290" s="97">
        <v>1360</v>
      </c>
      <c r="AG290" s="97">
        <v>1480</v>
      </c>
      <c r="AH290" s="97">
        <v>1650</v>
      </c>
      <c r="AI290" s="97">
        <v>1820</v>
      </c>
      <c r="AJ290" s="97">
        <v>1980</v>
      </c>
      <c r="AK290" s="97">
        <v>2150</v>
      </c>
      <c r="AL290" s="97">
        <v>2350</v>
      </c>
      <c r="AM290" s="97">
        <v>2520</v>
      </c>
      <c r="AN290" s="97">
        <v>2680</v>
      </c>
      <c r="AO290" s="97">
        <v>2900</v>
      </c>
      <c r="AP290" s="97">
        <v>3280</v>
      </c>
      <c r="AQ290" s="97">
        <v>3480</v>
      </c>
      <c r="AR290" s="97">
        <v>3300</v>
      </c>
      <c r="AS290" s="97">
        <v>3160</v>
      </c>
      <c r="AT290" s="97">
        <v>3370</v>
      </c>
      <c r="AU290" s="97">
        <v>3660</v>
      </c>
      <c r="AV290" s="97">
        <v>4120</v>
      </c>
      <c r="AW290" s="97">
        <v>4530</v>
      </c>
      <c r="AX290" s="98">
        <v>4620</v>
      </c>
      <c r="AY290" s="65">
        <v>4590</v>
      </c>
      <c r="AZ290" s="65">
        <v>4580</v>
      </c>
      <c r="BA290" s="65">
        <v>4510</v>
      </c>
      <c r="BB290" s="65">
        <v>4500</v>
      </c>
      <c r="BF290" s="97"/>
    </row>
    <row r="291" spans="2:58" s="65" customFormat="1" ht="12.95" customHeight="1" x14ac:dyDescent="0.2">
      <c r="B291" s="65" t="s">
        <v>18</v>
      </c>
      <c r="C291" s="97">
        <v>201.00000000000006</v>
      </c>
      <c r="D291" s="97">
        <v>216.00000000000006</v>
      </c>
      <c r="E291" s="97">
        <v>226.00000000000006</v>
      </c>
      <c r="F291" s="97">
        <v>231.00000000000003</v>
      </c>
      <c r="G291" s="97">
        <v>241.00000000000006</v>
      </c>
      <c r="H291" s="97">
        <v>269.00000000000006</v>
      </c>
      <c r="I291" s="97">
        <v>338.00000000000006</v>
      </c>
      <c r="J291" s="97">
        <v>429</v>
      </c>
      <c r="K291" s="97">
        <v>529</v>
      </c>
      <c r="L291" s="97">
        <v>671.99999999999989</v>
      </c>
      <c r="M291" s="97">
        <v>760.99999999999989</v>
      </c>
      <c r="N291" s="97">
        <v>900.99999999999989</v>
      </c>
      <c r="O291" s="97">
        <v>1085.9999999999998</v>
      </c>
      <c r="P291" s="97">
        <v>1280.9999999999995</v>
      </c>
      <c r="Q291" s="97">
        <v>1271.9999999999995</v>
      </c>
      <c r="R291" s="97">
        <v>1164.9999999999995</v>
      </c>
      <c r="S291" s="97">
        <v>1130.9999999999995</v>
      </c>
      <c r="T291" s="97">
        <v>897.99999999999977</v>
      </c>
      <c r="U291" s="97">
        <v>693.99999999999989</v>
      </c>
      <c r="V291" s="97">
        <v>586.99999999999989</v>
      </c>
      <c r="W291" s="97">
        <v>699.99999999999989</v>
      </c>
      <c r="X291" s="97">
        <v>746.99999999999989</v>
      </c>
      <c r="Y291" s="97">
        <v>809.99999999999989</v>
      </c>
      <c r="Z291" s="97">
        <v>881</v>
      </c>
      <c r="AA291" s="97">
        <v>884.00000000000011</v>
      </c>
      <c r="AB291" s="97">
        <v>910</v>
      </c>
      <c r="AC291" s="97">
        <v>913.99999999999989</v>
      </c>
      <c r="AD291" s="97">
        <v>949.99999999999989</v>
      </c>
      <c r="AE291" s="97">
        <v>1030</v>
      </c>
      <c r="AF291" s="97">
        <v>1090</v>
      </c>
      <c r="AG291" s="97">
        <v>1160</v>
      </c>
      <c r="AH291" s="97">
        <v>1230</v>
      </c>
      <c r="AI291" s="97">
        <v>1280</v>
      </c>
      <c r="AJ291" s="97">
        <v>1350</v>
      </c>
      <c r="AK291" s="97">
        <v>1430</v>
      </c>
      <c r="AL291" s="97">
        <v>1520</v>
      </c>
      <c r="AM291" s="97">
        <v>1680</v>
      </c>
      <c r="AN291" s="97">
        <v>1920</v>
      </c>
      <c r="AO291" s="97">
        <v>2130</v>
      </c>
      <c r="AP291" s="97">
        <v>2420</v>
      </c>
      <c r="AQ291" s="97">
        <v>2700</v>
      </c>
      <c r="AR291" s="97">
        <v>2560</v>
      </c>
      <c r="AS291" s="97">
        <v>2710</v>
      </c>
      <c r="AT291" s="97">
        <v>3070</v>
      </c>
      <c r="AU291" s="97">
        <v>3740</v>
      </c>
      <c r="AV291" s="97">
        <v>4390</v>
      </c>
      <c r="AW291" s="97">
        <v>4900</v>
      </c>
      <c r="AX291" s="98">
        <v>4860</v>
      </c>
      <c r="AY291" s="65">
        <v>4840</v>
      </c>
      <c r="AZ291" s="65">
        <v>4920</v>
      </c>
      <c r="BA291" s="65">
        <v>4950</v>
      </c>
      <c r="BB291" s="65">
        <v>4810</v>
      </c>
      <c r="BF291" s="97"/>
    </row>
    <row r="292" spans="2:58" s="65" customFormat="1" ht="12.95" customHeight="1" x14ac:dyDescent="0.2">
      <c r="B292" s="65" t="s">
        <v>19</v>
      </c>
      <c r="C292" s="97">
        <v>170.06428571428572</v>
      </c>
      <c r="D292" s="97">
        <v>185.14387755102041</v>
      </c>
      <c r="E292" s="97">
        <v>196.03469387755104</v>
      </c>
      <c r="F292" s="97">
        <v>199.3857142857143</v>
      </c>
      <c r="G292" s="97">
        <v>202.73673469387757</v>
      </c>
      <c r="H292" s="97">
        <v>226.19387755102042</v>
      </c>
      <c r="I292" s="97">
        <v>284.83673469387759</v>
      </c>
      <c r="J292" s="97">
        <v>317.50918367346941</v>
      </c>
      <c r="K292" s="97">
        <v>341.80408163265309</v>
      </c>
      <c r="L292" s="97">
        <v>386.20510204081631</v>
      </c>
      <c r="M292" s="97">
        <v>475.00714285714281</v>
      </c>
      <c r="N292" s="97">
        <v>570.51122448979595</v>
      </c>
      <c r="O292" s="97">
        <v>686.12142857142851</v>
      </c>
      <c r="P292" s="97">
        <v>866.23877551020405</v>
      </c>
      <c r="Q292" s="97">
        <v>821.83775510204077</v>
      </c>
      <c r="R292" s="97">
        <v>748.95306122448983</v>
      </c>
      <c r="S292" s="97">
        <v>795.86734693877554</v>
      </c>
      <c r="T292" s="97">
        <v>716.28061224489795</v>
      </c>
      <c r="U292" s="97">
        <v>651.77346938775509</v>
      </c>
      <c r="V292" s="97">
        <v>573.86224489795916</v>
      </c>
      <c r="W292" s="97">
        <v>583.91530612244901</v>
      </c>
      <c r="X292" s="97">
        <v>600.67040816326539</v>
      </c>
      <c r="Y292" s="97">
        <v>616.58775510204089</v>
      </c>
      <c r="Z292" s="97">
        <v>641.72040816326535</v>
      </c>
      <c r="AA292" s="97">
        <v>631.66734693877549</v>
      </c>
      <c r="AB292" s="97">
        <v>650.93571428571431</v>
      </c>
      <c r="AC292" s="97">
        <v>700.36326530612246</v>
      </c>
      <c r="AD292" s="97">
        <v>742.25102040816319</v>
      </c>
      <c r="AE292" s="97">
        <v>768.22142857142853</v>
      </c>
      <c r="AF292" s="97">
        <v>821</v>
      </c>
      <c r="AG292" s="97">
        <v>878</v>
      </c>
      <c r="AH292" s="97">
        <v>930</v>
      </c>
      <c r="AI292" s="97">
        <v>985</v>
      </c>
      <c r="AJ292" s="97">
        <v>1040</v>
      </c>
      <c r="AK292" s="97">
        <v>1100</v>
      </c>
      <c r="AL292" s="97">
        <v>1160</v>
      </c>
      <c r="AM292" s="97">
        <v>1200</v>
      </c>
      <c r="AN292" s="97">
        <v>1370</v>
      </c>
      <c r="AO292" s="97">
        <v>1530</v>
      </c>
      <c r="AP292" s="97">
        <v>1710</v>
      </c>
      <c r="AQ292" s="97">
        <v>1810</v>
      </c>
      <c r="AR292" s="97">
        <v>1830</v>
      </c>
      <c r="AS292" s="97">
        <v>1950</v>
      </c>
      <c r="AT292" s="97">
        <v>2100</v>
      </c>
      <c r="AU292" s="97">
        <v>2180</v>
      </c>
      <c r="AV292" s="97">
        <v>2470</v>
      </c>
      <c r="AW292" s="97">
        <v>2610</v>
      </c>
      <c r="AX292" s="98">
        <v>2700</v>
      </c>
      <c r="AY292" s="65">
        <v>2810</v>
      </c>
      <c r="AZ292" s="65">
        <v>2900</v>
      </c>
      <c r="BA292" s="65">
        <v>3000</v>
      </c>
      <c r="BB292" s="65">
        <v>3080</v>
      </c>
      <c r="BF292" s="97"/>
    </row>
    <row r="293" spans="2:58" s="65" customFormat="1" ht="12.95" customHeight="1" x14ac:dyDescent="0.2">
      <c r="B293" s="65" t="s">
        <v>20</v>
      </c>
      <c r="C293" s="97">
        <v>205.9405940594059</v>
      </c>
      <c r="D293" s="97">
        <v>223.44554455445538</v>
      </c>
      <c r="E293" s="97">
        <v>230.65346534653457</v>
      </c>
      <c r="F293" s="97">
        <v>243.00990099009891</v>
      </c>
      <c r="G293" s="97">
        <v>268.75247524752461</v>
      </c>
      <c r="H293" s="97">
        <v>302.73267326732656</v>
      </c>
      <c r="I293" s="97">
        <v>395.40594059405913</v>
      </c>
      <c r="J293" s="97">
        <v>407.76237623762347</v>
      </c>
      <c r="K293" s="97">
        <v>469.54455445544528</v>
      </c>
      <c r="L293" s="97">
        <v>564.27722772277195</v>
      </c>
      <c r="M293" s="97">
        <v>660.03960396039565</v>
      </c>
      <c r="N293" s="97">
        <v>747.56435643564305</v>
      </c>
      <c r="O293" s="97">
        <v>928.79207920792021</v>
      </c>
      <c r="P293" s="97">
        <v>1019.405940594059</v>
      </c>
      <c r="Q293" s="97">
        <v>973.06930693069262</v>
      </c>
      <c r="R293" s="97">
        <v>881.42574257425713</v>
      </c>
      <c r="S293" s="97">
        <v>900.99009900990075</v>
      </c>
      <c r="T293" s="97">
        <v>709.46534653465335</v>
      </c>
      <c r="U293" s="97">
        <v>667.24752475247521</v>
      </c>
      <c r="V293" s="97">
        <v>621.94059405940595</v>
      </c>
      <c r="W293" s="97">
        <v>659.00990099009903</v>
      </c>
      <c r="X293" s="97">
        <v>704.3168316831684</v>
      </c>
      <c r="Y293" s="97">
        <v>721.82178217821797</v>
      </c>
      <c r="Z293" s="97">
        <v>744.4752475247526</v>
      </c>
      <c r="AA293" s="97">
        <v>755.80198019801992</v>
      </c>
      <c r="AB293" s="97">
        <v>796.99009900990109</v>
      </c>
      <c r="AC293" s="97">
        <v>849.50495049504957</v>
      </c>
      <c r="AD293" s="97">
        <v>906.13861386138615</v>
      </c>
      <c r="AE293" s="97">
        <v>978.21782178217825</v>
      </c>
      <c r="AF293" s="97">
        <v>1040</v>
      </c>
      <c r="AG293" s="97">
        <v>1130</v>
      </c>
      <c r="AH293" s="97">
        <v>1220</v>
      </c>
      <c r="AI293" s="97">
        <v>1300</v>
      </c>
      <c r="AJ293" s="97">
        <v>1380</v>
      </c>
      <c r="AK293" s="97">
        <v>1480</v>
      </c>
      <c r="AL293" s="97">
        <v>1580</v>
      </c>
      <c r="AM293" s="97">
        <v>1660</v>
      </c>
      <c r="AN293" s="97">
        <v>1830</v>
      </c>
      <c r="AO293" s="97">
        <v>2010</v>
      </c>
      <c r="AP293" s="97">
        <v>2330</v>
      </c>
      <c r="AQ293" s="97">
        <v>2500</v>
      </c>
      <c r="AR293" s="97">
        <v>2490</v>
      </c>
      <c r="AS293" s="97">
        <v>2600</v>
      </c>
      <c r="AT293" s="97">
        <v>2790</v>
      </c>
      <c r="AU293" s="97">
        <v>3120</v>
      </c>
      <c r="AV293" s="97">
        <v>3500</v>
      </c>
      <c r="AW293" s="97">
        <v>3750</v>
      </c>
      <c r="AX293" s="98">
        <v>3680</v>
      </c>
      <c r="AY293" s="65">
        <v>3570</v>
      </c>
      <c r="AZ293" s="65">
        <v>3560</v>
      </c>
      <c r="BA293" s="65">
        <v>3490</v>
      </c>
      <c r="BB293" s="65">
        <v>3490</v>
      </c>
      <c r="BF293" s="97"/>
    </row>
    <row r="294" spans="2:58" s="65" customFormat="1" ht="12.95" customHeight="1" x14ac:dyDescent="0.2">
      <c r="B294" s="65" t="s">
        <v>21</v>
      </c>
      <c r="C294" s="97">
        <v>84.989690721649495</v>
      </c>
      <c r="D294" s="97">
        <v>88.137457044673553</v>
      </c>
      <c r="E294" s="97">
        <v>94.432989690721669</v>
      </c>
      <c r="F294" s="97">
        <v>99.154639175257756</v>
      </c>
      <c r="G294" s="97">
        <v>107.02405498281789</v>
      </c>
      <c r="H294" s="97">
        <v>119.6151202749141</v>
      </c>
      <c r="I294" s="97">
        <v>151.09278350515464</v>
      </c>
      <c r="J294" s="97">
        <v>176.27491408934708</v>
      </c>
      <c r="K294" s="97">
        <v>210.90034364261169</v>
      </c>
      <c r="L294" s="97">
        <v>247.09965635738831</v>
      </c>
      <c r="M294" s="97">
        <v>277.00343642611682</v>
      </c>
      <c r="N294" s="97">
        <v>308.48109965635734</v>
      </c>
      <c r="O294" s="97">
        <v>369.86254295532643</v>
      </c>
      <c r="P294" s="97">
        <v>395.0446735395189</v>
      </c>
      <c r="Q294" s="97">
        <v>426.52233676975942</v>
      </c>
      <c r="R294" s="97">
        <v>407.63573883161513</v>
      </c>
      <c r="S294" s="97">
        <v>434.39175257731961</v>
      </c>
      <c r="T294" s="97">
        <v>382.45360824742272</v>
      </c>
      <c r="U294" s="97">
        <v>366.71477663230246</v>
      </c>
      <c r="V294" s="97">
        <v>314.77663230240552</v>
      </c>
      <c r="W294" s="97">
        <v>322.64604810996565</v>
      </c>
      <c r="X294" s="97">
        <v>317.92439862542955</v>
      </c>
      <c r="Y294" s="97">
        <v>349.40206185567013</v>
      </c>
      <c r="Z294" s="97">
        <v>344.68041237113403</v>
      </c>
      <c r="AA294" s="97">
        <v>344.68041237113403</v>
      </c>
      <c r="AB294" s="97">
        <v>357.2714776632302</v>
      </c>
      <c r="AC294" s="97">
        <v>399.76632302405494</v>
      </c>
      <c r="AD294" s="97">
        <v>435.96563573883162</v>
      </c>
      <c r="AE294" s="97">
        <v>454.85223367697591</v>
      </c>
      <c r="AF294" s="97">
        <v>458</v>
      </c>
      <c r="AG294" s="97">
        <v>463</v>
      </c>
      <c r="AH294" s="97">
        <v>471</v>
      </c>
      <c r="AI294" s="97">
        <v>481</v>
      </c>
      <c r="AJ294" s="97">
        <v>493</v>
      </c>
      <c r="AK294" s="97">
        <v>503</v>
      </c>
      <c r="AL294" s="97">
        <v>520</v>
      </c>
      <c r="AM294" s="97">
        <v>503</v>
      </c>
      <c r="AN294" s="97">
        <v>588</v>
      </c>
      <c r="AO294" s="97">
        <v>756</v>
      </c>
      <c r="AP294" s="97">
        <v>784</v>
      </c>
      <c r="AQ294" s="97">
        <v>811</v>
      </c>
      <c r="AR294" s="97">
        <v>788</v>
      </c>
      <c r="AS294" s="97">
        <v>779</v>
      </c>
      <c r="AT294" s="97">
        <v>806</v>
      </c>
      <c r="AU294" s="97">
        <v>852</v>
      </c>
      <c r="AV294" s="97">
        <v>890</v>
      </c>
      <c r="AW294" s="97">
        <v>986</v>
      </c>
      <c r="AX294" s="98">
        <v>995</v>
      </c>
      <c r="AY294" s="65">
        <v>1010</v>
      </c>
      <c r="AZ294" s="65">
        <v>1010</v>
      </c>
      <c r="BA294" s="65">
        <v>1020</v>
      </c>
      <c r="BB294" s="65">
        <v>1040</v>
      </c>
      <c r="BF294" s="97"/>
    </row>
    <row r="295" spans="2:58" s="65" customFormat="1" ht="12.95" customHeight="1" x14ac:dyDescent="0.2">
      <c r="B295" s="65" t="s">
        <v>22</v>
      </c>
      <c r="C295" s="97">
        <v>235.25806451612928</v>
      </c>
      <c r="D295" s="97">
        <v>246.77419354838736</v>
      </c>
      <c r="E295" s="97">
        <v>253.35483870967767</v>
      </c>
      <c r="F295" s="97">
        <v>258.29032258064541</v>
      </c>
      <c r="G295" s="97">
        <v>279.67741935483895</v>
      </c>
      <c r="H295" s="97">
        <v>317.51612903225833</v>
      </c>
      <c r="I295" s="97">
        <v>398.12903225806485</v>
      </c>
      <c r="J295" s="97">
        <v>463.93548387096808</v>
      </c>
      <c r="K295" s="97">
        <v>597.19354838709717</v>
      </c>
      <c r="L295" s="97">
        <v>690.96774193548424</v>
      </c>
      <c r="M295" s="97">
        <v>677.80645161290363</v>
      </c>
      <c r="N295" s="97">
        <v>863.70967741935533</v>
      </c>
      <c r="O295" s="97">
        <v>1044.6774193548392</v>
      </c>
      <c r="P295" s="97">
        <v>1199.3225806451617</v>
      </c>
      <c r="Q295" s="97">
        <v>1200.9677419354841</v>
      </c>
      <c r="R295" s="97">
        <v>1153.2580645161293</v>
      </c>
      <c r="S295" s="97">
        <v>1061.1290322580646</v>
      </c>
      <c r="T295" s="97">
        <v>797.90322580645181</v>
      </c>
      <c r="U295" s="97">
        <v>684.38709677419376</v>
      </c>
      <c r="V295" s="97">
        <v>658.06451612903243</v>
      </c>
      <c r="W295" s="97">
        <v>751.83870967741962</v>
      </c>
      <c r="X295" s="97">
        <v>840.677419354839</v>
      </c>
      <c r="Y295" s="97">
        <v>862.06451612903243</v>
      </c>
      <c r="Z295" s="97">
        <v>850.54838709677438</v>
      </c>
      <c r="AA295" s="97">
        <v>850.54838709677438</v>
      </c>
      <c r="AB295" s="97">
        <v>845.61290322580669</v>
      </c>
      <c r="AC295" s="97">
        <v>904.83870967741962</v>
      </c>
      <c r="AD295" s="97">
        <v>954.19354838709694</v>
      </c>
      <c r="AE295" s="97">
        <v>1003.5483870967743</v>
      </c>
      <c r="AF295" s="97">
        <v>1020</v>
      </c>
      <c r="AG295" s="97">
        <v>1040</v>
      </c>
      <c r="AH295" s="97">
        <v>1080</v>
      </c>
      <c r="AI295" s="97">
        <v>1130</v>
      </c>
      <c r="AJ295" s="97">
        <v>1160</v>
      </c>
      <c r="AK295" s="97">
        <v>1200</v>
      </c>
      <c r="AL295" s="97">
        <v>1210</v>
      </c>
      <c r="AM295" s="97">
        <v>1260</v>
      </c>
      <c r="AN295" s="97">
        <v>1420</v>
      </c>
      <c r="AO295" s="97">
        <v>1560</v>
      </c>
      <c r="AP295" s="97">
        <v>1760</v>
      </c>
      <c r="AQ295" s="97">
        <v>2050</v>
      </c>
      <c r="AR295" s="97">
        <v>2150</v>
      </c>
      <c r="AS295" s="97">
        <v>2430</v>
      </c>
      <c r="AT295" s="97">
        <v>3130</v>
      </c>
      <c r="AU295" s="97">
        <v>4190</v>
      </c>
      <c r="AV295" s="97">
        <v>4860</v>
      </c>
      <c r="AW295" s="97">
        <v>5140</v>
      </c>
      <c r="AX295" s="98">
        <v>5010</v>
      </c>
      <c r="AY295" s="65">
        <v>4750</v>
      </c>
      <c r="AZ295" s="65">
        <v>4430</v>
      </c>
      <c r="BA295" s="65">
        <v>4380</v>
      </c>
      <c r="BB295" s="65">
        <v>4390</v>
      </c>
      <c r="BF295" s="97"/>
    </row>
    <row r="296" spans="2:58" s="65" customFormat="1" ht="12.95" customHeight="1" x14ac:dyDescent="0.2">
      <c r="B296" s="65" t="s">
        <v>23</v>
      </c>
      <c r="C296" s="97">
        <v>222.95081967213116</v>
      </c>
      <c r="D296" s="97">
        <v>232.24043715846997</v>
      </c>
      <c r="E296" s="97">
        <v>246.17486338797821</v>
      </c>
      <c r="F296" s="97">
        <v>274.04371584699459</v>
      </c>
      <c r="G296" s="97">
        <v>306.55737704918033</v>
      </c>
      <c r="H296" s="97">
        <v>343.71584699453547</v>
      </c>
      <c r="I296" s="97">
        <v>394.80874316939884</v>
      </c>
      <c r="J296" s="97">
        <v>394.80874316939884</v>
      </c>
      <c r="K296" s="97">
        <v>455.19125683060099</v>
      </c>
      <c r="L296" s="97">
        <v>520.21857923497259</v>
      </c>
      <c r="M296" s="97">
        <v>650.27322404371569</v>
      </c>
      <c r="N296" s="97">
        <v>887.15846994535491</v>
      </c>
      <c r="O296" s="97">
        <v>1151.9125683060106</v>
      </c>
      <c r="P296" s="97">
        <v>1216.9398907103821</v>
      </c>
      <c r="Q296" s="97">
        <v>1244.8087431693984</v>
      </c>
      <c r="R296" s="97">
        <v>1156.5573770491799</v>
      </c>
      <c r="S296" s="97">
        <v>1216.9398907103821</v>
      </c>
      <c r="T296" s="97">
        <v>1133.333333333333</v>
      </c>
      <c r="U296" s="97">
        <v>1017.2131147540982</v>
      </c>
      <c r="V296" s="97">
        <v>1114.7540983606555</v>
      </c>
      <c r="W296" s="97">
        <v>1054.3715846994533</v>
      </c>
      <c r="X296" s="97">
        <v>1124.0437158469942</v>
      </c>
      <c r="Y296" s="97">
        <v>961.47540983606552</v>
      </c>
      <c r="Z296" s="97">
        <v>1119.3989071038252</v>
      </c>
      <c r="AA296" s="97">
        <v>1216.9398907103825</v>
      </c>
      <c r="AB296" s="97">
        <v>1170.4918032786886</v>
      </c>
      <c r="AC296" s="97">
        <v>1244.8087431693989</v>
      </c>
      <c r="AD296" s="97">
        <v>1342.3497267759562</v>
      </c>
      <c r="AE296" s="97">
        <v>1542.0765027322404</v>
      </c>
      <c r="AF296" s="97">
        <v>1700</v>
      </c>
      <c r="AG296" s="97">
        <v>1850</v>
      </c>
      <c r="AH296" s="97">
        <v>1850</v>
      </c>
      <c r="AI296" s="97">
        <v>1850</v>
      </c>
      <c r="AJ296" s="97">
        <v>1850</v>
      </c>
      <c r="AK296" s="97">
        <v>1850</v>
      </c>
      <c r="AL296" s="97">
        <v>1900</v>
      </c>
      <c r="AM296" s="97">
        <v>1900</v>
      </c>
      <c r="AN296" s="97">
        <v>2180</v>
      </c>
      <c r="AO296" s="97">
        <v>2670</v>
      </c>
      <c r="AP296" s="97">
        <v>2720</v>
      </c>
      <c r="AQ296" s="97">
        <v>2740</v>
      </c>
      <c r="AR296" s="97">
        <v>2690</v>
      </c>
      <c r="AS296" s="97"/>
      <c r="AT296" s="97"/>
      <c r="AU296" s="97"/>
      <c r="AV296" s="97"/>
      <c r="AW296" s="97">
        <v>2620</v>
      </c>
      <c r="AX296" s="98">
        <v>2550</v>
      </c>
      <c r="BF296" s="97"/>
    </row>
    <row r="297" spans="2:58" s="65" customFormat="1" ht="12.95" customHeight="1" x14ac:dyDescent="0.2">
      <c r="B297" s="65" t="s">
        <v>49</v>
      </c>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8"/>
      <c r="BF297" s="97"/>
    </row>
    <row r="298" spans="2:58" s="65" customFormat="1" ht="12.95" customHeight="1" x14ac:dyDescent="0.2">
      <c r="B298" s="65" t="s">
        <v>24</v>
      </c>
      <c r="C298" s="97">
        <v>1042.7464788732395</v>
      </c>
      <c r="D298" s="97">
        <v>1158.8732394366198</v>
      </c>
      <c r="E298" s="97">
        <v>1307.3239436619717</v>
      </c>
      <c r="F298" s="97">
        <v>1355.2112676056338</v>
      </c>
      <c r="G298" s="97">
        <v>1465.3521126760563</v>
      </c>
      <c r="H298" s="97">
        <v>1600.6338028169014</v>
      </c>
      <c r="I298" s="97">
        <v>1893.943661971831</v>
      </c>
      <c r="J298" s="97">
        <v>2163.3098591549297</v>
      </c>
      <c r="K298" s="97">
        <v>2521.2676056338032</v>
      </c>
      <c r="L298" s="97">
        <v>2646.9718309859154</v>
      </c>
      <c r="M298" s="97">
        <v>2856.4788732394363</v>
      </c>
      <c r="N298" s="97">
        <v>3233.5915492957743</v>
      </c>
      <c r="O298" s="97">
        <v>3528.0985915492956</v>
      </c>
      <c r="P298" s="97">
        <v>3639.4366197183094</v>
      </c>
      <c r="Q298" s="97">
        <v>3808.2394366197182</v>
      </c>
      <c r="R298" s="97">
        <v>3759.1549295774644</v>
      </c>
      <c r="S298" s="97">
        <v>3542.464788732394</v>
      </c>
      <c r="T298" s="97">
        <v>3532.8873239436616</v>
      </c>
      <c r="U298" s="97">
        <v>3587.9577464788731</v>
      </c>
      <c r="V298" s="97">
        <v>4464.2957746478869</v>
      </c>
      <c r="W298" s="97">
        <v>4751.6197183098593</v>
      </c>
      <c r="X298" s="97">
        <v>5922.4647887323945</v>
      </c>
      <c r="Y298" s="97">
        <v>6577.3239436619724</v>
      </c>
      <c r="Z298" s="97">
        <v>7591.3380281690143</v>
      </c>
      <c r="AA298" s="97">
        <v>8033.0985915492956</v>
      </c>
      <c r="AB298" s="97">
        <v>8310.8450704225343</v>
      </c>
      <c r="AC298" s="97">
        <v>8320.422535211268</v>
      </c>
      <c r="AD298" s="97">
        <v>8380.281690140846</v>
      </c>
      <c r="AE298" s="97">
        <v>8500</v>
      </c>
      <c r="AF298" s="97">
        <v>8500</v>
      </c>
      <c r="AG298" s="97">
        <v>8000</v>
      </c>
      <c r="AH298" s="97">
        <v>8200</v>
      </c>
      <c r="AI298" s="97">
        <v>8400</v>
      </c>
      <c r="AJ298" s="97">
        <v>8700</v>
      </c>
      <c r="AK298" s="97">
        <v>9000</v>
      </c>
      <c r="AL298" s="97">
        <v>9300</v>
      </c>
      <c r="AM298" s="97">
        <v>11300</v>
      </c>
      <c r="AN298" s="97">
        <v>13000</v>
      </c>
      <c r="AO298" s="97">
        <v>14900</v>
      </c>
      <c r="AP298" s="97">
        <v>16000</v>
      </c>
      <c r="AQ298" s="97">
        <v>15600</v>
      </c>
      <c r="AR298" s="97">
        <v>14000</v>
      </c>
      <c r="AS298" s="97">
        <v>13300</v>
      </c>
      <c r="AT298" s="97">
        <v>12900</v>
      </c>
      <c r="AU298" s="97">
        <v>12400</v>
      </c>
      <c r="AV298" s="97">
        <v>12900</v>
      </c>
      <c r="AW298" s="97">
        <v>13200</v>
      </c>
      <c r="AX298" s="98">
        <v>13800</v>
      </c>
      <c r="AY298" s="65">
        <v>13500</v>
      </c>
      <c r="AZ298" s="65">
        <v>13600</v>
      </c>
      <c r="BA298" s="65">
        <v>13700</v>
      </c>
      <c r="BB298" s="65">
        <v>13700</v>
      </c>
      <c r="BF298" s="97"/>
    </row>
    <row r="299" spans="2:58" s="65" customFormat="1" ht="12.95" customHeight="1" x14ac:dyDescent="0.2">
      <c r="B299" s="65" t="s">
        <v>25</v>
      </c>
      <c r="C299" s="97">
        <v>247.44186046511638</v>
      </c>
      <c r="D299" s="97">
        <v>253.62790697674427</v>
      </c>
      <c r="E299" s="97">
        <v>259.81395348837219</v>
      </c>
      <c r="F299" s="97">
        <v>278.3720930232559</v>
      </c>
      <c r="G299" s="97">
        <v>303.11627906976753</v>
      </c>
      <c r="H299" s="97">
        <v>346.41860465116292</v>
      </c>
      <c r="I299" s="97">
        <v>451.58139534883742</v>
      </c>
      <c r="J299" s="97">
        <v>482.51162790697703</v>
      </c>
      <c r="K299" s="97">
        <v>532.00000000000034</v>
      </c>
      <c r="L299" s="97">
        <v>624.79069767441899</v>
      </c>
      <c r="M299" s="97">
        <v>692.83720930232607</v>
      </c>
      <c r="N299" s="97">
        <v>884.60465116279136</v>
      </c>
      <c r="O299" s="97">
        <v>1144.4186046511636</v>
      </c>
      <c r="P299" s="97">
        <v>1187.7209302325591</v>
      </c>
      <c r="Q299" s="97">
        <v>1206.2790697674427</v>
      </c>
      <c r="R299" s="97">
        <v>1101.1162790697681</v>
      </c>
      <c r="S299" s="97">
        <v>1200.0930232558146</v>
      </c>
      <c r="T299" s="97">
        <v>1144.4186046511634</v>
      </c>
      <c r="U299" s="97">
        <v>995.95348837209349</v>
      </c>
      <c r="V299" s="97">
        <v>965.02325581395405</v>
      </c>
      <c r="W299" s="97">
        <v>1113.4883720930238</v>
      </c>
      <c r="X299" s="97">
        <v>1144.4186046511634</v>
      </c>
      <c r="Y299" s="97">
        <v>1144.4186046511634</v>
      </c>
      <c r="Z299" s="97">
        <v>1299.0697674418609</v>
      </c>
      <c r="AA299" s="97">
        <v>1311.4418604651166</v>
      </c>
      <c r="AB299" s="97">
        <v>1200.0930232558144</v>
      </c>
      <c r="AC299" s="97">
        <v>1224.8372093023258</v>
      </c>
      <c r="AD299" s="97">
        <v>1292.8837209302328</v>
      </c>
      <c r="AE299" s="97">
        <v>1311.4418604651164</v>
      </c>
      <c r="AF299" s="97">
        <v>1330</v>
      </c>
      <c r="AG299" s="97">
        <v>1380</v>
      </c>
      <c r="AH299" s="97">
        <v>1390</v>
      </c>
      <c r="AI299" s="97">
        <v>1390</v>
      </c>
      <c r="AJ299" s="97">
        <v>1420</v>
      </c>
      <c r="AK299" s="97">
        <v>1440</v>
      </c>
      <c r="AL299" s="97">
        <v>1470</v>
      </c>
      <c r="AM299" s="97">
        <v>1010</v>
      </c>
      <c r="AN299" s="97">
        <v>1140</v>
      </c>
      <c r="AO299" s="97">
        <v>1370</v>
      </c>
      <c r="AP299" s="97">
        <v>1570</v>
      </c>
      <c r="AQ299" s="97">
        <v>1630</v>
      </c>
      <c r="AR299" s="97">
        <v>1780</v>
      </c>
      <c r="AS299" s="97">
        <v>1750</v>
      </c>
      <c r="AT299" s="97">
        <v>1740</v>
      </c>
      <c r="AU299" s="97">
        <v>1550</v>
      </c>
      <c r="AV299" s="97">
        <v>1450</v>
      </c>
      <c r="AW299" s="97">
        <v>1470</v>
      </c>
      <c r="AX299" s="98">
        <v>1480</v>
      </c>
      <c r="AY299" s="65">
        <v>1500</v>
      </c>
      <c r="AZ299" s="65">
        <v>1560</v>
      </c>
      <c r="BA299" s="65">
        <v>1580</v>
      </c>
      <c r="BB299" s="65">
        <v>1550</v>
      </c>
      <c r="BF299" s="97"/>
    </row>
    <row r="300" spans="2:58" s="65" customFormat="1" ht="12.95" customHeight="1" x14ac:dyDescent="0.2">
      <c r="B300" s="65" t="s">
        <v>26</v>
      </c>
      <c r="C300" s="97">
        <v>186.86400000000003</v>
      </c>
      <c r="D300" s="97">
        <v>204.00000000000006</v>
      </c>
      <c r="E300" s="97">
        <v>222.76800000000006</v>
      </c>
      <c r="F300" s="97">
        <v>234.19200000000006</v>
      </c>
      <c r="G300" s="97">
        <v>263.5680000000001</v>
      </c>
      <c r="H300" s="97">
        <v>290.49600000000015</v>
      </c>
      <c r="I300" s="97">
        <v>363.12000000000018</v>
      </c>
      <c r="J300" s="97">
        <v>416.1600000000002</v>
      </c>
      <c r="K300" s="97">
        <v>451.24800000000016</v>
      </c>
      <c r="L300" s="97">
        <v>478.99200000000019</v>
      </c>
      <c r="M300" s="97">
        <v>489.60000000000019</v>
      </c>
      <c r="N300" s="97">
        <v>546.72000000000025</v>
      </c>
      <c r="O300" s="97">
        <v>587.52000000000021</v>
      </c>
      <c r="P300" s="97">
        <v>630.76800000000014</v>
      </c>
      <c r="Q300" s="97">
        <v>669.93600000000004</v>
      </c>
      <c r="R300" s="97">
        <v>666.67200000000003</v>
      </c>
      <c r="S300" s="97">
        <v>691.96800000000019</v>
      </c>
      <c r="T300" s="97">
        <v>669.12000000000012</v>
      </c>
      <c r="U300" s="97">
        <v>687.88800000000015</v>
      </c>
      <c r="V300" s="97">
        <v>783.36000000000024</v>
      </c>
      <c r="W300" s="97">
        <v>810.28800000000024</v>
      </c>
      <c r="X300" s="97">
        <v>852.72000000000025</v>
      </c>
      <c r="Y300" s="97">
        <v>827.42400000000021</v>
      </c>
      <c r="Z300" s="97">
        <v>893.52000000000021</v>
      </c>
      <c r="AA300" s="97">
        <v>929.42400000000009</v>
      </c>
      <c r="AB300" s="97">
        <v>1009.3920000000001</v>
      </c>
      <c r="AC300" s="97">
        <v>1028.1600000000001</v>
      </c>
      <c r="AD300" s="97">
        <v>1044.48</v>
      </c>
      <c r="AE300" s="97">
        <v>1028.1600000000001</v>
      </c>
      <c r="AF300" s="97">
        <v>1020</v>
      </c>
      <c r="AG300" s="97">
        <v>1040</v>
      </c>
      <c r="AH300" s="97">
        <v>1110</v>
      </c>
      <c r="AI300" s="97">
        <v>1180</v>
      </c>
      <c r="AJ300" s="97">
        <v>1250</v>
      </c>
      <c r="AK300" s="97">
        <v>1320</v>
      </c>
      <c r="AL300" s="97">
        <v>1390</v>
      </c>
      <c r="AM300" s="97">
        <v>1460</v>
      </c>
      <c r="AN300" s="97">
        <v>1520</v>
      </c>
      <c r="AO300" s="97">
        <v>1800</v>
      </c>
      <c r="AP300" s="97">
        <v>1900</v>
      </c>
      <c r="AQ300" s="97">
        <v>2150</v>
      </c>
      <c r="AR300" s="97">
        <v>2200</v>
      </c>
      <c r="AS300" s="97">
        <v>2400</v>
      </c>
      <c r="AT300" s="97">
        <v>2400</v>
      </c>
      <c r="AU300" s="97">
        <v>2600</v>
      </c>
      <c r="AV300" s="97">
        <v>2550</v>
      </c>
      <c r="AW300" s="97">
        <v>2570</v>
      </c>
      <c r="AX300" s="98">
        <v>2680</v>
      </c>
      <c r="AY300" s="65">
        <v>2690</v>
      </c>
      <c r="AZ300" s="65">
        <v>2740</v>
      </c>
      <c r="BA300" s="65">
        <v>2800</v>
      </c>
      <c r="BB300" s="65">
        <v>2810</v>
      </c>
      <c r="BF300" s="97"/>
    </row>
    <row r="301" spans="2:58" s="65" customFormat="1" ht="12.95" customHeight="1" x14ac:dyDescent="0.2">
      <c r="B301" s="65" t="s">
        <v>63</v>
      </c>
      <c r="C301" s="97">
        <v>295.16000000000008</v>
      </c>
      <c r="D301" s="97">
        <v>316.78000000000014</v>
      </c>
      <c r="E301" s="97">
        <v>313.02000000000015</v>
      </c>
      <c r="F301" s="97">
        <v>348.74000000000024</v>
      </c>
      <c r="G301" s="97">
        <v>372.24000000000024</v>
      </c>
      <c r="H301" s="97">
        <v>433.34000000000032</v>
      </c>
      <c r="I301" s="97">
        <v>517.9400000000004</v>
      </c>
      <c r="J301" s="97">
        <v>554.60000000000048</v>
      </c>
      <c r="K301" s="97">
        <v>635.44000000000051</v>
      </c>
      <c r="L301" s="97">
        <v>713.46000000000049</v>
      </c>
      <c r="M301" s="97">
        <v>780.20000000000061</v>
      </c>
      <c r="N301" s="97">
        <v>987.94000000000074</v>
      </c>
      <c r="O301" s="97">
        <v>1145.8600000000008</v>
      </c>
      <c r="P301" s="97">
        <v>1259.6000000000008</v>
      </c>
      <c r="Q301" s="97">
        <v>1219.1800000000007</v>
      </c>
      <c r="R301" s="97">
        <v>1235.1600000000008</v>
      </c>
      <c r="S301" s="97">
        <v>1343.2600000000009</v>
      </c>
      <c r="T301" s="97">
        <v>1251.1400000000008</v>
      </c>
      <c r="U301" s="97">
        <v>1178.7600000000007</v>
      </c>
      <c r="V301" s="97">
        <v>1183.4600000000005</v>
      </c>
      <c r="W301" s="97">
        <v>1187.2200000000005</v>
      </c>
      <c r="X301" s="97">
        <v>1282.1600000000005</v>
      </c>
      <c r="Y301" s="97">
        <v>1273.7000000000007</v>
      </c>
      <c r="Z301" s="97">
        <v>1299.0800000000006</v>
      </c>
      <c r="AA301" s="97">
        <v>1367.7000000000007</v>
      </c>
      <c r="AB301" s="97">
        <v>1478.6200000000006</v>
      </c>
      <c r="AC301" s="97">
        <v>1513.4000000000005</v>
      </c>
      <c r="AD301" s="97">
        <v>1645.0000000000005</v>
      </c>
      <c r="AE301" s="97">
        <v>1786.0000000000002</v>
      </c>
      <c r="AF301" s="97">
        <v>1880</v>
      </c>
      <c r="AG301" s="97">
        <v>1950</v>
      </c>
      <c r="AH301" s="97">
        <v>2150</v>
      </c>
      <c r="AI301" s="97">
        <v>2350</v>
      </c>
      <c r="AJ301" s="97">
        <v>2550</v>
      </c>
      <c r="AK301" s="97">
        <v>2750</v>
      </c>
      <c r="AL301" s="97">
        <v>2950</v>
      </c>
      <c r="AM301" s="97">
        <v>3100</v>
      </c>
      <c r="AN301" s="97">
        <v>3350</v>
      </c>
      <c r="AO301" s="97">
        <v>3450</v>
      </c>
      <c r="AP301" s="97">
        <v>3720</v>
      </c>
      <c r="AQ301" s="97">
        <v>3850</v>
      </c>
      <c r="AR301" s="97">
        <v>3730</v>
      </c>
      <c r="AS301" s="97">
        <v>3650</v>
      </c>
      <c r="AT301" s="97">
        <v>3610</v>
      </c>
      <c r="AU301" s="97">
        <v>3850</v>
      </c>
      <c r="AV301" s="97">
        <v>4050</v>
      </c>
      <c r="AW301" s="97">
        <v>4230</v>
      </c>
      <c r="AX301" s="98">
        <v>4150</v>
      </c>
      <c r="AY301" s="65">
        <v>4060</v>
      </c>
      <c r="AZ301" s="65">
        <v>4090</v>
      </c>
      <c r="BA301" s="65">
        <v>4130</v>
      </c>
      <c r="BB301" s="65">
        <v>4180</v>
      </c>
      <c r="BF301" s="97"/>
    </row>
    <row r="302" spans="2:58" s="65" customFormat="1" ht="12.95" customHeight="1" x14ac:dyDescent="0.2">
      <c r="B302" s="65" t="s">
        <v>28</v>
      </c>
      <c r="C302" s="97">
        <v>91.969230769230748</v>
      </c>
      <c r="D302" s="97">
        <v>99.633333333333297</v>
      </c>
      <c r="E302" s="97">
        <v>102.91794871794869</v>
      </c>
      <c r="F302" s="97">
        <v>104.01282051282048</v>
      </c>
      <c r="G302" s="97">
        <v>107.29743589743588</v>
      </c>
      <c r="H302" s="97">
        <v>118.2461538461538</v>
      </c>
      <c r="I302" s="97">
        <v>157.66153846153838</v>
      </c>
      <c r="J302" s="97">
        <v>213.49999999999991</v>
      </c>
      <c r="K302" s="97">
        <v>258.38974358974349</v>
      </c>
      <c r="L302" s="97">
        <v>299.9948717948717</v>
      </c>
      <c r="M302" s="97">
        <v>328.46153846153834</v>
      </c>
      <c r="N302" s="97">
        <v>379.92051282051273</v>
      </c>
      <c r="O302" s="97">
        <v>443.42307692307685</v>
      </c>
      <c r="P302" s="97">
        <v>477.36410256410255</v>
      </c>
      <c r="Q302" s="97">
        <v>498.16666666666663</v>
      </c>
      <c r="R302" s="97">
        <v>480.64871794871794</v>
      </c>
      <c r="S302" s="97">
        <v>489.40769230769229</v>
      </c>
      <c r="T302" s="97">
        <v>408.38717948717948</v>
      </c>
      <c r="U302" s="97">
        <v>365.68717948717955</v>
      </c>
      <c r="V302" s="97">
        <v>331.7461538461539</v>
      </c>
      <c r="W302" s="97">
        <v>349.26410256410259</v>
      </c>
      <c r="X302" s="97">
        <v>347.07435897435903</v>
      </c>
      <c r="Y302" s="97">
        <v>351.45384615384614</v>
      </c>
      <c r="Z302" s="97">
        <v>368.97179487179483</v>
      </c>
      <c r="AA302" s="97">
        <v>348.16923076923075</v>
      </c>
      <c r="AB302" s="97">
        <v>366.78205128205127</v>
      </c>
      <c r="AC302" s="97">
        <v>386.48974358974363</v>
      </c>
      <c r="AD302" s="97">
        <v>408.38717948717948</v>
      </c>
      <c r="AE302" s="97">
        <v>419.33589743589744</v>
      </c>
      <c r="AF302" s="97">
        <v>427</v>
      </c>
      <c r="AG302" s="97">
        <v>440</v>
      </c>
      <c r="AH302" s="97">
        <v>440</v>
      </c>
      <c r="AI302" s="97">
        <v>440</v>
      </c>
      <c r="AJ302" s="97">
        <v>445</v>
      </c>
      <c r="AK302" s="97">
        <v>450</v>
      </c>
      <c r="AL302" s="97">
        <v>460</v>
      </c>
      <c r="AM302" s="97">
        <v>490</v>
      </c>
      <c r="AN302" s="97">
        <v>550</v>
      </c>
      <c r="AO302" s="97">
        <v>610</v>
      </c>
      <c r="AP302" s="97">
        <v>670</v>
      </c>
      <c r="AQ302" s="97">
        <v>810</v>
      </c>
      <c r="AR302" s="97">
        <v>787</v>
      </c>
      <c r="AS302" s="97">
        <v>840</v>
      </c>
      <c r="AT302" s="97">
        <v>987</v>
      </c>
      <c r="AU302" s="97">
        <v>1260</v>
      </c>
      <c r="AV302" s="97">
        <v>1750</v>
      </c>
      <c r="AW302" s="97">
        <v>2020</v>
      </c>
      <c r="AX302" s="98">
        <v>2080</v>
      </c>
      <c r="AY302" s="65">
        <v>1910</v>
      </c>
      <c r="AZ302" s="65">
        <v>1890</v>
      </c>
      <c r="BA302" s="65">
        <v>1870</v>
      </c>
      <c r="BB302" s="65">
        <v>1920</v>
      </c>
      <c r="BF302" s="97"/>
    </row>
    <row r="303" spans="2:58" s="65" customFormat="1" ht="12.95" customHeight="1" x14ac:dyDescent="0.2">
      <c r="B303" s="65" t="s">
        <v>29</v>
      </c>
      <c r="C303" s="97">
        <v>383.2592592592589</v>
      </c>
      <c r="D303" s="97">
        <v>397.99999999999966</v>
      </c>
      <c r="E303" s="97">
        <v>420.11111111111074</v>
      </c>
      <c r="F303" s="97">
        <v>438.01058201058163</v>
      </c>
      <c r="G303" s="97">
        <v>462.22751322751282</v>
      </c>
      <c r="H303" s="97">
        <v>531.71957671957625</v>
      </c>
      <c r="I303" s="97">
        <v>660.17460317460257</v>
      </c>
      <c r="J303" s="97">
        <v>743.35449735449674</v>
      </c>
      <c r="K303" s="97">
        <v>890.76190476190391</v>
      </c>
      <c r="L303" s="97">
        <v>1157.1481481481471</v>
      </c>
      <c r="M303" s="97">
        <v>1288.7619047619037</v>
      </c>
      <c r="N303" s="97">
        <v>1561.4656084656069</v>
      </c>
      <c r="O303" s="97">
        <v>1821.5343915343897</v>
      </c>
      <c r="P303" s="97">
        <v>1927.8783068783052</v>
      </c>
      <c r="Q303" s="97">
        <v>1715.1904761904748</v>
      </c>
      <c r="R303" s="97">
        <v>1583.5767195767185</v>
      </c>
      <c r="S303" s="97">
        <v>1579.3650793650784</v>
      </c>
      <c r="T303" s="97">
        <v>1279.2857142857135</v>
      </c>
      <c r="U303" s="97">
        <v>1196.1058201058195</v>
      </c>
      <c r="V303" s="97">
        <v>1155.0423280423274</v>
      </c>
      <c r="W303" s="97">
        <v>1262.439153439153</v>
      </c>
      <c r="X303" s="97">
        <v>1366.6772486772481</v>
      </c>
      <c r="Y303" s="97">
        <v>1340.354497354497</v>
      </c>
      <c r="Z303" s="97">
        <v>1392.9999999999995</v>
      </c>
      <c r="AA303" s="97">
        <v>1469.8624338624336</v>
      </c>
      <c r="AB303" s="97">
        <v>1533.0370370370367</v>
      </c>
      <c r="AC303" s="97">
        <v>1642.5396825396822</v>
      </c>
      <c r="AD303" s="97">
        <v>1842.5925925925922</v>
      </c>
      <c r="AE303" s="97">
        <v>1916.2962962962961</v>
      </c>
      <c r="AF303" s="97">
        <v>1990</v>
      </c>
      <c r="AG303" s="97">
        <v>2150</v>
      </c>
      <c r="AH303" s="97">
        <v>2270</v>
      </c>
      <c r="AI303" s="97">
        <v>2400</v>
      </c>
      <c r="AJ303" s="97">
        <v>2520</v>
      </c>
      <c r="AK303" s="97">
        <v>2630</v>
      </c>
      <c r="AL303" s="97">
        <v>2750</v>
      </c>
      <c r="AM303" s="97">
        <v>2920</v>
      </c>
      <c r="AN303" s="97">
        <v>3190</v>
      </c>
      <c r="AO303" s="97">
        <v>3470</v>
      </c>
      <c r="AP303" s="97">
        <v>3820</v>
      </c>
      <c r="AQ303" s="97">
        <v>4140</v>
      </c>
      <c r="AR303" s="97">
        <v>3830</v>
      </c>
      <c r="AS303" s="97">
        <v>3900</v>
      </c>
      <c r="AT303" s="97">
        <v>4160</v>
      </c>
      <c r="AU303" s="97">
        <v>4640</v>
      </c>
      <c r="AV303" s="97">
        <v>5190</v>
      </c>
      <c r="AW303" s="97">
        <v>5740</v>
      </c>
      <c r="AX303" s="98">
        <v>6030</v>
      </c>
      <c r="AY303" s="65">
        <v>6070</v>
      </c>
      <c r="AZ303" s="65">
        <v>6150</v>
      </c>
      <c r="BA303" s="65">
        <v>6320</v>
      </c>
      <c r="BB303" s="65">
        <v>6400</v>
      </c>
      <c r="BF303" s="97"/>
    </row>
    <row r="304" spans="2:58" s="65" customFormat="1" ht="12.95" customHeight="1" x14ac:dyDescent="0.2">
      <c r="B304" s="65" t="s">
        <v>30</v>
      </c>
      <c r="C304" s="97">
        <v>151.34736842105255</v>
      </c>
      <c r="D304" s="97">
        <v>157.16842105263152</v>
      </c>
      <c r="E304" s="97">
        <v>167.84035087719292</v>
      </c>
      <c r="F304" s="97">
        <v>176.57192982456135</v>
      </c>
      <c r="G304" s="97">
        <v>188.21403508771925</v>
      </c>
      <c r="H304" s="97">
        <v>212.46842105263153</v>
      </c>
      <c r="I304" s="97">
        <v>255.15614035087714</v>
      </c>
      <c r="J304" s="97">
        <v>292.99298245614028</v>
      </c>
      <c r="K304" s="97">
        <v>334.71052631578942</v>
      </c>
      <c r="L304" s="97">
        <v>382.2491228070175</v>
      </c>
      <c r="M304" s="97">
        <v>436.57894736842104</v>
      </c>
      <c r="N304" s="97">
        <v>496.72982456140352</v>
      </c>
      <c r="O304" s="97">
        <v>595.68771929824561</v>
      </c>
      <c r="P304" s="97">
        <v>660.68947368421061</v>
      </c>
      <c r="Q304" s="97">
        <v>703.37719298245634</v>
      </c>
      <c r="R304" s="97">
        <v>678.15263157894765</v>
      </c>
      <c r="S304" s="97">
        <v>696.58596491228104</v>
      </c>
      <c r="T304" s="97">
        <v>579.1947368421055</v>
      </c>
      <c r="U304" s="97">
        <v>504.49122807017568</v>
      </c>
      <c r="V304" s="97">
        <v>460.83333333333354</v>
      </c>
      <c r="W304" s="97">
        <v>465.68421052631601</v>
      </c>
      <c r="X304" s="97">
        <v>502.55087719298268</v>
      </c>
      <c r="Y304" s="97">
        <v>476.35614035087735</v>
      </c>
      <c r="Z304" s="97">
        <v>462.77368421052643</v>
      </c>
      <c r="AA304" s="97">
        <v>467.62456140350889</v>
      </c>
      <c r="AB304" s="97">
        <v>481.20701754385971</v>
      </c>
      <c r="AC304" s="97">
        <v>501.58070175438598</v>
      </c>
      <c r="AD304" s="97">
        <v>530.68596491228072</v>
      </c>
      <c r="AE304" s="97">
        <v>530.68596491228072</v>
      </c>
      <c r="AF304" s="97">
        <v>553</v>
      </c>
      <c r="AG304" s="97">
        <v>577</v>
      </c>
      <c r="AH304" s="97">
        <v>586</v>
      </c>
      <c r="AI304" s="97">
        <v>600</v>
      </c>
      <c r="AJ304" s="97">
        <v>619</v>
      </c>
      <c r="AK304" s="97">
        <v>643</v>
      </c>
      <c r="AL304" s="97">
        <v>668</v>
      </c>
      <c r="AM304" s="97">
        <v>695</v>
      </c>
      <c r="AN304" s="97">
        <v>845</v>
      </c>
      <c r="AO304" s="97">
        <v>889</v>
      </c>
      <c r="AP304" s="97">
        <v>979</v>
      </c>
      <c r="AQ304" s="97">
        <v>1110</v>
      </c>
      <c r="AR304" s="97">
        <v>1120</v>
      </c>
      <c r="AS304" s="97">
        <v>1130</v>
      </c>
      <c r="AT304" s="97">
        <v>1130</v>
      </c>
      <c r="AU304" s="97">
        <v>1280</v>
      </c>
      <c r="AV304" s="97">
        <v>1390</v>
      </c>
      <c r="AW304" s="97">
        <v>1470</v>
      </c>
      <c r="AX304" s="98">
        <v>1520</v>
      </c>
      <c r="AY304" s="65">
        <v>1530</v>
      </c>
      <c r="AZ304" s="65">
        <v>1590</v>
      </c>
      <c r="BA304" s="65">
        <v>1630</v>
      </c>
      <c r="BB304" s="65">
        <v>1670</v>
      </c>
      <c r="BF304" s="97"/>
    </row>
    <row r="305" spans="2:58" s="65" customFormat="1" ht="12.95" customHeight="1" x14ac:dyDescent="0.2">
      <c r="B305" s="65" t="s">
        <v>31</v>
      </c>
      <c r="C305" s="97">
        <v>199.6041666666666</v>
      </c>
      <c r="D305" s="97">
        <v>213.01041666666663</v>
      </c>
      <c r="E305" s="97">
        <v>223.43749999999994</v>
      </c>
      <c r="F305" s="97">
        <v>247.27083333333326</v>
      </c>
      <c r="G305" s="97">
        <v>277.06249999999989</v>
      </c>
      <c r="H305" s="97">
        <v>305.3645833333332</v>
      </c>
      <c r="I305" s="97">
        <v>348.56249999999983</v>
      </c>
      <c r="J305" s="97">
        <v>372.39583333333314</v>
      </c>
      <c r="K305" s="97">
        <v>437.93749999999977</v>
      </c>
      <c r="L305" s="97">
        <v>509.43749999999972</v>
      </c>
      <c r="M305" s="97">
        <v>616.68749999999966</v>
      </c>
      <c r="N305" s="97">
        <v>750.74999999999955</v>
      </c>
      <c r="O305" s="97">
        <v>874.38541666666617</v>
      </c>
      <c r="P305" s="97">
        <v>995.04166666666617</v>
      </c>
      <c r="Q305" s="97">
        <v>1050.1562499999995</v>
      </c>
      <c r="R305" s="97">
        <v>1050.1562499999995</v>
      </c>
      <c r="S305" s="97">
        <v>1071.0104166666663</v>
      </c>
      <c r="T305" s="97">
        <v>916.09374999999989</v>
      </c>
      <c r="U305" s="97">
        <v>849.06249999999989</v>
      </c>
      <c r="V305" s="97">
        <v>805.86458333333326</v>
      </c>
      <c r="W305" s="97">
        <v>807.35416666666652</v>
      </c>
      <c r="X305" s="97">
        <v>798.41666666666652</v>
      </c>
      <c r="Y305" s="97">
        <v>853.53124999999977</v>
      </c>
      <c r="Z305" s="97">
        <v>872.89583333333314</v>
      </c>
      <c r="AA305" s="97">
        <v>904.17708333333314</v>
      </c>
      <c r="AB305" s="97">
        <v>987.59374999999989</v>
      </c>
      <c r="AC305" s="97">
        <v>1112.7187499999998</v>
      </c>
      <c r="AD305" s="97">
        <v>1257.2083333333333</v>
      </c>
      <c r="AE305" s="97">
        <v>1382.3333333333333</v>
      </c>
      <c r="AF305" s="97">
        <v>1430</v>
      </c>
      <c r="AG305" s="97">
        <v>1430</v>
      </c>
      <c r="AH305" s="97">
        <v>1500</v>
      </c>
      <c r="AI305" s="97">
        <v>1550</v>
      </c>
      <c r="AJ305" s="97">
        <v>1600</v>
      </c>
      <c r="AK305" s="97">
        <v>1650</v>
      </c>
      <c r="AL305" s="97">
        <v>1670</v>
      </c>
      <c r="AM305" s="97">
        <v>1590</v>
      </c>
      <c r="AN305" s="97">
        <v>1760</v>
      </c>
      <c r="AO305" s="97">
        <v>1950</v>
      </c>
      <c r="AP305" s="97">
        <v>2280</v>
      </c>
      <c r="AQ305" s="97">
        <v>2380</v>
      </c>
      <c r="AR305" s="97">
        <v>2300</v>
      </c>
      <c r="AS305" s="97">
        <v>2210</v>
      </c>
      <c r="AT305" s="97">
        <v>2180</v>
      </c>
      <c r="AU305" s="97">
        <v>2340</v>
      </c>
      <c r="AV305" s="97">
        <v>2400</v>
      </c>
      <c r="AW305" s="97">
        <v>2520</v>
      </c>
      <c r="AX305" s="98">
        <v>2630</v>
      </c>
      <c r="AY305" s="65">
        <v>2780</v>
      </c>
      <c r="AZ305" s="65">
        <v>2920</v>
      </c>
      <c r="BA305" s="65">
        <v>3000</v>
      </c>
      <c r="BB305" s="65">
        <v>3080</v>
      </c>
      <c r="BF305" s="97"/>
    </row>
    <row r="306" spans="2:58" s="65" customFormat="1" ht="12.95" customHeight="1" x14ac:dyDescent="0.2">
      <c r="B306" s="65" t="s">
        <v>32</v>
      </c>
      <c r="C306" s="97">
        <v>338.73913043478223</v>
      </c>
      <c r="D306" s="97">
        <v>375.60869565217342</v>
      </c>
      <c r="E306" s="97">
        <v>429.76086956521686</v>
      </c>
      <c r="F306" s="97">
        <v>451.65217391304299</v>
      </c>
      <c r="G306" s="97">
        <v>482.76086956521692</v>
      </c>
      <c r="H306" s="97">
        <v>565.7173913043473</v>
      </c>
      <c r="I306" s="97">
        <v>715.49999999999943</v>
      </c>
      <c r="J306" s="97">
        <v>845.69565217391244</v>
      </c>
      <c r="K306" s="97">
        <v>944.78260869565156</v>
      </c>
      <c r="L306" s="97">
        <v>1145.2608695652166</v>
      </c>
      <c r="M306" s="97">
        <v>1284.6739130434773</v>
      </c>
      <c r="N306" s="97">
        <v>1466.7173913043466</v>
      </c>
      <c r="O306" s="97">
        <v>1686.7826086956509</v>
      </c>
      <c r="P306" s="97">
        <v>1806.6086956521726</v>
      </c>
      <c r="Q306" s="97">
        <v>1743.2391304347814</v>
      </c>
      <c r="R306" s="97">
        <v>1751.3043478260856</v>
      </c>
      <c r="S306" s="97">
        <v>1838.8695652173901</v>
      </c>
      <c r="T306" s="97">
        <v>1644.1521739130426</v>
      </c>
      <c r="U306" s="97">
        <v>1534.6956521739123</v>
      </c>
      <c r="V306" s="97">
        <v>1774.3478260869558</v>
      </c>
      <c r="W306" s="97">
        <v>1819.2826086956516</v>
      </c>
      <c r="X306" s="97">
        <v>2230.6086956521731</v>
      </c>
      <c r="Y306" s="97">
        <v>2222.5434782608691</v>
      </c>
      <c r="Z306" s="97">
        <v>2231.760869565217</v>
      </c>
      <c r="AA306" s="97">
        <v>2388.45652173913</v>
      </c>
      <c r="AB306" s="97">
        <v>2368.869565217391</v>
      </c>
      <c r="AC306" s="97">
        <v>2477.173913043478</v>
      </c>
      <c r="AD306" s="97">
        <v>2534.782608695652</v>
      </c>
      <c r="AE306" s="97">
        <v>2615.4347826086951</v>
      </c>
      <c r="AF306" s="97">
        <v>2650</v>
      </c>
      <c r="AG306" s="97">
        <v>2740</v>
      </c>
      <c r="AH306" s="97">
        <v>2870</v>
      </c>
      <c r="AI306" s="97">
        <v>3000</v>
      </c>
      <c r="AJ306" s="97">
        <v>3180</v>
      </c>
      <c r="AK306" s="97">
        <v>3350</v>
      </c>
      <c r="AL306" s="97">
        <v>3500</v>
      </c>
      <c r="AM306" s="97">
        <v>3600</v>
      </c>
      <c r="AN306" s="97">
        <v>4030</v>
      </c>
      <c r="AO306" s="97">
        <v>4680</v>
      </c>
      <c r="AP306" s="97">
        <v>5330</v>
      </c>
      <c r="AQ306" s="97">
        <v>6000</v>
      </c>
      <c r="AR306" s="97">
        <v>5720</v>
      </c>
      <c r="AS306" s="97">
        <v>5710</v>
      </c>
      <c r="AT306" s="97">
        <v>5630</v>
      </c>
      <c r="AU306" s="97">
        <v>5760</v>
      </c>
      <c r="AV306" s="97">
        <v>5840</v>
      </c>
      <c r="AW306" s="97">
        <v>5950</v>
      </c>
      <c r="AX306" s="98">
        <v>6130</v>
      </c>
      <c r="AY306" s="65">
        <v>6450</v>
      </c>
      <c r="AZ306" s="65">
        <v>6470</v>
      </c>
      <c r="BA306" s="65">
        <v>6890</v>
      </c>
      <c r="BB306" s="65">
        <v>7030</v>
      </c>
      <c r="BF306" s="97"/>
    </row>
    <row r="307" spans="2:58" s="65" customFormat="1" ht="12.95" customHeight="1" x14ac:dyDescent="0.2">
      <c r="B307" s="65" t="s">
        <v>50</v>
      </c>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8"/>
      <c r="BF307" s="97"/>
    </row>
    <row r="308" spans="2:58" s="65" customFormat="1" ht="12.95" customHeight="1" x14ac:dyDescent="0.2">
      <c r="B308" s="65" t="s">
        <v>33</v>
      </c>
      <c r="C308" s="97">
        <v>178.29285714285712</v>
      </c>
      <c r="D308" s="97">
        <v>201.64999999999998</v>
      </c>
      <c r="E308" s="97">
        <v>203.20714285714283</v>
      </c>
      <c r="F308" s="97">
        <v>214.88571428571427</v>
      </c>
      <c r="G308" s="97">
        <v>243.69285714285712</v>
      </c>
      <c r="H308" s="97">
        <v>261.59999999999997</v>
      </c>
      <c r="I308" s="97">
        <v>325.44285714285712</v>
      </c>
      <c r="J308" s="97">
        <v>363.5928571428571</v>
      </c>
      <c r="K308" s="97">
        <v>400.96428571428572</v>
      </c>
      <c r="L308" s="97">
        <v>467.14285714285711</v>
      </c>
      <c r="M308" s="97">
        <v>508.40714285714284</v>
      </c>
      <c r="N308" s="97">
        <v>601.83571428571429</v>
      </c>
      <c r="O308" s="97">
        <v>700.71428571428567</v>
      </c>
      <c r="P308" s="97">
        <v>756.7714285714286</v>
      </c>
      <c r="Q308" s="97">
        <v>763</v>
      </c>
      <c r="R308" s="97">
        <v>736.52857142857147</v>
      </c>
      <c r="S308" s="97">
        <v>720.9571428571428</v>
      </c>
      <c r="T308" s="97">
        <v>699.15714285714284</v>
      </c>
      <c r="U308" s="97">
        <v>677.35714285714289</v>
      </c>
      <c r="V308" s="97">
        <v>616.62857142857149</v>
      </c>
      <c r="W308" s="97">
        <v>678.13571428571436</v>
      </c>
      <c r="X308" s="97">
        <v>770.78571428571422</v>
      </c>
      <c r="Y308" s="97">
        <v>787.13571428571424</v>
      </c>
      <c r="Z308" s="97">
        <v>865.77142857142849</v>
      </c>
      <c r="AA308" s="97">
        <v>896.9142857142856</v>
      </c>
      <c r="AB308" s="97">
        <v>885.23571428571415</v>
      </c>
      <c r="AC308" s="97">
        <v>934.28571428571411</v>
      </c>
      <c r="AD308" s="97">
        <v>1043.2857142857142</v>
      </c>
      <c r="AE308" s="97">
        <v>1058.8571428571429</v>
      </c>
      <c r="AF308" s="97">
        <v>1090</v>
      </c>
      <c r="AG308" s="97">
        <v>1160</v>
      </c>
      <c r="AH308" s="97">
        <v>1250</v>
      </c>
      <c r="AI308" s="97">
        <v>1350</v>
      </c>
      <c r="AJ308" s="97">
        <v>1450</v>
      </c>
      <c r="AK308" s="97">
        <v>1600</v>
      </c>
      <c r="AL308" s="97">
        <v>1750</v>
      </c>
      <c r="AM308" s="97">
        <v>1840</v>
      </c>
      <c r="AN308" s="97">
        <v>2020</v>
      </c>
      <c r="AO308" s="97">
        <v>2110</v>
      </c>
      <c r="AP308" s="97">
        <v>2430</v>
      </c>
      <c r="AQ308" s="97">
        <v>2610</v>
      </c>
      <c r="AR308" s="97">
        <v>2530</v>
      </c>
      <c r="AS308" s="97">
        <v>2560</v>
      </c>
      <c r="AT308" s="97">
        <v>2590</v>
      </c>
      <c r="AU308" s="97">
        <v>2620</v>
      </c>
      <c r="AV308" s="97">
        <v>2440</v>
      </c>
      <c r="AW308" s="97">
        <v>2510</v>
      </c>
      <c r="AX308" s="98">
        <v>2560</v>
      </c>
      <c r="AY308" s="65">
        <v>2610</v>
      </c>
      <c r="AZ308" s="65">
        <v>2700</v>
      </c>
      <c r="BA308" s="65">
        <v>2790</v>
      </c>
      <c r="BB308" s="65">
        <v>2830</v>
      </c>
      <c r="BF308" s="97"/>
    </row>
    <row r="309" spans="2:58" s="65" customFormat="1" ht="12.95" customHeight="1" x14ac:dyDescent="0.2">
      <c r="B309" s="65" t="s">
        <v>34</v>
      </c>
      <c r="C309" s="97">
        <v>112.24615384615383</v>
      </c>
      <c r="D309" s="97">
        <v>116.45538461538462</v>
      </c>
      <c r="E309" s="97">
        <v>117.85846153846154</v>
      </c>
      <c r="F309" s="97">
        <v>119.26153846153846</v>
      </c>
      <c r="G309" s="97">
        <v>122.06769230769231</v>
      </c>
      <c r="H309" s="97">
        <v>131.88923076923078</v>
      </c>
      <c r="I309" s="97">
        <v>166.96615384615387</v>
      </c>
      <c r="J309" s="97">
        <v>203.44615384615386</v>
      </c>
      <c r="K309" s="97">
        <v>228.70153846153849</v>
      </c>
      <c r="L309" s="97">
        <v>272.1969230769231</v>
      </c>
      <c r="M309" s="97">
        <v>318.49846153846158</v>
      </c>
      <c r="N309" s="97">
        <v>359.18769230769237</v>
      </c>
      <c r="O309" s="97">
        <v>409.69846153846157</v>
      </c>
      <c r="P309" s="97">
        <v>461.61230769230775</v>
      </c>
      <c r="Q309" s="97">
        <v>489.67384615384617</v>
      </c>
      <c r="R309" s="97">
        <v>488.2707692307693</v>
      </c>
      <c r="S309" s="97">
        <v>509.31692307692316</v>
      </c>
      <c r="T309" s="97">
        <v>405.48923076923086</v>
      </c>
      <c r="U309" s="97">
        <v>374.62153846153853</v>
      </c>
      <c r="V309" s="97">
        <v>333.93230769230775</v>
      </c>
      <c r="W309" s="97">
        <v>377.42769230769238</v>
      </c>
      <c r="X309" s="97">
        <v>383.04000000000008</v>
      </c>
      <c r="Y309" s="97">
        <v>408.29538461538471</v>
      </c>
      <c r="Z309" s="97">
        <v>411.10153846153855</v>
      </c>
      <c r="AA309" s="97">
        <v>401.28000000000003</v>
      </c>
      <c r="AB309" s="97">
        <v>383.04</v>
      </c>
      <c r="AC309" s="97">
        <v>401.28000000000003</v>
      </c>
      <c r="AD309" s="97">
        <v>423.72923076923081</v>
      </c>
      <c r="AE309" s="97">
        <v>434.9538461538462</v>
      </c>
      <c r="AF309" s="97">
        <v>456</v>
      </c>
      <c r="AG309" s="97">
        <v>479</v>
      </c>
      <c r="AH309" s="97">
        <v>505</v>
      </c>
      <c r="AI309" s="97">
        <v>545</v>
      </c>
      <c r="AJ309" s="97">
        <v>585</v>
      </c>
      <c r="AK309" s="97">
        <v>626</v>
      </c>
      <c r="AL309" s="97">
        <v>681</v>
      </c>
      <c r="AM309" s="97">
        <v>736</v>
      </c>
      <c r="AN309" s="97">
        <v>876</v>
      </c>
      <c r="AO309" s="97">
        <v>1040</v>
      </c>
      <c r="AP309" s="97">
        <v>1180</v>
      </c>
      <c r="AQ309" s="97">
        <v>1400</v>
      </c>
      <c r="AR309" s="97">
        <v>1380</v>
      </c>
      <c r="AS309" s="97">
        <v>1520</v>
      </c>
      <c r="AT309" s="97">
        <v>1790</v>
      </c>
      <c r="AU309" s="97">
        <v>2200</v>
      </c>
      <c r="AV309" s="97">
        <v>2840</v>
      </c>
      <c r="AW309" s="97">
        <v>3400</v>
      </c>
      <c r="AX309" s="98">
        <v>3670</v>
      </c>
      <c r="AY309" s="65">
        <v>3430</v>
      </c>
      <c r="AZ309" s="65">
        <v>3200</v>
      </c>
      <c r="BA309" s="65">
        <v>3120</v>
      </c>
      <c r="BB309" s="65">
        <v>3130</v>
      </c>
      <c r="BF309" s="97"/>
    </row>
    <row r="310" spans="2:58" s="65" customFormat="1" ht="12.95" customHeight="1" x14ac:dyDescent="0.2">
      <c r="B310" s="65" t="s">
        <v>35</v>
      </c>
      <c r="C310" s="97">
        <v>255.09090909090924</v>
      </c>
      <c r="D310" s="97">
        <v>279.49090909090921</v>
      </c>
      <c r="E310" s="97">
        <v>297.23636363636376</v>
      </c>
      <c r="F310" s="97">
        <v>307.2181818181819</v>
      </c>
      <c r="G310" s="97">
        <v>334.94545454545465</v>
      </c>
      <c r="H310" s="97">
        <v>383.74545454545466</v>
      </c>
      <c r="I310" s="97">
        <v>460.27272727272737</v>
      </c>
      <c r="J310" s="97">
        <v>517.94545454545471</v>
      </c>
      <c r="K310" s="97">
        <v>585.60000000000025</v>
      </c>
      <c r="L310" s="97">
        <v>685.41818181818212</v>
      </c>
      <c r="M310" s="97">
        <v>816.29090909090951</v>
      </c>
      <c r="N310" s="97">
        <v>953.81818181818232</v>
      </c>
      <c r="O310" s="97">
        <v>1082.4727272727278</v>
      </c>
      <c r="P310" s="97">
        <v>1186.7272727272732</v>
      </c>
      <c r="Q310" s="97">
        <v>1153.454545454546</v>
      </c>
      <c r="R310" s="97">
        <v>1124.6181818181822</v>
      </c>
      <c r="S310" s="97">
        <v>1135.7090909090912</v>
      </c>
      <c r="T310" s="97">
        <v>1046.9818181818184</v>
      </c>
      <c r="U310" s="97">
        <v>1037</v>
      </c>
      <c r="V310" s="97">
        <v>1038.1090909090908</v>
      </c>
      <c r="W310" s="97">
        <v>1110.1999999999998</v>
      </c>
      <c r="X310" s="97">
        <v>1150.1272727272724</v>
      </c>
      <c r="Y310" s="97">
        <v>1183.3999999999996</v>
      </c>
      <c r="Z310" s="97">
        <v>1214.454545454545</v>
      </c>
      <c r="AA310" s="97">
        <v>1253.272727272727</v>
      </c>
      <c r="AB310" s="97">
        <v>1380.8181818181815</v>
      </c>
      <c r="AC310" s="97">
        <v>1386.363636363636</v>
      </c>
      <c r="AD310" s="97">
        <v>1486.181818181818</v>
      </c>
      <c r="AE310" s="97">
        <v>1696.909090909091</v>
      </c>
      <c r="AF310" s="97">
        <v>1830</v>
      </c>
      <c r="AG310" s="97">
        <v>1970</v>
      </c>
      <c r="AH310" s="97">
        <v>2050</v>
      </c>
      <c r="AI310" s="97">
        <v>2120</v>
      </c>
      <c r="AJ310" s="97">
        <v>2200</v>
      </c>
      <c r="AK310" s="97">
        <v>2270</v>
      </c>
      <c r="AL310" s="97">
        <v>2350</v>
      </c>
      <c r="AM310" s="97">
        <v>2390</v>
      </c>
      <c r="AN310" s="97">
        <v>2590</v>
      </c>
      <c r="AO310" s="97">
        <v>2820</v>
      </c>
      <c r="AP310" s="97">
        <v>3200</v>
      </c>
      <c r="AQ310" s="97">
        <v>3400</v>
      </c>
      <c r="AR310" s="97">
        <v>3230</v>
      </c>
      <c r="AS310" s="97">
        <v>3310</v>
      </c>
      <c r="AT310" s="97">
        <v>3270</v>
      </c>
      <c r="AU310" s="97">
        <v>3260</v>
      </c>
      <c r="AV310" s="97">
        <v>3340</v>
      </c>
      <c r="AW310" s="97">
        <v>3420</v>
      </c>
      <c r="AX310" s="98">
        <v>3510</v>
      </c>
      <c r="AY310" s="65">
        <v>3670</v>
      </c>
      <c r="AZ310" s="65">
        <v>3730</v>
      </c>
      <c r="BA310" s="65">
        <v>3830</v>
      </c>
      <c r="BB310" s="65">
        <v>3910</v>
      </c>
      <c r="BF310" s="97"/>
    </row>
    <row r="311" spans="2:58" s="65" customFormat="1" ht="12.95" customHeight="1" x14ac:dyDescent="0.2">
      <c r="B311" s="65" t="s">
        <v>36</v>
      </c>
      <c r="C311" s="97">
        <v>161.80866425992767</v>
      </c>
      <c r="D311" s="97">
        <v>172.75812274368218</v>
      </c>
      <c r="E311" s="97">
        <v>180.05776173285184</v>
      </c>
      <c r="F311" s="97">
        <v>189.79061371841138</v>
      </c>
      <c r="G311" s="97">
        <v>210.47292418772545</v>
      </c>
      <c r="H311" s="97">
        <v>238.45487364620919</v>
      </c>
      <c r="I311" s="97">
        <v>293.20216606498172</v>
      </c>
      <c r="J311" s="97">
        <v>295.63537906137162</v>
      </c>
      <c r="K311" s="97">
        <v>333.35018050541493</v>
      </c>
      <c r="L311" s="97">
        <v>363.76534296028859</v>
      </c>
      <c r="M311" s="97">
        <v>409.99638989169648</v>
      </c>
      <c r="N311" s="97">
        <v>469.61010830324881</v>
      </c>
      <c r="O311" s="97">
        <v>530.44043321299603</v>
      </c>
      <c r="P311" s="97">
        <v>569.37184115523428</v>
      </c>
      <c r="Q311" s="97">
        <v>655.75090252707537</v>
      </c>
      <c r="R311" s="97">
        <v>661.83393501805017</v>
      </c>
      <c r="S311" s="97">
        <v>744.56317689530647</v>
      </c>
      <c r="T311" s="97">
        <v>844.32490974729194</v>
      </c>
      <c r="U311" s="97">
        <v>722.6642599277975</v>
      </c>
      <c r="V311" s="97">
        <v>664.26714801444018</v>
      </c>
      <c r="W311" s="97">
        <v>661.83393501805028</v>
      </c>
      <c r="X311" s="97">
        <v>633.85198555956663</v>
      </c>
      <c r="Y311" s="97">
        <v>616.81949458483746</v>
      </c>
      <c r="Z311" s="97">
        <v>605.87003610108297</v>
      </c>
      <c r="AA311" s="97">
        <v>593.70397111913348</v>
      </c>
      <c r="AB311" s="97">
        <v>607.08664259927787</v>
      </c>
      <c r="AC311" s="97">
        <v>626.55234657039705</v>
      </c>
      <c r="AD311" s="97">
        <v>638.71841155234654</v>
      </c>
      <c r="AE311" s="97">
        <v>656.96750902527072</v>
      </c>
      <c r="AF311" s="97">
        <v>674</v>
      </c>
      <c r="AG311" s="97">
        <v>701</v>
      </c>
      <c r="AH311" s="97">
        <v>727</v>
      </c>
      <c r="AI311" s="97">
        <v>769</v>
      </c>
      <c r="AJ311" s="97">
        <v>805</v>
      </c>
      <c r="AK311" s="97">
        <v>871</v>
      </c>
      <c r="AL311" s="97">
        <v>937</v>
      </c>
      <c r="AM311" s="97">
        <v>960</v>
      </c>
      <c r="AN311" s="97">
        <v>1030</v>
      </c>
      <c r="AO311" s="97">
        <v>1190</v>
      </c>
      <c r="AP311" s="97">
        <v>1360</v>
      </c>
      <c r="AQ311" s="97">
        <v>1500</v>
      </c>
      <c r="AR311" s="97">
        <v>1460</v>
      </c>
      <c r="AS311" s="97">
        <v>1510</v>
      </c>
      <c r="AT311" s="97">
        <v>1580</v>
      </c>
      <c r="AU311" s="97">
        <v>1590</v>
      </c>
      <c r="AV311" s="97">
        <v>1520</v>
      </c>
      <c r="AW311" s="97">
        <v>1640</v>
      </c>
      <c r="AX311" s="98">
        <v>1760</v>
      </c>
      <c r="AY311" s="65">
        <v>1770</v>
      </c>
      <c r="AZ311" s="65">
        <v>1850</v>
      </c>
      <c r="BA311" s="65">
        <v>1890</v>
      </c>
      <c r="BB311" s="65">
        <v>1930</v>
      </c>
      <c r="BF311" s="97"/>
    </row>
    <row r="312" spans="2:58" s="65" customFormat="1" ht="12.95" customHeight="1" x14ac:dyDescent="0.2">
      <c r="B312" s="65" t="s">
        <v>37</v>
      </c>
      <c r="C312" s="97">
        <v>247.69230769230768</v>
      </c>
      <c r="D312" s="97">
        <v>259.4871794871795</v>
      </c>
      <c r="E312" s="97">
        <v>271.28205128205127</v>
      </c>
      <c r="F312" s="97">
        <v>321.41025641025641</v>
      </c>
      <c r="G312" s="97">
        <v>377.4358974358974</v>
      </c>
      <c r="H312" s="97">
        <v>415.76923076923077</v>
      </c>
      <c r="I312" s="97">
        <v>504.23076923076928</v>
      </c>
      <c r="J312" s="97">
        <v>554.35897435897436</v>
      </c>
      <c r="K312" s="97">
        <v>669.35897435897436</v>
      </c>
      <c r="L312" s="97">
        <v>799.10256410256409</v>
      </c>
      <c r="M312" s="97">
        <v>908.20512820512818</v>
      </c>
      <c r="N312" s="97">
        <v>1179.4871794871794</v>
      </c>
      <c r="O312" s="97">
        <v>1562.8205128205127</v>
      </c>
      <c r="P312" s="97">
        <v>1671.9230769230769</v>
      </c>
      <c r="Q312" s="97">
        <v>1736.7948717948721</v>
      </c>
      <c r="R312" s="97">
        <v>1651.2820512820515</v>
      </c>
      <c r="S312" s="97">
        <v>1680.7692307692309</v>
      </c>
      <c r="T312" s="97">
        <v>1512.6923076923078</v>
      </c>
      <c r="U312" s="97">
        <v>1403.5897435897434</v>
      </c>
      <c r="V312" s="97">
        <v>1329.8717948717947</v>
      </c>
      <c r="W312" s="97">
        <v>1253.2051282051282</v>
      </c>
      <c r="X312" s="97">
        <v>1256.1538461538462</v>
      </c>
      <c r="Y312" s="97">
        <v>1173.5897435897439</v>
      </c>
      <c r="Z312" s="97">
        <v>1229.615384615385</v>
      </c>
      <c r="AA312" s="97">
        <v>1312.1794871794875</v>
      </c>
      <c r="AB312" s="97">
        <v>1447.8205128205132</v>
      </c>
      <c r="AC312" s="97">
        <v>2034.6153846153852</v>
      </c>
      <c r="AD312" s="97">
        <v>2093.5897435897441</v>
      </c>
      <c r="AE312" s="97">
        <v>2182.0512820512822</v>
      </c>
      <c r="AF312" s="97">
        <v>2300</v>
      </c>
      <c r="AG312" s="97">
        <v>2390</v>
      </c>
      <c r="AH312" s="97">
        <v>2540</v>
      </c>
      <c r="AI312" s="97">
        <v>2620</v>
      </c>
      <c r="AJ312" s="97">
        <v>2790</v>
      </c>
      <c r="AK312" s="97">
        <v>2880</v>
      </c>
      <c r="AL312" s="97">
        <v>2960</v>
      </c>
      <c r="AM312" s="97">
        <v>2040</v>
      </c>
      <c r="AN312" s="97">
        <v>2170</v>
      </c>
      <c r="AO312" s="97">
        <v>2620</v>
      </c>
      <c r="AP312" s="97">
        <v>2940</v>
      </c>
      <c r="AQ312" s="97">
        <v>2700</v>
      </c>
      <c r="AR312" s="97">
        <v>2810</v>
      </c>
      <c r="AS312" s="97">
        <v>2720</v>
      </c>
      <c r="AT312" s="97">
        <v>2690</v>
      </c>
      <c r="AU312" s="97">
        <v>2690</v>
      </c>
      <c r="AV312" s="97">
        <v>3230</v>
      </c>
      <c r="AW312" s="97">
        <v>3320</v>
      </c>
      <c r="AX312" s="98">
        <v>3430</v>
      </c>
      <c r="AY312" s="65">
        <v>3530</v>
      </c>
      <c r="AZ312" s="65">
        <v>3690</v>
      </c>
      <c r="BA312" s="65">
        <v>3830</v>
      </c>
      <c r="BB312" s="65">
        <v>3970</v>
      </c>
      <c r="BF312" s="97"/>
    </row>
    <row r="313" spans="2:58" s="65" customFormat="1" ht="12.95" customHeight="1" x14ac:dyDescent="0.2">
      <c r="B313" s="65" t="s">
        <v>38</v>
      </c>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8"/>
      <c r="BF313" s="97"/>
    </row>
    <row r="314" spans="2:58" s="65" customFormat="1" ht="12.95" customHeight="1" x14ac:dyDescent="0.2">
      <c r="B314" s="65" t="s">
        <v>39</v>
      </c>
      <c r="C314" s="97">
        <v>237.18085106382975</v>
      </c>
      <c r="D314" s="97">
        <v>249.76595744680847</v>
      </c>
      <c r="E314" s="97">
        <v>276.87234042553189</v>
      </c>
      <c r="F314" s="97">
        <v>299.13829787234039</v>
      </c>
      <c r="G314" s="97">
        <v>333.98936170212761</v>
      </c>
      <c r="H314" s="97">
        <v>378.52127659574467</v>
      </c>
      <c r="I314" s="97">
        <v>485.01063829787228</v>
      </c>
      <c r="J314" s="97">
        <v>540.191489361702</v>
      </c>
      <c r="K314" s="97">
        <v>612.79787234042544</v>
      </c>
      <c r="L314" s="97">
        <v>678.627659574468</v>
      </c>
      <c r="M314" s="97">
        <v>749.29787234042544</v>
      </c>
      <c r="N314" s="97">
        <v>900.31914893617011</v>
      </c>
      <c r="O314" s="97">
        <v>995.19148936170211</v>
      </c>
      <c r="P314" s="97">
        <v>1082.3191489361702</v>
      </c>
      <c r="Q314" s="97">
        <v>1061.0212765957447</v>
      </c>
      <c r="R314" s="97">
        <v>1089.0957446808511</v>
      </c>
      <c r="S314" s="97">
        <v>1089.0957446808511</v>
      </c>
      <c r="T314" s="97">
        <v>1076.5106382978724</v>
      </c>
      <c r="U314" s="97">
        <v>1141.372340425532</v>
      </c>
      <c r="V314" s="97">
        <v>1117.1702127659576</v>
      </c>
      <c r="W314" s="97">
        <v>1159.7659574468084</v>
      </c>
      <c r="X314" s="97">
        <v>1352.4148936170211</v>
      </c>
      <c r="Y314" s="97">
        <v>1611.8617021276596</v>
      </c>
      <c r="Z314" s="97">
        <v>1442.4468085106382</v>
      </c>
      <c r="AA314" s="97">
        <v>1590.563829787234</v>
      </c>
      <c r="AB314" s="97">
        <v>1583.7872340425531</v>
      </c>
      <c r="AC314" s="97">
        <v>1539.255319148936</v>
      </c>
      <c r="AD314" s="97">
        <v>1665.1063829787233</v>
      </c>
      <c r="AE314" s="97">
        <v>1781.2765957446807</v>
      </c>
      <c r="AF314" s="97">
        <v>1820</v>
      </c>
      <c r="AG314" s="97">
        <v>1880</v>
      </c>
      <c r="AH314" s="97">
        <v>1980</v>
      </c>
      <c r="AI314" s="97">
        <v>2150</v>
      </c>
      <c r="AJ314" s="97">
        <v>2350</v>
      </c>
      <c r="AK314" s="97">
        <v>2550</v>
      </c>
      <c r="AL314" s="97">
        <v>2800</v>
      </c>
      <c r="AM314" s="97">
        <v>3200</v>
      </c>
      <c r="AN314" s="97">
        <v>3850</v>
      </c>
      <c r="AO314" s="97">
        <v>4800</v>
      </c>
      <c r="AP314" s="97">
        <v>5250</v>
      </c>
      <c r="AQ314" s="97">
        <v>5350</v>
      </c>
      <c r="AR314" s="97">
        <v>4950</v>
      </c>
      <c r="AS314" s="97">
        <v>4600</v>
      </c>
      <c r="AT314" s="97">
        <v>4350</v>
      </c>
      <c r="AU314" s="97">
        <v>4500</v>
      </c>
      <c r="AV314" s="97">
        <v>4450</v>
      </c>
      <c r="AW314" s="97">
        <v>4520</v>
      </c>
      <c r="AX314" s="98">
        <v>4560</v>
      </c>
      <c r="AY314" s="65">
        <v>4610</v>
      </c>
      <c r="AZ314" s="65">
        <v>4730</v>
      </c>
      <c r="BA314" s="65">
        <v>4760</v>
      </c>
      <c r="BB314" s="65">
        <v>4720</v>
      </c>
      <c r="BF314" s="97"/>
    </row>
    <row r="315" spans="2:58" s="65" customFormat="1" ht="12.95" customHeight="1" x14ac:dyDescent="0.2">
      <c r="B315" s="65" t="s">
        <v>40</v>
      </c>
      <c r="C315" s="97">
        <v>229.87931034482767</v>
      </c>
      <c r="D315" s="97">
        <v>248.3620689655173</v>
      </c>
      <c r="E315" s="97">
        <v>258.75862068965523</v>
      </c>
      <c r="F315" s="97">
        <v>258.75862068965523</v>
      </c>
      <c r="G315" s="97">
        <v>274.93103448275866</v>
      </c>
      <c r="H315" s="97">
        <v>315.36206896551727</v>
      </c>
      <c r="I315" s="97">
        <v>355.79310344827587</v>
      </c>
      <c r="J315" s="97">
        <v>404.31034482758628</v>
      </c>
      <c r="K315" s="97">
        <v>505.96551724137936</v>
      </c>
      <c r="L315" s="97">
        <v>618.01724137931046</v>
      </c>
      <c r="M315" s="97">
        <v>695.41379310344837</v>
      </c>
      <c r="N315" s="97">
        <v>799.37931034482767</v>
      </c>
      <c r="O315" s="97">
        <v>850.20689655172418</v>
      </c>
      <c r="P315" s="97">
        <v>1013.0862068965517</v>
      </c>
      <c r="Q315" s="97">
        <v>1065.0689655172414</v>
      </c>
      <c r="R315" s="97">
        <v>1077.7758620689656</v>
      </c>
      <c r="S315" s="97">
        <v>1122.8275862068967</v>
      </c>
      <c r="T315" s="97">
        <v>1089.3275862068967</v>
      </c>
      <c r="U315" s="97">
        <v>970.34482758620709</v>
      </c>
      <c r="V315" s="97">
        <v>873.31034482758639</v>
      </c>
      <c r="W315" s="97">
        <v>853.6724137931036</v>
      </c>
      <c r="X315" s="97">
        <v>897.56896551724139</v>
      </c>
      <c r="Y315" s="97">
        <v>948.39655172413791</v>
      </c>
      <c r="Z315" s="97">
        <v>998.06896551724128</v>
      </c>
      <c r="AA315" s="97">
        <v>1016.551724137931</v>
      </c>
      <c r="AB315" s="97">
        <v>1030.4137931034484</v>
      </c>
      <c r="AC315" s="97">
        <v>1178.2758620689656</v>
      </c>
      <c r="AD315" s="97">
        <v>1236.0344827586207</v>
      </c>
      <c r="AE315" s="97">
        <v>1293.7931034482758</v>
      </c>
      <c r="AF315" s="97">
        <v>1340</v>
      </c>
      <c r="AG315" s="97">
        <v>1430</v>
      </c>
      <c r="AH315" s="97">
        <v>1410</v>
      </c>
      <c r="AI315" s="97">
        <v>1420</v>
      </c>
      <c r="AJ315" s="97">
        <v>1430</v>
      </c>
      <c r="AK315" s="97">
        <v>1450</v>
      </c>
      <c r="AL315" s="97">
        <v>1470</v>
      </c>
      <c r="AM315" s="97">
        <v>1470</v>
      </c>
      <c r="AN315" s="97">
        <v>1560</v>
      </c>
      <c r="AO315" s="97">
        <v>1620</v>
      </c>
      <c r="AP315" s="97">
        <v>1700</v>
      </c>
      <c r="AQ315" s="97">
        <v>1830</v>
      </c>
      <c r="AR315" s="97">
        <v>1780</v>
      </c>
      <c r="AS315" s="97">
        <v>1870</v>
      </c>
      <c r="AT315" s="97">
        <v>1930</v>
      </c>
      <c r="AU315" s="97">
        <v>2190</v>
      </c>
      <c r="AV315" s="97">
        <v>2420</v>
      </c>
      <c r="AW315" s="97">
        <v>2510</v>
      </c>
      <c r="AX315" s="98">
        <v>2530</v>
      </c>
      <c r="AY315" s="65">
        <v>2590</v>
      </c>
      <c r="AZ315" s="65">
        <v>2660</v>
      </c>
      <c r="BA315" s="65">
        <v>2630</v>
      </c>
      <c r="BB315" s="65">
        <v>2630</v>
      </c>
      <c r="BF315" s="97"/>
    </row>
    <row r="316" spans="2:58" s="65" customFormat="1" ht="12.95" customHeight="1" x14ac:dyDescent="0.2">
      <c r="B316" s="65" t="s">
        <v>41</v>
      </c>
      <c r="C316" s="97">
        <v>167.19999999999993</v>
      </c>
      <c r="D316" s="97">
        <v>186.26666666666657</v>
      </c>
      <c r="E316" s="97">
        <v>199.46666666666658</v>
      </c>
      <c r="F316" s="97">
        <v>221.46666666666658</v>
      </c>
      <c r="G316" s="97">
        <v>253.73333333333326</v>
      </c>
      <c r="H316" s="97">
        <v>299.19999999999993</v>
      </c>
      <c r="I316" s="97">
        <v>384.26666666666659</v>
      </c>
      <c r="J316" s="97">
        <v>439.99999999999989</v>
      </c>
      <c r="K316" s="97">
        <v>576.39999999999986</v>
      </c>
      <c r="L316" s="97">
        <v>630.6666666666664</v>
      </c>
      <c r="M316" s="97">
        <v>673.19999999999982</v>
      </c>
      <c r="N316" s="97">
        <v>868.26666666666642</v>
      </c>
      <c r="O316" s="97">
        <v>981.19999999999982</v>
      </c>
      <c r="P316" s="97">
        <v>998.79999999999984</v>
      </c>
      <c r="Q316" s="97">
        <v>1060.3999999999999</v>
      </c>
      <c r="R316" s="97">
        <v>1009.0666666666666</v>
      </c>
      <c r="S316" s="97">
        <v>1023.7333333333332</v>
      </c>
      <c r="T316" s="97">
        <v>890.26666666666665</v>
      </c>
      <c r="U316" s="97">
        <v>903.4666666666667</v>
      </c>
      <c r="V316" s="97">
        <v>928.40000000000009</v>
      </c>
      <c r="W316" s="97">
        <v>1000.2666666666667</v>
      </c>
      <c r="X316" s="97">
        <v>1072.1333333333332</v>
      </c>
      <c r="Y316" s="97">
        <v>973.86666666666656</v>
      </c>
      <c r="Z316" s="97">
        <v>1032.5333333333333</v>
      </c>
      <c r="AA316" s="97">
        <v>1236.3999999999999</v>
      </c>
      <c r="AB316" s="97">
        <v>1245.1999999999998</v>
      </c>
      <c r="AC316" s="97">
        <v>1274.5333333333331</v>
      </c>
      <c r="AD316" s="97">
        <v>1349.3333333333333</v>
      </c>
      <c r="AE316" s="97">
        <v>1437.3333333333333</v>
      </c>
      <c r="AF316" s="97">
        <v>1540</v>
      </c>
      <c r="AG316" s="97">
        <v>1600</v>
      </c>
      <c r="AH316" s="97">
        <v>1630</v>
      </c>
      <c r="AI316" s="97">
        <v>1700</v>
      </c>
      <c r="AJ316" s="97">
        <v>1800</v>
      </c>
      <c r="AK316" s="97">
        <v>1920</v>
      </c>
      <c r="AL316" s="97">
        <v>2050</v>
      </c>
      <c r="AM316" s="97">
        <v>2200</v>
      </c>
      <c r="AN316" s="97">
        <v>3200</v>
      </c>
      <c r="AO316" s="97">
        <v>3300</v>
      </c>
      <c r="AP316" s="97">
        <v>3600</v>
      </c>
      <c r="AQ316" s="97">
        <v>3800</v>
      </c>
      <c r="AR316" s="97">
        <v>3440</v>
      </c>
      <c r="AS316" s="97">
        <v>3300</v>
      </c>
      <c r="AT316" s="97">
        <v>3340</v>
      </c>
      <c r="AU316" s="97">
        <v>3250</v>
      </c>
      <c r="AV316" s="97">
        <v>3200</v>
      </c>
      <c r="AW316" s="97">
        <v>3240</v>
      </c>
      <c r="AX316" s="98">
        <v>3290</v>
      </c>
      <c r="AY316" s="65">
        <v>3220</v>
      </c>
      <c r="AZ316" s="65">
        <v>3250</v>
      </c>
      <c r="BA316" s="65">
        <v>3250</v>
      </c>
      <c r="BB316" s="65">
        <v>3280</v>
      </c>
      <c r="BF316" s="97"/>
    </row>
    <row r="317" spans="2:58" s="65" customFormat="1" ht="12.95" customHeight="1" x14ac:dyDescent="0.2">
      <c r="B317" s="65" t="s">
        <v>42</v>
      </c>
      <c r="C317" s="97">
        <v>171.55555555555557</v>
      </c>
      <c r="D317" s="97">
        <v>189.33333333333334</v>
      </c>
      <c r="E317" s="97">
        <v>206.22222222222223</v>
      </c>
      <c r="F317" s="97">
        <v>226.66666666666666</v>
      </c>
      <c r="G317" s="97">
        <v>243.55555555555554</v>
      </c>
      <c r="H317" s="97">
        <v>291.55555555555554</v>
      </c>
      <c r="I317" s="97">
        <v>345.77777777777777</v>
      </c>
      <c r="J317" s="97">
        <v>385.77777777777771</v>
      </c>
      <c r="K317" s="97">
        <v>440.8888888888888</v>
      </c>
      <c r="L317" s="97">
        <v>531.55555555555543</v>
      </c>
      <c r="M317" s="97">
        <v>638.22222222222206</v>
      </c>
      <c r="N317" s="97">
        <v>760.88888888888869</v>
      </c>
      <c r="O317" s="97">
        <v>892.44444444444434</v>
      </c>
      <c r="P317" s="97">
        <v>1024</v>
      </c>
      <c r="Q317" s="97">
        <v>1016.888888888889</v>
      </c>
      <c r="R317" s="97">
        <v>989.33333333333348</v>
      </c>
      <c r="S317" s="97">
        <v>981.33333333333348</v>
      </c>
      <c r="T317" s="97">
        <v>839.1111111111112</v>
      </c>
      <c r="U317" s="97">
        <v>743.11111111111109</v>
      </c>
      <c r="V317" s="97">
        <v>690.66666666666674</v>
      </c>
      <c r="W317" s="97">
        <v>734.2222222222224</v>
      </c>
      <c r="X317" s="97">
        <v>751.1111111111112</v>
      </c>
      <c r="Y317" s="97">
        <v>712.00000000000011</v>
      </c>
      <c r="Z317" s="97">
        <v>754.66666666666674</v>
      </c>
      <c r="AA317" s="97">
        <v>768.88888888888891</v>
      </c>
      <c r="AB317" s="97">
        <v>822.22222222222229</v>
      </c>
      <c r="AC317" s="97">
        <v>860.44444444444446</v>
      </c>
      <c r="AD317" s="97">
        <v>924.44444444444446</v>
      </c>
      <c r="AE317" s="97">
        <v>1004.4444444444443</v>
      </c>
      <c r="AF317" s="97">
        <v>1040</v>
      </c>
      <c r="AG317" s="97">
        <v>1130</v>
      </c>
      <c r="AH317" s="97">
        <v>1350</v>
      </c>
      <c r="AI317" s="97">
        <v>1600</v>
      </c>
      <c r="AJ317" s="97">
        <v>1800</v>
      </c>
      <c r="AK317" s="97">
        <v>2000</v>
      </c>
      <c r="AL317" s="97">
        <v>2200</v>
      </c>
      <c r="AM317" s="97">
        <v>2320</v>
      </c>
      <c r="AN317" s="97">
        <v>2540</v>
      </c>
      <c r="AO317" s="97">
        <v>2900</v>
      </c>
      <c r="AP317" s="97">
        <v>3370</v>
      </c>
      <c r="AQ317" s="97">
        <v>3600</v>
      </c>
      <c r="AR317" s="97">
        <v>3600</v>
      </c>
      <c r="AS317" s="97">
        <v>3550</v>
      </c>
      <c r="AT317" s="97">
        <v>3780</v>
      </c>
      <c r="AU317" s="97">
        <v>4000</v>
      </c>
      <c r="AV317" s="97">
        <v>4010</v>
      </c>
      <c r="AW317" s="97">
        <v>4280</v>
      </c>
      <c r="AX317" s="98">
        <v>4550</v>
      </c>
      <c r="AY317" s="65">
        <v>4660</v>
      </c>
      <c r="AZ317" s="65">
        <v>4870</v>
      </c>
      <c r="BA317" s="65">
        <v>4740</v>
      </c>
      <c r="BB317" s="65">
        <v>4850</v>
      </c>
      <c r="BF317" s="97"/>
    </row>
    <row r="318" spans="2:58" s="65" customFormat="1" ht="12.95" customHeight="1" x14ac:dyDescent="0.2">
      <c r="B318" s="65" t="s">
        <v>43</v>
      </c>
      <c r="C318" s="97">
        <v>124.57674418604643</v>
      </c>
      <c r="D318" s="97">
        <v>131.49767441860456</v>
      </c>
      <c r="E318" s="97">
        <v>141.87906976744176</v>
      </c>
      <c r="F318" s="97">
        <v>145.33953488372083</v>
      </c>
      <c r="G318" s="97">
        <v>166.10232558139523</v>
      </c>
      <c r="H318" s="97">
        <v>190.32558139534871</v>
      </c>
      <c r="I318" s="97">
        <v>242.23255813953472</v>
      </c>
      <c r="J318" s="97">
        <v>276.83720930232539</v>
      </c>
      <c r="K318" s="97">
        <v>339.12558139534866</v>
      </c>
      <c r="L318" s="97">
        <v>380.65116279069747</v>
      </c>
      <c r="M318" s="97">
        <v>418.71627906976721</v>
      </c>
      <c r="N318" s="97">
        <v>498.30697674418576</v>
      </c>
      <c r="O318" s="97">
        <v>557.13488372092991</v>
      </c>
      <c r="P318" s="97">
        <v>622.88372093023213</v>
      </c>
      <c r="Q318" s="97">
        <v>667.86976744186006</v>
      </c>
      <c r="R318" s="97">
        <v>667.86976744186006</v>
      </c>
      <c r="S318" s="97">
        <v>688.63255813953458</v>
      </c>
      <c r="T318" s="97">
        <v>626.34418604651137</v>
      </c>
      <c r="U318" s="97">
        <v>550.21395348837189</v>
      </c>
      <c r="V318" s="97">
        <v>543.29302325581375</v>
      </c>
      <c r="W318" s="97">
        <v>508.68837209302302</v>
      </c>
      <c r="X318" s="97">
        <v>498.30697674418587</v>
      </c>
      <c r="Y318" s="97">
        <v>529.45116279069748</v>
      </c>
      <c r="Z318" s="97">
        <v>550.213953488372</v>
      </c>
      <c r="AA318" s="97">
        <v>501.76744186046506</v>
      </c>
      <c r="AB318" s="97">
        <v>550.213953488372</v>
      </c>
      <c r="AC318" s="97">
        <v>622.88372093023247</v>
      </c>
      <c r="AD318" s="97">
        <v>664.40930232558128</v>
      </c>
      <c r="AE318" s="97">
        <v>712.85581395348834</v>
      </c>
      <c r="AF318" s="97">
        <v>744</v>
      </c>
      <c r="AG318" s="97">
        <v>777</v>
      </c>
      <c r="AH318" s="97">
        <v>807</v>
      </c>
      <c r="AI318" s="97">
        <v>830</v>
      </c>
      <c r="AJ318" s="97">
        <v>872</v>
      </c>
      <c r="AK318" s="97">
        <v>915</v>
      </c>
      <c r="AL318" s="97">
        <v>957</v>
      </c>
      <c r="AM318" s="97">
        <v>690</v>
      </c>
      <c r="AN318" s="97">
        <v>812</v>
      </c>
      <c r="AO318" s="97">
        <v>970</v>
      </c>
      <c r="AP318" s="97">
        <v>1150</v>
      </c>
      <c r="AQ318" s="97">
        <v>1180</v>
      </c>
      <c r="AR318" s="97">
        <v>1200</v>
      </c>
      <c r="AS318" s="97">
        <v>1230</v>
      </c>
      <c r="AT318" s="97">
        <v>1320</v>
      </c>
      <c r="AU318" s="97">
        <v>1360</v>
      </c>
      <c r="AV318" s="97">
        <v>1360</v>
      </c>
      <c r="AW318" s="97">
        <v>1400</v>
      </c>
      <c r="AX318" s="98">
        <v>1420</v>
      </c>
      <c r="AY318" s="65">
        <v>1450</v>
      </c>
      <c r="AZ318" s="65">
        <v>1460</v>
      </c>
      <c r="BA318" s="65">
        <v>1490</v>
      </c>
      <c r="BB318" s="65">
        <v>1520</v>
      </c>
      <c r="BF318" s="97"/>
    </row>
    <row r="319" spans="2:58" s="65" customFormat="1" ht="12.95" customHeight="1" x14ac:dyDescent="0.2">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8"/>
      <c r="BF319" s="97"/>
    </row>
    <row r="320" spans="2:58" s="65" customFormat="1" ht="12.95" customHeight="1" x14ac:dyDescent="0.2">
      <c r="AX320" s="66"/>
      <c r="AY320" s="97"/>
      <c r="AZ320" s="97"/>
      <c r="BA320" s="97"/>
      <c r="BB320" s="97"/>
      <c r="BC320" s="97"/>
      <c r="BD320" s="97"/>
      <c r="BE320" s="97"/>
      <c r="BF320" s="97"/>
    </row>
    <row r="321" spans="2:54" s="65" customFormat="1" ht="12.95" customHeight="1" x14ac:dyDescent="0.2">
      <c r="B321" s="65" t="s">
        <v>62</v>
      </c>
      <c r="AX321" s="66"/>
    </row>
    <row r="322" spans="2:54" s="65" customFormat="1" ht="12.95" customHeight="1" x14ac:dyDescent="0.2">
      <c r="B322" s="99" t="s">
        <v>52</v>
      </c>
      <c r="C322" s="99">
        <v>1968</v>
      </c>
      <c r="D322" s="99">
        <v>1969</v>
      </c>
      <c r="E322" s="99">
        <v>1970</v>
      </c>
      <c r="F322" s="99">
        <v>1971</v>
      </c>
      <c r="G322" s="99">
        <v>1972</v>
      </c>
      <c r="H322" s="99">
        <v>1973</v>
      </c>
      <c r="I322" s="99">
        <v>1974</v>
      </c>
      <c r="J322" s="99">
        <v>1975</v>
      </c>
      <c r="K322" s="99">
        <v>1976</v>
      </c>
      <c r="L322" s="99">
        <v>1977</v>
      </c>
      <c r="M322" s="99">
        <v>1978</v>
      </c>
      <c r="N322" s="99">
        <v>1979</v>
      </c>
      <c r="O322" s="99">
        <v>1980</v>
      </c>
      <c r="P322" s="99">
        <v>1981</v>
      </c>
      <c r="Q322" s="99">
        <v>1982</v>
      </c>
      <c r="R322" s="99">
        <v>1983</v>
      </c>
      <c r="S322" s="99">
        <v>1984</v>
      </c>
      <c r="T322" s="99">
        <v>1985</v>
      </c>
      <c r="U322" s="99">
        <v>1986</v>
      </c>
      <c r="V322" s="99">
        <v>1987</v>
      </c>
      <c r="W322" s="99">
        <v>1988</v>
      </c>
      <c r="X322" s="99">
        <v>1989</v>
      </c>
      <c r="Y322" s="99">
        <v>1990</v>
      </c>
      <c r="Z322" s="99">
        <v>1991</v>
      </c>
      <c r="AA322" s="99">
        <v>1992</v>
      </c>
      <c r="AB322" s="99">
        <v>1993</v>
      </c>
      <c r="AC322" s="99">
        <v>1994</v>
      </c>
      <c r="AD322" s="99">
        <v>1995</v>
      </c>
      <c r="AE322" s="99">
        <v>1996</v>
      </c>
      <c r="AF322" s="99">
        <v>1997</v>
      </c>
      <c r="AG322" s="99">
        <v>1998</v>
      </c>
      <c r="AH322" s="99">
        <v>1999</v>
      </c>
      <c r="AI322" s="99">
        <v>2000</v>
      </c>
      <c r="AJ322" s="99">
        <v>2001</v>
      </c>
      <c r="AK322" s="99">
        <v>2002</v>
      </c>
      <c r="AL322" s="99">
        <v>2003</v>
      </c>
      <c r="AM322" s="99">
        <v>2004</v>
      </c>
      <c r="AN322" s="99">
        <v>2005</v>
      </c>
      <c r="AO322" s="99">
        <v>2006</v>
      </c>
      <c r="AP322" s="99">
        <v>2007</v>
      </c>
      <c r="AQ322" s="99">
        <v>2008</v>
      </c>
      <c r="AR322" s="99">
        <v>2009</v>
      </c>
      <c r="AS322" s="99">
        <v>2010</v>
      </c>
      <c r="AT322" s="99">
        <v>2011</v>
      </c>
      <c r="AU322" s="99">
        <v>2012</v>
      </c>
      <c r="AV322" s="99">
        <v>2013</v>
      </c>
      <c r="AW322" s="99">
        <v>2014</v>
      </c>
      <c r="AX322" s="100">
        <v>2015</v>
      </c>
      <c r="AY322" s="99">
        <v>2016</v>
      </c>
      <c r="AZ322" s="100">
        <v>2017</v>
      </c>
      <c r="BA322" s="99">
        <v>2018</v>
      </c>
      <c r="BB322" s="100">
        <v>2019</v>
      </c>
    </row>
    <row r="323" spans="2:54" s="65" customFormat="1" ht="12.95" customHeight="1" x14ac:dyDescent="0.2">
      <c r="B323" s="65" t="s">
        <v>0</v>
      </c>
      <c r="C323" s="65">
        <v>170</v>
      </c>
      <c r="D323" s="65">
        <v>187</v>
      </c>
      <c r="E323" s="65">
        <v>200</v>
      </c>
      <c r="F323" s="65">
        <v>226</v>
      </c>
      <c r="G323" s="65">
        <v>236</v>
      </c>
      <c r="H323" s="65">
        <v>267</v>
      </c>
      <c r="I323" s="65">
        <v>331</v>
      </c>
      <c r="J323" s="65">
        <v>364</v>
      </c>
      <c r="K323" s="65">
        <v>425</v>
      </c>
      <c r="L323" s="65">
        <v>477</v>
      </c>
      <c r="M323" s="65">
        <v>527</v>
      </c>
      <c r="N323" s="65">
        <v>639</v>
      </c>
      <c r="O323" s="65">
        <v>780</v>
      </c>
      <c r="P323" s="65">
        <v>910</v>
      </c>
      <c r="Q323" s="65">
        <v>885</v>
      </c>
      <c r="R323" s="65">
        <v>826</v>
      </c>
      <c r="S323" s="65">
        <v>824</v>
      </c>
      <c r="T323" s="65">
        <v>797</v>
      </c>
      <c r="U323" s="65">
        <v>803</v>
      </c>
      <c r="V323" s="65">
        <v>786</v>
      </c>
      <c r="W323" s="65">
        <v>800</v>
      </c>
      <c r="X323" s="65">
        <v>847</v>
      </c>
      <c r="Y323" s="65">
        <v>890</v>
      </c>
      <c r="Z323" s="65">
        <v>864</v>
      </c>
      <c r="AA323" s="65">
        <v>936</v>
      </c>
      <c r="AB323" s="65">
        <v>1000</v>
      </c>
      <c r="AC323" s="65">
        <v>1120</v>
      </c>
      <c r="AD323" s="65">
        <v>1260</v>
      </c>
      <c r="AE323" s="65">
        <v>1320</v>
      </c>
      <c r="AF323" s="65">
        <v>1360</v>
      </c>
      <c r="AG323" s="65">
        <v>1440</v>
      </c>
      <c r="AH323" s="65">
        <v>1500</v>
      </c>
      <c r="AI323" s="65">
        <v>1570</v>
      </c>
      <c r="AJ323" s="65">
        <v>1640</v>
      </c>
      <c r="AK323" s="65">
        <v>1700</v>
      </c>
      <c r="AL323" s="65">
        <v>1760</v>
      </c>
      <c r="AM323" s="65">
        <v>1850</v>
      </c>
      <c r="AN323" s="65">
        <v>2050</v>
      </c>
      <c r="AO323" s="65">
        <v>2100</v>
      </c>
      <c r="AP323" s="65">
        <v>2200</v>
      </c>
      <c r="AQ323" s="65">
        <v>2300</v>
      </c>
      <c r="AR323" s="65">
        <v>2250</v>
      </c>
      <c r="AS323" s="65">
        <v>2300</v>
      </c>
      <c r="AT323" s="65">
        <v>2340</v>
      </c>
      <c r="AU323" s="65">
        <v>2390</v>
      </c>
      <c r="AV323" s="65">
        <v>2500</v>
      </c>
      <c r="AW323" s="65">
        <v>2640</v>
      </c>
      <c r="AX323" s="66">
        <v>2710</v>
      </c>
      <c r="AY323" s="65">
        <v>2820</v>
      </c>
      <c r="AZ323" s="65">
        <v>2910</v>
      </c>
      <c r="BA323" s="65">
        <v>2980</v>
      </c>
      <c r="BB323" s="65">
        <v>3100</v>
      </c>
    </row>
    <row r="324" spans="2:54" s="65" customFormat="1" ht="12.95" customHeight="1" x14ac:dyDescent="0.2">
      <c r="B324" s="65" t="s">
        <v>45</v>
      </c>
      <c r="AX324" s="66"/>
    </row>
    <row r="325" spans="2:54" s="65" customFormat="1" ht="12.95" customHeight="1" x14ac:dyDescent="0.2">
      <c r="B325" s="65" t="s">
        <v>1</v>
      </c>
      <c r="C325" s="65">
        <v>65</v>
      </c>
      <c r="D325" s="65">
        <v>67</v>
      </c>
      <c r="E325" s="65">
        <v>70</v>
      </c>
      <c r="F325" s="65">
        <v>76</v>
      </c>
      <c r="G325" s="65">
        <v>86</v>
      </c>
      <c r="H325" s="65">
        <v>91</v>
      </c>
      <c r="I325" s="65">
        <v>110</v>
      </c>
      <c r="J325" s="65">
        <v>111</v>
      </c>
      <c r="K325" s="65">
        <v>122</v>
      </c>
      <c r="L325" s="65">
        <v>138</v>
      </c>
      <c r="M325" s="65">
        <v>154</v>
      </c>
      <c r="N325" s="65">
        <v>199</v>
      </c>
      <c r="O325" s="65">
        <v>267</v>
      </c>
      <c r="P325" s="65">
        <v>287</v>
      </c>
      <c r="Q325" s="65">
        <v>302</v>
      </c>
      <c r="R325" s="65">
        <v>289</v>
      </c>
      <c r="S325" s="65">
        <v>311</v>
      </c>
      <c r="T325" s="65">
        <v>295</v>
      </c>
      <c r="U325" s="65">
        <v>271</v>
      </c>
      <c r="V325" s="65">
        <v>299</v>
      </c>
      <c r="W325" s="65">
        <v>279</v>
      </c>
      <c r="X325" s="65">
        <v>276</v>
      </c>
      <c r="Y325" s="65">
        <v>267</v>
      </c>
      <c r="Z325" s="65">
        <v>291</v>
      </c>
      <c r="AA325" s="65">
        <v>311</v>
      </c>
      <c r="AB325" s="65">
        <v>316</v>
      </c>
      <c r="AC325" s="65">
        <v>810</v>
      </c>
      <c r="AD325" s="65">
        <v>840</v>
      </c>
      <c r="AE325" s="65">
        <v>880</v>
      </c>
      <c r="AF325" s="65">
        <v>920</v>
      </c>
      <c r="AG325" s="65">
        <v>987</v>
      </c>
      <c r="AH325" s="65">
        <v>1070</v>
      </c>
      <c r="AI325" s="65">
        <v>1150</v>
      </c>
      <c r="AJ325" s="65">
        <v>1250</v>
      </c>
      <c r="AK325" s="65">
        <v>1400</v>
      </c>
      <c r="AL325" s="65">
        <v>1500</v>
      </c>
      <c r="AM325" s="65">
        <v>1600</v>
      </c>
      <c r="AN325" s="65">
        <v>2330</v>
      </c>
      <c r="AO325" s="65">
        <v>3050</v>
      </c>
      <c r="AP325" s="65">
        <v>3200</v>
      </c>
      <c r="AQ325" s="65">
        <v>3500</v>
      </c>
      <c r="AR325" s="65">
        <v>3440</v>
      </c>
      <c r="AS325" s="65">
        <v>3390</v>
      </c>
      <c r="AT325" s="65">
        <v>3330</v>
      </c>
      <c r="AU325" s="65">
        <v>3370</v>
      </c>
      <c r="AV325" s="65">
        <v>3500</v>
      </c>
      <c r="AW325" s="65">
        <v>3660</v>
      </c>
      <c r="AX325" s="66">
        <v>3620</v>
      </c>
      <c r="AY325" s="65">
        <v>3570</v>
      </c>
      <c r="AZ325" s="65">
        <v>3770</v>
      </c>
      <c r="BA325" s="65">
        <v>3780</v>
      </c>
      <c r="BB325" s="65">
        <v>3800</v>
      </c>
    </row>
    <row r="326" spans="2:54" s="65" customFormat="1" ht="12.95" customHeight="1" x14ac:dyDescent="0.2">
      <c r="B326" s="65" t="s">
        <v>2</v>
      </c>
      <c r="C326" s="65">
        <v>226</v>
      </c>
      <c r="D326" s="65">
        <v>246</v>
      </c>
      <c r="E326" s="65">
        <v>260</v>
      </c>
      <c r="F326" s="65">
        <v>255</v>
      </c>
      <c r="G326" s="65">
        <v>296</v>
      </c>
      <c r="H326" s="65">
        <v>337</v>
      </c>
      <c r="I326" s="65">
        <v>406</v>
      </c>
      <c r="J326" s="65">
        <v>419</v>
      </c>
      <c r="K326" s="65">
        <v>475</v>
      </c>
      <c r="L326" s="65">
        <v>542</v>
      </c>
      <c r="M326" s="65">
        <v>606</v>
      </c>
      <c r="N326" s="65">
        <v>770</v>
      </c>
      <c r="O326" s="65">
        <v>918</v>
      </c>
      <c r="P326" s="65">
        <v>1056</v>
      </c>
      <c r="Q326" s="65">
        <v>1096</v>
      </c>
      <c r="R326" s="65">
        <v>972</v>
      </c>
      <c r="S326" s="65">
        <v>964</v>
      </c>
      <c r="T326" s="65">
        <v>907</v>
      </c>
      <c r="U326" s="65">
        <v>779</v>
      </c>
      <c r="V326" s="65">
        <v>724</v>
      </c>
      <c r="W326" s="65">
        <v>761</v>
      </c>
      <c r="X326" s="65">
        <v>801</v>
      </c>
      <c r="Y326" s="65">
        <v>796</v>
      </c>
      <c r="Z326" s="65">
        <v>841</v>
      </c>
      <c r="AA326" s="65">
        <v>815</v>
      </c>
      <c r="AB326" s="65">
        <v>880</v>
      </c>
      <c r="AC326" s="65">
        <v>927</v>
      </c>
      <c r="AD326" s="65">
        <v>983</v>
      </c>
      <c r="AE326" s="65">
        <v>1010</v>
      </c>
      <c r="AF326" s="65">
        <v>1070</v>
      </c>
      <c r="AG326" s="65">
        <v>1150</v>
      </c>
      <c r="AH326" s="65">
        <v>1220</v>
      </c>
      <c r="AI326" s="65">
        <v>1290</v>
      </c>
      <c r="AJ326" s="65">
        <v>1350</v>
      </c>
      <c r="AK326" s="65">
        <v>1410</v>
      </c>
      <c r="AL326" s="65">
        <v>1480</v>
      </c>
      <c r="AM326" s="65">
        <v>1640</v>
      </c>
      <c r="AN326" s="65">
        <v>1850</v>
      </c>
      <c r="AO326" s="65">
        <v>2000</v>
      </c>
      <c r="AP326" s="65">
        <v>2240</v>
      </c>
      <c r="AQ326" s="65">
        <v>2420</v>
      </c>
      <c r="AR326" s="65">
        <v>2340</v>
      </c>
      <c r="AS326" s="65">
        <v>2400</v>
      </c>
      <c r="AT326" s="65">
        <v>2440</v>
      </c>
      <c r="AU326" s="65">
        <v>2620</v>
      </c>
      <c r="AV326" s="65">
        <v>2700</v>
      </c>
      <c r="AW326" s="65">
        <v>2830</v>
      </c>
      <c r="AX326" s="66">
        <v>3020</v>
      </c>
      <c r="AY326" s="65">
        <v>3000</v>
      </c>
      <c r="AZ326" s="65">
        <v>3110</v>
      </c>
      <c r="BA326" s="65">
        <v>3160</v>
      </c>
      <c r="BB326" s="65">
        <v>3320</v>
      </c>
    </row>
    <row r="327" spans="2:54" s="65" customFormat="1" ht="12.95" customHeight="1" x14ac:dyDescent="0.2">
      <c r="B327" s="65" t="s">
        <v>3</v>
      </c>
      <c r="C327" s="65">
        <v>485</v>
      </c>
      <c r="D327" s="65">
        <v>487</v>
      </c>
      <c r="E327" s="65">
        <v>479</v>
      </c>
      <c r="F327" s="65">
        <v>471</v>
      </c>
      <c r="G327" s="65">
        <v>494</v>
      </c>
      <c r="H327" s="65">
        <v>509</v>
      </c>
      <c r="I327" s="65">
        <v>570</v>
      </c>
      <c r="J327" s="65">
        <v>653</v>
      </c>
      <c r="K327" s="65">
        <v>711</v>
      </c>
      <c r="L327" s="65">
        <v>759</v>
      </c>
      <c r="M327" s="65">
        <v>914</v>
      </c>
      <c r="N327" s="65">
        <v>1186</v>
      </c>
      <c r="O327" s="65">
        <v>1424</v>
      </c>
      <c r="P327" s="65">
        <v>1732</v>
      </c>
      <c r="Q327" s="65">
        <v>1900</v>
      </c>
      <c r="R327" s="65">
        <v>1918</v>
      </c>
      <c r="S327" s="65">
        <v>1981</v>
      </c>
      <c r="T327" s="65">
        <v>1841</v>
      </c>
      <c r="U327" s="65">
        <v>1730</v>
      </c>
      <c r="V327" s="65">
        <v>1554</v>
      </c>
      <c r="W327" s="65">
        <v>1575</v>
      </c>
      <c r="X327" s="65">
        <v>1742</v>
      </c>
      <c r="Y327" s="65">
        <v>1884</v>
      </c>
      <c r="Z327" s="65">
        <v>2077</v>
      </c>
      <c r="AA327" s="65">
        <v>2157</v>
      </c>
      <c r="AB327" s="65">
        <v>2213</v>
      </c>
      <c r="AC327" s="65">
        <v>2210</v>
      </c>
      <c r="AD327" s="65">
        <v>2220</v>
      </c>
      <c r="AE327" s="65">
        <v>2400</v>
      </c>
      <c r="AF327" s="65">
        <v>2500</v>
      </c>
      <c r="AG327" s="65">
        <v>2610</v>
      </c>
      <c r="AH327" s="65">
        <v>2800</v>
      </c>
      <c r="AI327" s="65">
        <v>3000</v>
      </c>
      <c r="AJ327" s="65">
        <v>3200</v>
      </c>
      <c r="AK327" s="65">
        <v>3400</v>
      </c>
      <c r="AL327" s="65">
        <v>3600</v>
      </c>
      <c r="AM327" s="65">
        <v>3800</v>
      </c>
      <c r="AN327" s="65">
        <v>5050</v>
      </c>
      <c r="AO327" s="65">
        <v>5360</v>
      </c>
      <c r="AP327" s="65">
        <v>5960</v>
      </c>
      <c r="AQ327" s="65">
        <v>6440</v>
      </c>
      <c r="AR327" s="65">
        <v>6580</v>
      </c>
      <c r="AS327" s="65">
        <v>6660</v>
      </c>
      <c r="AT327" s="65">
        <v>6670</v>
      </c>
      <c r="AU327" s="65">
        <v>6880</v>
      </c>
      <c r="AV327" s="65">
        <v>6900</v>
      </c>
      <c r="AW327" s="65">
        <v>7360</v>
      </c>
      <c r="AX327" s="66">
        <v>7820</v>
      </c>
      <c r="AY327" s="65">
        <v>8080</v>
      </c>
      <c r="AZ327" s="65">
        <v>8970</v>
      </c>
      <c r="BA327" s="65">
        <v>9350</v>
      </c>
      <c r="BB327" s="65">
        <v>10000</v>
      </c>
    </row>
    <row r="328" spans="2:54" s="65" customFormat="1" ht="12.95" customHeight="1" x14ac:dyDescent="0.2">
      <c r="B328" s="65" t="s">
        <v>4</v>
      </c>
      <c r="C328" s="65">
        <v>87</v>
      </c>
      <c r="D328" s="65">
        <v>92</v>
      </c>
      <c r="E328" s="65">
        <v>95</v>
      </c>
      <c r="F328" s="65">
        <v>103</v>
      </c>
      <c r="G328" s="65">
        <v>116</v>
      </c>
      <c r="H328" s="65">
        <v>137</v>
      </c>
      <c r="I328" s="65">
        <v>175</v>
      </c>
      <c r="J328" s="65">
        <v>188</v>
      </c>
      <c r="K328" s="65">
        <v>219</v>
      </c>
      <c r="L328" s="65">
        <v>256</v>
      </c>
      <c r="M328" s="65">
        <v>273</v>
      </c>
      <c r="N328" s="65">
        <v>322</v>
      </c>
      <c r="O328" s="65">
        <v>387</v>
      </c>
      <c r="P328" s="65">
        <v>434</v>
      </c>
      <c r="Q328" s="65">
        <v>451</v>
      </c>
      <c r="R328" s="65">
        <v>454</v>
      </c>
      <c r="S328" s="65">
        <v>469</v>
      </c>
      <c r="T328" s="65">
        <v>437</v>
      </c>
      <c r="U328" s="65">
        <v>360</v>
      </c>
      <c r="V328" s="65">
        <v>368</v>
      </c>
      <c r="W328" s="65">
        <v>369</v>
      </c>
      <c r="X328" s="65">
        <v>375</v>
      </c>
      <c r="Y328" s="65">
        <v>374</v>
      </c>
      <c r="Z328" s="65">
        <v>437</v>
      </c>
      <c r="AA328" s="65">
        <v>400</v>
      </c>
      <c r="AB328" s="65">
        <v>426</v>
      </c>
      <c r="AC328" s="65">
        <v>479</v>
      </c>
      <c r="AD328" s="65">
        <v>520</v>
      </c>
      <c r="AE328" s="65">
        <v>558</v>
      </c>
      <c r="AF328" s="65">
        <v>590</v>
      </c>
      <c r="AG328" s="65">
        <v>618</v>
      </c>
      <c r="AH328" s="65">
        <v>630</v>
      </c>
      <c r="AI328" s="65">
        <v>650</v>
      </c>
      <c r="AJ328" s="65">
        <v>675</v>
      </c>
      <c r="AK328" s="65">
        <v>700</v>
      </c>
      <c r="AL328" s="65">
        <v>730</v>
      </c>
      <c r="AM328" s="65">
        <v>760</v>
      </c>
      <c r="AN328" s="65">
        <v>900</v>
      </c>
      <c r="AO328" s="65">
        <v>1020</v>
      </c>
      <c r="AP328" s="65">
        <v>1130</v>
      </c>
      <c r="AQ328" s="65">
        <v>1150</v>
      </c>
      <c r="AR328" s="65">
        <v>1100</v>
      </c>
      <c r="AS328" s="65">
        <v>1080</v>
      </c>
      <c r="AT328" s="65">
        <v>1100</v>
      </c>
      <c r="AU328" s="65">
        <v>1170</v>
      </c>
      <c r="AV328" s="65">
        <v>1280</v>
      </c>
      <c r="AW328" s="65">
        <v>1380</v>
      </c>
      <c r="AX328" s="66">
        <v>1500</v>
      </c>
      <c r="AY328" s="65">
        <v>1500</v>
      </c>
      <c r="AZ328" s="65">
        <v>1540</v>
      </c>
      <c r="BA328" s="65">
        <v>1560</v>
      </c>
      <c r="BB328" s="65">
        <v>1570</v>
      </c>
    </row>
    <row r="329" spans="2:54" s="65" customFormat="1" ht="12.95" customHeight="1" x14ac:dyDescent="0.2">
      <c r="B329" s="65" t="s">
        <v>46</v>
      </c>
      <c r="C329" s="65">
        <v>793</v>
      </c>
      <c r="D329" s="65">
        <v>863</v>
      </c>
      <c r="E329" s="65">
        <v>921</v>
      </c>
      <c r="F329" s="65">
        <v>1007</v>
      </c>
      <c r="G329" s="65">
        <v>1108</v>
      </c>
      <c r="H329" s="65">
        <v>1229</v>
      </c>
      <c r="I329" s="65">
        <v>1395</v>
      </c>
      <c r="J329" s="65">
        <v>1525</v>
      </c>
      <c r="K329" s="65">
        <v>1645</v>
      </c>
      <c r="L329" s="65">
        <v>1780</v>
      </c>
      <c r="M329" s="65">
        <v>1960</v>
      </c>
      <c r="N329" s="65">
        <v>2227</v>
      </c>
      <c r="O329" s="65">
        <v>2387</v>
      </c>
      <c r="P329" s="65">
        <v>2517</v>
      </c>
      <c r="Q329" s="65">
        <v>2610</v>
      </c>
      <c r="R329" s="65">
        <v>2655</v>
      </c>
      <c r="S329" s="65">
        <v>2723</v>
      </c>
      <c r="T329" s="65">
        <v>3005</v>
      </c>
      <c r="U329" s="65">
        <v>3372</v>
      </c>
      <c r="V329" s="65">
        <v>3557</v>
      </c>
      <c r="W329" s="65">
        <v>4171</v>
      </c>
      <c r="X329" s="65">
        <v>4715</v>
      </c>
      <c r="Y329" s="65">
        <v>5033</v>
      </c>
      <c r="Z329" s="65">
        <v>5158</v>
      </c>
      <c r="AA329" s="65">
        <v>5241</v>
      </c>
      <c r="AB329" s="65">
        <v>5959</v>
      </c>
      <c r="AC329" s="65">
        <v>5950</v>
      </c>
      <c r="AD329" s="65">
        <v>5950</v>
      </c>
      <c r="AE329" s="65">
        <v>5950</v>
      </c>
      <c r="AF329" s="65">
        <v>5950</v>
      </c>
      <c r="AG329" s="65">
        <v>5950</v>
      </c>
      <c r="AH329" s="65">
        <v>6500</v>
      </c>
      <c r="AI329" s="65">
        <v>7050</v>
      </c>
      <c r="AJ329" s="65">
        <v>7700</v>
      </c>
      <c r="AK329" s="65">
        <v>8500</v>
      </c>
      <c r="AL329" s="65">
        <v>9500</v>
      </c>
      <c r="AM329" s="65">
        <v>10400</v>
      </c>
      <c r="AN329" s="65">
        <v>11200</v>
      </c>
      <c r="AO329" s="65">
        <v>12100</v>
      </c>
      <c r="AP329" s="65">
        <v>12700</v>
      </c>
      <c r="AQ329" s="65">
        <v>12700</v>
      </c>
      <c r="AR329" s="65">
        <v>12000</v>
      </c>
      <c r="AS329" s="65">
        <v>11500</v>
      </c>
      <c r="AT329" s="65">
        <v>11600</v>
      </c>
      <c r="AU329" s="65">
        <v>11200</v>
      </c>
      <c r="AV329" s="65">
        <v>11100</v>
      </c>
      <c r="AW329" s="65">
        <v>11400</v>
      </c>
      <c r="AX329" s="66">
        <v>11700</v>
      </c>
      <c r="AY329" s="65">
        <v>11900</v>
      </c>
      <c r="AZ329" s="65">
        <v>12100</v>
      </c>
      <c r="BA329" s="65">
        <v>12300</v>
      </c>
      <c r="BB329" s="65">
        <v>12200</v>
      </c>
    </row>
    <row r="330" spans="2:54" s="65" customFormat="1" ht="12.95" customHeight="1" x14ac:dyDescent="0.2">
      <c r="B330" s="65" t="s">
        <v>5</v>
      </c>
      <c r="C330" s="65">
        <v>430</v>
      </c>
      <c r="D330" s="65">
        <v>457</v>
      </c>
      <c r="E330" s="65">
        <v>499</v>
      </c>
      <c r="F330" s="65">
        <v>555</v>
      </c>
      <c r="G330" s="65">
        <v>566</v>
      </c>
      <c r="H330" s="65">
        <v>645</v>
      </c>
      <c r="I330" s="65">
        <v>810</v>
      </c>
      <c r="J330" s="65">
        <v>971</v>
      </c>
      <c r="K330" s="65">
        <v>1114</v>
      </c>
      <c r="L330" s="65">
        <v>1250</v>
      </c>
      <c r="M330" s="65">
        <v>1350</v>
      </c>
      <c r="N330" s="65">
        <v>1500</v>
      </c>
      <c r="O330" s="65">
        <v>1798</v>
      </c>
      <c r="P330" s="65">
        <v>1928</v>
      </c>
      <c r="Q330" s="65">
        <v>1787</v>
      </c>
      <c r="R330" s="65">
        <v>1829</v>
      </c>
      <c r="S330" s="65">
        <v>1840</v>
      </c>
      <c r="T330" s="65">
        <v>1596</v>
      </c>
      <c r="U330" s="65">
        <v>1684</v>
      </c>
      <c r="V330" s="65">
        <v>1677</v>
      </c>
      <c r="W330" s="65">
        <v>1765</v>
      </c>
      <c r="X330" s="65">
        <v>2037</v>
      </c>
      <c r="Y330" s="65">
        <v>2214</v>
      </c>
      <c r="Z330" s="65">
        <v>2181</v>
      </c>
      <c r="AA330" s="65">
        <v>2042</v>
      </c>
      <c r="AB330" s="65">
        <v>2246</v>
      </c>
      <c r="AC330" s="65">
        <v>2350</v>
      </c>
      <c r="AD330" s="65">
        <v>2440</v>
      </c>
      <c r="AE330" s="65">
        <v>2550</v>
      </c>
      <c r="AF330" s="65">
        <v>2580</v>
      </c>
      <c r="AG330" s="65">
        <v>2660</v>
      </c>
      <c r="AH330" s="65">
        <v>2900</v>
      </c>
      <c r="AI330" s="65">
        <v>3150</v>
      </c>
      <c r="AJ330" s="65">
        <v>3400</v>
      </c>
      <c r="AK330" s="65">
        <v>3700</v>
      </c>
      <c r="AL330" s="65">
        <v>4000</v>
      </c>
      <c r="AM330" s="65">
        <v>6100</v>
      </c>
      <c r="AN330" s="65">
        <v>8500</v>
      </c>
      <c r="AO330" s="65">
        <v>10400</v>
      </c>
      <c r="AP330" s="65">
        <v>10700</v>
      </c>
      <c r="AQ330" s="65">
        <v>10300</v>
      </c>
      <c r="AR330" s="65">
        <v>8910</v>
      </c>
      <c r="AS330" s="65">
        <v>8130</v>
      </c>
      <c r="AT330" s="65">
        <v>8140</v>
      </c>
      <c r="AU330" s="65">
        <v>8150</v>
      </c>
      <c r="AV330" s="65">
        <v>8170</v>
      </c>
      <c r="AW330" s="65">
        <v>8140</v>
      </c>
      <c r="AX330" s="66">
        <v>8110</v>
      </c>
      <c r="AY330" s="65">
        <v>8290</v>
      </c>
      <c r="AZ330" s="65">
        <v>8250</v>
      </c>
      <c r="BA330" s="65">
        <v>8410</v>
      </c>
      <c r="BB330" s="65">
        <v>8950</v>
      </c>
    </row>
    <row r="331" spans="2:54" s="65" customFormat="1" ht="12.95" customHeight="1" x14ac:dyDescent="0.2">
      <c r="B331" s="65" t="s">
        <v>6</v>
      </c>
      <c r="C331" s="65">
        <v>308</v>
      </c>
      <c r="D331" s="65">
        <v>319</v>
      </c>
      <c r="E331" s="65">
        <v>355</v>
      </c>
      <c r="F331" s="65">
        <v>377</v>
      </c>
      <c r="G331" s="65">
        <v>403</v>
      </c>
      <c r="H331" s="65">
        <v>464</v>
      </c>
      <c r="I331" s="65">
        <v>608</v>
      </c>
      <c r="J331" s="65">
        <v>685</v>
      </c>
      <c r="K331" s="65">
        <v>763</v>
      </c>
      <c r="L331" s="65">
        <v>861</v>
      </c>
      <c r="M331" s="65">
        <v>981</v>
      </c>
      <c r="N331" s="65">
        <v>1149</v>
      </c>
      <c r="O331" s="65">
        <v>1381</v>
      </c>
      <c r="P331" s="65">
        <v>1565</v>
      </c>
      <c r="Q331" s="65">
        <v>1518</v>
      </c>
      <c r="R331" s="65">
        <v>1576</v>
      </c>
      <c r="S331" s="65">
        <v>1645</v>
      </c>
      <c r="T331" s="65">
        <v>1599</v>
      </c>
      <c r="U331" s="65">
        <v>1537</v>
      </c>
      <c r="V331" s="65">
        <v>1605</v>
      </c>
      <c r="W331" s="65">
        <v>1790</v>
      </c>
      <c r="X331" s="65">
        <v>1880</v>
      </c>
      <c r="Y331" s="65">
        <v>2070</v>
      </c>
      <c r="Z331" s="65">
        <v>2110</v>
      </c>
      <c r="AA331" s="65">
        <v>2033</v>
      </c>
      <c r="AB331" s="65">
        <v>2037</v>
      </c>
      <c r="AC331" s="65">
        <v>2060</v>
      </c>
      <c r="AD331" s="65">
        <v>2110</v>
      </c>
      <c r="AE331" s="65">
        <v>2150</v>
      </c>
      <c r="AF331" s="65">
        <v>2200</v>
      </c>
      <c r="AG331" s="65">
        <v>2240</v>
      </c>
      <c r="AH331" s="65">
        <v>2350</v>
      </c>
      <c r="AI331" s="65">
        <v>2500</v>
      </c>
      <c r="AJ331" s="65">
        <v>2600</v>
      </c>
      <c r="AK331" s="65">
        <v>2720</v>
      </c>
      <c r="AL331" s="65">
        <v>2900</v>
      </c>
      <c r="AM331" s="65">
        <v>2920</v>
      </c>
      <c r="AN331" s="65">
        <v>4790</v>
      </c>
      <c r="AO331" s="65">
        <v>5230</v>
      </c>
      <c r="AP331" s="65">
        <v>5500</v>
      </c>
      <c r="AQ331" s="65">
        <v>5640</v>
      </c>
      <c r="AR331" s="65">
        <v>5300</v>
      </c>
      <c r="AS331" s="65">
        <v>5090</v>
      </c>
      <c r="AT331" s="65">
        <v>5130</v>
      </c>
      <c r="AU331" s="65">
        <v>5160</v>
      </c>
      <c r="AV331" s="65">
        <v>5200</v>
      </c>
      <c r="AW331" s="65">
        <v>5290</v>
      </c>
      <c r="AX331" s="66">
        <v>5480</v>
      </c>
      <c r="AY331" s="65">
        <v>5510</v>
      </c>
      <c r="AZ331" s="65">
        <v>5860</v>
      </c>
      <c r="BA331" s="65">
        <v>5900</v>
      </c>
      <c r="BB331" s="65">
        <v>5950</v>
      </c>
    </row>
    <row r="332" spans="2:54" s="65" customFormat="1" ht="12.95" customHeight="1" x14ac:dyDescent="0.2">
      <c r="B332" s="65" t="s">
        <v>7</v>
      </c>
      <c r="C332" s="65">
        <v>185</v>
      </c>
      <c r="D332" s="65">
        <v>214</v>
      </c>
      <c r="E332" s="65">
        <v>234</v>
      </c>
      <c r="F332" s="65">
        <v>255</v>
      </c>
      <c r="G332" s="65">
        <v>290</v>
      </c>
      <c r="H332" s="65">
        <v>329</v>
      </c>
      <c r="I332" s="65">
        <v>424</v>
      </c>
      <c r="J332" s="65">
        <v>474</v>
      </c>
      <c r="K332" s="65">
        <v>507</v>
      </c>
      <c r="L332" s="65">
        <v>581</v>
      </c>
      <c r="M332" s="65">
        <v>685</v>
      </c>
      <c r="N332" s="65">
        <v>777</v>
      </c>
      <c r="O332" s="65">
        <v>896</v>
      </c>
      <c r="P332" s="65">
        <v>971</v>
      </c>
      <c r="Q332" s="65">
        <v>926</v>
      </c>
      <c r="R332" s="65">
        <v>929</v>
      </c>
      <c r="S332" s="65">
        <v>921</v>
      </c>
      <c r="T332" s="65">
        <v>886</v>
      </c>
      <c r="U332" s="65">
        <v>853</v>
      </c>
      <c r="V332" s="65">
        <v>889</v>
      </c>
      <c r="W332" s="65">
        <v>920</v>
      </c>
      <c r="X332" s="65">
        <v>1030</v>
      </c>
      <c r="Y332" s="65">
        <v>1079</v>
      </c>
      <c r="Z332" s="65">
        <v>1095</v>
      </c>
      <c r="AA332" s="65">
        <v>1025</v>
      </c>
      <c r="AB332" s="65">
        <v>1131</v>
      </c>
      <c r="AC332" s="65">
        <v>1150</v>
      </c>
      <c r="AD332" s="65">
        <v>1260</v>
      </c>
      <c r="AE332" s="65">
        <v>1360</v>
      </c>
      <c r="AF332" s="65">
        <v>1430</v>
      </c>
      <c r="AG332" s="65">
        <v>1510</v>
      </c>
      <c r="AH332" s="65">
        <v>1630</v>
      </c>
      <c r="AI332" s="65">
        <v>1750</v>
      </c>
      <c r="AJ332" s="65">
        <v>1900</v>
      </c>
      <c r="AK332" s="65">
        <v>2050</v>
      </c>
      <c r="AL332" s="65">
        <v>2200</v>
      </c>
      <c r="AM332" s="65">
        <v>2330</v>
      </c>
      <c r="AN332" s="65">
        <v>3140</v>
      </c>
      <c r="AO332" s="65">
        <v>3800</v>
      </c>
      <c r="AP332" s="65">
        <v>4350</v>
      </c>
      <c r="AQ332" s="65">
        <v>4300</v>
      </c>
      <c r="AR332" s="65">
        <v>4030</v>
      </c>
      <c r="AS332" s="65">
        <v>3770</v>
      </c>
      <c r="AT332" s="65">
        <v>3610</v>
      </c>
      <c r="AU332" s="65">
        <v>3260</v>
      </c>
      <c r="AV332" s="65">
        <v>3300</v>
      </c>
      <c r="AW332" s="65">
        <v>3300</v>
      </c>
      <c r="AX332" s="66">
        <v>3270</v>
      </c>
      <c r="AY332" s="65">
        <v>3410</v>
      </c>
      <c r="AZ332" s="65">
        <v>3560</v>
      </c>
      <c r="BA332" s="65">
        <v>3510</v>
      </c>
      <c r="BB332" s="65">
        <v>3470</v>
      </c>
    </row>
    <row r="333" spans="2:54" s="65" customFormat="1" ht="12.95" customHeight="1" x14ac:dyDescent="0.2">
      <c r="B333" s="65" t="s">
        <v>47</v>
      </c>
      <c r="AX333" s="66"/>
    </row>
    <row r="334" spans="2:54" s="65" customFormat="1" ht="12.95" customHeight="1" x14ac:dyDescent="0.2">
      <c r="B334" s="65" t="s">
        <v>8</v>
      </c>
      <c r="C334" s="65">
        <v>162</v>
      </c>
      <c r="D334" s="65">
        <v>168</v>
      </c>
      <c r="E334" s="65">
        <v>177</v>
      </c>
      <c r="F334" s="65">
        <v>188</v>
      </c>
      <c r="G334" s="65">
        <v>205</v>
      </c>
      <c r="H334" s="65">
        <v>229</v>
      </c>
      <c r="I334" s="65">
        <v>287</v>
      </c>
      <c r="J334" s="65">
        <v>339</v>
      </c>
      <c r="K334" s="65">
        <v>386</v>
      </c>
      <c r="L334" s="65">
        <v>454</v>
      </c>
      <c r="M334" s="65">
        <v>515</v>
      </c>
      <c r="N334" s="65">
        <v>585</v>
      </c>
      <c r="O334" s="65">
        <v>698</v>
      </c>
      <c r="P334" s="65">
        <v>774</v>
      </c>
      <c r="Q334" s="65">
        <v>839</v>
      </c>
      <c r="R334" s="65">
        <v>814</v>
      </c>
      <c r="S334" s="65">
        <v>808</v>
      </c>
      <c r="T334" s="65">
        <v>739</v>
      </c>
      <c r="U334" s="65">
        <v>631</v>
      </c>
      <c r="V334" s="65">
        <v>552</v>
      </c>
      <c r="W334" s="65">
        <v>572</v>
      </c>
      <c r="X334" s="65">
        <v>593</v>
      </c>
      <c r="Y334" s="65">
        <v>658</v>
      </c>
      <c r="Z334" s="65">
        <v>654</v>
      </c>
      <c r="AA334" s="65">
        <v>680</v>
      </c>
      <c r="AB334" s="65">
        <v>682</v>
      </c>
      <c r="AC334" s="65">
        <v>780</v>
      </c>
      <c r="AD334" s="65">
        <v>840</v>
      </c>
      <c r="AE334" s="65">
        <v>900</v>
      </c>
      <c r="AF334" s="65">
        <v>960</v>
      </c>
      <c r="AG334" s="65">
        <v>1020</v>
      </c>
      <c r="AH334" s="65">
        <v>1090</v>
      </c>
      <c r="AI334" s="65">
        <v>1150</v>
      </c>
      <c r="AJ334" s="65">
        <v>1200</v>
      </c>
      <c r="AK334" s="65">
        <v>1240</v>
      </c>
      <c r="AL334" s="65">
        <v>1280</v>
      </c>
      <c r="AM334" s="65">
        <v>1320</v>
      </c>
      <c r="AN334" s="65">
        <v>1650</v>
      </c>
      <c r="AO334" s="65">
        <v>2200</v>
      </c>
      <c r="AP334" s="65">
        <v>2480</v>
      </c>
      <c r="AQ334" s="65">
        <v>2500</v>
      </c>
      <c r="AR334" s="65">
        <v>2200</v>
      </c>
      <c r="AS334" s="65">
        <v>2110</v>
      </c>
      <c r="AT334" s="65">
        <v>2060</v>
      </c>
      <c r="AU334" s="65">
        <v>2140</v>
      </c>
      <c r="AV334" s="65">
        <v>2220</v>
      </c>
      <c r="AW334" s="65">
        <v>2390</v>
      </c>
      <c r="AX334" s="66">
        <v>2530</v>
      </c>
      <c r="AY334" s="65">
        <v>2590</v>
      </c>
      <c r="AZ334" s="65">
        <v>2730</v>
      </c>
      <c r="BA334" s="65">
        <v>2870</v>
      </c>
      <c r="BB334" s="65">
        <v>3000</v>
      </c>
    </row>
    <row r="335" spans="2:54" s="65" customFormat="1" ht="12.95" customHeight="1" x14ac:dyDescent="0.2">
      <c r="B335" s="65" t="s">
        <v>9</v>
      </c>
      <c r="C335" s="65">
        <v>470</v>
      </c>
      <c r="D335" s="65">
        <v>493</v>
      </c>
      <c r="E335" s="65">
        <v>490</v>
      </c>
      <c r="F335" s="65">
        <v>494</v>
      </c>
      <c r="G335" s="65">
        <v>522</v>
      </c>
      <c r="H335" s="65">
        <v>567</v>
      </c>
      <c r="I335" s="65">
        <v>720</v>
      </c>
      <c r="J335" s="65">
        <v>846</v>
      </c>
      <c r="K335" s="65">
        <v>1062</v>
      </c>
      <c r="L335" s="65">
        <v>1458</v>
      </c>
      <c r="M335" s="65">
        <v>1625</v>
      </c>
      <c r="N335" s="65">
        <v>1858</v>
      </c>
      <c r="O335" s="65">
        <v>2041</v>
      </c>
      <c r="P335" s="65">
        <v>2188</v>
      </c>
      <c r="Q335" s="65">
        <v>2023</v>
      </c>
      <c r="R335" s="65">
        <v>1837</v>
      </c>
      <c r="S335" s="65">
        <v>1845</v>
      </c>
      <c r="T335" s="65">
        <v>1381</v>
      </c>
      <c r="U335" s="65">
        <v>1232</v>
      </c>
      <c r="V335" s="65">
        <v>1149</v>
      </c>
      <c r="W335" s="65">
        <v>1262</v>
      </c>
      <c r="X335" s="65">
        <v>1391</v>
      </c>
      <c r="Y335" s="65">
        <v>1405</v>
      </c>
      <c r="Z335" s="65">
        <v>1459</v>
      </c>
      <c r="AA335" s="65">
        <v>1536</v>
      </c>
      <c r="AB335" s="65">
        <v>1548</v>
      </c>
      <c r="AC335" s="65">
        <v>1670</v>
      </c>
      <c r="AD335" s="65">
        <v>1820</v>
      </c>
      <c r="AE335" s="65">
        <v>1900</v>
      </c>
      <c r="AF335" s="65">
        <v>1980</v>
      </c>
      <c r="AG335" s="65">
        <v>2130</v>
      </c>
      <c r="AH335" s="65">
        <v>2220</v>
      </c>
      <c r="AI335" s="65">
        <v>2260</v>
      </c>
      <c r="AJ335" s="65">
        <v>2290</v>
      </c>
      <c r="AK335" s="65">
        <v>2350</v>
      </c>
      <c r="AL335" s="65">
        <v>2430</v>
      </c>
      <c r="AM335" s="65">
        <v>2560</v>
      </c>
      <c r="AN335" s="65">
        <v>3210</v>
      </c>
      <c r="AO335" s="65">
        <v>3590</v>
      </c>
      <c r="AP335" s="65">
        <v>4020</v>
      </c>
      <c r="AQ335" s="65">
        <v>4550</v>
      </c>
      <c r="AR335" s="65">
        <v>4450</v>
      </c>
      <c r="AS335" s="65">
        <v>4720</v>
      </c>
      <c r="AT335" s="65">
        <v>5390</v>
      </c>
      <c r="AU335" s="65">
        <v>6210</v>
      </c>
      <c r="AV335" s="65">
        <v>7100</v>
      </c>
      <c r="AW335" s="65">
        <v>7480</v>
      </c>
      <c r="AX335" s="66">
        <v>7430</v>
      </c>
      <c r="AY335" s="65">
        <v>7300</v>
      </c>
      <c r="AZ335" s="65">
        <v>7160</v>
      </c>
      <c r="BA335" s="65">
        <v>7280</v>
      </c>
      <c r="BB335" s="65">
        <v>7280</v>
      </c>
    </row>
    <row r="336" spans="2:54" s="65" customFormat="1" ht="12.95" customHeight="1" x14ac:dyDescent="0.2">
      <c r="B336" s="65" t="s">
        <v>10</v>
      </c>
      <c r="C336" s="65">
        <v>415</v>
      </c>
      <c r="D336" s="65">
        <v>417</v>
      </c>
      <c r="E336" s="65">
        <v>406</v>
      </c>
      <c r="F336" s="65">
        <v>422</v>
      </c>
      <c r="G336" s="65">
        <v>435</v>
      </c>
      <c r="H336" s="65">
        <v>494</v>
      </c>
      <c r="I336" s="65">
        <v>592</v>
      </c>
      <c r="J336" s="65">
        <v>720</v>
      </c>
      <c r="K336" s="65">
        <v>888</v>
      </c>
      <c r="L336" s="65">
        <v>1188</v>
      </c>
      <c r="M336" s="65">
        <v>1357</v>
      </c>
      <c r="N336" s="65">
        <v>1589</v>
      </c>
      <c r="O336" s="65">
        <v>1863</v>
      </c>
      <c r="P336" s="65">
        <v>2031</v>
      </c>
      <c r="Q336" s="65">
        <v>1804</v>
      </c>
      <c r="R336" s="65">
        <v>1610</v>
      </c>
      <c r="S336" s="65">
        <v>1647</v>
      </c>
      <c r="T336" s="65">
        <v>1344</v>
      </c>
      <c r="U336" s="65">
        <v>1167</v>
      </c>
      <c r="V336" s="65">
        <v>1061</v>
      </c>
      <c r="W336" s="65">
        <v>1158</v>
      </c>
      <c r="X336" s="65">
        <v>1249</v>
      </c>
      <c r="Y336" s="65">
        <v>1254</v>
      </c>
      <c r="Z336" s="65">
        <v>1291</v>
      </c>
      <c r="AA336" s="65">
        <v>1325</v>
      </c>
      <c r="AB336" s="65">
        <v>1395</v>
      </c>
      <c r="AC336" s="65">
        <v>1500</v>
      </c>
      <c r="AD336" s="65">
        <v>1620</v>
      </c>
      <c r="AE336" s="65">
        <v>1740</v>
      </c>
      <c r="AF336" s="65">
        <v>1870</v>
      </c>
      <c r="AG336" s="65">
        <v>2060</v>
      </c>
      <c r="AH336" s="65">
        <v>2170</v>
      </c>
      <c r="AI336" s="65">
        <v>2260</v>
      </c>
      <c r="AJ336" s="65">
        <v>2350</v>
      </c>
      <c r="AK336" s="65">
        <v>2460</v>
      </c>
      <c r="AL336" s="65">
        <v>2570</v>
      </c>
      <c r="AM336" s="65">
        <v>2750</v>
      </c>
      <c r="AN336" s="65">
        <v>3000</v>
      </c>
      <c r="AO336" s="65">
        <v>3250</v>
      </c>
      <c r="AP336" s="65">
        <v>3640</v>
      </c>
      <c r="AQ336" s="65">
        <v>4100</v>
      </c>
      <c r="AR336" s="65">
        <v>3960</v>
      </c>
      <c r="AS336" s="65">
        <v>4170</v>
      </c>
      <c r="AT336" s="65">
        <v>5070</v>
      </c>
      <c r="AU336" s="65">
        <v>5840</v>
      </c>
      <c r="AV336" s="65">
        <v>6400</v>
      </c>
      <c r="AW336" s="65">
        <v>6840</v>
      </c>
      <c r="AX336" s="66">
        <v>6930</v>
      </c>
      <c r="AY336" s="65">
        <v>6830</v>
      </c>
      <c r="AZ336" s="65">
        <v>6580</v>
      </c>
      <c r="BA336" s="65">
        <v>6580</v>
      </c>
      <c r="BB336" s="65">
        <v>6580</v>
      </c>
    </row>
    <row r="337" spans="2:54" s="65" customFormat="1" ht="12.95" customHeight="1" x14ac:dyDescent="0.2">
      <c r="B337" s="65" t="s">
        <v>11</v>
      </c>
      <c r="C337" s="65">
        <v>365</v>
      </c>
      <c r="D337" s="65">
        <v>382</v>
      </c>
      <c r="E337" s="65">
        <v>392</v>
      </c>
      <c r="F337" s="65">
        <v>392</v>
      </c>
      <c r="G337" s="65">
        <v>414</v>
      </c>
      <c r="H337" s="65">
        <v>466</v>
      </c>
      <c r="I337" s="65">
        <v>597</v>
      </c>
      <c r="J337" s="65">
        <v>719</v>
      </c>
      <c r="K337" s="65">
        <v>920</v>
      </c>
      <c r="L337" s="65">
        <v>1259</v>
      </c>
      <c r="M337" s="65">
        <v>1331</v>
      </c>
      <c r="N337" s="65">
        <v>1550</v>
      </c>
      <c r="O337" s="65">
        <v>1840</v>
      </c>
      <c r="P337" s="65">
        <v>1999</v>
      </c>
      <c r="Q337" s="65">
        <v>1889</v>
      </c>
      <c r="R337" s="65">
        <v>1684</v>
      </c>
      <c r="S337" s="65">
        <v>1518</v>
      </c>
      <c r="T337" s="65">
        <v>1091</v>
      </c>
      <c r="U337" s="65">
        <v>873</v>
      </c>
      <c r="V337" s="65">
        <v>786</v>
      </c>
      <c r="W337" s="65">
        <v>947</v>
      </c>
      <c r="X337" s="65">
        <v>1095</v>
      </c>
      <c r="Y337" s="65">
        <v>1090</v>
      </c>
      <c r="Z337" s="65">
        <v>1139</v>
      </c>
      <c r="AA337" s="65">
        <v>1153</v>
      </c>
      <c r="AB337" s="65">
        <v>1212</v>
      </c>
      <c r="AC337" s="65">
        <v>1280</v>
      </c>
      <c r="AD337" s="65">
        <v>1350</v>
      </c>
      <c r="AE337" s="65">
        <v>1450</v>
      </c>
      <c r="AF337" s="65">
        <v>1600</v>
      </c>
      <c r="AG337" s="65">
        <v>1700</v>
      </c>
      <c r="AH337" s="65">
        <v>1760</v>
      </c>
      <c r="AI337" s="65">
        <v>1800</v>
      </c>
      <c r="AJ337" s="65">
        <v>1850</v>
      </c>
      <c r="AK337" s="65">
        <v>1920</v>
      </c>
      <c r="AL337" s="65">
        <v>2010</v>
      </c>
      <c r="AM337" s="65">
        <v>2200</v>
      </c>
      <c r="AN337" s="65">
        <v>2640</v>
      </c>
      <c r="AO337" s="65">
        <v>2910</v>
      </c>
      <c r="AP337" s="65">
        <v>3370</v>
      </c>
      <c r="AQ337" s="65">
        <v>3950</v>
      </c>
      <c r="AR337" s="65">
        <v>3780</v>
      </c>
      <c r="AS337" s="65">
        <v>4350</v>
      </c>
      <c r="AT337" s="65">
        <v>5410</v>
      </c>
      <c r="AU337" s="65">
        <v>6530</v>
      </c>
      <c r="AV337" s="65">
        <v>7700</v>
      </c>
      <c r="AW337" s="65">
        <v>8320</v>
      </c>
      <c r="AX337" s="66">
        <v>7670</v>
      </c>
      <c r="AY337" s="65">
        <v>7370</v>
      </c>
      <c r="AZ337" s="65">
        <v>7350</v>
      </c>
      <c r="BA337" s="65">
        <v>7270</v>
      </c>
      <c r="BB337" s="65">
        <v>7190</v>
      </c>
    </row>
    <row r="338" spans="2:54" s="65" customFormat="1" ht="12.95" customHeight="1" x14ac:dyDescent="0.2">
      <c r="B338" s="65" t="s">
        <v>12</v>
      </c>
      <c r="C338" s="65">
        <v>156</v>
      </c>
      <c r="D338" s="65">
        <v>162</v>
      </c>
      <c r="E338" s="65">
        <v>159</v>
      </c>
      <c r="F338" s="65">
        <v>162</v>
      </c>
      <c r="G338" s="65">
        <v>174</v>
      </c>
      <c r="H338" s="65">
        <v>199</v>
      </c>
      <c r="I338" s="65">
        <v>253</v>
      </c>
      <c r="J338" s="65">
        <v>296</v>
      </c>
      <c r="K338" s="65">
        <v>342</v>
      </c>
      <c r="L338" s="65">
        <v>398</v>
      </c>
      <c r="M338" s="65">
        <v>418</v>
      </c>
      <c r="N338" s="65">
        <v>501</v>
      </c>
      <c r="O338" s="65">
        <v>587</v>
      </c>
      <c r="P338" s="65">
        <v>619</v>
      </c>
      <c r="Q338" s="65">
        <v>628</v>
      </c>
      <c r="R338" s="65">
        <v>601</v>
      </c>
      <c r="S338" s="65">
        <v>597</v>
      </c>
      <c r="T338" s="65">
        <v>488</v>
      </c>
      <c r="U338" s="65">
        <v>415</v>
      </c>
      <c r="V338" s="65">
        <v>373</v>
      </c>
      <c r="W338" s="65">
        <v>413</v>
      </c>
      <c r="X338" s="65">
        <v>429</v>
      </c>
      <c r="Y338" s="65">
        <v>450</v>
      </c>
      <c r="Z338" s="65">
        <v>449</v>
      </c>
      <c r="AA338" s="65">
        <v>460</v>
      </c>
      <c r="AB338" s="65">
        <v>463</v>
      </c>
      <c r="AC338" s="65">
        <v>503</v>
      </c>
      <c r="AD338" s="65">
        <v>535</v>
      </c>
      <c r="AE338" s="65">
        <v>553</v>
      </c>
      <c r="AF338" s="65">
        <v>565</v>
      </c>
      <c r="AG338" s="65">
        <v>577</v>
      </c>
      <c r="AH338" s="65">
        <v>600</v>
      </c>
      <c r="AI338" s="65">
        <v>625</v>
      </c>
      <c r="AJ338" s="65">
        <v>645</v>
      </c>
      <c r="AK338" s="65">
        <v>665</v>
      </c>
      <c r="AL338" s="65">
        <v>685</v>
      </c>
      <c r="AM338" s="65">
        <v>700</v>
      </c>
      <c r="AN338" s="65">
        <v>810</v>
      </c>
      <c r="AO338" s="65">
        <v>870</v>
      </c>
      <c r="AP338" s="65">
        <v>980</v>
      </c>
      <c r="AQ338" s="65">
        <v>1020</v>
      </c>
      <c r="AR338" s="65">
        <v>1010</v>
      </c>
      <c r="AS338" s="65">
        <v>1060</v>
      </c>
      <c r="AT338" s="65">
        <v>1240</v>
      </c>
      <c r="AU338" s="65">
        <v>1510</v>
      </c>
      <c r="AV338" s="65">
        <v>1750</v>
      </c>
      <c r="AW338" s="65">
        <v>2060</v>
      </c>
      <c r="AX338" s="66">
        <v>2050</v>
      </c>
      <c r="AY338" s="65">
        <v>1910</v>
      </c>
      <c r="AZ338" s="65">
        <v>1890</v>
      </c>
      <c r="BA338" s="65">
        <v>1850</v>
      </c>
      <c r="BB338" s="65">
        <v>1960</v>
      </c>
    </row>
    <row r="339" spans="2:54" s="65" customFormat="1" ht="12.95" customHeight="1" x14ac:dyDescent="0.2">
      <c r="B339" s="65" t="s">
        <v>13</v>
      </c>
      <c r="C339" s="65">
        <v>229</v>
      </c>
      <c r="D339" s="65">
        <v>238</v>
      </c>
      <c r="E339" s="65">
        <v>253</v>
      </c>
      <c r="F339" s="65">
        <v>267</v>
      </c>
      <c r="G339" s="65">
        <v>295</v>
      </c>
      <c r="H339" s="65">
        <v>327</v>
      </c>
      <c r="I339" s="65">
        <v>385</v>
      </c>
      <c r="J339" s="65">
        <v>427</v>
      </c>
      <c r="K339" s="65">
        <v>514</v>
      </c>
      <c r="L339" s="65">
        <v>619</v>
      </c>
      <c r="M339" s="65">
        <v>715</v>
      </c>
      <c r="N339" s="65">
        <v>861</v>
      </c>
      <c r="O339" s="65">
        <v>976</v>
      </c>
      <c r="P339" s="65">
        <v>1033</v>
      </c>
      <c r="Q339" s="65">
        <v>1058</v>
      </c>
      <c r="R339" s="65">
        <v>1049</v>
      </c>
      <c r="S339" s="65">
        <v>1034</v>
      </c>
      <c r="T339" s="65">
        <v>955</v>
      </c>
      <c r="U339" s="65">
        <v>941</v>
      </c>
      <c r="V339" s="65">
        <v>878</v>
      </c>
      <c r="W339" s="65">
        <v>896</v>
      </c>
      <c r="X339" s="65">
        <v>910</v>
      </c>
      <c r="Y339" s="65">
        <v>978</v>
      </c>
      <c r="Z339" s="65">
        <v>958</v>
      </c>
      <c r="AA339" s="65">
        <v>988</v>
      </c>
      <c r="AB339" s="65">
        <v>1077</v>
      </c>
      <c r="AC339" s="65">
        <v>1140</v>
      </c>
      <c r="AD339" s="65">
        <v>1250</v>
      </c>
      <c r="AE339" s="65">
        <v>1300</v>
      </c>
      <c r="AF339" s="65">
        <v>1350</v>
      </c>
      <c r="AG339" s="65">
        <v>1450</v>
      </c>
      <c r="AH339" s="65">
        <v>1550</v>
      </c>
      <c r="AI339" s="65">
        <v>1650</v>
      </c>
      <c r="AJ339" s="65">
        <v>1750</v>
      </c>
      <c r="AK339" s="65">
        <v>1830</v>
      </c>
      <c r="AL339" s="65">
        <v>1900</v>
      </c>
      <c r="AM339" s="65">
        <v>1980</v>
      </c>
      <c r="AN339" s="65">
        <v>2450</v>
      </c>
      <c r="AO339" s="65">
        <v>2670</v>
      </c>
      <c r="AP339" s="65">
        <v>2740</v>
      </c>
      <c r="AQ339" s="65">
        <v>2850</v>
      </c>
      <c r="AR339" s="65">
        <v>2800</v>
      </c>
      <c r="AS339" s="65">
        <v>2780</v>
      </c>
      <c r="AT339" s="65">
        <v>2750</v>
      </c>
      <c r="AU339" s="65">
        <v>2840</v>
      </c>
      <c r="AV339" s="65">
        <v>3020</v>
      </c>
      <c r="AW339" s="65">
        <v>3210</v>
      </c>
      <c r="AX339" s="66">
        <v>3370</v>
      </c>
      <c r="AY339" s="65">
        <v>3540</v>
      </c>
      <c r="AZ339" s="65">
        <v>3680</v>
      </c>
      <c r="BA339" s="65">
        <v>3770</v>
      </c>
      <c r="BB339" s="65">
        <v>3820</v>
      </c>
    </row>
    <row r="340" spans="2:54" s="65" customFormat="1" ht="12.95" customHeight="1" x14ac:dyDescent="0.2">
      <c r="B340" s="65" t="s">
        <v>14</v>
      </c>
      <c r="C340" s="65">
        <v>292</v>
      </c>
      <c r="D340" s="65">
        <v>302</v>
      </c>
      <c r="E340" s="65">
        <v>321</v>
      </c>
      <c r="F340" s="65">
        <v>349</v>
      </c>
      <c r="G340" s="65">
        <v>380</v>
      </c>
      <c r="H340" s="65">
        <v>403</v>
      </c>
      <c r="I340" s="65">
        <v>469</v>
      </c>
      <c r="J340" s="65">
        <v>512</v>
      </c>
      <c r="K340" s="65">
        <v>575</v>
      </c>
      <c r="L340" s="65">
        <v>665</v>
      </c>
      <c r="M340" s="65">
        <v>818</v>
      </c>
      <c r="N340" s="65">
        <v>1001</v>
      </c>
      <c r="O340" s="65">
        <v>1256</v>
      </c>
      <c r="P340" s="65">
        <v>1454</v>
      </c>
      <c r="Q340" s="65">
        <v>1414</v>
      </c>
      <c r="R340" s="65">
        <v>1351</v>
      </c>
      <c r="S340" s="65">
        <v>1430</v>
      </c>
      <c r="T340" s="65">
        <v>1407</v>
      </c>
      <c r="U340" s="65">
        <v>1191</v>
      </c>
      <c r="V340" s="65">
        <v>921</v>
      </c>
      <c r="W340" s="65">
        <v>940</v>
      </c>
      <c r="X340" s="65">
        <v>959</v>
      </c>
      <c r="Y340" s="65">
        <v>925</v>
      </c>
      <c r="Z340" s="65">
        <v>920</v>
      </c>
      <c r="AA340" s="65">
        <v>926</v>
      </c>
      <c r="AB340" s="65">
        <v>972</v>
      </c>
      <c r="AC340" s="65">
        <v>1000</v>
      </c>
      <c r="AD340" s="65">
        <v>1080</v>
      </c>
      <c r="AE340" s="65">
        <v>1180</v>
      </c>
      <c r="AF340" s="65">
        <v>1190</v>
      </c>
      <c r="AG340" s="65">
        <v>1210</v>
      </c>
      <c r="AH340" s="65">
        <v>1270</v>
      </c>
      <c r="AI340" s="65">
        <v>1310</v>
      </c>
      <c r="AJ340" s="65">
        <v>1380</v>
      </c>
      <c r="AK340" s="65">
        <v>1440</v>
      </c>
      <c r="AL340" s="65">
        <v>1500</v>
      </c>
      <c r="AM340" s="65">
        <v>1550</v>
      </c>
      <c r="AN340" s="65">
        <v>1700</v>
      </c>
      <c r="AO340" s="65">
        <v>1780</v>
      </c>
      <c r="AP340" s="65">
        <v>1950</v>
      </c>
      <c r="AQ340" s="65">
        <v>2050</v>
      </c>
      <c r="AR340" s="65">
        <v>1970</v>
      </c>
      <c r="AS340" s="65">
        <v>2050</v>
      </c>
      <c r="AT340" s="65">
        <v>2200</v>
      </c>
      <c r="AU340" s="65">
        <v>2400</v>
      </c>
      <c r="AV340" s="65">
        <v>2550</v>
      </c>
      <c r="AW340" s="65">
        <v>2660</v>
      </c>
      <c r="AX340" s="66">
        <v>2780</v>
      </c>
      <c r="AY340" s="65">
        <v>2870</v>
      </c>
      <c r="AZ340" s="65">
        <v>2960</v>
      </c>
      <c r="BA340" s="65">
        <v>3040</v>
      </c>
      <c r="BB340" s="65">
        <v>3120</v>
      </c>
    </row>
    <row r="341" spans="2:54" s="65" customFormat="1" ht="12.95" customHeight="1" x14ac:dyDescent="0.2">
      <c r="B341" s="65" t="s">
        <v>15</v>
      </c>
      <c r="C341" s="65">
        <v>135</v>
      </c>
      <c r="D341" s="65">
        <v>150</v>
      </c>
      <c r="E341" s="65">
        <v>161</v>
      </c>
      <c r="F341" s="65">
        <v>187</v>
      </c>
      <c r="G341" s="65">
        <v>217</v>
      </c>
      <c r="H341" s="65">
        <v>253</v>
      </c>
      <c r="I341" s="65">
        <v>302</v>
      </c>
      <c r="J341" s="65">
        <v>341</v>
      </c>
      <c r="K341" s="65">
        <v>375</v>
      </c>
      <c r="L341" s="65">
        <v>414</v>
      </c>
      <c r="M341" s="65">
        <v>464</v>
      </c>
      <c r="N341" s="65">
        <v>538</v>
      </c>
      <c r="O341" s="65">
        <v>594</v>
      </c>
      <c r="P341" s="65">
        <v>642</v>
      </c>
      <c r="Q341" s="65">
        <v>680</v>
      </c>
      <c r="R341" s="65">
        <v>708</v>
      </c>
      <c r="S341" s="65">
        <v>713</v>
      </c>
      <c r="T341" s="65">
        <v>774</v>
      </c>
      <c r="U341" s="65">
        <v>854</v>
      </c>
      <c r="V341" s="65">
        <v>885</v>
      </c>
      <c r="W341" s="65">
        <v>962</v>
      </c>
      <c r="X341" s="65">
        <v>1046</v>
      </c>
      <c r="Y341" s="65">
        <v>1073</v>
      </c>
      <c r="Z341" s="65">
        <v>1057</v>
      </c>
      <c r="AA341" s="65">
        <v>1033</v>
      </c>
      <c r="AB341" s="65">
        <v>1130</v>
      </c>
      <c r="AC341" s="65">
        <v>1130</v>
      </c>
      <c r="AD341" s="65">
        <v>1130</v>
      </c>
      <c r="AE341" s="65">
        <v>1150</v>
      </c>
      <c r="AF341" s="65">
        <v>1170</v>
      </c>
      <c r="AG341" s="65">
        <v>1190</v>
      </c>
      <c r="AH341" s="65">
        <v>1300</v>
      </c>
      <c r="AI341" s="65">
        <v>1400</v>
      </c>
      <c r="AJ341" s="65">
        <v>1500</v>
      </c>
      <c r="AK341" s="65">
        <v>1600</v>
      </c>
      <c r="AL341" s="65">
        <v>1750</v>
      </c>
      <c r="AM341" s="65">
        <v>1870</v>
      </c>
      <c r="AN341" s="65">
        <v>1990</v>
      </c>
      <c r="AO341" s="65">
        <v>2110</v>
      </c>
      <c r="AP341" s="65">
        <v>2230</v>
      </c>
      <c r="AQ341" s="65">
        <v>2200</v>
      </c>
      <c r="AR341" s="65">
        <v>2130</v>
      </c>
      <c r="AS341" s="65">
        <v>2050</v>
      </c>
      <c r="AT341" s="65">
        <v>2080</v>
      </c>
      <c r="AU341" s="65">
        <v>2070</v>
      </c>
      <c r="AV341" s="65">
        <v>2100</v>
      </c>
      <c r="AW341" s="65">
        <v>2120</v>
      </c>
      <c r="AX341" s="66">
        <v>2170</v>
      </c>
      <c r="AY341" s="65">
        <v>2210</v>
      </c>
      <c r="AZ341" s="65">
        <v>2370</v>
      </c>
      <c r="BA341" s="65">
        <v>2370</v>
      </c>
      <c r="BB341" s="65">
        <v>2410</v>
      </c>
    </row>
    <row r="342" spans="2:54" s="65" customFormat="1" ht="12.95" customHeight="1" x14ac:dyDescent="0.2">
      <c r="B342" s="65" t="s">
        <v>16</v>
      </c>
      <c r="C342" s="65">
        <v>540</v>
      </c>
      <c r="D342" s="65">
        <v>578</v>
      </c>
      <c r="E342" s="65">
        <v>640</v>
      </c>
      <c r="F342" s="65">
        <v>686</v>
      </c>
      <c r="G342" s="65">
        <v>732</v>
      </c>
      <c r="H342" s="65">
        <v>843</v>
      </c>
      <c r="I342" s="65">
        <v>980</v>
      </c>
      <c r="J342" s="65">
        <v>1060</v>
      </c>
      <c r="K342" s="65">
        <v>1280</v>
      </c>
      <c r="L342" s="65">
        <v>1353</v>
      </c>
      <c r="M342" s="65">
        <v>1579</v>
      </c>
      <c r="N342" s="65">
        <v>1800</v>
      </c>
      <c r="O342" s="65">
        <v>2238</v>
      </c>
      <c r="P342" s="65">
        <v>2530</v>
      </c>
      <c r="Q342" s="65">
        <v>2376</v>
      </c>
      <c r="R342" s="65">
        <v>2121</v>
      </c>
      <c r="S342" s="65">
        <v>2236</v>
      </c>
      <c r="T342" s="65">
        <v>2197</v>
      </c>
      <c r="U342" s="65">
        <v>2023</v>
      </c>
      <c r="V342" s="65">
        <v>2009</v>
      </c>
      <c r="W342" s="65">
        <v>2261</v>
      </c>
      <c r="X342" s="65">
        <v>2534</v>
      </c>
      <c r="Y342" s="65">
        <v>2563</v>
      </c>
      <c r="Z342" s="65">
        <v>2394</v>
      </c>
      <c r="AA342" s="65">
        <v>2530</v>
      </c>
      <c r="AB342" s="65">
        <v>2911</v>
      </c>
      <c r="AC342" s="65">
        <v>3050</v>
      </c>
      <c r="AD342" s="65">
        <v>3100</v>
      </c>
      <c r="AE342" s="65">
        <v>3110</v>
      </c>
      <c r="AF342" s="65">
        <v>3150</v>
      </c>
      <c r="AG342" s="65">
        <v>3180</v>
      </c>
      <c r="AH342" s="65">
        <v>3300</v>
      </c>
      <c r="AI342" s="65">
        <v>3600</v>
      </c>
      <c r="AJ342" s="65">
        <v>3800</v>
      </c>
      <c r="AK342" s="65">
        <v>4000</v>
      </c>
      <c r="AL342" s="65">
        <v>4150</v>
      </c>
      <c r="AM342" s="65">
        <v>5600</v>
      </c>
      <c r="AN342" s="65">
        <v>7500</v>
      </c>
      <c r="AO342" s="65">
        <v>8400</v>
      </c>
      <c r="AP342" s="65">
        <v>8500</v>
      </c>
      <c r="AQ342" s="65">
        <v>8000</v>
      </c>
      <c r="AR342" s="65">
        <v>7380</v>
      </c>
      <c r="AS342" s="65">
        <v>6980</v>
      </c>
      <c r="AT342" s="65">
        <v>6870</v>
      </c>
      <c r="AU342" s="65">
        <v>6760</v>
      </c>
      <c r="AV342" s="65">
        <v>6930</v>
      </c>
      <c r="AW342" s="65">
        <v>7030</v>
      </c>
      <c r="AX342" s="66">
        <v>7270</v>
      </c>
      <c r="AY342" s="65">
        <v>7470</v>
      </c>
      <c r="AZ342" s="65">
        <v>7620</v>
      </c>
      <c r="BA342" s="65">
        <v>7860</v>
      </c>
      <c r="BB342" s="65">
        <v>8060</v>
      </c>
    </row>
    <row r="343" spans="2:54" s="65" customFormat="1" ht="12.95" customHeight="1" x14ac:dyDescent="0.2">
      <c r="B343" s="65" t="s">
        <v>48</v>
      </c>
      <c r="C343" s="65">
        <v>479</v>
      </c>
      <c r="D343" s="65">
        <v>514</v>
      </c>
      <c r="E343" s="65">
        <v>565</v>
      </c>
      <c r="F343" s="65">
        <v>621</v>
      </c>
      <c r="G343" s="65">
        <v>687</v>
      </c>
      <c r="H343" s="65">
        <v>766</v>
      </c>
      <c r="I343" s="65">
        <v>875</v>
      </c>
      <c r="J343" s="65">
        <v>961</v>
      </c>
      <c r="K343" s="65">
        <v>1044</v>
      </c>
      <c r="L343" s="65">
        <v>1138</v>
      </c>
      <c r="M343" s="65">
        <v>1261</v>
      </c>
      <c r="N343" s="65">
        <v>1443</v>
      </c>
      <c r="O343" s="65">
        <v>1608</v>
      </c>
      <c r="P343" s="65">
        <v>1752</v>
      </c>
      <c r="Q343" s="65">
        <v>1874</v>
      </c>
      <c r="R343" s="65">
        <v>1963</v>
      </c>
      <c r="S343" s="65">
        <v>2083</v>
      </c>
      <c r="T343" s="65">
        <v>2377</v>
      </c>
      <c r="U343" s="65">
        <v>2761</v>
      </c>
      <c r="V343" s="65">
        <v>3012</v>
      </c>
      <c r="W343" s="65">
        <v>3553</v>
      </c>
      <c r="X343" s="65">
        <v>3988</v>
      </c>
      <c r="Y343" s="65">
        <v>4227</v>
      </c>
      <c r="Z343" s="65">
        <v>4301</v>
      </c>
      <c r="AA343" s="65">
        <v>4340</v>
      </c>
      <c r="AB343" s="65">
        <v>4898</v>
      </c>
      <c r="AC343" s="65">
        <v>5020</v>
      </c>
      <c r="AD343" s="65">
        <v>5060</v>
      </c>
      <c r="AE343" s="65">
        <v>5100</v>
      </c>
      <c r="AF343" s="65">
        <v>5150</v>
      </c>
      <c r="AG343" s="65">
        <v>5210</v>
      </c>
      <c r="AH343" s="65">
        <v>5800</v>
      </c>
      <c r="AI343" s="65">
        <v>6500</v>
      </c>
      <c r="AJ343" s="65">
        <v>7300</v>
      </c>
      <c r="AK343" s="65">
        <v>8100</v>
      </c>
      <c r="AL343" s="65">
        <v>9300</v>
      </c>
      <c r="AM343" s="65">
        <v>9920</v>
      </c>
      <c r="AN343" s="65">
        <v>10500</v>
      </c>
      <c r="AO343" s="65">
        <v>11700</v>
      </c>
      <c r="AP343" s="65">
        <v>11900</v>
      </c>
      <c r="AQ343" s="65">
        <v>12300</v>
      </c>
      <c r="AR343" s="65">
        <v>12000</v>
      </c>
      <c r="AS343" s="65">
        <v>11200</v>
      </c>
      <c r="AT343" s="65">
        <v>10900</v>
      </c>
      <c r="AU343" s="65">
        <v>10400</v>
      </c>
      <c r="AV343" s="65">
        <v>10400</v>
      </c>
      <c r="AW343" s="65">
        <v>10500</v>
      </c>
      <c r="AX343" s="66">
        <v>10600</v>
      </c>
      <c r="AY343" s="65">
        <v>10700</v>
      </c>
      <c r="AZ343" s="65">
        <v>10800</v>
      </c>
      <c r="BA343" s="65">
        <v>10900</v>
      </c>
      <c r="BB343" s="65">
        <v>11100</v>
      </c>
    </row>
    <row r="344" spans="2:54" s="65" customFormat="1" ht="12.95" customHeight="1" x14ac:dyDescent="0.2">
      <c r="B344" s="65" t="s">
        <v>17</v>
      </c>
      <c r="C344" s="65">
        <v>294</v>
      </c>
      <c r="D344" s="65">
        <v>316</v>
      </c>
      <c r="E344" s="65">
        <v>326</v>
      </c>
      <c r="F344" s="65">
        <v>332</v>
      </c>
      <c r="G344" s="65">
        <v>370</v>
      </c>
      <c r="H344" s="65">
        <v>444</v>
      </c>
      <c r="I344" s="65">
        <v>521</v>
      </c>
      <c r="J344" s="65">
        <v>553</v>
      </c>
      <c r="K344" s="65">
        <v>609</v>
      </c>
      <c r="L344" s="65">
        <v>778</v>
      </c>
      <c r="M344" s="65">
        <v>877</v>
      </c>
      <c r="N344" s="65">
        <v>975</v>
      </c>
      <c r="O344" s="65">
        <v>1111</v>
      </c>
      <c r="P344" s="65">
        <v>1289</v>
      </c>
      <c r="Q344" s="65">
        <v>1278</v>
      </c>
      <c r="R344" s="65">
        <v>1223</v>
      </c>
      <c r="S344" s="65">
        <v>1255</v>
      </c>
      <c r="T344" s="65">
        <v>1108</v>
      </c>
      <c r="U344" s="65">
        <v>1012</v>
      </c>
      <c r="V344" s="65">
        <v>924</v>
      </c>
      <c r="W344" s="65">
        <v>971</v>
      </c>
      <c r="X344" s="65">
        <v>983</v>
      </c>
      <c r="Y344" s="65">
        <v>1005</v>
      </c>
      <c r="Z344" s="65">
        <v>1086</v>
      </c>
      <c r="AA344" s="65">
        <v>1106</v>
      </c>
      <c r="AB344" s="65">
        <v>1131</v>
      </c>
      <c r="AC344" s="65">
        <v>1210</v>
      </c>
      <c r="AD344" s="65">
        <v>1330</v>
      </c>
      <c r="AE344" s="65">
        <v>1420</v>
      </c>
      <c r="AF344" s="65">
        <v>1530</v>
      </c>
      <c r="AG344" s="65">
        <v>1670</v>
      </c>
      <c r="AH344" s="65">
        <v>1890</v>
      </c>
      <c r="AI344" s="65">
        <v>2090</v>
      </c>
      <c r="AJ344" s="65">
        <v>2280</v>
      </c>
      <c r="AK344" s="65">
        <v>2470</v>
      </c>
      <c r="AL344" s="65">
        <v>2680</v>
      </c>
      <c r="AM344" s="65">
        <v>2900</v>
      </c>
      <c r="AN344" s="65">
        <v>3070</v>
      </c>
      <c r="AO344" s="65">
        <v>3370</v>
      </c>
      <c r="AP344" s="65">
        <v>3760</v>
      </c>
      <c r="AQ344" s="65">
        <v>3900</v>
      </c>
      <c r="AR344" s="65">
        <v>3670</v>
      </c>
      <c r="AS344" s="65">
        <v>3490</v>
      </c>
      <c r="AT344" s="65">
        <v>3600</v>
      </c>
      <c r="AU344" s="65">
        <v>3890</v>
      </c>
      <c r="AV344" s="65">
        <v>4300</v>
      </c>
      <c r="AW344" s="65">
        <v>4730</v>
      </c>
      <c r="AX344" s="66">
        <v>4970</v>
      </c>
      <c r="AY344" s="65">
        <v>4900</v>
      </c>
      <c r="AZ344" s="65">
        <v>4940</v>
      </c>
      <c r="BA344" s="65">
        <v>4960</v>
      </c>
      <c r="BB344" s="65">
        <v>4960</v>
      </c>
    </row>
    <row r="345" spans="2:54" s="65" customFormat="1" ht="12.95" customHeight="1" x14ac:dyDescent="0.2">
      <c r="B345" s="65" t="s">
        <v>18</v>
      </c>
      <c r="C345" s="65">
        <v>201</v>
      </c>
      <c r="D345" s="65">
        <v>216</v>
      </c>
      <c r="E345" s="65">
        <v>226</v>
      </c>
      <c r="F345" s="65">
        <v>231</v>
      </c>
      <c r="G345" s="65">
        <v>241</v>
      </c>
      <c r="H345" s="65">
        <v>269</v>
      </c>
      <c r="I345" s="65">
        <v>338</v>
      </c>
      <c r="J345" s="65">
        <v>429</v>
      </c>
      <c r="K345" s="65">
        <v>529</v>
      </c>
      <c r="L345" s="65">
        <v>672</v>
      </c>
      <c r="M345" s="65">
        <v>761</v>
      </c>
      <c r="N345" s="65">
        <v>901</v>
      </c>
      <c r="O345" s="65">
        <v>1086</v>
      </c>
      <c r="P345" s="65">
        <v>1281</v>
      </c>
      <c r="Q345" s="65">
        <v>1272</v>
      </c>
      <c r="R345" s="65">
        <v>1165</v>
      </c>
      <c r="S345" s="65">
        <v>1131</v>
      </c>
      <c r="T345" s="65">
        <v>898</v>
      </c>
      <c r="U345" s="65">
        <v>694</v>
      </c>
      <c r="V345" s="65">
        <v>587</v>
      </c>
      <c r="W345" s="65">
        <v>700</v>
      </c>
      <c r="X345" s="65">
        <v>747</v>
      </c>
      <c r="Y345" s="65">
        <v>810</v>
      </c>
      <c r="Z345" s="65">
        <v>881</v>
      </c>
      <c r="AA345" s="65">
        <v>884</v>
      </c>
      <c r="AB345" s="65">
        <v>910</v>
      </c>
      <c r="AC345" s="65">
        <v>914</v>
      </c>
      <c r="AD345" s="65">
        <v>950</v>
      </c>
      <c r="AE345" s="65">
        <v>1030</v>
      </c>
      <c r="AF345" s="65">
        <v>1090</v>
      </c>
      <c r="AG345" s="65">
        <v>1160</v>
      </c>
      <c r="AH345" s="65">
        <v>1240</v>
      </c>
      <c r="AI345" s="65">
        <v>1320</v>
      </c>
      <c r="AJ345" s="65">
        <v>1400</v>
      </c>
      <c r="AK345" s="65">
        <v>1500</v>
      </c>
      <c r="AL345" s="65">
        <v>1600</v>
      </c>
      <c r="AM345" s="65">
        <v>1790</v>
      </c>
      <c r="AN345" s="65">
        <v>2060</v>
      </c>
      <c r="AO345" s="65">
        <v>2340</v>
      </c>
      <c r="AP345" s="65">
        <v>2700</v>
      </c>
      <c r="AQ345" s="65">
        <v>2970</v>
      </c>
      <c r="AR345" s="65">
        <v>2810</v>
      </c>
      <c r="AS345" s="65">
        <v>2870</v>
      </c>
      <c r="AT345" s="65">
        <v>3160</v>
      </c>
      <c r="AU345" s="65">
        <v>3740</v>
      </c>
      <c r="AV345" s="65">
        <v>4300</v>
      </c>
      <c r="AW345" s="65">
        <v>4780</v>
      </c>
      <c r="AX345" s="66">
        <v>4760</v>
      </c>
      <c r="AY345" s="65">
        <v>4790</v>
      </c>
      <c r="AZ345" s="65">
        <v>4870</v>
      </c>
      <c r="BA345" s="65">
        <v>4850</v>
      </c>
      <c r="BB345" s="65">
        <v>4840</v>
      </c>
    </row>
    <row r="346" spans="2:54" s="65" customFormat="1" ht="12.95" customHeight="1" x14ac:dyDescent="0.2">
      <c r="B346" s="65" t="s">
        <v>19</v>
      </c>
      <c r="C346" s="65">
        <v>203</v>
      </c>
      <c r="D346" s="65">
        <v>221</v>
      </c>
      <c r="E346" s="65">
        <v>234</v>
      </c>
      <c r="F346" s="65">
        <v>238</v>
      </c>
      <c r="G346" s="65">
        <v>242</v>
      </c>
      <c r="H346" s="65">
        <v>270</v>
      </c>
      <c r="I346" s="65">
        <v>340</v>
      </c>
      <c r="J346" s="65">
        <v>379</v>
      </c>
      <c r="K346" s="65">
        <v>408</v>
      </c>
      <c r="L346" s="65">
        <v>461</v>
      </c>
      <c r="M346" s="65">
        <v>567</v>
      </c>
      <c r="N346" s="65">
        <v>681</v>
      </c>
      <c r="O346" s="65">
        <v>819</v>
      </c>
      <c r="P346" s="65">
        <v>1034</v>
      </c>
      <c r="Q346" s="65">
        <v>981</v>
      </c>
      <c r="R346" s="65">
        <v>894</v>
      </c>
      <c r="S346" s="65">
        <v>950</v>
      </c>
      <c r="T346" s="65">
        <v>855</v>
      </c>
      <c r="U346" s="65">
        <v>778</v>
      </c>
      <c r="V346" s="65">
        <v>685</v>
      </c>
      <c r="W346" s="65">
        <v>697</v>
      </c>
      <c r="X346" s="65">
        <v>717</v>
      </c>
      <c r="Y346" s="65">
        <v>736</v>
      </c>
      <c r="Z346" s="65">
        <v>766</v>
      </c>
      <c r="AA346" s="65">
        <v>754</v>
      </c>
      <c r="AB346" s="65">
        <v>777</v>
      </c>
      <c r="AC346" s="65">
        <v>836</v>
      </c>
      <c r="AD346" s="65">
        <v>886</v>
      </c>
      <c r="AE346" s="65">
        <v>917</v>
      </c>
      <c r="AF346" s="65">
        <v>980</v>
      </c>
      <c r="AG346" s="65">
        <v>1050</v>
      </c>
      <c r="AH346" s="65">
        <v>1120</v>
      </c>
      <c r="AI346" s="65">
        <v>1200</v>
      </c>
      <c r="AJ346" s="65">
        <v>1270</v>
      </c>
      <c r="AK346" s="65">
        <v>1330</v>
      </c>
      <c r="AL346" s="65">
        <v>1400</v>
      </c>
      <c r="AM346" s="65">
        <v>1460</v>
      </c>
      <c r="AN346" s="65">
        <v>1640</v>
      </c>
      <c r="AO346" s="65">
        <v>1770</v>
      </c>
      <c r="AP346" s="65">
        <v>1970</v>
      </c>
      <c r="AQ346" s="65">
        <v>2080</v>
      </c>
      <c r="AR346" s="65">
        <v>2020</v>
      </c>
      <c r="AS346" s="65">
        <v>2080</v>
      </c>
      <c r="AT346" s="65">
        <v>2200</v>
      </c>
      <c r="AU346" s="65">
        <v>2250</v>
      </c>
      <c r="AV346" s="65">
        <v>2270</v>
      </c>
      <c r="AW346" s="65">
        <v>2380</v>
      </c>
      <c r="AX346" s="66">
        <v>2500</v>
      </c>
      <c r="AY346" s="65">
        <v>2590</v>
      </c>
      <c r="AZ346" s="65">
        <v>2660</v>
      </c>
      <c r="BA346" s="65">
        <v>2740</v>
      </c>
      <c r="BB346" s="65">
        <v>2800</v>
      </c>
    </row>
    <row r="347" spans="2:54" s="65" customFormat="1" ht="12.95" customHeight="1" x14ac:dyDescent="0.2">
      <c r="B347" s="65" t="s">
        <v>20</v>
      </c>
      <c r="C347" s="65">
        <v>200</v>
      </c>
      <c r="D347" s="65">
        <v>217</v>
      </c>
      <c r="E347" s="65">
        <v>224</v>
      </c>
      <c r="F347" s="65">
        <v>236</v>
      </c>
      <c r="G347" s="65">
        <v>261</v>
      </c>
      <c r="H347" s="65">
        <v>294</v>
      </c>
      <c r="I347" s="65">
        <v>384</v>
      </c>
      <c r="J347" s="65">
        <v>396</v>
      </c>
      <c r="K347" s="65">
        <v>456</v>
      </c>
      <c r="L347" s="65">
        <v>548</v>
      </c>
      <c r="M347" s="65">
        <v>641</v>
      </c>
      <c r="N347" s="65">
        <v>726</v>
      </c>
      <c r="O347" s="65">
        <v>902</v>
      </c>
      <c r="P347" s="65">
        <v>990</v>
      </c>
      <c r="Q347" s="65">
        <v>945</v>
      </c>
      <c r="R347" s="65">
        <v>856</v>
      </c>
      <c r="S347" s="65">
        <v>875</v>
      </c>
      <c r="T347" s="65">
        <v>689</v>
      </c>
      <c r="U347" s="65">
        <v>648</v>
      </c>
      <c r="V347" s="65">
        <v>604</v>
      </c>
      <c r="W347" s="65">
        <v>640</v>
      </c>
      <c r="X347" s="65">
        <v>684</v>
      </c>
      <c r="Y347" s="65">
        <v>701</v>
      </c>
      <c r="Z347" s="65">
        <v>723</v>
      </c>
      <c r="AA347" s="65">
        <v>734</v>
      </c>
      <c r="AB347" s="65">
        <v>774</v>
      </c>
      <c r="AC347" s="65">
        <v>825</v>
      </c>
      <c r="AD347" s="65">
        <v>880</v>
      </c>
      <c r="AE347" s="65">
        <v>950</v>
      </c>
      <c r="AF347" s="65">
        <v>1010</v>
      </c>
      <c r="AG347" s="65">
        <v>1070</v>
      </c>
      <c r="AH347" s="65">
        <v>1150</v>
      </c>
      <c r="AI347" s="65">
        <v>1230</v>
      </c>
      <c r="AJ347" s="65">
        <v>1300</v>
      </c>
      <c r="AK347" s="65">
        <v>1380</v>
      </c>
      <c r="AL347" s="65">
        <v>1470</v>
      </c>
      <c r="AM347" s="65">
        <v>1560</v>
      </c>
      <c r="AN347" s="65">
        <v>1750</v>
      </c>
      <c r="AO347" s="65">
        <v>1910</v>
      </c>
      <c r="AP347" s="65">
        <v>2170</v>
      </c>
      <c r="AQ347" s="65">
        <v>2300</v>
      </c>
      <c r="AR347" s="65">
        <v>2160</v>
      </c>
      <c r="AS347" s="65">
        <v>2270</v>
      </c>
      <c r="AT347" s="65">
        <v>2420</v>
      </c>
      <c r="AU347" s="65">
        <v>2710</v>
      </c>
      <c r="AV347" s="65">
        <v>2850</v>
      </c>
      <c r="AW347" s="65">
        <v>3050</v>
      </c>
      <c r="AX347" s="66">
        <v>3230</v>
      </c>
      <c r="AY347" s="65">
        <v>3220</v>
      </c>
      <c r="AZ347" s="65">
        <v>3120</v>
      </c>
      <c r="BA347" s="65">
        <v>3380</v>
      </c>
      <c r="BB347" s="65">
        <v>3400</v>
      </c>
    </row>
    <row r="348" spans="2:54" s="65" customFormat="1" ht="12.95" customHeight="1" x14ac:dyDescent="0.2">
      <c r="B348" s="65" t="s">
        <v>21</v>
      </c>
      <c r="C348" s="65">
        <v>54</v>
      </c>
      <c r="D348" s="65">
        <v>56</v>
      </c>
      <c r="E348" s="65">
        <v>60</v>
      </c>
      <c r="F348" s="65">
        <v>63</v>
      </c>
      <c r="G348" s="65">
        <v>68</v>
      </c>
      <c r="H348" s="65">
        <v>76</v>
      </c>
      <c r="I348" s="65">
        <v>96</v>
      </c>
      <c r="J348" s="65">
        <v>112</v>
      </c>
      <c r="K348" s="65">
        <v>134</v>
      </c>
      <c r="L348" s="65">
        <v>157</v>
      </c>
      <c r="M348" s="65">
        <v>176</v>
      </c>
      <c r="N348" s="65">
        <v>196</v>
      </c>
      <c r="O348" s="65">
        <v>235</v>
      </c>
      <c r="P348" s="65">
        <v>251</v>
      </c>
      <c r="Q348" s="65">
        <v>271</v>
      </c>
      <c r="R348" s="65">
        <v>259</v>
      </c>
      <c r="S348" s="65">
        <v>276</v>
      </c>
      <c r="T348" s="65">
        <v>243</v>
      </c>
      <c r="U348" s="65">
        <v>233</v>
      </c>
      <c r="V348" s="65">
        <v>200</v>
      </c>
      <c r="W348" s="65">
        <v>205</v>
      </c>
      <c r="X348" s="65">
        <v>202</v>
      </c>
      <c r="Y348" s="65">
        <v>222</v>
      </c>
      <c r="Z348" s="65">
        <v>219</v>
      </c>
      <c r="AA348" s="65">
        <v>219</v>
      </c>
      <c r="AB348" s="65">
        <v>227</v>
      </c>
      <c r="AC348" s="65">
        <v>254</v>
      </c>
      <c r="AD348" s="65">
        <v>277</v>
      </c>
      <c r="AE348" s="65">
        <v>289</v>
      </c>
      <c r="AF348" s="65">
        <v>291</v>
      </c>
      <c r="AG348" s="65">
        <v>294</v>
      </c>
      <c r="AH348" s="65">
        <v>310</v>
      </c>
      <c r="AI348" s="65">
        <v>330</v>
      </c>
      <c r="AJ348" s="65">
        <v>350</v>
      </c>
      <c r="AK348" s="65">
        <v>370</v>
      </c>
      <c r="AL348" s="65">
        <v>390</v>
      </c>
      <c r="AM348" s="65">
        <v>400</v>
      </c>
      <c r="AN348" s="65">
        <v>480</v>
      </c>
      <c r="AO348" s="65">
        <v>720</v>
      </c>
      <c r="AP348" s="65">
        <v>830</v>
      </c>
      <c r="AQ348" s="65">
        <v>900</v>
      </c>
      <c r="AR348" s="65">
        <v>700</v>
      </c>
      <c r="AS348" s="65">
        <v>700</v>
      </c>
      <c r="AT348" s="65">
        <v>710</v>
      </c>
      <c r="AU348" s="65">
        <v>760</v>
      </c>
      <c r="AV348" s="65">
        <v>790</v>
      </c>
      <c r="AW348" s="65">
        <v>859</v>
      </c>
      <c r="AX348" s="66">
        <v>888</v>
      </c>
      <c r="AY348" s="65">
        <v>898</v>
      </c>
      <c r="AZ348" s="65">
        <v>917</v>
      </c>
      <c r="BA348" s="65">
        <v>916</v>
      </c>
      <c r="BB348" s="65">
        <v>915</v>
      </c>
    </row>
    <row r="349" spans="2:54" s="65" customFormat="1" ht="12.95" customHeight="1" x14ac:dyDescent="0.2">
      <c r="B349" s="65" t="s">
        <v>22</v>
      </c>
      <c r="C349" s="65">
        <v>143</v>
      </c>
      <c r="D349" s="65">
        <v>150</v>
      </c>
      <c r="E349" s="65">
        <v>154</v>
      </c>
      <c r="F349" s="65">
        <v>157</v>
      </c>
      <c r="G349" s="65">
        <v>170</v>
      </c>
      <c r="H349" s="65">
        <v>193</v>
      </c>
      <c r="I349" s="65">
        <v>242</v>
      </c>
      <c r="J349" s="65">
        <v>282</v>
      </c>
      <c r="K349" s="65">
        <v>363</v>
      </c>
      <c r="L349" s="65">
        <v>420</v>
      </c>
      <c r="M349" s="65">
        <v>412</v>
      </c>
      <c r="N349" s="65">
        <v>525</v>
      </c>
      <c r="O349" s="65">
        <v>635</v>
      </c>
      <c r="P349" s="65">
        <v>729</v>
      </c>
      <c r="Q349" s="65">
        <v>730</v>
      </c>
      <c r="R349" s="65">
        <v>701</v>
      </c>
      <c r="S349" s="65">
        <v>645</v>
      </c>
      <c r="T349" s="65">
        <v>485</v>
      </c>
      <c r="U349" s="65">
        <v>416</v>
      </c>
      <c r="V349" s="65">
        <v>400</v>
      </c>
      <c r="W349" s="65">
        <v>457</v>
      </c>
      <c r="X349" s="65">
        <v>511</v>
      </c>
      <c r="Y349" s="65">
        <v>524</v>
      </c>
      <c r="Z349" s="65">
        <v>517</v>
      </c>
      <c r="AA349" s="65">
        <v>517</v>
      </c>
      <c r="AB349" s="65">
        <v>514</v>
      </c>
      <c r="AC349" s="65">
        <v>550</v>
      </c>
      <c r="AD349" s="65">
        <v>580</v>
      </c>
      <c r="AE349" s="65">
        <v>610</v>
      </c>
      <c r="AF349" s="65">
        <v>620</v>
      </c>
      <c r="AG349" s="65">
        <v>645</v>
      </c>
      <c r="AH349" s="65">
        <v>675</v>
      </c>
      <c r="AI349" s="65">
        <v>710</v>
      </c>
      <c r="AJ349" s="65">
        <v>735</v>
      </c>
      <c r="AK349" s="65">
        <v>760</v>
      </c>
      <c r="AL349" s="65">
        <v>775</v>
      </c>
      <c r="AM349" s="65">
        <v>810</v>
      </c>
      <c r="AN349" s="65">
        <v>910</v>
      </c>
      <c r="AO349" s="65">
        <v>1030</v>
      </c>
      <c r="AP349" s="65">
        <v>1140</v>
      </c>
      <c r="AQ349" s="65">
        <v>1330</v>
      </c>
      <c r="AR349" s="65">
        <v>1320</v>
      </c>
      <c r="AS349" s="65">
        <v>1470</v>
      </c>
      <c r="AT349" s="65">
        <v>1840</v>
      </c>
      <c r="AU349" s="65">
        <v>2420</v>
      </c>
      <c r="AV349" s="65">
        <v>2800</v>
      </c>
      <c r="AW349" s="65">
        <v>3100</v>
      </c>
      <c r="AX349" s="66">
        <v>3010</v>
      </c>
      <c r="AY349" s="65">
        <v>2890</v>
      </c>
      <c r="AZ349" s="65">
        <v>2820</v>
      </c>
      <c r="BA349" s="65">
        <v>2750</v>
      </c>
      <c r="BB349" s="65">
        <v>2850</v>
      </c>
    </row>
    <row r="350" spans="2:54" s="65" customFormat="1" ht="12.95" customHeight="1" x14ac:dyDescent="0.2">
      <c r="B350" s="65" t="s">
        <v>23</v>
      </c>
      <c r="C350" s="65">
        <v>48</v>
      </c>
      <c r="D350" s="65">
        <v>50</v>
      </c>
      <c r="E350" s="65">
        <v>53</v>
      </c>
      <c r="F350" s="65">
        <v>59</v>
      </c>
      <c r="G350" s="65">
        <v>66</v>
      </c>
      <c r="H350" s="65">
        <v>74</v>
      </c>
      <c r="I350" s="65">
        <v>85</v>
      </c>
      <c r="J350" s="65">
        <v>85</v>
      </c>
      <c r="K350" s="65">
        <v>98</v>
      </c>
      <c r="L350" s="65">
        <v>112</v>
      </c>
      <c r="M350" s="65">
        <v>140</v>
      </c>
      <c r="N350" s="65">
        <v>191</v>
      </c>
      <c r="O350" s="65">
        <v>248</v>
      </c>
      <c r="P350" s="65">
        <v>262</v>
      </c>
      <c r="Q350" s="65">
        <v>268</v>
      </c>
      <c r="R350" s="65">
        <v>249</v>
      </c>
      <c r="S350" s="65">
        <v>262</v>
      </c>
      <c r="T350" s="65">
        <v>244</v>
      </c>
      <c r="U350" s="65">
        <v>219</v>
      </c>
      <c r="V350" s="65">
        <v>240</v>
      </c>
      <c r="W350" s="65">
        <v>227</v>
      </c>
      <c r="X350" s="65">
        <v>242</v>
      </c>
      <c r="Y350" s="65">
        <v>207</v>
      </c>
      <c r="Z350" s="65">
        <v>241</v>
      </c>
      <c r="AA350" s="65">
        <v>262</v>
      </c>
      <c r="AB350" s="65">
        <v>252</v>
      </c>
      <c r="AC350" s="65">
        <v>268</v>
      </c>
      <c r="AD350" s="65">
        <v>289</v>
      </c>
      <c r="AE350" s="65">
        <v>332</v>
      </c>
      <c r="AF350" s="65">
        <v>366</v>
      </c>
      <c r="AG350" s="65">
        <v>392</v>
      </c>
      <c r="AH350" s="65">
        <v>420</v>
      </c>
      <c r="AI350" s="65">
        <v>435</v>
      </c>
      <c r="AJ350" s="65">
        <v>450</v>
      </c>
      <c r="AK350" s="65">
        <v>465</v>
      </c>
      <c r="AL350" s="65">
        <v>480</v>
      </c>
      <c r="AM350" s="65">
        <v>490</v>
      </c>
      <c r="AN350" s="65">
        <v>620</v>
      </c>
      <c r="AO350" s="65">
        <v>830</v>
      </c>
      <c r="AP350" s="65">
        <v>980</v>
      </c>
      <c r="AQ350" s="65">
        <v>1000</v>
      </c>
      <c r="AR350" s="65">
        <v>998</v>
      </c>
      <c r="AS350" s="65">
        <v>997</v>
      </c>
      <c r="AT350" s="65">
        <v>995</v>
      </c>
      <c r="AU350" s="65">
        <v>1040</v>
      </c>
      <c r="AV350" s="65">
        <v>1040</v>
      </c>
      <c r="AW350" s="65">
        <v>1060</v>
      </c>
      <c r="AX350" s="66">
        <v>1080</v>
      </c>
      <c r="AY350" s="65">
        <v>1040</v>
      </c>
      <c r="AZ350" s="65">
        <v>1020</v>
      </c>
      <c r="BA350" s="65">
        <v>1020</v>
      </c>
      <c r="BB350" s="65">
        <v>1020</v>
      </c>
    </row>
    <row r="351" spans="2:54" s="65" customFormat="1" ht="12.95" customHeight="1" x14ac:dyDescent="0.2">
      <c r="B351" s="65" t="s">
        <v>49</v>
      </c>
      <c r="C351" s="65">
        <v>194</v>
      </c>
      <c r="D351" s="65">
        <v>218</v>
      </c>
      <c r="E351" s="65">
        <v>239</v>
      </c>
      <c r="F351" s="65">
        <v>285</v>
      </c>
      <c r="G351" s="65">
        <v>339</v>
      </c>
      <c r="H351" s="65">
        <v>404</v>
      </c>
      <c r="I351" s="65">
        <v>493</v>
      </c>
      <c r="J351" s="65">
        <v>564</v>
      </c>
      <c r="K351" s="65">
        <v>625</v>
      </c>
      <c r="L351" s="65">
        <v>696</v>
      </c>
      <c r="M351" s="65">
        <v>787</v>
      </c>
      <c r="N351" s="65">
        <v>919</v>
      </c>
      <c r="O351" s="65">
        <v>1004</v>
      </c>
      <c r="P351" s="65">
        <v>1078</v>
      </c>
      <c r="Q351" s="65">
        <v>1136</v>
      </c>
      <c r="R351" s="65">
        <v>1174</v>
      </c>
      <c r="S351" s="65">
        <v>1253</v>
      </c>
      <c r="T351" s="65">
        <v>1439</v>
      </c>
      <c r="U351" s="65">
        <v>1682</v>
      </c>
      <c r="V351" s="65">
        <v>1847</v>
      </c>
      <c r="W351" s="65">
        <v>2112</v>
      </c>
      <c r="X351" s="65">
        <v>2253</v>
      </c>
      <c r="Y351" s="65">
        <v>2269</v>
      </c>
      <c r="Z351" s="65">
        <v>2194</v>
      </c>
      <c r="AA351" s="65">
        <v>2103</v>
      </c>
      <c r="AB351" s="65">
        <v>2256</v>
      </c>
      <c r="AC351" s="65">
        <v>2250</v>
      </c>
      <c r="AD351" s="65">
        <v>2250</v>
      </c>
      <c r="AE351" s="65">
        <v>2250</v>
      </c>
      <c r="AF351" s="65">
        <v>2250</v>
      </c>
      <c r="AG351" s="65">
        <v>2250</v>
      </c>
      <c r="AH351" s="65">
        <v>2300</v>
      </c>
      <c r="AI351" s="65">
        <v>2400</v>
      </c>
      <c r="AJ351" s="65">
        <v>2550</v>
      </c>
      <c r="AK351" s="65">
        <v>2800</v>
      </c>
      <c r="AL351" s="65">
        <v>3100</v>
      </c>
      <c r="AM351" s="65">
        <v>3400</v>
      </c>
      <c r="AN351" s="65">
        <v>3780</v>
      </c>
      <c r="AO351" s="65">
        <v>4240</v>
      </c>
      <c r="AP351" s="65">
        <v>4800</v>
      </c>
      <c r="AQ351" s="65">
        <v>4900</v>
      </c>
      <c r="AR351" s="65">
        <v>4770</v>
      </c>
      <c r="AS351" s="65">
        <v>4690</v>
      </c>
      <c r="AT351" s="65">
        <v>4560</v>
      </c>
      <c r="AU351" s="65">
        <v>4440</v>
      </c>
      <c r="AV351" s="65">
        <v>4310</v>
      </c>
      <c r="AW351" s="65">
        <v>4360</v>
      </c>
      <c r="AX351" s="66">
        <v>4450</v>
      </c>
      <c r="AY351" s="65">
        <v>4610</v>
      </c>
      <c r="AZ351" s="65">
        <v>4860</v>
      </c>
      <c r="BA351" s="65">
        <v>4900</v>
      </c>
      <c r="BB351" s="65">
        <v>4980</v>
      </c>
    </row>
    <row r="352" spans="2:54" s="65" customFormat="1" ht="12.95" customHeight="1" x14ac:dyDescent="0.2">
      <c r="B352" s="65" t="s">
        <v>24</v>
      </c>
      <c r="C352" s="65">
        <v>871</v>
      </c>
      <c r="D352" s="65">
        <v>968</v>
      </c>
      <c r="E352" s="65">
        <v>1092</v>
      </c>
      <c r="F352" s="65">
        <v>1132</v>
      </c>
      <c r="G352" s="65">
        <v>1224</v>
      </c>
      <c r="H352" s="65">
        <v>1337</v>
      </c>
      <c r="I352" s="65">
        <v>1582</v>
      </c>
      <c r="J352" s="65">
        <v>1807</v>
      </c>
      <c r="K352" s="65">
        <v>2106</v>
      </c>
      <c r="L352" s="65">
        <v>2211</v>
      </c>
      <c r="M352" s="65">
        <v>2386</v>
      </c>
      <c r="N352" s="65">
        <v>2701</v>
      </c>
      <c r="O352" s="65">
        <v>2947</v>
      </c>
      <c r="P352" s="65">
        <v>3040</v>
      </c>
      <c r="Q352" s="65">
        <v>3181</v>
      </c>
      <c r="R352" s="65">
        <v>3140</v>
      </c>
      <c r="S352" s="65">
        <v>2959</v>
      </c>
      <c r="T352" s="65">
        <v>2951</v>
      </c>
      <c r="U352" s="65">
        <v>2997</v>
      </c>
      <c r="V352" s="65">
        <v>3729</v>
      </c>
      <c r="W352" s="65">
        <v>3969</v>
      </c>
      <c r="X352" s="65">
        <v>4947</v>
      </c>
      <c r="Y352" s="65">
        <v>5494</v>
      </c>
      <c r="Z352" s="65">
        <v>6341</v>
      </c>
      <c r="AA352" s="65">
        <v>6710</v>
      </c>
      <c r="AB352" s="65">
        <v>6942</v>
      </c>
      <c r="AC352" s="65">
        <v>6950</v>
      </c>
      <c r="AD352" s="65">
        <v>7000</v>
      </c>
      <c r="AE352" s="65">
        <v>7100</v>
      </c>
      <c r="AF352" s="65">
        <v>7100</v>
      </c>
      <c r="AG352" s="65">
        <v>7000</v>
      </c>
      <c r="AH352" s="65">
        <v>7300</v>
      </c>
      <c r="AI352" s="65">
        <v>7600</v>
      </c>
      <c r="AJ352" s="65">
        <v>8100</v>
      </c>
      <c r="AK352" s="65">
        <v>8600</v>
      </c>
      <c r="AL352" s="65">
        <v>9100</v>
      </c>
      <c r="AM352" s="65">
        <v>10800</v>
      </c>
      <c r="AN352" s="65">
        <v>12500</v>
      </c>
      <c r="AO352" s="65">
        <v>14400</v>
      </c>
      <c r="AP352" s="65">
        <v>15700</v>
      </c>
      <c r="AQ352" s="65">
        <v>15300</v>
      </c>
      <c r="AR352" s="65">
        <v>13800</v>
      </c>
      <c r="AS352" s="65">
        <v>13100</v>
      </c>
      <c r="AT352" s="65">
        <v>12800</v>
      </c>
      <c r="AU352" s="65">
        <v>12300</v>
      </c>
      <c r="AV352" s="65">
        <v>12800</v>
      </c>
      <c r="AW352" s="65">
        <v>13000</v>
      </c>
      <c r="AX352" s="66">
        <v>13300</v>
      </c>
      <c r="AY352" s="65">
        <v>13300</v>
      </c>
      <c r="AZ352" s="65">
        <v>13400</v>
      </c>
      <c r="BA352" s="65">
        <v>13500</v>
      </c>
      <c r="BB352" s="65">
        <v>13500</v>
      </c>
    </row>
    <row r="353" spans="2:54" s="65" customFormat="1" ht="12.95" customHeight="1" x14ac:dyDescent="0.2">
      <c r="B353" s="65" t="s">
        <v>25</v>
      </c>
      <c r="C353" s="65">
        <v>40</v>
      </c>
      <c r="D353" s="65">
        <v>41</v>
      </c>
      <c r="E353" s="65">
        <v>42</v>
      </c>
      <c r="F353" s="65">
        <v>45</v>
      </c>
      <c r="G353" s="65">
        <v>49</v>
      </c>
      <c r="H353" s="65">
        <v>56</v>
      </c>
      <c r="I353" s="65">
        <v>73</v>
      </c>
      <c r="J353" s="65">
        <v>78</v>
      </c>
      <c r="K353" s="65">
        <v>86</v>
      </c>
      <c r="L353" s="65">
        <v>101</v>
      </c>
      <c r="M353" s="65">
        <v>112</v>
      </c>
      <c r="N353" s="65">
        <v>143</v>
      </c>
      <c r="O353" s="65">
        <v>185</v>
      </c>
      <c r="P353" s="65">
        <v>192</v>
      </c>
      <c r="Q353" s="65">
        <v>195</v>
      </c>
      <c r="R353" s="65">
        <v>178</v>
      </c>
      <c r="S353" s="65">
        <v>194</v>
      </c>
      <c r="T353" s="65">
        <v>185</v>
      </c>
      <c r="U353" s="65">
        <v>161</v>
      </c>
      <c r="V353" s="65">
        <v>156</v>
      </c>
      <c r="W353" s="65">
        <v>180</v>
      </c>
      <c r="X353" s="65">
        <v>185</v>
      </c>
      <c r="Y353" s="65">
        <v>185</v>
      </c>
      <c r="Z353" s="65">
        <v>210</v>
      </c>
      <c r="AA353" s="65">
        <v>212</v>
      </c>
      <c r="AB353" s="65">
        <v>194</v>
      </c>
      <c r="AC353" s="65">
        <v>198</v>
      </c>
      <c r="AD353" s="65">
        <v>209</v>
      </c>
      <c r="AE353" s="65">
        <v>212</v>
      </c>
      <c r="AF353" s="65">
        <v>215</v>
      </c>
      <c r="AG353" s="65">
        <v>217</v>
      </c>
      <c r="AH353" s="65">
        <v>220</v>
      </c>
      <c r="AI353" s="65">
        <v>230</v>
      </c>
      <c r="AJ353" s="65">
        <v>240</v>
      </c>
      <c r="AK353" s="65">
        <v>250</v>
      </c>
      <c r="AL353" s="65">
        <v>260</v>
      </c>
      <c r="AM353" s="65">
        <v>260</v>
      </c>
      <c r="AN353" s="65">
        <v>330</v>
      </c>
      <c r="AO353" s="65">
        <v>410</v>
      </c>
      <c r="AP353" s="65">
        <v>460</v>
      </c>
      <c r="AQ353" s="65">
        <v>500</v>
      </c>
      <c r="AR353" s="65">
        <v>470</v>
      </c>
      <c r="AS353" s="65">
        <v>460</v>
      </c>
      <c r="AT353" s="65">
        <v>470</v>
      </c>
      <c r="AU353" s="65">
        <v>520</v>
      </c>
      <c r="AV353" s="65">
        <v>500</v>
      </c>
      <c r="AW353" s="65">
        <v>527</v>
      </c>
      <c r="AX353" s="66">
        <v>523</v>
      </c>
      <c r="AY353" s="65">
        <v>540</v>
      </c>
      <c r="AZ353" s="65">
        <v>558</v>
      </c>
      <c r="BA353" s="65">
        <v>565</v>
      </c>
      <c r="BB353" s="65">
        <v>570</v>
      </c>
    </row>
    <row r="354" spans="2:54" s="65" customFormat="1" ht="12.95" customHeight="1" x14ac:dyDescent="0.2">
      <c r="B354" s="65" t="s">
        <v>26</v>
      </c>
      <c r="C354" s="65">
        <v>229</v>
      </c>
      <c r="D354" s="65">
        <v>250</v>
      </c>
      <c r="E354" s="65">
        <v>273</v>
      </c>
      <c r="F354" s="65">
        <v>287</v>
      </c>
      <c r="G354" s="65">
        <v>323</v>
      </c>
      <c r="H354" s="65">
        <v>356</v>
      </c>
      <c r="I354" s="65">
        <v>445</v>
      </c>
      <c r="J354" s="65">
        <v>510</v>
      </c>
      <c r="K354" s="65">
        <v>553</v>
      </c>
      <c r="L354" s="65">
        <v>587</v>
      </c>
      <c r="M354" s="65">
        <v>600</v>
      </c>
      <c r="N354" s="65">
        <v>670</v>
      </c>
      <c r="O354" s="65">
        <v>720</v>
      </c>
      <c r="P354" s="65">
        <v>773</v>
      </c>
      <c r="Q354" s="65">
        <v>821</v>
      </c>
      <c r="R354" s="65">
        <v>817</v>
      </c>
      <c r="S354" s="65">
        <v>848</v>
      </c>
      <c r="T354" s="65">
        <v>820</v>
      </c>
      <c r="U354" s="65">
        <v>843</v>
      </c>
      <c r="V354" s="65">
        <v>960</v>
      </c>
      <c r="W354" s="65">
        <v>993</v>
      </c>
      <c r="X354" s="65">
        <v>1045</v>
      </c>
      <c r="Y354" s="65">
        <v>1014</v>
      </c>
      <c r="Z354" s="65">
        <v>1095</v>
      </c>
      <c r="AA354" s="65">
        <v>1139</v>
      </c>
      <c r="AB354" s="65">
        <v>1237</v>
      </c>
      <c r="AC354" s="65">
        <v>1260</v>
      </c>
      <c r="AD354" s="65">
        <v>1280</v>
      </c>
      <c r="AE354" s="65">
        <v>1260</v>
      </c>
      <c r="AF354" s="65">
        <v>1250</v>
      </c>
      <c r="AG354" s="65">
        <v>1280</v>
      </c>
      <c r="AH354" s="65">
        <v>1340</v>
      </c>
      <c r="AI354" s="65">
        <v>1430</v>
      </c>
      <c r="AJ354" s="65">
        <v>1520</v>
      </c>
      <c r="AK354" s="65">
        <v>1610</v>
      </c>
      <c r="AL354" s="65">
        <v>1700</v>
      </c>
      <c r="AM354" s="65">
        <v>1770</v>
      </c>
      <c r="AN354" s="65">
        <v>1900</v>
      </c>
      <c r="AO354" s="65">
        <v>2020</v>
      </c>
      <c r="AP354" s="65">
        <v>2180</v>
      </c>
      <c r="AQ354" s="65">
        <v>2350</v>
      </c>
      <c r="AR354" s="65">
        <v>2400</v>
      </c>
      <c r="AS354" s="65">
        <v>2400</v>
      </c>
      <c r="AT354" s="65">
        <v>2450</v>
      </c>
      <c r="AU354" s="65">
        <v>2650</v>
      </c>
      <c r="AV354" s="65">
        <v>2600</v>
      </c>
      <c r="AW354" s="65">
        <v>2740</v>
      </c>
      <c r="AX354" s="66">
        <v>3090</v>
      </c>
      <c r="AY354" s="65">
        <v>3110</v>
      </c>
      <c r="AZ354" s="65">
        <v>3160</v>
      </c>
      <c r="BA354" s="65">
        <v>3230</v>
      </c>
      <c r="BB354" s="65">
        <v>3250</v>
      </c>
    </row>
    <row r="355" spans="2:54" s="65" customFormat="1" ht="12.95" customHeight="1" x14ac:dyDescent="0.2">
      <c r="B355" s="65" t="s">
        <v>27</v>
      </c>
      <c r="C355" s="65">
        <v>314</v>
      </c>
      <c r="D355" s="65">
        <v>337</v>
      </c>
      <c r="E355" s="65">
        <v>333</v>
      </c>
      <c r="F355" s="65">
        <v>371</v>
      </c>
      <c r="G355" s="65">
        <v>396</v>
      </c>
      <c r="H355" s="65">
        <v>461</v>
      </c>
      <c r="I355" s="65">
        <v>551</v>
      </c>
      <c r="J355" s="65">
        <v>590</v>
      </c>
      <c r="K355" s="65">
        <v>676</v>
      </c>
      <c r="L355" s="65">
        <v>759</v>
      </c>
      <c r="M355" s="65">
        <v>830</v>
      </c>
      <c r="N355" s="65">
        <v>1051</v>
      </c>
      <c r="O355" s="65">
        <v>1219</v>
      </c>
      <c r="P355" s="65">
        <v>1340</v>
      </c>
      <c r="Q355" s="65">
        <v>1297</v>
      </c>
      <c r="R355" s="65">
        <v>1314</v>
      </c>
      <c r="S355" s="65">
        <v>1429</v>
      </c>
      <c r="T355" s="65">
        <v>1331</v>
      </c>
      <c r="U355" s="65">
        <v>1254</v>
      </c>
      <c r="V355" s="65">
        <v>1259</v>
      </c>
      <c r="W355" s="65">
        <v>1263</v>
      </c>
      <c r="X355" s="65">
        <v>1364</v>
      </c>
      <c r="Y355" s="65">
        <v>1355</v>
      </c>
      <c r="Z355" s="65">
        <v>1382</v>
      </c>
      <c r="AA355" s="65">
        <v>1455</v>
      </c>
      <c r="AB355" s="65">
        <v>1573</v>
      </c>
      <c r="AC355" s="65">
        <v>1610</v>
      </c>
      <c r="AD355" s="65">
        <v>1750</v>
      </c>
      <c r="AE355" s="65">
        <v>1900</v>
      </c>
      <c r="AF355" s="65">
        <v>2000</v>
      </c>
      <c r="AG355" s="65">
        <v>2080</v>
      </c>
      <c r="AH355" s="65">
        <v>2240</v>
      </c>
      <c r="AI355" s="65">
        <v>2450</v>
      </c>
      <c r="AJ355" s="65">
        <v>2680</v>
      </c>
      <c r="AK355" s="65">
        <v>2900</v>
      </c>
      <c r="AL355" s="65">
        <v>3100</v>
      </c>
      <c r="AM355" s="65">
        <v>3250</v>
      </c>
      <c r="AN355" s="65">
        <v>3820</v>
      </c>
      <c r="AO355" s="65">
        <v>4060</v>
      </c>
      <c r="AP355" s="65">
        <v>4330</v>
      </c>
      <c r="AQ355" s="65">
        <v>4450</v>
      </c>
      <c r="AR355" s="65">
        <v>4210</v>
      </c>
      <c r="AS355" s="65">
        <v>4120</v>
      </c>
      <c r="AT355" s="65">
        <v>4340</v>
      </c>
      <c r="AU355" s="65">
        <v>4330</v>
      </c>
      <c r="AV355" s="65">
        <v>4340</v>
      </c>
      <c r="AW355" s="65">
        <v>4540</v>
      </c>
      <c r="AX355" s="66">
        <v>4560</v>
      </c>
      <c r="AY355" s="65">
        <v>4550</v>
      </c>
      <c r="AZ355" s="65">
        <v>4580</v>
      </c>
      <c r="BA355" s="65">
        <v>4640</v>
      </c>
      <c r="BB355" s="65">
        <v>4680</v>
      </c>
    </row>
    <row r="356" spans="2:54" s="65" customFormat="1" ht="12.95" customHeight="1" x14ac:dyDescent="0.2">
      <c r="B356" s="65" t="s">
        <v>28</v>
      </c>
      <c r="C356" s="65">
        <v>84</v>
      </c>
      <c r="D356" s="65">
        <v>91</v>
      </c>
      <c r="E356" s="65">
        <v>94</v>
      </c>
      <c r="F356" s="65">
        <v>95</v>
      </c>
      <c r="G356" s="65">
        <v>98</v>
      </c>
      <c r="H356" s="65">
        <v>108</v>
      </c>
      <c r="I356" s="65">
        <v>144</v>
      </c>
      <c r="J356" s="65">
        <v>195</v>
      </c>
      <c r="K356" s="65">
        <v>236</v>
      </c>
      <c r="L356" s="65">
        <v>274</v>
      </c>
      <c r="M356" s="65">
        <v>300</v>
      </c>
      <c r="N356" s="65">
        <v>347</v>
      </c>
      <c r="O356" s="65">
        <v>405</v>
      </c>
      <c r="P356" s="65">
        <v>436</v>
      </c>
      <c r="Q356" s="65">
        <v>455</v>
      </c>
      <c r="R356" s="65">
        <v>439</v>
      </c>
      <c r="S356" s="65">
        <v>447</v>
      </c>
      <c r="T356" s="65">
        <v>373</v>
      </c>
      <c r="U356" s="65">
        <v>334</v>
      </c>
      <c r="V356" s="65">
        <v>303</v>
      </c>
      <c r="W356" s="65">
        <v>319</v>
      </c>
      <c r="X356" s="65">
        <v>317</v>
      </c>
      <c r="Y356" s="65">
        <v>321</v>
      </c>
      <c r="Z356" s="65">
        <v>337</v>
      </c>
      <c r="AA356" s="65">
        <v>318</v>
      </c>
      <c r="AB356" s="65">
        <v>335</v>
      </c>
      <c r="AC356" s="65">
        <v>353</v>
      </c>
      <c r="AD356" s="65">
        <v>373</v>
      </c>
      <c r="AE356" s="65">
        <v>383</v>
      </c>
      <c r="AF356" s="65">
        <v>390</v>
      </c>
      <c r="AG356" s="65">
        <v>401</v>
      </c>
      <c r="AH356" s="65">
        <v>400</v>
      </c>
      <c r="AI356" s="65">
        <v>405</v>
      </c>
      <c r="AJ356" s="65">
        <v>410</v>
      </c>
      <c r="AK356" s="65">
        <v>415</v>
      </c>
      <c r="AL356" s="65">
        <v>425</v>
      </c>
      <c r="AM356" s="65">
        <v>460</v>
      </c>
      <c r="AN356" s="65">
        <v>510</v>
      </c>
      <c r="AO356" s="65">
        <v>580</v>
      </c>
      <c r="AP356" s="65">
        <v>650</v>
      </c>
      <c r="AQ356" s="65">
        <v>770</v>
      </c>
      <c r="AR356" s="65">
        <v>767</v>
      </c>
      <c r="AS356" s="65">
        <v>821</v>
      </c>
      <c r="AT356" s="65">
        <v>930</v>
      </c>
      <c r="AU356" s="65">
        <v>1160</v>
      </c>
      <c r="AV356" s="65">
        <v>1550</v>
      </c>
      <c r="AW356" s="65">
        <v>1790</v>
      </c>
      <c r="AX356" s="66">
        <v>1870</v>
      </c>
      <c r="AY356" s="65">
        <v>1750</v>
      </c>
      <c r="AZ356" s="65">
        <v>1740</v>
      </c>
      <c r="BA356" s="65">
        <v>1710</v>
      </c>
      <c r="BB356" s="65">
        <v>1740</v>
      </c>
    </row>
    <row r="357" spans="2:54" s="65" customFormat="1" ht="12.95" customHeight="1" x14ac:dyDescent="0.2">
      <c r="B357" s="65" t="s">
        <v>29</v>
      </c>
      <c r="C357" s="65">
        <v>364</v>
      </c>
      <c r="D357" s="65">
        <v>378</v>
      </c>
      <c r="E357" s="65">
        <v>399</v>
      </c>
      <c r="F357" s="65">
        <v>416</v>
      </c>
      <c r="G357" s="65">
        <v>439</v>
      </c>
      <c r="H357" s="65">
        <v>505</v>
      </c>
      <c r="I357" s="65">
        <v>627</v>
      </c>
      <c r="J357" s="65">
        <v>706</v>
      </c>
      <c r="K357" s="65">
        <v>846</v>
      </c>
      <c r="L357" s="65">
        <v>1099</v>
      </c>
      <c r="M357" s="65">
        <v>1224</v>
      </c>
      <c r="N357" s="65">
        <v>1483</v>
      </c>
      <c r="O357" s="65">
        <v>1730</v>
      </c>
      <c r="P357" s="65">
        <v>1831</v>
      </c>
      <c r="Q357" s="65">
        <v>1629</v>
      </c>
      <c r="R357" s="65">
        <v>1504</v>
      </c>
      <c r="S357" s="65">
        <v>1500</v>
      </c>
      <c r="T357" s="65">
        <v>1215</v>
      </c>
      <c r="U357" s="65">
        <v>1136</v>
      </c>
      <c r="V357" s="65">
        <v>1097</v>
      </c>
      <c r="W357" s="65">
        <v>1199</v>
      </c>
      <c r="X357" s="65">
        <v>1298</v>
      </c>
      <c r="Y357" s="65">
        <v>1273</v>
      </c>
      <c r="Z357" s="65">
        <v>1323</v>
      </c>
      <c r="AA357" s="65">
        <v>1396</v>
      </c>
      <c r="AB357" s="65">
        <v>1456</v>
      </c>
      <c r="AC357" s="65">
        <v>1560</v>
      </c>
      <c r="AD357" s="65">
        <v>1750</v>
      </c>
      <c r="AE357" s="65">
        <v>1820</v>
      </c>
      <c r="AF357" s="65">
        <v>1890</v>
      </c>
      <c r="AG357" s="65">
        <v>2040</v>
      </c>
      <c r="AH357" s="65">
        <v>2190</v>
      </c>
      <c r="AI357" s="65">
        <v>2330</v>
      </c>
      <c r="AJ357" s="65">
        <v>2470</v>
      </c>
      <c r="AK357" s="65">
        <v>2600</v>
      </c>
      <c r="AL357" s="65">
        <v>2740</v>
      </c>
      <c r="AM357" s="65">
        <v>2910</v>
      </c>
      <c r="AN357" s="65">
        <v>3140</v>
      </c>
      <c r="AO357" s="65">
        <v>3420</v>
      </c>
      <c r="AP357" s="65">
        <v>3700</v>
      </c>
      <c r="AQ357" s="65">
        <v>4020</v>
      </c>
      <c r="AR357" s="65">
        <v>3810</v>
      </c>
      <c r="AS357" s="65">
        <v>3850</v>
      </c>
      <c r="AT357" s="65">
        <v>4160</v>
      </c>
      <c r="AU357" s="65">
        <v>4640</v>
      </c>
      <c r="AV357" s="65">
        <v>5100</v>
      </c>
      <c r="AW357" s="65">
        <v>5640</v>
      </c>
      <c r="AX357" s="66">
        <v>5930</v>
      </c>
      <c r="AY357" s="65">
        <v>5970</v>
      </c>
      <c r="AZ357" s="65">
        <v>6010</v>
      </c>
      <c r="BA357" s="65">
        <v>6200</v>
      </c>
      <c r="BB357" s="65">
        <v>6290</v>
      </c>
    </row>
    <row r="358" spans="2:54" s="65" customFormat="1" ht="12.95" customHeight="1" x14ac:dyDescent="0.2">
      <c r="B358" s="65" t="s">
        <v>30</v>
      </c>
      <c r="C358" s="65">
        <v>156</v>
      </c>
      <c r="D358" s="65">
        <v>162</v>
      </c>
      <c r="E358" s="65">
        <v>173</v>
      </c>
      <c r="F358" s="65">
        <v>182</v>
      </c>
      <c r="G358" s="65">
        <v>194</v>
      </c>
      <c r="H358" s="65">
        <v>219</v>
      </c>
      <c r="I358" s="65">
        <v>263</v>
      </c>
      <c r="J358" s="65">
        <v>302</v>
      </c>
      <c r="K358" s="65">
        <v>345</v>
      </c>
      <c r="L358" s="65">
        <v>394</v>
      </c>
      <c r="M358" s="65">
        <v>450</v>
      </c>
      <c r="N358" s="65">
        <v>512</v>
      </c>
      <c r="O358" s="65">
        <v>614</v>
      </c>
      <c r="P358" s="65">
        <v>681</v>
      </c>
      <c r="Q358" s="65">
        <v>725</v>
      </c>
      <c r="R358" s="65">
        <v>699</v>
      </c>
      <c r="S358" s="65">
        <v>718</v>
      </c>
      <c r="T358" s="65">
        <v>597</v>
      </c>
      <c r="U358" s="65">
        <v>520</v>
      </c>
      <c r="V358" s="65">
        <v>475</v>
      </c>
      <c r="W358" s="65">
        <v>480</v>
      </c>
      <c r="X358" s="65">
        <v>518</v>
      </c>
      <c r="Y358" s="65">
        <v>491</v>
      </c>
      <c r="Z358" s="65">
        <v>477</v>
      </c>
      <c r="AA358" s="65">
        <v>482</v>
      </c>
      <c r="AB358" s="65">
        <v>496</v>
      </c>
      <c r="AC358" s="65">
        <v>517</v>
      </c>
      <c r="AD358" s="65">
        <v>547</v>
      </c>
      <c r="AE358" s="65">
        <v>547</v>
      </c>
      <c r="AF358" s="65">
        <v>570</v>
      </c>
      <c r="AG358" s="65">
        <v>610</v>
      </c>
      <c r="AH358" s="65">
        <v>625</v>
      </c>
      <c r="AI358" s="65">
        <v>640</v>
      </c>
      <c r="AJ358" s="65">
        <v>655</v>
      </c>
      <c r="AK358" s="65">
        <v>680</v>
      </c>
      <c r="AL358" s="65">
        <v>705</v>
      </c>
      <c r="AM358" s="65">
        <v>750</v>
      </c>
      <c r="AN358" s="65">
        <v>900</v>
      </c>
      <c r="AO358" s="65">
        <v>970</v>
      </c>
      <c r="AP358" s="65">
        <v>1080</v>
      </c>
      <c r="AQ358" s="65">
        <v>1150</v>
      </c>
      <c r="AR358" s="65">
        <v>1150</v>
      </c>
      <c r="AS358" s="65">
        <v>1200</v>
      </c>
      <c r="AT358" s="65">
        <v>1260</v>
      </c>
      <c r="AU358" s="65">
        <v>1370</v>
      </c>
      <c r="AV358" s="65">
        <v>1450</v>
      </c>
      <c r="AW358" s="65">
        <v>1550</v>
      </c>
      <c r="AX358" s="66">
        <v>1630</v>
      </c>
      <c r="AY358" s="65">
        <v>1690</v>
      </c>
      <c r="AZ358" s="65">
        <v>1750</v>
      </c>
      <c r="BA358" s="65">
        <v>1800</v>
      </c>
      <c r="BB358" s="65">
        <v>1870</v>
      </c>
    </row>
    <row r="359" spans="2:54" s="65" customFormat="1" ht="12.95" customHeight="1" x14ac:dyDescent="0.2">
      <c r="B359" s="65" t="s">
        <v>31</v>
      </c>
      <c r="C359" s="65">
        <v>134</v>
      </c>
      <c r="D359" s="65">
        <v>143</v>
      </c>
      <c r="E359" s="65">
        <v>150</v>
      </c>
      <c r="F359" s="65">
        <v>166</v>
      </c>
      <c r="G359" s="65">
        <v>186</v>
      </c>
      <c r="H359" s="65">
        <v>205</v>
      </c>
      <c r="I359" s="65">
        <v>234</v>
      </c>
      <c r="J359" s="65">
        <v>250</v>
      </c>
      <c r="K359" s="65">
        <v>294</v>
      </c>
      <c r="L359" s="65">
        <v>342</v>
      </c>
      <c r="M359" s="65">
        <v>414</v>
      </c>
      <c r="N359" s="65">
        <v>504</v>
      </c>
      <c r="O359" s="65">
        <v>587</v>
      </c>
      <c r="P359" s="65">
        <v>668</v>
      </c>
      <c r="Q359" s="65">
        <v>705</v>
      </c>
      <c r="R359" s="65">
        <v>705</v>
      </c>
      <c r="S359" s="65">
        <v>719</v>
      </c>
      <c r="T359" s="65">
        <v>615</v>
      </c>
      <c r="U359" s="65">
        <v>570</v>
      </c>
      <c r="V359" s="65">
        <v>541</v>
      </c>
      <c r="W359" s="65">
        <v>542</v>
      </c>
      <c r="X359" s="65">
        <v>536</v>
      </c>
      <c r="Y359" s="65">
        <v>573</v>
      </c>
      <c r="Z359" s="65">
        <v>586</v>
      </c>
      <c r="AA359" s="65">
        <v>607</v>
      </c>
      <c r="AB359" s="65">
        <v>663</v>
      </c>
      <c r="AC359" s="65">
        <v>747</v>
      </c>
      <c r="AD359" s="65">
        <v>844</v>
      </c>
      <c r="AE359" s="65">
        <v>928</v>
      </c>
      <c r="AF359" s="65">
        <v>960</v>
      </c>
      <c r="AG359" s="65">
        <v>960</v>
      </c>
      <c r="AH359" s="65">
        <v>1000</v>
      </c>
      <c r="AI359" s="65">
        <v>1050</v>
      </c>
      <c r="AJ359" s="65">
        <v>1100</v>
      </c>
      <c r="AK359" s="65">
        <v>1150</v>
      </c>
      <c r="AL359" s="65">
        <v>1200</v>
      </c>
      <c r="AM359" s="65">
        <v>1260</v>
      </c>
      <c r="AN359" s="65">
        <v>1380</v>
      </c>
      <c r="AO359" s="65">
        <v>1470</v>
      </c>
      <c r="AP359" s="65">
        <v>1720</v>
      </c>
      <c r="AQ359" s="65">
        <v>1900</v>
      </c>
      <c r="AR359" s="65">
        <v>1770</v>
      </c>
      <c r="AS359" s="65">
        <v>1830</v>
      </c>
      <c r="AT359" s="65">
        <v>1900</v>
      </c>
      <c r="AU359" s="65">
        <v>1960</v>
      </c>
      <c r="AV359" s="65">
        <v>1970</v>
      </c>
      <c r="AW359" s="65">
        <v>2060</v>
      </c>
      <c r="AX359" s="66">
        <v>2140</v>
      </c>
      <c r="AY359" s="65">
        <v>2240</v>
      </c>
      <c r="AZ359" s="65">
        <v>2360</v>
      </c>
      <c r="BA359" s="65">
        <v>2430</v>
      </c>
      <c r="BB359" s="65">
        <v>2500</v>
      </c>
    </row>
    <row r="360" spans="2:54" s="65" customFormat="1" ht="12.95" customHeight="1" x14ac:dyDescent="0.2">
      <c r="B360" s="65" t="s">
        <v>32</v>
      </c>
      <c r="C360" s="65">
        <v>294</v>
      </c>
      <c r="D360" s="65">
        <v>326</v>
      </c>
      <c r="E360" s="65">
        <v>373</v>
      </c>
      <c r="F360" s="65">
        <v>392</v>
      </c>
      <c r="G360" s="65">
        <v>419</v>
      </c>
      <c r="H360" s="65">
        <v>491</v>
      </c>
      <c r="I360" s="65">
        <v>621</v>
      </c>
      <c r="J360" s="65">
        <v>734</v>
      </c>
      <c r="K360" s="65">
        <v>820</v>
      </c>
      <c r="L360" s="65">
        <v>994</v>
      </c>
      <c r="M360" s="65">
        <v>1115</v>
      </c>
      <c r="N360" s="65">
        <v>1273</v>
      </c>
      <c r="O360" s="65">
        <v>1464</v>
      </c>
      <c r="P360" s="65">
        <v>1568</v>
      </c>
      <c r="Q360" s="65">
        <v>1513</v>
      </c>
      <c r="R360" s="65">
        <v>1520</v>
      </c>
      <c r="S360" s="65">
        <v>1596</v>
      </c>
      <c r="T360" s="65">
        <v>1427</v>
      </c>
      <c r="U360" s="65">
        <v>1332</v>
      </c>
      <c r="V360" s="65">
        <v>1540</v>
      </c>
      <c r="W360" s="65">
        <v>1579</v>
      </c>
      <c r="X360" s="65">
        <v>1936</v>
      </c>
      <c r="Y360" s="65">
        <v>1929</v>
      </c>
      <c r="Z360" s="65">
        <v>1937</v>
      </c>
      <c r="AA360" s="65">
        <v>2073</v>
      </c>
      <c r="AB360" s="65">
        <v>2056</v>
      </c>
      <c r="AC360" s="65">
        <v>2150</v>
      </c>
      <c r="AD360" s="65">
        <v>2200</v>
      </c>
      <c r="AE360" s="65">
        <v>2270</v>
      </c>
      <c r="AF360" s="65">
        <v>2300</v>
      </c>
      <c r="AG360" s="65">
        <v>2390</v>
      </c>
      <c r="AH360" s="65">
        <v>2600</v>
      </c>
      <c r="AI360" s="65">
        <v>2800</v>
      </c>
      <c r="AJ360" s="65">
        <v>3000</v>
      </c>
      <c r="AK360" s="65">
        <v>3250</v>
      </c>
      <c r="AL360" s="65">
        <v>3450</v>
      </c>
      <c r="AM360" s="65">
        <v>3540</v>
      </c>
      <c r="AN360" s="65">
        <v>3980</v>
      </c>
      <c r="AO360" s="65">
        <v>4380</v>
      </c>
      <c r="AP360" s="65">
        <v>4970</v>
      </c>
      <c r="AQ360" s="65">
        <v>5120</v>
      </c>
      <c r="AR360" s="65">
        <v>5120</v>
      </c>
      <c r="AS360" s="65">
        <v>5050</v>
      </c>
      <c r="AT360" s="65">
        <v>5070</v>
      </c>
      <c r="AU360" s="65">
        <v>5300</v>
      </c>
      <c r="AV360" s="65">
        <v>5430</v>
      </c>
      <c r="AW360" s="65">
        <v>5710</v>
      </c>
      <c r="AX360" s="66">
        <v>5710</v>
      </c>
      <c r="AY360" s="65">
        <v>5820</v>
      </c>
      <c r="AZ360" s="65">
        <v>6030</v>
      </c>
      <c r="BA360" s="65">
        <v>6250</v>
      </c>
      <c r="BB360" s="65">
        <v>6470</v>
      </c>
    </row>
    <row r="361" spans="2:54" s="65" customFormat="1" ht="12.95" customHeight="1" x14ac:dyDescent="0.2">
      <c r="B361" s="65" t="s">
        <v>50</v>
      </c>
      <c r="C361" s="65">
        <v>631</v>
      </c>
      <c r="D361" s="65">
        <v>684</v>
      </c>
      <c r="E361" s="65">
        <v>734</v>
      </c>
      <c r="F361" s="65">
        <v>843</v>
      </c>
      <c r="G361" s="65">
        <v>971</v>
      </c>
      <c r="H361" s="65">
        <v>1124</v>
      </c>
      <c r="I361" s="65">
        <v>1334</v>
      </c>
      <c r="J361" s="65">
        <v>1500</v>
      </c>
      <c r="K361" s="65">
        <v>1650</v>
      </c>
      <c r="L361" s="65">
        <v>1821</v>
      </c>
      <c r="M361" s="65">
        <v>2045</v>
      </c>
      <c r="N361" s="65">
        <v>2370</v>
      </c>
      <c r="O361" s="65">
        <v>2523</v>
      </c>
      <c r="P361" s="65">
        <v>2646</v>
      </c>
      <c r="Q361" s="65">
        <v>2729</v>
      </c>
      <c r="R361" s="65">
        <v>2760</v>
      </c>
      <c r="S361" s="65">
        <v>2770</v>
      </c>
      <c r="T361" s="65">
        <v>2990</v>
      </c>
      <c r="U361" s="65">
        <v>3284</v>
      </c>
      <c r="V361" s="65">
        <v>3389</v>
      </c>
      <c r="W361" s="65">
        <v>4748</v>
      </c>
      <c r="X361" s="65">
        <v>5289</v>
      </c>
      <c r="Y361" s="65">
        <v>5564</v>
      </c>
      <c r="Z361" s="65">
        <v>5619</v>
      </c>
      <c r="AA361" s="65">
        <v>5627</v>
      </c>
      <c r="AB361" s="65">
        <v>6304</v>
      </c>
      <c r="AC361" s="65">
        <v>6400</v>
      </c>
      <c r="AD361" s="65">
        <v>6500</v>
      </c>
      <c r="AE361" s="65">
        <v>6500</v>
      </c>
      <c r="AF361" s="65">
        <v>6500</v>
      </c>
      <c r="AG361" s="65">
        <v>6500</v>
      </c>
      <c r="AH361" s="65">
        <v>6900</v>
      </c>
      <c r="AI361" s="65">
        <v>7300</v>
      </c>
      <c r="AJ361" s="65">
        <v>7700</v>
      </c>
      <c r="AK361" s="65">
        <v>8300</v>
      </c>
      <c r="AL361" s="65">
        <v>9300</v>
      </c>
      <c r="AM361" s="65">
        <v>10900</v>
      </c>
      <c r="AN361" s="65">
        <v>12800</v>
      </c>
      <c r="AO361" s="65">
        <v>15300</v>
      </c>
      <c r="AP361" s="65">
        <v>16400</v>
      </c>
      <c r="AQ361" s="65">
        <v>16800</v>
      </c>
      <c r="AR361" s="65">
        <v>15800</v>
      </c>
      <c r="AS361" s="65">
        <v>14600</v>
      </c>
      <c r="AT361" s="65">
        <v>14400</v>
      </c>
      <c r="AU361" s="65">
        <v>13800</v>
      </c>
      <c r="AV361" s="65">
        <v>13800</v>
      </c>
      <c r="AW361" s="65">
        <v>14000</v>
      </c>
      <c r="AX361" s="66">
        <v>14300</v>
      </c>
      <c r="AY361" s="65">
        <v>14600</v>
      </c>
      <c r="AZ361" s="65">
        <v>14900</v>
      </c>
      <c r="BA361" s="65">
        <v>15200</v>
      </c>
      <c r="BB361" s="65">
        <v>15600</v>
      </c>
    </row>
    <row r="362" spans="2:54" s="65" customFormat="1" ht="12.95" customHeight="1" x14ac:dyDescent="0.2">
      <c r="B362" s="65" t="s">
        <v>33</v>
      </c>
      <c r="C362" s="65">
        <v>229</v>
      </c>
      <c r="D362" s="65">
        <v>259</v>
      </c>
      <c r="E362" s="65">
        <v>261</v>
      </c>
      <c r="F362" s="65">
        <v>276</v>
      </c>
      <c r="G362" s="65">
        <v>313</v>
      </c>
      <c r="H362" s="65">
        <v>336</v>
      </c>
      <c r="I362" s="65">
        <v>418</v>
      </c>
      <c r="J362" s="65">
        <v>467</v>
      </c>
      <c r="K362" s="65">
        <v>515</v>
      </c>
      <c r="L362" s="65">
        <v>600</v>
      </c>
      <c r="M362" s="65">
        <v>653</v>
      </c>
      <c r="N362" s="65">
        <v>773</v>
      </c>
      <c r="O362" s="65">
        <v>900</v>
      </c>
      <c r="P362" s="65">
        <v>972</v>
      </c>
      <c r="Q362" s="65">
        <v>980</v>
      </c>
      <c r="R362" s="65">
        <v>946</v>
      </c>
      <c r="S362" s="65">
        <v>926</v>
      </c>
      <c r="T362" s="65">
        <v>898</v>
      </c>
      <c r="U362" s="65">
        <v>870</v>
      </c>
      <c r="V362" s="65">
        <v>792</v>
      </c>
      <c r="W362" s="65">
        <v>871</v>
      </c>
      <c r="X362" s="65">
        <v>990</v>
      </c>
      <c r="Y362" s="65">
        <v>1011</v>
      </c>
      <c r="Z362" s="65">
        <v>1112</v>
      </c>
      <c r="AA362" s="65">
        <v>1152</v>
      </c>
      <c r="AB362" s="65">
        <v>1137</v>
      </c>
      <c r="AC362" s="65">
        <v>1200</v>
      </c>
      <c r="AD362" s="65">
        <v>1340</v>
      </c>
      <c r="AE362" s="65">
        <v>1360</v>
      </c>
      <c r="AF362" s="65">
        <v>1400</v>
      </c>
      <c r="AG362" s="65">
        <v>1480</v>
      </c>
      <c r="AH362" s="65">
        <v>1600</v>
      </c>
      <c r="AI362" s="65">
        <v>1700</v>
      </c>
      <c r="AJ362" s="65">
        <v>1800</v>
      </c>
      <c r="AK362" s="65">
        <v>1900</v>
      </c>
      <c r="AL362" s="65">
        <v>2050</v>
      </c>
      <c r="AM362" s="65">
        <v>2140</v>
      </c>
      <c r="AN362" s="65">
        <v>2370</v>
      </c>
      <c r="AO362" s="65">
        <v>2550</v>
      </c>
      <c r="AP362" s="65">
        <v>2820</v>
      </c>
      <c r="AQ362" s="65">
        <v>2950</v>
      </c>
      <c r="AR362" s="65">
        <v>2930</v>
      </c>
      <c r="AS362" s="65">
        <v>2950</v>
      </c>
      <c r="AT362" s="65">
        <v>2980</v>
      </c>
      <c r="AU362" s="65">
        <v>3010</v>
      </c>
      <c r="AV362" s="65">
        <v>2980</v>
      </c>
      <c r="AW362" s="65">
        <v>3070</v>
      </c>
      <c r="AX362" s="66">
        <v>3130</v>
      </c>
      <c r="AY362" s="65">
        <v>3180</v>
      </c>
      <c r="AZ362" s="65">
        <v>3240</v>
      </c>
      <c r="BA362" s="65">
        <v>3310</v>
      </c>
      <c r="BB362" s="65">
        <v>3400</v>
      </c>
    </row>
    <row r="363" spans="2:54" s="65" customFormat="1" ht="12.95" customHeight="1" x14ac:dyDescent="0.2">
      <c r="B363" s="65" t="s">
        <v>34</v>
      </c>
      <c r="C363" s="65">
        <v>80</v>
      </c>
      <c r="D363" s="65">
        <v>83</v>
      </c>
      <c r="E363" s="65">
        <v>84</v>
      </c>
      <c r="F363" s="65">
        <v>85</v>
      </c>
      <c r="G363" s="65">
        <v>87</v>
      </c>
      <c r="H363" s="65">
        <v>94</v>
      </c>
      <c r="I363" s="65">
        <v>119</v>
      </c>
      <c r="J363" s="65">
        <v>145</v>
      </c>
      <c r="K363" s="65">
        <v>163</v>
      </c>
      <c r="L363" s="65">
        <v>194</v>
      </c>
      <c r="M363" s="65">
        <v>227</v>
      </c>
      <c r="N363" s="65">
        <v>256</v>
      </c>
      <c r="O363" s="65">
        <v>292</v>
      </c>
      <c r="P363" s="65">
        <v>329</v>
      </c>
      <c r="Q363" s="65">
        <v>349</v>
      </c>
      <c r="R363" s="65">
        <v>348</v>
      </c>
      <c r="S363" s="65">
        <v>363</v>
      </c>
      <c r="T363" s="65">
        <v>289</v>
      </c>
      <c r="U363" s="65">
        <v>267</v>
      </c>
      <c r="V363" s="65">
        <v>238</v>
      </c>
      <c r="W363" s="65">
        <v>269</v>
      </c>
      <c r="X363" s="65">
        <v>273</v>
      </c>
      <c r="Y363" s="65">
        <v>291</v>
      </c>
      <c r="Z363" s="65">
        <v>293</v>
      </c>
      <c r="AA363" s="65">
        <v>286</v>
      </c>
      <c r="AB363" s="65">
        <v>273</v>
      </c>
      <c r="AC363" s="65">
        <v>286</v>
      </c>
      <c r="AD363" s="65">
        <v>302</v>
      </c>
      <c r="AE363" s="65">
        <v>310</v>
      </c>
      <c r="AF363" s="65">
        <v>325</v>
      </c>
      <c r="AG363" s="65">
        <v>348</v>
      </c>
      <c r="AH363" s="65">
        <v>360</v>
      </c>
      <c r="AI363" s="65">
        <v>380</v>
      </c>
      <c r="AJ363" s="65">
        <v>405</v>
      </c>
      <c r="AK363" s="65">
        <v>430</v>
      </c>
      <c r="AL363" s="65">
        <v>460</v>
      </c>
      <c r="AM363" s="65">
        <v>490</v>
      </c>
      <c r="AN363" s="65">
        <v>590</v>
      </c>
      <c r="AO363" s="65">
        <v>680</v>
      </c>
      <c r="AP363" s="65">
        <v>770</v>
      </c>
      <c r="AQ363" s="65">
        <v>920</v>
      </c>
      <c r="AR363" s="65">
        <v>879</v>
      </c>
      <c r="AS363" s="65">
        <v>945</v>
      </c>
      <c r="AT363" s="65">
        <v>1090</v>
      </c>
      <c r="AU363" s="65">
        <v>1330</v>
      </c>
      <c r="AV363" s="65">
        <v>1690</v>
      </c>
      <c r="AW363" s="65">
        <v>2050</v>
      </c>
      <c r="AX363" s="66">
        <v>2280</v>
      </c>
      <c r="AY363" s="65">
        <v>2190</v>
      </c>
      <c r="AZ363" s="65">
        <v>2100</v>
      </c>
      <c r="BA363" s="65">
        <v>2070</v>
      </c>
      <c r="BB363" s="65">
        <v>2070</v>
      </c>
    </row>
    <row r="364" spans="2:54" s="65" customFormat="1" ht="12.95" customHeight="1" x14ac:dyDescent="0.2">
      <c r="B364" s="65" t="s">
        <v>35</v>
      </c>
      <c r="C364" s="65">
        <v>230</v>
      </c>
      <c r="D364" s="65">
        <v>252</v>
      </c>
      <c r="E364" s="65">
        <v>268</v>
      </c>
      <c r="F364" s="65">
        <v>277</v>
      </c>
      <c r="G364" s="65">
        <v>302</v>
      </c>
      <c r="H364" s="65">
        <v>346</v>
      </c>
      <c r="I364" s="65">
        <v>415</v>
      </c>
      <c r="J364" s="65">
        <v>467</v>
      </c>
      <c r="K364" s="65">
        <v>528</v>
      </c>
      <c r="L364" s="65">
        <v>618</v>
      </c>
      <c r="M364" s="65">
        <v>736</v>
      </c>
      <c r="N364" s="65">
        <v>860</v>
      </c>
      <c r="O364" s="65">
        <v>976</v>
      </c>
      <c r="P364" s="65">
        <v>1070</v>
      </c>
      <c r="Q364" s="65">
        <v>1040</v>
      </c>
      <c r="R364" s="65">
        <v>1014</v>
      </c>
      <c r="S364" s="65">
        <v>1024</v>
      </c>
      <c r="T364" s="65">
        <v>944</v>
      </c>
      <c r="U364" s="65">
        <v>935</v>
      </c>
      <c r="V364" s="65">
        <v>936</v>
      </c>
      <c r="W364" s="65">
        <v>1001</v>
      </c>
      <c r="X364" s="65">
        <v>1037</v>
      </c>
      <c r="Y364" s="65">
        <v>1067</v>
      </c>
      <c r="Z364" s="65">
        <v>1095</v>
      </c>
      <c r="AA364" s="65">
        <v>1130</v>
      </c>
      <c r="AB364" s="65">
        <v>1245</v>
      </c>
      <c r="AC364" s="65">
        <v>1250</v>
      </c>
      <c r="AD364" s="65">
        <v>1340</v>
      </c>
      <c r="AE364" s="65">
        <v>1530</v>
      </c>
      <c r="AF364" s="65">
        <v>1650</v>
      </c>
      <c r="AG364" s="65">
        <v>1810</v>
      </c>
      <c r="AH364" s="65">
        <v>1950</v>
      </c>
      <c r="AI364" s="65">
        <v>2100</v>
      </c>
      <c r="AJ364" s="65">
        <v>2200</v>
      </c>
      <c r="AK364" s="65">
        <v>2300</v>
      </c>
      <c r="AL364" s="65">
        <v>2400</v>
      </c>
      <c r="AM364" s="65">
        <v>2470</v>
      </c>
      <c r="AN364" s="65">
        <v>2790</v>
      </c>
      <c r="AO364" s="65">
        <v>2970</v>
      </c>
      <c r="AP364" s="65">
        <v>3250</v>
      </c>
      <c r="AQ364" s="65">
        <v>3450</v>
      </c>
      <c r="AR364" s="65">
        <v>3260</v>
      </c>
      <c r="AS364" s="65">
        <v>3460</v>
      </c>
      <c r="AT364" s="65">
        <v>3510</v>
      </c>
      <c r="AU364" s="65">
        <v>3520</v>
      </c>
      <c r="AV364" s="65">
        <v>3570</v>
      </c>
      <c r="AW364" s="65">
        <v>3620</v>
      </c>
      <c r="AX364" s="66">
        <v>3690</v>
      </c>
      <c r="AY364" s="65">
        <v>3770</v>
      </c>
      <c r="AZ364" s="65">
        <v>3840</v>
      </c>
      <c r="BA364" s="65">
        <v>3920</v>
      </c>
      <c r="BB364" s="65">
        <v>3990</v>
      </c>
    </row>
    <row r="365" spans="2:54" s="65" customFormat="1" ht="12.95" customHeight="1" x14ac:dyDescent="0.2">
      <c r="B365" s="65" t="s">
        <v>36</v>
      </c>
      <c r="C365" s="65">
        <v>133</v>
      </c>
      <c r="D365" s="65">
        <v>142</v>
      </c>
      <c r="E365" s="65">
        <v>148</v>
      </c>
      <c r="F365" s="65">
        <v>156</v>
      </c>
      <c r="G365" s="65">
        <v>173</v>
      </c>
      <c r="H365" s="65">
        <v>196</v>
      </c>
      <c r="I365" s="65">
        <v>241</v>
      </c>
      <c r="J365" s="65">
        <v>243</v>
      </c>
      <c r="K365" s="65">
        <v>274</v>
      </c>
      <c r="L365" s="65">
        <v>299</v>
      </c>
      <c r="M365" s="65">
        <v>337</v>
      </c>
      <c r="N365" s="65">
        <v>386</v>
      </c>
      <c r="O365" s="65">
        <v>436</v>
      </c>
      <c r="P365" s="65">
        <v>468</v>
      </c>
      <c r="Q365" s="65">
        <v>539</v>
      </c>
      <c r="R365" s="65">
        <v>544</v>
      </c>
      <c r="S365" s="65">
        <v>612</v>
      </c>
      <c r="T365" s="65">
        <v>694</v>
      </c>
      <c r="U365" s="65">
        <v>594</v>
      </c>
      <c r="V365" s="65">
        <v>546</v>
      </c>
      <c r="W365" s="65">
        <v>544</v>
      </c>
      <c r="X365" s="65">
        <v>521</v>
      </c>
      <c r="Y365" s="65">
        <v>507</v>
      </c>
      <c r="Z365" s="65">
        <v>498</v>
      </c>
      <c r="AA365" s="65">
        <v>488</v>
      </c>
      <c r="AB365" s="65">
        <v>499</v>
      </c>
      <c r="AC365" s="65">
        <v>515</v>
      </c>
      <c r="AD365" s="65">
        <v>525</v>
      </c>
      <c r="AE365" s="65">
        <v>540</v>
      </c>
      <c r="AF365" s="65">
        <v>554</v>
      </c>
      <c r="AG365" s="65">
        <v>593</v>
      </c>
      <c r="AH365" s="65">
        <v>640</v>
      </c>
      <c r="AI365" s="65">
        <v>680</v>
      </c>
      <c r="AJ365" s="65">
        <v>730</v>
      </c>
      <c r="AK365" s="65">
        <v>775</v>
      </c>
      <c r="AL365" s="65">
        <v>810</v>
      </c>
      <c r="AM365" s="65">
        <v>840</v>
      </c>
      <c r="AN365" s="65">
        <v>1000</v>
      </c>
      <c r="AO365" s="65">
        <v>1190</v>
      </c>
      <c r="AP365" s="65">
        <v>1380</v>
      </c>
      <c r="AQ365" s="65">
        <v>1550</v>
      </c>
      <c r="AR365" s="65">
        <v>1530</v>
      </c>
      <c r="AS365" s="65">
        <v>1600</v>
      </c>
      <c r="AT365" s="65">
        <v>1670</v>
      </c>
      <c r="AU365" s="65">
        <v>1690</v>
      </c>
      <c r="AV365" s="65">
        <v>1680</v>
      </c>
      <c r="AW365" s="65">
        <v>1810</v>
      </c>
      <c r="AX365" s="66">
        <v>1860</v>
      </c>
      <c r="AY365" s="65">
        <v>1840</v>
      </c>
      <c r="AZ365" s="65">
        <v>1920</v>
      </c>
      <c r="BA365" s="65">
        <v>2050</v>
      </c>
      <c r="BB365" s="65">
        <v>2120</v>
      </c>
    </row>
    <row r="366" spans="2:54" s="65" customFormat="1" ht="12.95" customHeight="1" x14ac:dyDescent="0.2">
      <c r="B366" s="65" t="s">
        <v>37</v>
      </c>
      <c r="C366" s="65">
        <v>84</v>
      </c>
      <c r="D366" s="65">
        <v>88</v>
      </c>
      <c r="E366" s="65">
        <v>92</v>
      </c>
      <c r="F366" s="65">
        <v>109</v>
      </c>
      <c r="G366" s="65">
        <v>128</v>
      </c>
      <c r="H366" s="65">
        <v>141</v>
      </c>
      <c r="I366" s="65">
        <v>171</v>
      </c>
      <c r="J366" s="65">
        <v>188</v>
      </c>
      <c r="K366" s="65">
        <v>227</v>
      </c>
      <c r="L366" s="65">
        <v>271</v>
      </c>
      <c r="M366" s="65">
        <v>308</v>
      </c>
      <c r="N366" s="65">
        <v>400</v>
      </c>
      <c r="O366" s="65">
        <v>530</v>
      </c>
      <c r="P366" s="65">
        <v>567</v>
      </c>
      <c r="Q366" s="65">
        <v>589</v>
      </c>
      <c r="R366" s="65">
        <v>560</v>
      </c>
      <c r="S366" s="65">
        <v>570</v>
      </c>
      <c r="T366" s="65">
        <v>513</v>
      </c>
      <c r="U366" s="65">
        <v>476</v>
      </c>
      <c r="V366" s="65">
        <v>451</v>
      </c>
      <c r="W366" s="65">
        <v>425</v>
      </c>
      <c r="X366" s="65">
        <v>426</v>
      </c>
      <c r="Y366" s="65">
        <v>398</v>
      </c>
      <c r="Z366" s="65">
        <v>417</v>
      </c>
      <c r="AA366" s="65">
        <v>445</v>
      </c>
      <c r="AB366" s="65">
        <v>491</v>
      </c>
      <c r="AC366" s="65">
        <v>690</v>
      </c>
      <c r="AD366" s="65">
        <v>710</v>
      </c>
      <c r="AE366" s="65">
        <v>740</v>
      </c>
      <c r="AF366" s="65">
        <v>780</v>
      </c>
      <c r="AG366" s="65">
        <v>807</v>
      </c>
      <c r="AH366" s="65">
        <v>855</v>
      </c>
      <c r="AI366" s="65">
        <v>900</v>
      </c>
      <c r="AJ366" s="65">
        <v>975</v>
      </c>
      <c r="AK366" s="65">
        <v>1040</v>
      </c>
      <c r="AL366" s="65">
        <v>1100</v>
      </c>
      <c r="AM366" s="65">
        <v>1080</v>
      </c>
      <c r="AN366" s="65">
        <v>1250</v>
      </c>
      <c r="AO366" s="65">
        <v>1510</v>
      </c>
      <c r="AP366" s="65">
        <v>1730</v>
      </c>
      <c r="AQ366" s="65">
        <v>1850</v>
      </c>
      <c r="AR366" s="65">
        <v>1800</v>
      </c>
      <c r="AS366" s="65">
        <v>1810</v>
      </c>
      <c r="AT366" s="65">
        <v>1800</v>
      </c>
      <c r="AU366" s="65">
        <v>1800</v>
      </c>
      <c r="AV366" s="65">
        <v>1900</v>
      </c>
      <c r="AW366" s="65">
        <v>2070</v>
      </c>
      <c r="AX366" s="66">
        <v>2130</v>
      </c>
      <c r="AY366" s="65">
        <v>2160</v>
      </c>
      <c r="AZ366" s="65">
        <v>2230</v>
      </c>
      <c r="BA366" s="65">
        <v>2310</v>
      </c>
      <c r="BB366" s="65">
        <v>2420</v>
      </c>
    </row>
    <row r="367" spans="2:54" s="65" customFormat="1" ht="12.95" customHeight="1" x14ac:dyDescent="0.2">
      <c r="B367" s="65" t="s">
        <v>38</v>
      </c>
      <c r="C367" s="65">
        <v>175</v>
      </c>
      <c r="D367" s="65">
        <v>198</v>
      </c>
      <c r="E367" s="65">
        <v>224</v>
      </c>
      <c r="F367" s="65">
        <v>258</v>
      </c>
      <c r="G367" s="65">
        <v>298</v>
      </c>
      <c r="H367" s="65">
        <v>346</v>
      </c>
      <c r="I367" s="65">
        <v>410</v>
      </c>
      <c r="J367" s="65">
        <v>462</v>
      </c>
      <c r="K367" s="65">
        <v>496</v>
      </c>
      <c r="L367" s="65">
        <v>533</v>
      </c>
      <c r="M367" s="65">
        <v>584</v>
      </c>
      <c r="N367" s="65">
        <v>660</v>
      </c>
      <c r="O367" s="65">
        <v>721</v>
      </c>
      <c r="P367" s="65">
        <v>774</v>
      </c>
      <c r="Q367" s="65">
        <v>815</v>
      </c>
      <c r="R367" s="65">
        <v>842</v>
      </c>
      <c r="S367" s="65">
        <v>862</v>
      </c>
      <c r="T367" s="65">
        <v>947</v>
      </c>
      <c r="U367" s="65">
        <v>1060</v>
      </c>
      <c r="V367" s="65">
        <v>1114</v>
      </c>
      <c r="W367" s="65">
        <v>1124</v>
      </c>
      <c r="X367" s="65">
        <v>1226</v>
      </c>
      <c r="Y367" s="65">
        <v>1262</v>
      </c>
      <c r="Z367" s="65">
        <v>1248</v>
      </c>
      <c r="AA367" s="65">
        <v>1223</v>
      </c>
      <c r="AB367" s="65">
        <v>1342</v>
      </c>
      <c r="AC367" s="65">
        <v>1400</v>
      </c>
      <c r="AD367" s="65">
        <v>1450</v>
      </c>
      <c r="AE367" s="65">
        <v>1490</v>
      </c>
      <c r="AF367" s="65">
        <v>1500</v>
      </c>
      <c r="AG367" s="65">
        <v>1520</v>
      </c>
      <c r="AH367" s="65">
        <v>1600</v>
      </c>
      <c r="AI367" s="65">
        <v>1700</v>
      </c>
      <c r="AJ367" s="65">
        <v>1800</v>
      </c>
      <c r="AK367" s="65">
        <v>1900</v>
      </c>
      <c r="AL367" s="65">
        <v>2050</v>
      </c>
      <c r="AM367" s="65">
        <v>2150</v>
      </c>
      <c r="AN367" s="65">
        <v>2320</v>
      </c>
      <c r="AO367" s="65">
        <v>2480</v>
      </c>
      <c r="AP367" s="65">
        <v>2740</v>
      </c>
      <c r="AQ367" s="65">
        <v>2900</v>
      </c>
      <c r="AR367" s="65">
        <v>2880</v>
      </c>
      <c r="AS367" s="65">
        <v>2900</v>
      </c>
      <c r="AT367" s="65">
        <v>2980</v>
      </c>
      <c r="AU367" s="65">
        <v>3060</v>
      </c>
      <c r="AV367" s="65">
        <v>3200</v>
      </c>
      <c r="AW367" s="65">
        <v>3290</v>
      </c>
      <c r="AX367" s="66">
        <v>3350</v>
      </c>
      <c r="AY367" s="65">
        <v>3400</v>
      </c>
      <c r="AZ367" s="65">
        <v>3470</v>
      </c>
      <c r="BA367" s="65">
        <v>3540</v>
      </c>
      <c r="BB367" s="65">
        <v>3630</v>
      </c>
    </row>
    <row r="368" spans="2:54" s="65" customFormat="1" ht="12.95" customHeight="1" x14ac:dyDescent="0.2">
      <c r="B368" s="65" t="s">
        <v>39</v>
      </c>
      <c r="C368" s="65">
        <v>245</v>
      </c>
      <c r="D368" s="65">
        <v>258</v>
      </c>
      <c r="E368" s="65">
        <v>286</v>
      </c>
      <c r="F368" s="65">
        <v>309</v>
      </c>
      <c r="G368" s="65">
        <v>345</v>
      </c>
      <c r="H368" s="65">
        <v>391</v>
      </c>
      <c r="I368" s="65">
        <v>501</v>
      </c>
      <c r="J368" s="65">
        <v>558</v>
      </c>
      <c r="K368" s="65">
        <v>633</v>
      </c>
      <c r="L368" s="65">
        <v>701</v>
      </c>
      <c r="M368" s="65">
        <v>774</v>
      </c>
      <c r="N368" s="65">
        <v>930</v>
      </c>
      <c r="O368" s="65">
        <v>1028</v>
      </c>
      <c r="P368" s="65">
        <v>1118</v>
      </c>
      <c r="Q368" s="65">
        <v>1096</v>
      </c>
      <c r="R368" s="65">
        <v>1125</v>
      </c>
      <c r="S368" s="65">
        <v>1125</v>
      </c>
      <c r="T368" s="65">
        <v>1112</v>
      </c>
      <c r="U368" s="65">
        <v>1179</v>
      </c>
      <c r="V368" s="65">
        <v>1154</v>
      </c>
      <c r="W368" s="65">
        <v>1198</v>
      </c>
      <c r="X368" s="65">
        <v>1397</v>
      </c>
      <c r="Y368" s="65">
        <v>1665</v>
      </c>
      <c r="Z368" s="65">
        <v>1490</v>
      </c>
      <c r="AA368" s="65">
        <v>1643</v>
      </c>
      <c r="AB368" s="65">
        <v>1636</v>
      </c>
      <c r="AC368" s="65">
        <v>1590</v>
      </c>
      <c r="AD368" s="65">
        <v>1720</v>
      </c>
      <c r="AE368" s="65">
        <v>1840</v>
      </c>
      <c r="AF368" s="65">
        <v>1880</v>
      </c>
      <c r="AG368" s="65">
        <v>1920</v>
      </c>
      <c r="AH368" s="65">
        <v>2080</v>
      </c>
      <c r="AI368" s="65">
        <v>2230</v>
      </c>
      <c r="AJ368" s="65">
        <v>2380</v>
      </c>
      <c r="AK368" s="65">
        <v>2530</v>
      </c>
      <c r="AL368" s="65">
        <v>2700</v>
      </c>
      <c r="AM368" s="65">
        <v>3100</v>
      </c>
      <c r="AN368" s="65">
        <v>3800</v>
      </c>
      <c r="AO368" s="65">
        <v>4430</v>
      </c>
      <c r="AP368" s="65">
        <v>4900</v>
      </c>
      <c r="AQ368" s="65">
        <v>5000</v>
      </c>
      <c r="AR368" s="65">
        <v>4750</v>
      </c>
      <c r="AS368" s="65">
        <v>4500</v>
      </c>
      <c r="AT368" s="65">
        <v>4350</v>
      </c>
      <c r="AU368" s="65">
        <v>4260</v>
      </c>
      <c r="AV368" s="65">
        <v>4310</v>
      </c>
      <c r="AW368" s="65">
        <v>4380</v>
      </c>
      <c r="AX368" s="66">
        <v>4440</v>
      </c>
      <c r="AY368" s="65">
        <v>4470</v>
      </c>
      <c r="AZ368" s="65">
        <v>4590</v>
      </c>
      <c r="BA368" s="65">
        <v>4620</v>
      </c>
      <c r="BB368" s="65">
        <v>4650</v>
      </c>
    </row>
    <row r="369" spans="2:54" s="65" customFormat="1" ht="12.95" customHeight="1" x14ac:dyDescent="0.2">
      <c r="B369" s="65" t="s">
        <v>40</v>
      </c>
      <c r="C369" s="65">
        <v>199</v>
      </c>
      <c r="D369" s="65">
        <v>215</v>
      </c>
      <c r="E369" s="65">
        <v>224</v>
      </c>
      <c r="F369" s="65">
        <v>224</v>
      </c>
      <c r="G369" s="65">
        <v>238</v>
      </c>
      <c r="H369" s="65">
        <v>273</v>
      </c>
      <c r="I369" s="65">
        <v>308</v>
      </c>
      <c r="J369" s="65">
        <v>350</v>
      </c>
      <c r="K369" s="65">
        <v>438</v>
      </c>
      <c r="L369" s="65">
        <v>535</v>
      </c>
      <c r="M369" s="65">
        <v>602</v>
      </c>
      <c r="N369" s="65">
        <v>692</v>
      </c>
      <c r="O369" s="65">
        <v>736</v>
      </c>
      <c r="P369" s="65">
        <v>877</v>
      </c>
      <c r="Q369" s="65">
        <v>922</v>
      </c>
      <c r="R369" s="65">
        <v>933</v>
      </c>
      <c r="S369" s="65">
        <v>972</v>
      </c>
      <c r="T369" s="65">
        <v>943</v>
      </c>
      <c r="U369" s="65">
        <v>840</v>
      </c>
      <c r="V369" s="65">
        <v>756</v>
      </c>
      <c r="W369" s="65">
        <v>739</v>
      </c>
      <c r="X369" s="65">
        <v>777</v>
      </c>
      <c r="Y369" s="65">
        <v>821</v>
      </c>
      <c r="Z369" s="65">
        <v>864</v>
      </c>
      <c r="AA369" s="65">
        <v>880</v>
      </c>
      <c r="AB369" s="65">
        <v>892</v>
      </c>
      <c r="AC369" s="65">
        <v>1020</v>
      </c>
      <c r="AD369" s="65">
        <v>1070</v>
      </c>
      <c r="AE369" s="65">
        <v>1120</v>
      </c>
      <c r="AF369" s="65">
        <v>1160</v>
      </c>
      <c r="AG369" s="65">
        <v>1190</v>
      </c>
      <c r="AH369" s="65">
        <v>1200</v>
      </c>
      <c r="AI369" s="65">
        <v>1250</v>
      </c>
      <c r="AJ369" s="65">
        <v>1300</v>
      </c>
      <c r="AK369" s="65">
        <v>1390</v>
      </c>
      <c r="AL369" s="65">
        <v>1480</v>
      </c>
      <c r="AM369" s="65">
        <v>1520</v>
      </c>
      <c r="AN369" s="65">
        <v>1630</v>
      </c>
      <c r="AO369" s="65">
        <v>1720</v>
      </c>
      <c r="AP369" s="65">
        <v>1850</v>
      </c>
      <c r="AQ369" s="65">
        <v>2020</v>
      </c>
      <c r="AR369" s="65">
        <v>1990</v>
      </c>
      <c r="AS369" s="65">
        <v>2030</v>
      </c>
      <c r="AT369" s="65">
        <v>2060</v>
      </c>
      <c r="AU369" s="65">
        <v>2260</v>
      </c>
      <c r="AV369" s="65">
        <v>2300</v>
      </c>
      <c r="AW369" s="65">
        <v>2450</v>
      </c>
      <c r="AX369" s="66">
        <v>2590</v>
      </c>
      <c r="AY369" s="65">
        <v>2680</v>
      </c>
      <c r="AZ369" s="65">
        <v>2760</v>
      </c>
      <c r="BA369" s="65">
        <v>2840</v>
      </c>
      <c r="BB369" s="65">
        <v>2820</v>
      </c>
    </row>
    <row r="370" spans="2:54" s="65" customFormat="1" ht="12.95" customHeight="1" x14ac:dyDescent="0.2">
      <c r="B370" s="65" t="s">
        <v>41</v>
      </c>
      <c r="C370" s="65">
        <v>114</v>
      </c>
      <c r="D370" s="65">
        <v>127</v>
      </c>
      <c r="E370" s="65">
        <v>136</v>
      </c>
      <c r="F370" s="65">
        <v>151</v>
      </c>
      <c r="G370" s="65">
        <v>173</v>
      </c>
      <c r="H370" s="65">
        <v>204</v>
      </c>
      <c r="I370" s="65">
        <v>262</v>
      </c>
      <c r="J370" s="65">
        <v>300</v>
      </c>
      <c r="K370" s="65">
        <v>393</v>
      </c>
      <c r="L370" s="65">
        <v>430</v>
      </c>
      <c r="M370" s="65">
        <v>459</v>
      </c>
      <c r="N370" s="65">
        <v>592</v>
      </c>
      <c r="O370" s="65">
        <v>669</v>
      </c>
      <c r="P370" s="65">
        <v>681</v>
      </c>
      <c r="Q370" s="65">
        <v>723</v>
      </c>
      <c r="R370" s="65">
        <v>688</v>
      </c>
      <c r="S370" s="65">
        <v>698</v>
      </c>
      <c r="T370" s="65">
        <v>607</v>
      </c>
      <c r="U370" s="65">
        <v>616</v>
      </c>
      <c r="V370" s="65">
        <v>633</v>
      </c>
      <c r="W370" s="65">
        <v>682</v>
      </c>
      <c r="X370" s="65">
        <v>731</v>
      </c>
      <c r="Y370" s="65">
        <v>664</v>
      </c>
      <c r="Z370" s="65">
        <v>704</v>
      </c>
      <c r="AA370" s="65">
        <v>843</v>
      </c>
      <c r="AB370" s="65">
        <v>849</v>
      </c>
      <c r="AC370" s="65">
        <v>869</v>
      </c>
      <c r="AD370" s="65">
        <v>920</v>
      </c>
      <c r="AE370" s="65">
        <v>980</v>
      </c>
      <c r="AF370" s="65">
        <v>1050</v>
      </c>
      <c r="AG370" s="65">
        <v>1090</v>
      </c>
      <c r="AH370" s="65">
        <v>1150</v>
      </c>
      <c r="AI370" s="65">
        <v>1210</v>
      </c>
      <c r="AJ370" s="65">
        <v>1270</v>
      </c>
      <c r="AK370" s="65">
        <v>1330</v>
      </c>
      <c r="AL370" s="65">
        <v>1400</v>
      </c>
      <c r="AM370" s="65">
        <v>1500</v>
      </c>
      <c r="AN370" s="65">
        <v>1900</v>
      </c>
      <c r="AO370" s="65">
        <v>2000</v>
      </c>
      <c r="AP370" s="65">
        <v>2300</v>
      </c>
      <c r="AQ370" s="65">
        <v>2500</v>
      </c>
      <c r="AR370" s="65">
        <v>2360</v>
      </c>
      <c r="AS370" s="65">
        <v>2330</v>
      </c>
      <c r="AT370" s="65">
        <v>2580</v>
      </c>
      <c r="AU370" s="65">
        <v>2540</v>
      </c>
      <c r="AV370" s="65">
        <v>2550</v>
      </c>
      <c r="AW370" s="65">
        <v>2580</v>
      </c>
      <c r="AX370" s="66">
        <v>2630</v>
      </c>
      <c r="AY370" s="65">
        <v>2620</v>
      </c>
      <c r="AZ370" s="65">
        <v>2640</v>
      </c>
      <c r="BA370" s="65">
        <v>2650</v>
      </c>
      <c r="BB370" s="65">
        <v>2680</v>
      </c>
    </row>
    <row r="371" spans="2:54" s="65" customFormat="1" ht="12.95" customHeight="1" x14ac:dyDescent="0.2">
      <c r="B371" s="65" t="s">
        <v>42</v>
      </c>
      <c r="C371" s="65">
        <v>193</v>
      </c>
      <c r="D371" s="65">
        <v>213</v>
      </c>
      <c r="E371" s="65">
        <v>232</v>
      </c>
      <c r="F371" s="65">
        <v>255</v>
      </c>
      <c r="G371" s="65">
        <v>274</v>
      </c>
      <c r="H371" s="65">
        <v>328</v>
      </c>
      <c r="I371" s="65">
        <v>389</v>
      </c>
      <c r="J371" s="65">
        <v>434</v>
      </c>
      <c r="K371" s="65">
        <v>496</v>
      </c>
      <c r="L371" s="65">
        <v>598</v>
      </c>
      <c r="M371" s="65">
        <v>718</v>
      </c>
      <c r="N371" s="65">
        <v>856</v>
      </c>
      <c r="O371" s="65">
        <v>1004</v>
      </c>
      <c r="P371" s="65">
        <v>1152</v>
      </c>
      <c r="Q371" s="65">
        <v>1144</v>
      </c>
      <c r="R371" s="65">
        <v>1113</v>
      </c>
      <c r="S371" s="65">
        <v>1104</v>
      </c>
      <c r="T371" s="65">
        <v>944</v>
      </c>
      <c r="U371" s="65">
        <v>836</v>
      </c>
      <c r="V371" s="65">
        <v>777</v>
      </c>
      <c r="W371" s="65">
        <v>826</v>
      </c>
      <c r="X371" s="65">
        <v>845</v>
      </c>
      <c r="Y371" s="65">
        <v>801</v>
      </c>
      <c r="Z371" s="65">
        <v>849</v>
      </c>
      <c r="AA371" s="65">
        <v>865</v>
      </c>
      <c r="AB371" s="65">
        <v>925</v>
      </c>
      <c r="AC371" s="65">
        <v>968</v>
      </c>
      <c r="AD371" s="65">
        <v>1040</v>
      </c>
      <c r="AE371" s="65">
        <v>1130</v>
      </c>
      <c r="AF371" s="65">
        <v>1170</v>
      </c>
      <c r="AG371" s="65">
        <v>1240</v>
      </c>
      <c r="AH371" s="65">
        <v>1450</v>
      </c>
      <c r="AI371" s="65">
        <v>1700</v>
      </c>
      <c r="AJ371" s="65">
        <v>1950</v>
      </c>
      <c r="AK371" s="65">
        <v>2150</v>
      </c>
      <c r="AL371" s="65">
        <v>2300</v>
      </c>
      <c r="AM371" s="65">
        <v>2470</v>
      </c>
      <c r="AN371" s="65">
        <v>2790</v>
      </c>
      <c r="AO371" s="65">
        <v>3100</v>
      </c>
      <c r="AP371" s="65">
        <v>3640</v>
      </c>
      <c r="AQ371" s="65">
        <v>3850</v>
      </c>
      <c r="AR371" s="65">
        <v>3700</v>
      </c>
      <c r="AS371" s="65">
        <v>3650</v>
      </c>
      <c r="AT371" s="65">
        <v>3880</v>
      </c>
      <c r="AU371" s="65">
        <v>4110</v>
      </c>
      <c r="AV371" s="65">
        <v>4100</v>
      </c>
      <c r="AW371" s="65">
        <v>4330</v>
      </c>
      <c r="AX371" s="66">
        <v>4550</v>
      </c>
      <c r="AY371" s="65">
        <v>4520</v>
      </c>
      <c r="AZ371" s="65">
        <v>4870</v>
      </c>
      <c r="BA371" s="65">
        <v>4900</v>
      </c>
      <c r="BB371" s="65">
        <v>4950</v>
      </c>
    </row>
    <row r="372" spans="2:54" s="65" customFormat="1" ht="12.95" customHeight="1" x14ac:dyDescent="0.2">
      <c r="B372" s="65" t="s">
        <v>43</v>
      </c>
      <c r="C372" s="65">
        <v>36</v>
      </c>
      <c r="D372" s="65">
        <v>38</v>
      </c>
      <c r="E372" s="65">
        <v>41</v>
      </c>
      <c r="F372" s="65">
        <v>42</v>
      </c>
      <c r="G372" s="65">
        <v>48</v>
      </c>
      <c r="H372" s="65">
        <v>55</v>
      </c>
      <c r="I372" s="65">
        <v>70</v>
      </c>
      <c r="J372" s="65">
        <v>80</v>
      </c>
      <c r="K372" s="65">
        <v>98</v>
      </c>
      <c r="L372" s="65">
        <v>110</v>
      </c>
      <c r="M372" s="65">
        <v>121</v>
      </c>
      <c r="N372" s="65">
        <v>144</v>
      </c>
      <c r="O372" s="65">
        <v>161</v>
      </c>
      <c r="P372" s="65">
        <v>180</v>
      </c>
      <c r="Q372" s="65">
        <v>193</v>
      </c>
      <c r="R372" s="65">
        <v>193</v>
      </c>
      <c r="S372" s="65">
        <v>199</v>
      </c>
      <c r="T372" s="65">
        <v>181</v>
      </c>
      <c r="U372" s="65">
        <v>159</v>
      </c>
      <c r="V372" s="65">
        <v>157</v>
      </c>
      <c r="W372" s="65">
        <v>147</v>
      </c>
      <c r="X372" s="65">
        <v>144</v>
      </c>
      <c r="Y372" s="65">
        <v>153</v>
      </c>
      <c r="Z372" s="65">
        <v>159</v>
      </c>
      <c r="AA372" s="65">
        <v>145</v>
      </c>
      <c r="AB372" s="65">
        <v>159</v>
      </c>
      <c r="AC372" s="65">
        <v>180</v>
      </c>
      <c r="AD372" s="65">
        <v>192</v>
      </c>
      <c r="AE372" s="65">
        <v>206</v>
      </c>
      <c r="AF372" s="65">
        <v>215</v>
      </c>
      <c r="AG372" s="65">
        <v>222</v>
      </c>
      <c r="AH372" s="65">
        <v>235</v>
      </c>
      <c r="AI372" s="65">
        <v>255</v>
      </c>
      <c r="AJ372" s="65">
        <v>270</v>
      </c>
      <c r="AK372" s="65">
        <v>285</v>
      </c>
      <c r="AL372" s="65">
        <v>300</v>
      </c>
      <c r="AM372" s="65">
        <v>320</v>
      </c>
      <c r="AN372" s="65">
        <v>340</v>
      </c>
      <c r="AO372" s="65">
        <v>400</v>
      </c>
      <c r="AP372" s="65">
        <v>490</v>
      </c>
      <c r="AQ372" s="65">
        <v>560</v>
      </c>
      <c r="AR372" s="65">
        <v>530</v>
      </c>
      <c r="AS372" s="65">
        <v>540</v>
      </c>
      <c r="AT372" s="65">
        <v>560</v>
      </c>
      <c r="AU372" s="65">
        <v>590</v>
      </c>
      <c r="AV372" s="65">
        <v>600</v>
      </c>
      <c r="AW372" s="65">
        <v>642</v>
      </c>
      <c r="AX372" s="66">
        <v>686</v>
      </c>
      <c r="AY372" s="65">
        <v>699</v>
      </c>
      <c r="AZ372" s="65">
        <v>712</v>
      </c>
      <c r="BA372" s="65">
        <v>726</v>
      </c>
      <c r="BB372" s="65">
        <v>740</v>
      </c>
    </row>
    <row r="373" spans="2:54" s="65" customFormat="1" ht="12.95" customHeight="1" x14ac:dyDescent="0.2">
      <c r="B373" s="65" t="s">
        <v>57</v>
      </c>
      <c r="C373" s="65">
        <v>245.49676025917944</v>
      </c>
      <c r="D373" s="65">
        <v>259.21166306695483</v>
      </c>
      <c r="E373" s="65">
        <v>268.81209503239756</v>
      </c>
      <c r="F373" s="65">
        <v>278.41252699784036</v>
      </c>
      <c r="G373" s="65">
        <v>300.35637149028094</v>
      </c>
      <c r="H373" s="65">
        <v>337.38660907127445</v>
      </c>
      <c r="I373" s="65">
        <v>414.19006479481658</v>
      </c>
      <c r="J373" s="65">
        <v>466.30669546436297</v>
      </c>
      <c r="K373" s="65">
        <v>544.48164146868271</v>
      </c>
      <c r="L373" s="65">
        <v>650.08639308855311</v>
      </c>
      <c r="M373" s="65">
        <v>728.26133909287273</v>
      </c>
      <c r="N373" s="65">
        <v>861.29589632829379</v>
      </c>
      <c r="O373" s="65">
        <v>1010.7883369330455</v>
      </c>
      <c r="P373" s="65">
        <v>1123.2505399568036</v>
      </c>
      <c r="Q373" s="65">
        <v>1128.7365010799135</v>
      </c>
      <c r="R373" s="65">
        <v>1080.7343412526998</v>
      </c>
      <c r="S373" s="65">
        <v>1098.5637149028078</v>
      </c>
      <c r="T373" s="65">
        <v>977.87257019438437</v>
      </c>
      <c r="U373" s="65">
        <v>877.75377969762417</v>
      </c>
      <c r="V373" s="65">
        <v>821.52267818574512</v>
      </c>
      <c r="W373" s="65">
        <v>866.78185745140388</v>
      </c>
      <c r="X373" s="65">
        <v>916.15550755939535</v>
      </c>
      <c r="Y373" s="65">
        <v>936.72786177105843</v>
      </c>
      <c r="Z373" s="65">
        <v>964.15766738660909</v>
      </c>
      <c r="AA373" s="65">
        <v>977.87257019438437</v>
      </c>
      <c r="AB373" s="65">
        <v>1009.4168466522677</v>
      </c>
      <c r="AC373" s="65">
        <v>1094.4492440604752</v>
      </c>
      <c r="AD373" s="65">
        <v>1157.5377969762419</v>
      </c>
      <c r="AE373" s="65">
        <v>1216.5118790496758</v>
      </c>
      <c r="AF373" s="65">
        <v>1270</v>
      </c>
      <c r="AG373" s="65">
        <v>1340</v>
      </c>
      <c r="AH373" s="65">
        <v>1400</v>
      </c>
      <c r="AI373" s="65">
        <v>1460</v>
      </c>
      <c r="AJ373" s="65">
        <v>1510</v>
      </c>
      <c r="AK373" s="65">
        <v>1590</v>
      </c>
      <c r="AL373" s="65">
        <v>1660</v>
      </c>
      <c r="AM373" s="65">
        <v>1750</v>
      </c>
      <c r="AN373" s="65">
        <v>2060</v>
      </c>
      <c r="AO373" s="65">
        <v>2300</v>
      </c>
      <c r="AP373" s="65">
        <v>2530</v>
      </c>
      <c r="AQ373" s="65">
        <v>2760</v>
      </c>
      <c r="AR373" s="65">
        <v>2670</v>
      </c>
      <c r="AS373" s="65">
        <v>2770</v>
      </c>
      <c r="AT373" s="65">
        <v>3030</v>
      </c>
      <c r="AX373" s="66">
        <v>3020</v>
      </c>
      <c r="AY373" s="65">
        <v>3024.3723758505866</v>
      </c>
      <c r="AZ373" s="65">
        <v>3071.5940350369196</v>
      </c>
      <c r="BA373" s="65">
        <v>3104.5325997780033</v>
      </c>
    </row>
    <row r="374" spans="2:54" s="65" customFormat="1" ht="12.95" customHeight="1" x14ac:dyDescent="0.2">
      <c r="B374" s="65" t="s">
        <v>61</v>
      </c>
      <c r="C374" s="65">
        <v>253.41666666666666</v>
      </c>
      <c r="D374" s="65">
        <v>271.52083333333331</v>
      </c>
      <c r="E374" s="65">
        <v>288.58333333333331</v>
      </c>
      <c r="F374" s="65">
        <v>307.60416666666669</v>
      </c>
      <c r="G374" s="65">
        <v>335.22916666666669</v>
      </c>
      <c r="H374" s="65">
        <v>378.14583333333331</v>
      </c>
      <c r="I374" s="65">
        <v>457.625</v>
      </c>
      <c r="J374" s="65">
        <v>516.1875</v>
      </c>
      <c r="K374" s="65">
        <v>592.95833333333337</v>
      </c>
      <c r="L374" s="65">
        <v>685.52083333333337</v>
      </c>
      <c r="M374" s="65">
        <v>768.52083333333337</v>
      </c>
      <c r="N374" s="65">
        <v>900.25</v>
      </c>
      <c r="O374" s="65">
        <v>1038.0416666666667</v>
      </c>
      <c r="P374" s="65">
        <v>1139.5625</v>
      </c>
      <c r="Q374" s="65">
        <v>1137.1041666666667</v>
      </c>
      <c r="R374" s="65">
        <v>1106.0208333333333</v>
      </c>
      <c r="S374" s="65">
        <v>1122.3125</v>
      </c>
      <c r="T374" s="65">
        <v>1055.2708333333333</v>
      </c>
      <c r="U374" s="65">
        <v>1029.625</v>
      </c>
      <c r="V374" s="65">
        <v>1032.8125</v>
      </c>
      <c r="W374" s="65">
        <v>1135.4375</v>
      </c>
      <c r="X374" s="65">
        <v>1250.7916666666667</v>
      </c>
      <c r="Y374" s="65">
        <v>1302.9791666666667</v>
      </c>
      <c r="Z374" s="65">
        <v>1340.3958333333333</v>
      </c>
      <c r="AA374" s="65">
        <v>1367.2708333333333</v>
      </c>
      <c r="AB374" s="65">
        <v>1459.1875</v>
      </c>
      <c r="AC374" s="65">
        <v>1519.7708333333333</v>
      </c>
      <c r="AD374" s="65">
        <v>1580.6666666666667</v>
      </c>
      <c r="AE374" s="65">
        <v>1635.9375</v>
      </c>
      <c r="AF374" s="65">
        <v>1678.7708333333333</v>
      </c>
      <c r="AG374" s="65">
        <v>1731.6875</v>
      </c>
      <c r="AH374" s="65">
        <v>1847.9166666666667</v>
      </c>
      <c r="AI374" s="65">
        <v>1973.3333333333333</v>
      </c>
      <c r="AJ374" s="65">
        <v>2105.625</v>
      </c>
      <c r="AK374" s="65">
        <v>2250.9375</v>
      </c>
      <c r="AL374" s="65">
        <v>2420.2083333333335</v>
      </c>
      <c r="AM374" s="65">
        <v>2680</v>
      </c>
      <c r="AN374" s="65">
        <v>3158.5416666666665</v>
      </c>
      <c r="AO374" s="65">
        <v>3558.125</v>
      </c>
      <c r="AP374" s="65">
        <v>3858.3333333333335</v>
      </c>
      <c r="AQ374" s="65">
        <v>3990.8333333333335</v>
      </c>
      <c r="AR374" s="65">
        <v>3797.2916666666665</v>
      </c>
      <c r="AS374" s="65">
        <v>3734.1666666666665</v>
      </c>
      <c r="AT374" s="65">
        <v>3813.6458333333335</v>
      </c>
      <c r="AU374" s="65">
        <v>3923.9583333333335</v>
      </c>
      <c r="AV374" s="65">
        <v>4081.25</v>
      </c>
      <c r="AW374" s="65">
        <v>4242.5</v>
      </c>
      <c r="AX374" s="65">
        <v>4316.875</v>
      </c>
      <c r="AY374" s="65">
        <v>4323.125</v>
      </c>
      <c r="AZ374" s="65">
        <v>4390.833333333333</v>
      </c>
      <c r="BA374" s="65">
        <v>4390.833333333333</v>
      </c>
    </row>
    <row r="375" spans="2:54" s="65" customFormat="1" ht="12.95" customHeight="1" x14ac:dyDescent="0.2">
      <c r="AX375" s="66"/>
    </row>
    <row r="376" spans="2:54" s="65" customFormat="1" ht="12.95" customHeight="1" x14ac:dyDescent="0.2">
      <c r="AX376" s="66"/>
    </row>
    <row r="377" spans="2:54" s="65" customFormat="1" ht="12.95" customHeight="1" x14ac:dyDescent="0.2">
      <c r="B377" s="65" t="s">
        <v>79</v>
      </c>
      <c r="AX377" s="66"/>
    </row>
    <row r="378" spans="2:54" s="65" customFormat="1" ht="12.95" customHeight="1" x14ac:dyDescent="0.2">
      <c r="B378" s="65" t="s">
        <v>80</v>
      </c>
      <c r="C378" s="65">
        <v>1968</v>
      </c>
      <c r="D378" s="65">
        <v>1969</v>
      </c>
      <c r="E378" s="65">
        <v>1970</v>
      </c>
      <c r="F378" s="65">
        <v>1971</v>
      </c>
      <c r="G378" s="65">
        <v>1972</v>
      </c>
      <c r="H378" s="65">
        <v>1973</v>
      </c>
      <c r="I378" s="65">
        <v>1974</v>
      </c>
      <c r="J378" s="65">
        <v>1975</v>
      </c>
      <c r="K378" s="65">
        <v>1976</v>
      </c>
      <c r="L378" s="65">
        <v>1977</v>
      </c>
      <c r="M378" s="65">
        <v>1978</v>
      </c>
      <c r="N378" s="65">
        <v>1979</v>
      </c>
      <c r="O378" s="65">
        <v>1980</v>
      </c>
      <c r="P378" s="65">
        <v>1981</v>
      </c>
      <c r="Q378" s="65">
        <v>1982</v>
      </c>
      <c r="R378" s="65">
        <v>1983</v>
      </c>
      <c r="S378" s="65">
        <v>1984</v>
      </c>
      <c r="T378" s="65">
        <v>1985</v>
      </c>
      <c r="U378" s="65">
        <v>1986</v>
      </c>
      <c r="V378" s="65">
        <v>1987</v>
      </c>
      <c r="W378" s="65">
        <v>1988</v>
      </c>
      <c r="X378" s="65">
        <v>1989</v>
      </c>
      <c r="Y378" s="65">
        <v>1990</v>
      </c>
      <c r="Z378" s="65">
        <v>1991</v>
      </c>
      <c r="AA378" s="65">
        <v>1992</v>
      </c>
      <c r="AB378" s="65">
        <v>1993</v>
      </c>
      <c r="AC378" s="65">
        <v>1994</v>
      </c>
      <c r="AD378" s="65">
        <v>1995</v>
      </c>
      <c r="AE378" s="65">
        <v>1996</v>
      </c>
      <c r="AF378" s="65">
        <v>1997</v>
      </c>
      <c r="AG378" s="65">
        <v>1998</v>
      </c>
      <c r="AH378" s="65">
        <v>1999</v>
      </c>
      <c r="AI378" s="65">
        <v>2000</v>
      </c>
      <c r="AJ378" s="65">
        <v>2001</v>
      </c>
      <c r="AK378" s="65">
        <v>2002</v>
      </c>
      <c r="AL378" s="65">
        <v>2003</v>
      </c>
      <c r="AM378" s="65">
        <v>2004</v>
      </c>
      <c r="AN378" s="66">
        <v>2005</v>
      </c>
      <c r="AO378" s="65">
        <v>2006</v>
      </c>
      <c r="AP378" s="65">
        <v>2007</v>
      </c>
      <c r="AQ378" s="65">
        <v>2008</v>
      </c>
      <c r="AR378" s="65">
        <v>2009</v>
      </c>
      <c r="AS378" s="65">
        <v>2010</v>
      </c>
      <c r="AT378" s="65">
        <v>2011</v>
      </c>
      <c r="AU378" s="65">
        <v>2012</v>
      </c>
      <c r="AV378" s="65">
        <v>2013</v>
      </c>
      <c r="AW378" s="65">
        <v>2014</v>
      </c>
      <c r="AX378" s="65">
        <v>2015</v>
      </c>
      <c r="AY378" s="65">
        <v>2016</v>
      </c>
      <c r="AZ378" s="65">
        <v>2017</v>
      </c>
      <c r="BA378" s="65">
        <v>2018</v>
      </c>
      <c r="BB378" s="65">
        <v>2019</v>
      </c>
    </row>
    <row r="379" spans="2:54" s="65" customFormat="1" ht="12.95" customHeight="1" x14ac:dyDescent="0.2">
      <c r="B379" s="65" t="s">
        <v>0</v>
      </c>
      <c r="C379" s="65">
        <v>16.100000000000001</v>
      </c>
      <c r="D379" s="65">
        <v>16</v>
      </c>
      <c r="E379" s="65">
        <v>17.3</v>
      </c>
      <c r="F379" s="65">
        <v>17.2</v>
      </c>
      <c r="G379" s="65">
        <v>17.600000000000001</v>
      </c>
      <c r="H379" s="65">
        <v>18.8</v>
      </c>
      <c r="I379" s="65">
        <v>20.9</v>
      </c>
      <c r="J379" s="65">
        <v>22.2</v>
      </c>
      <c r="K379" s="65">
        <v>23.8</v>
      </c>
      <c r="L379" s="65">
        <v>27.1</v>
      </c>
      <c r="M379" s="65">
        <v>28.8</v>
      </c>
      <c r="N379" s="65">
        <v>31.6</v>
      </c>
      <c r="O379" s="65">
        <v>35</v>
      </c>
      <c r="P379" s="65">
        <v>35.299999999999997</v>
      </c>
      <c r="Q379" s="65">
        <v>36.1</v>
      </c>
      <c r="R379" s="65">
        <v>37.799999999999997</v>
      </c>
      <c r="S379" s="65">
        <v>30.4</v>
      </c>
      <c r="T379" s="65">
        <v>29.5</v>
      </c>
      <c r="U379" s="65">
        <v>29.7</v>
      </c>
      <c r="V379" s="65">
        <v>28.5</v>
      </c>
      <c r="W379" s="65">
        <v>30.4</v>
      </c>
      <c r="X379" s="65">
        <v>29.7</v>
      </c>
      <c r="Y379" s="65">
        <v>33.9</v>
      </c>
      <c r="Z379" s="65">
        <v>28.6</v>
      </c>
      <c r="AA379" s="65">
        <v>28.1</v>
      </c>
      <c r="AB379" s="65">
        <v>30.7</v>
      </c>
      <c r="AC379" s="65">
        <v>36.5</v>
      </c>
      <c r="AD379" s="65">
        <v>36.200000000000003</v>
      </c>
      <c r="AE379" s="65">
        <v>39</v>
      </c>
      <c r="AF379" s="65">
        <v>35</v>
      </c>
      <c r="AG379" s="65">
        <v>35</v>
      </c>
      <c r="AH379" s="65">
        <v>31</v>
      </c>
      <c r="AI379" s="65">
        <v>33</v>
      </c>
      <c r="AJ379" s="65">
        <v>36</v>
      </c>
      <c r="AK379" s="65">
        <v>36</v>
      </c>
      <c r="AL379" s="65">
        <v>35</v>
      </c>
      <c r="AM379" s="65">
        <v>33</v>
      </c>
      <c r="AN379" s="66">
        <v>40</v>
      </c>
      <c r="AO379" s="65">
        <v>39</v>
      </c>
      <c r="AP379" s="65">
        <v>43</v>
      </c>
      <c r="AQ379" s="65">
        <v>43</v>
      </c>
      <c r="AR379" s="65">
        <v>48</v>
      </c>
      <c r="AS379" s="65">
        <v>48</v>
      </c>
      <c r="AT379" s="65">
        <v>51</v>
      </c>
      <c r="AU379" s="65">
        <v>52</v>
      </c>
      <c r="AV379" s="65">
        <v>54.5</v>
      </c>
      <c r="AW379" s="65">
        <v>54.5</v>
      </c>
      <c r="AX379" s="65">
        <v>60.5</v>
      </c>
      <c r="AY379" s="65">
        <v>57</v>
      </c>
      <c r="AZ379" s="65">
        <v>58</v>
      </c>
      <c r="BA379" s="65">
        <v>61.5</v>
      </c>
      <c r="BB379" s="65">
        <v>63.5</v>
      </c>
    </row>
    <row r="380" spans="2:54" s="65" customFormat="1" ht="12.95" customHeight="1" x14ac:dyDescent="0.2">
      <c r="B380" s="65" t="s">
        <v>45</v>
      </c>
      <c r="AN380" s="66"/>
    </row>
    <row r="381" spans="2:54" s="65" customFormat="1" ht="12.95" customHeight="1" x14ac:dyDescent="0.2">
      <c r="B381" s="65" t="s">
        <v>1</v>
      </c>
      <c r="S381" s="65">
        <v>149.6</v>
      </c>
      <c r="T381" s="65">
        <v>142.80000000000001</v>
      </c>
      <c r="U381" s="65">
        <v>134.30000000000001</v>
      </c>
      <c r="V381" s="65">
        <v>124.1</v>
      </c>
      <c r="W381" s="65">
        <v>146.4</v>
      </c>
      <c r="X381" s="65">
        <v>153.4</v>
      </c>
      <c r="Y381" s="65">
        <v>139.19999999999999</v>
      </c>
      <c r="Z381" s="65">
        <v>144.19999999999999</v>
      </c>
      <c r="AA381" s="65">
        <v>128.1</v>
      </c>
      <c r="AB381" s="65">
        <v>136.69999999999999</v>
      </c>
      <c r="AC381" s="65">
        <v>150.1</v>
      </c>
      <c r="AD381" s="65">
        <v>87.4</v>
      </c>
      <c r="AE381" s="65">
        <v>94.6</v>
      </c>
      <c r="AF381" s="65">
        <v>112</v>
      </c>
      <c r="AG381" s="65">
        <v>134</v>
      </c>
      <c r="AH381" s="65">
        <v>140</v>
      </c>
      <c r="AI381" s="65">
        <v>135</v>
      </c>
      <c r="AJ381" s="65">
        <v>135</v>
      </c>
      <c r="AK381" s="65">
        <v>135</v>
      </c>
      <c r="AL381" s="65">
        <v>135</v>
      </c>
      <c r="AM381" s="65">
        <v>150</v>
      </c>
      <c r="AN381" s="66">
        <v>165</v>
      </c>
      <c r="AO381" s="65">
        <v>180</v>
      </c>
      <c r="AP381" s="65">
        <v>170</v>
      </c>
      <c r="AQ381" s="65">
        <v>0</v>
      </c>
      <c r="AS381" s="65">
        <v>160</v>
      </c>
      <c r="AT381" s="65">
        <v>155</v>
      </c>
      <c r="AU381" s="65">
        <v>200</v>
      </c>
      <c r="AV381" s="65">
        <v>225</v>
      </c>
      <c r="AW381" s="65">
        <v>220</v>
      </c>
      <c r="AX381" s="65">
        <v>215</v>
      </c>
      <c r="AY381" s="65">
        <v>222</v>
      </c>
      <c r="AZ381" s="65">
        <v>250</v>
      </c>
      <c r="BA381" s="65">
        <v>253</v>
      </c>
      <c r="BB381" s="65">
        <v>249</v>
      </c>
    </row>
    <row r="382" spans="2:54" s="65" customFormat="1" ht="12.95" customHeight="1" x14ac:dyDescent="0.2">
      <c r="B382" s="65" t="s">
        <v>2</v>
      </c>
      <c r="C382" s="65">
        <v>21.6</v>
      </c>
      <c r="D382" s="65">
        <v>19.3</v>
      </c>
      <c r="E382" s="65">
        <v>20.5</v>
      </c>
      <c r="F382" s="65">
        <v>21.5</v>
      </c>
      <c r="G382" s="65">
        <v>22.3</v>
      </c>
      <c r="H382" s="65">
        <v>24.6</v>
      </c>
      <c r="I382" s="65">
        <v>31.1</v>
      </c>
      <c r="J382" s="65">
        <v>32.9</v>
      </c>
      <c r="K382" s="65">
        <v>35.200000000000003</v>
      </c>
      <c r="L382" s="65">
        <v>34</v>
      </c>
      <c r="M382" s="65">
        <v>39.700000000000003</v>
      </c>
      <c r="N382" s="65">
        <v>42.2</v>
      </c>
      <c r="O382" s="65">
        <v>47.2</v>
      </c>
      <c r="P382" s="65">
        <v>47.9</v>
      </c>
      <c r="Q382" s="65">
        <v>50.7</v>
      </c>
      <c r="R382" s="65">
        <v>46.6</v>
      </c>
      <c r="S382" s="65">
        <v>49.5</v>
      </c>
      <c r="T382" s="65">
        <v>51</v>
      </c>
      <c r="U382" s="65">
        <v>48.2</v>
      </c>
      <c r="V382" s="65">
        <v>44.4</v>
      </c>
      <c r="W382" s="65">
        <v>50.4</v>
      </c>
      <c r="X382" s="65">
        <v>52</v>
      </c>
      <c r="Y382" s="65">
        <v>49.8</v>
      </c>
      <c r="Z382" s="65">
        <v>55.5</v>
      </c>
      <c r="AA382" s="65">
        <v>48</v>
      </c>
      <c r="AB382" s="65">
        <v>50.1</v>
      </c>
      <c r="AC382" s="65">
        <v>50.7</v>
      </c>
      <c r="AD382" s="65">
        <v>64.372</v>
      </c>
      <c r="AE382" s="65">
        <v>64.903999999999996</v>
      </c>
      <c r="AF382" s="65">
        <v>70.489999999999995</v>
      </c>
      <c r="AG382" s="65">
        <v>70</v>
      </c>
      <c r="AH382" s="65">
        <v>67</v>
      </c>
      <c r="AI382" s="65">
        <v>69</v>
      </c>
      <c r="AJ382" s="65">
        <v>67</v>
      </c>
      <c r="AK382" s="65">
        <v>69</v>
      </c>
      <c r="AL382" s="65">
        <v>71</v>
      </c>
      <c r="AM382" s="65">
        <v>75</v>
      </c>
      <c r="AN382" s="66">
        <v>76</v>
      </c>
      <c r="AO382" s="65">
        <v>76</v>
      </c>
      <c r="AP382" s="65">
        <v>74</v>
      </c>
      <c r="AQ382" s="65">
        <v>79.5</v>
      </c>
      <c r="AR382" s="65">
        <v>82.5</v>
      </c>
      <c r="AS382" s="65">
        <v>86</v>
      </c>
      <c r="AT382" s="65">
        <v>87.5</v>
      </c>
      <c r="AU382" s="65">
        <v>94.5</v>
      </c>
      <c r="AV382" s="65">
        <v>95.5</v>
      </c>
      <c r="AW382" s="65">
        <v>102</v>
      </c>
      <c r="AX382" s="65">
        <v>106</v>
      </c>
      <c r="AY382" s="65">
        <v>104</v>
      </c>
      <c r="AZ382" s="65">
        <v>106</v>
      </c>
      <c r="BA382" s="65">
        <v>111</v>
      </c>
      <c r="BB382" s="65">
        <v>105</v>
      </c>
    </row>
    <row r="383" spans="2:54" s="65" customFormat="1" ht="12.95" customHeight="1" x14ac:dyDescent="0.2">
      <c r="B383" s="65" t="s">
        <v>3</v>
      </c>
      <c r="S383" s="65">
        <v>187.7</v>
      </c>
      <c r="T383" s="65">
        <v>179.4</v>
      </c>
      <c r="U383" s="65">
        <v>152.5</v>
      </c>
      <c r="V383" s="65">
        <v>160.19999999999999</v>
      </c>
      <c r="W383" s="65">
        <v>166.8</v>
      </c>
      <c r="X383" s="65">
        <v>184.2</v>
      </c>
      <c r="Y383" s="65">
        <v>155</v>
      </c>
      <c r="Z383" s="65">
        <v>167.6</v>
      </c>
      <c r="AA383" s="65">
        <v>179.6</v>
      </c>
      <c r="AB383" s="65">
        <v>191.5</v>
      </c>
      <c r="AC383" s="65">
        <v>223</v>
      </c>
      <c r="AD383" s="65">
        <v>189.6</v>
      </c>
      <c r="AE383" s="65">
        <v>210</v>
      </c>
      <c r="AF383" s="65">
        <v>218</v>
      </c>
      <c r="AG383" s="65">
        <v>235</v>
      </c>
      <c r="AH383" s="65">
        <v>260</v>
      </c>
      <c r="AI383" s="65">
        <v>300</v>
      </c>
      <c r="AJ383" s="65">
        <v>310</v>
      </c>
      <c r="AK383" s="65">
        <v>310</v>
      </c>
      <c r="AL383" s="65">
        <v>300</v>
      </c>
      <c r="AM383" s="65">
        <v>300</v>
      </c>
      <c r="AN383" s="66">
        <v>330</v>
      </c>
      <c r="AO383" s="65">
        <v>320</v>
      </c>
      <c r="AP383" s="65">
        <v>340</v>
      </c>
      <c r="AQ383" s="65">
        <v>290</v>
      </c>
      <c r="AR383" s="65">
        <v>274</v>
      </c>
      <c r="AS383" s="65">
        <v>261</v>
      </c>
      <c r="AT383" s="65">
        <v>268</v>
      </c>
      <c r="AU383" s="65">
        <v>267</v>
      </c>
      <c r="AV383" s="65">
        <v>280</v>
      </c>
      <c r="AW383" s="65">
        <v>313</v>
      </c>
      <c r="AX383" s="65">
        <v>329</v>
      </c>
      <c r="AY383" s="65">
        <v>309</v>
      </c>
      <c r="AZ383" s="65">
        <v>325</v>
      </c>
      <c r="BA383" s="65">
        <v>340</v>
      </c>
      <c r="BB383" s="65">
        <v>423</v>
      </c>
    </row>
    <row r="384" spans="2:54" s="65" customFormat="1" ht="12.95" customHeight="1" x14ac:dyDescent="0.2">
      <c r="B384" s="65" t="s">
        <v>4</v>
      </c>
      <c r="S384" s="65">
        <v>71.900000000000006</v>
      </c>
      <c r="T384" s="65">
        <v>82.2</v>
      </c>
      <c r="U384" s="65">
        <v>63.4</v>
      </c>
      <c r="V384" s="65">
        <v>59.1</v>
      </c>
      <c r="W384" s="65">
        <v>63.8</v>
      </c>
      <c r="X384" s="65">
        <v>68.7</v>
      </c>
      <c r="Y384" s="65">
        <v>70.900000000000006</v>
      </c>
      <c r="Z384" s="65">
        <v>70.8</v>
      </c>
      <c r="AA384" s="65">
        <v>72.7</v>
      </c>
      <c r="AB384" s="65">
        <v>76.2</v>
      </c>
      <c r="AC384" s="65">
        <v>75.5</v>
      </c>
      <c r="AD384" s="65">
        <v>48.18</v>
      </c>
      <c r="AE384" s="65">
        <v>50.49</v>
      </c>
      <c r="AF384" s="65">
        <v>52.8</v>
      </c>
      <c r="AG384" s="65">
        <v>56.3</v>
      </c>
      <c r="AH384" s="65">
        <v>58</v>
      </c>
      <c r="AI384" s="65">
        <v>55</v>
      </c>
      <c r="AJ384" s="65">
        <v>65</v>
      </c>
      <c r="AK384" s="65">
        <v>65</v>
      </c>
      <c r="AL384" s="65">
        <v>60</v>
      </c>
      <c r="AM384" s="65">
        <v>58</v>
      </c>
      <c r="AN384" s="66">
        <v>61</v>
      </c>
      <c r="AO384" s="65">
        <v>61</v>
      </c>
      <c r="AP384" s="65">
        <v>37.5</v>
      </c>
      <c r="AQ384" s="65">
        <v>41</v>
      </c>
      <c r="AR384" s="65">
        <v>62.5</v>
      </c>
      <c r="AS384" s="65">
        <v>62.5</v>
      </c>
      <c r="AT384" s="65">
        <v>65</v>
      </c>
      <c r="AU384" s="65">
        <v>72</v>
      </c>
      <c r="AV384" s="65">
        <v>72</v>
      </c>
      <c r="AW384" s="65">
        <v>74.5</v>
      </c>
      <c r="AX384" s="65">
        <v>74.5</v>
      </c>
      <c r="AY384" s="65">
        <v>73.5</v>
      </c>
      <c r="AZ384" s="65">
        <v>73.5</v>
      </c>
      <c r="BA384" s="65">
        <v>74.5</v>
      </c>
      <c r="BB384" s="65">
        <v>79.5</v>
      </c>
    </row>
    <row r="385" spans="2:54" s="65" customFormat="1" ht="12.95" customHeight="1" x14ac:dyDescent="0.2">
      <c r="B385" s="65" t="s">
        <v>46</v>
      </c>
      <c r="AN385" s="66"/>
      <c r="AR385" s="65">
        <v>71.5</v>
      </c>
    </row>
    <row r="386" spans="2:54" s="65" customFormat="1" ht="12.95" customHeight="1" x14ac:dyDescent="0.2">
      <c r="B386" s="65" t="s">
        <v>5</v>
      </c>
      <c r="C386" s="65">
        <v>24.3</v>
      </c>
      <c r="D386" s="65">
        <v>19.7</v>
      </c>
      <c r="E386" s="65">
        <v>22.6</v>
      </c>
      <c r="F386" s="65">
        <v>23.6</v>
      </c>
      <c r="G386" s="65">
        <v>22.5</v>
      </c>
      <c r="H386" s="65">
        <v>22</v>
      </c>
      <c r="I386" s="65">
        <v>29.9</v>
      </c>
      <c r="J386" s="65">
        <v>29.3</v>
      </c>
      <c r="K386" s="65">
        <v>33.1</v>
      </c>
      <c r="L386" s="65">
        <v>38</v>
      </c>
      <c r="M386" s="65">
        <v>42.5</v>
      </c>
      <c r="N386" s="65">
        <v>45.6</v>
      </c>
      <c r="O386" s="65">
        <v>51.9</v>
      </c>
      <c r="P386" s="65">
        <v>59.3</v>
      </c>
      <c r="Q386" s="65">
        <v>60.5</v>
      </c>
      <c r="R386" s="65">
        <v>59.1</v>
      </c>
      <c r="S386" s="65">
        <v>66.900000000000006</v>
      </c>
      <c r="T386" s="65">
        <v>66.8</v>
      </c>
      <c r="U386" s="65">
        <v>64.5</v>
      </c>
      <c r="V386" s="65">
        <v>61.4</v>
      </c>
      <c r="W386" s="65">
        <v>51.7</v>
      </c>
      <c r="X386" s="65">
        <v>57.1</v>
      </c>
      <c r="Y386" s="65">
        <v>55.8</v>
      </c>
      <c r="Z386" s="65">
        <v>59.6</v>
      </c>
      <c r="AA386" s="65">
        <v>62.3</v>
      </c>
      <c r="AB386" s="65">
        <v>57.9</v>
      </c>
      <c r="AC386" s="65">
        <v>59.8</v>
      </c>
      <c r="AD386" s="65">
        <v>61.1</v>
      </c>
      <c r="AE386" s="65">
        <v>64.3</v>
      </c>
      <c r="AF386" s="65">
        <v>60</v>
      </c>
      <c r="AG386" s="65">
        <v>58</v>
      </c>
      <c r="AH386" s="65">
        <v>56</v>
      </c>
      <c r="AI386" s="65">
        <v>56.2</v>
      </c>
      <c r="AJ386" s="65">
        <v>57.5</v>
      </c>
      <c r="AK386" s="65">
        <v>56.3</v>
      </c>
      <c r="AL386" s="65">
        <v>57</v>
      </c>
      <c r="AM386" s="65">
        <v>61</v>
      </c>
      <c r="AN386" s="66">
        <v>64</v>
      </c>
      <c r="AO386" s="65">
        <v>65</v>
      </c>
      <c r="AP386" s="65">
        <v>72</v>
      </c>
      <c r="AQ386" s="65">
        <v>72</v>
      </c>
      <c r="AR386" s="65">
        <v>70</v>
      </c>
      <c r="AS386" s="65">
        <v>66</v>
      </c>
      <c r="AT386" s="65">
        <v>74</v>
      </c>
      <c r="AU386" s="65">
        <v>89.5</v>
      </c>
      <c r="AV386" s="65">
        <v>88.5</v>
      </c>
      <c r="AW386" s="65">
        <v>98.5</v>
      </c>
      <c r="AX386" s="65">
        <v>97.5</v>
      </c>
      <c r="AY386" s="65">
        <v>110</v>
      </c>
      <c r="AZ386" s="65">
        <v>109</v>
      </c>
      <c r="BA386" s="65">
        <v>112</v>
      </c>
      <c r="BB386" s="65">
        <v>119</v>
      </c>
    </row>
    <row r="387" spans="2:54" s="65" customFormat="1" ht="12.95" customHeight="1" x14ac:dyDescent="0.2">
      <c r="B387" s="65" t="s">
        <v>6</v>
      </c>
      <c r="C387" s="65">
        <v>15.3</v>
      </c>
      <c r="D387" s="65">
        <v>13.4</v>
      </c>
      <c r="E387" s="65">
        <v>12.3</v>
      </c>
      <c r="F387" s="65">
        <v>9.5</v>
      </c>
      <c r="G387" s="65">
        <v>11.9</v>
      </c>
      <c r="H387" s="65">
        <v>15.1</v>
      </c>
      <c r="I387" s="65">
        <v>16.7</v>
      </c>
      <c r="J387" s="65">
        <v>16</v>
      </c>
      <c r="K387" s="65">
        <v>22.1</v>
      </c>
      <c r="L387" s="65">
        <v>32.9</v>
      </c>
      <c r="M387" s="65">
        <v>30.6</v>
      </c>
      <c r="N387" s="65">
        <v>36.1</v>
      </c>
      <c r="O387" s="65">
        <v>35</v>
      </c>
      <c r="P387" s="65">
        <v>35.200000000000003</v>
      </c>
      <c r="Q387" s="65">
        <v>34.533333333333303</v>
      </c>
      <c r="R387" s="65">
        <v>34.0833333333333</v>
      </c>
      <c r="S387" s="65">
        <v>55.1</v>
      </c>
      <c r="T387" s="65">
        <v>74.849999999999994</v>
      </c>
      <c r="U387" s="65">
        <v>94.6</v>
      </c>
      <c r="V387" s="65">
        <v>99.2</v>
      </c>
      <c r="W387" s="65">
        <v>106.9</v>
      </c>
      <c r="X387" s="65">
        <v>114.1</v>
      </c>
      <c r="Y387" s="65">
        <v>105</v>
      </c>
      <c r="Z387" s="65">
        <v>126.1</v>
      </c>
      <c r="AA387" s="65">
        <v>101.5</v>
      </c>
      <c r="AB387" s="65">
        <v>95.7</v>
      </c>
      <c r="AC387" s="65">
        <v>73.099999999999994</v>
      </c>
      <c r="AD387" s="65">
        <v>22.5</v>
      </c>
      <c r="AE387" s="65">
        <v>30</v>
      </c>
      <c r="AF387" s="65">
        <v>31</v>
      </c>
      <c r="AG387" s="65">
        <v>30</v>
      </c>
      <c r="AH387" s="65">
        <v>30</v>
      </c>
      <c r="AI387" s="65">
        <v>32</v>
      </c>
      <c r="AJ387" s="65">
        <v>32</v>
      </c>
      <c r="AK387" s="65">
        <v>32</v>
      </c>
      <c r="AL387" s="65">
        <v>32</v>
      </c>
      <c r="AM387" s="65">
        <v>34</v>
      </c>
      <c r="AN387" s="66">
        <v>37</v>
      </c>
      <c r="AO387" s="65">
        <v>39</v>
      </c>
      <c r="AP387" s="65">
        <v>40</v>
      </c>
      <c r="AQ387" s="65">
        <v>117</v>
      </c>
      <c r="AR387" s="65">
        <v>93.5</v>
      </c>
      <c r="AS387" s="65">
        <v>112</v>
      </c>
      <c r="AT387" s="65">
        <v>92</v>
      </c>
      <c r="AU387" s="65">
        <v>103</v>
      </c>
      <c r="AV387" s="65">
        <v>87</v>
      </c>
      <c r="AW387" s="65">
        <v>103</v>
      </c>
      <c r="AX387" s="65">
        <v>110</v>
      </c>
      <c r="AY387" s="65">
        <v>102</v>
      </c>
      <c r="AZ387" s="65">
        <v>123</v>
      </c>
      <c r="BA387" s="65">
        <v>115</v>
      </c>
      <c r="BB387" s="65">
        <v>110</v>
      </c>
    </row>
    <row r="388" spans="2:54" s="65" customFormat="1" ht="12.95" customHeight="1" x14ac:dyDescent="0.2">
      <c r="B388" s="65" t="s">
        <v>7</v>
      </c>
      <c r="C388" s="65">
        <v>18.600000000000001</v>
      </c>
      <c r="D388" s="65">
        <v>18.100000000000001</v>
      </c>
      <c r="E388" s="65">
        <v>18</v>
      </c>
      <c r="F388" s="65">
        <v>20</v>
      </c>
      <c r="G388" s="65">
        <v>21.3</v>
      </c>
      <c r="H388" s="65">
        <v>20.9</v>
      </c>
      <c r="I388" s="65">
        <v>26</v>
      </c>
      <c r="J388" s="65">
        <v>29.6</v>
      </c>
      <c r="K388" s="65">
        <v>30.6</v>
      </c>
      <c r="L388" s="65">
        <v>32.9</v>
      </c>
      <c r="M388" s="65">
        <v>30.6</v>
      </c>
      <c r="N388" s="65">
        <v>36.1</v>
      </c>
      <c r="O388" s="65">
        <v>35</v>
      </c>
      <c r="P388" s="65">
        <v>35.200000000000003</v>
      </c>
      <c r="Q388" s="65">
        <v>33.1</v>
      </c>
      <c r="R388" s="65">
        <v>34.9</v>
      </c>
      <c r="S388" s="65">
        <v>32.700000000000003</v>
      </c>
      <c r="T388" s="65">
        <v>30.3</v>
      </c>
      <c r="U388" s="65">
        <v>27.8</v>
      </c>
      <c r="V388" s="65">
        <v>26.2</v>
      </c>
      <c r="W388" s="65">
        <v>30.7</v>
      </c>
      <c r="X388" s="65">
        <v>32.799999999999997</v>
      </c>
      <c r="Y388" s="65">
        <v>27.3</v>
      </c>
      <c r="Z388" s="65">
        <v>27.9</v>
      </c>
      <c r="AA388" s="65">
        <v>29.7</v>
      </c>
      <c r="AB388" s="65">
        <v>30.5</v>
      </c>
      <c r="AC388" s="65">
        <v>32</v>
      </c>
      <c r="AD388" s="65">
        <v>33.44</v>
      </c>
      <c r="AE388" s="65">
        <v>36.795000000000002</v>
      </c>
      <c r="AF388" s="65">
        <v>39.049999999999997</v>
      </c>
      <c r="AG388" s="65">
        <v>47</v>
      </c>
      <c r="AH388" s="65">
        <v>47.3</v>
      </c>
      <c r="AI388" s="65">
        <v>50</v>
      </c>
      <c r="AJ388" s="65">
        <v>55</v>
      </c>
      <c r="AK388" s="65">
        <v>55</v>
      </c>
      <c r="AL388" s="65">
        <v>56</v>
      </c>
      <c r="AM388" s="65">
        <v>58</v>
      </c>
      <c r="AN388" s="66">
        <v>58</v>
      </c>
      <c r="AO388" s="65">
        <v>60</v>
      </c>
      <c r="AP388" s="65">
        <v>60</v>
      </c>
      <c r="AQ388" s="65">
        <v>65</v>
      </c>
      <c r="AR388" s="65">
        <v>76.5</v>
      </c>
      <c r="AS388" s="65">
        <v>80</v>
      </c>
      <c r="AT388" s="65">
        <v>86.5</v>
      </c>
      <c r="AU388" s="65">
        <v>98</v>
      </c>
      <c r="AV388" s="65">
        <v>98.5</v>
      </c>
      <c r="AW388" s="65">
        <v>111</v>
      </c>
      <c r="AX388" s="65">
        <v>110</v>
      </c>
      <c r="AY388" s="65">
        <v>108</v>
      </c>
      <c r="AZ388" s="65">
        <v>120</v>
      </c>
      <c r="BA388" s="65">
        <v>116</v>
      </c>
      <c r="BB388" s="65">
        <v>126</v>
      </c>
    </row>
    <row r="389" spans="2:54" s="65" customFormat="1" ht="12.95" customHeight="1" x14ac:dyDescent="0.2">
      <c r="B389" s="65" t="s">
        <v>47</v>
      </c>
      <c r="AN389" s="66"/>
      <c r="AR389" s="65">
        <v>126</v>
      </c>
      <c r="AS389" s="65">
        <v>161</v>
      </c>
      <c r="AT389" s="65">
        <v>197</v>
      </c>
      <c r="AU389" s="65">
        <v>216</v>
      </c>
      <c r="AV389" s="65">
        <v>264</v>
      </c>
      <c r="AW389" s="65">
        <v>254</v>
      </c>
      <c r="AY389" s="65">
        <v>209</v>
      </c>
      <c r="AZ389" s="65">
        <v>282</v>
      </c>
      <c r="BB389" s="65">
        <v>271</v>
      </c>
    </row>
    <row r="390" spans="2:54" s="65" customFormat="1" ht="12.95" customHeight="1" x14ac:dyDescent="0.2">
      <c r="B390" s="65" t="s">
        <v>8</v>
      </c>
      <c r="S390" s="65">
        <v>105.9</v>
      </c>
      <c r="T390" s="65">
        <v>106.6</v>
      </c>
      <c r="U390" s="65">
        <v>85.4</v>
      </c>
      <c r="V390" s="65">
        <v>77.8</v>
      </c>
      <c r="W390" s="65">
        <v>91.2</v>
      </c>
      <c r="X390" s="65">
        <v>96</v>
      </c>
      <c r="Y390" s="65">
        <v>94.8</v>
      </c>
      <c r="Z390" s="65">
        <v>92</v>
      </c>
      <c r="AA390" s="65">
        <v>114.3</v>
      </c>
      <c r="AB390" s="65">
        <v>100.5</v>
      </c>
      <c r="AC390" s="65">
        <v>126.6</v>
      </c>
      <c r="AD390" s="65">
        <v>92.085999999999999</v>
      </c>
      <c r="AE390" s="65">
        <v>92.66</v>
      </c>
      <c r="AF390" s="65">
        <v>89.38</v>
      </c>
      <c r="AG390" s="65">
        <v>90</v>
      </c>
      <c r="AH390" s="65">
        <v>94</v>
      </c>
      <c r="AI390" s="65">
        <v>98</v>
      </c>
      <c r="AJ390" s="65">
        <v>95</v>
      </c>
      <c r="AK390" s="65">
        <v>96</v>
      </c>
      <c r="AL390" s="65">
        <v>97</v>
      </c>
      <c r="AM390" s="65">
        <v>99</v>
      </c>
      <c r="AN390" s="66">
        <v>104</v>
      </c>
      <c r="AO390" s="65">
        <v>108</v>
      </c>
      <c r="AP390" s="65">
        <v>93</v>
      </c>
      <c r="AQ390" s="65">
        <v>98.5</v>
      </c>
      <c r="AR390" s="65">
        <v>130</v>
      </c>
      <c r="AS390" s="65">
        <v>132</v>
      </c>
      <c r="AT390" s="65">
        <v>138</v>
      </c>
      <c r="AU390" s="65">
        <v>143</v>
      </c>
      <c r="AV390" s="65">
        <v>139</v>
      </c>
      <c r="AW390" s="65">
        <v>151</v>
      </c>
      <c r="AX390" s="65">
        <v>158</v>
      </c>
      <c r="AY390" s="65">
        <v>168</v>
      </c>
      <c r="AZ390" s="65">
        <v>160</v>
      </c>
      <c r="BA390" s="65">
        <v>160</v>
      </c>
      <c r="BB390" s="65">
        <v>159</v>
      </c>
    </row>
    <row r="391" spans="2:54" s="65" customFormat="1" ht="12.95" customHeight="1" x14ac:dyDescent="0.2">
      <c r="B391" s="65" t="s">
        <v>9</v>
      </c>
      <c r="C391" s="65">
        <v>36</v>
      </c>
      <c r="D391" s="65">
        <v>36.200000000000003</v>
      </c>
      <c r="E391" s="65">
        <v>36.4</v>
      </c>
      <c r="F391" s="65">
        <v>36.6</v>
      </c>
      <c r="G391" s="65">
        <v>38</v>
      </c>
      <c r="H391" s="65">
        <v>41.5</v>
      </c>
      <c r="I391" s="65">
        <v>53</v>
      </c>
      <c r="J391" s="65">
        <v>63</v>
      </c>
      <c r="K391" s="65">
        <v>75.8</v>
      </c>
      <c r="L391" s="65">
        <v>89</v>
      </c>
      <c r="M391" s="65">
        <v>93</v>
      </c>
      <c r="N391" s="65">
        <v>99</v>
      </c>
      <c r="O391" s="65">
        <v>107</v>
      </c>
      <c r="P391" s="65">
        <v>113.8</v>
      </c>
      <c r="Q391" s="65">
        <v>119.4</v>
      </c>
      <c r="R391" s="65">
        <v>116.3</v>
      </c>
      <c r="S391" s="65">
        <v>119.3</v>
      </c>
      <c r="T391" s="65">
        <v>110.1</v>
      </c>
      <c r="U391" s="65">
        <v>99.9</v>
      </c>
      <c r="V391" s="65">
        <v>85.7</v>
      </c>
      <c r="W391" s="65">
        <v>89.2</v>
      </c>
      <c r="X391" s="65">
        <v>94.3</v>
      </c>
      <c r="Y391" s="65">
        <v>99.4</v>
      </c>
      <c r="Z391" s="65">
        <v>100.9</v>
      </c>
      <c r="AA391" s="65">
        <v>103.3</v>
      </c>
      <c r="AB391" s="65">
        <v>102.9</v>
      </c>
      <c r="AC391" s="65">
        <v>107.3</v>
      </c>
      <c r="AD391" s="65">
        <v>99.7</v>
      </c>
      <c r="AE391" s="65">
        <v>106</v>
      </c>
      <c r="AF391" s="65">
        <v>109</v>
      </c>
      <c r="AG391" s="65">
        <v>111</v>
      </c>
      <c r="AH391" s="65">
        <v>111</v>
      </c>
      <c r="AI391" s="65">
        <v>119</v>
      </c>
      <c r="AJ391" s="65">
        <v>119</v>
      </c>
      <c r="AK391" s="65">
        <v>122</v>
      </c>
      <c r="AL391" s="65">
        <v>123</v>
      </c>
      <c r="AM391" s="65">
        <v>126</v>
      </c>
      <c r="AN391" s="66">
        <v>129</v>
      </c>
      <c r="AO391" s="65">
        <v>132</v>
      </c>
      <c r="AP391" s="65">
        <v>141</v>
      </c>
      <c r="AQ391" s="65">
        <v>163</v>
      </c>
      <c r="AR391" s="65">
        <v>163</v>
      </c>
      <c r="AS391" s="65">
        <v>169</v>
      </c>
      <c r="AT391" s="65">
        <v>183</v>
      </c>
      <c r="AU391" s="65">
        <v>212</v>
      </c>
      <c r="AV391" s="65">
        <v>223</v>
      </c>
      <c r="AW391" s="65">
        <v>234</v>
      </c>
      <c r="AX391" s="65">
        <v>228</v>
      </c>
      <c r="AY391" s="65">
        <v>221</v>
      </c>
      <c r="AZ391" s="65">
        <v>218</v>
      </c>
      <c r="BA391" s="65">
        <v>223</v>
      </c>
      <c r="BB391" s="65">
        <v>224</v>
      </c>
    </row>
    <row r="392" spans="2:54" s="65" customFormat="1" ht="12.95" customHeight="1" x14ac:dyDescent="0.2">
      <c r="B392" s="65" t="s">
        <v>10</v>
      </c>
      <c r="C392" s="65">
        <v>33.1</v>
      </c>
      <c r="D392" s="65">
        <v>32.6</v>
      </c>
      <c r="E392" s="65">
        <v>33.5</v>
      </c>
      <c r="F392" s="65">
        <v>33.200000000000003</v>
      </c>
      <c r="G392" s="65">
        <v>35.4</v>
      </c>
      <c r="H392" s="65">
        <v>37.799999999999997</v>
      </c>
      <c r="I392" s="65">
        <v>48.1</v>
      </c>
      <c r="J392" s="65">
        <v>63</v>
      </c>
      <c r="K392" s="65">
        <v>72</v>
      </c>
      <c r="L392" s="65">
        <v>87</v>
      </c>
      <c r="M392" s="65">
        <v>86</v>
      </c>
      <c r="N392" s="65">
        <v>91.7</v>
      </c>
      <c r="O392" s="65">
        <v>101.9</v>
      </c>
      <c r="P392" s="65">
        <v>108.3</v>
      </c>
      <c r="Q392" s="65">
        <v>104.9</v>
      </c>
      <c r="R392" s="65">
        <v>100.2</v>
      </c>
      <c r="S392" s="65">
        <v>103.1</v>
      </c>
      <c r="T392" s="65">
        <v>95.7</v>
      </c>
      <c r="U392" s="65">
        <v>85.6</v>
      </c>
      <c r="V392" s="65">
        <v>77</v>
      </c>
      <c r="W392" s="65">
        <v>77</v>
      </c>
      <c r="X392" s="65">
        <v>83.1</v>
      </c>
      <c r="Y392" s="65">
        <v>86.6</v>
      </c>
      <c r="Z392" s="65">
        <v>86.7</v>
      </c>
      <c r="AA392" s="65">
        <v>85.7</v>
      </c>
      <c r="AB392" s="65">
        <v>88.3</v>
      </c>
      <c r="AC392" s="65">
        <v>90.4</v>
      </c>
      <c r="AD392" s="65">
        <v>88.4</v>
      </c>
      <c r="AE392" s="65">
        <v>94.8</v>
      </c>
      <c r="AF392" s="65">
        <v>97.3</v>
      </c>
      <c r="AG392" s="65">
        <v>98</v>
      </c>
      <c r="AH392" s="65">
        <v>99</v>
      </c>
      <c r="AI392" s="65">
        <v>100</v>
      </c>
      <c r="AJ392" s="65">
        <v>100</v>
      </c>
      <c r="AK392" s="65">
        <v>101</v>
      </c>
      <c r="AL392" s="65">
        <v>103</v>
      </c>
      <c r="AM392" s="65">
        <v>107</v>
      </c>
      <c r="AN392" s="66">
        <v>109</v>
      </c>
      <c r="AO392" s="65">
        <v>111</v>
      </c>
      <c r="AP392" s="65">
        <v>120</v>
      </c>
      <c r="AQ392" s="65">
        <v>135</v>
      </c>
      <c r="AR392" s="65">
        <v>139</v>
      </c>
      <c r="AS392" s="65">
        <v>141</v>
      </c>
      <c r="AT392" s="65">
        <v>152</v>
      </c>
      <c r="AU392" s="65">
        <v>175</v>
      </c>
      <c r="AV392" s="65">
        <v>192</v>
      </c>
      <c r="AW392" s="65">
        <v>195</v>
      </c>
      <c r="AX392" s="65">
        <v>197</v>
      </c>
      <c r="AY392" s="65">
        <v>192</v>
      </c>
      <c r="AZ392" s="65">
        <v>195</v>
      </c>
      <c r="BA392" s="65">
        <v>198</v>
      </c>
      <c r="BB392" s="65">
        <v>194</v>
      </c>
    </row>
    <row r="393" spans="2:54" s="65" customFormat="1" ht="12.95" customHeight="1" x14ac:dyDescent="0.2">
      <c r="B393" s="65" t="s">
        <v>11</v>
      </c>
      <c r="C393" s="65">
        <v>33.1</v>
      </c>
      <c r="D393" s="65">
        <v>35.9</v>
      </c>
      <c r="E393" s="65">
        <v>37.6</v>
      </c>
      <c r="F393" s="65">
        <v>37.4</v>
      </c>
      <c r="G393" s="65">
        <v>40.200000000000003</v>
      </c>
      <c r="H393" s="65">
        <v>43.7</v>
      </c>
      <c r="I393" s="65">
        <v>57</v>
      </c>
      <c r="J393" s="65">
        <v>69.5</v>
      </c>
      <c r="K393" s="65">
        <v>76.900000000000006</v>
      </c>
      <c r="L393" s="65">
        <v>90</v>
      </c>
      <c r="M393" s="65">
        <v>92</v>
      </c>
      <c r="N393" s="65">
        <v>98.5</v>
      </c>
      <c r="O393" s="65">
        <v>107.1</v>
      </c>
      <c r="P393" s="65">
        <v>113.6</v>
      </c>
      <c r="Q393" s="65">
        <v>118.8</v>
      </c>
      <c r="R393" s="65">
        <v>117.1</v>
      </c>
      <c r="S393" s="65">
        <v>117.3</v>
      </c>
      <c r="T393" s="65">
        <v>102.6</v>
      </c>
      <c r="U393" s="65">
        <v>87.6</v>
      </c>
      <c r="V393" s="65">
        <v>80.3</v>
      </c>
      <c r="W393" s="65">
        <v>86.3</v>
      </c>
      <c r="X393" s="65">
        <v>95.8</v>
      </c>
      <c r="Y393" s="65">
        <v>99.6</v>
      </c>
      <c r="Z393" s="65">
        <v>100.8</v>
      </c>
      <c r="AA393" s="65">
        <v>104.6</v>
      </c>
      <c r="AB393" s="65">
        <v>108</v>
      </c>
      <c r="AC393" s="65">
        <v>107</v>
      </c>
      <c r="AD393" s="65">
        <v>99.6</v>
      </c>
      <c r="AE393" s="65">
        <v>105</v>
      </c>
      <c r="AF393" s="65">
        <v>110</v>
      </c>
      <c r="AG393" s="65">
        <v>113</v>
      </c>
      <c r="AH393" s="65">
        <v>112</v>
      </c>
      <c r="AI393" s="65">
        <v>115</v>
      </c>
      <c r="AJ393" s="65">
        <v>117</v>
      </c>
      <c r="AK393" s="65">
        <v>120</v>
      </c>
      <c r="AL393" s="65">
        <v>122</v>
      </c>
      <c r="AM393" s="65">
        <v>126</v>
      </c>
      <c r="AN393" s="66">
        <v>131</v>
      </c>
      <c r="AO393" s="65">
        <v>133</v>
      </c>
      <c r="AP393" s="65">
        <v>150</v>
      </c>
      <c r="AQ393" s="65">
        <v>170</v>
      </c>
      <c r="AR393" s="65">
        <v>175</v>
      </c>
      <c r="AS393" s="65">
        <v>176</v>
      </c>
      <c r="AT393" s="65">
        <v>196</v>
      </c>
      <c r="AU393" s="65">
        <v>235</v>
      </c>
      <c r="AV393" s="65">
        <v>255</v>
      </c>
      <c r="AW393" s="65">
        <v>260</v>
      </c>
      <c r="AX393" s="65">
        <v>250</v>
      </c>
      <c r="AY393" s="65">
        <v>235</v>
      </c>
      <c r="AZ393" s="65">
        <v>231</v>
      </c>
      <c r="BA393" s="65">
        <v>231</v>
      </c>
      <c r="BB393" s="65">
        <v>230</v>
      </c>
    </row>
    <row r="394" spans="2:54" s="65" customFormat="1" ht="12.95" customHeight="1" x14ac:dyDescent="0.2">
      <c r="B394" s="65" t="s">
        <v>12</v>
      </c>
      <c r="K394" s="65">
        <v>59.1</v>
      </c>
      <c r="L394" s="65">
        <v>57.5</v>
      </c>
      <c r="M394" s="65">
        <v>51.7</v>
      </c>
      <c r="N394" s="65">
        <v>58.8</v>
      </c>
      <c r="O394" s="65">
        <v>61</v>
      </c>
      <c r="P394" s="65">
        <v>64</v>
      </c>
      <c r="Q394" s="65">
        <v>62.8</v>
      </c>
      <c r="R394" s="65">
        <v>62.5</v>
      </c>
      <c r="S394" s="65">
        <v>63.5</v>
      </c>
      <c r="T394" s="65">
        <v>61.5</v>
      </c>
      <c r="U394" s="65">
        <v>58.4</v>
      </c>
      <c r="V394" s="65">
        <v>59.7</v>
      </c>
      <c r="W394" s="65">
        <v>54.1</v>
      </c>
      <c r="X394" s="65">
        <v>62.5</v>
      </c>
      <c r="Y394" s="65">
        <v>61.5</v>
      </c>
      <c r="Z394" s="65">
        <v>60.6</v>
      </c>
      <c r="AA394" s="65">
        <v>62.7</v>
      </c>
      <c r="AB394" s="65">
        <v>65.099999999999994</v>
      </c>
      <c r="AC394" s="65">
        <v>72.5</v>
      </c>
      <c r="AD394" s="65">
        <v>36.92</v>
      </c>
      <c r="AE394" s="65">
        <v>34.008000000000003</v>
      </c>
      <c r="AF394" s="65">
        <v>35.880000000000003</v>
      </c>
      <c r="AG394" s="65">
        <v>36.799999999999997</v>
      </c>
      <c r="AH394" s="65">
        <v>36</v>
      </c>
      <c r="AI394" s="65">
        <v>36.5</v>
      </c>
      <c r="AJ394" s="65">
        <v>39</v>
      </c>
      <c r="AK394" s="65">
        <v>39</v>
      </c>
      <c r="AL394" s="65">
        <v>39</v>
      </c>
      <c r="AM394" s="65">
        <v>41</v>
      </c>
      <c r="AN394" s="66">
        <v>42</v>
      </c>
      <c r="AO394" s="65">
        <v>44</v>
      </c>
      <c r="AP394" s="65">
        <v>45</v>
      </c>
      <c r="AQ394" s="65">
        <v>47.5</v>
      </c>
      <c r="AR394" s="65">
        <v>48</v>
      </c>
      <c r="AS394" s="65">
        <v>50</v>
      </c>
      <c r="AT394" s="65">
        <v>50.5</v>
      </c>
      <c r="AU394" s="65">
        <v>60.5</v>
      </c>
      <c r="AV394" s="65">
        <v>62.5</v>
      </c>
      <c r="AW394" s="65">
        <v>62</v>
      </c>
      <c r="AX394" s="65">
        <v>65.5</v>
      </c>
      <c r="AY394" s="65">
        <v>64</v>
      </c>
      <c r="AZ394" s="65">
        <v>64</v>
      </c>
      <c r="BA394" s="65">
        <v>66.5</v>
      </c>
      <c r="BB394" s="65">
        <v>64.5</v>
      </c>
    </row>
    <row r="395" spans="2:54" s="65" customFormat="1" ht="12.95" customHeight="1" x14ac:dyDescent="0.2">
      <c r="B395" s="65" t="s">
        <v>13</v>
      </c>
      <c r="C395" s="65">
        <v>26.6</v>
      </c>
      <c r="D395" s="65">
        <v>28.6</v>
      </c>
      <c r="E395" s="65">
        <v>27.7</v>
      </c>
      <c r="F395" s="65">
        <v>27.6</v>
      </c>
      <c r="G395" s="65">
        <v>27.6</v>
      </c>
      <c r="H395" s="65">
        <v>29.4</v>
      </c>
      <c r="I395" s="65">
        <v>35.6</v>
      </c>
      <c r="J395" s="65">
        <v>38.200000000000003</v>
      </c>
      <c r="K395" s="65">
        <v>40.6</v>
      </c>
      <c r="L395" s="65">
        <v>49.5</v>
      </c>
      <c r="M395" s="65">
        <v>50</v>
      </c>
      <c r="N395" s="65">
        <v>51.9</v>
      </c>
      <c r="O395" s="65">
        <v>57.4</v>
      </c>
      <c r="P395" s="65">
        <v>62.3</v>
      </c>
      <c r="Q395" s="65">
        <v>64</v>
      </c>
      <c r="R395" s="65">
        <v>62.5</v>
      </c>
      <c r="S395" s="65">
        <v>55.8</v>
      </c>
      <c r="T395" s="65">
        <v>50.7</v>
      </c>
      <c r="U395" s="65">
        <v>53.6</v>
      </c>
      <c r="V395" s="65">
        <v>53.3</v>
      </c>
      <c r="W395" s="65">
        <v>52.7</v>
      </c>
      <c r="X395" s="65">
        <v>62.1</v>
      </c>
      <c r="Y395" s="65">
        <v>47.5</v>
      </c>
      <c r="Z395" s="65">
        <v>52.7</v>
      </c>
      <c r="AA395" s="65">
        <v>52.6</v>
      </c>
      <c r="AB395" s="65">
        <v>55.3</v>
      </c>
      <c r="AC395" s="65">
        <v>59</v>
      </c>
      <c r="AD395" s="65">
        <v>52.8</v>
      </c>
      <c r="AE395" s="65">
        <v>64</v>
      </c>
      <c r="AF395" s="65">
        <v>70</v>
      </c>
      <c r="AG395" s="65">
        <v>65</v>
      </c>
      <c r="AH395" s="65">
        <v>70</v>
      </c>
      <c r="AI395" s="65">
        <v>74</v>
      </c>
      <c r="AJ395" s="65">
        <v>72</v>
      </c>
      <c r="AK395" s="65">
        <v>68</v>
      </c>
      <c r="AL395" s="65">
        <v>70</v>
      </c>
      <c r="AM395" s="65">
        <v>72</v>
      </c>
      <c r="AN395" s="66">
        <v>73</v>
      </c>
      <c r="AO395" s="65">
        <v>78</v>
      </c>
      <c r="AP395" s="65">
        <v>82</v>
      </c>
      <c r="AQ395" s="65">
        <v>78.5</v>
      </c>
      <c r="AR395" s="65">
        <v>93.5</v>
      </c>
      <c r="AS395" s="65">
        <v>103</v>
      </c>
      <c r="AT395" s="65">
        <v>105</v>
      </c>
      <c r="AU395" s="65">
        <v>130</v>
      </c>
      <c r="AV395" s="65">
        <v>149</v>
      </c>
      <c r="AW395" s="65">
        <v>148</v>
      </c>
      <c r="AX395" s="65">
        <v>148</v>
      </c>
      <c r="AY395" s="65">
        <v>143</v>
      </c>
      <c r="AZ395" s="65">
        <v>145</v>
      </c>
      <c r="BA395" s="65">
        <v>149</v>
      </c>
      <c r="BB395" s="65">
        <v>151</v>
      </c>
    </row>
    <row r="396" spans="2:54" s="65" customFormat="1" ht="12.95" customHeight="1" x14ac:dyDescent="0.2">
      <c r="B396" s="65" t="s">
        <v>14</v>
      </c>
      <c r="C396" s="65">
        <v>20.3</v>
      </c>
      <c r="D396" s="65">
        <v>18.899999999999999</v>
      </c>
      <c r="E396" s="65">
        <v>19.600000000000001</v>
      </c>
      <c r="F396" s="65">
        <v>21.2</v>
      </c>
      <c r="G396" s="65">
        <v>20.7</v>
      </c>
      <c r="H396" s="65">
        <v>21.2</v>
      </c>
      <c r="I396" s="65">
        <v>28</v>
      </c>
      <c r="J396" s="65">
        <v>30.3</v>
      </c>
      <c r="K396" s="65">
        <v>29.1</v>
      </c>
      <c r="L396" s="65">
        <v>39.200000000000003</v>
      </c>
      <c r="M396" s="65">
        <v>37.299999999999997</v>
      </c>
      <c r="N396" s="65">
        <v>43.7</v>
      </c>
      <c r="O396" s="65">
        <v>50.6</v>
      </c>
      <c r="P396" s="65">
        <v>50.1</v>
      </c>
      <c r="Q396" s="65">
        <v>49.6</v>
      </c>
      <c r="R396" s="65">
        <v>49.1</v>
      </c>
      <c r="S396" s="65">
        <v>51.8</v>
      </c>
      <c r="T396" s="65">
        <v>50.4</v>
      </c>
      <c r="U396" s="65">
        <v>45.1</v>
      </c>
      <c r="V396" s="65">
        <v>36.5</v>
      </c>
      <c r="W396" s="65">
        <v>44.6</v>
      </c>
      <c r="X396" s="65">
        <v>55</v>
      </c>
      <c r="Y396" s="65">
        <v>46.3</v>
      </c>
      <c r="Z396" s="65">
        <v>49.5</v>
      </c>
      <c r="AA396" s="65">
        <v>48.3</v>
      </c>
      <c r="AB396" s="65">
        <v>46.8</v>
      </c>
      <c r="AC396" s="65">
        <v>48.3</v>
      </c>
      <c r="AD396" s="65">
        <v>61.303999999999995</v>
      </c>
      <c r="AE396" s="65">
        <v>51.587000000000003</v>
      </c>
      <c r="AF396" s="65">
        <v>55.774000000000001</v>
      </c>
      <c r="AG396" s="65">
        <v>55</v>
      </c>
      <c r="AH396" s="65">
        <v>56.9</v>
      </c>
      <c r="AI396" s="65">
        <v>55.2</v>
      </c>
      <c r="AJ396" s="65">
        <v>62</v>
      </c>
      <c r="AK396" s="65">
        <v>62</v>
      </c>
      <c r="AL396" s="65">
        <v>62</v>
      </c>
      <c r="AM396" s="65">
        <v>66</v>
      </c>
      <c r="AN396" s="66">
        <v>66</v>
      </c>
      <c r="AO396" s="65">
        <v>72</v>
      </c>
      <c r="AP396" s="65">
        <v>69</v>
      </c>
      <c r="AQ396" s="65">
        <v>73</v>
      </c>
      <c r="AR396" s="65">
        <v>73.5</v>
      </c>
      <c r="AS396" s="65">
        <v>74.5</v>
      </c>
      <c r="AT396" s="65">
        <v>74</v>
      </c>
      <c r="AU396" s="65">
        <v>76.5</v>
      </c>
      <c r="AV396" s="65">
        <v>80</v>
      </c>
      <c r="AW396" s="65">
        <v>84.5</v>
      </c>
      <c r="AX396" s="65">
        <v>90.5</v>
      </c>
      <c r="AY396" s="65">
        <v>84.5</v>
      </c>
      <c r="AZ396" s="65">
        <v>88</v>
      </c>
      <c r="BA396" s="65">
        <v>89</v>
      </c>
      <c r="BB396" s="65">
        <v>94.5</v>
      </c>
    </row>
    <row r="397" spans="2:54" s="65" customFormat="1" ht="12.95" customHeight="1" x14ac:dyDescent="0.2">
      <c r="B397" s="65" t="s">
        <v>15</v>
      </c>
      <c r="C397" s="65">
        <v>15.4</v>
      </c>
      <c r="D397" s="65">
        <v>15.8</v>
      </c>
      <c r="E397" s="65">
        <v>19.399999999999999</v>
      </c>
      <c r="F397" s="65">
        <v>20.3</v>
      </c>
      <c r="G397" s="65">
        <v>19.8</v>
      </c>
      <c r="H397" s="65">
        <v>24.7</v>
      </c>
      <c r="I397" s="65">
        <v>21.1</v>
      </c>
      <c r="J397" s="65">
        <v>17.8</v>
      </c>
      <c r="K397" s="65">
        <v>23.4</v>
      </c>
      <c r="L397" s="65">
        <v>18</v>
      </c>
      <c r="M397" s="65">
        <v>23.3</v>
      </c>
      <c r="N397" s="65">
        <v>20.6</v>
      </c>
      <c r="O397" s="65">
        <v>31.6</v>
      </c>
      <c r="P397" s="65">
        <v>28</v>
      </c>
      <c r="Q397" s="65">
        <v>24</v>
      </c>
      <c r="R397" s="65">
        <v>30</v>
      </c>
      <c r="S397" s="65">
        <v>31.2</v>
      </c>
      <c r="T397" s="65">
        <v>28.7</v>
      </c>
      <c r="U397" s="65">
        <v>27</v>
      </c>
      <c r="V397" s="65">
        <v>31.8</v>
      </c>
      <c r="W397" s="65">
        <v>36.9</v>
      </c>
      <c r="X397" s="65">
        <v>36.4</v>
      </c>
      <c r="Y397" s="65">
        <v>35.700000000000003</v>
      </c>
      <c r="Z397" s="65">
        <v>34.299999999999997</v>
      </c>
      <c r="AA397" s="65">
        <v>37.1</v>
      </c>
      <c r="AB397" s="65">
        <v>43.8</v>
      </c>
      <c r="AC397" s="65">
        <v>44.4</v>
      </c>
      <c r="AN397" s="66"/>
      <c r="AR397" s="65">
        <v>41.5</v>
      </c>
    </row>
    <row r="398" spans="2:54" s="65" customFormat="1" ht="12.95" customHeight="1" x14ac:dyDescent="0.2">
      <c r="B398" s="65" t="s">
        <v>16</v>
      </c>
      <c r="C398" s="65">
        <v>18.100000000000001</v>
      </c>
      <c r="D398" s="65">
        <v>17.3</v>
      </c>
      <c r="E398" s="65">
        <v>16.2</v>
      </c>
      <c r="F398" s="65">
        <v>19.600000000000001</v>
      </c>
      <c r="G398" s="65">
        <v>17.100000000000001</v>
      </c>
      <c r="H398" s="65">
        <v>17.600000000000001</v>
      </c>
      <c r="I398" s="65">
        <v>20.7</v>
      </c>
      <c r="J398" s="65">
        <v>22.7</v>
      </c>
      <c r="K398" s="65">
        <v>25</v>
      </c>
      <c r="L398" s="65">
        <v>30.2</v>
      </c>
      <c r="M398" s="65">
        <v>30.3</v>
      </c>
      <c r="N398" s="65">
        <v>40.799999999999997</v>
      </c>
      <c r="O398" s="65">
        <v>42.8</v>
      </c>
      <c r="P398" s="65">
        <v>46.7</v>
      </c>
      <c r="Q398" s="65">
        <v>51</v>
      </c>
      <c r="R398" s="65">
        <v>50.5</v>
      </c>
      <c r="S398" s="65">
        <v>58.3</v>
      </c>
      <c r="T398" s="65">
        <v>63.6</v>
      </c>
      <c r="U398" s="65">
        <v>54.5</v>
      </c>
      <c r="V398" s="65">
        <v>50.8</v>
      </c>
      <c r="W398" s="65">
        <v>50.5</v>
      </c>
      <c r="X398" s="65">
        <v>55.1</v>
      </c>
      <c r="Y398" s="65">
        <v>49.3</v>
      </c>
      <c r="Z398" s="65">
        <v>53.3</v>
      </c>
      <c r="AA398" s="65">
        <v>54.349999999999994</v>
      </c>
      <c r="AB398" s="65">
        <v>55.4</v>
      </c>
      <c r="AC398" s="65">
        <v>60.8</v>
      </c>
      <c r="AD398" s="65">
        <v>44.7</v>
      </c>
      <c r="AE398" s="65">
        <v>48</v>
      </c>
      <c r="AF398" s="65">
        <v>51.3</v>
      </c>
      <c r="AG398" s="65">
        <v>54</v>
      </c>
      <c r="AH398" s="65">
        <v>54.2</v>
      </c>
      <c r="AI398" s="65">
        <v>54.2</v>
      </c>
      <c r="AJ398" s="65">
        <v>55.5</v>
      </c>
      <c r="AK398" s="65">
        <v>55.5</v>
      </c>
      <c r="AL398" s="65">
        <v>55.5</v>
      </c>
      <c r="AM398" s="65">
        <v>59</v>
      </c>
      <c r="AN398" s="66">
        <v>62</v>
      </c>
      <c r="AO398" s="65">
        <v>62</v>
      </c>
      <c r="AP398" s="65">
        <v>66</v>
      </c>
      <c r="AQ398" s="65">
        <v>66.5</v>
      </c>
      <c r="AR398" s="65">
        <v>68.5</v>
      </c>
      <c r="AS398" s="65">
        <v>65</v>
      </c>
      <c r="AT398" s="65">
        <v>70</v>
      </c>
      <c r="AU398" s="65">
        <v>87</v>
      </c>
      <c r="AV398" s="65">
        <v>91</v>
      </c>
      <c r="AW398" s="65">
        <v>94.5</v>
      </c>
      <c r="AY398" s="65">
        <v>104</v>
      </c>
      <c r="AZ398" s="65">
        <v>103</v>
      </c>
      <c r="BA398" s="65">
        <v>113</v>
      </c>
      <c r="BB398" s="65">
        <v>109</v>
      </c>
    </row>
    <row r="399" spans="2:54" s="65" customFormat="1" ht="12.95" customHeight="1" x14ac:dyDescent="0.2">
      <c r="B399" s="65" t="s">
        <v>48</v>
      </c>
      <c r="AN399" s="66"/>
      <c r="AQ399" s="65">
        <v>72</v>
      </c>
      <c r="AR399" s="65">
        <v>75.5</v>
      </c>
      <c r="AT399" s="65">
        <v>79</v>
      </c>
      <c r="AU399" s="65">
        <v>79.5</v>
      </c>
      <c r="AV399" s="65">
        <v>65</v>
      </c>
      <c r="AW399" s="65">
        <v>73</v>
      </c>
      <c r="AY399" s="65">
        <v>71</v>
      </c>
      <c r="AZ399" s="65">
        <v>82</v>
      </c>
      <c r="BB399" s="65">
        <v>88.5</v>
      </c>
    </row>
    <row r="400" spans="2:54" s="65" customFormat="1" ht="12.95" customHeight="1" x14ac:dyDescent="0.2">
      <c r="B400" s="65" t="s">
        <v>17</v>
      </c>
      <c r="C400" s="65">
        <v>19.2</v>
      </c>
      <c r="D400" s="65">
        <v>17.7</v>
      </c>
      <c r="E400" s="65">
        <v>17.5</v>
      </c>
      <c r="F400" s="65">
        <v>18.899999999999999</v>
      </c>
      <c r="G400" s="65">
        <v>19.399999999999999</v>
      </c>
      <c r="H400" s="65">
        <v>22.1</v>
      </c>
      <c r="I400" s="65">
        <v>27.4</v>
      </c>
      <c r="J400" s="65">
        <v>28.8</v>
      </c>
      <c r="K400" s="65">
        <v>32.4</v>
      </c>
      <c r="L400" s="65">
        <v>39.5</v>
      </c>
      <c r="M400" s="65">
        <v>37.700000000000003</v>
      </c>
      <c r="N400" s="65">
        <v>41.6</v>
      </c>
      <c r="O400" s="65">
        <v>49.4</v>
      </c>
      <c r="P400" s="65">
        <v>51.9</v>
      </c>
      <c r="Q400" s="65">
        <v>55.4</v>
      </c>
      <c r="R400" s="65">
        <v>57.3</v>
      </c>
      <c r="S400" s="65">
        <v>54.1</v>
      </c>
      <c r="T400" s="65">
        <v>51.1</v>
      </c>
      <c r="U400" s="65">
        <v>47.7</v>
      </c>
      <c r="V400" s="65">
        <v>41.9</v>
      </c>
      <c r="W400" s="65">
        <v>41.7</v>
      </c>
      <c r="X400" s="65">
        <v>44.2</v>
      </c>
      <c r="Y400" s="65">
        <v>41.4</v>
      </c>
      <c r="Z400" s="65">
        <v>45.5</v>
      </c>
      <c r="AA400" s="65">
        <v>47.4</v>
      </c>
      <c r="AB400" s="65">
        <v>45.6</v>
      </c>
      <c r="AC400" s="65">
        <v>49</v>
      </c>
      <c r="AD400" s="65">
        <v>49.7</v>
      </c>
      <c r="AE400" s="65">
        <v>52.2</v>
      </c>
      <c r="AF400" s="65">
        <v>57.3</v>
      </c>
      <c r="AG400" s="65">
        <v>60</v>
      </c>
      <c r="AH400" s="65">
        <v>60</v>
      </c>
      <c r="AI400" s="65">
        <v>60</v>
      </c>
      <c r="AJ400" s="65">
        <v>60</v>
      </c>
      <c r="AK400" s="65">
        <v>60</v>
      </c>
      <c r="AL400" s="65">
        <v>60</v>
      </c>
      <c r="AM400" s="65">
        <v>62</v>
      </c>
      <c r="AN400" s="66">
        <v>62</v>
      </c>
      <c r="AO400" s="65">
        <v>65</v>
      </c>
      <c r="AP400" s="65">
        <v>73</v>
      </c>
      <c r="AQ400" s="65">
        <v>78</v>
      </c>
      <c r="AR400" s="65">
        <v>81</v>
      </c>
      <c r="AS400" s="65">
        <v>80.5</v>
      </c>
      <c r="AT400" s="65">
        <v>90</v>
      </c>
      <c r="AU400" s="65">
        <v>108</v>
      </c>
      <c r="AV400" s="65">
        <v>118</v>
      </c>
      <c r="AW400" s="65">
        <v>123</v>
      </c>
      <c r="AX400" s="65">
        <v>118</v>
      </c>
      <c r="AY400" s="65">
        <v>127</v>
      </c>
      <c r="AZ400" s="65">
        <v>123</v>
      </c>
      <c r="BA400" s="65">
        <v>123</v>
      </c>
      <c r="BB400" s="65">
        <v>127</v>
      </c>
    </row>
    <row r="401" spans="2:54" s="65" customFormat="1" ht="12.95" customHeight="1" x14ac:dyDescent="0.2">
      <c r="B401" s="65" t="s">
        <v>18</v>
      </c>
      <c r="C401" s="65">
        <v>20</v>
      </c>
      <c r="D401" s="65">
        <v>20.7</v>
      </c>
      <c r="E401" s="65">
        <v>21.1</v>
      </c>
      <c r="F401" s="65">
        <v>20.7</v>
      </c>
      <c r="G401" s="65">
        <v>20.9</v>
      </c>
      <c r="H401" s="65">
        <v>22.3</v>
      </c>
      <c r="I401" s="65">
        <v>31</v>
      </c>
      <c r="J401" s="65">
        <v>39.4</v>
      </c>
      <c r="K401" s="65">
        <v>46.6</v>
      </c>
      <c r="L401" s="65">
        <v>51.3</v>
      </c>
      <c r="M401" s="65">
        <v>54</v>
      </c>
      <c r="N401" s="65">
        <v>58.3</v>
      </c>
      <c r="O401" s="65">
        <v>62.9</v>
      </c>
      <c r="P401" s="65">
        <v>68.8</v>
      </c>
      <c r="Q401" s="65">
        <v>72.400000000000006</v>
      </c>
      <c r="R401" s="65">
        <v>71.3</v>
      </c>
      <c r="S401" s="65">
        <v>68.400000000000006</v>
      </c>
      <c r="T401" s="65">
        <v>62.2</v>
      </c>
      <c r="U401" s="65">
        <v>53.8</v>
      </c>
      <c r="V401" s="65">
        <v>47.8</v>
      </c>
      <c r="W401" s="65">
        <v>52.7</v>
      </c>
      <c r="X401" s="65">
        <v>59.8</v>
      </c>
      <c r="Y401" s="65">
        <v>61.5</v>
      </c>
      <c r="Z401" s="65">
        <v>63.3</v>
      </c>
      <c r="AA401" s="65">
        <v>62.3</v>
      </c>
      <c r="AB401" s="65">
        <v>64.2</v>
      </c>
      <c r="AC401" s="65">
        <v>61.9</v>
      </c>
      <c r="AD401" s="65">
        <v>70.099999999999994</v>
      </c>
      <c r="AE401" s="65">
        <v>73.8</v>
      </c>
      <c r="AF401" s="65">
        <v>75.599999999999994</v>
      </c>
      <c r="AG401" s="65">
        <v>77.400000000000006</v>
      </c>
      <c r="AH401" s="65">
        <v>75.599999999999994</v>
      </c>
      <c r="AI401" s="65">
        <v>77.900000000000006</v>
      </c>
      <c r="AJ401" s="65">
        <v>80.5</v>
      </c>
      <c r="AK401" s="65">
        <v>81</v>
      </c>
      <c r="AL401" s="65">
        <v>82</v>
      </c>
      <c r="AM401" s="65">
        <v>83.5</v>
      </c>
      <c r="AN401" s="66">
        <v>86.5</v>
      </c>
      <c r="AO401" s="65">
        <v>88</v>
      </c>
      <c r="AP401" s="65">
        <v>94</v>
      </c>
      <c r="AQ401" s="65">
        <v>109</v>
      </c>
      <c r="AR401" s="65">
        <v>113</v>
      </c>
      <c r="AS401" s="65">
        <v>121</v>
      </c>
      <c r="AT401" s="65">
        <v>135</v>
      </c>
      <c r="AU401" s="65">
        <v>151</v>
      </c>
      <c r="AV401" s="65">
        <v>178</v>
      </c>
      <c r="AW401" s="65">
        <v>186</v>
      </c>
      <c r="AX401" s="65">
        <v>181</v>
      </c>
      <c r="AY401" s="65">
        <v>170</v>
      </c>
      <c r="AZ401" s="65">
        <v>166</v>
      </c>
      <c r="BA401" s="65">
        <v>167</v>
      </c>
      <c r="BB401" s="65">
        <v>164</v>
      </c>
    </row>
    <row r="402" spans="2:54" s="65" customFormat="1" ht="12.95" customHeight="1" x14ac:dyDescent="0.2">
      <c r="B402" s="65" t="s">
        <v>19</v>
      </c>
      <c r="C402" s="65">
        <v>23.3</v>
      </c>
      <c r="D402" s="65">
        <v>22.5</v>
      </c>
      <c r="E402" s="65">
        <v>23.4</v>
      </c>
      <c r="F402" s="65">
        <v>18.3</v>
      </c>
      <c r="G402" s="65">
        <v>23.1</v>
      </c>
      <c r="H402" s="65">
        <v>24.4</v>
      </c>
      <c r="I402" s="65">
        <v>29.5</v>
      </c>
      <c r="J402" s="65">
        <v>31.5</v>
      </c>
      <c r="K402" s="65">
        <v>32.799999999999997</v>
      </c>
      <c r="L402" s="65">
        <v>33.799999999999997</v>
      </c>
      <c r="M402" s="65">
        <v>35.1</v>
      </c>
      <c r="N402" s="65">
        <v>38.6</v>
      </c>
      <c r="O402" s="65">
        <v>41.6</v>
      </c>
      <c r="P402" s="65">
        <v>44.9</v>
      </c>
      <c r="Q402" s="65">
        <v>46.1</v>
      </c>
      <c r="R402" s="65">
        <v>42.8</v>
      </c>
      <c r="S402" s="65">
        <v>43.7</v>
      </c>
      <c r="T402" s="65">
        <v>41</v>
      </c>
      <c r="U402" s="65">
        <v>35</v>
      </c>
      <c r="V402" s="65">
        <v>31.2</v>
      </c>
      <c r="W402" s="65">
        <v>36.299999999999997</v>
      </c>
      <c r="X402" s="65">
        <v>40.6</v>
      </c>
      <c r="Y402" s="65">
        <v>33.799999999999997</v>
      </c>
      <c r="Z402" s="65">
        <v>37.9</v>
      </c>
      <c r="AA402" s="65">
        <v>40.799999999999997</v>
      </c>
      <c r="AB402" s="65">
        <v>39.6</v>
      </c>
      <c r="AC402" s="65">
        <v>44</v>
      </c>
      <c r="AD402" s="65">
        <v>58.1</v>
      </c>
      <c r="AE402" s="65">
        <v>58.1</v>
      </c>
      <c r="AF402" s="65">
        <v>59.095999999999997</v>
      </c>
      <c r="AG402" s="65">
        <v>55.6</v>
      </c>
      <c r="AH402" s="65">
        <v>58</v>
      </c>
      <c r="AI402" s="65">
        <v>61</v>
      </c>
      <c r="AJ402" s="65">
        <v>62</v>
      </c>
      <c r="AK402" s="65">
        <v>62</v>
      </c>
      <c r="AL402" s="65">
        <v>63</v>
      </c>
      <c r="AM402" s="65">
        <v>66</v>
      </c>
      <c r="AN402" s="66">
        <v>69</v>
      </c>
      <c r="AO402" s="65">
        <v>68</v>
      </c>
      <c r="AP402" s="65">
        <v>71.5</v>
      </c>
      <c r="AQ402" s="65">
        <v>80.5</v>
      </c>
      <c r="AR402" s="65">
        <v>82.5</v>
      </c>
      <c r="AS402" s="65">
        <v>87.5</v>
      </c>
      <c r="AT402" s="65">
        <v>94</v>
      </c>
      <c r="AU402" s="65">
        <v>99</v>
      </c>
      <c r="AV402" s="65">
        <v>104</v>
      </c>
      <c r="AW402" s="65">
        <v>113</v>
      </c>
      <c r="AX402" s="65">
        <v>116</v>
      </c>
      <c r="AY402" s="65">
        <v>116</v>
      </c>
      <c r="AZ402" s="65">
        <v>119</v>
      </c>
      <c r="BA402" s="65">
        <v>120</v>
      </c>
      <c r="BB402" s="65">
        <v>123</v>
      </c>
    </row>
    <row r="403" spans="2:54" s="65" customFormat="1" ht="12.95" customHeight="1" x14ac:dyDescent="0.2">
      <c r="B403" s="65" t="s">
        <v>20</v>
      </c>
      <c r="C403" s="65">
        <v>22</v>
      </c>
      <c r="D403" s="65">
        <v>21.7</v>
      </c>
      <c r="E403" s="65">
        <v>22.9</v>
      </c>
      <c r="F403" s="65">
        <v>23.6</v>
      </c>
      <c r="G403" s="65">
        <v>26.3</v>
      </c>
      <c r="H403" s="65">
        <v>27.1</v>
      </c>
      <c r="I403" s="65">
        <v>35.9</v>
      </c>
      <c r="J403" s="65">
        <v>37.700000000000003</v>
      </c>
      <c r="K403" s="65">
        <v>40.799999999999997</v>
      </c>
      <c r="L403" s="65">
        <v>46.5</v>
      </c>
      <c r="M403" s="65">
        <v>50.9</v>
      </c>
      <c r="N403" s="65">
        <v>57.8</v>
      </c>
      <c r="O403" s="65">
        <v>66.7</v>
      </c>
      <c r="P403" s="65">
        <v>68.8</v>
      </c>
      <c r="Q403" s="65">
        <v>70</v>
      </c>
      <c r="R403" s="65">
        <v>68.599999999999994</v>
      </c>
      <c r="S403" s="65">
        <v>67.099999999999994</v>
      </c>
      <c r="T403" s="65">
        <v>56.5</v>
      </c>
      <c r="U403" s="65">
        <v>54.4</v>
      </c>
      <c r="V403" s="65">
        <v>48.3</v>
      </c>
      <c r="W403" s="65">
        <v>54.7</v>
      </c>
      <c r="X403" s="65">
        <v>59.8</v>
      </c>
      <c r="Y403" s="65">
        <v>61.9</v>
      </c>
      <c r="Z403" s="65">
        <v>62.2</v>
      </c>
      <c r="AA403" s="65">
        <v>58.2</v>
      </c>
      <c r="AB403" s="65">
        <v>64.099999999999994</v>
      </c>
      <c r="AC403" s="65">
        <v>64.8</v>
      </c>
      <c r="AD403" s="65">
        <v>51.1</v>
      </c>
      <c r="AE403" s="65">
        <v>50</v>
      </c>
      <c r="AF403" s="65">
        <v>56</v>
      </c>
      <c r="AG403" s="65">
        <v>57</v>
      </c>
      <c r="AH403" s="65">
        <v>59</v>
      </c>
      <c r="AI403" s="65">
        <v>62</v>
      </c>
      <c r="AJ403" s="65">
        <v>65</v>
      </c>
      <c r="AK403" s="65">
        <v>66</v>
      </c>
      <c r="AL403" s="65">
        <v>70</v>
      </c>
      <c r="AM403" s="65">
        <v>76</v>
      </c>
      <c r="AN403" s="66">
        <v>79</v>
      </c>
      <c r="AO403" s="65">
        <v>79</v>
      </c>
      <c r="AP403" s="65">
        <v>79</v>
      </c>
      <c r="AQ403" s="65">
        <v>83</v>
      </c>
      <c r="AR403" s="65">
        <v>94.5</v>
      </c>
      <c r="AS403" s="65">
        <v>98.5</v>
      </c>
      <c r="AT403" s="65">
        <v>106</v>
      </c>
      <c r="AU403" s="65">
        <v>110</v>
      </c>
      <c r="AV403" s="65">
        <v>121</v>
      </c>
      <c r="AW403" s="65">
        <v>132</v>
      </c>
      <c r="AX403" s="65">
        <v>132</v>
      </c>
      <c r="AY403" s="65">
        <v>129</v>
      </c>
      <c r="AZ403" s="65">
        <v>128</v>
      </c>
      <c r="BA403" s="65">
        <v>132</v>
      </c>
      <c r="BB403" s="65">
        <v>130</v>
      </c>
    </row>
    <row r="404" spans="2:54" s="65" customFormat="1" ht="12.95" customHeight="1" x14ac:dyDescent="0.2">
      <c r="B404" s="65" t="s">
        <v>21</v>
      </c>
      <c r="S404" s="65">
        <v>49.9</v>
      </c>
      <c r="T404" s="65">
        <v>61.6</v>
      </c>
      <c r="U404" s="65">
        <v>55.9</v>
      </c>
      <c r="V404" s="65">
        <v>41.7</v>
      </c>
      <c r="W404" s="65">
        <v>42</v>
      </c>
      <c r="X404" s="65">
        <v>54.4</v>
      </c>
      <c r="Y404" s="65">
        <v>60.2</v>
      </c>
      <c r="Z404" s="65">
        <v>43.6</v>
      </c>
      <c r="AA404" s="65">
        <v>50.6</v>
      </c>
      <c r="AB404" s="65">
        <v>54.8</v>
      </c>
      <c r="AC404" s="65">
        <v>49.7</v>
      </c>
      <c r="AD404" s="65">
        <v>15.3</v>
      </c>
      <c r="AE404" s="65">
        <v>17</v>
      </c>
      <c r="AF404" s="65">
        <v>17</v>
      </c>
      <c r="AG404" s="65">
        <v>21.6</v>
      </c>
      <c r="AH404" s="65">
        <v>25</v>
      </c>
      <c r="AI404" s="65">
        <v>23.8</v>
      </c>
      <c r="AJ404" s="65">
        <v>24.5</v>
      </c>
      <c r="AK404" s="65">
        <v>24</v>
      </c>
      <c r="AL404" s="65">
        <v>24</v>
      </c>
      <c r="AM404" s="65">
        <v>24.5</v>
      </c>
      <c r="AN404" s="66">
        <v>25</v>
      </c>
      <c r="AO404" s="65">
        <v>28</v>
      </c>
      <c r="AP404" s="65">
        <v>23</v>
      </c>
      <c r="AQ404" s="65">
        <v>24.5</v>
      </c>
      <c r="AR404" s="65">
        <v>28.5</v>
      </c>
      <c r="AS404" s="65">
        <v>31</v>
      </c>
      <c r="AT404" s="65">
        <v>30</v>
      </c>
      <c r="AU404" s="65">
        <v>29.5</v>
      </c>
      <c r="AV404" s="65">
        <v>31.5</v>
      </c>
      <c r="AW404" s="65">
        <v>32.5</v>
      </c>
      <c r="AX404" s="65">
        <v>33</v>
      </c>
      <c r="AY404" s="65">
        <v>32</v>
      </c>
      <c r="AZ404" s="65">
        <v>31.5</v>
      </c>
      <c r="BA404" s="65">
        <v>32</v>
      </c>
      <c r="BB404" s="65">
        <v>32.5</v>
      </c>
    </row>
    <row r="405" spans="2:54" s="65" customFormat="1" ht="12.95" customHeight="1" x14ac:dyDescent="0.2">
      <c r="B405" s="65" t="s">
        <v>22</v>
      </c>
      <c r="F405" s="65">
        <v>38.5</v>
      </c>
      <c r="G405" s="65">
        <v>43</v>
      </c>
      <c r="H405" s="65">
        <v>46.9</v>
      </c>
      <c r="I405" s="65">
        <v>58.1</v>
      </c>
      <c r="J405" s="65">
        <v>69.3</v>
      </c>
      <c r="K405" s="65">
        <v>79.400000000000006</v>
      </c>
      <c r="L405" s="65">
        <v>88.3</v>
      </c>
      <c r="M405" s="65">
        <v>87.8</v>
      </c>
      <c r="N405" s="65">
        <v>91.6</v>
      </c>
      <c r="O405" s="65">
        <v>100.2</v>
      </c>
      <c r="P405" s="65">
        <v>109</v>
      </c>
      <c r="Q405" s="65">
        <v>111</v>
      </c>
      <c r="R405" s="65">
        <v>105.5</v>
      </c>
      <c r="S405" s="65">
        <v>113.8</v>
      </c>
      <c r="T405" s="65">
        <v>92.5</v>
      </c>
      <c r="U405" s="65">
        <v>86.3</v>
      </c>
      <c r="V405" s="65">
        <v>81.2</v>
      </c>
      <c r="W405" s="65">
        <v>85.5</v>
      </c>
      <c r="X405" s="65">
        <v>100.1</v>
      </c>
      <c r="Y405" s="65">
        <v>101.6</v>
      </c>
      <c r="Z405" s="65">
        <v>98.9</v>
      </c>
      <c r="AA405" s="65">
        <v>102.8</v>
      </c>
      <c r="AB405" s="65">
        <v>102.2</v>
      </c>
      <c r="AC405" s="65">
        <v>106.8</v>
      </c>
      <c r="AD405" s="65">
        <v>83.880499999999998</v>
      </c>
      <c r="AE405" s="65">
        <v>84.56</v>
      </c>
      <c r="AF405" s="65">
        <v>87.58</v>
      </c>
      <c r="AG405" s="65">
        <v>88.4</v>
      </c>
      <c r="AH405" s="65">
        <v>86.9</v>
      </c>
      <c r="AI405" s="65">
        <v>88</v>
      </c>
      <c r="AJ405" s="65">
        <v>88</v>
      </c>
      <c r="AK405" s="65">
        <v>90</v>
      </c>
      <c r="AL405" s="65">
        <v>92</v>
      </c>
      <c r="AM405" s="65">
        <v>95</v>
      </c>
      <c r="AN405" s="66">
        <v>97</v>
      </c>
      <c r="AO405" s="65">
        <v>101</v>
      </c>
      <c r="AP405" s="65">
        <v>103</v>
      </c>
      <c r="AQ405" s="65">
        <v>121</v>
      </c>
      <c r="AR405" s="65">
        <v>128</v>
      </c>
      <c r="AS405" s="65">
        <v>135</v>
      </c>
      <c r="AT405" s="65">
        <v>150</v>
      </c>
      <c r="AU405" s="65">
        <v>176</v>
      </c>
      <c r="AV405" s="65">
        <v>203</v>
      </c>
      <c r="AW405" s="65">
        <v>205</v>
      </c>
      <c r="AX405" s="65">
        <v>206</v>
      </c>
      <c r="AY405" s="65">
        <v>196</v>
      </c>
      <c r="AZ405" s="65">
        <v>194</v>
      </c>
      <c r="BA405" s="65">
        <v>195</v>
      </c>
      <c r="BB405" s="65">
        <v>191</v>
      </c>
    </row>
    <row r="406" spans="2:54" s="65" customFormat="1" ht="12.95" customHeight="1" x14ac:dyDescent="0.2">
      <c r="B406" s="65" t="s">
        <v>23</v>
      </c>
      <c r="S406" s="65">
        <v>89.6</v>
      </c>
      <c r="T406" s="65">
        <v>82.9</v>
      </c>
      <c r="U406" s="65">
        <v>62.8</v>
      </c>
      <c r="V406" s="65">
        <v>80</v>
      </c>
      <c r="W406" s="65">
        <v>77.400000000000006</v>
      </c>
      <c r="X406" s="65">
        <v>79.3</v>
      </c>
      <c r="Y406" s="65">
        <v>72.099999999999994</v>
      </c>
      <c r="Z406" s="65">
        <v>87.7</v>
      </c>
      <c r="AA406" s="65">
        <v>92.7</v>
      </c>
      <c r="AB406" s="65">
        <v>89.1</v>
      </c>
      <c r="AC406" s="65">
        <v>81.7</v>
      </c>
      <c r="AN406" s="66"/>
      <c r="AQ406" s="65">
        <v>0</v>
      </c>
      <c r="AR406" s="65">
        <v>120</v>
      </c>
      <c r="AS406" s="65">
        <v>125</v>
      </c>
      <c r="AT406" s="65">
        <v>115</v>
      </c>
      <c r="AU406" s="65">
        <v>130</v>
      </c>
      <c r="AV406" s="65">
        <v>155</v>
      </c>
      <c r="AW406" s="65">
        <v>150</v>
      </c>
      <c r="AY406" s="65">
        <v>135</v>
      </c>
      <c r="BB406" s="65">
        <v>164</v>
      </c>
    </row>
    <row r="407" spans="2:54" s="65" customFormat="1" ht="12.95" customHeight="1" x14ac:dyDescent="0.2">
      <c r="B407" s="65" t="s">
        <v>49</v>
      </c>
      <c r="AN407" s="66"/>
      <c r="AQ407" s="65">
        <v>0</v>
      </c>
      <c r="AR407" s="65">
        <v>45</v>
      </c>
      <c r="AY407" s="65">
        <v>43</v>
      </c>
      <c r="AZ407" s="65">
        <v>54</v>
      </c>
      <c r="BB407" s="65">
        <v>44</v>
      </c>
    </row>
    <row r="408" spans="2:54" s="65" customFormat="1" ht="12.95" customHeight="1" x14ac:dyDescent="0.2">
      <c r="B408" s="65" t="s">
        <v>24</v>
      </c>
      <c r="C408" s="65">
        <v>18.5</v>
      </c>
      <c r="D408" s="65">
        <v>19.7</v>
      </c>
      <c r="E408" s="65">
        <v>21.3</v>
      </c>
      <c r="F408" s="65">
        <v>22.4</v>
      </c>
      <c r="G408" s="65">
        <v>19.2</v>
      </c>
      <c r="H408" s="65">
        <v>20.100000000000001</v>
      </c>
      <c r="I408" s="65">
        <v>26.9</v>
      </c>
      <c r="J408" s="65">
        <v>26.1</v>
      </c>
      <c r="K408" s="65">
        <v>25.2</v>
      </c>
      <c r="L408" s="65">
        <v>31.6</v>
      </c>
      <c r="M408" s="65">
        <v>30.5</v>
      </c>
      <c r="N408" s="65">
        <v>34.4</v>
      </c>
      <c r="O408" s="65">
        <v>36.4</v>
      </c>
      <c r="P408" s="65">
        <v>40.299999999999997</v>
      </c>
      <c r="Q408" s="65">
        <v>48.9</v>
      </c>
      <c r="R408" s="65">
        <v>51.3</v>
      </c>
      <c r="S408" s="65">
        <v>48.4</v>
      </c>
      <c r="T408" s="65">
        <v>43.2</v>
      </c>
      <c r="U408" s="65">
        <v>46</v>
      </c>
      <c r="V408" s="65">
        <v>48</v>
      </c>
      <c r="W408" s="65">
        <v>61.1</v>
      </c>
      <c r="X408" s="65">
        <v>67.400000000000006</v>
      </c>
      <c r="Y408" s="65">
        <v>66.95</v>
      </c>
      <c r="Z408" s="65">
        <v>66.5</v>
      </c>
      <c r="AA408" s="65">
        <v>52</v>
      </c>
      <c r="AB408" s="65">
        <v>50.6</v>
      </c>
      <c r="AC408" s="65">
        <v>71.099999999999994</v>
      </c>
      <c r="AD408" s="65">
        <v>45.4</v>
      </c>
      <c r="AE408" s="65">
        <v>44.8</v>
      </c>
      <c r="AF408" s="65">
        <v>47.1</v>
      </c>
      <c r="AG408" s="65">
        <v>50.6</v>
      </c>
      <c r="AH408" s="65">
        <v>53.1</v>
      </c>
      <c r="AI408" s="65">
        <v>51</v>
      </c>
      <c r="AJ408" s="65">
        <v>47</v>
      </c>
      <c r="AK408" s="65">
        <v>47</v>
      </c>
      <c r="AL408" s="65">
        <v>47</v>
      </c>
      <c r="AM408" s="65">
        <v>47.5</v>
      </c>
      <c r="AN408" s="66">
        <v>47.5</v>
      </c>
      <c r="AO408" s="65">
        <v>47.5</v>
      </c>
      <c r="AP408" s="65">
        <v>50.5</v>
      </c>
      <c r="AQ408" s="65">
        <v>52.5</v>
      </c>
      <c r="AR408" s="65">
        <v>55</v>
      </c>
      <c r="AS408" s="65">
        <v>55</v>
      </c>
      <c r="AT408" s="65">
        <v>62</v>
      </c>
      <c r="AU408" s="65">
        <v>68</v>
      </c>
      <c r="AV408" s="65">
        <v>67.5</v>
      </c>
      <c r="AW408" s="65">
        <v>66</v>
      </c>
      <c r="AX408" s="65">
        <v>67</v>
      </c>
      <c r="AY408" s="65">
        <v>72</v>
      </c>
      <c r="AZ408" s="65">
        <v>77</v>
      </c>
      <c r="BA408" s="65">
        <v>77.5</v>
      </c>
      <c r="BB408" s="65">
        <v>82</v>
      </c>
    </row>
    <row r="409" spans="2:54" s="65" customFormat="1" ht="12.95" customHeight="1" x14ac:dyDescent="0.2">
      <c r="B409" s="65" t="s">
        <v>25</v>
      </c>
      <c r="S409" s="65">
        <v>78.5</v>
      </c>
      <c r="T409" s="65">
        <v>80.7</v>
      </c>
      <c r="U409" s="65">
        <v>79.8</v>
      </c>
      <c r="V409" s="65">
        <v>69.8</v>
      </c>
      <c r="W409" s="65">
        <v>74.400000000000006</v>
      </c>
      <c r="X409" s="65">
        <v>70.5</v>
      </c>
      <c r="Y409" s="65">
        <v>62</v>
      </c>
      <c r="Z409" s="65">
        <v>70.400000000000006</v>
      </c>
      <c r="AA409" s="65">
        <v>87.7</v>
      </c>
      <c r="AB409" s="65">
        <v>80.400000000000006</v>
      </c>
      <c r="AC409" s="65">
        <v>88.9</v>
      </c>
      <c r="AN409" s="66"/>
      <c r="AQ409" s="65">
        <v>48</v>
      </c>
      <c r="AR409" s="65">
        <v>40.5</v>
      </c>
      <c r="AS409" s="65">
        <v>50</v>
      </c>
      <c r="AT409" s="65">
        <v>67</v>
      </c>
      <c r="AU409" s="65">
        <v>74</v>
      </c>
      <c r="AV409" s="65">
        <v>105</v>
      </c>
      <c r="AW409" s="65">
        <v>93</v>
      </c>
      <c r="AX409" s="65">
        <v>93</v>
      </c>
      <c r="AY409" s="65">
        <v>98.5</v>
      </c>
      <c r="AZ409" s="65">
        <v>83</v>
      </c>
      <c r="BB409" s="65">
        <v>80.5</v>
      </c>
    </row>
    <row r="410" spans="2:54" s="65" customFormat="1" ht="12.95" customHeight="1" x14ac:dyDescent="0.2">
      <c r="B410" s="65" t="s">
        <v>26</v>
      </c>
      <c r="C410" s="65">
        <v>14.3</v>
      </c>
      <c r="D410" s="65">
        <v>16.100000000000001</v>
      </c>
      <c r="E410" s="65">
        <v>15.2</v>
      </c>
      <c r="F410" s="65">
        <v>16.600000000000001</v>
      </c>
      <c r="G410" s="65">
        <v>18.5</v>
      </c>
      <c r="H410" s="65">
        <v>17.8</v>
      </c>
      <c r="I410" s="65">
        <v>22</v>
      </c>
      <c r="J410" s="65">
        <v>22.8</v>
      </c>
      <c r="K410" s="65">
        <v>24.9</v>
      </c>
      <c r="L410" s="65">
        <v>27.5</v>
      </c>
      <c r="M410" s="65">
        <v>27.2</v>
      </c>
      <c r="N410" s="65">
        <v>30.9</v>
      </c>
      <c r="O410" s="65">
        <v>32.799999999999997</v>
      </c>
      <c r="P410" s="65">
        <v>35.200000000000003</v>
      </c>
      <c r="Q410" s="65">
        <v>34.200000000000003</v>
      </c>
      <c r="R410" s="65">
        <v>33.4</v>
      </c>
      <c r="S410" s="65">
        <v>35.799999999999997</v>
      </c>
      <c r="T410" s="65">
        <v>34.799999999999997</v>
      </c>
      <c r="U410" s="65">
        <v>30</v>
      </c>
      <c r="V410" s="65">
        <v>32</v>
      </c>
      <c r="W410" s="65">
        <v>31.3</v>
      </c>
      <c r="X410" s="65">
        <v>37.799999999999997</v>
      </c>
      <c r="Y410" s="65">
        <v>30.2</v>
      </c>
      <c r="Z410" s="65">
        <v>33.9</v>
      </c>
      <c r="AA410" s="65">
        <v>36.200000000000003</v>
      </c>
      <c r="AB410" s="65">
        <v>34.9</v>
      </c>
      <c r="AC410" s="65">
        <v>38.200000000000003</v>
      </c>
      <c r="AD410" s="65">
        <v>25.1</v>
      </c>
      <c r="AE410" s="65">
        <v>29</v>
      </c>
      <c r="AF410" s="65">
        <v>29.2</v>
      </c>
      <c r="AG410" s="65">
        <v>32</v>
      </c>
      <c r="AH410" s="65">
        <v>31</v>
      </c>
      <c r="AI410" s="65">
        <v>32</v>
      </c>
      <c r="AJ410" s="65">
        <v>33</v>
      </c>
      <c r="AK410" s="65">
        <v>35</v>
      </c>
      <c r="AL410" s="65">
        <v>37</v>
      </c>
      <c r="AM410" s="65">
        <v>40</v>
      </c>
      <c r="AN410" s="66">
        <v>41</v>
      </c>
      <c r="AO410" s="65">
        <v>39</v>
      </c>
      <c r="AP410" s="65">
        <v>39.5</v>
      </c>
      <c r="AQ410" s="65">
        <v>41.5</v>
      </c>
      <c r="AR410" s="65">
        <v>44</v>
      </c>
      <c r="AS410" s="65">
        <v>43.5</v>
      </c>
      <c r="AT410" s="65">
        <v>45.5</v>
      </c>
      <c r="AU410" s="65">
        <v>47</v>
      </c>
      <c r="AV410" s="65">
        <v>53.5</v>
      </c>
      <c r="AW410" s="65">
        <v>55.5</v>
      </c>
      <c r="AX410" s="65">
        <v>59.5</v>
      </c>
      <c r="AY410" s="65">
        <v>59</v>
      </c>
      <c r="AZ410" s="65">
        <v>61</v>
      </c>
      <c r="BA410" s="65">
        <v>63</v>
      </c>
      <c r="BB410" s="65">
        <v>66</v>
      </c>
    </row>
    <row r="411" spans="2:54" s="65" customFormat="1" ht="12.95" customHeight="1" x14ac:dyDescent="0.2">
      <c r="B411" s="65" t="s">
        <v>63</v>
      </c>
      <c r="C411" s="65">
        <v>23.5</v>
      </c>
      <c r="D411" s="65">
        <v>23.7</v>
      </c>
      <c r="E411" s="65">
        <v>23.2</v>
      </c>
      <c r="F411" s="65">
        <v>24.4</v>
      </c>
      <c r="G411" s="65">
        <v>23.9</v>
      </c>
      <c r="H411" s="65">
        <v>23.4</v>
      </c>
      <c r="I411" s="65">
        <v>27.9</v>
      </c>
      <c r="J411" s="65">
        <v>28.8</v>
      </c>
      <c r="K411" s="65">
        <v>28.6</v>
      </c>
      <c r="L411" s="65">
        <v>36.4</v>
      </c>
      <c r="M411" s="65">
        <v>34.5</v>
      </c>
      <c r="N411" s="65">
        <v>37.1</v>
      </c>
      <c r="O411" s="65">
        <v>38.4</v>
      </c>
      <c r="P411" s="65">
        <v>44.4</v>
      </c>
      <c r="Q411" s="65">
        <v>48.3</v>
      </c>
      <c r="R411" s="65">
        <v>45.3</v>
      </c>
      <c r="S411" s="65">
        <v>43.6</v>
      </c>
      <c r="T411" s="65">
        <v>41.4</v>
      </c>
      <c r="U411" s="65">
        <v>39.5</v>
      </c>
      <c r="V411" s="65">
        <v>33.700000000000003</v>
      </c>
      <c r="W411" s="65">
        <v>34</v>
      </c>
      <c r="X411" s="65">
        <v>38.700000000000003</v>
      </c>
      <c r="Y411" s="65">
        <v>32.9</v>
      </c>
      <c r="Z411" s="65">
        <v>34.6</v>
      </c>
      <c r="AA411" s="65">
        <v>37.700000000000003</v>
      </c>
      <c r="AB411" s="65">
        <v>41</v>
      </c>
      <c r="AC411" s="65">
        <v>38.1</v>
      </c>
      <c r="AD411" s="65">
        <v>33.6</v>
      </c>
      <c r="AE411" s="65">
        <v>39</v>
      </c>
      <c r="AF411" s="65">
        <v>42</v>
      </c>
      <c r="AG411" s="65">
        <v>43</v>
      </c>
      <c r="AH411" s="65">
        <v>45</v>
      </c>
      <c r="AI411" s="65">
        <v>45</v>
      </c>
      <c r="AJ411" s="65">
        <v>48</v>
      </c>
      <c r="AK411" s="65">
        <v>49.5</v>
      </c>
      <c r="AL411" s="65">
        <v>51</v>
      </c>
      <c r="AM411" s="65">
        <v>53</v>
      </c>
      <c r="AN411" s="66">
        <v>53</v>
      </c>
      <c r="AO411" s="65">
        <v>52</v>
      </c>
      <c r="AP411" s="65">
        <v>54.5</v>
      </c>
      <c r="AQ411" s="65">
        <v>57.5</v>
      </c>
      <c r="AR411" s="65">
        <v>61</v>
      </c>
      <c r="AS411" s="65">
        <v>63</v>
      </c>
      <c r="AT411" s="65">
        <v>65.5</v>
      </c>
      <c r="AU411" s="65">
        <v>70.5</v>
      </c>
      <c r="AV411" s="65">
        <v>77.5</v>
      </c>
      <c r="AW411" s="65">
        <v>84.5</v>
      </c>
      <c r="AX411" s="65">
        <v>88.5</v>
      </c>
      <c r="AY411" s="65">
        <v>83.5</v>
      </c>
      <c r="AZ411" s="65">
        <v>88.5</v>
      </c>
      <c r="BA411" s="65">
        <v>87</v>
      </c>
      <c r="BB411" s="65">
        <v>90.5</v>
      </c>
    </row>
    <row r="412" spans="2:54" s="65" customFormat="1" ht="12.95" customHeight="1" x14ac:dyDescent="0.2">
      <c r="B412" s="65" t="s">
        <v>28</v>
      </c>
      <c r="C412" s="65">
        <v>10.8</v>
      </c>
      <c r="D412" s="65">
        <v>11.1</v>
      </c>
      <c r="E412" s="65">
        <v>11.2</v>
      </c>
      <c r="F412" s="65">
        <v>10.9</v>
      </c>
      <c r="G412" s="65">
        <v>11.1</v>
      </c>
      <c r="H412" s="65">
        <v>11.5</v>
      </c>
      <c r="I412" s="65">
        <v>17.3</v>
      </c>
      <c r="J412" s="65">
        <v>20.2</v>
      </c>
      <c r="K412" s="65">
        <v>25</v>
      </c>
      <c r="L412" s="65">
        <v>25.2</v>
      </c>
      <c r="M412" s="65">
        <v>24.7</v>
      </c>
      <c r="N412" s="65">
        <v>27.8</v>
      </c>
      <c r="O412" s="65">
        <v>30.4</v>
      </c>
      <c r="P412" s="65">
        <v>31.6</v>
      </c>
      <c r="Q412" s="65">
        <v>32.9</v>
      </c>
      <c r="R412" s="65">
        <v>32.6</v>
      </c>
      <c r="S412" s="65">
        <v>32.4</v>
      </c>
      <c r="T412" s="65">
        <v>31.7</v>
      </c>
      <c r="U412" s="65">
        <v>29.7</v>
      </c>
      <c r="V412" s="65">
        <v>28.2</v>
      </c>
      <c r="W412" s="65">
        <v>28.8</v>
      </c>
      <c r="X412" s="65">
        <v>29.4</v>
      </c>
      <c r="Y412" s="65">
        <v>25.2</v>
      </c>
      <c r="Z412" s="65">
        <v>28.7</v>
      </c>
      <c r="AA412" s="65">
        <v>29.1</v>
      </c>
      <c r="AB412" s="65">
        <v>31.3</v>
      </c>
      <c r="AC412" s="65">
        <v>31.9</v>
      </c>
      <c r="AD412" s="65">
        <v>33.1</v>
      </c>
      <c r="AE412" s="65">
        <v>34</v>
      </c>
      <c r="AF412" s="65">
        <v>35</v>
      </c>
      <c r="AG412" s="65">
        <v>35</v>
      </c>
      <c r="AH412" s="65">
        <v>35.5</v>
      </c>
      <c r="AI412" s="65">
        <v>35.5</v>
      </c>
      <c r="AJ412" s="65">
        <v>36</v>
      </c>
      <c r="AK412" s="65">
        <v>36.5</v>
      </c>
      <c r="AL412" s="65">
        <v>36.5</v>
      </c>
      <c r="AM412" s="65">
        <v>37.5</v>
      </c>
      <c r="AN412" s="66">
        <v>39</v>
      </c>
      <c r="AO412" s="65">
        <v>39</v>
      </c>
      <c r="AP412" s="65">
        <v>41</v>
      </c>
      <c r="AQ412" s="65">
        <v>42.5</v>
      </c>
      <c r="AR412" s="65">
        <v>45.5</v>
      </c>
      <c r="AS412" s="65">
        <v>46.5</v>
      </c>
      <c r="AT412" s="65">
        <v>51.5</v>
      </c>
      <c r="AU412" s="65">
        <v>58</v>
      </c>
      <c r="AV412" s="65">
        <v>65</v>
      </c>
      <c r="AW412" s="65">
        <v>68</v>
      </c>
      <c r="AX412" s="65">
        <v>69</v>
      </c>
      <c r="AY412" s="65">
        <v>68</v>
      </c>
      <c r="AZ412" s="65">
        <v>65</v>
      </c>
      <c r="BA412" s="65">
        <v>65</v>
      </c>
      <c r="BB412" s="65">
        <v>70</v>
      </c>
    </row>
    <row r="413" spans="2:54" s="65" customFormat="1" ht="12.95" customHeight="1" x14ac:dyDescent="0.2">
      <c r="B413" s="65" t="s">
        <v>29</v>
      </c>
      <c r="C413" s="65">
        <v>24.1</v>
      </c>
      <c r="D413" s="65">
        <v>23.9</v>
      </c>
      <c r="E413" s="65">
        <v>25.2</v>
      </c>
      <c r="F413" s="65">
        <v>26.6</v>
      </c>
      <c r="G413" s="65">
        <v>28.4</v>
      </c>
      <c r="H413" s="65">
        <v>29.2</v>
      </c>
      <c r="I413" s="65">
        <v>35.799999999999997</v>
      </c>
      <c r="J413" s="65">
        <v>42.8</v>
      </c>
      <c r="K413" s="65">
        <v>50.8</v>
      </c>
      <c r="L413" s="65">
        <v>59.7</v>
      </c>
      <c r="M413" s="65">
        <v>68</v>
      </c>
      <c r="N413" s="65">
        <v>76.8</v>
      </c>
      <c r="O413" s="65">
        <v>81.8</v>
      </c>
      <c r="P413" s="65">
        <v>87.7</v>
      </c>
      <c r="Q413" s="65">
        <v>88.4</v>
      </c>
      <c r="R413" s="65">
        <v>89.1</v>
      </c>
      <c r="S413" s="65">
        <v>80</v>
      </c>
      <c r="T413" s="65">
        <v>72.599999999999994</v>
      </c>
      <c r="U413" s="65">
        <v>70.3</v>
      </c>
      <c r="V413" s="65">
        <v>63.2</v>
      </c>
      <c r="W413" s="65">
        <v>65.599999999999994</v>
      </c>
      <c r="X413" s="65">
        <v>70.8</v>
      </c>
      <c r="Y413" s="65">
        <v>69.099999999999994</v>
      </c>
      <c r="Z413" s="65">
        <v>69.099999999999994</v>
      </c>
      <c r="AA413" s="65">
        <v>70.2</v>
      </c>
      <c r="AB413" s="65">
        <v>68.5</v>
      </c>
      <c r="AC413" s="65">
        <v>70.5</v>
      </c>
      <c r="AD413" s="65">
        <v>67.099999999999994</v>
      </c>
      <c r="AE413" s="65">
        <v>70.8</v>
      </c>
      <c r="AF413" s="65">
        <v>72.5</v>
      </c>
      <c r="AG413" s="65">
        <v>73.2</v>
      </c>
      <c r="AH413" s="65">
        <v>73.7</v>
      </c>
      <c r="AI413" s="65">
        <v>74</v>
      </c>
      <c r="AJ413" s="65">
        <v>76.5</v>
      </c>
      <c r="AK413" s="65">
        <v>77</v>
      </c>
      <c r="AL413" s="65">
        <v>78</v>
      </c>
      <c r="AM413" s="65">
        <v>80</v>
      </c>
      <c r="AN413" s="66">
        <v>82</v>
      </c>
      <c r="AO413" s="65">
        <v>86</v>
      </c>
      <c r="AP413" s="65">
        <v>91</v>
      </c>
      <c r="AQ413" s="65">
        <v>100</v>
      </c>
      <c r="AR413" s="65">
        <v>101</v>
      </c>
      <c r="AS413" s="65">
        <v>101</v>
      </c>
      <c r="AT413" s="65">
        <v>110</v>
      </c>
      <c r="AU413" s="65">
        <v>122</v>
      </c>
      <c r="AV413" s="65">
        <v>139</v>
      </c>
      <c r="AW413" s="65">
        <v>144</v>
      </c>
      <c r="AX413" s="65">
        <v>150</v>
      </c>
      <c r="AY413" s="65">
        <v>150</v>
      </c>
      <c r="AZ413" s="65">
        <v>152</v>
      </c>
      <c r="BA413" s="65">
        <v>152</v>
      </c>
      <c r="BB413" s="65">
        <v>155</v>
      </c>
    </row>
    <row r="414" spans="2:54" s="65" customFormat="1" ht="12.95" customHeight="1" x14ac:dyDescent="0.2">
      <c r="B414" s="65" t="s">
        <v>30</v>
      </c>
      <c r="Q414" s="65">
        <v>51.6</v>
      </c>
      <c r="R414" s="65">
        <v>50.3</v>
      </c>
      <c r="S414" s="65">
        <v>51.4</v>
      </c>
      <c r="T414" s="65">
        <v>39.6</v>
      </c>
      <c r="U414" s="65">
        <v>38.400000000000006</v>
      </c>
      <c r="V414" s="65">
        <v>37.200000000000003</v>
      </c>
      <c r="W414" s="65">
        <v>33.700000000000003</v>
      </c>
      <c r="X414" s="65">
        <v>36.1</v>
      </c>
      <c r="Y414" s="65">
        <v>42.5</v>
      </c>
      <c r="Z414" s="65">
        <v>42.1</v>
      </c>
      <c r="AA414" s="65">
        <v>39.1</v>
      </c>
      <c r="AB414" s="65">
        <v>39.1</v>
      </c>
      <c r="AC414" s="65">
        <v>41.7</v>
      </c>
      <c r="AD414" s="65">
        <v>25.1</v>
      </c>
      <c r="AE414" s="65">
        <v>25.6</v>
      </c>
      <c r="AF414" s="65">
        <v>26.6</v>
      </c>
      <c r="AG414" s="65">
        <v>25.6</v>
      </c>
      <c r="AH414" s="65">
        <v>27</v>
      </c>
      <c r="AI414" s="65">
        <v>26</v>
      </c>
      <c r="AJ414" s="65">
        <v>27</v>
      </c>
      <c r="AK414" s="65">
        <v>27</v>
      </c>
      <c r="AL414" s="65">
        <v>27.5</v>
      </c>
      <c r="AM414" s="65">
        <v>30</v>
      </c>
      <c r="AN414" s="66">
        <v>29</v>
      </c>
      <c r="AO414" s="65">
        <v>28</v>
      </c>
      <c r="AP414" s="65">
        <v>27</v>
      </c>
      <c r="AQ414" s="65">
        <v>29.5</v>
      </c>
      <c r="AR414" s="65">
        <v>29.5</v>
      </c>
      <c r="AS414" s="65">
        <v>29.5</v>
      </c>
      <c r="AT414" s="65">
        <v>29.5</v>
      </c>
      <c r="AU414" s="65">
        <v>32.5</v>
      </c>
      <c r="AV414" s="65">
        <v>33.5</v>
      </c>
      <c r="AW414" s="65">
        <v>33.5</v>
      </c>
      <c r="AX414" s="65">
        <v>33.5</v>
      </c>
      <c r="AY414" s="65">
        <v>32</v>
      </c>
      <c r="AZ414" s="65">
        <v>33</v>
      </c>
      <c r="BA414" s="65">
        <v>34</v>
      </c>
      <c r="BB414" s="65">
        <v>34.5</v>
      </c>
    </row>
    <row r="415" spans="2:54" s="65" customFormat="1" ht="12.95" customHeight="1" x14ac:dyDescent="0.2">
      <c r="B415" s="65" t="s">
        <v>31</v>
      </c>
      <c r="S415" s="65">
        <v>115.3</v>
      </c>
      <c r="T415" s="65">
        <v>122.4</v>
      </c>
      <c r="U415" s="65">
        <v>96</v>
      </c>
      <c r="V415" s="65">
        <v>88.1</v>
      </c>
      <c r="W415" s="65">
        <v>81.5</v>
      </c>
      <c r="X415" s="65">
        <v>84</v>
      </c>
      <c r="Y415" s="65">
        <v>88.5</v>
      </c>
      <c r="Z415" s="65">
        <v>96</v>
      </c>
      <c r="AA415" s="65">
        <v>106.7</v>
      </c>
      <c r="AB415" s="65">
        <v>124.7</v>
      </c>
      <c r="AC415" s="65">
        <v>135.9</v>
      </c>
      <c r="AD415" s="65">
        <v>93.6</v>
      </c>
      <c r="AE415" s="65">
        <v>82.8</v>
      </c>
      <c r="AF415" s="65">
        <v>79.2</v>
      </c>
      <c r="AG415" s="65">
        <v>76</v>
      </c>
      <c r="AH415" s="65">
        <v>85</v>
      </c>
      <c r="AI415" s="65">
        <v>90</v>
      </c>
      <c r="AJ415" s="65">
        <v>90</v>
      </c>
      <c r="AK415" s="65">
        <v>95</v>
      </c>
      <c r="AL415" s="65">
        <v>98</v>
      </c>
      <c r="AM415" s="65">
        <v>100</v>
      </c>
      <c r="AN415" s="66">
        <v>100</v>
      </c>
      <c r="AO415" s="65">
        <v>100</v>
      </c>
      <c r="AP415" s="65">
        <v>97</v>
      </c>
      <c r="AQ415" s="65">
        <v>107</v>
      </c>
      <c r="AR415" s="65">
        <v>141</v>
      </c>
      <c r="AS415" s="65">
        <v>137</v>
      </c>
      <c r="AT415" s="65">
        <v>134</v>
      </c>
      <c r="AU415" s="65">
        <v>130</v>
      </c>
      <c r="AV415" s="65">
        <v>122</v>
      </c>
      <c r="AW415" s="65">
        <v>149</v>
      </c>
      <c r="AX415" s="65">
        <v>146</v>
      </c>
      <c r="AY415" s="65">
        <v>137</v>
      </c>
      <c r="AZ415" s="65">
        <v>152</v>
      </c>
      <c r="BA415" s="65">
        <v>159</v>
      </c>
      <c r="BB415" s="65">
        <v>152</v>
      </c>
    </row>
    <row r="416" spans="2:54" s="65" customFormat="1" ht="12.95" customHeight="1" x14ac:dyDescent="0.2">
      <c r="B416" s="65" t="s">
        <v>32</v>
      </c>
      <c r="C416" s="65">
        <v>14.9</v>
      </c>
      <c r="D416" s="65">
        <v>16.399999999999999</v>
      </c>
      <c r="E416" s="65">
        <v>15.3</v>
      </c>
      <c r="F416" s="65">
        <v>16</v>
      </c>
      <c r="G416" s="65">
        <v>17.3</v>
      </c>
      <c r="H416" s="65">
        <v>17.5</v>
      </c>
      <c r="I416" s="65">
        <v>19.2</v>
      </c>
      <c r="J416" s="65">
        <v>21.8</v>
      </c>
      <c r="K416" s="65">
        <v>24.9</v>
      </c>
      <c r="L416" s="65">
        <v>27.8</v>
      </c>
      <c r="M416" s="65">
        <v>30.7</v>
      </c>
      <c r="N416" s="65">
        <v>32.6</v>
      </c>
      <c r="O416" s="65">
        <v>36.6</v>
      </c>
      <c r="P416" s="65">
        <v>37.5</v>
      </c>
      <c r="Q416" s="65">
        <v>39.5</v>
      </c>
      <c r="R416" s="65">
        <v>38.799999999999997</v>
      </c>
      <c r="S416" s="65">
        <v>38</v>
      </c>
      <c r="T416" s="65">
        <v>43</v>
      </c>
      <c r="U416" s="65">
        <v>37.200000000000003</v>
      </c>
      <c r="V416" s="65">
        <v>40</v>
      </c>
      <c r="W416" s="65">
        <v>42.7</v>
      </c>
      <c r="X416" s="65">
        <v>46.5</v>
      </c>
      <c r="Y416" s="65">
        <v>43.3</v>
      </c>
      <c r="Z416" s="65">
        <v>42.1</v>
      </c>
      <c r="AA416" s="65">
        <v>42.4</v>
      </c>
      <c r="AB416" s="65">
        <v>44.1</v>
      </c>
      <c r="AC416" s="65">
        <v>41.9</v>
      </c>
      <c r="AD416" s="65">
        <v>38.799999999999997</v>
      </c>
      <c r="AE416" s="65">
        <v>38.5</v>
      </c>
      <c r="AF416" s="65">
        <v>41</v>
      </c>
      <c r="AG416" s="65">
        <v>40</v>
      </c>
      <c r="AH416" s="65">
        <v>41</v>
      </c>
      <c r="AI416" s="65">
        <v>40</v>
      </c>
      <c r="AJ416" s="65">
        <v>42</v>
      </c>
      <c r="AK416" s="65">
        <v>40</v>
      </c>
      <c r="AL416" s="65">
        <v>41</v>
      </c>
      <c r="AM416" s="65">
        <v>43</v>
      </c>
      <c r="AN416" s="66">
        <v>45</v>
      </c>
      <c r="AO416" s="65">
        <v>46.5</v>
      </c>
      <c r="AP416" s="65">
        <v>55</v>
      </c>
      <c r="AQ416" s="65">
        <v>55</v>
      </c>
      <c r="AR416" s="65">
        <v>55</v>
      </c>
      <c r="AS416" s="65">
        <v>56.5</v>
      </c>
      <c r="AT416" s="65">
        <v>58.5</v>
      </c>
      <c r="AU416" s="65">
        <v>72.5</v>
      </c>
      <c r="AV416" s="65">
        <v>73.5</v>
      </c>
      <c r="AW416" s="65">
        <v>78.5</v>
      </c>
      <c r="AX416" s="65">
        <v>82.5</v>
      </c>
      <c r="AY416" s="65">
        <v>79</v>
      </c>
      <c r="AZ416" s="65">
        <v>79.5</v>
      </c>
      <c r="BA416" s="65">
        <v>80.5</v>
      </c>
      <c r="BB416" s="65">
        <v>94</v>
      </c>
    </row>
    <row r="417" spans="2:54" s="65" customFormat="1" ht="12.95" customHeight="1" x14ac:dyDescent="0.2">
      <c r="B417" s="65" t="s">
        <v>50</v>
      </c>
      <c r="AN417" s="66"/>
      <c r="AQ417" s="65">
        <v>0</v>
      </c>
      <c r="AR417" s="65">
        <v>132</v>
      </c>
      <c r="AT417" s="65">
        <v>142</v>
      </c>
    </row>
    <row r="418" spans="2:54" s="65" customFormat="1" ht="12.95" customHeight="1" x14ac:dyDescent="0.2">
      <c r="B418" s="65" t="s">
        <v>33</v>
      </c>
      <c r="C418" s="65">
        <v>13.3</v>
      </c>
      <c r="D418" s="65">
        <v>13.2</v>
      </c>
      <c r="E418" s="65">
        <v>14.2</v>
      </c>
      <c r="F418" s="65">
        <v>14.8</v>
      </c>
      <c r="G418" s="65">
        <v>14.8</v>
      </c>
      <c r="H418" s="65">
        <v>15.4</v>
      </c>
      <c r="I418" s="65">
        <v>17.100000000000001</v>
      </c>
      <c r="J418" s="65">
        <v>18.2</v>
      </c>
      <c r="K418" s="65">
        <v>20.7</v>
      </c>
      <c r="L418" s="65">
        <v>22.7</v>
      </c>
      <c r="M418" s="65">
        <v>23.5</v>
      </c>
      <c r="N418" s="65">
        <v>27.6</v>
      </c>
      <c r="O418" s="65">
        <v>27.3</v>
      </c>
      <c r="P418" s="65">
        <v>29.2</v>
      </c>
      <c r="Q418" s="65">
        <v>27.8</v>
      </c>
      <c r="R418" s="65">
        <v>28.3</v>
      </c>
      <c r="S418" s="65">
        <v>27.9</v>
      </c>
      <c r="T418" s="65">
        <v>27</v>
      </c>
      <c r="U418" s="65">
        <v>25.5</v>
      </c>
      <c r="V418" s="65">
        <v>22.4</v>
      </c>
      <c r="W418" s="65">
        <v>23</v>
      </c>
      <c r="X418" s="65">
        <v>26</v>
      </c>
      <c r="Y418" s="65">
        <v>23.2</v>
      </c>
      <c r="Z418" s="65">
        <v>22.3</v>
      </c>
      <c r="AA418" s="65">
        <v>21.7</v>
      </c>
      <c r="AB418" s="65">
        <v>22.5</v>
      </c>
      <c r="AC418" s="65">
        <v>23.4</v>
      </c>
      <c r="AD418" s="65">
        <v>23.5</v>
      </c>
      <c r="AE418" s="65">
        <v>23.8</v>
      </c>
      <c r="AF418" s="65">
        <v>24</v>
      </c>
      <c r="AG418" s="65">
        <v>22.5</v>
      </c>
      <c r="AH418" s="65">
        <v>22</v>
      </c>
      <c r="AI418" s="65">
        <v>24.2</v>
      </c>
      <c r="AJ418" s="65">
        <v>27.5</v>
      </c>
      <c r="AK418" s="65">
        <v>28.5</v>
      </c>
      <c r="AL418" s="65">
        <v>28.5</v>
      </c>
      <c r="AM418" s="65">
        <v>28.5</v>
      </c>
      <c r="AN418" s="66">
        <v>29</v>
      </c>
      <c r="AO418" s="65">
        <v>29</v>
      </c>
      <c r="AP418" s="65">
        <v>29.5</v>
      </c>
      <c r="AQ418" s="65">
        <v>32.5</v>
      </c>
      <c r="AR418" s="65">
        <v>34</v>
      </c>
      <c r="AS418" s="65">
        <v>32.5</v>
      </c>
      <c r="AT418" s="65">
        <v>34</v>
      </c>
      <c r="AU418" s="65">
        <v>37.5</v>
      </c>
      <c r="AV418" s="65">
        <v>41.5</v>
      </c>
      <c r="AW418" s="65">
        <v>43</v>
      </c>
      <c r="AX418" s="65">
        <v>44</v>
      </c>
      <c r="AY418" s="65">
        <v>45.5</v>
      </c>
      <c r="AZ418" s="65">
        <v>46.5</v>
      </c>
      <c r="BA418" s="65">
        <v>48.5</v>
      </c>
      <c r="BB418" s="65">
        <v>47</v>
      </c>
    </row>
    <row r="419" spans="2:54" s="65" customFormat="1" ht="12.95" customHeight="1" x14ac:dyDescent="0.2">
      <c r="B419" s="65" t="s">
        <v>34</v>
      </c>
      <c r="C419" s="65">
        <v>9.6999999999999993</v>
      </c>
      <c r="D419" s="65">
        <v>10.6</v>
      </c>
      <c r="E419" s="65">
        <v>10.7</v>
      </c>
      <c r="F419" s="65">
        <v>11</v>
      </c>
      <c r="G419" s="65">
        <v>11.1</v>
      </c>
      <c r="H419" s="65">
        <v>12</v>
      </c>
      <c r="I419" s="65">
        <v>15.3</v>
      </c>
      <c r="J419" s="65">
        <v>17.899999999999999</v>
      </c>
      <c r="K419" s="65">
        <v>20.399999999999999</v>
      </c>
      <c r="L419" s="65">
        <v>23</v>
      </c>
      <c r="M419" s="65">
        <v>23.4</v>
      </c>
      <c r="N419" s="65">
        <v>25.2</v>
      </c>
      <c r="O419" s="65">
        <v>27.3</v>
      </c>
      <c r="P419" s="65">
        <v>29.5</v>
      </c>
      <c r="Q419" s="65">
        <v>31.1</v>
      </c>
      <c r="R419" s="65">
        <v>31.7</v>
      </c>
      <c r="S419" s="65">
        <v>30.8</v>
      </c>
      <c r="T419" s="65">
        <v>29.4</v>
      </c>
      <c r="U419" s="65">
        <v>26.4</v>
      </c>
      <c r="V419" s="65">
        <v>25.5</v>
      </c>
      <c r="W419" s="65">
        <v>27.1</v>
      </c>
      <c r="X419" s="65">
        <v>27.3</v>
      </c>
      <c r="Y419" s="65">
        <v>36.200000000000003</v>
      </c>
      <c r="Z419" s="65">
        <v>37.4</v>
      </c>
      <c r="AA419" s="65">
        <v>30.4</v>
      </c>
      <c r="AB419" s="65">
        <v>30.5</v>
      </c>
      <c r="AC419" s="65">
        <v>32.200000000000003</v>
      </c>
      <c r="AD419" s="65">
        <v>30.2</v>
      </c>
      <c r="AE419" s="65">
        <v>31.9</v>
      </c>
      <c r="AF419" s="65">
        <v>35</v>
      </c>
      <c r="AG419" s="65">
        <v>36.5</v>
      </c>
      <c r="AH419" s="65">
        <v>38</v>
      </c>
      <c r="AI419" s="65">
        <v>39.799999999999997</v>
      </c>
      <c r="AJ419" s="65">
        <v>40</v>
      </c>
      <c r="AK419" s="65">
        <v>42</v>
      </c>
      <c r="AL419" s="65">
        <v>45</v>
      </c>
      <c r="AM419" s="65">
        <v>47.5</v>
      </c>
      <c r="AN419" s="66">
        <v>50.4</v>
      </c>
      <c r="AO419" s="65">
        <v>53</v>
      </c>
      <c r="AP419" s="65">
        <v>56.5</v>
      </c>
      <c r="AQ419" s="65">
        <v>65</v>
      </c>
      <c r="AR419" s="65">
        <v>72.5</v>
      </c>
      <c r="AS419" s="65">
        <v>72.5</v>
      </c>
      <c r="AT419" s="65">
        <v>79</v>
      </c>
      <c r="AU419" s="65">
        <v>94</v>
      </c>
      <c r="AV419" s="65">
        <v>105</v>
      </c>
      <c r="AW419" s="65">
        <v>116</v>
      </c>
      <c r="AX419" s="65">
        <v>126</v>
      </c>
      <c r="AY419" s="65">
        <v>121</v>
      </c>
      <c r="AZ419" s="65">
        <v>119</v>
      </c>
      <c r="BA419" s="65">
        <v>119</v>
      </c>
      <c r="BB419" s="65">
        <v>119</v>
      </c>
    </row>
    <row r="420" spans="2:54" s="65" customFormat="1" ht="12.95" customHeight="1" x14ac:dyDescent="0.2">
      <c r="B420" s="65" t="s">
        <v>35</v>
      </c>
      <c r="C420" s="65">
        <v>25.5</v>
      </c>
      <c r="D420" s="65">
        <v>25.9</v>
      </c>
      <c r="E420" s="65">
        <v>24.4</v>
      </c>
      <c r="F420" s="65">
        <v>25.2</v>
      </c>
      <c r="G420" s="65">
        <v>28.1</v>
      </c>
      <c r="H420" s="65">
        <v>26.7</v>
      </c>
      <c r="I420" s="65">
        <v>34.700000000000003</v>
      </c>
      <c r="J420" s="65">
        <v>36.1</v>
      </c>
      <c r="K420" s="65">
        <v>37.799999999999997</v>
      </c>
      <c r="L420" s="65">
        <v>41.1</v>
      </c>
      <c r="M420" s="65">
        <v>43.1</v>
      </c>
      <c r="N420" s="65">
        <v>47.1</v>
      </c>
      <c r="O420" s="65">
        <v>51</v>
      </c>
      <c r="P420" s="65">
        <v>50.9</v>
      </c>
      <c r="Q420" s="65">
        <v>54.6</v>
      </c>
      <c r="R420" s="65">
        <v>47.9</v>
      </c>
      <c r="S420" s="65">
        <v>50.7</v>
      </c>
      <c r="T420" s="65">
        <v>45.8</v>
      </c>
      <c r="U420" s="65">
        <v>47.4</v>
      </c>
      <c r="V420" s="65">
        <v>39.9</v>
      </c>
      <c r="W420" s="65">
        <v>46.6</v>
      </c>
      <c r="X420" s="65">
        <v>46.8</v>
      </c>
      <c r="Y420" s="65">
        <v>46</v>
      </c>
      <c r="Z420" s="65">
        <v>51.2</v>
      </c>
      <c r="AA420" s="65">
        <v>48.8</v>
      </c>
      <c r="AB420" s="65">
        <v>50.2</v>
      </c>
      <c r="AC420" s="65">
        <v>49.5</v>
      </c>
      <c r="AD420" s="65">
        <v>43</v>
      </c>
      <c r="AE420" s="65">
        <v>48.3</v>
      </c>
      <c r="AF420" s="65">
        <v>56.5</v>
      </c>
      <c r="AG420" s="65">
        <v>57</v>
      </c>
      <c r="AH420" s="65">
        <v>62</v>
      </c>
      <c r="AI420" s="65">
        <v>60</v>
      </c>
      <c r="AJ420" s="65">
        <v>59.5</v>
      </c>
      <c r="AK420" s="65">
        <v>60.5</v>
      </c>
      <c r="AL420" s="65">
        <v>62</v>
      </c>
      <c r="AM420" s="65">
        <v>67</v>
      </c>
      <c r="AN420" s="66">
        <v>67</v>
      </c>
      <c r="AO420" s="65">
        <v>67</v>
      </c>
      <c r="AP420" s="65">
        <v>67</v>
      </c>
      <c r="AQ420" s="65">
        <v>68.5</v>
      </c>
      <c r="AR420" s="65">
        <v>73</v>
      </c>
      <c r="AS420" s="65">
        <v>78</v>
      </c>
      <c r="AT420" s="65">
        <v>79.5</v>
      </c>
      <c r="AU420" s="65">
        <v>91</v>
      </c>
      <c r="AV420" s="65">
        <v>92</v>
      </c>
      <c r="AW420" s="65">
        <v>101</v>
      </c>
      <c r="AX420" s="65">
        <v>101</v>
      </c>
      <c r="AY420" s="65">
        <v>97</v>
      </c>
      <c r="AZ420" s="65">
        <v>98.5</v>
      </c>
      <c r="BA420" s="65">
        <v>98</v>
      </c>
      <c r="BB420" s="65">
        <v>103</v>
      </c>
    </row>
    <row r="421" spans="2:54" s="65" customFormat="1" ht="12.95" customHeight="1" x14ac:dyDescent="0.2">
      <c r="B421" s="65" t="s">
        <v>36</v>
      </c>
      <c r="C421" s="65">
        <v>27.5</v>
      </c>
      <c r="D421" s="65">
        <v>30.2</v>
      </c>
      <c r="E421" s="65">
        <v>27.9</v>
      </c>
      <c r="F421" s="65">
        <v>30.5</v>
      </c>
      <c r="G421" s="65">
        <v>27.9</v>
      </c>
      <c r="H421" s="65">
        <v>28.8</v>
      </c>
      <c r="I421" s="65">
        <v>39.5</v>
      </c>
      <c r="J421" s="65">
        <v>36.4</v>
      </c>
      <c r="K421" s="65">
        <v>45.1</v>
      </c>
      <c r="L421" s="65">
        <v>42.7</v>
      </c>
      <c r="M421" s="65">
        <v>43.1</v>
      </c>
      <c r="N421" s="65">
        <v>47.3</v>
      </c>
      <c r="O421" s="65">
        <v>52.7</v>
      </c>
      <c r="P421" s="65">
        <v>54.8</v>
      </c>
      <c r="Q421" s="65">
        <v>54.5</v>
      </c>
      <c r="R421" s="65">
        <v>52.2</v>
      </c>
      <c r="S421" s="65">
        <v>50.7</v>
      </c>
      <c r="T421" s="65">
        <v>43.6</v>
      </c>
      <c r="U421" s="65">
        <v>39.6</v>
      </c>
      <c r="V421" s="65">
        <v>40.6</v>
      </c>
      <c r="W421" s="65">
        <v>41.1</v>
      </c>
      <c r="X421" s="65">
        <v>49.5</v>
      </c>
      <c r="Y421" s="65">
        <v>43.1</v>
      </c>
      <c r="Z421" s="65">
        <v>42.5</v>
      </c>
      <c r="AA421" s="65">
        <v>45.3</v>
      </c>
      <c r="AB421" s="65">
        <v>49.4</v>
      </c>
      <c r="AC421" s="65">
        <v>44.9</v>
      </c>
      <c r="AD421" s="65">
        <v>27.437999999999999</v>
      </c>
      <c r="AE421" s="65">
        <v>27.03</v>
      </c>
      <c r="AF421" s="65">
        <v>25.5</v>
      </c>
      <c r="AG421" s="65">
        <v>26</v>
      </c>
      <c r="AH421" s="65">
        <v>24</v>
      </c>
      <c r="AI421" s="65">
        <v>27</v>
      </c>
      <c r="AJ421" s="65">
        <v>27</v>
      </c>
      <c r="AK421" s="65">
        <v>27</v>
      </c>
      <c r="AL421" s="65">
        <v>27.3</v>
      </c>
      <c r="AM421" s="65">
        <v>29.8</v>
      </c>
      <c r="AN421" s="66">
        <v>29.7</v>
      </c>
      <c r="AO421" s="65">
        <v>28</v>
      </c>
      <c r="AP421" s="65">
        <v>29</v>
      </c>
      <c r="AQ421" s="65">
        <v>31.5</v>
      </c>
      <c r="AR421" s="65">
        <v>34.5</v>
      </c>
      <c r="AS421" s="65">
        <v>36</v>
      </c>
      <c r="AT421" s="65">
        <v>38</v>
      </c>
      <c r="AU421" s="65">
        <v>36</v>
      </c>
      <c r="AV421" s="65">
        <v>35.5</v>
      </c>
      <c r="AW421" s="65">
        <v>38.5</v>
      </c>
      <c r="AX421" s="65">
        <v>39</v>
      </c>
      <c r="AY421" s="65">
        <v>38</v>
      </c>
      <c r="AZ421" s="65">
        <v>40.5</v>
      </c>
      <c r="BA421" s="65">
        <v>42.5</v>
      </c>
      <c r="BB421" s="65">
        <v>42.5</v>
      </c>
    </row>
    <row r="422" spans="2:54" s="65" customFormat="1" ht="12.95" customHeight="1" x14ac:dyDescent="0.2">
      <c r="B422" s="65" t="s">
        <v>37</v>
      </c>
      <c r="S422" s="65">
        <v>56.6</v>
      </c>
      <c r="T422" s="65">
        <v>61.3</v>
      </c>
      <c r="U422" s="65">
        <v>63.7</v>
      </c>
      <c r="V422" s="65">
        <v>54.6</v>
      </c>
      <c r="W422" s="65">
        <v>54.3</v>
      </c>
      <c r="X422" s="65">
        <v>56</v>
      </c>
      <c r="Y422" s="65">
        <v>59</v>
      </c>
      <c r="Z422" s="65">
        <v>60.3</v>
      </c>
      <c r="AA422" s="65">
        <v>57.6</v>
      </c>
      <c r="AB422" s="65">
        <v>52.9</v>
      </c>
      <c r="AC422" s="65">
        <v>54</v>
      </c>
      <c r="AD422" s="65">
        <v>50.9</v>
      </c>
      <c r="AE422" s="65">
        <v>60</v>
      </c>
      <c r="AF422" s="65">
        <v>60</v>
      </c>
      <c r="AG422" s="65">
        <v>60</v>
      </c>
      <c r="AH422" s="65">
        <v>57</v>
      </c>
      <c r="AI422" s="65">
        <v>57</v>
      </c>
      <c r="AJ422" s="65">
        <v>58</v>
      </c>
      <c r="AK422" s="65">
        <v>60</v>
      </c>
      <c r="AL422" s="65">
        <v>61</v>
      </c>
      <c r="AM422" s="65">
        <v>61</v>
      </c>
      <c r="AN422" s="66">
        <v>65</v>
      </c>
      <c r="AO422" s="65">
        <v>60</v>
      </c>
      <c r="AP422" s="65">
        <v>62</v>
      </c>
      <c r="AQ422" s="65">
        <v>42</v>
      </c>
      <c r="AR422" s="65">
        <v>52</v>
      </c>
      <c r="AS422" s="65">
        <v>49.5</v>
      </c>
      <c r="AT422" s="65">
        <v>58.5</v>
      </c>
      <c r="AU422" s="65">
        <v>58.5</v>
      </c>
      <c r="AV422" s="65">
        <v>57.5</v>
      </c>
      <c r="AW422" s="65">
        <v>68</v>
      </c>
      <c r="AX422" s="65">
        <v>68.5</v>
      </c>
      <c r="AY422" s="65">
        <v>68.5</v>
      </c>
      <c r="AZ422" s="65">
        <v>63</v>
      </c>
      <c r="BA422" s="65">
        <v>64</v>
      </c>
      <c r="BB422" s="65">
        <v>75.5</v>
      </c>
    </row>
    <row r="423" spans="2:54" s="65" customFormat="1" ht="12.95" customHeight="1" x14ac:dyDescent="0.2">
      <c r="B423" s="65" t="s">
        <v>38</v>
      </c>
      <c r="C423" s="65">
        <v>11.4</v>
      </c>
      <c r="D423" s="65">
        <v>14.7</v>
      </c>
      <c r="E423" s="65">
        <v>13.5</v>
      </c>
      <c r="F423" s="65">
        <v>11.1</v>
      </c>
      <c r="G423" s="65">
        <v>14.8</v>
      </c>
      <c r="H423" s="65">
        <v>15.6</v>
      </c>
      <c r="I423" s="65">
        <v>18</v>
      </c>
      <c r="J423" s="65">
        <v>17.8</v>
      </c>
      <c r="K423" s="65">
        <v>19.600000000000001</v>
      </c>
      <c r="L423" s="65">
        <v>20.7</v>
      </c>
      <c r="M423" s="65">
        <v>21.1</v>
      </c>
      <c r="N423" s="65">
        <v>22.4</v>
      </c>
      <c r="O423" s="65">
        <v>24.9</v>
      </c>
      <c r="P423" s="65">
        <v>28</v>
      </c>
      <c r="Q423" s="65">
        <v>25.6</v>
      </c>
      <c r="R423" s="65">
        <v>24.1</v>
      </c>
      <c r="S423" s="65">
        <v>31.3</v>
      </c>
      <c r="T423" s="65">
        <v>28.2</v>
      </c>
      <c r="U423" s="65">
        <v>26</v>
      </c>
      <c r="V423" s="65">
        <v>31.3</v>
      </c>
      <c r="W423" s="65">
        <v>45.2</v>
      </c>
      <c r="X423" s="65">
        <v>38.200000000000003</v>
      </c>
      <c r="Y423" s="65">
        <v>25.6</v>
      </c>
      <c r="Z423" s="65">
        <v>22.6</v>
      </c>
      <c r="AA423" s="65">
        <v>34.299999999999997</v>
      </c>
      <c r="AB423" s="65">
        <v>38.700000000000003</v>
      </c>
      <c r="AC423" s="65">
        <v>40.5</v>
      </c>
      <c r="AN423" s="66"/>
      <c r="AQ423" s="65">
        <v>0</v>
      </c>
      <c r="AR423" s="65">
        <v>37</v>
      </c>
      <c r="AY423" s="65">
        <v>48.5</v>
      </c>
    </row>
    <row r="424" spans="2:54" s="65" customFormat="1" ht="12.95" customHeight="1" x14ac:dyDescent="0.2">
      <c r="B424" s="65" t="s">
        <v>39</v>
      </c>
      <c r="C424" s="65">
        <v>16.7</v>
      </c>
      <c r="D424" s="65">
        <v>17.3</v>
      </c>
      <c r="E424" s="65">
        <v>18</v>
      </c>
      <c r="F424" s="65">
        <v>21.6</v>
      </c>
      <c r="G424" s="65">
        <v>21.2</v>
      </c>
      <c r="H424" s="65">
        <v>20.2</v>
      </c>
      <c r="I424" s="65">
        <v>23</v>
      </c>
      <c r="J424" s="65">
        <v>26.1</v>
      </c>
      <c r="K424" s="65">
        <v>31.4</v>
      </c>
      <c r="L424" s="65">
        <v>36.9</v>
      </c>
      <c r="M424" s="65">
        <v>36</v>
      </c>
      <c r="N424" s="65">
        <v>33.200000000000003</v>
      </c>
      <c r="O424" s="65">
        <v>37.1</v>
      </c>
      <c r="P424" s="65">
        <v>41.1</v>
      </c>
      <c r="Q424" s="65">
        <v>42</v>
      </c>
      <c r="R424" s="65">
        <v>39</v>
      </c>
      <c r="S424" s="65">
        <v>36.799999999999997</v>
      </c>
      <c r="T424" s="65">
        <v>37.6</v>
      </c>
      <c r="U424" s="65">
        <v>37.650000000000006</v>
      </c>
      <c r="V424" s="65">
        <v>37.700000000000003</v>
      </c>
      <c r="W424" s="65">
        <v>36.200000000000003</v>
      </c>
      <c r="X424" s="65">
        <v>37.4</v>
      </c>
      <c r="Y424" s="65">
        <v>37.700000000000003</v>
      </c>
      <c r="Z424" s="65">
        <v>34.5</v>
      </c>
      <c r="AA424" s="65">
        <v>34.4</v>
      </c>
      <c r="AB424" s="65">
        <v>33.799999999999997</v>
      </c>
      <c r="AC424" s="65">
        <v>37.4</v>
      </c>
      <c r="AD424" s="65">
        <v>35.700000000000003</v>
      </c>
      <c r="AE424" s="65">
        <v>36</v>
      </c>
      <c r="AF424" s="65">
        <v>36.5</v>
      </c>
      <c r="AG424" s="65">
        <v>35</v>
      </c>
      <c r="AH424" s="65">
        <v>35.700000000000003</v>
      </c>
      <c r="AI424" s="65">
        <v>36.5</v>
      </c>
      <c r="AJ424" s="65">
        <v>36.5</v>
      </c>
      <c r="AK424" s="65">
        <v>36</v>
      </c>
      <c r="AL424" s="65">
        <v>36.5</v>
      </c>
      <c r="AM424" s="65">
        <v>39</v>
      </c>
      <c r="AN424" s="66">
        <v>40</v>
      </c>
      <c r="AO424" s="65">
        <v>40</v>
      </c>
      <c r="AP424" s="65">
        <v>45</v>
      </c>
      <c r="AQ424" s="65">
        <v>40.5</v>
      </c>
      <c r="AR424" s="65">
        <v>43.5</v>
      </c>
      <c r="AS424" s="65">
        <v>45</v>
      </c>
      <c r="AT424" s="65">
        <v>45</v>
      </c>
      <c r="AU424" s="65">
        <v>49</v>
      </c>
      <c r="AV424" s="65">
        <v>52</v>
      </c>
      <c r="AW424" s="65">
        <v>56</v>
      </c>
      <c r="AX424" s="65">
        <v>57.5</v>
      </c>
      <c r="AY424" s="65">
        <v>57.5</v>
      </c>
      <c r="AZ424" s="65">
        <v>60</v>
      </c>
      <c r="BA424" s="65">
        <v>63</v>
      </c>
      <c r="BB424" s="65">
        <v>59</v>
      </c>
    </row>
    <row r="425" spans="2:54" s="65" customFormat="1" ht="12.95" customHeight="1" x14ac:dyDescent="0.2">
      <c r="B425" s="65" t="s">
        <v>40</v>
      </c>
      <c r="S425" s="65">
        <v>125.2</v>
      </c>
      <c r="T425" s="65">
        <v>121.75</v>
      </c>
      <c r="U425" s="65">
        <v>118.3</v>
      </c>
      <c r="V425" s="65">
        <v>96.6</v>
      </c>
      <c r="W425" s="65">
        <v>89.7</v>
      </c>
      <c r="X425" s="65">
        <v>92.5</v>
      </c>
      <c r="Y425" s="65">
        <v>125.6</v>
      </c>
      <c r="Z425" s="65">
        <v>117.4</v>
      </c>
      <c r="AA425" s="65">
        <v>113.1</v>
      </c>
      <c r="AB425" s="65">
        <v>124.2</v>
      </c>
      <c r="AC425" s="65">
        <v>133.19999999999999</v>
      </c>
      <c r="AD425" s="65">
        <v>137.80000000000001</v>
      </c>
      <c r="AE425" s="65">
        <v>138</v>
      </c>
      <c r="AF425" s="65">
        <v>144</v>
      </c>
      <c r="AG425" s="65">
        <v>147</v>
      </c>
      <c r="AH425" s="65">
        <v>153</v>
      </c>
      <c r="AI425" s="65">
        <v>160</v>
      </c>
      <c r="AJ425" s="65">
        <v>165</v>
      </c>
      <c r="AK425" s="65">
        <v>170</v>
      </c>
      <c r="AL425" s="65">
        <v>175</v>
      </c>
      <c r="AM425" s="65">
        <v>185</v>
      </c>
      <c r="AN425" s="66">
        <v>190</v>
      </c>
      <c r="AO425" s="65">
        <v>200</v>
      </c>
      <c r="AP425" s="65">
        <v>210</v>
      </c>
      <c r="AQ425" s="65">
        <v>111</v>
      </c>
      <c r="AR425" s="65">
        <v>171</v>
      </c>
      <c r="AS425" s="65">
        <v>176</v>
      </c>
      <c r="AT425" s="65">
        <v>176</v>
      </c>
      <c r="AU425" s="65">
        <v>215</v>
      </c>
      <c r="AV425" s="65">
        <v>212</v>
      </c>
      <c r="AW425" s="65">
        <v>205</v>
      </c>
      <c r="AX425" s="65">
        <v>208</v>
      </c>
      <c r="AY425" s="65">
        <v>195</v>
      </c>
      <c r="AZ425" s="65">
        <v>198</v>
      </c>
      <c r="BA425" s="65">
        <v>203</v>
      </c>
      <c r="BB425" s="65">
        <v>201</v>
      </c>
    </row>
    <row r="426" spans="2:54" s="65" customFormat="1" ht="12.95" customHeight="1" x14ac:dyDescent="0.2">
      <c r="B426" s="65" t="s">
        <v>41</v>
      </c>
      <c r="C426" s="65">
        <v>12.5</v>
      </c>
      <c r="D426" s="65">
        <v>13.5</v>
      </c>
      <c r="E426" s="65">
        <v>13.8</v>
      </c>
      <c r="F426" s="65">
        <v>12.4</v>
      </c>
      <c r="G426" s="65">
        <v>19</v>
      </c>
      <c r="H426" s="65">
        <v>18.399999999999999</v>
      </c>
      <c r="I426" s="65">
        <v>17.5</v>
      </c>
      <c r="J426" s="65">
        <v>20.7</v>
      </c>
      <c r="K426" s="65">
        <v>26.7</v>
      </c>
      <c r="L426" s="65">
        <v>20.5</v>
      </c>
      <c r="M426" s="65">
        <v>23.4</v>
      </c>
      <c r="N426" s="65">
        <v>19.399999999999999</v>
      </c>
      <c r="O426" s="65">
        <v>22.8</v>
      </c>
      <c r="P426" s="65">
        <v>28.9</v>
      </c>
      <c r="Q426" s="65">
        <v>33.200000000000003</v>
      </c>
      <c r="R426" s="65">
        <v>37.950000000000003</v>
      </c>
      <c r="S426" s="65">
        <v>35.799999999999997</v>
      </c>
      <c r="T426" s="65">
        <v>25.3</v>
      </c>
      <c r="U426" s="65">
        <v>25.6</v>
      </c>
      <c r="V426" s="65">
        <v>31.7</v>
      </c>
      <c r="W426" s="65">
        <v>29.7</v>
      </c>
      <c r="X426" s="65">
        <v>35.700000000000003</v>
      </c>
      <c r="Y426" s="65">
        <v>29.7</v>
      </c>
      <c r="Z426" s="65">
        <v>29.5</v>
      </c>
      <c r="AA426" s="65">
        <v>30.4</v>
      </c>
      <c r="AB426" s="65">
        <v>30.1</v>
      </c>
      <c r="AC426" s="65">
        <v>36.9</v>
      </c>
      <c r="AD426" s="65">
        <v>30</v>
      </c>
      <c r="AE426" s="65">
        <v>32</v>
      </c>
      <c r="AF426" s="65">
        <v>32</v>
      </c>
      <c r="AG426" s="65">
        <v>29</v>
      </c>
      <c r="AH426" s="65">
        <v>28</v>
      </c>
      <c r="AI426" s="65">
        <v>26</v>
      </c>
      <c r="AJ426" s="65">
        <v>26</v>
      </c>
      <c r="AK426" s="65">
        <v>27</v>
      </c>
      <c r="AL426" s="65">
        <v>28</v>
      </c>
      <c r="AM426" s="65">
        <v>30</v>
      </c>
      <c r="AN426" s="66">
        <v>28</v>
      </c>
      <c r="AO426" s="65">
        <v>30</v>
      </c>
      <c r="AP426" s="65">
        <v>30</v>
      </c>
      <c r="AQ426" s="65">
        <v>28</v>
      </c>
      <c r="AR426" s="65">
        <v>28</v>
      </c>
      <c r="AS426" s="65">
        <v>32</v>
      </c>
      <c r="AT426" s="65">
        <v>33</v>
      </c>
      <c r="AW426" s="65">
        <v>40</v>
      </c>
      <c r="AX426" s="65">
        <v>40</v>
      </c>
      <c r="AY426" s="65">
        <v>40</v>
      </c>
      <c r="AZ426" s="65">
        <v>42</v>
      </c>
      <c r="BA426" s="65">
        <v>45</v>
      </c>
      <c r="BB426" s="65">
        <v>43</v>
      </c>
    </row>
    <row r="427" spans="2:54" s="65" customFormat="1" ht="12.95" customHeight="1" x14ac:dyDescent="0.2">
      <c r="B427" s="65" t="s">
        <v>42</v>
      </c>
      <c r="C427" s="65">
        <v>18.399999999999999</v>
      </c>
      <c r="D427" s="65">
        <v>20.3</v>
      </c>
      <c r="E427" s="65">
        <v>21.2</v>
      </c>
      <c r="F427" s="65">
        <v>21</v>
      </c>
      <c r="G427" s="65">
        <v>22.3</v>
      </c>
      <c r="H427" s="65">
        <v>24.1</v>
      </c>
      <c r="I427" s="65">
        <v>28.6</v>
      </c>
      <c r="J427" s="65">
        <v>33.200000000000003</v>
      </c>
      <c r="K427" s="65">
        <v>37.9</v>
      </c>
      <c r="L427" s="65">
        <v>42.6</v>
      </c>
      <c r="M427" s="65">
        <v>46.2</v>
      </c>
      <c r="N427" s="65">
        <v>48</v>
      </c>
      <c r="O427" s="65">
        <v>51.9</v>
      </c>
      <c r="P427" s="65">
        <v>55.7</v>
      </c>
      <c r="Q427" s="65">
        <v>58.1</v>
      </c>
      <c r="R427" s="65">
        <v>57</v>
      </c>
      <c r="S427" s="65">
        <v>58.3</v>
      </c>
      <c r="T427" s="65">
        <v>53.1</v>
      </c>
      <c r="U427" s="65">
        <v>48.8</v>
      </c>
      <c r="V427" s="65">
        <v>44.8</v>
      </c>
      <c r="W427" s="65">
        <v>45.4</v>
      </c>
      <c r="X427" s="65">
        <v>50.9</v>
      </c>
      <c r="Y427" s="65">
        <v>50</v>
      </c>
      <c r="Z427" s="65">
        <v>52.3</v>
      </c>
      <c r="AA427" s="65">
        <v>51.4</v>
      </c>
      <c r="AB427" s="65">
        <v>52.5</v>
      </c>
      <c r="AC427" s="65">
        <v>51.2</v>
      </c>
      <c r="AD427" s="65">
        <v>46.2</v>
      </c>
      <c r="AE427" s="65">
        <v>48.5</v>
      </c>
      <c r="AF427" s="65">
        <v>55</v>
      </c>
      <c r="AG427" s="65">
        <v>60</v>
      </c>
      <c r="AH427" s="65">
        <v>62</v>
      </c>
      <c r="AI427" s="65">
        <v>65</v>
      </c>
      <c r="AJ427" s="65">
        <v>66</v>
      </c>
      <c r="AK427" s="65">
        <v>67</v>
      </c>
      <c r="AL427" s="65">
        <v>68</v>
      </c>
      <c r="AM427" s="65">
        <v>70</v>
      </c>
      <c r="AN427" s="66">
        <v>70</v>
      </c>
      <c r="AO427" s="65">
        <v>71</v>
      </c>
      <c r="AP427" s="65">
        <v>72</v>
      </c>
      <c r="AQ427" s="65">
        <v>85</v>
      </c>
      <c r="AR427" s="65">
        <v>87</v>
      </c>
      <c r="AS427" s="65">
        <v>92</v>
      </c>
      <c r="AT427" s="65">
        <v>99</v>
      </c>
      <c r="AU427" s="65">
        <v>115</v>
      </c>
      <c r="AV427" s="65">
        <v>124</v>
      </c>
      <c r="AW427" s="65">
        <v>135</v>
      </c>
      <c r="AX427" s="65">
        <v>134</v>
      </c>
      <c r="AY427" s="65">
        <v>137</v>
      </c>
      <c r="AZ427" s="65">
        <v>139</v>
      </c>
      <c r="BA427" s="65">
        <v>140</v>
      </c>
      <c r="BB427" s="65">
        <v>142</v>
      </c>
    </row>
    <row r="428" spans="2:54" s="65" customFormat="1" ht="12.95" customHeight="1" x14ac:dyDescent="0.2">
      <c r="B428" s="65" t="s">
        <v>43</v>
      </c>
      <c r="R428" s="65">
        <v>54.3</v>
      </c>
      <c r="S428" s="65">
        <v>55.9</v>
      </c>
      <c r="T428" s="65">
        <v>47.5</v>
      </c>
      <c r="U428" s="65">
        <v>42.5</v>
      </c>
      <c r="V428" s="65">
        <v>42.5</v>
      </c>
      <c r="W428" s="65">
        <v>45.3</v>
      </c>
      <c r="X428" s="65">
        <v>37.9</v>
      </c>
      <c r="Y428" s="65">
        <v>40.299999999999997</v>
      </c>
      <c r="Z428" s="65">
        <v>49.4</v>
      </c>
      <c r="AA428" s="65">
        <v>54</v>
      </c>
      <c r="AB428" s="65">
        <v>51.2</v>
      </c>
      <c r="AN428" s="66"/>
      <c r="AQ428" s="65">
        <v>34.5</v>
      </c>
      <c r="AR428" s="65">
        <v>53.5</v>
      </c>
      <c r="AS428" s="65">
        <v>47</v>
      </c>
      <c r="AT428" s="65">
        <v>58</v>
      </c>
      <c r="AU428" s="65">
        <v>50.5</v>
      </c>
      <c r="AV428" s="65">
        <v>64.5</v>
      </c>
      <c r="AW428" s="65">
        <v>61</v>
      </c>
      <c r="AY428" s="65">
        <v>62</v>
      </c>
      <c r="AZ428" s="65">
        <v>56.5</v>
      </c>
      <c r="BB428" s="65">
        <v>57.5</v>
      </c>
    </row>
    <row r="429" spans="2:54" s="65" customFormat="1" ht="12.95" customHeight="1" x14ac:dyDescent="0.2">
      <c r="AX429" s="66"/>
    </row>
    <row r="430" spans="2:54" s="65" customFormat="1" ht="12.95" customHeight="1" x14ac:dyDescent="0.2">
      <c r="AX430" s="66"/>
    </row>
    <row r="431" spans="2:54" s="65" customFormat="1" ht="12.95" customHeight="1" x14ac:dyDescent="0.2">
      <c r="AX431" s="66"/>
    </row>
    <row r="432" spans="2:54" s="65" customFormat="1" ht="12.95" customHeight="1" x14ac:dyDescent="0.2">
      <c r="AX432" s="66"/>
    </row>
    <row r="433" spans="50:50" s="65" customFormat="1" ht="12.95" customHeight="1" x14ac:dyDescent="0.2">
      <c r="AX433" s="66"/>
    </row>
    <row r="434" spans="50:50" s="65" customFormat="1" ht="12.95" customHeight="1" x14ac:dyDescent="0.2">
      <c r="AX434" s="66"/>
    </row>
    <row r="435" spans="50:50" s="65" customFormat="1" ht="12.95" customHeight="1" x14ac:dyDescent="0.2">
      <c r="AX435" s="66"/>
    </row>
    <row r="436" spans="50:50" s="65" customFormat="1" ht="12.95" customHeight="1" x14ac:dyDescent="0.2">
      <c r="AX436" s="66"/>
    </row>
    <row r="437" spans="50:50" s="65" customFormat="1" ht="12.95" customHeight="1" x14ac:dyDescent="0.2">
      <c r="AX437" s="66"/>
    </row>
    <row r="438" spans="50:50" s="65" customFormat="1" ht="12.95" customHeight="1" x14ac:dyDescent="0.2">
      <c r="AX438" s="66"/>
    </row>
    <row r="439" spans="50:50" s="65" customFormat="1" ht="12.95" customHeight="1" x14ac:dyDescent="0.2">
      <c r="AX439" s="66"/>
    </row>
    <row r="440" spans="50:50" s="65" customFormat="1" ht="12.95" customHeight="1" x14ac:dyDescent="0.2">
      <c r="AX440" s="66"/>
    </row>
    <row r="441" spans="50:50" s="65" customFormat="1" ht="12.95" customHeight="1" x14ac:dyDescent="0.2">
      <c r="AX441" s="66"/>
    </row>
    <row r="442" spans="50:50" s="65" customFormat="1" ht="12.95" customHeight="1" x14ac:dyDescent="0.2">
      <c r="AX442" s="66"/>
    </row>
    <row r="443" spans="50:50" s="65" customFormat="1" ht="12.95" customHeight="1" x14ac:dyDescent="0.2">
      <c r="AX443" s="66"/>
    </row>
    <row r="444" spans="50:50" s="65" customFormat="1" ht="12.95" customHeight="1" x14ac:dyDescent="0.2">
      <c r="AX444" s="66"/>
    </row>
    <row r="445" spans="50:50" s="65" customFormat="1" ht="12.95" customHeight="1" x14ac:dyDescent="0.2">
      <c r="AX445" s="66"/>
    </row>
    <row r="446" spans="50:50" s="65" customFormat="1" ht="12.95" customHeight="1" x14ac:dyDescent="0.2">
      <c r="AX446" s="66"/>
    </row>
    <row r="447" spans="50:50" s="65" customFormat="1" ht="12.95" customHeight="1" x14ac:dyDescent="0.2">
      <c r="AX447" s="66"/>
    </row>
    <row r="448" spans="50:50" s="65" customFormat="1" ht="12.95" customHeight="1" x14ac:dyDescent="0.2">
      <c r="AX448" s="66"/>
    </row>
    <row r="449" spans="50:50" s="65" customFormat="1" ht="12.95" customHeight="1" x14ac:dyDescent="0.2">
      <c r="AX449" s="66"/>
    </row>
    <row r="450" spans="50:50" s="65" customFormat="1" ht="12.95" customHeight="1" x14ac:dyDescent="0.2">
      <c r="AX450" s="66"/>
    </row>
    <row r="451" spans="50:50" s="65" customFormat="1" ht="12.95" customHeight="1" x14ac:dyDescent="0.2">
      <c r="AX451" s="66"/>
    </row>
    <row r="452" spans="50:50" s="65" customFormat="1" ht="12.95" customHeight="1" x14ac:dyDescent="0.2">
      <c r="AX452" s="66"/>
    </row>
    <row r="453" spans="50:50" s="65" customFormat="1" ht="12.95" customHeight="1" x14ac:dyDescent="0.2">
      <c r="AX453" s="66"/>
    </row>
    <row r="454" spans="50:50" s="65" customFormat="1" ht="12.95" customHeight="1" x14ac:dyDescent="0.2">
      <c r="AX454" s="66"/>
    </row>
    <row r="455" spans="50:50" s="65" customFormat="1" ht="12.95" customHeight="1" x14ac:dyDescent="0.2">
      <c r="AX455" s="66"/>
    </row>
    <row r="456" spans="50:50" s="65" customFormat="1" ht="12.95" customHeight="1" x14ac:dyDescent="0.2">
      <c r="AX456" s="66"/>
    </row>
    <row r="457" spans="50:50" x14ac:dyDescent="0.2">
      <c r="AX457" s="13"/>
    </row>
    <row r="458" spans="50:50" x14ac:dyDescent="0.2">
      <c r="AX458" s="13"/>
    </row>
    <row r="459" spans="50:50" x14ac:dyDescent="0.2">
      <c r="AX459" s="13"/>
    </row>
    <row r="460" spans="50:50" x14ac:dyDescent="0.2">
      <c r="AX460" s="13"/>
    </row>
    <row r="461" spans="50:50" x14ac:dyDescent="0.2">
      <c r="AX461" s="13"/>
    </row>
    <row r="462" spans="50:50" x14ac:dyDescent="0.2">
      <c r="AX462" s="13"/>
    </row>
    <row r="463" spans="50:50" x14ac:dyDescent="0.2">
      <c r="AX463" s="13"/>
    </row>
    <row r="464" spans="50:50" x14ac:dyDescent="0.2">
      <c r="AX464" s="13"/>
    </row>
    <row r="465" spans="50:50" x14ac:dyDescent="0.2">
      <c r="AX465" s="13"/>
    </row>
    <row r="466" spans="50:50" x14ac:dyDescent="0.2">
      <c r="AX466" s="13"/>
    </row>
    <row r="467" spans="50:50" x14ac:dyDescent="0.2">
      <c r="AX467" s="13"/>
    </row>
    <row r="468" spans="50:50" x14ac:dyDescent="0.2">
      <c r="AX468" s="13"/>
    </row>
    <row r="469" spans="50:50" x14ac:dyDescent="0.2">
      <c r="AX469" s="13"/>
    </row>
    <row r="470" spans="50:50" x14ac:dyDescent="0.2">
      <c r="AX470" s="13"/>
    </row>
    <row r="471" spans="50:50" x14ac:dyDescent="0.2">
      <c r="AX471" s="13"/>
    </row>
  </sheetData>
  <sheetProtection algorithmName="SHA-512" hashValue="L0QGQwR/DxGVVlIwX4YGLX59fKia1HV+zO6N6+BK+VMscjj7COYiDyU7cCEG5bOETdKITaeQzRmHD2OyIR1xog==" saltValue="HBu0nLTdGDM4pUbJuyo9hw==" spinCount="100000" sheet="1" selectLockedCells="1"/>
  <phoneticPr fontId="6" type="noConversion"/>
  <dataValidations count="2">
    <dataValidation type="list" allowBlank="1" showInputMessage="1" showErrorMessage="1" sqref="B6">
      <formula1>$B$52:$B$102</formula1>
    </dataValidation>
    <dataValidation type="list" allowBlank="1" showInputMessage="1" showErrorMessage="1" sqref="B50">
      <formula1>"Farm Real Estate, Cropland"</formula1>
    </dataValidation>
  </dataValidations>
  <pageMargins left="0.75" right="0.75" top="1" bottom="1" header="0.5" footer="0.5"/>
  <pageSetup scale="18" orientation="landscape" r:id="rId1"/>
  <headerFooter alignWithMargins="0"/>
  <ignoredErrors>
    <ignoredError sqref="C52:AX103 BA102:BD102 BC53:BD101 BC103:BD103 BC52:BD52"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B401"/>
  <sheetViews>
    <sheetView showGridLines="0" showRowColHeaders="0" tabSelected="1" workbookViewId="0">
      <selection activeCell="C10" sqref="C10"/>
    </sheetView>
  </sheetViews>
  <sheetFormatPr defaultColWidth="9.140625" defaultRowHeight="15" x14ac:dyDescent="0.25"/>
  <cols>
    <col min="1" max="1" width="9.140625" style="28"/>
    <col min="2" max="2" width="33.85546875" style="28" customWidth="1"/>
    <col min="3" max="3" width="16.28515625" style="28" customWidth="1"/>
    <col min="4" max="4" width="1.7109375" style="28" customWidth="1"/>
    <col min="5" max="5" width="9.5703125" style="28" bestFit="1" customWidth="1"/>
    <col min="6" max="6" width="13.5703125" style="28" customWidth="1"/>
    <col min="7" max="14" width="9.140625" style="28"/>
    <col min="15" max="19" width="12.7109375" style="101" customWidth="1"/>
    <col min="20" max="26" width="0.140625" style="51" customWidth="1"/>
    <col min="27" max="28" width="0.140625" style="37" customWidth="1"/>
    <col min="29" max="48" width="0.140625" style="51" customWidth="1"/>
    <col min="49" max="54" width="12.7109375" style="101" customWidth="1"/>
    <col min="55" max="16384" width="9.140625" style="28"/>
  </cols>
  <sheetData>
    <row r="1" spans="2:32" x14ac:dyDescent="0.25">
      <c r="V1" s="51" t="s">
        <v>0</v>
      </c>
      <c r="W1" s="51" t="s">
        <v>64</v>
      </c>
    </row>
    <row r="2" spans="2:32" ht="59.25" customHeight="1" x14ac:dyDescent="0.25">
      <c r="B2" s="29"/>
      <c r="C2" s="29"/>
      <c r="D2" s="29"/>
      <c r="E2" s="29"/>
      <c r="F2" s="29"/>
      <c r="G2" s="29"/>
      <c r="H2" s="29"/>
      <c r="I2" s="29"/>
      <c r="J2" s="29"/>
      <c r="V2" s="51" t="s">
        <v>45</v>
      </c>
      <c r="W2" s="51" t="s">
        <v>66</v>
      </c>
    </row>
    <row r="3" spans="2:32" ht="18.75" x14ac:dyDescent="0.3">
      <c r="B3" s="62" t="s">
        <v>95</v>
      </c>
      <c r="C3" s="60"/>
      <c r="D3" s="60"/>
      <c r="E3" s="60"/>
      <c r="F3" s="60"/>
      <c r="G3" s="60"/>
      <c r="H3" s="60"/>
      <c r="V3" s="51" t="s">
        <v>1</v>
      </c>
      <c r="W3" s="37"/>
      <c r="AC3" s="37"/>
      <c r="AF3" s="52"/>
    </row>
    <row r="4" spans="2:32" x14ac:dyDescent="0.25">
      <c r="B4" s="46" t="s">
        <v>97</v>
      </c>
      <c r="C4" s="33"/>
      <c r="D4" s="33"/>
      <c r="E4" s="33"/>
      <c r="F4" s="33"/>
      <c r="G4" s="33"/>
      <c r="H4" s="33"/>
      <c r="I4" s="33"/>
      <c r="J4" s="34"/>
      <c r="V4" s="51" t="s">
        <v>2</v>
      </c>
      <c r="Y4" s="37"/>
      <c r="Z4" s="37"/>
      <c r="AC4" s="37"/>
      <c r="AD4" s="53"/>
      <c r="AE4" s="53"/>
      <c r="AF4" s="54"/>
    </row>
    <row r="5" spans="2:32" x14ac:dyDescent="0.25">
      <c r="B5" s="61" t="s">
        <v>102</v>
      </c>
      <c r="C5" s="29"/>
      <c r="D5" s="29"/>
      <c r="E5" s="29"/>
      <c r="F5" s="29"/>
      <c r="G5" s="29"/>
      <c r="H5" s="29"/>
      <c r="I5" s="29"/>
      <c r="J5" s="35"/>
      <c r="V5" s="51" t="s">
        <v>3</v>
      </c>
      <c r="Y5" s="37"/>
      <c r="Z5" s="37"/>
      <c r="AC5" s="37"/>
      <c r="AE5" s="55"/>
    </row>
    <row r="6" spans="2:32" x14ac:dyDescent="0.25">
      <c r="B6" s="60"/>
      <c r="C6" s="60"/>
      <c r="D6" s="60"/>
      <c r="E6" s="60"/>
      <c r="F6" s="60"/>
      <c r="G6" s="60"/>
      <c r="H6" s="60"/>
      <c r="V6" s="51" t="s">
        <v>4</v>
      </c>
      <c r="AE6" s="55"/>
      <c r="AF6" s="56"/>
    </row>
    <row r="7" spans="2:32" x14ac:dyDescent="0.25">
      <c r="B7" s="60"/>
      <c r="C7" s="60"/>
      <c r="D7" s="60"/>
      <c r="E7" s="60"/>
      <c r="F7" s="60"/>
      <c r="G7" s="60"/>
      <c r="H7" s="60"/>
      <c r="V7" s="51" t="s">
        <v>46</v>
      </c>
      <c r="AE7" s="55"/>
      <c r="AF7" s="56"/>
    </row>
    <row r="8" spans="2:32" x14ac:dyDescent="0.25">
      <c r="B8" s="47" t="s">
        <v>73</v>
      </c>
      <c r="C8" s="102" t="s">
        <v>10</v>
      </c>
      <c r="V8" s="51" t="s">
        <v>5</v>
      </c>
      <c r="AE8" s="55"/>
      <c r="AF8" s="56"/>
    </row>
    <row r="9" spans="2:32" x14ac:dyDescent="0.25">
      <c r="B9" s="47" t="s">
        <v>74</v>
      </c>
      <c r="C9" s="57" t="s">
        <v>64</v>
      </c>
      <c r="V9" s="51" t="s">
        <v>6</v>
      </c>
      <c r="AE9" s="55"/>
      <c r="AF9" s="56"/>
    </row>
    <row r="10" spans="2:32" x14ac:dyDescent="0.25">
      <c r="B10" s="47" t="s">
        <v>75</v>
      </c>
      <c r="C10" s="57">
        <v>2000</v>
      </c>
      <c r="V10" s="51" t="s">
        <v>7</v>
      </c>
      <c r="AE10" s="55"/>
      <c r="AF10" s="56"/>
    </row>
    <row r="11" spans="2:32" x14ac:dyDescent="0.25">
      <c r="B11" s="47" t="s">
        <v>76</v>
      </c>
      <c r="C11" s="57">
        <v>2019</v>
      </c>
      <c r="D11" s="28" t="str">
        <f>IF(C11&lt;=C10," Must be later than start year","")</f>
        <v/>
      </c>
      <c r="V11" s="51" t="s">
        <v>47</v>
      </c>
      <c r="AE11" s="55"/>
      <c r="AF11" s="56"/>
    </row>
    <row r="12" spans="2:32" x14ac:dyDescent="0.25">
      <c r="V12" s="51" t="s">
        <v>8</v>
      </c>
      <c r="AE12" s="55"/>
      <c r="AF12" s="56"/>
    </row>
    <row r="13" spans="2:32" x14ac:dyDescent="0.25">
      <c r="C13" s="28" t="s">
        <v>94</v>
      </c>
      <c r="V13" s="51" t="s">
        <v>9</v>
      </c>
      <c r="AE13" s="55"/>
      <c r="AF13" s="56"/>
    </row>
    <row r="14" spans="2:32" x14ac:dyDescent="0.25">
      <c r="B14" s="32" t="str">
        <f>"Ave. Value "&amp;C8&amp;" "&amp;C9&amp;" in "&amp;C10</f>
        <v>Ave. Value Indiana Cropland in 2000</v>
      </c>
      <c r="C14" s="42">
        <f>HLOOKUP($C10,$C$51:$AZ$56,((C9="cropland")*2)+((C9&lt;&gt;"cropland")*3),0)</f>
        <v>2250</v>
      </c>
      <c r="V14" s="51" t="s">
        <v>10</v>
      </c>
      <c r="AE14" s="55"/>
      <c r="AF14" s="56"/>
    </row>
    <row r="15" spans="2:32" x14ac:dyDescent="0.25">
      <c r="B15" s="32" t="str">
        <f>"Ave. Value "&amp;C8&amp;" "&amp;C9&amp;" in "&amp;C11</f>
        <v>Ave. Value Indiana Cropland in 2019</v>
      </c>
      <c r="C15" s="42">
        <f>HLOOKUP($C11,$C$51:$BB$56,((C9="cropland")*2)+((C9&lt;&gt;"cropland")*3),0)</f>
        <v>6210</v>
      </c>
      <c r="V15" s="51" t="s">
        <v>11</v>
      </c>
      <c r="AE15" s="55"/>
      <c r="AF15" s="56"/>
    </row>
    <row r="16" spans="2:32" x14ac:dyDescent="0.25">
      <c r="V16" s="51" t="s">
        <v>12</v>
      </c>
      <c r="AE16" s="55"/>
      <c r="AF16" s="56"/>
    </row>
    <row r="17" spans="2:32" x14ac:dyDescent="0.25">
      <c r="V17" s="51" t="s">
        <v>13</v>
      </c>
      <c r="AE17" s="55"/>
      <c r="AF17" s="56"/>
    </row>
    <row r="18" spans="2:32" x14ac:dyDescent="0.25">
      <c r="B18" s="48" t="str">
        <f>"Ave Rates of Return from "&amp;C10&amp; " to "&amp;C11</f>
        <v>Ave Rates of Return from 2000 to 2019</v>
      </c>
      <c r="V18" s="51" t="s">
        <v>14</v>
      </c>
      <c r="AE18" s="55"/>
      <c r="AF18" s="56"/>
    </row>
    <row r="19" spans="2:32" x14ac:dyDescent="0.25">
      <c r="B19" s="47" t="s">
        <v>87</v>
      </c>
      <c r="C19" s="43">
        <f>LN(C15/C14)/(C11-C10)</f>
        <v>5.3433193669950446E-2</v>
      </c>
      <c r="E19" s="45" t="s">
        <v>86</v>
      </c>
      <c r="V19" s="51" t="s">
        <v>15</v>
      </c>
      <c r="AE19" s="55"/>
      <c r="AF19" s="56"/>
    </row>
    <row r="20" spans="2:32" x14ac:dyDescent="0.25">
      <c r="B20" s="47" t="s">
        <v>77</v>
      </c>
      <c r="C20" s="43">
        <f>IFERROR(SUMPRODUCT(B50:AZ50,B56:AZ56)/(C11-C10+1),"NotAvail")</f>
        <v>3.2558711110416035E-2</v>
      </c>
      <c r="E20" s="45" t="s">
        <v>93</v>
      </c>
      <c r="V20" s="51" t="s">
        <v>16</v>
      </c>
      <c r="AE20" s="55"/>
      <c r="AF20" s="56"/>
    </row>
    <row r="21" spans="2:32" x14ac:dyDescent="0.25">
      <c r="B21" s="49" t="s">
        <v>98</v>
      </c>
      <c r="C21" s="44">
        <f>IFERROR(C19+C20,"NotAvail")</f>
        <v>8.5991904780366474E-2</v>
      </c>
      <c r="E21" s="45" t="s">
        <v>89</v>
      </c>
      <c r="V21" s="51" t="s">
        <v>48</v>
      </c>
      <c r="AE21" s="55"/>
      <c r="AF21" s="56"/>
    </row>
    <row r="22" spans="2:32" x14ac:dyDescent="0.25">
      <c r="B22" s="49" t="s">
        <v>96</v>
      </c>
      <c r="C22" s="44">
        <f>IFERROR(BA58,"NotAvail")</f>
        <v>1.0312399355877617</v>
      </c>
      <c r="E22" s="45" t="s">
        <v>89</v>
      </c>
      <c r="V22" s="51" t="s">
        <v>17</v>
      </c>
      <c r="AE22" s="55"/>
      <c r="AF22" s="56"/>
    </row>
    <row r="23" spans="2:32" x14ac:dyDescent="0.25">
      <c r="C23" s="38"/>
      <c r="V23" s="51" t="s">
        <v>18</v>
      </c>
      <c r="AE23" s="55"/>
      <c r="AF23" s="56"/>
    </row>
    <row r="24" spans="2:32" x14ac:dyDescent="0.25">
      <c r="B24" s="28" t="s">
        <v>88</v>
      </c>
      <c r="C24" s="38"/>
      <c r="V24" s="51" t="s">
        <v>19</v>
      </c>
      <c r="AE24" s="55"/>
      <c r="AF24" s="56"/>
    </row>
    <row r="25" spans="2:32" x14ac:dyDescent="0.25">
      <c r="B25" s="30" t="s">
        <v>99</v>
      </c>
      <c r="C25" s="39"/>
      <c r="V25" s="51" t="s">
        <v>20</v>
      </c>
      <c r="AE25" s="55"/>
      <c r="AF25" s="56"/>
    </row>
    <row r="26" spans="2:32" x14ac:dyDescent="0.25">
      <c r="B26" s="47" t="s">
        <v>69</v>
      </c>
      <c r="C26" s="40">
        <v>1988</v>
      </c>
      <c r="E26" s="36">
        <f>HLOOKUP($C26,$C$51:$AZ$56,((C9="cropland")*2)+((C9&lt;&gt;"cropland")*3),0)</f>
        <v>1176.577540106952</v>
      </c>
      <c r="V26" s="51" t="s">
        <v>21</v>
      </c>
      <c r="AE26" s="55"/>
      <c r="AF26" s="56"/>
    </row>
    <row r="27" spans="2:32" x14ac:dyDescent="0.25">
      <c r="B27" s="47" t="s">
        <v>70</v>
      </c>
      <c r="C27" s="41">
        <v>1900</v>
      </c>
      <c r="E27" s="37"/>
      <c r="V27" s="51" t="s">
        <v>22</v>
      </c>
      <c r="AE27" s="55"/>
      <c r="AF27" s="56"/>
    </row>
    <row r="28" spans="2:32" x14ac:dyDescent="0.25">
      <c r="C28" s="58"/>
      <c r="E28" s="37"/>
      <c r="V28" s="51" t="s">
        <v>23</v>
      </c>
      <c r="AE28" s="55"/>
      <c r="AF28" s="56"/>
    </row>
    <row r="29" spans="2:32" ht="15.75" thickBot="1" x14ac:dyDescent="0.3">
      <c r="B29" s="31" t="s">
        <v>71</v>
      </c>
      <c r="C29" s="59"/>
      <c r="E29" s="37"/>
      <c r="V29" s="51" t="s">
        <v>49</v>
      </c>
      <c r="AE29" s="55"/>
      <c r="AF29" s="56"/>
    </row>
    <row r="30" spans="2:32" x14ac:dyDescent="0.25">
      <c r="B30" s="50" t="s">
        <v>69</v>
      </c>
      <c r="C30" s="40">
        <v>2019</v>
      </c>
      <c r="E30" s="36">
        <f>HLOOKUP($C30,$C$51:$BB$56,((C9="cropland")*2)+((C9&lt;&gt;"cropland")*3),0)</f>
        <v>6210</v>
      </c>
      <c r="V30" s="51" t="s">
        <v>24</v>
      </c>
      <c r="AE30" s="55"/>
      <c r="AF30" s="56"/>
    </row>
    <row r="31" spans="2:32" x14ac:dyDescent="0.25">
      <c r="B31" s="50" t="s">
        <v>72</v>
      </c>
      <c r="C31" s="42">
        <f>C27*E30/E26</f>
        <v>10028.23834196891</v>
      </c>
      <c r="E31" s="45" t="s">
        <v>90</v>
      </c>
      <c r="V31" s="51" t="s">
        <v>25</v>
      </c>
      <c r="AE31" s="55"/>
      <c r="AF31" s="56"/>
    </row>
    <row r="32" spans="2:32" x14ac:dyDescent="0.25">
      <c r="V32" s="51" t="s">
        <v>26</v>
      </c>
      <c r="AE32" s="55"/>
      <c r="AF32" s="56"/>
    </row>
    <row r="33" spans="1:32" x14ac:dyDescent="0.25">
      <c r="V33" s="51" t="s">
        <v>27</v>
      </c>
      <c r="AE33" s="55"/>
      <c r="AF33" s="56"/>
    </row>
    <row r="34" spans="1:32" s="37" customFormat="1" ht="0.2" customHeight="1" x14ac:dyDescent="0.25">
      <c r="V34" s="37" t="s">
        <v>28</v>
      </c>
      <c r="AE34" s="103"/>
      <c r="AF34" s="104"/>
    </row>
    <row r="35" spans="1:32" s="37" customFormat="1" ht="0.2" customHeight="1" x14ac:dyDescent="0.25">
      <c r="V35" s="37" t="s">
        <v>29</v>
      </c>
      <c r="AE35" s="103"/>
      <c r="AF35" s="104"/>
    </row>
    <row r="36" spans="1:32" s="37" customFormat="1" ht="0.2" customHeight="1" x14ac:dyDescent="0.25">
      <c r="AE36" s="103"/>
      <c r="AF36" s="104"/>
    </row>
    <row r="37" spans="1:32" s="37" customFormat="1" ht="0.2" customHeight="1" x14ac:dyDescent="0.25">
      <c r="AE37" s="103"/>
      <c r="AF37" s="104"/>
    </row>
    <row r="38" spans="1:32" s="37" customFormat="1" ht="0.2" customHeight="1" x14ac:dyDescent="0.25">
      <c r="AE38" s="103"/>
      <c r="AF38" s="104"/>
    </row>
    <row r="39" spans="1:32" s="37" customFormat="1" ht="0.2" customHeight="1" x14ac:dyDescent="0.25">
      <c r="AE39" s="103"/>
      <c r="AF39" s="104"/>
    </row>
    <row r="40" spans="1:32" s="37" customFormat="1" ht="0.2" customHeight="1" x14ac:dyDescent="0.25">
      <c r="AE40" s="103"/>
      <c r="AF40" s="104"/>
    </row>
    <row r="41" spans="1:32" s="37" customFormat="1" ht="0.2" customHeight="1" x14ac:dyDescent="0.25">
      <c r="AE41" s="103"/>
      <c r="AF41" s="104"/>
    </row>
    <row r="42" spans="1:32" s="37" customFormat="1" ht="0.2" customHeight="1" x14ac:dyDescent="0.25">
      <c r="AE42" s="103"/>
      <c r="AF42" s="104"/>
    </row>
    <row r="43" spans="1:32" s="37" customFormat="1" ht="0.2" customHeight="1" x14ac:dyDescent="0.25">
      <c r="AE43" s="103"/>
      <c r="AF43" s="104"/>
    </row>
    <row r="44" spans="1:32" s="37" customFormat="1" ht="0.2" customHeight="1" x14ac:dyDescent="0.25">
      <c r="AE44" s="103"/>
      <c r="AF44" s="104"/>
    </row>
    <row r="45" spans="1:32" s="37" customFormat="1" ht="0.2" customHeight="1" x14ac:dyDescent="0.25">
      <c r="AE45" s="103"/>
      <c r="AF45" s="104"/>
    </row>
    <row r="46" spans="1:32" s="37" customFormat="1" ht="0.2" customHeight="1" x14ac:dyDescent="0.25">
      <c r="AE46" s="103"/>
      <c r="AF46" s="104"/>
    </row>
    <row r="47" spans="1:32" s="37" customFormat="1" ht="0.2" customHeight="1" x14ac:dyDescent="0.25">
      <c r="AE47" s="103"/>
      <c r="AF47" s="104"/>
    </row>
    <row r="48" spans="1:32" s="37" customFormat="1" ht="0.2" customHeight="1" x14ac:dyDescent="0.25">
      <c r="A48" s="37" t="str">
        <f>C8</f>
        <v>Indiana</v>
      </c>
      <c r="B48" s="37">
        <f>MATCH(C8,statenames)</f>
        <v>14</v>
      </c>
      <c r="AE48" s="103"/>
      <c r="AF48" s="104"/>
    </row>
    <row r="49" spans="1:53" s="37" customFormat="1" ht="0.2" customHeight="1" x14ac:dyDescent="0.25">
      <c r="AE49" s="103"/>
      <c r="AF49" s="104"/>
    </row>
    <row r="50" spans="1:53" s="37" customFormat="1" ht="0.2" customHeight="1" x14ac:dyDescent="0.25">
      <c r="A50" s="105" t="s">
        <v>85</v>
      </c>
      <c r="B50" s="106">
        <f>--AND(B51&gt;=$C$10,B51&lt;=$C$11)</f>
        <v>0</v>
      </c>
      <c r="C50" s="106">
        <f t="shared" ref="C50:BA50" si="0">--AND(C51&gt;=$C$10,C51&lt;=$C$11)</f>
        <v>0</v>
      </c>
      <c r="D50" s="106">
        <f t="shared" si="0"/>
        <v>0</v>
      </c>
      <c r="E50" s="106">
        <f t="shared" si="0"/>
        <v>0</v>
      </c>
      <c r="F50" s="106">
        <f t="shared" si="0"/>
        <v>0</v>
      </c>
      <c r="G50" s="106">
        <f t="shared" si="0"/>
        <v>0</v>
      </c>
      <c r="H50" s="106">
        <f t="shared" si="0"/>
        <v>0</v>
      </c>
      <c r="I50" s="106">
        <f t="shared" si="0"/>
        <v>0</v>
      </c>
      <c r="J50" s="106">
        <f t="shared" si="0"/>
        <v>0</v>
      </c>
      <c r="K50" s="106">
        <f t="shared" si="0"/>
        <v>0</v>
      </c>
      <c r="L50" s="106">
        <f t="shared" si="0"/>
        <v>0</v>
      </c>
      <c r="M50" s="106">
        <f t="shared" si="0"/>
        <v>0</v>
      </c>
      <c r="N50" s="106">
        <f t="shared" si="0"/>
        <v>0</v>
      </c>
      <c r="O50" s="106">
        <f t="shared" si="0"/>
        <v>0</v>
      </c>
      <c r="P50" s="106">
        <f t="shared" si="0"/>
        <v>0</v>
      </c>
      <c r="Q50" s="106">
        <f t="shared" si="0"/>
        <v>0</v>
      </c>
      <c r="R50" s="106">
        <f t="shared" si="0"/>
        <v>0</v>
      </c>
      <c r="S50" s="106">
        <f t="shared" si="0"/>
        <v>0</v>
      </c>
      <c r="T50" s="106">
        <f t="shared" si="0"/>
        <v>0</v>
      </c>
      <c r="U50" s="106">
        <f t="shared" si="0"/>
        <v>0</v>
      </c>
      <c r="V50" s="106">
        <f t="shared" si="0"/>
        <v>0</v>
      </c>
      <c r="W50" s="106">
        <f t="shared" si="0"/>
        <v>0</v>
      </c>
      <c r="X50" s="106">
        <f t="shared" si="0"/>
        <v>0</v>
      </c>
      <c r="Y50" s="106">
        <f t="shared" si="0"/>
        <v>0</v>
      </c>
      <c r="Z50" s="106">
        <f t="shared" si="0"/>
        <v>0</v>
      </c>
      <c r="AA50" s="106">
        <f t="shared" si="0"/>
        <v>0</v>
      </c>
      <c r="AB50" s="106">
        <f t="shared" si="0"/>
        <v>0</v>
      </c>
      <c r="AC50" s="106">
        <f t="shared" si="0"/>
        <v>0</v>
      </c>
      <c r="AD50" s="106">
        <f t="shared" si="0"/>
        <v>0</v>
      </c>
      <c r="AE50" s="106">
        <f t="shared" si="0"/>
        <v>0</v>
      </c>
      <c r="AF50" s="106">
        <f t="shared" si="0"/>
        <v>0</v>
      </c>
      <c r="AG50" s="106">
        <f t="shared" si="0"/>
        <v>0</v>
      </c>
      <c r="AH50" s="106">
        <f t="shared" si="0"/>
        <v>1</v>
      </c>
      <c r="AI50" s="106">
        <f t="shared" si="0"/>
        <v>1</v>
      </c>
      <c r="AJ50" s="106">
        <f t="shared" si="0"/>
        <v>1</v>
      </c>
      <c r="AK50" s="106">
        <f t="shared" si="0"/>
        <v>1</v>
      </c>
      <c r="AL50" s="106">
        <f t="shared" si="0"/>
        <v>1</v>
      </c>
      <c r="AM50" s="106">
        <f t="shared" si="0"/>
        <v>1</v>
      </c>
      <c r="AN50" s="106">
        <f t="shared" si="0"/>
        <v>1</v>
      </c>
      <c r="AO50" s="106">
        <f t="shared" si="0"/>
        <v>1</v>
      </c>
      <c r="AP50" s="106">
        <f t="shared" si="0"/>
        <v>1</v>
      </c>
      <c r="AQ50" s="106">
        <f t="shared" si="0"/>
        <v>1</v>
      </c>
      <c r="AR50" s="106">
        <f t="shared" si="0"/>
        <v>1</v>
      </c>
      <c r="AS50" s="106">
        <f t="shared" si="0"/>
        <v>1</v>
      </c>
      <c r="AT50" s="106">
        <f t="shared" si="0"/>
        <v>1</v>
      </c>
      <c r="AU50" s="106">
        <f t="shared" si="0"/>
        <v>1</v>
      </c>
      <c r="AV50" s="106">
        <f t="shared" si="0"/>
        <v>1</v>
      </c>
      <c r="AW50" s="106">
        <f t="shared" si="0"/>
        <v>1</v>
      </c>
      <c r="AX50" s="106">
        <f t="shared" si="0"/>
        <v>1</v>
      </c>
      <c r="AY50" s="106">
        <f t="shared" si="0"/>
        <v>1</v>
      </c>
      <c r="AZ50" s="106">
        <f t="shared" si="0"/>
        <v>1</v>
      </c>
      <c r="BA50" s="106">
        <f t="shared" si="0"/>
        <v>1</v>
      </c>
    </row>
    <row r="51" spans="1:53" s="37" customFormat="1" ht="0.2" customHeight="1" x14ac:dyDescent="0.25">
      <c r="B51" s="37">
        <v>1968</v>
      </c>
      <c r="C51" s="37">
        <v>1969</v>
      </c>
      <c r="D51" s="37">
        <v>1970</v>
      </c>
      <c r="E51" s="37">
        <v>1971</v>
      </c>
      <c r="F51" s="37">
        <v>1972</v>
      </c>
      <c r="G51" s="37">
        <v>1973</v>
      </c>
      <c r="H51" s="37">
        <v>1974</v>
      </c>
      <c r="I51" s="37">
        <v>1975</v>
      </c>
      <c r="J51" s="37">
        <v>1976</v>
      </c>
      <c r="K51" s="37">
        <v>1977</v>
      </c>
      <c r="L51" s="37">
        <v>1978</v>
      </c>
      <c r="M51" s="37">
        <v>1979</v>
      </c>
      <c r="N51" s="37">
        <v>1980</v>
      </c>
      <c r="O51" s="37">
        <v>1981</v>
      </c>
      <c r="P51" s="37">
        <v>1982</v>
      </c>
      <c r="Q51" s="37">
        <v>1983</v>
      </c>
      <c r="R51" s="37">
        <v>1984</v>
      </c>
      <c r="S51" s="37">
        <v>1985</v>
      </c>
      <c r="T51" s="37">
        <v>1986</v>
      </c>
      <c r="U51" s="37">
        <v>1987</v>
      </c>
      <c r="V51" s="37">
        <v>1988</v>
      </c>
      <c r="W51" s="37">
        <v>1989</v>
      </c>
      <c r="X51" s="37">
        <v>1990</v>
      </c>
      <c r="Y51" s="37">
        <v>1991</v>
      </c>
      <c r="Z51" s="37">
        <v>1992</v>
      </c>
      <c r="AA51" s="37">
        <v>1993</v>
      </c>
      <c r="AB51" s="37">
        <v>1994</v>
      </c>
      <c r="AC51" s="37">
        <v>1995</v>
      </c>
      <c r="AD51" s="37">
        <v>1996</v>
      </c>
      <c r="AE51" s="37">
        <v>1997</v>
      </c>
      <c r="AF51" s="37">
        <v>1998</v>
      </c>
      <c r="AG51" s="37">
        <v>1999</v>
      </c>
      <c r="AH51" s="37">
        <v>2000</v>
      </c>
      <c r="AI51" s="37">
        <v>2001</v>
      </c>
      <c r="AJ51" s="37">
        <v>2002</v>
      </c>
      <c r="AK51" s="37">
        <v>2003</v>
      </c>
      <c r="AL51" s="37">
        <v>2004</v>
      </c>
      <c r="AM51" s="37">
        <v>2005</v>
      </c>
      <c r="AN51" s="37">
        <v>2006</v>
      </c>
      <c r="AO51" s="37">
        <v>2007</v>
      </c>
      <c r="AP51" s="37">
        <v>2008</v>
      </c>
      <c r="AQ51" s="37">
        <v>2009</v>
      </c>
      <c r="AR51" s="37">
        <v>2010</v>
      </c>
      <c r="AS51" s="37">
        <v>2011</v>
      </c>
      <c r="AT51" s="37">
        <v>2012</v>
      </c>
      <c r="AU51" s="37">
        <v>2013</v>
      </c>
      <c r="AV51" s="37">
        <v>2014</v>
      </c>
      <c r="AW51" s="37">
        <v>2015</v>
      </c>
      <c r="AX51" s="37">
        <v>2016</v>
      </c>
      <c r="AY51" s="37">
        <v>2017</v>
      </c>
      <c r="AZ51" s="37">
        <v>2018</v>
      </c>
      <c r="BA51" s="37">
        <v>2019</v>
      </c>
    </row>
    <row r="52" spans="1:53" s="37" customFormat="1" ht="0.2" customHeight="1" x14ac:dyDescent="0.25">
      <c r="A52" s="37" t="s">
        <v>81</v>
      </c>
      <c r="B52" s="37">
        <f t="shared" ref="B52:AG52" si="1">INDEX(B172:B221,$B$48,0)</f>
        <v>421.65775401069527</v>
      </c>
      <c r="C52" s="37">
        <f t="shared" si="1"/>
        <v>423.68983957219257</v>
      </c>
      <c r="D52" s="37">
        <f t="shared" si="1"/>
        <v>412.51336898395732</v>
      </c>
      <c r="E52" s="37">
        <f t="shared" si="1"/>
        <v>428.77005347593592</v>
      </c>
      <c r="F52" s="37">
        <f t="shared" si="1"/>
        <v>441.97860962566853</v>
      </c>
      <c r="G52" s="37">
        <f t="shared" si="1"/>
        <v>501.92513368983964</v>
      </c>
      <c r="H52" s="37">
        <f t="shared" si="1"/>
        <v>601.49732620320867</v>
      </c>
      <c r="I52" s="37">
        <f t="shared" si="1"/>
        <v>731.55080213903761</v>
      </c>
      <c r="J52" s="37">
        <f t="shared" si="1"/>
        <v>902.24598930481318</v>
      </c>
      <c r="K52" s="37">
        <f t="shared" si="1"/>
        <v>1207.0588235294124</v>
      </c>
      <c r="L52" s="37">
        <f t="shared" si="1"/>
        <v>1378.7700534759365</v>
      </c>
      <c r="M52" s="37">
        <f t="shared" si="1"/>
        <v>1614.4919786096266</v>
      </c>
      <c r="N52" s="37">
        <f t="shared" si="1"/>
        <v>1892.8877005347601</v>
      </c>
      <c r="O52" s="37">
        <f t="shared" si="1"/>
        <v>2063.5828877005356</v>
      </c>
      <c r="P52" s="37">
        <f t="shared" si="1"/>
        <v>1832.941176470589</v>
      </c>
      <c r="Q52" s="37">
        <f t="shared" si="1"/>
        <v>1635.8288770053484</v>
      </c>
      <c r="R52" s="37">
        <f t="shared" si="1"/>
        <v>1673.4224598930487</v>
      </c>
      <c r="S52" s="37">
        <f t="shared" si="1"/>
        <v>1365.5614973262036</v>
      </c>
      <c r="T52" s="37">
        <f t="shared" si="1"/>
        <v>1185.7219251336901</v>
      </c>
      <c r="U52" s="37">
        <f t="shared" si="1"/>
        <v>1078.0213903743318</v>
      </c>
      <c r="V52" s="37">
        <f t="shared" si="1"/>
        <v>1176.577540106952</v>
      </c>
      <c r="W52" s="37">
        <f t="shared" si="1"/>
        <v>1269.0374331550802</v>
      </c>
      <c r="X52" s="37">
        <f t="shared" si="1"/>
        <v>1274.1176470588234</v>
      </c>
      <c r="Y52" s="37">
        <f t="shared" si="1"/>
        <v>1311.7112299465239</v>
      </c>
      <c r="Z52" s="37">
        <f t="shared" si="1"/>
        <v>1346.2566844919784</v>
      </c>
      <c r="AA52" s="37">
        <f t="shared" si="1"/>
        <v>1417.3796791443849</v>
      </c>
      <c r="AB52" s="37">
        <f t="shared" si="1"/>
        <v>1524.0641711229944</v>
      </c>
      <c r="AC52" s="37">
        <f t="shared" si="1"/>
        <v>1645.989304812834</v>
      </c>
      <c r="AD52" s="37">
        <f t="shared" si="1"/>
        <v>1767.9144385026739</v>
      </c>
      <c r="AE52" s="37">
        <f t="shared" si="1"/>
        <v>1900</v>
      </c>
      <c r="AF52" s="37">
        <f t="shared" si="1"/>
        <v>2100</v>
      </c>
      <c r="AG52" s="37">
        <f t="shared" si="1"/>
        <v>2180</v>
      </c>
      <c r="AH52" s="37">
        <f t="shared" ref="AH52:AZ52" si="2">INDEX(AH172:AH221,$B$48,0)</f>
        <v>2250</v>
      </c>
      <c r="AI52" s="37">
        <f t="shared" si="2"/>
        <v>2330</v>
      </c>
      <c r="AJ52" s="37">
        <f t="shared" si="2"/>
        <v>2440</v>
      </c>
      <c r="AK52" s="37">
        <f t="shared" si="2"/>
        <v>2550</v>
      </c>
      <c r="AL52" s="37">
        <f t="shared" si="2"/>
        <v>2730</v>
      </c>
      <c r="AM52" s="37">
        <f t="shared" si="2"/>
        <v>2980</v>
      </c>
      <c r="AN52" s="37">
        <f t="shared" si="2"/>
        <v>3250</v>
      </c>
      <c r="AO52" s="37">
        <f t="shared" si="2"/>
        <v>3640</v>
      </c>
      <c r="AP52" s="37">
        <f t="shared" si="2"/>
        <v>4140</v>
      </c>
      <c r="AQ52" s="37">
        <f t="shared" si="2"/>
        <v>3890</v>
      </c>
      <c r="AR52" s="37">
        <f t="shared" si="2"/>
        <v>4270</v>
      </c>
      <c r="AS52" s="37">
        <f t="shared" si="2"/>
        <v>5070</v>
      </c>
      <c r="AT52" s="37">
        <f t="shared" si="2"/>
        <v>5840</v>
      </c>
      <c r="AU52" s="37">
        <f t="shared" si="2"/>
        <v>6590</v>
      </c>
      <c r="AV52" s="37">
        <f t="shared" si="2"/>
        <v>6940</v>
      </c>
      <c r="AW52" s="37">
        <f t="shared" si="2"/>
        <v>6780</v>
      </c>
      <c r="AX52" s="37">
        <f t="shared" si="2"/>
        <v>6690</v>
      </c>
      <c r="AY52" s="37">
        <f t="shared" si="2"/>
        <v>6300</v>
      </c>
      <c r="AZ52" s="37">
        <f t="shared" si="2"/>
        <v>6210</v>
      </c>
      <c r="BA52" s="37">
        <f t="shared" ref="BA52" si="3">INDEX(BA172:BA221,$B$48,0)</f>
        <v>6210</v>
      </c>
    </row>
    <row r="53" spans="1:53" s="37" customFormat="1" ht="0.2" customHeight="1" x14ac:dyDescent="0.25">
      <c r="A53" s="37" t="s">
        <v>82</v>
      </c>
      <c r="B53" s="37">
        <f>INDEX(B226:B275,$B$48,0)</f>
        <v>415</v>
      </c>
      <c r="C53" s="37">
        <f t="shared" ref="C53:AZ53" si="4">INDEX(C226:C275,$B$48,0)</f>
        <v>417</v>
      </c>
      <c r="D53" s="37">
        <f t="shared" si="4"/>
        <v>406</v>
      </c>
      <c r="E53" s="37">
        <f t="shared" si="4"/>
        <v>422</v>
      </c>
      <c r="F53" s="37">
        <f t="shared" si="4"/>
        <v>435</v>
      </c>
      <c r="G53" s="37">
        <f t="shared" si="4"/>
        <v>494</v>
      </c>
      <c r="H53" s="37">
        <f t="shared" si="4"/>
        <v>592</v>
      </c>
      <c r="I53" s="37">
        <f t="shared" si="4"/>
        <v>720</v>
      </c>
      <c r="J53" s="37">
        <f t="shared" si="4"/>
        <v>888</v>
      </c>
      <c r="K53" s="37">
        <f t="shared" si="4"/>
        <v>1188</v>
      </c>
      <c r="L53" s="37">
        <f t="shared" si="4"/>
        <v>1357</v>
      </c>
      <c r="M53" s="37">
        <f t="shared" si="4"/>
        <v>1589</v>
      </c>
      <c r="N53" s="37">
        <f t="shared" si="4"/>
        <v>1863</v>
      </c>
      <c r="O53" s="37">
        <f t="shared" si="4"/>
        <v>2031</v>
      </c>
      <c r="P53" s="37">
        <f t="shared" si="4"/>
        <v>1804</v>
      </c>
      <c r="Q53" s="37">
        <f t="shared" si="4"/>
        <v>1610</v>
      </c>
      <c r="R53" s="37">
        <f t="shared" si="4"/>
        <v>1647</v>
      </c>
      <c r="S53" s="37">
        <f t="shared" si="4"/>
        <v>1344</v>
      </c>
      <c r="T53" s="37">
        <f t="shared" si="4"/>
        <v>1167</v>
      </c>
      <c r="U53" s="37">
        <f t="shared" si="4"/>
        <v>1061</v>
      </c>
      <c r="V53" s="37">
        <f t="shared" si="4"/>
        <v>1158</v>
      </c>
      <c r="W53" s="37">
        <f t="shared" si="4"/>
        <v>1249</v>
      </c>
      <c r="X53" s="37">
        <f t="shared" si="4"/>
        <v>1254</v>
      </c>
      <c r="Y53" s="37">
        <f t="shared" si="4"/>
        <v>1291</v>
      </c>
      <c r="Z53" s="37">
        <f t="shared" si="4"/>
        <v>1325</v>
      </c>
      <c r="AA53" s="37">
        <f t="shared" si="4"/>
        <v>1395</v>
      </c>
      <c r="AB53" s="37">
        <f t="shared" si="4"/>
        <v>1500</v>
      </c>
      <c r="AC53" s="37">
        <f t="shared" si="4"/>
        <v>1620</v>
      </c>
      <c r="AD53" s="37">
        <f t="shared" si="4"/>
        <v>1740</v>
      </c>
      <c r="AE53" s="37">
        <f t="shared" si="4"/>
        <v>1870</v>
      </c>
      <c r="AF53" s="37">
        <f t="shared" si="4"/>
        <v>2060</v>
      </c>
      <c r="AG53" s="37">
        <f t="shared" si="4"/>
        <v>2170</v>
      </c>
      <c r="AH53" s="37">
        <f t="shared" si="4"/>
        <v>2260</v>
      </c>
      <c r="AI53" s="37">
        <f t="shared" si="4"/>
        <v>2350</v>
      </c>
      <c r="AJ53" s="37">
        <f t="shared" si="4"/>
        <v>2460</v>
      </c>
      <c r="AK53" s="37">
        <f t="shared" si="4"/>
        <v>2570</v>
      </c>
      <c r="AL53" s="37">
        <f t="shared" si="4"/>
        <v>2750</v>
      </c>
      <c r="AM53" s="37">
        <f t="shared" si="4"/>
        <v>3000</v>
      </c>
      <c r="AN53" s="37">
        <f t="shared" si="4"/>
        <v>3250</v>
      </c>
      <c r="AO53" s="37">
        <f t="shared" si="4"/>
        <v>3640</v>
      </c>
      <c r="AP53" s="37">
        <f t="shared" si="4"/>
        <v>4100</v>
      </c>
      <c r="AQ53" s="37">
        <f t="shared" si="4"/>
        <v>3960</v>
      </c>
      <c r="AR53" s="37">
        <f t="shared" si="4"/>
        <v>4170</v>
      </c>
      <c r="AS53" s="37">
        <f t="shared" si="4"/>
        <v>5070</v>
      </c>
      <c r="AT53" s="37">
        <f t="shared" si="4"/>
        <v>5840</v>
      </c>
      <c r="AU53" s="37">
        <f t="shared" si="4"/>
        <v>6400</v>
      </c>
      <c r="AV53" s="37">
        <f t="shared" si="4"/>
        <v>6840</v>
      </c>
      <c r="AW53" s="37">
        <f t="shared" si="4"/>
        <v>6930</v>
      </c>
      <c r="AX53" s="37">
        <f t="shared" si="4"/>
        <v>6830</v>
      </c>
      <c r="AY53" s="37">
        <f t="shared" si="4"/>
        <v>6580</v>
      </c>
      <c r="AZ53" s="37">
        <f t="shared" si="4"/>
        <v>6580</v>
      </c>
      <c r="BA53" s="37">
        <f t="shared" ref="BA53" si="5">INDEX(BA226:BA275,$B$48,0)</f>
        <v>6580</v>
      </c>
    </row>
    <row r="54" spans="1:53" s="37" customFormat="1" ht="0.2" customHeight="1" x14ac:dyDescent="0.25">
      <c r="A54" s="37" t="s">
        <v>83</v>
      </c>
      <c r="B54" s="37">
        <f>INDEX(B282:B331,$B$48,0)</f>
        <v>33.1</v>
      </c>
      <c r="C54" s="37">
        <f t="shared" ref="C54:AZ54" si="6">INDEX(C282:C331,$B$48,0)</f>
        <v>32.6</v>
      </c>
      <c r="D54" s="37">
        <f t="shared" si="6"/>
        <v>33.5</v>
      </c>
      <c r="E54" s="37">
        <f t="shared" si="6"/>
        <v>33.200000000000003</v>
      </c>
      <c r="F54" s="37">
        <f t="shared" si="6"/>
        <v>35.4</v>
      </c>
      <c r="G54" s="37">
        <f t="shared" si="6"/>
        <v>37.799999999999997</v>
      </c>
      <c r="H54" s="37">
        <f t="shared" si="6"/>
        <v>48.1</v>
      </c>
      <c r="I54" s="37">
        <f t="shared" si="6"/>
        <v>63</v>
      </c>
      <c r="J54" s="37">
        <f t="shared" si="6"/>
        <v>72</v>
      </c>
      <c r="K54" s="37">
        <f t="shared" si="6"/>
        <v>87</v>
      </c>
      <c r="L54" s="37">
        <f t="shared" si="6"/>
        <v>86</v>
      </c>
      <c r="M54" s="37">
        <f t="shared" si="6"/>
        <v>91.7</v>
      </c>
      <c r="N54" s="37">
        <f t="shared" si="6"/>
        <v>101.9</v>
      </c>
      <c r="O54" s="37">
        <f t="shared" si="6"/>
        <v>108.3</v>
      </c>
      <c r="P54" s="37">
        <f t="shared" si="6"/>
        <v>104.9</v>
      </c>
      <c r="Q54" s="37">
        <f t="shared" si="6"/>
        <v>100.2</v>
      </c>
      <c r="R54" s="37">
        <f t="shared" si="6"/>
        <v>103.1</v>
      </c>
      <c r="S54" s="37">
        <f t="shared" si="6"/>
        <v>95.7</v>
      </c>
      <c r="T54" s="37">
        <f t="shared" si="6"/>
        <v>85.6</v>
      </c>
      <c r="U54" s="37">
        <f t="shared" si="6"/>
        <v>77</v>
      </c>
      <c r="V54" s="37">
        <f t="shared" si="6"/>
        <v>77</v>
      </c>
      <c r="W54" s="37">
        <f t="shared" si="6"/>
        <v>83.1</v>
      </c>
      <c r="X54" s="37">
        <f t="shared" si="6"/>
        <v>86.6</v>
      </c>
      <c r="Y54" s="37">
        <f t="shared" si="6"/>
        <v>86.7</v>
      </c>
      <c r="Z54" s="37">
        <f t="shared" si="6"/>
        <v>85.7</v>
      </c>
      <c r="AA54" s="37">
        <f t="shared" si="6"/>
        <v>88.3</v>
      </c>
      <c r="AB54" s="37">
        <f t="shared" si="6"/>
        <v>90.4</v>
      </c>
      <c r="AC54" s="37">
        <f t="shared" si="6"/>
        <v>88.4</v>
      </c>
      <c r="AD54" s="37">
        <f t="shared" si="6"/>
        <v>94.8</v>
      </c>
      <c r="AE54" s="37">
        <f t="shared" si="6"/>
        <v>97.3</v>
      </c>
      <c r="AF54" s="37">
        <f t="shared" si="6"/>
        <v>98</v>
      </c>
      <c r="AG54" s="37">
        <f t="shared" si="6"/>
        <v>99</v>
      </c>
      <c r="AH54" s="37">
        <f t="shared" si="6"/>
        <v>100</v>
      </c>
      <c r="AI54" s="37">
        <f t="shared" si="6"/>
        <v>100</v>
      </c>
      <c r="AJ54" s="37">
        <f t="shared" si="6"/>
        <v>101</v>
      </c>
      <c r="AK54" s="37">
        <f t="shared" si="6"/>
        <v>103</v>
      </c>
      <c r="AL54" s="37">
        <f t="shared" si="6"/>
        <v>107</v>
      </c>
      <c r="AM54" s="37">
        <f t="shared" si="6"/>
        <v>109</v>
      </c>
      <c r="AN54" s="37">
        <f t="shared" si="6"/>
        <v>111</v>
      </c>
      <c r="AO54" s="37">
        <f t="shared" si="6"/>
        <v>120</v>
      </c>
      <c r="AP54" s="37">
        <f t="shared" si="6"/>
        <v>135</v>
      </c>
      <c r="AQ54" s="37">
        <f t="shared" si="6"/>
        <v>139</v>
      </c>
      <c r="AR54" s="37">
        <f t="shared" si="6"/>
        <v>141</v>
      </c>
      <c r="AS54" s="37">
        <f t="shared" si="6"/>
        <v>152</v>
      </c>
      <c r="AT54" s="37">
        <f t="shared" si="6"/>
        <v>175</v>
      </c>
      <c r="AU54" s="37">
        <f t="shared" si="6"/>
        <v>192</v>
      </c>
      <c r="AV54" s="37">
        <f t="shared" si="6"/>
        <v>195</v>
      </c>
      <c r="AW54" s="37">
        <f t="shared" si="6"/>
        <v>197</v>
      </c>
      <c r="AX54" s="37">
        <f t="shared" si="6"/>
        <v>192</v>
      </c>
      <c r="AY54" s="37">
        <f t="shared" si="6"/>
        <v>195</v>
      </c>
      <c r="AZ54" s="37">
        <f t="shared" si="6"/>
        <v>198</v>
      </c>
      <c r="BA54" s="37">
        <f t="shared" ref="BA54" si="7">INDEX(BA282:BA331,$B$48,0)</f>
        <v>194</v>
      </c>
    </row>
    <row r="55" spans="1:53" s="37" customFormat="1" ht="0.2" customHeight="1" x14ac:dyDescent="0.25">
      <c r="A55" s="37" t="s">
        <v>68</v>
      </c>
      <c r="B55" s="37">
        <f>INDEX(B63:B112,$B$48,0)</f>
        <v>0</v>
      </c>
      <c r="C55" s="37">
        <f t="shared" ref="C55:AZ55" si="8">INDEX(C63:C112,$B$48,0)</f>
        <v>7.0174074334551556E-2</v>
      </c>
      <c r="D55" s="37">
        <f t="shared" si="8"/>
        <v>4.1078819724483878E-2</v>
      </c>
      <c r="E55" s="37">
        <f t="shared" si="8"/>
        <v>0.1025733887998138</v>
      </c>
      <c r="F55" s="37">
        <f t="shared" si="8"/>
        <v>9.6779786386728711E-2</v>
      </c>
      <c r="G55" s="37">
        <f t="shared" si="8"/>
        <v>0.1900765741125012</v>
      </c>
      <c r="H55" s="37">
        <f t="shared" si="8"/>
        <v>0.25234791026282366</v>
      </c>
      <c r="I55" s="37">
        <f t="shared" si="8"/>
        <v>0.27502901507281396</v>
      </c>
      <c r="J55" s="37">
        <f t="shared" si="8"/>
        <v>0.2839144024851511</v>
      </c>
      <c r="K55" s="37">
        <f t="shared" si="8"/>
        <v>0.35884736430804787</v>
      </c>
      <c r="L55" s="37">
        <f t="shared" si="8"/>
        <v>0.1915095434483321</v>
      </c>
      <c r="M55" s="37">
        <f t="shared" si="8"/>
        <v>0.21050286849194108</v>
      </c>
      <c r="N55" s="37">
        <f t="shared" si="8"/>
        <v>0.20899108064036906</v>
      </c>
      <c r="O55" s="37">
        <f t="shared" si="8"/>
        <v>0.13501958888271401</v>
      </c>
      <c r="P55" s="37">
        <f t="shared" si="8"/>
        <v>-6.5648883753163273E-2</v>
      </c>
      <c r="Q55" s="37">
        <f t="shared" si="8"/>
        <v>-5.8072734575827928E-2</v>
      </c>
      <c r="R55" s="37">
        <f t="shared" si="8"/>
        <v>7.8962424860873848E-2</v>
      </c>
      <c r="S55" s="37">
        <f t="shared" si="8"/>
        <v>-0.14013789198316945</v>
      </c>
      <c r="T55" s="37">
        <f t="shared" si="8"/>
        <v>-7.7294619810857584E-2</v>
      </c>
      <c r="U55" s="37">
        <f t="shared" si="8"/>
        <v>-3.1998663712116557E-2</v>
      </c>
      <c r="V55" s="37">
        <f t="shared" si="8"/>
        <v>0.14509826010573329</v>
      </c>
      <c r="W55" s="37">
        <f t="shared" si="8"/>
        <v>0.13301823401943955</v>
      </c>
      <c r="X55" s="37">
        <f t="shared" si="8"/>
        <v>6.3226964902223431E-2</v>
      </c>
      <c r="Y55" s="37">
        <f t="shared" si="8"/>
        <v>8.6580211196440257E-2</v>
      </c>
      <c r="Z55" s="37">
        <f t="shared" si="8"/>
        <v>8.0774992558784384E-2</v>
      </c>
      <c r="AA55" s="37">
        <f t="shared" si="8"/>
        <v>0.10518484924670415</v>
      </c>
      <c r="AB55" s="37">
        <f t="shared" si="8"/>
        <v>0.12353690581952642</v>
      </c>
      <c r="AC55" s="37">
        <f t="shared" si="8"/>
        <v>0.12271059337617773</v>
      </c>
      <c r="AD55" s="37">
        <f t="shared" si="8"/>
        <v>0.11775495068852194</v>
      </c>
      <c r="AE55" s="37">
        <f t="shared" si="8"/>
        <v>0.11642591717674379</v>
      </c>
      <c r="AF55" s="37">
        <f t="shared" si="8"/>
        <v>0.13695329378214402</v>
      </c>
      <c r="AG55" s="37">
        <f t="shared" si="8"/>
        <v>9.1067609492584981E-2</v>
      </c>
      <c r="AH55" s="37">
        <f t="shared" si="8"/>
        <v>7.8925039640639599E-2</v>
      </c>
      <c r="AI55" s="37">
        <f t="shared" si="8"/>
        <v>7.6132813685190148E-2</v>
      </c>
      <c r="AJ55" s="37">
        <f t="shared" si="8"/>
        <v>8.1207358666256099E-2</v>
      </c>
      <c r="AK55" s="37">
        <f t="shared" si="8"/>
        <v>7.8807445125212955E-2</v>
      </c>
      <c r="AL55" s="37">
        <f t="shared" si="8"/>
        <v>0.10114172060490494</v>
      </c>
      <c r="AM55" s="37">
        <f t="shared" si="8"/>
        <v>0.11808193627374602</v>
      </c>
      <c r="AN55" s="37">
        <f t="shared" si="8"/>
        <v>0.10847576910874543</v>
      </c>
      <c r="AO55" s="37">
        <f t="shared" si="8"/>
        <v>0.14013994161825957</v>
      </c>
      <c r="AP55" s="37">
        <f t="shared" si="8"/>
        <v>0.14571180796148211</v>
      </c>
      <c r="AQ55" s="37">
        <f t="shared" si="8"/>
        <v>-4.5987749598307877E-3</v>
      </c>
      <c r="AR55" s="37">
        <f t="shared" si="8"/>
        <v>7.9373011231769153E-2</v>
      </c>
      <c r="AS55" s="37">
        <f t="shared" si="8"/>
        <v>0.22040574222389159</v>
      </c>
      <c r="AT55" s="37">
        <f t="shared" si="8"/>
        <v>0.16690095211934761</v>
      </c>
      <c r="AU55" s="37">
        <f t="shared" si="8"/>
        <v>0.11684285037776093</v>
      </c>
      <c r="AV55" s="37">
        <f t="shared" si="8"/>
        <v>8.998883003169908E-2</v>
      </c>
      <c r="AW55" s="37">
        <f t="shared" si="8"/>
        <v>3.7712114805144137E-2</v>
      </c>
      <c r="AX55" s="37">
        <f t="shared" si="8"/>
        <v>9.9070309839900811E-3</v>
      </c>
      <c r="AY55" s="37">
        <f t="shared" si="8"/>
        <v>-1.0169150292362213E-2</v>
      </c>
      <c r="AZ55" s="37">
        <f t="shared" si="8"/>
        <v>2.8523900044937243E-2</v>
      </c>
      <c r="BA55" s="37">
        <f t="shared" ref="BA55" si="9">INDEX(BA63:BA112,$B$48,0)</f>
        <v>3.1239935587761676E-2</v>
      </c>
    </row>
    <row r="56" spans="1:53" s="37" customFormat="1" ht="0.2" customHeight="1" x14ac:dyDescent="0.25">
      <c r="A56" s="37" t="s">
        <v>84</v>
      </c>
      <c r="C56" s="37">
        <f t="shared" ref="C56:AZ56" si="10">C54/C52</f>
        <v>7.6943077117253553E-2</v>
      </c>
      <c r="D56" s="37">
        <f t="shared" si="10"/>
        <v>8.1209489240342214E-2</v>
      </c>
      <c r="E56" s="37">
        <f t="shared" si="10"/>
        <v>7.7430780743327501E-2</v>
      </c>
      <c r="F56" s="37">
        <f t="shared" si="10"/>
        <v>8.0094373865698718E-2</v>
      </c>
      <c r="G56" s="37">
        <f t="shared" si="10"/>
        <v>7.5310036224163629E-2</v>
      </c>
      <c r="H56" s="37">
        <f t="shared" si="10"/>
        <v>7.9967105263157881E-2</v>
      </c>
      <c r="I56" s="37">
        <f t="shared" si="10"/>
        <v>8.6118421052631552E-2</v>
      </c>
      <c r="J56" s="37">
        <f t="shared" si="10"/>
        <v>7.980085348506398E-2</v>
      </c>
      <c r="K56" s="37">
        <f t="shared" si="10"/>
        <v>7.2076023391812821E-2</v>
      </c>
      <c r="L56" s="37">
        <f t="shared" si="10"/>
        <v>6.2374432765775867E-2</v>
      </c>
      <c r="M56" s="37">
        <f t="shared" si="10"/>
        <v>5.6798052399721743E-2</v>
      </c>
      <c r="N56" s="37">
        <f t="shared" si="10"/>
        <v>5.3833093199988677E-2</v>
      </c>
      <c r="O56" s="37">
        <f t="shared" si="10"/>
        <v>5.2481536189069401E-2</v>
      </c>
      <c r="P56" s="37">
        <f t="shared" si="10"/>
        <v>5.7230423620025651E-2</v>
      </c>
      <c r="Q56" s="37">
        <f t="shared" si="10"/>
        <v>6.1253350768224878E-2</v>
      </c>
      <c r="R56" s="37">
        <f t="shared" si="10"/>
        <v>6.1610264276355714E-2</v>
      </c>
      <c r="S56" s="37">
        <f t="shared" si="10"/>
        <v>7.0081062030075164E-2</v>
      </c>
      <c r="T56" s="37">
        <f t="shared" si="10"/>
        <v>7.2192305957696282E-2</v>
      </c>
      <c r="U56" s="37">
        <f t="shared" si="10"/>
        <v>7.1427154124708556E-2</v>
      </c>
      <c r="V56" s="37">
        <f t="shared" si="10"/>
        <v>6.5444050540859916E-2</v>
      </c>
      <c r="W56" s="37">
        <f t="shared" si="10"/>
        <v>6.5482701951034505E-2</v>
      </c>
      <c r="X56" s="37">
        <f t="shared" si="10"/>
        <v>6.7968605724838413E-2</v>
      </c>
      <c r="Y56" s="37">
        <f t="shared" si="10"/>
        <v>6.6096864935382624E-2</v>
      </c>
      <c r="Z56" s="37">
        <f t="shared" si="10"/>
        <v>6.3657994041708063E-2</v>
      </c>
      <c r="AA56" s="37">
        <f t="shared" si="10"/>
        <v>6.2298056970382952E-2</v>
      </c>
      <c r="AB56" s="37">
        <f t="shared" si="10"/>
        <v>5.9315087719298262E-2</v>
      </c>
      <c r="AC56" s="37">
        <f t="shared" si="10"/>
        <v>5.3706302794022102E-2</v>
      </c>
      <c r="AD56" s="37">
        <f t="shared" si="10"/>
        <v>5.362250453720508E-2</v>
      </c>
      <c r="AE56" s="37">
        <f t="shared" si="10"/>
        <v>5.121052631578947E-2</v>
      </c>
      <c r="AF56" s="37">
        <f t="shared" si="10"/>
        <v>4.6666666666666669E-2</v>
      </c>
      <c r="AG56" s="37">
        <f t="shared" si="10"/>
        <v>4.541284403669725E-2</v>
      </c>
      <c r="AH56" s="37">
        <f t="shared" si="10"/>
        <v>4.4444444444444446E-2</v>
      </c>
      <c r="AI56" s="37">
        <f t="shared" si="10"/>
        <v>4.2918454935622317E-2</v>
      </c>
      <c r="AJ56" s="37">
        <f t="shared" si="10"/>
        <v>4.1393442622950818E-2</v>
      </c>
      <c r="AK56" s="37">
        <f t="shared" si="10"/>
        <v>4.0392156862745096E-2</v>
      </c>
      <c r="AL56" s="37">
        <f t="shared" si="10"/>
        <v>3.9194139194139194E-2</v>
      </c>
      <c r="AM56" s="37">
        <f t="shared" si="10"/>
        <v>3.6577181208053693E-2</v>
      </c>
      <c r="AN56" s="37">
        <f t="shared" si="10"/>
        <v>3.4153846153846153E-2</v>
      </c>
      <c r="AO56" s="37">
        <f t="shared" si="10"/>
        <v>3.2967032967032968E-2</v>
      </c>
      <c r="AP56" s="37">
        <f t="shared" si="10"/>
        <v>3.2608695652173912E-2</v>
      </c>
      <c r="AQ56" s="37">
        <f t="shared" si="10"/>
        <v>3.5732647814910028E-2</v>
      </c>
      <c r="AR56" s="37">
        <f t="shared" si="10"/>
        <v>3.3021077283372363E-2</v>
      </c>
      <c r="AS56" s="37">
        <f t="shared" si="10"/>
        <v>2.9980276134122286E-2</v>
      </c>
      <c r="AT56" s="37">
        <f t="shared" si="10"/>
        <v>2.9965753424657533E-2</v>
      </c>
      <c r="AU56" s="37">
        <f t="shared" si="10"/>
        <v>2.9135053110773902E-2</v>
      </c>
      <c r="AV56" s="37">
        <f t="shared" si="10"/>
        <v>2.8097982708933718E-2</v>
      </c>
      <c r="AW56" s="37">
        <f t="shared" si="10"/>
        <v>2.9056047197640118E-2</v>
      </c>
      <c r="AX56" s="37">
        <f t="shared" si="10"/>
        <v>2.8699551569506727E-2</v>
      </c>
      <c r="AY56" s="37">
        <f t="shared" si="10"/>
        <v>3.0952380952380953E-2</v>
      </c>
      <c r="AZ56" s="37">
        <f t="shared" si="10"/>
        <v>3.1884057971014491E-2</v>
      </c>
      <c r="BA56" s="37">
        <f t="shared" ref="BA56" si="11">BA54/BA52</f>
        <v>3.1239935587761676E-2</v>
      </c>
    </row>
    <row r="57" spans="1:53" s="37" customFormat="1" ht="0.2" customHeight="1" x14ac:dyDescent="0.25">
      <c r="A57" s="37" t="s">
        <v>91</v>
      </c>
      <c r="C57" s="37">
        <f>LN(C52/B52)</f>
        <v>4.8077015681030778E-3</v>
      </c>
      <c r="D57" s="37">
        <f t="shared" ref="D57:AV57" si="12">LN(D52/C52)</f>
        <v>-2.6733062197068638E-2</v>
      </c>
      <c r="E57" s="37">
        <f t="shared" si="12"/>
        <v>3.8652154434279114E-2</v>
      </c>
      <c r="F57" s="37">
        <f t="shared" si="12"/>
        <v>3.034071705267222E-2</v>
      </c>
      <c r="G57" s="37">
        <f t="shared" si="12"/>
        <v>0.12718948609923833</v>
      </c>
      <c r="H57" s="37">
        <f t="shared" si="12"/>
        <v>0.18097111769608315</v>
      </c>
      <c r="I57" s="37">
        <f t="shared" si="12"/>
        <v>0.19574457712609533</v>
      </c>
      <c r="J57" s="37">
        <f t="shared" si="12"/>
        <v>0.20972053098206911</v>
      </c>
      <c r="K57" s="37">
        <f t="shared" si="12"/>
        <v>0.29105475693042027</v>
      </c>
      <c r="L57" s="37">
        <f t="shared" si="12"/>
        <v>0.13300515991227896</v>
      </c>
      <c r="M57" s="37">
        <f t="shared" si="12"/>
        <v>0.15782850670184692</v>
      </c>
      <c r="N57" s="37">
        <f t="shared" si="12"/>
        <v>0.15908320406487239</v>
      </c>
      <c r="O57" s="37">
        <f t="shared" si="12"/>
        <v>8.6340190978796194E-2</v>
      </c>
      <c r="P57" s="37">
        <f t="shared" si="12"/>
        <v>-0.11852186095781568</v>
      </c>
      <c r="Q57" s="37">
        <f t="shared" si="12"/>
        <v>-0.11377224264406016</v>
      </c>
      <c r="R57" s="37">
        <f t="shared" si="12"/>
        <v>2.2721272199131545E-2</v>
      </c>
      <c r="S57" s="37">
        <f t="shared" si="12"/>
        <v>-0.20330520909454555</v>
      </c>
      <c r="T57" s="37">
        <f t="shared" si="12"/>
        <v>-0.1412138887965389</v>
      </c>
      <c r="U57" s="37">
        <f t="shared" si="12"/>
        <v>-9.5224493672572894E-2</v>
      </c>
      <c r="V57" s="37">
        <f t="shared" si="12"/>
        <v>8.7482519518957386E-2</v>
      </c>
      <c r="W57" s="37">
        <f t="shared" si="12"/>
        <v>7.5648851992636906E-2</v>
      </c>
      <c r="X57" s="37">
        <f t="shared" si="12"/>
        <v>3.9952110672882473E-3</v>
      </c>
      <c r="Y57" s="37">
        <f t="shared" si="12"/>
        <v>2.9078669653776448E-2</v>
      </c>
      <c r="Z57" s="37">
        <f t="shared" si="12"/>
        <v>2.5995347573680085E-2</v>
      </c>
      <c r="AA57" s="37">
        <f t="shared" si="12"/>
        <v>5.1481955835143409E-2</v>
      </c>
      <c r="AB57" s="37">
        <f t="shared" si="12"/>
        <v>7.2570692834835374E-2</v>
      </c>
      <c r="AC57" s="37">
        <f t="shared" si="12"/>
        <v>7.6961041136128394E-2</v>
      </c>
      <c r="AD57" s="37">
        <f t="shared" si="12"/>
        <v>7.1458963982145046E-2</v>
      </c>
      <c r="AE57" s="37">
        <f t="shared" si="12"/>
        <v>7.2053317640057568E-2</v>
      </c>
      <c r="AF57" s="37">
        <f t="shared" si="12"/>
        <v>0.10008345855698263</v>
      </c>
      <c r="AG57" s="37">
        <f t="shared" si="12"/>
        <v>3.7387532071620412E-2</v>
      </c>
      <c r="AH57" s="37">
        <f t="shared" si="12"/>
        <v>3.1605339415331044E-2</v>
      </c>
      <c r="AI57" s="37">
        <f t="shared" si="12"/>
        <v>3.4938051361280441E-2</v>
      </c>
      <c r="AJ57" s="37">
        <f t="shared" si="12"/>
        <v>4.6129771727501365E-2</v>
      </c>
      <c r="AK57" s="37">
        <f t="shared" si="12"/>
        <v>4.4095319865224379E-2</v>
      </c>
      <c r="AL57" s="37">
        <f t="shared" si="12"/>
        <v>6.8208250026533565E-2</v>
      </c>
      <c r="AM57" s="37">
        <f t="shared" si="12"/>
        <v>8.7621691320444617E-2</v>
      </c>
      <c r="AN57" s="37">
        <f t="shared" si="12"/>
        <v>8.6731695824333072E-2</v>
      </c>
      <c r="AO57" s="37">
        <f t="shared" si="12"/>
        <v>0.11332868530700327</v>
      </c>
      <c r="AP57" s="37">
        <f t="shared" si="12"/>
        <v>0.12871210618857368</v>
      </c>
      <c r="AQ57" s="37">
        <f t="shared" si="12"/>
        <v>-6.2286630206868136E-2</v>
      </c>
      <c r="AR57" s="37">
        <f t="shared" si="12"/>
        <v>9.3204669610178328E-2</v>
      </c>
      <c r="AS57" s="37">
        <f t="shared" si="12"/>
        <v>0.17172699036255859</v>
      </c>
      <c r="AT57" s="37">
        <f t="shared" si="12"/>
        <v>0.14138997923704399</v>
      </c>
      <c r="AU57" s="37">
        <f t="shared" si="12"/>
        <v>0.12082255167428008</v>
      </c>
      <c r="AV57" s="37">
        <f t="shared" si="12"/>
        <v>5.1748426004297229E-2</v>
      </c>
      <c r="AW57" s="37">
        <f t="shared" ref="AW57" si="13">LN(AW52/AV52)</f>
        <v>-2.3324672566408893E-2</v>
      </c>
      <c r="AX57" s="37">
        <f t="shared" ref="AX57" si="14">LN(AX52/AW52)</f>
        <v>-1.3363227812167141E-2</v>
      </c>
      <c r="AY57" s="37">
        <f t="shared" ref="AY57" si="15">LN(AY52/AX52)</f>
        <v>-6.0064240742650023E-2</v>
      </c>
      <c r="AZ57" s="37">
        <f t="shared" ref="AZ57:BA57" si="16">LN(AZ52/AY52)</f>
        <v>-1.4388737452099556E-2</v>
      </c>
      <c r="BA57" s="37">
        <f t="shared" si="16"/>
        <v>0</v>
      </c>
    </row>
    <row r="58" spans="1:53" s="37" customFormat="1" ht="0.2" customHeight="1" x14ac:dyDescent="0.25">
      <c r="A58" s="37" t="s">
        <v>92</v>
      </c>
      <c r="C58" s="37">
        <f>1+C50*(C57+C56)</f>
        <v>1</v>
      </c>
      <c r="D58" s="37">
        <f t="shared" ref="D58:AY58" si="17">1+D50*(D57+D56)</f>
        <v>1</v>
      </c>
      <c r="E58" s="37">
        <f t="shared" si="17"/>
        <v>1</v>
      </c>
      <c r="F58" s="37">
        <f t="shared" si="17"/>
        <v>1</v>
      </c>
      <c r="G58" s="37">
        <f t="shared" si="17"/>
        <v>1</v>
      </c>
      <c r="H58" s="37">
        <f t="shared" si="17"/>
        <v>1</v>
      </c>
      <c r="I58" s="37">
        <f t="shared" si="17"/>
        <v>1</v>
      </c>
      <c r="J58" s="37">
        <f t="shared" si="17"/>
        <v>1</v>
      </c>
      <c r="K58" s="37">
        <f t="shared" si="17"/>
        <v>1</v>
      </c>
      <c r="L58" s="37">
        <f t="shared" si="17"/>
        <v>1</v>
      </c>
      <c r="M58" s="37">
        <f t="shared" si="17"/>
        <v>1</v>
      </c>
      <c r="N58" s="37">
        <f t="shared" si="17"/>
        <v>1</v>
      </c>
      <c r="O58" s="37">
        <f t="shared" si="17"/>
        <v>1</v>
      </c>
      <c r="P58" s="37">
        <f t="shared" si="17"/>
        <v>1</v>
      </c>
      <c r="Q58" s="37">
        <f t="shared" si="17"/>
        <v>1</v>
      </c>
      <c r="R58" s="37">
        <f t="shared" si="17"/>
        <v>1</v>
      </c>
      <c r="S58" s="37">
        <f t="shared" si="17"/>
        <v>1</v>
      </c>
      <c r="T58" s="37">
        <f t="shared" si="17"/>
        <v>1</v>
      </c>
      <c r="U58" s="37">
        <f t="shared" si="17"/>
        <v>1</v>
      </c>
      <c r="V58" s="37">
        <f t="shared" si="17"/>
        <v>1</v>
      </c>
      <c r="W58" s="37">
        <f t="shared" si="17"/>
        <v>1</v>
      </c>
      <c r="X58" s="37">
        <f t="shared" si="17"/>
        <v>1</v>
      </c>
      <c r="Y58" s="37">
        <f t="shared" si="17"/>
        <v>1</v>
      </c>
      <c r="Z58" s="37">
        <f t="shared" si="17"/>
        <v>1</v>
      </c>
      <c r="AA58" s="37">
        <f t="shared" si="17"/>
        <v>1</v>
      </c>
      <c r="AB58" s="37">
        <f t="shared" si="17"/>
        <v>1</v>
      </c>
      <c r="AC58" s="37">
        <f t="shared" si="17"/>
        <v>1</v>
      </c>
      <c r="AD58" s="37">
        <f t="shared" si="17"/>
        <v>1</v>
      </c>
      <c r="AE58" s="37">
        <f t="shared" si="17"/>
        <v>1</v>
      </c>
      <c r="AF58" s="37">
        <f t="shared" si="17"/>
        <v>1</v>
      </c>
      <c r="AG58" s="37">
        <f t="shared" si="17"/>
        <v>1</v>
      </c>
      <c r="AH58" s="37">
        <f t="shared" si="17"/>
        <v>1.0760497838597756</v>
      </c>
      <c r="AI58" s="37">
        <f t="shared" si="17"/>
        <v>1.0778565062969028</v>
      </c>
      <c r="AJ58" s="37">
        <f t="shared" si="17"/>
        <v>1.0875232143504521</v>
      </c>
      <c r="AK58" s="37">
        <f t="shared" si="17"/>
        <v>1.0844874767279695</v>
      </c>
      <c r="AL58" s="37">
        <f t="shared" si="17"/>
        <v>1.1074023892206728</v>
      </c>
      <c r="AM58" s="37">
        <f t="shared" si="17"/>
        <v>1.1241988725284984</v>
      </c>
      <c r="AN58" s="37">
        <f t="shared" si="17"/>
        <v>1.1208855419781791</v>
      </c>
      <c r="AO58" s="37">
        <f t="shared" si="17"/>
        <v>1.1462957182740363</v>
      </c>
      <c r="AP58" s="37">
        <f t="shared" si="17"/>
        <v>1.1613208018407475</v>
      </c>
      <c r="AQ58" s="37">
        <f t="shared" si="17"/>
        <v>0.97344601760804195</v>
      </c>
      <c r="AR58" s="37">
        <f t="shared" si="17"/>
        <v>1.1262257468935508</v>
      </c>
      <c r="AS58" s="37">
        <f t="shared" si="17"/>
        <v>1.2017072664966808</v>
      </c>
      <c r="AT58" s="37">
        <f t="shared" si="17"/>
        <v>1.1713557326617015</v>
      </c>
      <c r="AU58" s="37">
        <f t="shared" si="17"/>
        <v>1.1499576047850539</v>
      </c>
      <c r="AV58" s="37">
        <f t="shared" si="17"/>
        <v>1.0798464087132309</v>
      </c>
      <c r="AW58" s="37">
        <f t="shared" si="17"/>
        <v>1.0057313746312313</v>
      </c>
      <c r="AX58" s="37">
        <f t="shared" si="17"/>
        <v>1.0153363237573396</v>
      </c>
      <c r="AY58" s="37">
        <f t="shared" si="17"/>
        <v>0.97088814020973091</v>
      </c>
      <c r="AZ58" s="37">
        <f>1+AZ50*(AZ57+AZ56)</f>
        <v>1.017495320518915</v>
      </c>
      <c r="BA58" s="37">
        <f>1+BA50*(BA57+BA56)</f>
        <v>1.0312399355877617</v>
      </c>
    </row>
    <row r="59" spans="1:53" s="37" customFormat="1" ht="0.2" customHeight="1" x14ac:dyDescent="0.25"/>
    <row r="60" spans="1:53" s="37" customFormat="1" ht="0.2" customHeight="1" x14ac:dyDescent="0.25"/>
    <row r="61" spans="1:53" s="37" customFormat="1" ht="0.2" customHeight="1" x14ac:dyDescent="0.25">
      <c r="A61" s="37" t="s">
        <v>54</v>
      </c>
    </row>
    <row r="62" spans="1:53" s="37" customFormat="1" ht="0.2" customHeight="1" x14ac:dyDescent="0.25">
      <c r="B62" s="37">
        <v>1968</v>
      </c>
      <c r="C62" s="37">
        <v>1969</v>
      </c>
      <c r="D62" s="37">
        <v>1970</v>
      </c>
      <c r="E62" s="37">
        <v>1971</v>
      </c>
      <c r="F62" s="37">
        <v>1972</v>
      </c>
      <c r="G62" s="37">
        <v>1973</v>
      </c>
      <c r="H62" s="37">
        <v>1974</v>
      </c>
      <c r="I62" s="37">
        <v>1975</v>
      </c>
      <c r="J62" s="37">
        <v>1976</v>
      </c>
      <c r="K62" s="37">
        <v>1977</v>
      </c>
      <c r="L62" s="37">
        <v>1978</v>
      </c>
      <c r="M62" s="37">
        <v>1979</v>
      </c>
      <c r="N62" s="37">
        <v>1980</v>
      </c>
      <c r="O62" s="37">
        <v>1981</v>
      </c>
      <c r="P62" s="37">
        <v>1982</v>
      </c>
      <c r="Q62" s="37">
        <v>1983</v>
      </c>
      <c r="R62" s="37">
        <v>1984</v>
      </c>
      <c r="S62" s="37">
        <v>1985</v>
      </c>
      <c r="T62" s="37">
        <v>1986</v>
      </c>
      <c r="U62" s="37">
        <v>1987</v>
      </c>
      <c r="V62" s="37">
        <v>1988</v>
      </c>
      <c r="W62" s="37">
        <v>1989</v>
      </c>
      <c r="X62" s="37">
        <v>1990</v>
      </c>
      <c r="Y62" s="37">
        <v>1991</v>
      </c>
      <c r="Z62" s="37">
        <v>1992</v>
      </c>
      <c r="AA62" s="37">
        <v>1993</v>
      </c>
      <c r="AB62" s="37">
        <v>1994</v>
      </c>
      <c r="AC62" s="37">
        <v>1995</v>
      </c>
      <c r="AD62" s="37">
        <v>1996</v>
      </c>
      <c r="AE62" s="37">
        <v>1997</v>
      </c>
      <c r="AF62" s="37">
        <v>1998</v>
      </c>
      <c r="AG62" s="37">
        <v>1999</v>
      </c>
      <c r="AH62" s="37">
        <v>2000</v>
      </c>
      <c r="AI62" s="37">
        <v>2001</v>
      </c>
      <c r="AJ62" s="37">
        <v>2002</v>
      </c>
      <c r="AK62" s="37">
        <v>2003</v>
      </c>
      <c r="AL62" s="37">
        <v>2004</v>
      </c>
      <c r="AM62" s="37">
        <v>2005</v>
      </c>
      <c r="AN62" s="37">
        <v>2006</v>
      </c>
      <c r="AO62" s="37">
        <v>2007</v>
      </c>
      <c r="AP62" s="37">
        <v>2008</v>
      </c>
      <c r="AQ62" s="37">
        <v>2009</v>
      </c>
      <c r="AR62" s="37">
        <v>2010</v>
      </c>
      <c r="AS62" s="37">
        <v>2011</v>
      </c>
      <c r="AT62" s="37">
        <v>2012</v>
      </c>
      <c r="AU62" s="37">
        <v>2013</v>
      </c>
      <c r="AV62" s="37">
        <v>2014</v>
      </c>
      <c r="AW62" s="37">
        <v>2015</v>
      </c>
      <c r="AX62" s="37">
        <v>2016</v>
      </c>
      <c r="AY62" s="37">
        <v>2017</v>
      </c>
      <c r="AZ62" s="37">
        <v>2018</v>
      </c>
      <c r="BA62" s="37">
        <v>2019</v>
      </c>
    </row>
    <row r="63" spans="1:53" s="37" customFormat="1" ht="0.2" customHeight="1" x14ac:dyDescent="0.25">
      <c r="A63" s="37" t="s">
        <v>0</v>
      </c>
      <c r="C63" s="37">
        <v>0.18997256839612528</v>
      </c>
      <c r="D63" s="37">
        <v>0.16297856951326992</v>
      </c>
      <c r="E63" s="37">
        <v>0.20643020270799484</v>
      </c>
      <c r="F63" s="37">
        <v>0.12581373555751896</v>
      </c>
      <c r="G63" s="37">
        <v>0.20145731649436999</v>
      </c>
      <c r="H63" s="37">
        <v>0.28491655166897351</v>
      </c>
      <c r="I63" s="37">
        <v>0.16292687326673036</v>
      </c>
      <c r="J63" s="37">
        <v>0.21725710940023424</v>
      </c>
      <c r="K63" s="37">
        <v>0.17874094661451834</v>
      </c>
      <c r="L63" s="37">
        <v>0.16048056619192058</v>
      </c>
      <c r="M63" s="37">
        <v>0.24745503781321984</v>
      </c>
      <c r="N63" s="37">
        <v>0.24918006359670097</v>
      </c>
      <c r="O63" s="37">
        <v>0.19719669823462127</v>
      </c>
      <c r="P63" s="37">
        <v>1.6044350996730548E-2</v>
      </c>
      <c r="Q63" s="37">
        <v>-1.9711123135945346E-2</v>
      </c>
      <c r="R63" s="37">
        <v>3.7005261583520015E-2</v>
      </c>
      <c r="S63" s="37">
        <v>6.1966436528051987E-3</v>
      </c>
      <c r="T63" s="37">
        <v>4.7114548911782635E-2</v>
      </c>
      <c r="U63" s="37">
        <v>1.729663984840529E-2</v>
      </c>
      <c r="V63" s="37">
        <v>5.8696012282745909E-2</v>
      </c>
      <c r="W63" s="37">
        <v>9.4741280365428546E-2</v>
      </c>
      <c r="X63" s="37">
        <v>9.0341104040311968E-2</v>
      </c>
      <c r="Y63" s="37">
        <v>5.4604998676194474E-3</v>
      </c>
      <c r="Z63" s="37">
        <v>0.11125611397622838</v>
      </c>
      <c r="AA63" s="37">
        <v>9.8952635837878333E-2</v>
      </c>
      <c r="AB63" s="37">
        <v>0.14840668507126539</v>
      </c>
      <c r="AC63" s="37">
        <v>0.14846681872516654</v>
      </c>
      <c r="AD63" s="37">
        <v>7.79467572781294E-2</v>
      </c>
      <c r="AE63" s="37">
        <v>5.6978346115367409E-2</v>
      </c>
      <c r="AF63" s="37">
        <v>8.2901838780846962E-2</v>
      </c>
      <c r="AG63" s="37">
        <v>6.157495748321816E-2</v>
      </c>
      <c r="AH63" s="37">
        <v>6.6149457490185859E-2</v>
      </c>
      <c r="AI63" s="37">
        <v>6.485714577800375E-2</v>
      </c>
      <c r="AJ63" s="37">
        <v>5.6406629186407056E-2</v>
      </c>
      <c r="AK63" s="37">
        <v>5.3592101362815836E-2</v>
      </c>
      <c r="AL63" s="37">
        <v>6.6862225250792884E-2</v>
      </c>
      <c r="AM63" s="37">
        <v>0.12004556204234501</v>
      </c>
      <c r="AN63" s="37">
        <v>3.9036095790101068E-2</v>
      </c>
      <c r="AO63" s="37">
        <v>6.156053099255112E-2</v>
      </c>
      <c r="AP63" s="37">
        <v>5.8476028178119192E-2</v>
      </c>
      <c r="AQ63" s="37">
        <v>-5.7788952826886581E-3</v>
      </c>
      <c r="AR63" s="37">
        <v>3.8168499204114935E-2</v>
      </c>
      <c r="AS63" s="37">
        <v>3.3885265170787091E-2</v>
      </c>
      <c r="AT63" s="37">
        <v>3.7975555502269165E-2</v>
      </c>
      <c r="AU63" s="37">
        <v>6.2879278085996193E-2</v>
      </c>
      <c r="AV63" s="37">
        <v>6.988620441240849E-2</v>
      </c>
      <c r="AW63" s="37">
        <v>4.4127036171322111E-2</v>
      </c>
      <c r="AX63" s="37">
        <v>5.5572743753588671E-2</v>
      </c>
      <c r="AY63" s="37">
        <v>4.6883296202299439E-2</v>
      </c>
      <c r="AZ63" s="37">
        <v>3.9441728567888204E-2</v>
      </c>
      <c r="BA63" s="37">
        <v>5.7991930507315118E-2</v>
      </c>
    </row>
    <row r="64" spans="1:53" s="37" customFormat="1" ht="0.2" customHeight="1" x14ac:dyDescent="0.25">
      <c r="A64" s="37" t="s">
        <v>45</v>
      </c>
      <c r="C64" s="37" t="s">
        <v>56</v>
      </c>
      <c r="D64" s="37" t="s">
        <v>56</v>
      </c>
      <c r="E64" s="37" t="s">
        <v>56</v>
      </c>
      <c r="F64" s="37" t="s">
        <v>56</v>
      </c>
      <c r="G64" s="37" t="s">
        <v>56</v>
      </c>
      <c r="H64" s="37" t="s">
        <v>56</v>
      </c>
      <c r="I64" s="37" t="s">
        <v>56</v>
      </c>
      <c r="J64" s="37" t="s">
        <v>56</v>
      </c>
      <c r="K64" s="37" t="s">
        <v>56</v>
      </c>
      <c r="L64" s="37" t="s">
        <v>56</v>
      </c>
      <c r="M64" s="37" t="s">
        <v>56</v>
      </c>
      <c r="N64" s="37" t="s">
        <v>56</v>
      </c>
      <c r="O64" s="37" t="s">
        <v>56</v>
      </c>
      <c r="P64" s="37" t="s">
        <v>56</v>
      </c>
      <c r="Q64" s="37" t="s">
        <v>56</v>
      </c>
      <c r="R64" s="37" t="s">
        <v>56</v>
      </c>
      <c r="S64" s="37" t="s">
        <v>56</v>
      </c>
      <c r="T64" s="37" t="s">
        <v>56</v>
      </c>
      <c r="U64" s="37" t="s">
        <v>56</v>
      </c>
      <c r="V64" s="37" t="s">
        <v>56</v>
      </c>
      <c r="W64" s="37" t="s">
        <v>56</v>
      </c>
      <c r="X64" s="37" t="s">
        <v>56</v>
      </c>
      <c r="Y64" s="37" t="s">
        <v>56</v>
      </c>
      <c r="Z64" s="37" t="s">
        <v>56</v>
      </c>
      <c r="AA64" s="37" t="s">
        <v>56</v>
      </c>
      <c r="AB64" s="37" t="s">
        <v>56</v>
      </c>
      <c r="AC64" s="37" t="s">
        <v>56</v>
      </c>
      <c r="AD64" s="37" t="s">
        <v>56</v>
      </c>
      <c r="AE64" s="37" t="s">
        <v>56</v>
      </c>
      <c r="AF64" s="37" t="s">
        <v>56</v>
      </c>
      <c r="AG64" s="37" t="s">
        <v>56</v>
      </c>
      <c r="AH64" s="37" t="s">
        <v>56</v>
      </c>
      <c r="AI64" s="37" t="s">
        <v>56</v>
      </c>
      <c r="AJ64" s="37" t="s">
        <v>56</v>
      </c>
      <c r="AK64" s="37" t="s">
        <v>56</v>
      </c>
      <c r="AL64" s="37" t="s">
        <v>56</v>
      </c>
      <c r="AM64" s="37" t="s">
        <v>56</v>
      </c>
      <c r="AN64" s="37" t="s">
        <v>56</v>
      </c>
      <c r="AO64" s="37" t="s">
        <v>56</v>
      </c>
      <c r="AP64" s="37" t="s">
        <v>56</v>
      </c>
      <c r="AQ64" s="37" t="s">
        <v>56</v>
      </c>
      <c r="AR64" s="37" t="s">
        <v>56</v>
      </c>
      <c r="AS64" s="37" t="s">
        <v>56</v>
      </c>
      <c r="AT64" s="37" t="s">
        <v>56</v>
      </c>
      <c r="AU64" s="37" t="s">
        <v>56</v>
      </c>
      <c r="AV64" s="37" t="s">
        <v>56</v>
      </c>
      <c r="AW64" s="37" t="s">
        <v>56</v>
      </c>
      <c r="AX64" s="37" t="s">
        <v>56</v>
      </c>
      <c r="AY64" s="37" t="s">
        <v>56</v>
      </c>
      <c r="AZ64" s="37" t="s">
        <v>56</v>
      </c>
      <c r="BA64" s="37" t="s">
        <v>56</v>
      </c>
    </row>
    <row r="65" spans="1:53" s="37" customFormat="1" ht="0.2" customHeight="1" x14ac:dyDescent="0.25">
      <c r="A65" s="37" t="s">
        <v>1</v>
      </c>
      <c r="C65" s="37">
        <v>5.810385968861697E-2</v>
      </c>
      <c r="D65" s="37">
        <v>7.1553713428561358E-2</v>
      </c>
      <c r="E65" s="37">
        <v>0.11025643868001921</v>
      </c>
      <c r="F65" s="37">
        <v>0.15151310590743716</v>
      </c>
      <c r="G65" s="37">
        <v>8.5090417308127247E-2</v>
      </c>
      <c r="H65" s="37">
        <v>0.21826207630306896</v>
      </c>
      <c r="I65" s="37">
        <v>3.7223943201844203E-2</v>
      </c>
      <c r="J65" s="37">
        <v>0.12300389293206583</v>
      </c>
      <c r="K65" s="37">
        <v>0.15201704171803135</v>
      </c>
      <c r="L65" s="37">
        <v>0.13920664543066702</v>
      </c>
      <c r="M65" s="37">
        <v>0.28638174068965749</v>
      </c>
      <c r="N65" s="37">
        <v>0.3250391014499176</v>
      </c>
      <c r="O65" s="37">
        <v>0.10355737968874772</v>
      </c>
      <c r="P65" s="37">
        <v>8.3293047475087895E-2</v>
      </c>
      <c r="Q65" s="37">
        <v>-1.1971393499835297E-2</v>
      </c>
      <c r="R65" s="37">
        <v>0.1919688323342334</v>
      </c>
      <c r="S65" s="37">
        <v>6.6446671370846713E-2</v>
      </c>
      <c r="T65" s="37">
        <v>3.6994305977676355E-2</v>
      </c>
      <c r="U65" s="37">
        <v>0.19960993736138766</v>
      </c>
      <c r="V65" s="37">
        <v>5.9237096231427401E-2</v>
      </c>
      <c r="W65" s="37">
        <v>0.12529418628077807</v>
      </c>
      <c r="X65" s="37">
        <v>9.425188216584067E-2</v>
      </c>
      <c r="Y65" s="37">
        <v>0.20734319118190916</v>
      </c>
      <c r="Z65" s="37">
        <v>0.1667367564777506</v>
      </c>
      <c r="AA65" s="37">
        <v>0.12051449895751128</v>
      </c>
      <c r="AB65" s="37">
        <v>0.98607885034224252</v>
      </c>
      <c r="AC65" s="37">
        <v>6.0827577728864886E-2</v>
      </c>
      <c r="AD65" s="37">
        <v>7.182800588502096E-2</v>
      </c>
      <c r="AE65" s="37">
        <v>7.3313867224265847E-2</v>
      </c>
      <c r="AF65" s="37">
        <v>0.10419100115127471</v>
      </c>
      <c r="AG65" s="37">
        <v>0.11359874454299805</v>
      </c>
      <c r="AH65" s="37">
        <v>0.10153196839478323</v>
      </c>
      <c r="AI65" s="37">
        <v>0.11036362766564276</v>
      </c>
      <c r="AJ65" s="37">
        <v>0.13633123632741143</v>
      </c>
      <c r="AK65" s="37">
        <v>9.0518462236071587E-2</v>
      </c>
      <c r="AL65" s="37">
        <v>8.7024079849692376E-2</v>
      </c>
      <c r="AM65" s="37">
        <v>0.39336111901856891</v>
      </c>
      <c r="AN65" s="37">
        <v>0.28561900664019285</v>
      </c>
      <c r="AO65" s="37">
        <v>6.2767907724036273E-2</v>
      </c>
      <c r="AP65" s="37">
        <v>8.8727646830889559E-2</v>
      </c>
      <c r="AQ65" s="37">
        <v>1.5127784405069278E-2</v>
      </c>
      <c r="AR65" s="37">
        <v>5.1132316228098039E-3</v>
      </c>
      <c r="AS65" s="37">
        <v>1.5780192247917915E-3</v>
      </c>
      <c r="AT65" s="37">
        <v>3.6019474180050637E-2</v>
      </c>
      <c r="AU65" s="37">
        <v>6.4109373294533867E-2</v>
      </c>
      <c r="AV65" s="37">
        <v>7.0761708207377441E-2</v>
      </c>
      <c r="AW65" s="37">
        <v>1.5081325557842208E-2</v>
      </c>
      <c r="AX65" s="37">
        <v>1.362070534121471E-2</v>
      </c>
      <c r="AY65" s="37">
        <v>8.5937246070118212E-2</v>
      </c>
      <c r="AZ65" s="37">
        <v>3.4905366828149931E-2</v>
      </c>
      <c r="BA65" s="37">
        <v>3.8040214995580662E-2</v>
      </c>
    </row>
    <row r="66" spans="1:53" s="37" customFormat="1" ht="0.2" customHeight="1" x14ac:dyDescent="0.25">
      <c r="A66" s="37" t="s">
        <v>2</v>
      </c>
      <c r="C66" s="37">
        <v>0.16694794262661586</v>
      </c>
      <c r="D66" s="37">
        <v>0.13794607013084448</v>
      </c>
      <c r="E66" s="37">
        <v>6.879618365235507E-2</v>
      </c>
      <c r="F66" s="37">
        <v>0.22795389841225994</v>
      </c>
      <c r="G66" s="37">
        <v>0.20638628656579455</v>
      </c>
      <c r="H66" s="37">
        <v>0.26714135070529405</v>
      </c>
      <c r="I66" s="37">
        <v>0.11500975865428568</v>
      </c>
      <c r="J66" s="37">
        <v>0.20426624268272589</v>
      </c>
      <c r="K66" s="37">
        <v>0.19841864292432723</v>
      </c>
      <c r="L66" s="37">
        <v>0.18115911466293438</v>
      </c>
      <c r="M66" s="37">
        <v>0.29775999391383057</v>
      </c>
      <c r="N66" s="37">
        <v>0.23062179861976939</v>
      </c>
      <c r="O66" s="37">
        <v>0.18840265822279054</v>
      </c>
      <c r="P66" s="37">
        <v>8.6619232415449263E-2</v>
      </c>
      <c r="Q66" s="37">
        <v>-6.9322642758046948E-2</v>
      </c>
      <c r="R66" s="37">
        <v>4.6200061302501899E-2</v>
      </c>
      <c r="S66" s="37">
        <v>-1.6299152463007294E-3</v>
      </c>
      <c r="T66" s="37">
        <v>-8.7148057792966596E-2</v>
      </c>
      <c r="U66" s="37">
        <v>-9.3906710502665094E-3</v>
      </c>
      <c r="V66" s="37">
        <v>0.11912495022838687</v>
      </c>
      <c r="W66" s="37">
        <v>0.11917232547063568</v>
      </c>
      <c r="X66" s="37">
        <v>5.8962470438200291E-2</v>
      </c>
      <c r="Y66" s="37">
        <v>0.12456312179731206</v>
      </c>
      <c r="Z66" s="37">
        <v>3.038169918530852E-2</v>
      </c>
      <c r="AA66" s="37">
        <v>0.13655196827520452</v>
      </c>
      <c r="AB66" s="37">
        <v>0.10902614429126666</v>
      </c>
      <c r="AC66" s="37">
        <v>0.12769814529002624</v>
      </c>
      <c r="AD66" s="37">
        <v>9.5335014638864207E-2</v>
      </c>
      <c r="AE66" s="37">
        <v>0.12751682016428101</v>
      </c>
      <c r="AF66" s="37">
        <v>0.13720228799454892</v>
      </c>
      <c r="AG66" s="37">
        <v>0.11891958090812103</v>
      </c>
      <c r="AH66" s="37">
        <v>0.11577895942375663</v>
      </c>
      <c r="AI66" s="37">
        <v>0.10192380161821381</v>
      </c>
      <c r="AJ66" s="37">
        <v>9.8907939617137119E-2</v>
      </c>
      <c r="AK66" s="37">
        <v>0.10387377867209613</v>
      </c>
      <c r="AL66" s="37">
        <v>0.1584355972926495</v>
      </c>
      <c r="AM66" s="37">
        <v>0.16988776886517398</v>
      </c>
      <c r="AN66" s="37">
        <v>0.1233784423913709</v>
      </c>
      <c r="AO66" s="37">
        <v>0.15360170260744863</v>
      </c>
      <c r="AP66" s="37">
        <v>0.11926178540802074</v>
      </c>
      <c r="AQ66" s="37">
        <v>7.9270196495156448E-3</v>
      </c>
      <c r="AR66" s="37">
        <v>6.7029326627364397E-2</v>
      </c>
      <c r="AS66" s="37">
        <v>5.6725548229869568E-2</v>
      </c>
      <c r="AT66" s="37">
        <v>0.11104008652289819</v>
      </c>
      <c r="AU66" s="37">
        <v>6.6920199162545324E-2</v>
      </c>
      <c r="AV66" s="37">
        <v>8.3890368689011355E-2</v>
      </c>
      <c r="AW66" s="37">
        <v>0.10211981963060514</v>
      </c>
      <c r="AX66" s="37">
        <v>2.8781532176797516E-2</v>
      </c>
      <c r="AY66" s="37">
        <v>7.1156173266239284E-2</v>
      </c>
      <c r="AZ66" s="37">
        <v>5.2240785378785043E-2</v>
      </c>
      <c r="BA66" s="37">
        <v>8.6234860592734358E-2</v>
      </c>
    </row>
    <row r="67" spans="1:53" s="37" customFormat="1" ht="0.2" customHeight="1" x14ac:dyDescent="0.25">
      <c r="A67" s="37" t="s">
        <v>3</v>
      </c>
      <c r="C67" s="37">
        <v>1.7608696703629967E-2</v>
      </c>
      <c r="D67" s="37">
        <v>-4.4392008693799369E-3</v>
      </c>
      <c r="E67" s="37">
        <v>-6.6006388928176764E-3</v>
      </c>
      <c r="F67" s="37">
        <v>5.8213588057254934E-2</v>
      </c>
      <c r="G67" s="37">
        <v>4.0767258492582073E-2</v>
      </c>
      <c r="H67" s="37">
        <v>0.12469862746344003</v>
      </c>
      <c r="I67" s="37">
        <v>0.14973721728955317</v>
      </c>
      <c r="J67" s="37">
        <v>9.960155916416813E-2</v>
      </c>
      <c r="K67" s="37">
        <v>8.0006860079320022E-2</v>
      </c>
      <c r="L67" s="37">
        <v>0.20813527964008216</v>
      </c>
      <c r="M67" s="37">
        <v>0.28404716064223939</v>
      </c>
      <c r="N67" s="37">
        <v>0.20678636278606616</v>
      </c>
      <c r="O67" s="37">
        <v>0.22034048769023992</v>
      </c>
      <c r="P67" s="37">
        <v>0.1171608927519531</v>
      </c>
      <c r="Q67" s="37">
        <v>3.3522915961105938E-2</v>
      </c>
      <c r="R67" s="37">
        <v>7.5220059855749352E-2</v>
      </c>
      <c r="S67" s="37">
        <v>-2.9668889345787184E-2</v>
      </c>
      <c r="T67" s="37">
        <v>-2.3170966873962584E-2</v>
      </c>
      <c r="U67" s="37">
        <v>-6.1984799169187497E-2</v>
      </c>
      <c r="V67" s="37">
        <v>6.0331459308914231E-2</v>
      </c>
      <c r="W67" s="37">
        <v>0.14765069099451722</v>
      </c>
      <c r="X67" s="37">
        <v>0.11347351239592614</v>
      </c>
      <c r="Y67" s="37">
        <v>0.13229139008678464</v>
      </c>
      <c r="Z67" s="37">
        <v>7.3009675542053773E-2</v>
      </c>
      <c r="AA67" s="37">
        <v>6.2553189750363017E-2</v>
      </c>
      <c r="AB67" s="37">
        <v>4.2459771521565708E-2</v>
      </c>
      <c r="AC67" s="37">
        <v>3.9640539558709428E-2</v>
      </c>
      <c r="AD67" s="37">
        <v>0.11383503635612698</v>
      </c>
      <c r="AE67" s="37">
        <v>7.6693763622288177E-2</v>
      </c>
      <c r="AF67" s="37">
        <v>8.1172862056162809E-2</v>
      </c>
      <c r="AG67" s="37">
        <v>0.11137512065818686</v>
      </c>
      <c r="AH67" s="37">
        <v>0.11728551685610826</v>
      </c>
      <c r="AI67" s="37">
        <v>0.11379202762292343</v>
      </c>
      <c r="AJ67" s="37">
        <v>0.10923732043902068</v>
      </c>
      <c r="AK67" s="37">
        <v>0.10238242697948222</v>
      </c>
      <c r="AL67" s="37">
        <v>0.10305748243455011</v>
      </c>
      <c r="AM67" s="37">
        <v>0.32206452774397248</v>
      </c>
      <c r="AN67" s="37">
        <v>9.2864706909265404E-2</v>
      </c>
      <c r="AO67" s="37">
        <v>0.13564443800168904</v>
      </c>
      <c r="AP67" s="37">
        <v>0.10160049948293631</v>
      </c>
      <c r="AQ67" s="37">
        <v>4.567712497898313E-2</v>
      </c>
      <c r="AR67" s="37">
        <v>3.5904805867859067E-2</v>
      </c>
      <c r="AS67" s="37">
        <v>2.4978117535524143E-2</v>
      </c>
      <c r="AT67" s="37">
        <v>5.3900049517101534E-2</v>
      </c>
      <c r="AU67" s="37">
        <v>2.5642456868179835E-2</v>
      </c>
      <c r="AV67" s="37">
        <v>8.9832786696122546E-2</v>
      </c>
      <c r="AW67" s="37">
        <v>8.5478570388035538E-2</v>
      </c>
      <c r="AX67" s="37">
        <v>5.4888769482210283E-2</v>
      </c>
      <c r="AY67" s="37">
        <v>0.12686751210001013</v>
      </c>
      <c r="AZ67" s="37">
        <v>6.3731937178902784E-2</v>
      </c>
      <c r="BA67" s="37">
        <v>0.10017835218760443</v>
      </c>
    </row>
    <row r="68" spans="1:53" s="37" customFormat="1" ht="0.2" customHeight="1" x14ac:dyDescent="0.25">
      <c r="A68" s="37" t="s">
        <v>4</v>
      </c>
      <c r="C68" s="37">
        <v>8.3601485827168837E-2</v>
      </c>
      <c r="D68" s="37">
        <v>5.9436704417853994E-2</v>
      </c>
      <c r="E68" s="37">
        <v>0.10826905399750865</v>
      </c>
      <c r="F68" s="37">
        <v>0.14706982460564735</v>
      </c>
      <c r="G68" s="37">
        <v>0.19596974646798665</v>
      </c>
      <c r="H68" s="37">
        <v>0.27490123130149613</v>
      </c>
      <c r="I68" s="37">
        <v>0.10181600916985967</v>
      </c>
      <c r="J68" s="37">
        <v>0.18346498333793243</v>
      </c>
      <c r="K68" s="37">
        <v>0.18737631635892862</v>
      </c>
      <c r="L68" s="37">
        <v>9.5886569297615853E-2</v>
      </c>
      <c r="M68" s="37">
        <v>0.1970119946091437</v>
      </c>
      <c r="N68" s="37">
        <v>0.21624088260698468</v>
      </c>
      <c r="O68" s="37">
        <v>0.14718112273912862</v>
      </c>
      <c r="P68" s="37">
        <v>7.1288761046776797E-2</v>
      </c>
      <c r="Q68" s="37">
        <v>3.8737080965844918E-2</v>
      </c>
      <c r="R68" s="37">
        <v>0.14605894756571244</v>
      </c>
      <c r="S68" s="37">
        <v>6.9038317208758901E-2</v>
      </c>
      <c r="T68" s="37">
        <v>-6.3983469903788115E-2</v>
      </c>
      <c r="U68" s="37">
        <v>0.13987591336441604</v>
      </c>
      <c r="V68" s="37">
        <v>0.12997051269959295</v>
      </c>
      <c r="W68" s="37">
        <v>0.15094316750975634</v>
      </c>
      <c r="X68" s="37">
        <v>0.13681191255084513</v>
      </c>
      <c r="Y68" s="37">
        <v>0.27499731116525605</v>
      </c>
      <c r="Z68" s="37">
        <v>4.5340337621516097E-2</v>
      </c>
      <c r="AA68" s="37">
        <v>0.19452564383726195</v>
      </c>
      <c r="AB68" s="37">
        <v>0.23275232993769701</v>
      </c>
      <c r="AC68" s="37">
        <v>0.14801842439244689</v>
      </c>
      <c r="AD68" s="37">
        <v>0.13492418475673293</v>
      </c>
      <c r="AE68" s="37">
        <v>0.11963506224737593</v>
      </c>
      <c r="AF68" s="37">
        <v>0.11150339740368136</v>
      </c>
      <c r="AG68" s="37">
        <v>8.1617737315217515E-2</v>
      </c>
      <c r="AH68" s="37">
        <v>8.6259561501895191E-2</v>
      </c>
      <c r="AI68" s="37">
        <v>0.10052153092095949</v>
      </c>
      <c r="AJ68" s="37">
        <v>9.6653471753165396E-2</v>
      </c>
      <c r="AK68" s="37">
        <v>9.4826608723940164E-2</v>
      </c>
      <c r="AL68" s="37">
        <v>0.10107394302275559</v>
      </c>
      <c r="AM68" s="37">
        <v>0.22552370410609895</v>
      </c>
      <c r="AN68" s="37">
        <v>0.17237613389298828</v>
      </c>
      <c r="AO68" s="37">
        <v>0.12619153579258396</v>
      </c>
      <c r="AP68" s="37">
        <v>4.3145924310103979E-2</v>
      </c>
      <c r="AQ68" s="37">
        <v>-1.7762336269342557E-3</v>
      </c>
      <c r="AR68" s="37">
        <v>2.4456029290459792E-2</v>
      </c>
      <c r="AS68" s="37">
        <v>6.1128753253497967E-2</v>
      </c>
      <c r="AT68" s="37">
        <v>0.10602173126453671</v>
      </c>
      <c r="AU68" s="37">
        <v>0.12624575027087467</v>
      </c>
      <c r="AV68" s="37">
        <v>0.10993612297796224</v>
      </c>
      <c r="AW68" s="37">
        <v>0.11546929604526178</v>
      </c>
      <c r="AX68" s="37">
        <v>3.0985905255715179E-2</v>
      </c>
      <c r="AY68" s="37">
        <v>5.6448684430134004E-2</v>
      </c>
      <c r="AZ68" s="37">
        <v>4.312787899938459E-2</v>
      </c>
      <c r="BA68" s="37">
        <v>4.3195353654326543E-2</v>
      </c>
    </row>
    <row r="69" spans="1:53" s="37" customFormat="1" ht="0.2" customHeight="1" x14ac:dyDescent="0.25">
      <c r="A69" s="37" t="s">
        <v>46</v>
      </c>
      <c r="C69" s="37" t="s">
        <v>56</v>
      </c>
      <c r="D69" s="37" t="s">
        <v>56</v>
      </c>
      <c r="E69" s="37" t="s">
        <v>56</v>
      </c>
      <c r="F69" s="37" t="s">
        <v>56</v>
      </c>
      <c r="G69" s="37" t="s">
        <v>56</v>
      </c>
      <c r="H69" s="37" t="s">
        <v>56</v>
      </c>
      <c r="I69" s="37" t="s">
        <v>56</v>
      </c>
      <c r="J69" s="37" t="s">
        <v>56</v>
      </c>
      <c r="K69" s="37" t="s">
        <v>56</v>
      </c>
      <c r="L69" s="37" t="s">
        <v>56</v>
      </c>
      <c r="M69" s="37" t="s">
        <v>56</v>
      </c>
      <c r="N69" s="37" t="s">
        <v>56</v>
      </c>
      <c r="O69" s="37" t="s">
        <v>56</v>
      </c>
      <c r="P69" s="37" t="s">
        <v>56</v>
      </c>
      <c r="Q69" s="37" t="s">
        <v>56</v>
      </c>
      <c r="R69" s="37" t="s">
        <v>56</v>
      </c>
      <c r="S69" s="37" t="s">
        <v>56</v>
      </c>
      <c r="T69" s="37" t="s">
        <v>56</v>
      </c>
      <c r="U69" s="37" t="s">
        <v>56</v>
      </c>
      <c r="V69" s="37" t="s">
        <v>56</v>
      </c>
      <c r="W69" s="37" t="s">
        <v>56</v>
      </c>
      <c r="X69" s="37" t="s">
        <v>56</v>
      </c>
      <c r="Y69" s="37" t="s">
        <v>56</v>
      </c>
      <c r="Z69" s="37" t="s">
        <v>56</v>
      </c>
      <c r="AA69" s="37" t="s">
        <v>56</v>
      </c>
      <c r="AB69" s="37" t="s">
        <v>56</v>
      </c>
      <c r="AC69" s="37" t="s">
        <v>56</v>
      </c>
      <c r="AD69" s="37" t="s">
        <v>56</v>
      </c>
      <c r="AE69" s="37" t="s">
        <v>56</v>
      </c>
      <c r="AF69" s="37" t="s">
        <v>56</v>
      </c>
      <c r="AG69" s="37" t="s">
        <v>56</v>
      </c>
      <c r="AH69" s="37" t="s">
        <v>56</v>
      </c>
      <c r="AI69" s="37" t="s">
        <v>56</v>
      </c>
      <c r="AJ69" s="37" t="s">
        <v>56</v>
      </c>
      <c r="AK69" s="37" t="s">
        <v>56</v>
      </c>
      <c r="AL69" s="37" t="s">
        <v>56</v>
      </c>
      <c r="AM69" s="37" t="s">
        <v>56</v>
      </c>
      <c r="AN69" s="37" t="s">
        <v>56</v>
      </c>
      <c r="AO69" s="37" t="s">
        <v>56</v>
      </c>
      <c r="AP69" s="37" t="s">
        <v>56</v>
      </c>
      <c r="AQ69" s="37" t="s">
        <v>56</v>
      </c>
      <c r="AR69" s="37" t="s">
        <v>56</v>
      </c>
      <c r="AS69" s="37" t="s">
        <v>56</v>
      </c>
      <c r="AT69" s="37" t="s">
        <v>56</v>
      </c>
      <c r="AU69" s="37" t="s">
        <v>56</v>
      </c>
      <c r="AV69" s="37" t="s">
        <v>56</v>
      </c>
      <c r="AW69" s="37" t="s">
        <v>56</v>
      </c>
      <c r="AX69" s="37" t="s">
        <v>56</v>
      </c>
      <c r="AY69" s="37" t="s">
        <v>56</v>
      </c>
      <c r="AZ69" s="37" t="s">
        <v>56</v>
      </c>
      <c r="BA69" s="37" t="s">
        <v>56</v>
      </c>
    </row>
    <row r="70" spans="1:53" s="37" customFormat="1" ht="0.2" customHeight="1" x14ac:dyDescent="0.25">
      <c r="A70" s="37" t="s">
        <v>5</v>
      </c>
      <c r="C70" s="37">
        <v>0.10050092959293259</v>
      </c>
      <c r="D70" s="37">
        <v>0.1304695832294428</v>
      </c>
      <c r="E70" s="37">
        <v>0.14642087347010926</v>
      </c>
      <c r="F70" s="37">
        <v>5.6877352644532413E-2</v>
      </c>
      <c r="G70" s="37">
        <v>0.16327450620297052</v>
      </c>
      <c r="H70" s="37">
        <v>0.26368375657877302</v>
      </c>
      <c r="I70" s="37">
        <v>0.21082989133634372</v>
      </c>
      <c r="J70" s="37">
        <v>0.16657627852392221</v>
      </c>
      <c r="K70" s="37">
        <v>0.14520398592852052</v>
      </c>
      <c r="L70" s="37">
        <v>0.10795174010577474</v>
      </c>
      <c r="M70" s="37">
        <v>0.13542624495075567</v>
      </c>
      <c r="N70" s="37">
        <v>0.20995845462048043</v>
      </c>
      <c r="O70" s="37">
        <v>0.10060736642682826</v>
      </c>
      <c r="P70" s="37">
        <v>-4.3588581452110121E-2</v>
      </c>
      <c r="Q70" s="37">
        <v>5.3521144586949287E-2</v>
      </c>
      <c r="R70" s="37">
        <v>4.0527598786605737E-2</v>
      </c>
      <c r="S70" s="37">
        <v>-0.10278614450382285</v>
      </c>
      <c r="T70" s="37">
        <v>8.9364855034798352E-2</v>
      </c>
      <c r="U70" s="37">
        <v>2.9552781189863698E-2</v>
      </c>
      <c r="V70" s="37">
        <v>7.7695253845214599E-2</v>
      </c>
      <c r="W70" s="37">
        <v>0.16873735696507675</v>
      </c>
      <c r="X70" s="37">
        <v>0.10574844229922888</v>
      </c>
      <c r="Y70" s="37">
        <v>9.6076873209423059E-3</v>
      </c>
      <c r="Z70" s="37">
        <v>-3.8491739554907874E-2</v>
      </c>
      <c r="AA70" s="37">
        <v>0.11763322284390755</v>
      </c>
      <c r="AB70" s="37">
        <v>6.7299829935741087E-2</v>
      </c>
      <c r="AC70" s="37">
        <v>5.9180771721424066E-2</v>
      </c>
      <c r="AD70" s="37">
        <v>6.5665930699388544E-2</v>
      </c>
      <c r="AE70" s="37">
        <v>3.1163474998068333E-2</v>
      </c>
      <c r="AF70" s="37">
        <v>4.8470732018144669E-2</v>
      </c>
      <c r="AG70" s="37">
        <v>0.10173065170638265</v>
      </c>
      <c r="AH70" s="37">
        <v>9.7449425595680303E-2</v>
      </c>
      <c r="AI70" s="37">
        <v>9.0396302519662394E-2</v>
      </c>
      <c r="AJ70" s="37">
        <v>9.718214135281629E-2</v>
      </c>
      <c r="AK70" s="37">
        <v>8.9995509859812389E-2</v>
      </c>
      <c r="AL70" s="37">
        <v>0.43069600034063393</v>
      </c>
      <c r="AM70" s="37">
        <v>0.33812455448671641</v>
      </c>
      <c r="AN70" s="37">
        <v>0.20685276482300199</v>
      </c>
      <c r="AO70" s="37">
        <v>3.3993002207101122E-2</v>
      </c>
      <c r="AP70" s="37">
        <v>-3.2510383184915545E-2</v>
      </c>
      <c r="AQ70" s="37">
        <v>-0.13853725243434245</v>
      </c>
      <c r="AR70" s="37">
        <v>-8.5259004891848275E-2</v>
      </c>
      <c r="AS70" s="37">
        <v>8.4128891215556334E-3</v>
      </c>
      <c r="AT70" s="37">
        <v>1.0177198676902538E-2</v>
      </c>
      <c r="AU70" s="37">
        <v>1.1353009834680638E-2</v>
      </c>
      <c r="AV70" s="37">
        <v>6.0481273373381127E-3</v>
      </c>
      <c r="AW70" s="37">
        <v>6.5264016608971385E-3</v>
      </c>
      <c r="AX70" s="37">
        <v>3.3139327335161367E-2</v>
      </c>
      <c r="AY70" s="37">
        <v>6.1033095368100785E-3</v>
      </c>
      <c r="AZ70" s="37">
        <v>2.9935595781367334E-2</v>
      </c>
      <c r="BA70" s="37">
        <v>7.6069267604232868E-2</v>
      </c>
    </row>
    <row r="71" spans="1:53" s="37" customFormat="1" ht="0.2" customHeight="1" x14ac:dyDescent="0.25">
      <c r="A71" s="37" t="s">
        <v>6</v>
      </c>
      <c r="C71" s="37">
        <v>5.4598963107138854E-2</v>
      </c>
      <c r="D71" s="37">
        <v>0.12238938178002677</v>
      </c>
      <c r="E71" s="37">
        <v>6.9306322696395237E-2</v>
      </c>
      <c r="F71" s="37">
        <v>7.8913905317066407E-2</v>
      </c>
      <c r="G71" s="37">
        <v>0.15525577620495307</v>
      </c>
      <c r="H71" s="37">
        <v>0.28078459830379815</v>
      </c>
      <c r="I71" s="37">
        <v>0.12848868022087839</v>
      </c>
      <c r="J71" s="37">
        <v>0.12132540839039713</v>
      </c>
      <c r="K71" s="37">
        <v>0.14085952412278521</v>
      </c>
      <c r="L71" s="37">
        <v>0.14636773263547517</v>
      </c>
      <c r="M71" s="37">
        <v>0.17476530554016098</v>
      </c>
      <c r="N71" s="37">
        <v>0.1966816720702961</v>
      </c>
      <c r="O71" s="37">
        <v>0.13597763881308833</v>
      </c>
      <c r="P71" s="37">
        <v>-1.8901860428628577E-2</v>
      </c>
      <c r="Q71" s="37">
        <v>4.7650785509887383E-2</v>
      </c>
      <c r="R71" s="37">
        <v>6.105780192505976E-2</v>
      </c>
      <c r="S71" s="37">
        <v>-1.9550200867041413E-3</v>
      </c>
      <c r="T71" s="37">
        <v>-4.271779577577758E-3</v>
      </c>
      <c r="U71" s="37">
        <v>7.7743407411759363E-2</v>
      </c>
      <c r="V71" s="37">
        <v>0.14263896185655969</v>
      </c>
      <c r="W71" s="37">
        <v>8.2673722690877055E-2</v>
      </c>
      <c r="X71" s="37">
        <v>0.12313750672068284</v>
      </c>
      <c r="Y71" s="37">
        <v>5.1625926402219538E-2</v>
      </c>
      <c r="Z71" s="37">
        <v>-1.3152302867148118E-2</v>
      </c>
      <c r="AA71" s="37">
        <v>2.7057125326810288E-2</v>
      </c>
      <c r="AB71" s="37">
        <v>2.866533514207275E-2</v>
      </c>
      <c r="AC71" s="37">
        <v>2.472934735630803E-2</v>
      </c>
      <c r="AD71" s="37">
        <v>2.1659089524396994E-2</v>
      </c>
      <c r="AE71" s="37">
        <v>2.6290008748900764E-2</v>
      </c>
      <c r="AF71" s="37">
        <v>2.1583131879544748E-2</v>
      </c>
      <c r="AG71" s="37">
        <v>5.1139830544649031E-2</v>
      </c>
      <c r="AH71" s="37">
        <v>6.6010603609745089E-2</v>
      </c>
      <c r="AI71" s="37">
        <v>4.3186642630422829E-2</v>
      </c>
      <c r="AJ71" s="37">
        <v>4.9988001764883758E-2</v>
      </c>
      <c r="AK71" s="37">
        <v>6.8458973354558444E-2</v>
      </c>
      <c r="AL71" s="37">
        <v>1.215584031007284E-2</v>
      </c>
      <c r="AM71" s="37">
        <v>0.49754483813728095</v>
      </c>
      <c r="AN71" s="37">
        <v>9.0751708041351048E-2</v>
      </c>
      <c r="AO71" s="37">
        <v>5.199061140231654E-2</v>
      </c>
      <c r="AP71" s="37">
        <v>3.80225885029985E-2</v>
      </c>
      <c r="AQ71" s="37">
        <v>-5.2495071703780503E-2</v>
      </c>
      <c r="AR71" s="37">
        <v>-2.8788077979261414E-2</v>
      </c>
      <c r="AS71" s="37">
        <v>1.6273859203227218E-2</v>
      </c>
      <c r="AT71" s="37">
        <v>1.717576377565946E-2</v>
      </c>
      <c r="AU71" s="37">
        <v>1.7713398452741065E-2</v>
      </c>
      <c r="AV71" s="37">
        <v>2.9036971523523445E-2</v>
      </c>
      <c r="AW71" s="37">
        <v>4.7272014856700524E-2</v>
      </c>
      <c r="AX71" s="37">
        <v>1.5791987248263542E-2</v>
      </c>
      <c r="AY71" s="37">
        <v>7.463751567335275E-2</v>
      </c>
      <c r="AZ71" s="37">
        <v>1.8160726044757651E-2</v>
      </c>
      <c r="BA71" s="37">
        <v>2.3737895071455704E-2</v>
      </c>
    </row>
    <row r="72" spans="1:53" s="37" customFormat="1" ht="0.2" customHeight="1" x14ac:dyDescent="0.25">
      <c r="A72" s="37" t="s">
        <v>7</v>
      </c>
      <c r="C72" s="37">
        <v>0.25415313166456344</v>
      </c>
      <c r="D72" s="37">
        <v>0.18786890628483477</v>
      </c>
      <c r="E72" s="37">
        <v>0.1866748674883929</v>
      </c>
      <c r="F72" s="37">
        <v>0.22245265796613731</v>
      </c>
      <c r="G72" s="37">
        <v>0.20666132828918868</v>
      </c>
      <c r="H72" s="37">
        <v>0.33094082917079287</v>
      </c>
      <c r="I72" s="37">
        <v>0.1908691030419474</v>
      </c>
      <c r="J72" s="37">
        <v>0.14395627639079106</v>
      </c>
      <c r="K72" s="37">
        <v>0.20788604516689727</v>
      </c>
      <c r="L72" s="37">
        <v>0.22060481923338704</v>
      </c>
      <c r="M72" s="37">
        <v>0.184802820637674</v>
      </c>
      <c r="N72" s="37">
        <v>0.19143679750171247</v>
      </c>
      <c r="O72" s="37">
        <v>0.1253480561378752</v>
      </c>
      <c r="P72" s="37">
        <v>-3.7427435040873046E-3</v>
      </c>
      <c r="Q72" s="37">
        <v>4.8872576183111235E-2</v>
      </c>
      <c r="R72" s="37">
        <v>3.4450669117653515E-2</v>
      </c>
      <c r="S72" s="37">
        <v>2.3042852864503492E-3</v>
      </c>
      <c r="T72" s="37">
        <v>6.5361934419984249E-4</v>
      </c>
      <c r="U72" s="37">
        <v>7.5592311129025078E-2</v>
      </c>
      <c r="V72" s="37">
        <v>7.4815355145070928E-2</v>
      </c>
      <c r="W72" s="37">
        <v>0.15118937968171642</v>
      </c>
      <c r="X72" s="37">
        <v>7.5177242035397412E-2</v>
      </c>
      <c r="Y72" s="37">
        <v>4.3482197756867014E-2</v>
      </c>
      <c r="Z72" s="37">
        <v>-3.4867276040066994E-2</v>
      </c>
      <c r="AA72" s="37">
        <v>0.12922905820028099</v>
      </c>
      <c r="AB72" s="37">
        <v>4.8525173376164382E-2</v>
      </c>
      <c r="AC72" s="37">
        <v>0.12134696337409187</v>
      </c>
      <c r="AD72" s="37">
        <v>0.1069245996687767</v>
      </c>
      <c r="AE72" s="37">
        <v>8.1417386225950183E-2</v>
      </c>
      <c r="AF72" s="37">
        <v>9.0160355031975031E-2</v>
      </c>
      <c r="AG72" s="37">
        <v>0.10515141510041642</v>
      </c>
      <c r="AH72" s="37">
        <v>9.697379408660757E-2</v>
      </c>
      <c r="AI72" s="37">
        <v>0.1079995504357909</v>
      </c>
      <c r="AJ72" s="37">
        <v>9.9599358983846517E-2</v>
      </c>
      <c r="AK72" s="37">
        <v>9.208937345465501E-2</v>
      </c>
      <c r="AL72" s="37">
        <v>7.8979054453160072E-2</v>
      </c>
      <c r="AM72" s="37">
        <v>0.3165999878701084</v>
      </c>
      <c r="AN72" s="37">
        <v>0.20453383330878117</v>
      </c>
      <c r="AO72" s="37">
        <v>0.14561766100731863</v>
      </c>
      <c r="AP72" s="37">
        <v>-9.873536831843813E-4</v>
      </c>
      <c r="AQ72" s="37">
        <v>-4.9860639911823407E-2</v>
      </c>
      <c r="AR72" s="37">
        <v>-4.7080084861617313E-2</v>
      </c>
      <c r="AS72" s="37">
        <v>-2.2425448966168177E-2</v>
      </c>
      <c r="AT72" s="37">
        <v>-7.5702753589914712E-2</v>
      </c>
      <c r="AU72" s="37">
        <v>3.945145445631535E-2</v>
      </c>
      <c r="AV72" s="37">
        <v>3.0815266648245368E-2</v>
      </c>
      <c r="AW72" s="37">
        <v>2.0834841630873641E-2</v>
      </c>
      <c r="AX72" s="37">
        <v>6.8438474809636912E-2</v>
      </c>
      <c r="AY72" s="37">
        <v>7.2494023603033114E-2</v>
      </c>
      <c r="AZ72" s="37">
        <v>1.3491120393252237E-2</v>
      </c>
      <c r="BA72" s="37">
        <v>2.7790892929591478E-2</v>
      </c>
    </row>
    <row r="73" spans="1:53" s="37" customFormat="1" ht="0.2" customHeight="1" x14ac:dyDescent="0.25">
      <c r="A73" s="37" t="s">
        <v>47</v>
      </c>
      <c r="C73" s="37" t="s">
        <v>56</v>
      </c>
      <c r="D73" s="37" t="s">
        <v>56</v>
      </c>
      <c r="E73" s="37" t="s">
        <v>56</v>
      </c>
      <c r="F73" s="37" t="s">
        <v>56</v>
      </c>
      <c r="G73" s="37" t="s">
        <v>56</v>
      </c>
      <c r="H73" s="37" t="s">
        <v>56</v>
      </c>
      <c r="I73" s="37" t="s">
        <v>56</v>
      </c>
      <c r="J73" s="37" t="s">
        <v>56</v>
      </c>
      <c r="K73" s="37" t="s">
        <v>56</v>
      </c>
      <c r="L73" s="37" t="s">
        <v>56</v>
      </c>
      <c r="M73" s="37" t="s">
        <v>56</v>
      </c>
      <c r="N73" s="37" t="s">
        <v>56</v>
      </c>
      <c r="O73" s="37" t="s">
        <v>56</v>
      </c>
      <c r="P73" s="37" t="s">
        <v>56</v>
      </c>
      <c r="Q73" s="37" t="s">
        <v>56</v>
      </c>
      <c r="R73" s="37" t="s">
        <v>56</v>
      </c>
      <c r="S73" s="37" t="s">
        <v>56</v>
      </c>
      <c r="T73" s="37" t="s">
        <v>56</v>
      </c>
      <c r="U73" s="37" t="s">
        <v>56</v>
      </c>
      <c r="V73" s="37" t="s">
        <v>56</v>
      </c>
      <c r="W73" s="37" t="s">
        <v>56</v>
      </c>
      <c r="X73" s="37" t="s">
        <v>56</v>
      </c>
      <c r="Y73" s="37" t="s">
        <v>56</v>
      </c>
      <c r="Z73" s="37" t="s">
        <v>56</v>
      </c>
      <c r="AA73" s="37" t="s">
        <v>56</v>
      </c>
      <c r="AB73" s="37" t="s">
        <v>56</v>
      </c>
      <c r="AC73" s="37" t="s">
        <v>56</v>
      </c>
      <c r="AD73" s="37" t="s">
        <v>56</v>
      </c>
      <c r="AE73" s="37" t="s">
        <v>56</v>
      </c>
      <c r="AF73" s="37" t="s">
        <v>56</v>
      </c>
      <c r="AG73" s="37" t="s">
        <v>56</v>
      </c>
      <c r="AH73" s="37" t="s">
        <v>56</v>
      </c>
      <c r="AI73" s="37" t="s">
        <v>56</v>
      </c>
      <c r="AJ73" s="37" t="s">
        <v>56</v>
      </c>
      <c r="AK73" s="37" t="s">
        <v>56</v>
      </c>
      <c r="AL73" s="37" t="s">
        <v>56</v>
      </c>
      <c r="AM73" s="37" t="s">
        <v>56</v>
      </c>
      <c r="AN73" s="37" t="s">
        <v>56</v>
      </c>
      <c r="AO73" s="37" t="s">
        <v>56</v>
      </c>
      <c r="AP73" s="37" t="s">
        <v>56</v>
      </c>
      <c r="AQ73" s="37" t="s">
        <v>56</v>
      </c>
      <c r="AR73" s="37" t="s">
        <v>56</v>
      </c>
      <c r="AS73" s="37" t="s">
        <v>56</v>
      </c>
      <c r="AT73" s="37" t="s">
        <v>56</v>
      </c>
      <c r="AU73" s="37" t="s">
        <v>56</v>
      </c>
      <c r="AV73" s="37" t="s">
        <v>56</v>
      </c>
      <c r="AW73" s="37" t="s">
        <v>56</v>
      </c>
      <c r="AX73" s="37" t="s">
        <v>56</v>
      </c>
      <c r="AY73" s="37" t="s">
        <v>56</v>
      </c>
      <c r="AZ73" s="37" t="s">
        <v>56</v>
      </c>
      <c r="BA73" s="37" t="s">
        <v>56</v>
      </c>
    </row>
    <row r="74" spans="1:53" s="37" customFormat="1" ht="0.2" customHeight="1" x14ac:dyDescent="0.25">
      <c r="A74" s="37" t="s">
        <v>8</v>
      </c>
      <c r="C74" s="37">
        <v>7.2229716272442693E-2</v>
      </c>
      <c r="D74" s="37">
        <v>8.8088790880509832E-2</v>
      </c>
      <c r="E74" s="37">
        <v>9.5865360525261456E-2</v>
      </c>
      <c r="F74" s="37">
        <v>0.12248834010924747</v>
      </c>
      <c r="G74" s="37">
        <v>0.14684028681326194</v>
      </c>
      <c r="H74" s="37">
        <v>0.26272214553747253</v>
      </c>
      <c r="I74" s="37">
        <v>0.20406341827879729</v>
      </c>
      <c r="J74" s="37">
        <v>0.16754466440470586</v>
      </c>
      <c r="K74" s="37">
        <v>0.20024954228338548</v>
      </c>
      <c r="L74" s="37">
        <v>0.16461214590155335</v>
      </c>
      <c r="M74" s="37">
        <v>0.16687981888534556</v>
      </c>
      <c r="N74" s="37">
        <v>0.21628430565644369</v>
      </c>
      <c r="O74" s="37">
        <v>0.1434964824534192</v>
      </c>
      <c r="P74" s="37">
        <v>0.12014834940900825</v>
      </c>
      <c r="Q74" s="37">
        <v>8.5677084639239308E-3</v>
      </c>
      <c r="R74" s="37">
        <v>8.4135527024454634E-2</v>
      </c>
      <c r="S74" s="37">
        <v>1.1339236468957414E-2</v>
      </c>
      <c r="T74" s="37">
        <v>-6.4761540013527491E-2</v>
      </c>
      <c r="U74" s="37">
        <v>-3.7555982233833926E-2</v>
      </c>
      <c r="V74" s="37">
        <v>0.14514822093900956</v>
      </c>
      <c r="W74" s="37">
        <v>0.14729014019250081</v>
      </c>
      <c r="X74" s="37">
        <v>0.20271282940929564</v>
      </c>
      <c r="Y74" s="37">
        <v>9.0278875820263851E-2</v>
      </c>
      <c r="Z74" s="37">
        <v>0.15554363645349628</v>
      </c>
      <c r="AA74" s="37">
        <v>0.10313926471502535</v>
      </c>
      <c r="AB74" s="37">
        <v>0.2456832690624613</v>
      </c>
      <c r="AC74" s="37">
        <v>0.14690558765297668</v>
      </c>
      <c r="AD74" s="37">
        <v>0.13707625073396701</v>
      </c>
      <c r="AE74" s="37">
        <v>0.12567329859969237</v>
      </c>
      <c r="AF74" s="37">
        <v>0.12016200672173515</v>
      </c>
      <c r="AG74" s="37">
        <v>0.12713741057877387</v>
      </c>
      <c r="AH74" s="37">
        <v>0.11444645536562496</v>
      </c>
      <c r="AI74" s="37">
        <v>9.9152741980555084E-2</v>
      </c>
      <c r="AJ74" s="37">
        <v>8.703831926913641E-2</v>
      </c>
      <c r="AK74" s="37">
        <v>8.4500498531489068E-2</v>
      </c>
      <c r="AL74" s="37">
        <v>9.20370691821642E-2</v>
      </c>
      <c r="AM74" s="37">
        <v>0.2760122158602224</v>
      </c>
      <c r="AN74" s="37">
        <v>0.32770245902333739</v>
      </c>
      <c r="AO74" s="37">
        <v>0.14898505976776005</v>
      </c>
      <c r="AP74" s="37">
        <v>3.9067647473661767E-2</v>
      </c>
      <c r="AQ74" s="37">
        <v>-8.228174081008327E-2</v>
      </c>
      <c r="AR74" s="37">
        <v>6.873537609935634E-3</v>
      </c>
      <c r="AS74" s="37">
        <v>2.7063363483221619E-2</v>
      </c>
      <c r="AT74" s="37">
        <v>8.8211019865612195E-2</v>
      </c>
      <c r="AU74" s="37">
        <v>8.0988986093221166E-2</v>
      </c>
      <c r="AV74" s="37">
        <v>0.11780040176977875</v>
      </c>
      <c r="AW74" s="37">
        <v>0.10050993863207473</v>
      </c>
      <c r="AX74" s="37">
        <v>6.780855114603157E-2</v>
      </c>
      <c r="AY74" s="37">
        <v>9.2555022849321558E-2</v>
      </c>
      <c r="AZ74" s="37">
        <v>8.7691531859204211E-2</v>
      </c>
      <c r="BA74" s="37">
        <v>8.4758274163755587E-2</v>
      </c>
    </row>
    <row r="75" spans="1:53" s="37" customFormat="1" ht="0.2" customHeight="1" x14ac:dyDescent="0.25">
      <c r="A75" s="37" t="s">
        <v>9</v>
      </c>
      <c r="C75" s="37">
        <v>0.10414023744764779</v>
      </c>
      <c r="D75" s="37">
        <v>5.0369066835642573E-2</v>
      </c>
      <c r="E75" s="37">
        <v>6.3514786372291118E-2</v>
      </c>
      <c r="F75" s="37">
        <v>0.10864042989380156</v>
      </c>
      <c r="G75" s="37">
        <v>0.13686580789871278</v>
      </c>
      <c r="H75" s="37">
        <v>0.2967047908678826</v>
      </c>
      <c r="I75" s="37">
        <v>0.22149294934552421</v>
      </c>
      <c r="J75" s="37">
        <v>0.28610106003306979</v>
      </c>
      <c r="K75" s="37">
        <v>0.36778339746882793</v>
      </c>
      <c r="L75" s="37">
        <v>0.1559494007013659</v>
      </c>
      <c r="M75" s="37">
        <v>0.1781689993836105</v>
      </c>
      <c r="N75" s="37">
        <v>0.13770622842613164</v>
      </c>
      <c r="O75" s="37">
        <v>0.11286020569939409</v>
      </c>
      <c r="P75" s="37">
        <v>-2.7858591092626814E-2</v>
      </c>
      <c r="Q75" s="37">
        <v>-4.2763764348095798E-2</v>
      </c>
      <c r="R75" s="37">
        <v>5.98929316303334E-2</v>
      </c>
      <c r="S75" s="37">
        <v>-0.22166469813692458</v>
      </c>
      <c r="T75" s="37">
        <v>-4.5845522565492042E-2</v>
      </c>
      <c r="U75" s="37">
        <v>-1.1006036181368323E-2</v>
      </c>
      <c r="V75" s="37">
        <v>0.15044240980402018</v>
      </c>
      <c r="W75" s="37">
        <v>0.15181539312462905</v>
      </c>
      <c r="X75" s="37">
        <v>6.6858222451682381E-2</v>
      </c>
      <c r="Y75" s="37">
        <v>9.4006120256533959E-2</v>
      </c>
      <c r="Z75" s="37">
        <v>0.10667568824443453</v>
      </c>
      <c r="AA75" s="37">
        <v>6.1923267173786892E-2</v>
      </c>
      <c r="AB75" s="37">
        <v>0.1280253506815974</v>
      </c>
      <c r="AC75" s="37">
        <v>0.12982357102888872</v>
      </c>
      <c r="AD75" s="37">
        <v>8.791482691172986E-2</v>
      </c>
      <c r="AE75" s="37">
        <v>8.545764449279189E-2</v>
      </c>
      <c r="AF75" s="37">
        <v>0.11445279332334464</v>
      </c>
      <c r="AG75" s="37">
        <v>8.1219337390528737E-2</v>
      </c>
      <c r="AH75" s="37">
        <v>6.0397331201550442E-2</v>
      </c>
      <c r="AI75" s="37">
        <v>5.5540078755616291E-2</v>
      </c>
      <c r="AJ75" s="37">
        <v>6.8106239024780191E-2</v>
      </c>
      <c r="AK75" s="37">
        <v>7.4761492862245191E-2</v>
      </c>
      <c r="AL75" s="37">
        <v>9.2955622696658385E-2</v>
      </c>
      <c r="AM75" s="37">
        <v>0.26032932198369796</v>
      </c>
      <c r="AN75" s="37">
        <v>0.14256308779693794</v>
      </c>
      <c r="AO75" s="37">
        <v>0.14235705172916077</v>
      </c>
      <c r="AP75" s="37">
        <v>0.15313129928401659</v>
      </c>
      <c r="AQ75" s="37">
        <v>8.8251642356176069E-3</v>
      </c>
      <c r="AR75" s="37">
        <v>9.0346019341437364E-2</v>
      </c>
      <c r="AS75" s="37">
        <v>0.16238406137498451</v>
      </c>
      <c r="AT75" s="37">
        <v>0.1715407929990605</v>
      </c>
      <c r="AU75" s="37">
        <v>0.1621368932909342</v>
      </c>
      <c r="AV75" s="37">
        <v>7.9188520531972853E-2</v>
      </c>
      <c r="AW75" s="37">
        <v>2.1127726288379233E-2</v>
      </c>
      <c r="AX75" s="37">
        <v>1.0468290638914432E-2</v>
      </c>
      <c r="AY75" s="37">
        <v>9.4380585164860545E-3</v>
      </c>
      <c r="AZ75" s="37">
        <v>4.6475924716462787E-2</v>
      </c>
      <c r="BA75" s="37">
        <v>3.0684931506849315E-2</v>
      </c>
    </row>
    <row r="76" spans="1:53" s="37" customFormat="1" ht="0.2" customHeight="1" x14ac:dyDescent="0.25">
      <c r="A76" s="37" t="s">
        <v>10</v>
      </c>
      <c r="C76" s="37">
        <v>7.0174074334551556E-2</v>
      </c>
      <c r="D76" s="37">
        <v>4.1078819724483878E-2</v>
      </c>
      <c r="E76" s="37">
        <v>0.1025733887998138</v>
      </c>
      <c r="F76" s="37">
        <v>9.6779786386728711E-2</v>
      </c>
      <c r="G76" s="37">
        <v>0.1900765741125012</v>
      </c>
      <c r="H76" s="37">
        <v>0.25234791026282366</v>
      </c>
      <c r="I76" s="37">
        <v>0.27502901507281396</v>
      </c>
      <c r="J76" s="37">
        <v>0.2839144024851511</v>
      </c>
      <c r="K76" s="37">
        <v>0.35884736430804787</v>
      </c>
      <c r="L76" s="37">
        <v>0.1915095434483321</v>
      </c>
      <c r="M76" s="37">
        <v>0.21050286849194108</v>
      </c>
      <c r="N76" s="37">
        <v>0.20899108064036906</v>
      </c>
      <c r="O76" s="37">
        <v>0.13501958888271401</v>
      </c>
      <c r="P76" s="37">
        <v>-6.5648883753163273E-2</v>
      </c>
      <c r="Q76" s="37">
        <v>-5.8072734575827928E-2</v>
      </c>
      <c r="R76" s="37">
        <v>7.8962424860873848E-2</v>
      </c>
      <c r="S76" s="37">
        <v>-0.14013789198316945</v>
      </c>
      <c r="T76" s="37">
        <v>-7.7294619810857584E-2</v>
      </c>
      <c r="U76" s="37">
        <v>-3.1998663712116557E-2</v>
      </c>
      <c r="V76" s="37">
        <v>0.14509826010573329</v>
      </c>
      <c r="W76" s="37">
        <v>0.13301823401943955</v>
      </c>
      <c r="X76" s="37">
        <v>6.3226964902223431E-2</v>
      </c>
      <c r="Y76" s="37">
        <v>8.6580211196440257E-2</v>
      </c>
      <c r="Z76" s="37">
        <v>8.0774992558784384E-2</v>
      </c>
      <c r="AA76" s="37">
        <v>0.10518484924670415</v>
      </c>
      <c r="AB76" s="37">
        <v>0.12353690581952642</v>
      </c>
      <c r="AC76" s="37">
        <v>0.12271059337617773</v>
      </c>
      <c r="AD76" s="37">
        <v>0.11775495068852194</v>
      </c>
      <c r="AE76" s="37">
        <v>0.11642591717674379</v>
      </c>
      <c r="AF76" s="37">
        <v>0.13695329378214402</v>
      </c>
      <c r="AG76" s="37">
        <v>9.1067609492584981E-2</v>
      </c>
      <c r="AH76" s="37">
        <v>7.8925039640639599E-2</v>
      </c>
      <c r="AI76" s="37">
        <v>7.6132813685190148E-2</v>
      </c>
      <c r="AJ76" s="37">
        <v>8.1207358666256099E-2</v>
      </c>
      <c r="AK76" s="37">
        <v>7.8807445125212955E-2</v>
      </c>
      <c r="AL76" s="37">
        <v>0.10114172060490494</v>
      </c>
      <c r="AM76" s="37">
        <v>0.11808193627374602</v>
      </c>
      <c r="AN76" s="37">
        <v>0.10847576910874543</v>
      </c>
      <c r="AO76" s="37">
        <v>0.14013994161825957</v>
      </c>
      <c r="AP76" s="37">
        <v>0.14571180796148211</v>
      </c>
      <c r="AQ76" s="37">
        <v>-4.5987749598307877E-3</v>
      </c>
      <c r="AR76" s="37">
        <v>7.9373011231769153E-2</v>
      </c>
      <c r="AS76" s="37">
        <v>0.22040574222389159</v>
      </c>
      <c r="AT76" s="37">
        <v>0.16690095211934761</v>
      </c>
      <c r="AU76" s="37">
        <v>0.11684285037776093</v>
      </c>
      <c r="AV76" s="37">
        <v>8.998883003169908E-2</v>
      </c>
      <c r="AW76" s="37">
        <v>3.7712114805144137E-2</v>
      </c>
      <c r="AX76" s="37">
        <v>9.9070309839900811E-3</v>
      </c>
      <c r="AY76" s="37">
        <v>-1.0169150292362213E-2</v>
      </c>
      <c r="AZ76" s="37">
        <v>2.8523900044937243E-2</v>
      </c>
      <c r="BA76" s="37">
        <v>3.1239935587761676E-2</v>
      </c>
    </row>
    <row r="77" spans="1:53" s="37" customFormat="1" ht="0.2" customHeight="1" x14ac:dyDescent="0.25">
      <c r="A77" s="37" t="s">
        <v>11</v>
      </c>
      <c r="C77" s="37">
        <v>0.12001394768492971</v>
      </c>
      <c r="D77" s="37">
        <v>0.10152861951131129</v>
      </c>
      <c r="E77" s="37">
        <v>7.5336007949691475E-2</v>
      </c>
      <c r="F77" s="37">
        <v>0.13277391954740045</v>
      </c>
      <c r="G77" s="37">
        <v>0.19494948697042308</v>
      </c>
      <c r="H77" s="37">
        <v>0.32812216533319893</v>
      </c>
      <c r="I77" s="37">
        <v>0.27277006042487167</v>
      </c>
      <c r="J77" s="37">
        <v>0.32132332466464469</v>
      </c>
      <c r="K77" s="37">
        <v>0.37798458904436877</v>
      </c>
      <c r="L77" s="37">
        <v>0.11771212801596204</v>
      </c>
      <c r="M77" s="37">
        <v>0.20942217398677027</v>
      </c>
      <c r="N77" s="37">
        <v>0.2237830069104747</v>
      </c>
      <c r="O77" s="37">
        <v>0.1338452254993619</v>
      </c>
      <c r="P77" s="37">
        <v>3.8252888526524569E-4</v>
      </c>
      <c r="Q77" s="37">
        <v>-5.2254749812014126E-2</v>
      </c>
      <c r="R77" s="37">
        <v>-3.425320194802059E-2</v>
      </c>
      <c r="S77" s="37">
        <v>-0.24651245533888899</v>
      </c>
      <c r="T77" s="37">
        <v>-0.1347246159808074</v>
      </c>
      <c r="U77" s="37">
        <v>-1.6361913890594562E-2</v>
      </c>
      <c r="V77" s="37">
        <v>0.26595511531010718</v>
      </c>
      <c r="W77" s="37">
        <v>0.22183538780394427</v>
      </c>
      <c r="X77" s="37">
        <v>7.5239351369540214E-2</v>
      </c>
      <c r="Y77" s="37">
        <v>0.12151106708034365</v>
      </c>
      <c r="Z77" s="37">
        <v>9.1823966409619415E-2</v>
      </c>
      <c r="AA77" s="37">
        <v>0.12270002208579532</v>
      </c>
      <c r="AB77" s="37">
        <v>0.12259120449046307</v>
      </c>
      <c r="AC77" s="37">
        <v>0.11285914579893377</v>
      </c>
      <c r="AD77" s="37">
        <v>0.1306445328554624</v>
      </c>
      <c r="AE77" s="37">
        <v>0.15509252713589064</v>
      </c>
      <c r="AF77" s="37">
        <v>0.11337255404354668</v>
      </c>
      <c r="AG77" s="37">
        <v>8.5545880261492638E-2</v>
      </c>
      <c r="AH77" s="37">
        <v>7.3436300384616515E-2</v>
      </c>
      <c r="AI77" s="37">
        <v>7.8267045441185595E-2</v>
      </c>
      <c r="AJ77" s="37">
        <v>8.7512539149481455E-2</v>
      </c>
      <c r="AK77" s="37">
        <v>9.630800945115453E-2</v>
      </c>
      <c r="AL77" s="37">
        <v>0.13737106041256769</v>
      </c>
      <c r="AM77" s="37">
        <v>0.22290329548099219</v>
      </c>
      <c r="AN77" s="37">
        <v>0.13355717497158728</v>
      </c>
      <c r="AO77" s="37">
        <v>0.18168233200561526</v>
      </c>
      <c r="AP77" s="37">
        <v>0.19324710630914829</v>
      </c>
      <c r="AQ77" s="37">
        <v>-5.6831129312236101E-3</v>
      </c>
      <c r="AR77" s="37">
        <v>0.17492809781526775</v>
      </c>
      <c r="AS77" s="37">
        <v>0.24859747063240625</v>
      </c>
      <c r="AT77" s="37">
        <v>0.21904502176467466</v>
      </c>
      <c r="AU77" s="37">
        <v>0.19368897974836313</v>
      </c>
      <c r="AV77" s="37">
        <v>0.10435586575303721</v>
      </c>
      <c r="AW77" s="37">
        <v>-5.2266100508004912E-2</v>
      </c>
      <c r="AX77" s="37">
        <v>-1.0948732080582165E-2</v>
      </c>
      <c r="AY77" s="37">
        <v>2.6987549417351937E-2</v>
      </c>
      <c r="AZ77" s="37">
        <v>2.0471917429736627E-2</v>
      </c>
      <c r="BA77" s="37">
        <v>2.0615320958877175E-2</v>
      </c>
    </row>
    <row r="78" spans="1:53" s="37" customFormat="1" ht="0.2" customHeight="1" x14ac:dyDescent="0.25">
      <c r="A78" s="37" t="s">
        <v>12</v>
      </c>
      <c r="C78" s="37">
        <v>5.7772128294485622E-2</v>
      </c>
      <c r="D78" s="37">
        <v>1.3291766279495652E-3</v>
      </c>
      <c r="E78" s="37">
        <v>3.848629291342763E-2</v>
      </c>
      <c r="F78" s="37">
        <v>9.2248586577927658E-2</v>
      </c>
      <c r="G78" s="37">
        <v>0.15674380582862879</v>
      </c>
      <c r="H78" s="37">
        <v>0.26321150255071912</v>
      </c>
      <c r="I78" s="37">
        <v>0.18143803045472373</v>
      </c>
      <c r="J78" s="37">
        <v>0.28772822411443333</v>
      </c>
      <c r="K78" s="37">
        <v>0.2708975501567909</v>
      </c>
      <c r="L78" s="37">
        <v>0.15045444839170979</v>
      </c>
      <c r="M78" s="37">
        <v>0.27818003728938806</v>
      </c>
      <c r="N78" s="37">
        <v>0.24441075138923474</v>
      </c>
      <c r="O78" s="37">
        <v>0.13861336399720284</v>
      </c>
      <c r="P78" s="37">
        <v>9.7535508108876331E-2</v>
      </c>
      <c r="Q78" s="37">
        <v>4.1420377251737923E-2</v>
      </c>
      <c r="R78" s="37">
        <v>8.0804440469340516E-2</v>
      </c>
      <c r="S78" s="37">
        <v>-9.8974105148849884E-2</v>
      </c>
      <c r="T78" s="37">
        <v>-4.8512173148251424E-2</v>
      </c>
      <c r="U78" s="37">
        <v>2.322794418549648E-2</v>
      </c>
      <c r="V78" s="37">
        <v>0.20682404155071285</v>
      </c>
      <c r="W78" s="37">
        <v>0.15527486364992968</v>
      </c>
      <c r="X78" s="37">
        <v>0.15706229233248423</v>
      </c>
      <c r="Y78" s="37">
        <v>0.10572592011821168</v>
      </c>
      <c r="Z78" s="37">
        <v>0.13225821550555925</v>
      </c>
      <c r="AA78" s="37">
        <v>0.11995181629898648</v>
      </c>
      <c r="AB78" s="37">
        <v>0.20004479243475909</v>
      </c>
      <c r="AC78" s="37">
        <v>0.11380513813252793</v>
      </c>
      <c r="AD78" s="37">
        <v>7.9083052126358647E-2</v>
      </c>
      <c r="AE78" s="37">
        <v>6.9156584205300589E-2</v>
      </c>
      <c r="AF78" s="37">
        <v>6.95368389783345E-2</v>
      </c>
      <c r="AG78" s="37">
        <v>8.5715755534203214E-2</v>
      </c>
      <c r="AH78" s="37">
        <v>8.7473670904007372E-2</v>
      </c>
      <c r="AI78" s="37">
        <v>8.1024920685957583E-2</v>
      </c>
      <c r="AJ78" s="37">
        <v>7.917911043286488E-2</v>
      </c>
      <c r="AK78" s="37">
        <v>8.0400514008340501E-2</v>
      </c>
      <c r="AL78" s="37">
        <v>7.3514837497310886E-2</v>
      </c>
      <c r="AM78" s="37">
        <v>0.18987185615993682</v>
      </c>
      <c r="AN78" s="37">
        <v>0.11491735795684341</v>
      </c>
      <c r="AO78" s="37">
        <v>0.16022189079953003</v>
      </c>
      <c r="AP78" s="37">
        <v>7.8276597664374017E-2</v>
      </c>
      <c r="AQ78" s="37">
        <v>2.8725171428602196E-2</v>
      </c>
      <c r="AR78" s="37">
        <v>8.3753334804621854E-2</v>
      </c>
      <c r="AS78" s="37">
        <v>0.18747984685811442</v>
      </c>
      <c r="AT78" s="37">
        <v>0.22681425335830274</v>
      </c>
      <c r="AU78" s="37">
        <v>0.17354956299541566</v>
      </c>
      <c r="AV78" s="37">
        <v>0.18565035089635737</v>
      </c>
      <c r="AW78" s="37">
        <v>1.8031595662032406E-2</v>
      </c>
      <c r="AX78" s="37">
        <v>-4.6354638454459543E-2</v>
      </c>
      <c r="AY78" s="37">
        <v>1.5655678036988353E-2</v>
      </c>
      <c r="AZ78" s="37">
        <v>5.9879488986867317E-3</v>
      </c>
      <c r="BA78" s="37">
        <v>8.7619945263303578E-2</v>
      </c>
    </row>
    <row r="79" spans="1:53" s="37" customFormat="1" ht="0.2" customHeight="1" x14ac:dyDescent="0.25">
      <c r="A79" s="37" t="s">
        <v>13</v>
      </c>
      <c r="C79" s="37">
        <v>0.14129129155605449</v>
      </c>
      <c r="D79" s="37">
        <v>0.1542481343896861</v>
      </c>
      <c r="E79" s="37">
        <v>0.14159313575549848</v>
      </c>
      <c r="F79" s="37">
        <v>0.17887627421075683</v>
      </c>
      <c r="G79" s="37">
        <v>0.17910429217942125</v>
      </c>
      <c r="H79" s="37">
        <v>0.24194177866061112</v>
      </c>
      <c r="I79" s="37">
        <v>0.17968758697299433</v>
      </c>
      <c r="J79" s="37">
        <v>0.25276766218974767</v>
      </c>
      <c r="K79" s="37">
        <v>0.25465619865074912</v>
      </c>
      <c r="L79" s="37">
        <v>0.2042422860744276</v>
      </c>
      <c r="M79" s="37">
        <v>0.23765983677224042</v>
      </c>
      <c r="N79" s="37">
        <v>0.17623765025394472</v>
      </c>
      <c r="O79" s="37">
        <v>0.10904177213618982</v>
      </c>
      <c r="P79" s="37">
        <v>7.6122060579096415E-2</v>
      </c>
      <c r="Q79" s="37">
        <v>4.2525731391089595E-2</v>
      </c>
      <c r="R79" s="37">
        <v>3.1571101044117533E-2</v>
      </c>
      <c r="S79" s="37">
        <v>-3.4625636414688729E-2</v>
      </c>
      <c r="T79" s="37">
        <v>3.3380503710901024E-2</v>
      </c>
      <c r="U79" s="37">
        <v>-1.8689342077825612E-2</v>
      </c>
      <c r="V79" s="37">
        <v>6.9420786123030709E-2</v>
      </c>
      <c r="W79" s="37">
        <v>7.2776435413847956E-2</v>
      </c>
      <c r="X79" s="37">
        <v>0.11147151586758139</v>
      </c>
      <c r="Y79" s="37">
        <v>2.4405994638541092E-2</v>
      </c>
      <c r="Z79" s="37">
        <v>7.4005735523410915E-2</v>
      </c>
      <c r="AA79" s="37">
        <v>0.12888801199180644</v>
      </c>
      <c r="AB79" s="37">
        <v>0.10009217641331472</v>
      </c>
      <c r="AC79" s="37">
        <v>0.12672711747923429</v>
      </c>
      <c r="AD79" s="37">
        <v>8.0117636230204417E-2</v>
      </c>
      <c r="AE79" s="37">
        <v>8.1059059664168737E-2</v>
      </c>
      <c r="AF79" s="37">
        <v>0.10850980707911508</v>
      </c>
      <c r="AG79" s="37">
        <v>0.10474208607362472</v>
      </c>
      <c r="AH79" s="37">
        <v>0.10055661739569653</v>
      </c>
      <c r="AI79" s="37">
        <v>9.3890723407481724E-2</v>
      </c>
      <c r="AJ79" s="37">
        <v>7.564941468253833E-2</v>
      </c>
      <c r="AK79" s="37">
        <v>6.7633009562659843E-2</v>
      </c>
      <c r="AL79" s="37">
        <v>7.0624156989517461E-2</v>
      </c>
      <c r="AM79" s="37">
        <v>0.23967820608925886</v>
      </c>
      <c r="AN79" s="37">
        <v>0.11058850312705333</v>
      </c>
      <c r="AO79" s="37">
        <v>5.0307897257715811E-2</v>
      </c>
      <c r="AP79" s="37">
        <v>6.0867966755591585E-2</v>
      </c>
      <c r="AQ79" s="37">
        <v>9.1254865981384523E-3</v>
      </c>
      <c r="AR79" s="37">
        <v>2.2820713820617899E-2</v>
      </c>
      <c r="AS79" s="37">
        <v>1.8964749816154567E-2</v>
      </c>
      <c r="AT79" s="37">
        <v>6.9010439850318323E-2</v>
      </c>
      <c r="AU79" s="37">
        <v>0.1016326711355003</v>
      </c>
      <c r="AV79" s="37">
        <v>9.7503700261315315E-2</v>
      </c>
      <c r="AW79" s="37">
        <v>8.291384145188932E-2</v>
      </c>
      <c r="AX79" s="37">
        <v>8.0994206286465767E-2</v>
      </c>
      <c r="AY79" s="37">
        <v>6.9476698241645943E-2</v>
      </c>
      <c r="AZ79" s="37">
        <v>5.4681887984025228E-2</v>
      </c>
      <c r="BA79" s="37">
        <v>4.829170022833177E-2</v>
      </c>
    </row>
    <row r="80" spans="1:53" s="37" customFormat="1" ht="0.2" customHeight="1" x14ac:dyDescent="0.25">
      <c r="A80" s="37" t="s">
        <v>14</v>
      </c>
      <c r="C80" s="37">
        <v>9.9360722121965506E-2</v>
      </c>
      <c r="D80" s="37">
        <v>0.12509359683078283</v>
      </c>
      <c r="E80" s="37">
        <v>0.14770230100511475</v>
      </c>
      <c r="F80" s="37">
        <v>0.14242946730063891</v>
      </c>
      <c r="G80" s="37">
        <v>0.11438116749719672</v>
      </c>
      <c r="H80" s="37">
        <v>0.2149479054529371</v>
      </c>
      <c r="I80" s="37">
        <v>0.15080508141961729</v>
      </c>
      <c r="J80" s="37">
        <v>0.16985665350466506</v>
      </c>
      <c r="K80" s="37">
        <v>0.20857999623834217</v>
      </c>
      <c r="L80" s="37">
        <v>0.25552687027398857</v>
      </c>
      <c r="M80" s="37">
        <v>0.24842772444577507</v>
      </c>
      <c r="N80" s="37">
        <v>0.27007033079921078</v>
      </c>
      <c r="O80" s="37">
        <v>0.18324550833305286</v>
      </c>
      <c r="P80" s="37">
        <v>9.5745054227706107E-3</v>
      </c>
      <c r="Q80" s="37">
        <v>-6.9679408235391385E-3</v>
      </c>
      <c r="R80" s="37">
        <v>9.5383999030185962E-2</v>
      </c>
      <c r="S80" s="37">
        <v>2.1764292323707649E-2</v>
      </c>
      <c r="T80" s="37">
        <v>-0.12687110402804513</v>
      </c>
      <c r="U80" s="37">
        <v>-0.21595832036826043</v>
      </c>
      <c r="V80" s="37">
        <v>7.0242564352744688E-2</v>
      </c>
      <c r="W80" s="37">
        <v>8.0826363291695083E-2</v>
      </c>
      <c r="X80" s="37">
        <v>1.6410903454081777E-2</v>
      </c>
      <c r="Y80" s="37">
        <v>5.1412524757274827E-2</v>
      </c>
      <c r="Z80" s="37">
        <v>6.111392656861897E-2</v>
      </c>
      <c r="AA80" s="37">
        <v>9.8488428524822064E-2</v>
      </c>
      <c r="AB80" s="37">
        <v>7.8090942775666208E-2</v>
      </c>
      <c r="AC80" s="37">
        <v>0.13598259953314973</v>
      </c>
      <c r="AD80" s="37">
        <v>0.13349746731247794</v>
      </c>
      <c r="AE80" s="37">
        <v>5.6599600201359436E-2</v>
      </c>
      <c r="AF80" s="37">
        <v>6.5007886461928149E-2</v>
      </c>
      <c r="AG80" s="37">
        <v>9.7220490764283587E-2</v>
      </c>
      <c r="AH80" s="37">
        <v>7.6401579364453118E-2</v>
      </c>
      <c r="AI80" s="37">
        <v>0.10210488699820967</v>
      </c>
      <c r="AJ80" s="37">
        <v>9.0615711435661717E-2</v>
      </c>
      <c r="AK80" s="37">
        <v>8.7634230807175029E-2</v>
      </c>
      <c r="AL80" s="37">
        <v>8.0897645403636129E-2</v>
      </c>
      <c r="AM80" s="37">
        <v>0.13388967915738423</v>
      </c>
      <c r="AN80" s="37">
        <v>8.9201380591459933E-2</v>
      </c>
      <c r="AO80" s="37">
        <v>0.12739718050240645</v>
      </c>
      <c r="AP80" s="37">
        <v>8.5758021201077519E-2</v>
      </c>
      <c r="AQ80" s="37">
        <v>-1.6518359401850192E-3</v>
      </c>
      <c r="AR80" s="37">
        <v>7.7292516187605756E-2</v>
      </c>
      <c r="AS80" s="37">
        <v>0.10384332356500967</v>
      </c>
      <c r="AT80" s="37">
        <v>0.11931737969642055</v>
      </c>
      <c r="AU80" s="37">
        <v>9.2508372266921365E-2</v>
      </c>
      <c r="AV80" s="37">
        <v>7.4703875682565965E-2</v>
      </c>
      <c r="AW80" s="37">
        <v>7.68252496870689E-2</v>
      </c>
      <c r="AX80" s="37">
        <v>6.0678512564991904E-2</v>
      </c>
      <c r="AY80" s="37">
        <v>5.982503541642082E-2</v>
      </c>
      <c r="AZ80" s="37">
        <v>5.5157928572690827E-2</v>
      </c>
      <c r="BA80" s="37">
        <v>5.8787986403260738E-2</v>
      </c>
    </row>
    <row r="81" spans="1:53" s="37" customFormat="1" ht="0.2" customHeight="1" x14ac:dyDescent="0.25">
      <c r="A81" s="37" t="s">
        <v>15</v>
      </c>
      <c r="C81" s="37" t="s">
        <v>56</v>
      </c>
      <c r="D81" s="37" t="s">
        <v>56</v>
      </c>
      <c r="E81" s="37" t="s">
        <v>56</v>
      </c>
      <c r="F81" s="37" t="s">
        <v>56</v>
      </c>
      <c r="G81" s="37" t="s">
        <v>56</v>
      </c>
      <c r="H81" s="37" t="s">
        <v>56</v>
      </c>
      <c r="I81" s="37" t="s">
        <v>56</v>
      </c>
      <c r="J81" s="37" t="s">
        <v>56</v>
      </c>
      <c r="K81" s="37" t="s">
        <v>56</v>
      </c>
      <c r="L81" s="37" t="s">
        <v>56</v>
      </c>
      <c r="M81" s="37" t="s">
        <v>56</v>
      </c>
      <c r="N81" s="37" t="s">
        <v>56</v>
      </c>
      <c r="O81" s="37" t="s">
        <v>56</v>
      </c>
      <c r="P81" s="37" t="s">
        <v>56</v>
      </c>
      <c r="Q81" s="37" t="s">
        <v>56</v>
      </c>
      <c r="R81" s="37" t="s">
        <v>56</v>
      </c>
      <c r="S81" s="37" t="s">
        <v>56</v>
      </c>
      <c r="T81" s="37" t="s">
        <v>56</v>
      </c>
      <c r="U81" s="37" t="s">
        <v>56</v>
      </c>
      <c r="V81" s="37" t="s">
        <v>56</v>
      </c>
      <c r="W81" s="37" t="s">
        <v>56</v>
      </c>
      <c r="X81" s="37" t="s">
        <v>56</v>
      </c>
      <c r="Y81" s="37" t="s">
        <v>56</v>
      </c>
      <c r="Z81" s="37" t="s">
        <v>56</v>
      </c>
      <c r="AA81" s="37" t="s">
        <v>56</v>
      </c>
      <c r="AB81" s="37" t="s">
        <v>56</v>
      </c>
      <c r="AC81" s="37" t="s">
        <v>56</v>
      </c>
      <c r="AD81" s="37" t="s">
        <v>56</v>
      </c>
      <c r="AE81" s="37" t="s">
        <v>56</v>
      </c>
      <c r="AF81" s="37" t="s">
        <v>56</v>
      </c>
      <c r="AG81" s="37" t="s">
        <v>56</v>
      </c>
      <c r="AH81" s="37" t="s">
        <v>56</v>
      </c>
      <c r="AI81" s="37" t="s">
        <v>56</v>
      </c>
      <c r="AJ81" s="37" t="s">
        <v>56</v>
      </c>
      <c r="AK81" s="37" t="s">
        <v>56</v>
      </c>
      <c r="AL81" s="37" t="s">
        <v>56</v>
      </c>
      <c r="AM81" s="37" t="s">
        <v>56</v>
      </c>
      <c r="AN81" s="37" t="s">
        <v>56</v>
      </c>
      <c r="AO81" s="37" t="s">
        <v>56</v>
      </c>
      <c r="AP81" s="37" t="s">
        <v>56</v>
      </c>
      <c r="AQ81" s="37" t="s">
        <v>56</v>
      </c>
      <c r="AR81" s="37" t="s">
        <v>56</v>
      </c>
      <c r="AS81" s="37" t="s">
        <v>56</v>
      </c>
      <c r="AT81" s="37" t="s">
        <v>56</v>
      </c>
      <c r="AX81" s="37" t="s">
        <v>56</v>
      </c>
      <c r="AY81" s="37" t="s">
        <v>56</v>
      </c>
      <c r="AZ81" s="37" t="s">
        <v>56</v>
      </c>
      <c r="BA81" s="37" t="s">
        <v>56</v>
      </c>
    </row>
    <row r="82" spans="1:53" s="37" customFormat="1" ht="0.2" customHeight="1" x14ac:dyDescent="0.25">
      <c r="A82" s="37" t="s">
        <v>16</v>
      </c>
      <c r="C82" s="37">
        <v>9.1273451849268827E-2</v>
      </c>
      <c r="D82" s="37">
        <v>0.12081929470763354</v>
      </c>
      <c r="E82" s="37">
        <v>9.1494238448590684E-2</v>
      </c>
      <c r="F82" s="37">
        <v>8.146406380858498E-2</v>
      </c>
      <c r="G82" s="37">
        <v>0.15615216933044312</v>
      </c>
      <c r="H82" s="37">
        <v>0.16655647750134914</v>
      </c>
      <c r="I82" s="37">
        <v>9.542798697027427E-2</v>
      </c>
      <c r="J82" s="37">
        <v>0.2041487535722897</v>
      </c>
      <c r="K82" s="37">
        <v>7.380672044097375E-2</v>
      </c>
      <c r="L82" s="37">
        <v>0.17039211106025515</v>
      </c>
      <c r="M82" s="37">
        <v>0.15096567104398204</v>
      </c>
      <c r="N82" s="37">
        <v>0.2346673425655563</v>
      </c>
      <c r="O82" s="37">
        <v>0.13902040446950817</v>
      </c>
      <c r="P82" s="37">
        <v>-4.3541280691779406E-2</v>
      </c>
      <c r="Q82" s="37">
        <v>-9.2864636930604177E-2</v>
      </c>
      <c r="R82" s="37">
        <v>7.5932792452399173E-2</v>
      </c>
      <c r="S82" s="37">
        <v>8.1327909166408717E-3</v>
      </c>
      <c r="T82" s="37">
        <v>-5.954549856540569E-2</v>
      </c>
      <c r="U82" s="37">
        <v>1.3678368889700698E-2</v>
      </c>
      <c r="V82" s="37">
        <v>0.13645649620207156</v>
      </c>
      <c r="W82" s="37">
        <v>0.13184475603511986</v>
      </c>
      <c r="X82" s="37">
        <v>2.6381729942327146E-2</v>
      </c>
      <c r="Y82" s="37">
        <v>-5.0089018244274905E-2</v>
      </c>
      <c r="Z82" s="37">
        <v>7.2371612935457089E-2</v>
      </c>
      <c r="AA82" s="37">
        <v>0.15547559136673544</v>
      </c>
      <c r="AB82" s="37">
        <v>6.2791360098828436E-2</v>
      </c>
      <c r="AC82" s="37">
        <v>2.6684606252290882E-2</v>
      </c>
      <c r="AD82" s="37">
        <v>1.4300166743591882E-2</v>
      </c>
      <c r="AE82" s="37">
        <v>2.5088720566868349E-2</v>
      </c>
      <c r="AF82" s="37">
        <v>2.2207515445495065E-2</v>
      </c>
      <c r="AG82" s="37">
        <v>4.7855174598418662E-2</v>
      </c>
      <c r="AH82" s="37">
        <v>9.7048473643627758E-2</v>
      </c>
      <c r="AI82" s="37">
        <v>6.366534157102767E-2</v>
      </c>
      <c r="AJ82" s="37">
        <v>6.0914808810627399E-2</v>
      </c>
      <c r="AK82" s="37">
        <v>4.5888177708048018E-2</v>
      </c>
      <c r="AL82" s="37">
        <v>0.30680821306349471</v>
      </c>
      <c r="AM82" s="37">
        <v>0.29738818116146321</v>
      </c>
      <c r="AN82" s="37">
        <v>0.11757123743086016</v>
      </c>
      <c r="AO82" s="37">
        <v>1.5907420035841828E-2</v>
      </c>
      <c r="AP82" s="37">
        <v>-5.6314468595671879E-2</v>
      </c>
      <c r="AQ82" s="37">
        <v>-7.506067014532708E-2</v>
      </c>
      <c r="AR82" s="37">
        <v>-5.0422978525061057E-2</v>
      </c>
      <c r="AS82" s="37">
        <v>-1.0508089027999629E-2</v>
      </c>
      <c r="AT82" s="37">
        <v>-7.7224209683223154E-3</v>
      </c>
      <c r="AU82" s="37">
        <v>3.4482699532880405E-2</v>
      </c>
      <c r="AV82" s="37">
        <v>2.3286777300143231E-2</v>
      </c>
      <c r="AW82" s="37">
        <v>4.4238836640619492E-2</v>
      </c>
      <c r="AX82" s="37">
        <v>3.7095314005579756E-2</v>
      </c>
      <c r="AY82" s="37">
        <v>2.889430795460014E-2</v>
      </c>
      <c r="AZ82" s="37">
        <v>4.0496693433011703E-2</v>
      </c>
      <c r="BA82" s="37">
        <v>3.9916638001437924E-2</v>
      </c>
    </row>
    <row r="83" spans="1:53" s="37" customFormat="1" ht="0.2" customHeight="1" x14ac:dyDescent="0.25">
      <c r="A83" s="37" t="s">
        <v>48</v>
      </c>
      <c r="C83" s="37" t="s">
        <v>56</v>
      </c>
      <c r="D83" s="37" t="s">
        <v>56</v>
      </c>
      <c r="E83" s="37" t="s">
        <v>56</v>
      </c>
      <c r="F83" s="37" t="s">
        <v>56</v>
      </c>
      <c r="G83" s="37" t="s">
        <v>56</v>
      </c>
      <c r="H83" s="37" t="s">
        <v>56</v>
      </c>
      <c r="I83" s="37" t="s">
        <v>56</v>
      </c>
      <c r="J83" s="37" t="s">
        <v>56</v>
      </c>
      <c r="K83" s="37" t="s">
        <v>56</v>
      </c>
      <c r="L83" s="37" t="s">
        <v>56</v>
      </c>
      <c r="M83" s="37" t="s">
        <v>56</v>
      </c>
      <c r="N83" s="37" t="s">
        <v>56</v>
      </c>
      <c r="O83" s="37" t="s">
        <v>56</v>
      </c>
      <c r="P83" s="37" t="s">
        <v>56</v>
      </c>
      <c r="Q83" s="37" t="s">
        <v>56</v>
      </c>
      <c r="R83" s="37" t="s">
        <v>56</v>
      </c>
      <c r="S83" s="37" t="s">
        <v>56</v>
      </c>
      <c r="T83" s="37" t="s">
        <v>56</v>
      </c>
      <c r="U83" s="37" t="s">
        <v>56</v>
      </c>
      <c r="V83" s="37" t="s">
        <v>56</v>
      </c>
      <c r="W83" s="37" t="s">
        <v>56</v>
      </c>
      <c r="X83" s="37" t="s">
        <v>56</v>
      </c>
      <c r="Y83" s="37" t="s">
        <v>56</v>
      </c>
      <c r="Z83" s="37" t="s">
        <v>56</v>
      </c>
      <c r="AA83" s="37" t="s">
        <v>56</v>
      </c>
      <c r="AB83" s="37" t="s">
        <v>56</v>
      </c>
      <c r="AC83" s="37" t="s">
        <v>56</v>
      </c>
      <c r="AD83" s="37" t="s">
        <v>56</v>
      </c>
      <c r="AE83" s="37" t="s">
        <v>56</v>
      </c>
      <c r="AF83" s="37" t="s">
        <v>56</v>
      </c>
      <c r="AG83" s="37" t="s">
        <v>56</v>
      </c>
      <c r="AH83" s="37" t="s">
        <v>56</v>
      </c>
      <c r="AI83" s="37" t="s">
        <v>56</v>
      </c>
      <c r="AJ83" s="37" t="s">
        <v>56</v>
      </c>
      <c r="AK83" s="37" t="s">
        <v>56</v>
      </c>
      <c r="AL83" s="37" t="s">
        <v>56</v>
      </c>
      <c r="AM83" s="37" t="s">
        <v>56</v>
      </c>
      <c r="AN83" s="37" t="s">
        <v>56</v>
      </c>
      <c r="AO83" s="37" t="s">
        <v>56</v>
      </c>
      <c r="AP83" s="37" t="s">
        <v>56</v>
      </c>
      <c r="AQ83" s="37" t="s">
        <v>56</v>
      </c>
      <c r="AR83" s="37" t="s">
        <v>56</v>
      </c>
      <c r="AS83" s="37" t="s">
        <v>56</v>
      </c>
      <c r="AT83" s="37" t="s">
        <v>56</v>
      </c>
      <c r="AU83" s="37" t="s">
        <v>56</v>
      </c>
      <c r="AV83" s="37" t="s">
        <v>56</v>
      </c>
      <c r="AW83" s="37" t="s">
        <v>56</v>
      </c>
      <c r="AX83" s="37" t="s">
        <v>56</v>
      </c>
      <c r="AY83" s="37" t="s">
        <v>56</v>
      </c>
      <c r="AZ83" s="37" t="s">
        <v>56</v>
      </c>
      <c r="BA83" s="37" t="s">
        <v>56</v>
      </c>
    </row>
    <row r="84" spans="1:53" s="37" customFormat="1" ht="0.2" customHeight="1" x14ac:dyDescent="0.25">
      <c r="A84" s="37" t="s">
        <v>17</v>
      </c>
      <c r="C84" s="37">
        <v>0.12238819691057964</v>
      </c>
      <c r="D84" s="37">
        <v>7.8161652973747428E-2</v>
      </c>
      <c r="E84" s="37">
        <v>6.6914515260624127E-2</v>
      </c>
      <c r="F84" s="37">
        <v>0.15210578666684862</v>
      </c>
      <c r="G84" s="37">
        <v>0.22357136910626688</v>
      </c>
      <c r="H84" s="37">
        <v>0.20415149109993694</v>
      </c>
      <c r="I84" s="37">
        <v>0.10375168175969034</v>
      </c>
      <c r="J84" s="37">
        <v>0.14105249388323826</v>
      </c>
      <c r="K84" s="37">
        <v>0.28869647863058362</v>
      </c>
      <c r="L84" s="37">
        <v>0.1550437761215355</v>
      </c>
      <c r="M84" s="37">
        <v>0.140763946911764</v>
      </c>
      <c r="N84" s="37">
        <v>0.16681412643308824</v>
      </c>
      <c r="O84" s="37">
        <v>0.17987303920839462</v>
      </c>
      <c r="P84" s="37">
        <v>2.7035018704494838E-2</v>
      </c>
      <c r="Q84" s="37">
        <v>-6.2266282543386505E-3</v>
      </c>
      <c r="R84" s="37">
        <v>6.0438894632722485E-2</v>
      </c>
      <c r="S84" s="37">
        <v>-8.8402843720014251E-2</v>
      </c>
      <c r="T84" s="37">
        <v>-5.4462833006590335E-2</v>
      </c>
      <c r="U84" s="37">
        <v>-6.2996719173849539E-2</v>
      </c>
      <c r="V84" s="37">
        <v>7.6154259082203496E-2</v>
      </c>
      <c r="W84" s="37">
        <v>3.8964483738589156E-2</v>
      </c>
      <c r="X84" s="37">
        <v>4.3141255164509673E-2</v>
      </c>
      <c r="Y84" s="37">
        <v>0.1013422046579586</v>
      </c>
      <c r="Z84" s="37">
        <v>4.4395875346352566E-2</v>
      </c>
      <c r="AA84" s="37">
        <v>4.5632824868351157E-2</v>
      </c>
      <c r="AB84" s="37">
        <v>9.4033455592763215E-2</v>
      </c>
      <c r="AC84" s="37">
        <v>0.11854085723677564</v>
      </c>
      <c r="AD84" s="37">
        <v>9.0145282555164741E-2</v>
      </c>
      <c r="AE84" s="37">
        <v>0.1023454666066598</v>
      </c>
      <c r="AF84" s="37">
        <v>0.11529506254049401</v>
      </c>
      <c r="AG84" s="37">
        <v>0.14854220675475688</v>
      </c>
      <c r="AH84" s="37">
        <v>0.12237073108793686</v>
      </c>
      <c r="AI84" s="37">
        <v>0.1069640068349941</v>
      </c>
      <c r="AJ84" s="37">
        <v>9.8826288904467208E-2</v>
      </c>
      <c r="AK84" s="37">
        <v>9.8625903833390274E-2</v>
      </c>
      <c r="AL84" s="37">
        <v>9.6562327042110332E-2</v>
      </c>
      <c r="AM84" s="37">
        <v>7.2964764407463883E-2</v>
      </c>
      <c r="AN84" s="37">
        <v>0.10819861302817455</v>
      </c>
      <c r="AO84" s="37">
        <v>0.12539901272616807</v>
      </c>
      <c r="AP84" s="37">
        <v>5.2562855545061543E-2</v>
      </c>
      <c r="AQ84" s="37">
        <v>-4.3322757330775286E-2</v>
      </c>
      <c r="AR84" s="37">
        <v>-3.2256887776426858E-2</v>
      </c>
      <c r="AS84" s="37">
        <v>5.027864625728995E-2</v>
      </c>
      <c r="AT84" s="37">
        <v>9.9454398039722822E-2</v>
      </c>
      <c r="AU84" s="37">
        <v>0.12258666747813604</v>
      </c>
      <c r="AV84" s="37">
        <v>0.11501335837153041</v>
      </c>
      <c r="AW84" s="37">
        <v>6.8379245256907251E-2</v>
      </c>
      <c r="AX84" s="37">
        <v>6.684430417554928E-3</v>
      </c>
      <c r="AY84" s="37">
        <v>2.8027989541577994E-2</v>
      </c>
      <c r="AZ84" s="37">
        <v>2.4391967052580923E-2</v>
      </c>
      <c r="BA84" s="37">
        <v>2.8222222222222221E-2</v>
      </c>
    </row>
    <row r="85" spans="1:53" s="37" customFormat="1" ht="0.2" customHeight="1" x14ac:dyDescent="0.25">
      <c r="A85" s="37" t="s">
        <v>18</v>
      </c>
      <c r="C85" s="37">
        <v>0.15372620892603001</v>
      </c>
      <c r="D85" s="37">
        <v>0.12290501499219335</v>
      </c>
      <c r="E85" s="37">
        <v>9.7457397149926378E-2</v>
      </c>
      <c r="F85" s="37">
        <v>0.11611718841783501</v>
      </c>
      <c r="G85" s="37">
        <v>0.1813060684354546</v>
      </c>
      <c r="H85" s="37">
        <v>0.30952655285375963</v>
      </c>
      <c r="I85" s="37">
        <v>0.32219542888503272</v>
      </c>
      <c r="J85" s="37">
        <v>0.29014980482434699</v>
      </c>
      <c r="K85" s="37">
        <v>0.31053884356439132</v>
      </c>
      <c r="L85" s="37">
        <v>0.19032701033021399</v>
      </c>
      <c r="M85" s="37">
        <v>0.22897526857410083</v>
      </c>
      <c r="N85" s="37">
        <v>0.24077260082244142</v>
      </c>
      <c r="O85" s="37">
        <v>0.21508854621570528</v>
      </c>
      <c r="P85" s="37">
        <v>4.4742980980493105E-2</v>
      </c>
      <c r="Q85" s="37">
        <v>-3.3097551607065692E-2</v>
      </c>
      <c r="R85" s="37">
        <v>2.4567030819935359E-2</v>
      </c>
      <c r="S85" s="37">
        <v>-0.16887534006101959</v>
      </c>
      <c r="T85" s="37">
        <v>-0.18913441903458808</v>
      </c>
      <c r="U85" s="37">
        <v>-9.7494840849065845E-2</v>
      </c>
      <c r="V85" s="37">
        <v>0.24185727712007019</v>
      </c>
      <c r="W85" s="37">
        <v>0.1352467421019071</v>
      </c>
      <c r="X85" s="37">
        <v>0.14700930944724735</v>
      </c>
      <c r="Y85" s="37">
        <v>0.1468197081978071</v>
      </c>
      <c r="Z85" s="37">
        <v>6.4718334937061792E-2</v>
      </c>
      <c r="AA85" s="37">
        <v>8.9306588192303513E-2</v>
      </c>
      <c r="AB85" s="37">
        <v>6.0113227812408299E-2</v>
      </c>
      <c r="AC85" s="37">
        <v>9.9370117043050252E-2</v>
      </c>
      <c r="AD85" s="37">
        <v>0.1396260359827324</v>
      </c>
      <c r="AE85" s="37">
        <v>0.11379528669789057</v>
      </c>
      <c r="AF85" s="37">
        <v>0.11813427897608764</v>
      </c>
      <c r="AG85" s="37">
        <v>0.11797084953089672</v>
      </c>
      <c r="AH85" s="37">
        <v>0.11329650726101244</v>
      </c>
      <c r="AI85" s="37">
        <v>0.10903911731957228</v>
      </c>
      <c r="AJ85" s="37">
        <v>0.11752421374181884</v>
      </c>
      <c r="AK85" s="37">
        <v>0.11261430894268176</v>
      </c>
      <c r="AL85" s="37">
        <v>0.15623922985560221</v>
      </c>
      <c r="AM85" s="37">
        <v>0.17987231135925821</v>
      </c>
      <c r="AN85" s="37">
        <v>0.16297738596550493</v>
      </c>
      <c r="AO85" s="37">
        <v>0.17585998296679464</v>
      </c>
      <c r="AP85" s="37">
        <v>0.12981419236096906</v>
      </c>
      <c r="AQ85" s="37">
        <v>-1.7529854607945296E-2</v>
      </c>
      <c r="AR85" s="37">
        <v>5.9493067164189672E-2</v>
      </c>
      <c r="AS85" s="37">
        <v>0.13441795636400009</v>
      </c>
      <c r="AT85" s="37">
        <v>0.20348350361371614</v>
      </c>
      <c r="AU85" s="37">
        <v>0.17454055115996425</v>
      </c>
      <c r="AV85" s="37">
        <v>0.13846025309812615</v>
      </c>
      <c r="AW85" s="37">
        <v>2.775765136083946E-2</v>
      </c>
      <c r="AX85" s="37">
        <v>3.5915222162994788E-2</v>
      </c>
      <c r="AY85" s="37">
        <v>4.4916987400531377E-2</v>
      </c>
      <c r="AZ85" s="37">
        <v>2.4423569843136983E-2</v>
      </c>
      <c r="BA85" s="37">
        <v>3.2031649874782617E-2</v>
      </c>
    </row>
    <row r="86" spans="1:53" s="37" customFormat="1" ht="0.2" customHeight="1" x14ac:dyDescent="0.25">
      <c r="A86" s="37" t="s">
        <v>19</v>
      </c>
      <c r="C86" s="37">
        <v>0.20225871733930939</v>
      </c>
      <c r="D86" s="37">
        <v>0.17248941913599722</v>
      </c>
      <c r="E86" s="37">
        <v>0.10463384407804634</v>
      </c>
      <c r="F86" s="37">
        <v>0.1262187106343077</v>
      </c>
      <c r="G86" s="37">
        <v>0.21348004741095292</v>
      </c>
      <c r="H86" s="37">
        <v>0.33069158238636925</v>
      </c>
      <c r="I86" s="37">
        <v>0.20505148657276215</v>
      </c>
      <c r="J86" s="37">
        <v>0.16691299486455186</v>
      </c>
      <c r="K86" s="37">
        <v>0.20706634135510016</v>
      </c>
      <c r="L86" s="37">
        <v>0.27874724262789546</v>
      </c>
      <c r="M86" s="37">
        <v>0.24907423116924177</v>
      </c>
      <c r="N86" s="37">
        <v>0.24336610339920006</v>
      </c>
      <c r="O86" s="37">
        <v>0.28348718663829131</v>
      </c>
      <c r="P86" s="37">
        <v>1.9463759502321995E-3</v>
      </c>
      <c r="Q86" s="37">
        <v>-3.7633075861556876E-2</v>
      </c>
      <c r="R86" s="37">
        <v>0.11368813391244015</v>
      </c>
      <c r="S86" s="37">
        <v>-5.0473578966172154E-2</v>
      </c>
      <c r="T86" s="37">
        <v>-4.3283917607956371E-2</v>
      </c>
      <c r="U86" s="37">
        <v>-7.6190691820239742E-2</v>
      </c>
      <c r="V86" s="37">
        <v>7.622168180647898E-2</v>
      </c>
      <c r="W86" s="37">
        <v>9.2478610272393569E-2</v>
      </c>
      <c r="X86" s="37">
        <v>7.7576096161551936E-2</v>
      </c>
      <c r="Y86" s="37">
        <v>9.5927122035119841E-2</v>
      </c>
      <c r="Z86" s="37">
        <v>4.5338272285714354E-2</v>
      </c>
      <c r="AA86" s="37">
        <v>8.725496295434558E-2</v>
      </c>
      <c r="AB86" s="37">
        <v>0.13180021745086382</v>
      </c>
      <c r="AC86" s="37">
        <v>0.13211793247108827</v>
      </c>
      <c r="AD86" s="37">
        <v>0.106075035086329</v>
      </c>
      <c r="AE86" s="37">
        <v>0.1341218433184968</v>
      </c>
      <c r="AF86" s="37">
        <v>0.12783964985070559</v>
      </c>
      <c r="AG86" s="37">
        <v>0.12242279728204654</v>
      </c>
      <c r="AH86" s="37">
        <v>0.12637028219961266</v>
      </c>
      <c r="AI86" s="37">
        <v>0.11196219167032836</v>
      </c>
      <c r="AJ86" s="37">
        <v>9.7014014178449057E-2</v>
      </c>
      <c r="AK86" s="37">
        <v>0.10126854856321435</v>
      </c>
      <c r="AL86" s="37">
        <v>9.2089656236576362E-2</v>
      </c>
      <c r="AM86" s="37">
        <v>0.16107654094717969</v>
      </c>
      <c r="AN86" s="37">
        <v>0.11550119552175885</v>
      </c>
      <c r="AO86" s="37">
        <v>0.14252076106132774</v>
      </c>
      <c r="AP86" s="37">
        <v>9.3258721618398002E-2</v>
      </c>
      <c r="AQ86" s="37">
        <v>1.0377362324075972E-2</v>
      </c>
      <c r="AR86" s="37">
        <v>6.8946208576283544E-2</v>
      </c>
      <c r="AS86" s="37">
        <v>9.506538308934534E-2</v>
      </c>
      <c r="AT86" s="37">
        <v>6.3335363497318511E-2</v>
      </c>
      <c r="AU86" s="37">
        <v>4.6554441947790084E-2</v>
      </c>
      <c r="AV86" s="37">
        <v>8.5684521893070853E-2</v>
      </c>
      <c r="AW86" s="37">
        <v>8.7127469517400358E-2</v>
      </c>
      <c r="AX86" s="37">
        <v>7.1619730871073553E-2</v>
      </c>
      <c r="AY86" s="37">
        <v>6.2934974304825864E-2</v>
      </c>
      <c r="AZ86" s="37">
        <v>6.5184830044592135E-2</v>
      </c>
      <c r="BA86" s="37">
        <v>6.1596561716244405E-2</v>
      </c>
    </row>
    <row r="87" spans="1:53" s="37" customFormat="1" ht="0.2" customHeight="1" x14ac:dyDescent="0.25">
      <c r="A87" s="37" t="s">
        <v>20</v>
      </c>
      <c r="C87" s="37">
        <v>0.17103992814591243</v>
      </c>
      <c r="D87" s="37">
        <v>0.12304708554481994</v>
      </c>
      <c r="E87" s="37">
        <v>0.14121472278852296</v>
      </c>
      <c r="F87" s="37">
        <v>0.19089488028582649</v>
      </c>
      <c r="G87" s="37">
        <v>0.20166487018825913</v>
      </c>
      <c r="H87" s="37">
        <v>0.35215933607182509</v>
      </c>
      <c r="I87" s="37">
        <v>0.11781313827767781</v>
      </c>
      <c r="J87" s="37">
        <v>0.22274671915897026</v>
      </c>
      <c r="K87" s="37">
        <v>0.26161228740640552</v>
      </c>
      <c r="L87" s="37">
        <v>0.22976184742260966</v>
      </c>
      <c r="M87" s="37">
        <v>0.19809184688450593</v>
      </c>
      <c r="N87" s="37">
        <v>0.28581444665852029</v>
      </c>
      <c r="O87" s="37">
        <v>0.15775910794875445</v>
      </c>
      <c r="P87" s="37">
        <v>2.3048190849980367E-2</v>
      </c>
      <c r="Q87" s="37">
        <v>-2.3560077652024555E-2</v>
      </c>
      <c r="R87" s="37">
        <v>9.4184814008853646E-2</v>
      </c>
      <c r="S87" s="37">
        <v>-0.16257798586603164</v>
      </c>
      <c r="T87" s="37">
        <v>1.649700523288437E-2</v>
      </c>
      <c r="U87" s="37">
        <v>3.3305366828769037E-3</v>
      </c>
      <c r="V87" s="37">
        <v>0.1368332980516265</v>
      </c>
      <c r="W87" s="37">
        <v>0.14713566116726326</v>
      </c>
      <c r="X87" s="37">
        <v>0.10587521255803697</v>
      </c>
      <c r="Y87" s="37">
        <v>0.11019978022751702</v>
      </c>
      <c r="Z87" s="37">
        <v>8.7937548991270376E-2</v>
      </c>
      <c r="AA87" s="37">
        <v>0.12953990738693424</v>
      </c>
      <c r="AB87" s="37">
        <v>0.13625343981013663</v>
      </c>
      <c r="AC87" s="37">
        <v>0.11717894103743874</v>
      </c>
      <c r="AD87" s="37">
        <v>0.12425634005157163</v>
      </c>
      <c r="AE87" s="37">
        <v>0.11192067280747374</v>
      </c>
      <c r="AF87" s="37">
        <v>0.10494194876468124</v>
      </c>
      <c r="AG87" s="37">
        <v>0.11735721194829156</v>
      </c>
      <c r="AH87" s="37">
        <v>0.11206274392992507</v>
      </c>
      <c r="AI87" s="37">
        <v>9.9723169422205257E-2</v>
      </c>
      <c r="AJ87" s="37">
        <v>0.1014505026813786</v>
      </c>
      <c r="AK87" s="37">
        <v>0.10354908818733109</v>
      </c>
      <c r="AL87" s="37">
        <v>0.10143827189930685</v>
      </c>
      <c r="AM87" s="37">
        <v>0.15407854233652879</v>
      </c>
      <c r="AN87" s="37">
        <v>0.12247488860696944</v>
      </c>
      <c r="AO87" s="37">
        <v>0.15673681460217204</v>
      </c>
      <c r="AP87" s="37">
        <v>8.7194459130861823E-2</v>
      </c>
      <c r="AQ87" s="37">
        <v>-2.9144377574929509E-2</v>
      </c>
      <c r="AR87" s="37">
        <v>8.341207868689525E-2</v>
      </c>
      <c r="AS87" s="37">
        <v>9.804108828087825E-2</v>
      </c>
      <c r="AT87" s="37">
        <v>0.14369097009358114</v>
      </c>
      <c r="AU87" s="37">
        <v>8.1760048400210131E-2</v>
      </c>
      <c r="AV87" s="37">
        <v>9.9290760022791649E-2</v>
      </c>
      <c r="AW87" s="37">
        <v>8.9051576013553957E-2</v>
      </c>
      <c r="AX87" s="37">
        <v>2.9041922962642613E-2</v>
      </c>
      <c r="AY87" s="37">
        <v>5.0109283405533767E-4</v>
      </c>
      <c r="AZ87" s="37">
        <v>0.11414419168494568</v>
      </c>
      <c r="BA87" s="37">
        <v>4.3149005794810097E-2</v>
      </c>
    </row>
    <row r="88" spans="1:53" s="37" customFormat="1" ht="0.2" customHeight="1" x14ac:dyDescent="0.25">
      <c r="A88" s="37" t="s">
        <v>21</v>
      </c>
      <c r="C88" s="37">
        <v>5.939894788246762E-2</v>
      </c>
      <c r="D88" s="37">
        <v>9.175586702784691E-2</v>
      </c>
      <c r="E88" s="37">
        <v>7.1360789489157E-2</v>
      </c>
      <c r="F88" s="37">
        <v>9.9031594446028409E-2</v>
      </c>
      <c r="G88" s="37">
        <v>0.13408147569207118</v>
      </c>
      <c r="H88" s="37">
        <v>0.25840283942616604</v>
      </c>
      <c r="I88" s="37">
        <v>0.17956491465302146</v>
      </c>
      <c r="J88" s="37">
        <v>0.20562829266798596</v>
      </c>
      <c r="K88" s="37">
        <v>0.18523102987778789</v>
      </c>
      <c r="L88" s="37">
        <v>0.14131927333102964</v>
      </c>
      <c r="M88" s="37">
        <v>0.13458251256456449</v>
      </c>
      <c r="N88" s="37">
        <v>0.20867855328189019</v>
      </c>
      <c r="O88" s="37">
        <v>9.3481781493656699E-2</v>
      </c>
      <c r="P88" s="37">
        <v>0.10468835726678978</v>
      </c>
      <c r="Q88" s="37">
        <v>-1.7710874883073168E-2</v>
      </c>
      <c r="R88" s="37">
        <v>0.17510627457319566</v>
      </c>
      <c r="S88" s="37">
        <v>2.9691997872880956E-2</v>
      </c>
      <c r="T88" s="37">
        <v>0.10623880987667984</v>
      </c>
      <c r="U88" s="37">
        <v>-2.5095373819548471E-2</v>
      </c>
      <c r="V88" s="37">
        <v>0.14990756689123491</v>
      </c>
      <c r="W88" s="37">
        <v>0.15129593703776326</v>
      </c>
      <c r="X88" s="37">
        <v>0.26183834735388611</v>
      </c>
      <c r="Y88" s="37">
        <v>0.10826480232290986</v>
      </c>
      <c r="Z88" s="37">
        <v>0.14214694821638652</v>
      </c>
      <c r="AA88" s="37">
        <v>0.18411482011032024</v>
      </c>
      <c r="AB88" s="37">
        <v>0.23170734027696746</v>
      </c>
      <c r="AC88" s="37">
        <v>0.11633529735198749</v>
      </c>
      <c r="AD88" s="37">
        <v>7.4265487934887769E-2</v>
      </c>
      <c r="AE88" s="37">
        <v>3.827083562120849E-2</v>
      </c>
      <c r="AF88" s="37">
        <v>5.1352501411337202E-2</v>
      </c>
      <c r="AG88" s="37">
        <v>0.10059419015269022</v>
      </c>
      <c r="AH88" s="37">
        <v>0.10659384065852756</v>
      </c>
      <c r="AI88" s="37">
        <v>0.10352737173991457</v>
      </c>
      <c r="AJ88" s="37">
        <v>9.8078922730958154E-2</v>
      </c>
      <c r="AK88" s="37">
        <v>9.4270003843035521E-2</v>
      </c>
      <c r="AL88" s="37">
        <v>6.9717821397189864E-2</v>
      </c>
      <c r="AM88" s="37">
        <v>0.22030483834915093</v>
      </c>
      <c r="AN88" s="37">
        <v>0.4388689671481254</v>
      </c>
      <c r="AO88" s="37">
        <v>0.16764642437655078</v>
      </c>
      <c r="AP88" s="37">
        <v>0.10795843826532164</v>
      </c>
      <c r="AQ88" s="37">
        <v>-0.21889654959291199</v>
      </c>
      <c r="AR88" s="37">
        <v>3.5929285511533002E-2</v>
      </c>
      <c r="AS88" s="37">
        <v>4.7460679722491239E-2</v>
      </c>
      <c r="AT88" s="37">
        <v>9.8887236538416773E-2</v>
      </c>
      <c r="AU88" s="37">
        <v>7.0910751758134855E-2</v>
      </c>
      <c r="AV88" s="37">
        <v>0.1132883177298268</v>
      </c>
      <c r="AW88" s="37">
        <v>6.3230770175052395E-2</v>
      </c>
      <c r="AX88" s="37">
        <v>3.974831248581135E-2</v>
      </c>
      <c r="AY88" s="37">
        <v>4.9134861497004627E-2</v>
      </c>
      <c r="AZ88" s="37">
        <v>2.7462381707247546E-2</v>
      </c>
      <c r="BA88" s="37">
        <v>3.0157700601391071E-2</v>
      </c>
    </row>
    <row r="89" spans="1:53" s="37" customFormat="1" ht="0.2" customHeight="1" x14ac:dyDescent="0.25">
      <c r="A89" s="37" t="s">
        <v>22</v>
      </c>
      <c r="C89" s="37">
        <v>8.0038321048497257E-2</v>
      </c>
      <c r="D89" s="37">
        <v>5.8608464033186612E-2</v>
      </c>
      <c r="E89" s="37">
        <v>0.15501076503665445</v>
      </c>
      <c r="F89" s="37">
        <v>0.22003116426699129</v>
      </c>
      <c r="G89" s="37">
        <v>0.2627835419402571</v>
      </c>
      <c r="H89" s="37">
        <v>0.36225856024143333</v>
      </c>
      <c r="I89" s="37">
        <v>0.29282372956825603</v>
      </c>
      <c r="J89" s="37">
        <v>0.37700254054258953</v>
      </c>
      <c r="K89" s="37">
        <v>0.26642942448901524</v>
      </c>
      <c r="L89" s="37">
        <v>0.10140937375054906</v>
      </c>
      <c r="M89" s="37">
        <v>0.34053400983670995</v>
      </c>
      <c r="N89" s="37">
        <v>0.27874620965768621</v>
      </c>
      <c r="O89" s="37">
        <v>0.22186780762225175</v>
      </c>
      <c r="P89" s="37">
        <v>8.8122985008370402E-2</v>
      </c>
      <c r="Q89" s="37">
        <v>4.423369834411725E-2</v>
      </c>
      <c r="R89" s="37">
        <v>1.6548017519870086E-2</v>
      </c>
      <c r="S89" s="37">
        <v>-0.17966262028189137</v>
      </c>
      <c r="T89" s="37">
        <v>-3.9257209475079824E-2</v>
      </c>
      <c r="U89" s="37">
        <v>7.0209208539972284E-2</v>
      </c>
      <c r="V89" s="37">
        <v>0.23344735827805552</v>
      </c>
      <c r="W89" s="37">
        <v>0.21779674055068859</v>
      </c>
      <c r="X89" s="37">
        <v>0.12914869965428671</v>
      </c>
      <c r="Y89" s="37">
        <v>8.8659910820855822E-2</v>
      </c>
      <c r="Z89" s="37">
        <v>0.10423776439329317</v>
      </c>
      <c r="AA89" s="37">
        <v>0.10042309799566572</v>
      </c>
      <c r="AB89" s="37">
        <v>0.17178719608455942</v>
      </c>
      <c r="AC89" s="37">
        <v>0.12740036645311503</v>
      </c>
      <c r="AD89" s="37">
        <v>0.12179658312954655</v>
      </c>
      <c r="AE89" s="37">
        <v>8.8892141108862927E-2</v>
      </c>
      <c r="AF89" s="37">
        <v>0.11222664201779535</v>
      </c>
      <c r="AG89" s="37">
        <v>0.11397784483909644</v>
      </c>
      <c r="AH89" s="37">
        <v>0.11687129880349018</v>
      </c>
      <c r="AI89" s="37">
        <v>9.9237399976769752E-2</v>
      </c>
      <c r="AJ89" s="37">
        <v>9.7334128311319504E-2</v>
      </c>
      <c r="AK89" s="37">
        <v>8.6605189239411143E-2</v>
      </c>
      <c r="AL89" s="37">
        <v>0.11064734717645699</v>
      </c>
      <c r="AM89" s="37">
        <v>0.17411951847523485</v>
      </c>
      <c r="AN89" s="37">
        <v>0.17692054314807523</v>
      </c>
      <c r="AO89" s="37">
        <v>0.1483342542273684</v>
      </c>
      <c r="AP89" s="37">
        <v>0.20284242527235058</v>
      </c>
      <c r="AQ89" s="37">
        <v>4.0771078018947207E-2</v>
      </c>
      <c r="AR89" s="37">
        <v>0.15262097955492743</v>
      </c>
      <c r="AS89" s="37">
        <v>0.26355367221535364</v>
      </c>
      <c r="AT89" s="37">
        <v>0.30950167914977517</v>
      </c>
      <c r="AU89" s="37">
        <v>0.17952508248966853</v>
      </c>
      <c r="AV89" s="37">
        <v>0.13458858589204689</v>
      </c>
      <c r="AW89" s="37">
        <v>3.7669943658575743E-3</v>
      </c>
      <c r="AX89" s="37">
        <v>-7.0420299238994509E-3</v>
      </c>
      <c r="AY89" s="37">
        <v>1.2620580783953336E-2</v>
      </c>
      <c r="AZ89" s="37">
        <v>1.4163625707050338E-2</v>
      </c>
      <c r="BA89" s="37">
        <v>7.9226055267227313E-2</v>
      </c>
    </row>
    <row r="90" spans="1:53" s="37" customFormat="1" ht="0.2" customHeight="1" x14ac:dyDescent="0.25">
      <c r="A90" s="37" t="s">
        <v>23</v>
      </c>
      <c r="R90" s="37">
        <v>0.12160399308267905</v>
      </c>
      <c r="S90" s="37">
        <v>-9.2800395086767469E-4</v>
      </c>
      <c r="T90" s="37">
        <v>-4.9339536759706405E-2</v>
      </c>
      <c r="U90" s="37">
        <v>0.16058470839660741</v>
      </c>
      <c r="V90" s="37">
        <v>1.4835029140328521E-2</v>
      </c>
      <c r="W90" s="37">
        <v>0.13165839741693333</v>
      </c>
      <c r="X90" s="37">
        <v>-8.4925396359296884E-2</v>
      </c>
      <c r="Y90" s="37">
        <v>0.22727955644378514</v>
      </c>
      <c r="Z90" s="37">
        <v>0.15699388036665629</v>
      </c>
      <c r="AA90" s="37">
        <v>3.3244414349232726E-2</v>
      </c>
      <c r="AB90" s="37">
        <v>0.12321072129493067</v>
      </c>
      <c r="AP90" s="37">
        <v>1.7059825961587265E-2</v>
      </c>
      <c r="AQ90" s="37">
        <v>3.9769892621971885E-2</v>
      </c>
      <c r="AR90" s="37" t="s">
        <v>56</v>
      </c>
      <c r="AS90" s="37" t="s">
        <v>56</v>
      </c>
      <c r="AT90" s="37" t="s">
        <v>56</v>
      </c>
      <c r="AU90" s="37" t="s">
        <v>56</v>
      </c>
      <c r="AV90" s="37">
        <v>7.2716536607603632E-2</v>
      </c>
      <c r="AX90" s="37" t="s">
        <v>56</v>
      </c>
      <c r="AY90" s="37" t="s">
        <v>56</v>
      </c>
      <c r="AZ90" s="37" t="s">
        <v>56</v>
      </c>
      <c r="BA90" s="37" t="s">
        <v>56</v>
      </c>
    </row>
    <row r="91" spans="1:53" s="37" customFormat="1" ht="0.2" customHeight="1" x14ac:dyDescent="0.25">
      <c r="A91" s="37" t="s">
        <v>49</v>
      </c>
      <c r="C91" s="37" t="s">
        <v>56</v>
      </c>
      <c r="D91" s="37" t="s">
        <v>56</v>
      </c>
      <c r="E91" s="37" t="s">
        <v>56</v>
      </c>
      <c r="F91" s="37" t="s">
        <v>56</v>
      </c>
      <c r="G91" s="37" t="s">
        <v>56</v>
      </c>
      <c r="H91" s="37" t="s">
        <v>56</v>
      </c>
      <c r="I91" s="37" t="s">
        <v>56</v>
      </c>
      <c r="J91" s="37" t="s">
        <v>56</v>
      </c>
      <c r="K91" s="37" t="s">
        <v>56</v>
      </c>
      <c r="L91" s="37" t="s">
        <v>56</v>
      </c>
      <c r="M91" s="37" t="s">
        <v>56</v>
      </c>
      <c r="N91" s="37" t="s">
        <v>56</v>
      </c>
      <c r="O91" s="37" t="s">
        <v>56</v>
      </c>
      <c r="P91" s="37" t="s">
        <v>56</v>
      </c>
      <c r="Q91" s="37" t="s">
        <v>56</v>
      </c>
      <c r="R91" s="37" t="s">
        <v>56</v>
      </c>
      <c r="S91" s="37" t="s">
        <v>56</v>
      </c>
      <c r="T91" s="37" t="s">
        <v>56</v>
      </c>
      <c r="U91" s="37" t="s">
        <v>56</v>
      </c>
      <c r="V91" s="37" t="s">
        <v>56</v>
      </c>
      <c r="W91" s="37" t="s">
        <v>56</v>
      </c>
      <c r="X91" s="37" t="s">
        <v>56</v>
      </c>
      <c r="Y91" s="37" t="s">
        <v>56</v>
      </c>
      <c r="Z91" s="37" t="s">
        <v>56</v>
      </c>
      <c r="AA91" s="37" t="s">
        <v>56</v>
      </c>
      <c r="AB91" s="37" t="s">
        <v>56</v>
      </c>
      <c r="AC91" s="37" t="s">
        <v>56</v>
      </c>
      <c r="AD91" s="37" t="s">
        <v>56</v>
      </c>
      <c r="AE91" s="37" t="s">
        <v>56</v>
      </c>
      <c r="AF91" s="37" t="s">
        <v>56</v>
      </c>
      <c r="AG91" s="37" t="s">
        <v>56</v>
      </c>
      <c r="AH91" s="37" t="s">
        <v>56</v>
      </c>
      <c r="AI91" s="37" t="s">
        <v>56</v>
      </c>
      <c r="AJ91" s="37" t="s">
        <v>56</v>
      </c>
      <c r="AK91" s="37" t="s">
        <v>56</v>
      </c>
      <c r="AL91" s="37" t="s">
        <v>56</v>
      </c>
      <c r="AM91" s="37" t="s">
        <v>56</v>
      </c>
      <c r="AN91" s="37" t="s">
        <v>56</v>
      </c>
      <c r="AO91" s="37" t="s">
        <v>56</v>
      </c>
      <c r="AP91" s="37" t="s">
        <v>56</v>
      </c>
      <c r="AQ91" s="37" t="s">
        <v>56</v>
      </c>
      <c r="AR91" s="37" t="s">
        <v>56</v>
      </c>
      <c r="AS91" s="37" t="s">
        <v>56</v>
      </c>
      <c r="AT91" s="37" t="s">
        <v>56</v>
      </c>
      <c r="AU91" s="37" t="s">
        <v>56</v>
      </c>
      <c r="AV91" s="37" t="s">
        <v>56</v>
      </c>
      <c r="AW91" s="37" t="s">
        <v>56</v>
      </c>
      <c r="AX91" s="37" t="s">
        <v>56</v>
      </c>
      <c r="AY91" s="37" t="s">
        <v>56</v>
      </c>
      <c r="AZ91" s="37" t="s">
        <v>56</v>
      </c>
      <c r="BA91" s="37" t="s">
        <v>56</v>
      </c>
    </row>
    <row r="92" spans="1:53" s="37" customFormat="1" ht="0.2" customHeight="1" x14ac:dyDescent="0.25">
      <c r="A92" s="37" t="s">
        <v>24</v>
      </c>
      <c r="C92" s="37">
        <v>0.10828057343205054</v>
      </c>
      <c r="D92" s="37">
        <v>0.12313728157599189</v>
      </c>
      <c r="E92" s="37">
        <v>3.9051930362584579E-2</v>
      </c>
      <c r="F92" s="37">
        <v>7.7951617994346939E-2</v>
      </c>
      <c r="G92" s="37">
        <v>8.8230433445821183E-2</v>
      </c>
      <c r="H92" s="37">
        <v>0.17146354864004304</v>
      </c>
      <c r="I92" s="37">
        <v>0.13568325183426266</v>
      </c>
      <c r="J92" s="37">
        <v>0.15446189896406506</v>
      </c>
      <c r="K92" s="37">
        <v>5.2958556059340425E-2</v>
      </c>
      <c r="L92" s="37">
        <v>7.998553469122234E-2</v>
      </c>
      <c r="M92" s="37">
        <v>0.1284005912753963</v>
      </c>
      <c r="N92" s="37">
        <v>9.1211884026684259E-2</v>
      </c>
      <c r="O92" s="37">
        <v>3.5640974005895193E-2</v>
      </c>
      <c r="P92" s="37">
        <v>5.0219346925098357E-2</v>
      </c>
      <c r="Q92" s="37">
        <v>-8.3977847464329312E-3</v>
      </c>
      <c r="R92" s="37">
        <v>-5.505058224684764E-2</v>
      </c>
      <c r="S92" s="37">
        <v>-1.3423807547209739E-4</v>
      </c>
      <c r="T92" s="37">
        <v>1.8220317121233558E-2</v>
      </c>
      <c r="U92" s="37">
        <v>0.22037322388458036</v>
      </c>
      <c r="V92" s="37">
        <v>6.6414789901264482E-2</v>
      </c>
      <c r="W92" s="37">
        <v>0.22391375893389345</v>
      </c>
      <c r="X92" s="37">
        <v>0.10722472733281367</v>
      </c>
      <c r="Y92" s="37">
        <v>0.1453193695550104</v>
      </c>
      <c r="Z92" s="37">
        <v>5.6680685142462037E-2</v>
      </c>
      <c r="AA92" s="37">
        <v>3.3639336637683225E-2</v>
      </c>
      <c r="AB92" s="37">
        <v>3.2648246396405518E-3</v>
      </c>
      <c r="AC92" s="37">
        <v>6.3940356970998919E-3</v>
      </c>
      <c r="AD92" s="37">
        <v>1.3173365413702544E-2</v>
      </c>
      <c r="AE92" s="37">
        <v>-6.9537537057925199E-4</v>
      </c>
      <c r="AF92" s="37">
        <v>-1.4038292479047636E-2</v>
      </c>
      <c r="AG92" s="37">
        <v>4.1164185815024137E-2</v>
      </c>
      <c r="AH92" s="37">
        <v>3.9668568039108482E-2</v>
      </c>
      <c r="AI92" s="37">
        <v>6.2701186269554718E-2</v>
      </c>
      <c r="AJ92" s="37">
        <v>5.9757771630857888E-2</v>
      </c>
      <c r="AK92" s="37">
        <v>5.6027376498938741E-2</v>
      </c>
      <c r="AL92" s="37">
        <v>0.17043880942240852</v>
      </c>
      <c r="AM92" s="37">
        <v>0.14423898791087497</v>
      </c>
      <c r="AN92" s="37">
        <v>0.13903977152657646</v>
      </c>
      <c r="AO92" s="37">
        <v>8.3391129038165479E-2</v>
      </c>
      <c r="AP92" s="37">
        <v>-2.963848571625894E-2</v>
      </c>
      <c r="AQ92" s="37">
        <v>-0.10606031456511342</v>
      </c>
      <c r="AR92" s="37">
        <v>-5.5350762347958618E-2</v>
      </c>
      <c r="AS92" s="37">
        <v>-2.7134186724202376E-2</v>
      </c>
      <c r="AT92" s="37">
        <v>-4.1655623848653761E-2</v>
      </c>
      <c r="AU92" s="37">
        <v>3.8495350367290217E-2</v>
      </c>
      <c r="AV92" s="37">
        <v>1.2524477334576366E-2</v>
      </c>
      <c r="AW92" s="37">
        <v>1.9418453176197642E-2</v>
      </c>
      <c r="AX92" s="37">
        <v>-3.201920485252553E-3</v>
      </c>
      <c r="AY92" s="37">
        <v>4.0653597824868749E-3</v>
      </c>
      <c r="AZ92" s="37">
        <v>3.5120575183127008E-3</v>
      </c>
      <c r="BA92" s="37">
        <v>5.9854014598540147E-3</v>
      </c>
    </row>
    <row r="93" spans="1:53" s="37" customFormat="1" ht="0.2" customHeight="1" x14ac:dyDescent="0.25">
      <c r="A93" s="37" t="s">
        <v>25</v>
      </c>
      <c r="C93" s="37">
        <v>2.1053384948094993E-2</v>
      </c>
      <c r="D93" s="37">
        <v>2.0157025577865067E-2</v>
      </c>
      <c r="E93" s="37">
        <v>6.5233767845494839E-2</v>
      </c>
      <c r="F93" s="37">
        <v>8.1670805117965206E-2</v>
      </c>
      <c r="G93" s="37">
        <v>0.13030282119595113</v>
      </c>
      <c r="H93" s="37">
        <v>0.26273881220157785</v>
      </c>
      <c r="I93" s="37">
        <v>6.4088992742509995E-2</v>
      </c>
      <c r="J93" s="37">
        <v>9.5679080462909474E-2</v>
      </c>
      <c r="K93" s="37">
        <v>0.15906128016294008</v>
      </c>
      <c r="L93" s="37">
        <v>0.10184657026580099</v>
      </c>
      <c r="M93" s="37">
        <v>0.24316202816569726</v>
      </c>
      <c r="N93" s="37">
        <v>0.25669599500321771</v>
      </c>
      <c r="O93" s="37">
        <v>3.6408710945183283E-2</v>
      </c>
      <c r="P93" s="37">
        <v>1.452024004767094E-2</v>
      </c>
      <c r="Q93" s="37">
        <v>-9.2352305291690986E-2</v>
      </c>
      <c r="R93" s="37">
        <v>0.15053923677983644</v>
      </c>
      <c r="S93" s="37">
        <v>2.2006854301027109E-2</v>
      </c>
      <c r="T93" s="37">
        <v>-6.00152987702956E-2</v>
      </c>
      <c r="U93" s="37">
        <v>3.927337039533417E-2</v>
      </c>
      <c r="V93" s="37">
        <v>0.20845396614731435</v>
      </c>
      <c r="W93" s="37">
        <v>8.7506527919086141E-2</v>
      </c>
      <c r="X93" s="37">
        <v>5.2599059750804249E-2</v>
      </c>
      <c r="Y93" s="37">
        <v>0.17960658954351938</v>
      </c>
      <c r="Z93" s="37">
        <v>7.501814365759199E-2</v>
      </c>
      <c r="AA93" s="37">
        <v>-2.3347326886125255E-2</v>
      </c>
      <c r="AB93" s="37">
        <v>9.1261600127158615E-2</v>
      </c>
      <c r="AC93" s="37">
        <v>5.2159831583938741E-2</v>
      </c>
      <c r="AD93" s="37">
        <v>1.2282709231905425E-2</v>
      </c>
      <c r="AE93" s="37">
        <v>1.2047235769937468E-2</v>
      </c>
      <c r="AF93" s="37">
        <v>7.2745104551240163E-3</v>
      </c>
      <c r="AG93" s="37">
        <v>1.1689979145302561E-2</v>
      </c>
      <c r="AH93" s="37">
        <v>4.2391144772828564E-2</v>
      </c>
      <c r="AI93" s="37">
        <v>4.060007200808162E-2</v>
      </c>
      <c r="AJ93" s="37">
        <v>3.875494094882663E-2</v>
      </c>
      <c r="AK93" s="37">
        <v>3.7324724266321788E-2</v>
      </c>
      <c r="AL93" s="37">
        <v>-1.928583916083916E-3</v>
      </c>
      <c r="AM93" s="37">
        <v>0.23642812999436277</v>
      </c>
      <c r="AN93" s="37">
        <v>0.21508085971691762</v>
      </c>
      <c r="AO93" s="37">
        <v>0.1128348793016955</v>
      </c>
      <c r="AP93" s="37">
        <v>0.11091626822659371</v>
      </c>
      <c r="AQ93" s="37">
        <v>-4.0950067148551227E-2</v>
      </c>
      <c r="AR93" s="37">
        <v>5.1461189625667345E-3</v>
      </c>
      <c r="AS93" s="37">
        <v>5.8050951211990484E-2</v>
      </c>
      <c r="AT93" s="37">
        <v>0.14680025855182097</v>
      </c>
      <c r="AU93" s="37">
        <v>3.1338218839055902E-2</v>
      </c>
      <c r="AV93" s="37">
        <v>0.11378737696811533</v>
      </c>
      <c r="AW93" s="37">
        <v>5.3257127958600992E-2</v>
      </c>
      <c r="AX93" s="37">
        <v>9.5679184078549043E-2</v>
      </c>
      <c r="AY93" s="37">
        <v>8.4032235189554008E-2</v>
      </c>
      <c r="AZ93" s="37">
        <v>1.0521207718840523E-2</v>
      </c>
      <c r="BA93" s="37">
        <v>6.0746113553122649E-2</v>
      </c>
    </row>
    <row r="94" spans="1:53" s="37" customFormat="1" ht="0.2" customHeight="1" x14ac:dyDescent="0.25">
      <c r="A94" s="37" t="s">
        <v>26</v>
      </c>
      <c r="C94" s="37">
        <v>0.14946405436402926</v>
      </c>
      <c r="D94" s="37">
        <v>0.140040067203794</v>
      </c>
      <c r="E94" s="37">
        <v>0.1032690552924066</v>
      </c>
      <c r="F94" s="37">
        <v>0.17105698512431669</v>
      </c>
      <c r="G94" s="37">
        <v>0.14214964435073568</v>
      </c>
      <c r="H94" s="37">
        <v>0.26758860585576127</v>
      </c>
      <c r="I94" s="37">
        <v>0.17651263123031008</v>
      </c>
      <c r="J94" s="37">
        <v>0.12151636419881487</v>
      </c>
      <c r="K94" s="37">
        <v>0.10068347996190627</v>
      </c>
      <c r="L94" s="37">
        <v>6.0463452168095164E-2</v>
      </c>
      <c r="M94" s="37">
        <v>0.14976105651039304</v>
      </c>
      <c r="N94" s="37">
        <v>0.11040496198544707</v>
      </c>
      <c r="O94" s="37">
        <v>0.10878185060074279</v>
      </c>
      <c r="P94" s="37">
        <v>9.7276532780626729E-2</v>
      </c>
      <c r="Q94" s="37">
        <v>2.8243221021268684E-2</v>
      </c>
      <c r="R94" s="37">
        <v>7.2548516140691133E-2</v>
      </c>
      <c r="S94" s="37">
        <v>4.1207692607371504E-4</v>
      </c>
      <c r="T94" s="37">
        <v>5.2318525930334925E-2</v>
      </c>
      <c r="U94" s="37">
        <v>0.15475697188486315</v>
      </c>
      <c r="V94" s="37">
        <v>5.6759211356914446E-2</v>
      </c>
      <c r="W94" s="37">
        <v>7.8732619863743664E-2</v>
      </c>
      <c r="X94" s="37">
        <v>-1.2498530714912595E-2</v>
      </c>
      <c r="Y94" s="37">
        <v>9.6959966265901587E-2</v>
      </c>
      <c r="Z94" s="37">
        <v>6.0955295671828884E-2</v>
      </c>
      <c r="AA94" s="37">
        <v>0.10012833913577177</v>
      </c>
      <c r="AB94" s="37">
        <v>3.8515598355984323E-2</v>
      </c>
      <c r="AC94" s="37">
        <v>2.3644564541358278E-2</v>
      </c>
      <c r="AD94" s="37">
        <v>-4.3380107783812134E-3</v>
      </c>
      <c r="AE94" s="37">
        <v>3.7617428696768498E-3</v>
      </c>
      <c r="AF94" s="37">
        <v>3.8707027547837156E-2</v>
      </c>
      <c r="AG94" s="37">
        <v>5.5873670088110755E-2</v>
      </c>
      <c r="AH94" s="37">
        <v>7.6258374678576879E-2</v>
      </c>
      <c r="AI94" s="37">
        <v>7.2350518867254063E-2</v>
      </c>
      <c r="AJ94" s="37">
        <v>7.1771752736191616E-2</v>
      </c>
      <c r="AK94" s="37">
        <v>6.8838786556935455E-2</v>
      </c>
      <c r="AL94" s="37">
        <v>5.5564023502125449E-2</v>
      </c>
      <c r="AM94" s="37">
        <v>8.421844986234632E-2</v>
      </c>
      <c r="AN94" s="37">
        <v>6.8709248694398206E-2</v>
      </c>
      <c r="AO94" s="37">
        <v>8.1834754464551518E-2</v>
      </c>
      <c r="AP94" s="37">
        <v>7.8550460151595392E-2</v>
      </c>
      <c r="AQ94" s="37">
        <v>2.7447599338677332E-2</v>
      </c>
      <c r="AR94" s="37">
        <v>4.2187793427230034E-3</v>
      </c>
      <c r="AS94" s="37">
        <v>2.3638730050297173E-2</v>
      </c>
      <c r="AT94" s="37">
        <v>8.3739845608343216E-2</v>
      </c>
      <c r="AU94" s="37">
        <v>-1.0329962659557032E-2</v>
      </c>
      <c r="AV94" s="37">
        <v>5.9728590389155664E-2</v>
      </c>
      <c r="AW94" s="37">
        <v>0.12792978215675863</v>
      </c>
      <c r="AX94" s="37">
        <v>1.394216728045398E-2</v>
      </c>
      <c r="AY94" s="37">
        <v>2.3896344739370697E-2</v>
      </c>
      <c r="AZ94" s="37">
        <v>3.0473096896864657E-2</v>
      </c>
      <c r="BA94" s="37">
        <v>2.9660403591066781E-2</v>
      </c>
    </row>
    <row r="95" spans="1:53" s="37" customFormat="1" ht="0.2" customHeight="1" x14ac:dyDescent="0.25">
      <c r="A95" s="37" t="s">
        <v>27</v>
      </c>
      <c r="C95" s="37">
        <v>0.14126463044782728</v>
      </c>
      <c r="D95" s="37">
        <v>5.7774459298188932E-2</v>
      </c>
      <c r="E95" s="37">
        <v>0.17371962448937159</v>
      </c>
      <c r="F95" s="37">
        <v>0.12520770482943661</v>
      </c>
      <c r="G95" s="37">
        <v>0.20199694582612709</v>
      </c>
      <c r="H95" s="37">
        <v>0.2281863143664834</v>
      </c>
      <c r="I95" s="37">
        <v>0.11657266144256337</v>
      </c>
      <c r="J95" s="37">
        <v>0.17747398387131288</v>
      </c>
      <c r="K95" s="37">
        <v>0.16336325241369226</v>
      </c>
      <c r="L95" s="37">
        <v>0.13030539229260188</v>
      </c>
      <c r="M95" s="37">
        <v>0.27055470990550123</v>
      </c>
      <c r="N95" s="37">
        <v>0.17884620353315445</v>
      </c>
      <c r="O95" s="37">
        <v>0.12697694656831907</v>
      </c>
      <c r="P95" s="37">
        <v>2.961962909393945E-3</v>
      </c>
      <c r="Q95" s="37">
        <v>4.518448760611958E-2</v>
      </c>
      <c r="R95" s="37">
        <v>0.11236667822734654</v>
      </c>
      <c r="S95" s="37">
        <v>-4.2408929861432736E-2</v>
      </c>
      <c r="T95" s="37">
        <v>-3.0894980772299838E-2</v>
      </c>
      <c r="U95" s="37">
        <v>2.7249646087440498E-2</v>
      </c>
      <c r="V95" s="37">
        <v>2.6911927300168191E-2</v>
      </c>
      <c r="W95" s="37">
        <v>0.10200086030948323</v>
      </c>
      <c r="X95" s="37">
        <v>1.3566907502169257E-2</v>
      </c>
      <c r="Y95" s="37">
        <v>4.0897714191549916E-2</v>
      </c>
      <c r="Z95" s="37">
        <v>7.2964038782978441E-2</v>
      </c>
      <c r="AA95" s="37">
        <v>0.10101335766115853</v>
      </c>
      <c r="AB95" s="37">
        <v>4.3745503611918479E-2</v>
      </c>
      <c r="AC95" s="37">
        <v>9.8801247996801761E-2</v>
      </c>
      <c r="AD95" s="37">
        <v>9.895150190291177E-2</v>
      </c>
      <c r="AE95" s="37">
        <v>6.8456456761570639E-2</v>
      </c>
      <c r="AF95" s="37">
        <v>5.6429384407479737E-2</v>
      </c>
      <c r="AG95" s="37">
        <v>9.0007818767160908E-2</v>
      </c>
      <c r="AH95" s="37">
        <v>0.10386694697273201</v>
      </c>
      <c r="AI95" s="37">
        <v>0.10419816544230917</v>
      </c>
      <c r="AJ95" s="37">
        <v>9.2249304349162758E-2</v>
      </c>
      <c r="AK95" s="37">
        <v>8.1011165533225349E-2</v>
      </c>
      <c r="AL95" s="37">
        <v>6.0915060753495606E-2</v>
      </c>
      <c r="AM95" s="37">
        <v>0.17323191556409967</v>
      </c>
      <c r="AN95" s="37">
        <v>7.1357175533537681E-2</v>
      </c>
      <c r="AO95" s="37">
        <v>7.3024928259775163E-2</v>
      </c>
      <c r="AP95" s="37">
        <v>3.5505115463653425E-2</v>
      </c>
      <c r="AQ95" s="37">
        <v>-4.5087868475760129E-2</v>
      </c>
      <c r="AR95" s="37">
        <v>-9.5479505359341715E-3</v>
      </c>
      <c r="AS95" s="37">
        <v>6.4761142680558548E-2</v>
      </c>
      <c r="AT95" s="37">
        <v>1.0622693957738013E-2</v>
      </c>
      <c r="AU95" s="37">
        <v>1.664263051131247E-2</v>
      </c>
      <c r="AV95" s="37">
        <v>5.9104173738301416E-2</v>
      </c>
      <c r="AW95" s="37">
        <v>1.9562678710224123E-2</v>
      </c>
      <c r="AX95" s="37">
        <v>1.1938939290169346E-2</v>
      </c>
      <c r="AY95" s="37">
        <v>2.1657409494610924E-2</v>
      </c>
      <c r="AZ95" s="37">
        <v>2.7491237224447289E-2</v>
      </c>
      <c r="BA95" s="37">
        <v>3.0234461394740716E-2</v>
      </c>
    </row>
    <row r="96" spans="1:53" s="37" customFormat="1" ht="0.2" customHeight="1" x14ac:dyDescent="0.25">
      <c r="A96" s="37" t="s">
        <v>28</v>
      </c>
      <c r="C96" s="37">
        <v>0.18003469837833164</v>
      </c>
      <c r="D96" s="37">
        <v>0.12916924047224779</v>
      </c>
      <c r="E96" s="37">
        <v>0.10293744723998238</v>
      </c>
      <c r="F96" s="37">
        <v>0.12203108214573255</v>
      </c>
      <c r="G96" s="37">
        <v>0.18301653916946689</v>
      </c>
      <c r="H96" s="37">
        <v>0.38887346321114841</v>
      </c>
      <c r="I96" s="37">
        <v>0.39048833094206797</v>
      </c>
      <c r="J96" s="37">
        <v>0.28117641448472674</v>
      </c>
      <c r="K96" s="37">
        <v>0.22717927257588869</v>
      </c>
      <c r="L96" s="37">
        <v>0.16012201663187547</v>
      </c>
      <c r="M96" s="37">
        <v>0.21358347346026713</v>
      </c>
      <c r="N96" s="37">
        <v>0.21836008992709396</v>
      </c>
      <c r="O96" s="37">
        <v>0.13549598763724341</v>
      </c>
      <c r="P96" s="37">
        <v>0.104448388866061</v>
      </c>
      <c r="Q96" s="37">
        <v>2.6845429948719655E-2</v>
      </c>
      <c r="R96" s="37">
        <v>7.8782526332790356E-2</v>
      </c>
      <c r="S96" s="37">
        <v>-0.11044907451985649</v>
      </c>
      <c r="T96" s="37">
        <v>-3.7746065347874523E-2</v>
      </c>
      <c r="U96" s="37">
        <v>-2.1234533390739392E-2</v>
      </c>
      <c r="V96" s="37">
        <v>0.12486369404630364</v>
      </c>
      <c r="W96" s="37">
        <v>6.8751960196609715E-2</v>
      </c>
      <c r="X96" s="37">
        <v>7.4011672196178074E-2</v>
      </c>
      <c r="Y96" s="37">
        <v>0.11675686113908162</v>
      </c>
      <c r="Z96" s="37">
        <v>1.3488437719172729E-2</v>
      </c>
      <c r="AA96" s="37">
        <v>0.1273108980294663</v>
      </c>
      <c r="AB96" s="37">
        <v>0.12486239520150821</v>
      </c>
      <c r="AC96" s="37">
        <v>0.12618636502677386</v>
      </c>
      <c r="AD96" s="37">
        <v>9.7654942775924861E-2</v>
      </c>
      <c r="AE96" s="37">
        <v>8.9788450883157039E-2</v>
      </c>
      <c r="AF96" s="37">
        <v>9.749284893749216E-2</v>
      </c>
      <c r="AG96" s="37">
        <v>6.82054329070889E-2</v>
      </c>
      <c r="AH96" s="37">
        <v>8.3102019448784148E-2</v>
      </c>
      <c r="AI96" s="37">
        <v>8.322629225989675E-2</v>
      </c>
      <c r="AJ96" s="37">
        <v>8.3253571270390056E-2</v>
      </c>
      <c r="AK96" s="37">
        <v>9.1405533604204545E-2</v>
      </c>
      <c r="AL96" s="37">
        <v>0.1445420775840234</v>
      </c>
      <c r="AM96" s="37">
        <v>0.16330617675116954</v>
      </c>
      <c r="AN96" s="37">
        <v>0.18216286654066174</v>
      </c>
      <c r="AO96" s="37">
        <v>0.16530312991480467</v>
      </c>
      <c r="AP96" s="37">
        <v>0.21270825719512165</v>
      </c>
      <c r="AQ96" s="37">
        <v>4.475816368666953E-2</v>
      </c>
      <c r="AR96" s="37">
        <v>0.11418803611939131</v>
      </c>
      <c r="AS96" s="37">
        <v>0.16820160237113105</v>
      </c>
      <c r="AT96" s="37">
        <v>0.25939183943979904</v>
      </c>
      <c r="AU96" s="37">
        <v>0.32059158907902569</v>
      </c>
      <c r="AV96" s="37">
        <v>0.17327853055383868</v>
      </c>
      <c r="AW96" s="37">
        <v>7.1022750904057602E-2</v>
      </c>
      <c r="AX96" s="37">
        <v>-3.5765727452910755E-2</v>
      </c>
      <c r="AY96" s="37">
        <v>2.474429760996974E-2</v>
      </c>
      <c r="AZ96" s="37">
        <v>1.4857810101512811E-2</v>
      </c>
      <c r="BA96" s="37">
        <v>5.3850076045202575E-2</v>
      </c>
    </row>
    <row r="97" spans="1:53" s="37" customFormat="1" ht="0.2" customHeight="1" x14ac:dyDescent="0.25">
      <c r="A97" s="37" t="s">
        <v>29</v>
      </c>
      <c r="C97" s="37">
        <v>8.7526028974578299E-2</v>
      </c>
      <c r="D97" s="37">
        <v>0.10882749736022662</v>
      </c>
      <c r="E97" s="37">
        <v>9.7221239003406013E-2</v>
      </c>
      <c r="F97" s="37">
        <v>0.11003843988169269</v>
      </c>
      <c r="G97" s="37">
        <v>0.19013846167341977</v>
      </c>
      <c r="H97" s="37">
        <v>0.26626657343539195</v>
      </c>
      <c r="I97" s="37">
        <v>0.17241671742488368</v>
      </c>
      <c r="J97" s="37">
        <v>0.2343307570427702</v>
      </c>
      <c r="K97" s="37">
        <v>0.31010513049503902</v>
      </c>
      <c r="L97" s="37">
        <v>0.15750209379323843</v>
      </c>
      <c r="M97" s="37">
        <v>0.23852471108981516</v>
      </c>
      <c r="N97" s="37">
        <v>0.19669435981282821</v>
      </c>
      <c r="O97" s="37">
        <v>0.1000819949266588</v>
      </c>
      <c r="P97" s="37">
        <v>-6.7367827450781292E-2</v>
      </c>
      <c r="Q97" s="37">
        <v>-2.6026777159523243E-2</v>
      </c>
      <c r="R97" s="37">
        <v>4.5556077182216853E-2</v>
      </c>
      <c r="S97" s="37">
        <v>-0.15716525234265027</v>
      </c>
      <c r="T97" s="37">
        <v>-1.2078522383305753E-2</v>
      </c>
      <c r="U97" s="37">
        <v>1.5574286151733278E-2</v>
      </c>
      <c r="V97" s="37">
        <v>0.13712603261780554</v>
      </c>
      <c r="W97" s="37">
        <v>0.12753976960679372</v>
      </c>
      <c r="X97" s="37">
        <v>2.8147233539976977E-2</v>
      </c>
      <c r="Y97" s="37">
        <v>8.4469456126870998E-2</v>
      </c>
      <c r="Z97" s="37">
        <v>9.7861512397915545E-2</v>
      </c>
      <c r="AA97" s="37">
        <v>7.9508989243948641E-2</v>
      </c>
      <c r="AB97" s="37">
        <v>0.1046953262808735</v>
      </c>
      <c r="AC97" s="37">
        <v>0.14486311374265376</v>
      </c>
      <c r="AD97" s="37">
        <v>6.9743131647403991E-2</v>
      </c>
      <c r="AE97" s="37">
        <v>6.7781096435743329E-2</v>
      </c>
      <c r="AF97" s="37">
        <v>0.10410913831465256</v>
      </c>
      <c r="AG97" s="37">
        <v>9.7203361853665057E-2</v>
      </c>
      <c r="AH97" s="37">
        <v>8.6599953055404771E-2</v>
      </c>
      <c r="AI97" s="37">
        <v>8.2749569135560974E-2</v>
      </c>
      <c r="AJ97" s="37">
        <v>7.4477300141921859E-2</v>
      </c>
      <c r="AK97" s="37">
        <v>7.3616881059246575E-2</v>
      </c>
      <c r="AL97" s="37">
        <v>8.1791923368095307E-2</v>
      </c>
      <c r="AM97" s="37">
        <v>9.6014439654966158E-2</v>
      </c>
      <c r="AN97" s="37">
        <v>0.10431579307550008</v>
      </c>
      <c r="AO97" s="37">
        <v>9.7530435710638505E-2</v>
      </c>
      <c r="AP97" s="37">
        <v>0.1022769963800769</v>
      </c>
      <c r="AQ97" s="37">
        <v>-3.2594246821304386E-2</v>
      </c>
      <c r="AR97" s="37">
        <v>3.1076381170672952E-2</v>
      </c>
      <c r="AS97" s="37">
        <v>9.8821071737135627E-2</v>
      </c>
      <c r="AT97" s="37">
        <v>0.12945538802410531</v>
      </c>
      <c r="AU97" s="37">
        <v>0.11626047790752388</v>
      </c>
      <c r="AV97" s="37">
        <v>0.11989213958513058</v>
      </c>
      <c r="AW97" s="37">
        <v>6.9942686521335187E-2</v>
      </c>
      <c r="AX97" s="37">
        <v>2.6440393231856107E-2</v>
      </c>
      <c r="AY97" s="37">
        <v>2.6285445163429136E-2</v>
      </c>
      <c r="AZ97" s="37">
        <v>5.0086812792271035E-2</v>
      </c>
      <c r="BA97" s="37">
        <v>3.8630528661303183E-2</v>
      </c>
    </row>
    <row r="98" spans="1:53" s="37" customFormat="1" ht="0.2" customHeight="1" x14ac:dyDescent="0.25">
      <c r="A98" s="37" t="s">
        <v>30</v>
      </c>
      <c r="C98" s="37">
        <v>5.3336214263172782E-2</v>
      </c>
      <c r="D98" s="37">
        <v>8.1451869318952513E-2</v>
      </c>
      <c r="E98" s="37">
        <v>6.6561547894739018E-2</v>
      </c>
      <c r="F98" s="37">
        <v>7.8744778391413389E-2</v>
      </c>
      <c r="G98" s="37">
        <v>0.13674036723618396</v>
      </c>
      <c r="H98" s="37">
        <v>0.19921184012681795</v>
      </c>
      <c r="I98" s="37">
        <v>0.15537010494889092</v>
      </c>
      <c r="J98" s="37">
        <v>0.15061258061881658</v>
      </c>
      <c r="K98" s="37">
        <v>0.15061701958920928</v>
      </c>
      <c r="L98" s="37">
        <v>0.15096210885449277</v>
      </c>
      <c r="M98" s="37">
        <v>0.14725123783615515</v>
      </c>
      <c r="N98" s="37">
        <v>0.20019818452233126</v>
      </c>
      <c r="O98" s="37">
        <v>0.12228154709477923</v>
      </c>
      <c r="P98" s="37">
        <v>0.13396941467201709</v>
      </c>
      <c r="Q98" s="37">
        <v>3.5274437399130686E-2</v>
      </c>
      <c r="R98" s="37">
        <v>9.831095901962042E-2</v>
      </c>
      <c r="S98" s="37">
        <v>-0.11909999764709264</v>
      </c>
      <c r="T98" s="37">
        <v>-6.547195476755413E-2</v>
      </c>
      <c r="U98" s="37">
        <v>-1.4067171463296274E-2</v>
      </c>
      <c r="V98" s="37">
        <v>7.8409337910475857E-2</v>
      </c>
      <c r="W98" s="37">
        <v>0.14384809719191205</v>
      </c>
      <c r="X98" s="37">
        <v>3.1506275414057719E-2</v>
      </c>
      <c r="Y98" s="37">
        <v>5.8298971415485054E-2</v>
      </c>
      <c r="Z98" s="37">
        <v>9.0595345343310776E-2</v>
      </c>
      <c r="AA98" s="37">
        <v>0.10593142315245055</v>
      </c>
      <c r="AB98" s="37">
        <v>0.12059091932692147</v>
      </c>
      <c r="AC98" s="37">
        <v>9.9389674537418538E-2</v>
      </c>
      <c r="AD98" s="37">
        <v>4.3573627470102655E-2</v>
      </c>
      <c r="AE98" s="37">
        <v>8.4675356737139398E-2</v>
      </c>
      <c r="AF98" s="37">
        <v>0.10686287053751245</v>
      </c>
      <c r="AG98" s="37">
        <v>6.4971246919825226E-2</v>
      </c>
      <c r="AH98" s="37">
        <v>6.1891067421063595E-2</v>
      </c>
      <c r="AI98" s="37">
        <v>6.1824644660912628E-2</v>
      </c>
      <c r="AJ98" s="37">
        <v>7.4561296382528938E-2</v>
      </c>
      <c r="AK98" s="37">
        <v>7.2201955921035371E-2</v>
      </c>
      <c r="AL98" s="37">
        <v>0.10029428242270394</v>
      </c>
      <c r="AM98" s="37">
        <v>0.21265026216513488</v>
      </c>
      <c r="AN98" s="37">
        <v>0.10242281849312614</v>
      </c>
      <c r="AO98" s="37">
        <v>0.13147266206026656</v>
      </c>
      <c r="AP98" s="37">
        <v>8.5846670362190861E-2</v>
      </c>
      <c r="AQ98" s="37">
        <v>2.2822305522433216E-2</v>
      </c>
      <c r="AR98" s="37">
        <v>6.5025559349215098E-2</v>
      </c>
      <c r="AS98" s="37">
        <v>7.1179027741203618E-2</v>
      </c>
      <c r="AT98" s="37">
        <v>0.1056562497160629</v>
      </c>
      <c r="AU98" s="37">
        <v>7.7225809473204954E-2</v>
      </c>
      <c r="AV98" s="37">
        <v>8.5249357547226109E-2</v>
      </c>
      <c r="AW98" s="37">
        <v>6.9061227118184507E-2</v>
      </c>
      <c r="AX98" s="37">
        <v>5.3799934182470963E-2</v>
      </c>
      <c r="AY98" s="37">
        <v>5.2394494700231005E-2</v>
      </c>
      <c r="AZ98" s="37">
        <v>4.5749975133974767E-2</v>
      </c>
      <c r="BA98" s="37">
        <v>5.8810448599106863E-2</v>
      </c>
    </row>
    <row r="99" spans="1:53" s="37" customFormat="1" ht="0.2" customHeight="1" x14ac:dyDescent="0.25">
      <c r="A99" s="37" t="s">
        <v>31</v>
      </c>
      <c r="C99" s="37">
        <v>0.10677537011401857</v>
      </c>
      <c r="D99" s="37">
        <v>9.0024494682119621E-2</v>
      </c>
      <c r="E99" s="37">
        <v>0.14437792260683954</v>
      </c>
      <c r="F99" s="37">
        <v>0.1573157985748615</v>
      </c>
      <c r="G99" s="37">
        <v>0.14221006783699341</v>
      </c>
      <c r="H99" s="37">
        <v>0.1754356347366488</v>
      </c>
      <c r="I99" s="37">
        <v>0.10903464121422241</v>
      </c>
      <c r="J99" s="37">
        <v>0.20604732897634317</v>
      </c>
      <c r="K99" s="37">
        <v>0.19627807117319884</v>
      </c>
      <c r="L99" s="37">
        <v>0.23783100825765391</v>
      </c>
      <c r="M99" s="37">
        <v>0.2447347142704743</v>
      </c>
      <c r="N99" s="37">
        <v>0.20048888230723755</v>
      </c>
      <c r="O99" s="37">
        <v>0.17739924215265554</v>
      </c>
      <c r="P99" s="37">
        <v>0.10128724944898786</v>
      </c>
      <c r="Q99" s="37">
        <v>4.679826635145784E-2</v>
      </c>
      <c r="R99" s="37">
        <v>0.12138821295819277</v>
      </c>
      <c r="S99" s="37">
        <v>-2.978223998938612E-2</v>
      </c>
      <c r="T99" s="37">
        <v>2.9097812399828581E-2</v>
      </c>
      <c r="U99" s="37">
        <v>4.7605778786646312E-2</v>
      </c>
      <c r="V99" s="37">
        <v>9.35172420484182E-2</v>
      </c>
      <c r="W99" s="37">
        <v>8.3654616675704452E-2</v>
      </c>
      <c r="X99" s="37">
        <v>0.16050648788936919</v>
      </c>
      <c r="Y99" s="37">
        <v>0.1228017755855957</v>
      </c>
      <c r="Z99" s="37">
        <v>0.14378028522345637</v>
      </c>
      <c r="AA99" s="37">
        <v>0.20649562752601888</v>
      </c>
      <c r="AB99" s="37">
        <v>0.23467014618714702</v>
      </c>
      <c r="AC99" s="37">
        <v>0.19027345459762623</v>
      </c>
      <c r="AD99" s="37">
        <v>0.14920579267024625</v>
      </c>
      <c r="AE99" s="37">
        <v>8.432997658410632E-2</v>
      </c>
      <c r="AF99" s="37">
        <v>4.8433401798105555E-2</v>
      </c>
      <c r="AG99" s="37">
        <v>9.2333401071314936E-2</v>
      </c>
      <c r="AH99" s="37">
        <v>0.10216059827259039</v>
      </c>
      <c r="AI99" s="37">
        <v>9.8233017749057808E-2</v>
      </c>
      <c r="AJ99" s="37">
        <v>9.8321200631930103E-2</v>
      </c>
      <c r="AK99" s="37">
        <v>9.645881835011455E-2</v>
      </c>
      <c r="AL99" s="37">
        <v>0.10695523472595654</v>
      </c>
      <c r="AM99" s="37">
        <v>0.14234124875080265</v>
      </c>
      <c r="AN99" s="37">
        <v>0.10818851621806537</v>
      </c>
      <c r="AO99" s="37">
        <v>0.19264456845865516</v>
      </c>
      <c r="AP99" s="37">
        <v>0.13809729762329392</v>
      </c>
      <c r="AQ99" s="37">
        <v>-1.577209913986365E-2</v>
      </c>
      <c r="AR99" s="37">
        <v>8.9095096325314163E-2</v>
      </c>
      <c r="AS99" s="37">
        <v>9.2781962573650914E-2</v>
      </c>
      <c r="AT99" s="37">
        <v>8.0455144754045471E-2</v>
      </c>
      <c r="AU99" s="37">
        <v>5.0596760631913623E-2</v>
      </c>
      <c r="AV99" s="37">
        <v>9.7822297468285233E-2</v>
      </c>
      <c r="AW99" s="37">
        <v>8.6976285471869613E-2</v>
      </c>
      <c r="AX99" s="37">
        <v>8.8422044361278776E-2</v>
      </c>
      <c r="AY99" s="37">
        <v>9.7702699898552348E-2</v>
      </c>
      <c r="AZ99" s="37">
        <v>7.5832102797853462E-2</v>
      </c>
      <c r="BA99" s="37">
        <v>7.775012387234731E-2</v>
      </c>
    </row>
    <row r="100" spans="1:53" s="37" customFormat="1" ht="0.2" customHeight="1" x14ac:dyDescent="0.25">
      <c r="A100" s="37" t="s">
        <v>32</v>
      </c>
      <c r="C100" s="37">
        <v>0.13578345812855452</v>
      </c>
      <c r="D100" s="37">
        <v>0.15981831995896481</v>
      </c>
      <c r="E100" s="37">
        <v>7.4383764603503225E-2</v>
      </c>
      <c r="F100" s="37">
        <v>9.2075653734593338E-2</v>
      </c>
      <c r="G100" s="37">
        <v>0.17998671659058363</v>
      </c>
      <c r="H100" s="37">
        <v>0.25280430711145657</v>
      </c>
      <c r="I100" s="37">
        <v>0.18612127168146519</v>
      </c>
      <c r="J100" s="37">
        <v>0.13002377781462882</v>
      </c>
      <c r="K100" s="37">
        <v>0.20997897239356689</v>
      </c>
      <c r="L100" s="37">
        <v>0.13261523231186645</v>
      </c>
      <c r="M100" s="37">
        <v>0.14927857492361976</v>
      </c>
      <c r="N100" s="37">
        <v>0.15638514724061431</v>
      </c>
      <c r="O100" s="37">
        <v>8.4063169548402913E-2</v>
      </c>
      <c r="P100" s="37">
        <v>-1.8160929978022607E-2</v>
      </c>
      <c r="Q100" s="37">
        <v>2.0489130827343022E-2</v>
      </c>
      <c r="R100" s="37">
        <v>6.3218249400945017E-2</v>
      </c>
      <c r="S100" s="37">
        <v>-9.3541915308410314E-2</v>
      </c>
      <c r="T100" s="37">
        <v>-5.3934125160369072E-2</v>
      </c>
      <c r="U100" s="37">
        <v>0.15877552284084648</v>
      </c>
      <c r="V100" s="37">
        <v>4.0246744706599218E-2</v>
      </c>
      <c r="W100" s="37">
        <v>0.21716522719012671</v>
      </c>
      <c r="X100" s="37">
        <v>7.5070431646390937E-3</v>
      </c>
      <c r="Y100" s="37">
        <v>1.4777282431528566E-2</v>
      </c>
      <c r="Z100" s="37">
        <v>7.7343605324008094E-2</v>
      </c>
      <c r="AA100" s="37">
        <v>1.1114991177949857E-3</v>
      </c>
      <c r="AB100" s="37">
        <v>5.2302160875789525E-2</v>
      </c>
      <c r="AC100" s="37">
        <v>2.8737637001290971E-2</v>
      </c>
      <c r="AD100" s="37">
        <v>3.5767272716169057E-2</v>
      </c>
      <c r="AE100" s="37">
        <v>1.8606184360195153E-2</v>
      </c>
      <c r="AF100" s="37">
        <v>4.3385864223291978E-2</v>
      </c>
      <c r="AG100" s="37">
        <v>8.7526759972880439E-2</v>
      </c>
      <c r="AH100" s="37">
        <v>7.783708850767565E-2</v>
      </c>
      <c r="AI100" s="37">
        <v>7.3116717835318729E-2</v>
      </c>
      <c r="AJ100" s="37">
        <v>8.4672276910269767E-2</v>
      </c>
      <c r="AK100" s="37">
        <v>6.4044625253099785E-2</v>
      </c>
      <c r="AL100" s="37">
        <v>3.0166637516556179E-2</v>
      </c>
      <c r="AM100" s="37">
        <v>0.1201842495173145</v>
      </c>
      <c r="AN100" s="37">
        <v>9.7383255636441138E-2</v>
      </c>
      <c r="AO100" s="37">
        <v>0.1280857726423284</v>
      </c>
      <c r="AP100" s="37">
        <v>2.9620835314856687E-2</v>
      </c>
      <c r="AQ100" s="37">
        <v>1.5677232923326685E-3</v>
      </c>
      <c r="AR100" s="37">
        <v>-1.2265139842134617E-2</v>
      </c>
      <c r="AS100" s="37">
        <v>4.4574603172229145E-3</v>
      </c>
      <c r="AT100" s="37">
        <v>4.8960208657562711E-2</v>
      </c>
      <c r="AU100" s="37">
        <v>2.9490456194783153E-2</v>
      </c>
      <c r="AV100" s="37">
        <v>5.5449203302429292E-2</v>
      </c>
      <c r="AW100" s="37">
        <v>4.8758895015673012E-3</v>
      </c>
      <c r="AX100" s="37">
        <v>2.2786364964198384E-2</v>
      </c>
      <c r="AY100" s="37">
        <v>3.9262905983743893E-2</v>
      </c>
      <c r="AZ100" s="37">
        <v>3.9213923862175051E-2</v>
      </c>
      <c r="BA100" s="37">
        <v>4.7965910767343911E-2</v>
      </c>
    </row>
    <row r="101" spans="1:53" s="37" customFormat="1" ht="0.2" customHeight="1" x14ac:dyDescent="0.25">
      <c r="A101" s="37" t="s">
        <v>50</v>
      </c>
      <c r="C101" s="37" t="s">
        <v>56</v>
      </c>
      <c r="D101" s="37" t="s">
        <v>56</v>
      </c>
      <c r="E101" s="37" t="s">
        <v>56</v>
      </c>
      <c r="F101" s="37" t="s">
        <v>56</v>
      </c>
      <c r="G101" s="37" t="s">
        <v>56</v>
      </c>
      <c r="H101" s="37" t="s">
        <v>56</v>
      </c>
      <c r="I101" s="37" t="s">
        <v>56</v>
      </c>
      <c r="J101" s="37" t="s">
        <v>56</v>
      </c>
      <c r="K101" s="37" t="s">
        <v>56</v>
      </c>
      <c r="L101" s="37" t="s">
        <v>56</v>
      </c>
      <c r="M101" s="37" t="s">
        <v>56</v>
      </c>
      <c r="N101" s="37" t="s">
        <v>56</v>
      </c>
      <c r="O101" s="37" t="s">
        <v>56</v>
      </c>
      <c r="P101" s="37" t="s">
        <v>56</v>
      </c>
      <c r="Q101" s="37" t="s">
        <v>56</v>
      </c>
      <c r="R101" s="37" t="s">
        <v>56</v>
      </c>
      <c r="S101" s="37" t="s">
        <v>56</v>
      </c>
      <c r="T101" s="37" t="s">
        <v>56</v>
      </c>
      <c r="U101" s="37" t="s">
        <v>56</v>
      </c>
      <c r="V101" s="37" t="s">
        <v>56</v>
      </c>
      <c r="W101" s="37" t="s">
        <v>56</v>
      </c>
      <c r="X101" s="37" t="s">
        <v>56</v>
      </c>
      <c r="Y101" s="37" t="s">
        <v>56</v>
      </c>
      <c r="Z101" s="37" t="s">
        <v>56</v>
      </c>
      <c r="AA101" s="37" t="s">
        <v>56</v>
      </c>
      <c r="AB101" s="37" t="s">
        <v>56</v>
      </c>
      <c r="AC101" s="37" t="s">
        <v>56</v>
      </c>
      <c r="AD101" s="37" t="s">
        <v>56</v>
      </c>
      <c r="AE101" s="37" t="s">
        <v>56</v>
      </c>
      <c r="AF101" s="37" t="s">
        <v>56</v>
      </c>
      <c r="AG101" s="37" t="s">
        <v>56</v>
      </c>
      <c r="AH101" s="37" t="s">
        <v>56</v>
      </c>
      <c r="AI101" s="37" t="s">
        <v>56</v>
      </c>
      <c r="AJ101" s="37" t="s">
        <v>56</v>
      </c>
      <c r="AK101" s="37" t="s">
        <v>56</v>
      </c>
      <c r="AL101" s="37" t="s">
        <v>56</v>
      </c>
      <c r="AM101" s="37" t="s">
        <v>56</v>
      </c>
      <c r="AN101" s="37" t="s">
        <v>56</v>
      </c>
      <c r="AO101" s="37" t="s">
        <v>56</v>
      </c>
      <c r="AP101" s="37" t="s">
        <v>56</v>
      </c>
      <c r="AQ101" s="37" t="s">
        <v>56</v>
      </c>
      <c r="AR101" s="37" t="s">
        <v>56</v>
      </c>
      <c r="AS101" s="37" t="s">
        <v>56</v>
      </c>
      <c r="AT101" s="37" t="s">
        <v>56</v>
      </c>
      <c r="AU101" s="37" t="s">
        <v>56</v>
      </c>
      <c r="AV101" s="37" t="s">
        <v>56</v>
      </c>
      <c r="AW101" s="37" t="s">
        <v>56</v>
      </c>
      <c r="AX101" s="37" t="s">
        <v>56</v>
      </c>
      <c r="AY101" s="37" t="s">
        <v>56</v>
      </c>
      <c r="AZ101" s="37" t="s">
        <v>56</v>
      </c>
      <c r="BA101" s="37" t="s">
        <v>56</v>
      </c>
    </row>
    <row r="102" spans="1:53" s="37" customFormat="1" ht="0.2" customHeight="1" x14ac:dyDescent="0.25">
      <c r="A102" s="37" t="s">
        <v>33</v>
      </c>
      <c r="C102" s="37">
        <v>0.18474040218789911</v>
      </c>
      <c r="D102" s="37">
        <v>7.3749132085677668E-2</v>
      </c>
      <c r="E102" s="37">
        <v>0.12089293159956364</v>
      </c>
      <c r="F102" s="37">
        <v>0.18267069323171437</v>
      </c>
      <c r="G102" s="37">
        <v>0.1259757230888551</v>
      </c>
      <c r="H102" s="37">
        <v>0.26712359114499223</v>
      </c>
      <c r="I102" s="37">
        <v>0.15762600821667458</v>
      </c>
      <c r="J102" s="37">
        <v>0.14642884570578762</v>
      </c>
      <c r="K102" s="37">
        <v>0.19855198631962359</v>
      </c>
      <c r="L102" s="37">
        <v>0.12816936369403636</v>
      </c>
      <c r="M102" s="37">
        <v>0.21223461278270431</v>
      </c>
      <c r="N102" s="37">
        <v>0.18895113299631791</v>
      </c>
      <c r="O102" s="37">
        <v>0.11339596488728275</v>
      </c>
      <c r="P102" s="37">
        <v>4.1878490352153276E-2</v>
      </c>
      <c r="Q102" s="37">
        <v>-6.9786394064685897E-5</v>
      </c>
      <c r="R102" s="37">
        <v>1.4264423492673154E-2</v>
      </c>
      <c r="S102" s="37">
        <v>4.6331377568763965E-3</v>
      </c>
      <c r="T102" s="37">
        <v>2.3379124654380841E-3</v>
      </c>
      <c r="U102" s="37">
        <v>-6.1484611031619937E-2</v>
      </c>
      <c r="V102" s="37">
        <v>0.12567712498120223</v>
      </c>
      <c r="W102" s="37">
        <v>0.15850051643585705</v>
      </c>
      <c r="X102" s="37">
        <v>4.6708996639685703E-2</v>
      </c>
      <c r="Y102" s="37">
        <v>0.11747579839196622</v>
      </c>
      <c r="Z102" s="37">
        <v>5.4905023178038422E-2</v>
      </c>
      <c r="AA102" s="37">
        <v>8.782335065825618E-3</v>
      </c>
      <c r="AB102" s="37">
        <v>7.5440226657084108E-2</v>
      </c>
      <c r="AC102" s="37">
        <v>0.12938967169592128</v>
      </c>
      <c r="AD102" s="37">
        <v>3.3521414711206524E-2</v>
      </c>
      <c r="AE102" s="37">
        <v>4.7327171211391114E-2</v>
      </c>
      <c r="AF102" s="37">
        <v>7.1138435072107681E-2</v>
      </c>
      <c r="AG102" s="37">
        <v>9.1435782360400175E-2</v>
      </c>
      <c r="AH102" s="37">
        <v>7.4349517432069648E-2</v>
      </c>
      <c r="AI102" s="37">
        <v>7.1677892829961815E-2</v>
      </c>
      <c r="AJ102" s="37">
        <v>6.785530455839299E-2</v>
      </c>
      <c r="AK102" s="37">
        <v>8.9162818694129162E-2</v>
      </c>
      <c r="AL102" s="37">
        <v>5.5190854970857933E-2</v>
      </c>
      <c r="AM102" s="37">
        <v>0.11293619939016263</v>
      </c>
      <c r="AN102" s="37">
        <v>8.3902049001401691E-2</v>
      </c>
      <c r="AO102" s="37">
        <v>0.10934553639743605</v>
      </c>
      <c r="AP102" s="37">
        <v>5.4590155393264145E-2</v>
      </c>
      <c r="AQ102" s="37">
        <v>3.8000193380134171E-3</v>
      </c>
      <c r="AR102" s="37">
        <v>1.6755144568515332E-2</v>
      </c>
      <c r="AS102" s="37">
        <v>2.0047422487628686E-2</v>
      </c>
      <c r="AT102" s="37">
        <v>2.1368800243340882E-2</v>
      </c>
      <c r="AU102" s="37">
        <v>4.0910157932764861E-3</v>
      </c>
      <c r="AV102" s="37">
        <v>4.4162745152155784E-2</v>
      </c>
      <c r="AW102" s="37">
        <v>3.3882790557358065E-2</v>
      </c>
      <c r="AX102" s="37">
        <v>3.0593048416082659E-2</v>
      </c>
      <c r="AY102" s="37">
        <v>3.3369138040935137E-2</v>
      </c>
      <c r="AZ102" s="37">
        <v>3.6362372775866104E-2</v>
      </c>
      <c r="BA102" s="37">
        <v>4.3435016084734379E-2</v>
      </c>
    </row>
    <row r="103" spans="1:53" s="37" customFormat="1" ht="0.2" customHeight="1" x14ac:dyDescent="0.25">
      <c r="A103" s="37" t="s">
        <v>34</v>
      </c>
      <c r="C103" s="37">
        <v>0.11617648273316514</v>
      </c>
      <c r="D103" s="37">
        <v>8.9955623372952431E-2</v>
      </c>
      <c r="E103" s="37">
        <v>9.0591538131018279E-2</v>
      </c>
      <c r="F103" s="37">
        <v>0.10062957444895769</v>
      </c>
      <c r="G103" s="37">
        <v>0.15572843047118481</v>
      </c>
      <c r="H103" s="37">
        <v>0.31689963880785371</v>
      </c>
      <c r="I103" s="37">
        <v>0.27589635973169124</v>
      </c>
      <c r="J103" s="37">
        <v>0.19744552762533174</v>
      </c>
      <c r="K103" s="37">
        <v>0.25001244634376896</v>
      </c>
      <c r="L103" s="37">
        <v>0.22253937883438701</v>
      </c>
      <c r="M103" s="37">
        <v>0.18242835444699029</v>
      </c>
      <c r="N103" s="37">
        <v>0.19073105017035827</v>
      </c>
      <c r="O103" s="37">
        <v>0.17643805446742789</v>
      </c>
      <c r="P103" s="37">
        <v>0.11690450805255484</v>
      </c>
      <c r="Q103" s="37">
        <v>5.5482519219352829E-2</v>
      </c>
      <c r="R103" s="37">
        <v>9.6465874048084599E-2</v>
      </c>
      <c r="S103" s="37">
        <v>-0.16328109868966545</v>
      </c>
      <c r="T103" s="37">
        <v>-1.7388135205685322E-2</v>
      </c>
      <c r="U103" s="37">
        <v>-4.8086625654552358E-2</v>
      </c>
      <c r="V103" s="37">
        <v>0.18506608872281591</v>
      </c>
      <c r="W103" s="37">
        <v>7.5853908344369156E-2</v>
      </c>
      <c r="X103" s="37">
        <v>0.14193005442775755</v>
      </c>
      <c r="Y103" s="37">
        <v>8.7052654243753969E-2</v>
      </c>
      <c r="Z103" s="37">
        <v>3.8041353708195072E-2</v>
      </c>
      <c r="AA103" s="37">
        <v>2.0877170479249717E-2</v>
      </c>
      <c r="AB103" s="37">
        <v>0.11483620508170871</v>
      </c>
      <c r="AC103" s="37">
        <v>0.11401726581967486</v>
      </c>
      <c r="AD103" s="37">
        <v>8.812143897657615E-2</v>
      </c>
      <c r="AE103" s="37">
        <v>0.11274720088538787</v>
      </c>
      <c r="AF103" s="37">
        <v>0.13406824528430153</v>
      </c>
      <c r="AG103" s="37">
        <v>9.8664354205934446E-2</v>
      </c>
      <c r="AH103" s="37">
        <v>0.11677590449313693</v>
      </c>
      <c r="AI103" s="37">
        <v>0.12209407629967721</v>
      </c>
      <c r="AJ103" s="37">
        <v>0.1171418499380239</v>
      </c>
      <c r="AK103" s="37">
        <v>0.12276099683516518</v>
      </c>
      <c r="AL103" s="37">
        <v>0.11767263422475759</v>
      </c>
      <c r="AM103" s="37">
        <v>0.23459770583279421</v>
      </c>
      <c r="AN103" s="37">
        <v>0.18493179973192575</v>
      </c>
      <c r="AO103" s="37">
        <v>0.16493757954906549</v>
      </c>
      <c r="AP103" s="37">
        <v>0.21775107644443045</v>
      </c>
      <c r="AQ103" s="37">
        <v>7.3630215002545157E-6</v>
      </c>
      <c r="AR103" s="37">
        <v>0.11314923545196254</v>
      </c>
      <c r="AS103" s="37">
        <v>0.18046415446049896</v>
      </c>
      <c r="AT103" s="37">
        <v>0.23521008638037352</v>
      </c>
      <c r="AU103" s="37">
        <v>0.2707846834674667</v>
      </c>
      <c r="AV103" s="37">
        <v>0.22287976867840453</v>
      </c>
      <c r="AW103" s="37">
        <v>0.13624847309339749</v>
      </c>
      <c r="AX103" s="37">
        <v>-8.8966225463951911E-3</v>
      </c>
      <c r="AY103" s="37">
        <v>-7.9520857442754028E-3</v>
      </c>
      <c r="AZ103" s="37">
        <v>2.1358960040111438E-2</v>
      </c>
      <c r="BA103" s="37">
        <v>3.8019169329073482E-2</v>
      </c>
    </row>
    <row r="104" spans="1:53" s="37" customFormat="1" ht="0.2" customHeight="1" x14ac:dyDescent="0.25">
      <c r="A104" s="37" t="s">
        <v>35</v>
      </c>
      <c r="C104" s="37">
        <v>0.17870567074237484</v>
      </c>
      <c r="D104" s="37">
        <v>0.13794478968483748</v>
      </c>
      <c r="E104" s="37">
        <v>0.10901960081392639</v>
      </c>
      <c r="F104" s="37">
        <v>0.164396439716921</v>
      </c>
      <c r="G104" s="37">
        <v>0.20042796838343066</v>
      </c>
      <c r="H104" s="37">
        <v>0.25248171765305827</v>
      </c>
      <c r="I104" s="37">
        <v>0.18353475771812625</v>
      </c>
      <c r="J104" s="37">
        <v>0.18315458111997474</v>
      </c>
      <c r="K104" s="37">
        <v>0.21362907672017936</v>
      </c>
      <c r="L104" s="37">
        <v>0.22428601078878235</v>
      </c>
      <c r="M104" s="37">
        <v>0.20195679603829444</v>
      </c>
      <c r="N104" s="37">
        <v>0.17054847775108684</v>
      </c>
      <c r="O104" s="37">
        <v>0.13187349233464438</v>
      </c>
      <c r="P104" s="37">
        <v>1.5518107291124444E-2</v>
      </c>
      <c r="Q104" s="37">
        <v>1.3309928297923043E-2</v>
      </c>
      <c r="R104" s="37">
        <v>5.0594925210635036E-2</v>
      </c>
      <c r="S104" s="37">
        <v>-4.2037036939987088E-2</v>
      </c>
      <c r="T104" s="37">
        <v>3.1403922496080247E-2</v>
      </c>
      <c r="U104" s="37">
        <v>3.4044812398376735E-2</v>
      </c>
      <c r="V104" s="37">
        <v>0.1043360994836055</v>
      </c>
      <c r="W104" s="37">
        <v>7.110350653276104E-2</v>
      </c>
      <c r="X104" s="37">
        <v>6.2078219493054872E-2</v>
      </c>
      <c r="Y104" s="37">
        <v>6.2951778175337744E-2</v>
      </c>
      <c r="Z104" s="37">
        <v>6.4843361608202296E-2</v>
      </c>
      <c r="AA104" s="37">
        <v>0.12897516895662259</v>
      </c>
      <c r="AB104" s="37">
        <v>3.5352741083218328E-2</v>
      </c>
      <c r="AC104" s="37">
        <v>9.3800621208271026E-2</v>
      </c>
      <c r="AD104" s="37">
        <v>0.15672874039220097</v>
      </c>
      <c r="AE104" s="37">
        <v>0.10221515227631864</v>
      </c>
      <c r="AF104" s="37">
        <v>0.11776213560332723</v>
      </c>
      <c r="AG104" s="37">
        <v>0.10113397552449126</v>
      </c>
      <c r="AH104" s="37">
        <v>9.8875839575714608E-2</v>
      </c>
      <c r="AI104" s="37">
        <v>7.0251333046295064E-2</v>
      </c>
      <c r="AJ104" s="37">
        <v>6.7563759814051105E-2</v>
      </c>
      <c r="AK104" s="37">
        <v>6.5209549663939298E-2</v>
      </c>
      <c r="AL104" s="37">
        <v>5.3136485807692514E-2</v>
      </c>
      <c r="AM104" s="37">
        <v>0.14378536102627193</v>
      </c>
      <c r="AN104" s="37">
        <v>8.2284014901020219E-2</v>
      </c>
      <c r="AO104" s="37">
        <v>0.1068882218487162</v>
      </c>
      <c r="AP104" s="37">
        <v>7.5524158170810513E-2</v>
      </c>
      <c r="AQ104" s="37">
        <v>-3.8020891620165677E-2</v>
      </c>
      <c r="AR104" s="37">
        <v>7.9243497806465821E-2</v>
      </c>
      <c r="AS104" s="37">
        <v>3.4204035771269882E-2</v>
      </c>
      <c r="AT104" s="37">
        <v>2.7198751886116226E-2</v>
      </c>
      <c r="AU104" s="37">
        <v>3.83522635150901E-2</v>
      </c>
      <c r="AV104" s="37">
        <v>3.9477112647129844E-2</v>
      </c>
      <c r="AW104" s="37">
        <v>4.400159491841589E-2</v>
      </c>
      <c r="AX104" s="37">
        <v>4.4003816534611509E-2</v>
      </c>
      <c r="AY104" s="37">
        <v>4.0985916208829888E-2</v>
      </c>
      <c r="AZ104" s="37">
        <v>4.2511111065723819E-2</v>
      </c>
      <c r="BA104" s="37">
        <v>4.404228809684331E-2</v>
      </c>
    </row>
    <row r="105" spans="1:53" s="37" customFormat="1" ht="0.2" customHeight="1" x14ac:dyDescent="0.25">
      <c r="A105" s="37" t="s">
        <v>36</v>
      </c>
      <c r="C105" s="37">
        <v>0.23488183917389632</v>
      </c>
      <c r="D105" s="37">
        <v>0.19047750776310984</v>
      </c>
      <c r="E105" s="37">
        <v>0.20726055506077867</v>
      </c>
      <c r="F105" s="37">
        <v>0.23023429338016402</v>
      </c>
      <c r="G105" s="37">
        <v>0.2402121520116674</v>
      </c>
      <c r="H105" s="37">
        <v>0.33717886853274187</v>
      </c>
      <c r="I105" s="37">
        <v>0.12707151445706297</v>
      </c>
      <c r="J105" s="37">
        <v>0.25115462002014122</v>
      </c>
      <c r="K105" s="37">
        <v>0.2004971018252584</v>
      </c>
      <c r="L105" s="37">
        <v>0.22092746660199095</v>
      </c>
      <c r="M105" s="37">
        <v>0.23296019042755153</v>
      </c>
      <c r="N105" s="37">
        <v>0.21798486359995378</v>
      </c>
      <c r="O105" s="37">
        <v>0.16400422765864772</v>
      </c>
      <c r="P105" s="37">
        <v>0.22191293602777065</v>
      </c>
      <c r="Q105" s="37">
        <v>8.5344086922670301E-2</v>
      </c>
      <c r="R105" s="37">
        <v>0.18354138938513562</v>
      </c>
      <c r="S105" s="37">
        <v>0.17526448389116614</v>
      </c>
      <c r="T105" s="37">
        <v>-0.10339003855002055</v>
      </c>
      <c r="U105" s="37">
        <v>-2.6573349224513973E-2</v>
      </c>
      <c r="V105" s="37">
        <v>5.4540526525079423E-2</v>
      </c>
      <c r="W105" s="37">
        <v>3.0827092778298849E-2</v>
      </c>
      <c r="X105" s="37">
        <v>3.8400120486618866E-2</v>
      </c>
      <c r="Y105" s="37">
        <v>4.8257084549672195E-2</v>
      </c>
      <c r="Z105" s="37">
        <v>5.1917651544694222E-2</v>
      </c>
      <c r="AA105" s="37">
        <v>9.9142445349212002E-2</v>
      </c>
      <c r="AB105" s="37">
        <v>9.8509214540765846E-2</v>
      </c>
      <c r="AC105" s="37">
        <v>5.7086012588799383E-2</v>
      </c>
      <c r="AD105" s="37">
        <v>6.4114183590467735E-2</v>
      </c>
      <c r="AE105" s="37">
        <v>5.8206138613181621E-2</v>
      </c>
      <c r="AF105" s="37">
        <v>9.9378453834524094E-2</v>
      </c>
      <c r="AG105" s="37">
        <v>0.10366320696021909</v>
      </c>
      <c r="AH105" s="37">
        <v>9.0497535329593634E-2</v>
      </c>
      <c r="AI105" s="37">
        <v>9.9717732522937988E-2</v>
      </c>
      <c r="AJ105" s="37">
        <v>8.6147239578402771E-2</v>
      </c>
      <c r="AK105" s="37">
        <v>6.8446627661267412E-2</v>
      </c>
      <c r="AL105" s="37">
        <v>6.276559288882351E-2</v>
      </c>
      <c r="AM105" s="37">
        <v>0.19875084245316854</v>
      </c>
      <c r="AN105" s="37">
        <v>0.19304345698446182</v>
      </c>
      <c r="AO105" s="37">
        <v>0.1651252060755605</v>
      </c>
      <c r="AP105" s="37">
        <v>0.1328445877415857</v>
      </c>
      <c r="AQ105" s="37">
        <v>5.8881311704516428E-3</v>
      </c>
      <c r="AR105" s="37">
        <v>6.3696026392368793E-2</v>
      </c>
      <c r="AS105" s="37">
        <v>6.2136744253834225E-2</v>
      </c>
      <c r="AT105" s="37">
        <v>3.0839920334285391E-2</v>
      </c>
      <c r="AU105" s="37">
        <v>1.3415760243036055E-2</v>
      </c>
      <c r="AV105" s="37">
        <v>9.4211164737167452E-2</v>
      </c>
      <c r="AW105" s="37">
        <v>4.5404644234102481E-2</v>
      </c>
      <c r="AX105" s="37">
        <v>6.7385829034746171E-3</v>
      </c>
      <c r="AY105" s="37">
        <v>6.0642789008935293E-2</v>
      </c>
      <c r="AZ105" s="37">
        <v>8.434968062024642E-2</v>
      </c>
      <c r="BA105" s="37">
        <v>5.5597020922205337E-2</v>
      </c>
    </row>
    <row r="106" spans="1:53" s="37" customFormat="1" ht="0.2" customHeight="1" x14ac:dyDescent="0.25">
      <c r="A106" s="37" t="s">
        <v>37</v>
      </c>
      <c r="C106" s="37">
        <v>5.559691063765021E-2</v>
      </c>
      <c r="D106" s="37">
        <v>5.3591951926073092E-2</v>
      </c>
      <c r="E106" s="37">
        <v>0.17981175281221365</v>
      </c>
      <c r="F106" s="37">
        <v>0.17209557018328839</v>
      </c>
      <c r="G106" s="37">
        <v>0.10789043661297273</v>
      </c>
      <c r="H106" s="37">
        <v>0.20346270179360013</v>
      </c>
      <c r="I106" s="37">
        <v>0.10690610007093494</v>
      </c>
      <c r="J106" s="37">
        <v>0.20100139943571962</v>
      </c>
      <c r="K106" s="37">
        <v>0.19038985127457328</v>
      </c>
      <c r="L106" s="37">
        <v>0.14159358765679744</v>
      </c>
      <c r="M106" s="37">
        <v>0.27561405980525738</v>
      </c>
      <c r="N106" s="37">
        <v>0.29617102930258371</v>
      </c>
      <c r="O106" s="37">
        <v>8.2272538930906997E-2</v>
      </c>
      <c r="P106" s="37">
        <v>5.2877358752859933E-2</v>
      </c>
      <c r="Q106" s="37">
        <v>-3.6197967154767793E-2</v>
      </c>
      <c r="R106" s="37">
        <v>4.9019445488132446E-2</v>
      </c>
      <c r="S106" s="37">
        <v>-6.7537723837362257E-2</v>
      </c>
      <c r="T106" s="37">
        <v>-3.262580401423628E-2</v>
      </c>
      <c r="U106" s="37">
        <v>-1.6158058308952058E-2</v>
      </c>
      <c r="V106" s="37">
        <v>-1.9388989218915131E-2</v>
      </c>
      <c r="W106" s="37">
        <v>4.3534426613812946E-2</v>
      </c>
      <c r="X106" s="37">
        <v>-2.148330290302641E-2</v>
      </c>
      <c r="Y106" s="37">
        <v>9.2282035312038213E-2</v>
      </c>
      <c r="Z106" s="37">
        <v>0.1059615549267118</v>
      </c>
      <c r="AA106" s="37">
        <v>0.1319936454537094</v>
      </c>
      <c r="AB106" s="37">
        <v>0.36458081438225581</v>
      </c>
      <c r="AC106" s="37">
        <v>5.0579034179533647E-2</v>
      </c>
      <c r="AD106" s="37">
        <v>6.6629196413127437E-2</v>
      </c>
      <c r="AE106" s="37">
        <v>7.6634425639344916E-2</v>
      </c>
      <c r="AF106" s="37">
        <v>5.7102026181162606E-2</v>
      </c>
      <c r="AG106" s="37">
        <v>7.8277830041542443E-2</v>
      </c>
      <c r="AH106" s="37">
        <v>7.113810003816029E-2</v>
      </c>
      <c r="AI106" s="37">
        <v>9.9097993223482644E-2</v>
      </c>
      <c r="AJ106" s="37">
        <v>8.362881733562598E-2</v>
      </c>
      <c r="AK106" s="37">
        <v>7.5131352188618772E-2</v>
      </c>
      <c r="AL106" s="37">
        <v>9.8569283963104229E-3</v>
      </c>
      <c r="AM106" s="37">
        <v>0.17424590091298323</v>
      </c>
      <c r="AN106" s="37">
        <v>0.20989218081080285</v>
      </c>
      <c r="AO106" s="37">
        <v>0.15480279160931387</v>
      </c>
      <c r="AP106" s="37">
        <v>8.0467697684012948E-2</v>
      </c>
      <c r="AQ106" s="37">
        <v>-1.0893484594671059E-2</v>
      </c>
      <c r="AR106" s="37">
        <v>2.1685168853176139E-2</v>
      </c>
      <c r="AS106" s="37">
        <v>1.4065970914234819E-2</v>
      </c>
      <c r="AT106" s="37">
        <v>1.9373727047425935E-2</v>
      </c>
      <c r="AU106" s="37">
        <v>6.9901088424793104E-2</v>
      </c>
      <c r="AV106" s="37">
        <v>0.10403844908442318</v>
      </c>
      <c r="AW106" s="37">
        <v>4.6248452520447653E-2</v>
      </c>
      <c r="AX106" s="37">
        <v>3.105375525190263E-2</v>
      </c>
      <c r="AY106" s="37">
        <v>4.6595861520849005E-2</v>
      </c>
      <c r="AZ106" s="37">
        <v>4.9560349218857457E-2</v>
      </c>
      <c r="BA106" s="37">
        <v>6.5537647876706517E-2</v>
      </c>
    </row>
    <row r="107" spans="1:53" s="37" customFormat="1" ht="0.2" customHeight="1" x14ac:dyDescent="0.25">
      <c r="A107" s="37" t="s">
        <v>38</v>
      </c>
      <c r="C107" s="37" t="s">
        <v>56</v>
      </c>
      <c r="D107" s="37" t="s">
        <v>56</v>
      </c>
      <c r="E107" s="37" t="s">
        <v>56</v>
      </c>
      <c r="F107" s="37" t="s">
        <v>56</v>
      </c>
      <c r="G107" s="37" t="s">
        <v>56</v>
      </c>
      <c r="H107" s="37" t="s">
        <v>56</v>
      </c>
      <c r="I107" s="37" t="s">
        <v>56</v>
      </c>
      <c r="J107" s="37" t="s">
        <v>56</v>
      </c>
      <c r="K107" s="37" t="s">
        <v>56</v>
      </c>
      <c r="L107" s="37" t="s">
        <v>56</v>
      </c>
      <c r="M107" s="37" t="s">
        <v>56</v>
      </c>
      <c r="N107" s="37" t="s">
        <v>56</v>
      </c>
      <c r="O107" s="37" t="s">
        <v>56</v>
      </c>
      <c r="P107" s="37" t="s">
        <v>56</v>
      </c>
      <c r="Q107" s="37" t="s">
        <v>56</v>
      </c>
      <c r="R107" s="37" t="s">
        <v>56</v>
      </c>
      <c r="S107" s="37" t="s">
        <v>56</v>
      </c>
      <c r="T107" s="37" t="s">
        <v>56</v>
      </c>
      <c r="U107" s="37" t="s">
        <v>56</v>
      </c>
      <c r="V107" s="37" t="s">
        <v>56</v>
      </c>
      <c r="W107" s="37" t="s">
        <v>56</v>
      </c>
      <c r="X107" s="37" t="s">
        <v>56</v>
      </c>
      <c r="Y107" s="37" t="s">
        <v>56</v>
      </c>
      <c r="Z107" s="37" t="s">
        <v>56</v>
      </c>
      <c r="AA107" s="37" t="s">
        <v>56</v>
      </c>
      <c r="AB107" s="37" t="s">
        <v>56</v>
      </c>
      <c r="AC107" s="37" t="s">
        <v>56</v>
      </c>
      <c r="AD107" s="37" t="s">
        <v>56</v>
      </c>
      <c r="AE107" s="37" t="s">
        <v>56</v>
      </c>
      <c r="AF107" s="37" t="s">
        <v>56</v>
      </c>
      <c r="AG107" s="37" t="s">
        <v>56</v>
      </c>
      <c r="AH107" s="37" t="s">
        <v>56</v>
      </c>
      <c r="AI107" s="37" t="s">
        <v>56</v>
      </c>
      <c r="AJ107" s="37" t="s">
        <v>56</v>
      </c>
      <c r="AK107" s="37" t="s">
        <v>56</v>
      </c>
      <c r="AL107" s="37" t="s">
        <v>56</v>
      </c>
      <c r="AM107" s="37" t="s">
        <v>56</v>
      </c>
      <c r="AN107" s="37" t="s">
        <v>56</v>
      </c>
      <c r="AO107" s="37" t="s">
        <v>56</v>
      </c>
      <c r="AP107" s="37" t="s">
        <v>56</v>
      </c>
      <c r="AQ107" s="37" t="s">
        <v>56</v>
      </c>
      <c r="AR107" s="37" t="s">
        <v>56</v>
      </c>
      <c r="AS107" s="37" t="s">
        <v>56</v>
      </c>
      <c r="AT107" s="37" t="s">
        <v>56</v>
      </c>
      <c r="AU107" s="37" t="s">
        <v>56</v>
      </c>
      <c r="AV107" s="37" t="s">
        <v>56</v>
      </c>
      <c r="AW107" s="37" t="s">
        <v>56</v>
      </c>
      <c r="AX107" s="37" t="s">
        <v>56</v>
      </c>
      <c r="AY107" s="37" t="s">
        <v>56</v>
      </c>
      <c r="AZ107" s="37" t="s">
        <v>56</v>
      </c>
      <c r="BA107" s="37" t="s">
        <v>56</v>
      </c>
    </row>
    <row r="108" spans="1:53" s="37" customFormat="1" ht="0.2" customHeight="1" x14ac:dyDescent="0.25">
      <c r="A108" s="37" t="s">
        <v>39</v>
      </c>
      <c r="C108" s="37">
        <v>0.11598726858158975</v>
      </c>
      <c r="D108" s="37">
        <v>0.16297911436739082</v>
      </c>
      <c r="E108" s="37">
        <v>0.14443059894179272</v>
      </c>
      <c r="F108" s="37">
        <v>0.16812880866797844</v>
      </c>
      <c r="G108" s="37">
        <v>0.17320474755571288</v>
      </c>
      <c r="H108" s="37">
        <v>0.29033166779655073</v>
      </c>
      <c r="I108" s="37">
        <v>0.15188190057400019</v>
      </c>
      <c r="J108" s="37">
        <v>0.17317412142979241</v>
      </c>
      <c r="K108" s="37">
        <v>0.15239873620746275</v>
      </c>
      <c r="L108" s="37">
        <v>0.14308916311353617</v>
      </c>
      <c r="M108" s="37">
        <v>0.21702846347332538</v>
      </c>
      <c r="N108" s="37">
        <v>0.13401449024243703</v>
      </c>
      <c r="O108" s="37">
        <v>0.11846533200522236</v>
      </c>
      <c r="P108" s="37">
        <v>1.5739383617252602E-2</v>
      </c>
      <c r="Q108" s="37">
        <v>5.7698341461625481E-2</v>
      </c>
      <c r="R108" s="37">
        <v>2.974853719018667E-2</v>
      </c>
      <c r="S108" s="37">
        <v>1.9145034478692553E-2</v>
      </c>
      <c r="T108" s="37">
        <v>8.7385851680881338E-2</v>
      </c>
      <c r="U108" s="37">
        <v>7.8441191781304515E-3</v>
      </c>
      <c r="V108" s="37">
        <v>6.4481835047148633E-2</v>
      </c>
      <c r="W108" s="37">
        <v>0.17739550083104647</v>
      </c>
      <c r="X108" s="37">
        <v>0.19527308304498189</v>
      </c>
      <c r="Y108" s="37">
        <v>-9.1173180472538473E-2</v>
      </c>
      <c r="Z108" s="37">
        <v>0.11505873368604613</v>
      </c>
      <c r="AA108" s="37">
        <v>1.3518082102593762E-2</v>
      </c>
      <c r="AB108" s="37">
        <v>-7.8782043747937965E-3</v>
      </c>
      <c r="AC108" s="37">
        <v>9.618428378170743E-2</v>
      </c>
      <c r="AD108" s="37">
        <v>8.3774590827891432E-2</v>
      </c>
      <c r="AE108" s="37">
        <v>3.7593367393897133E-2</v>
      </c>
      <c r="AF108" s="37">
        <v>3.6035013807761335E-2</v>
      </c>
      <c r="AG108" s="37">
        <v>9.4447911576162946E-2</v>
      </c>
      <c r="AH108" s="37">
        <v>8.3149592524831104E-2</v>
      </c>
      <c r="AI108" s="37">
        <v>7.7606284711370321E-2</v>
      </c>
      <c r="AJ108" s="37">
        <v>7.2045047441582868E-2</v>
      </c>
      <c r="AK108" s="37">
        <v>7.4521038587069946E-2</v>
      </c>
      <c r="AL108" s="37">
        <v>0.14712213187559442</v>
      </c>
      <c r="AM108" s="37">
        <v>0.21062382244759059</v>
      </c>
      <c r="AN108" s="37">
        <v>0.15844472848659003</v>
      </c>
      <c r="AO108" s="37">
        <v>0.10587696648659636</v>
      </c>
      <c r="AP108" s="37">
        <v>2.4070400775463394E-2</v>
      </c>
      <c r="AQ108" s="37">
        <v>-4.5834616379398882E-2</v>
      </c>
      <c r="AR108" s="37">
        <v>-4.7832552954027441E-2</v>
      </c>
      <c r="AS108" s="37">
        <v>-2.7851117136853194E-2</v>
      </c>
      <c r="AT108" s="37">
        <v>-1.3948900630916933E-2</v>
      </c>
      <c r="AU108" s="37">
        <v>1.9704596936820827E-2</v>
      </c>
      <c r="AV108" s="37">
        <v>2.4032805817221857E-2</v>
      </c>
      <c r="AW108" s="37">
        <v>2.20516270082338E-2</v>
      </c>
      <c r="AX108" s="37">
        <v>1.4958309315348355E-2</v>
      </c>
      <c r="AY108" s="37">
        <v>3.4694188555342856E-2</v>
      </c>
      <c r="AZ108" s="37">
        <v>1.5045136515140809E-2</v>
      </c>
      <c r="BA108" s="37">
        <v>1.8972514505617519E-2</v>
      </c>
    </row>
    <row r="109" spans="1:53" s="37" customFormat="1" ht="0.2" customHeight="1" x14ac:dyDescent="0.25">
      <c r="A109" s="37" t="s">
        <v>40</v>
      </c>
      <c r="C109" s="37">
        <v>0.14609784689891825</v>
      </c>
      <c r="D109" s="37">
        <v>0.10949892888794327</v>
      </c>
      <c r="E109" s="37">
        <v>6.70093637351242E-2</v>
      </c>
      <c r="F109" s="37">
        <v>0.1265286523983421</v>
      </c>
      <c r="G109" s="37">
        <v>0.20441981961343134</v>
      </c>
      <c r="H109" s="37">
        <v>0.18959742442629648</v>
      </c>
      <c r="I109" s="37">
        <v>0.19756005596776469</v>
      </c>
      <c r="J109" s="37">
        <v>0.29505710979696531</v>
      </c>
      <c r="K109" s="37">
        <v>0.27151301287968665</v>
      </c>
      <c r="L109" s="37">
        <v>0.18959489262080248</v>
      </c>
      <c r="M109" s="37">
        <v>0.21160046343071987</v>
      </c>
      <c r="N109" s="37">
        <v>0.13486425057179177</v>
      </c>
      <c r="O109" s="37">
        <v>0.24904535301944375</v>
      </c>
      <c r="P109" s="37">
        <v>0.12374516357356755</v>
      </c>
      <c r="Q109" s="37">
        <v>8.5060728941314251E-2</v>
      </c>
      <c r="R109" s="37">
        <v>0.14850572731213707</v>
      </c>
      <c r="S109" s="37">
        <v>7.7128518288663725E-2</v>
      </c>
      <c r="T109" s="37">
        <v>1.0910618513787209E-3</v>
      </c>
      <c r="U109" s="37">
        <v>-1.4082099739441394E-3</v>
      </c>
      <c r="V109" s="37">
        <v>7.5916045808799695E-2</v>
      </c>
      <c r="W109" s="37">
        <v>0.14673147622211177</v>
      </c>
      <c r="X109" s="37">
        <v>0.18079406628204656</v>
      </c>
      <c r="Y109" s="37">
        <v>0.16239316426629019</v>
      </c>
      <c r="Z109" s="37">
        <v>0.1226295650165684</v>
      </c>
      <c r="AA109" s="37">
        <v>0.12718342680108433</v>
      </c>
      <c r="AB109" s="37">
        <v>0.24094067605917613</v>
      </c>
      <c r="AC109" s="37">
        <v>0.15226108005455069</v>
      </c>
      <c r="AD109" s="37">
        <v>0.14446213073130459</v>
      </c>
      <c r="AE109" s="37">
        <v>0.1349335363586672</v>
      </c>
      <c r="AF109" s="37">
        <v>0.12129919291455518</v>
      </c>
      <c r="AG109" s="37">
        <v>0.10834401043910245</v>
      </c>
      <c r="AH109" s="37">
        <v>0.14575929844670782</v>
      </c>
      <c r="AI109" s="37">
        <v>0.14692376010632829</v>
      </c>
      <c r="AJ109" s="37">
        <v>0.17798532850995441</v>
      </c>
      <c r="AK109" s="37">
        <v>0.17528856522776559</v>
      </c>
      <c r="AL109" s="37">
        <v>0.14565282388604422</v>
      </c>
      <c r="AM109" s="37">
        <v>0.18442209776762772</v>
      </c>
      <c r="AN109" s="37">
        <v>0.16863974830069003</v>
      </c>
      <c r="AO109" s="37">
        <v>0.18800146200672252</v>
      </c>
      <c r="AP109" s="37">
        <v>0.13825067731411839</v>
      </c>
      <c r="AQ109" s="37">
        <v>7.3247001923315611E-2</v>
      </c>
      <c r="AR109" s="37">
        <v>0.10629500084976726</v>
      </c>
      <c r="AS109" s="37">
        <v>9.9274487702474448E-2</v>
      </c>
      <c r="AT109" s="37">
        <v>0.18454211709835719</v>
      </c>
      <c r="AU109" s="37">
        <v>9.8328167727455354E-2</v>
      </c>
      <c r="AV109" s="37">
        <v>0.13767990907471211</v>
      </c>
      <c r="AW109" s="37">
        <v>0.13032038007474228</v>
      </c>
      <c r="AX109" s="37">
        <v>0.10221014112626813</v>
      </c>
      <c r="AY109" s="37">
        <v>9.6985261864641875E-2</v>
      </c>
      <c r="AZ109" s="37">
        <v>9.9443202782749332E-2</v>
      </c>
      <c r="BA109" s="37">
        <v>6.9358688290215534E-2</v>
      </c>
    </row>
    <row r="110" spans="1:53" s="37" customFormat="1" ht="0.2" customHeight="1" x14ac:dyDescent="0.25">
      <c r="A110" s="37" t="s">
        <v>41</v>
      </c>
      <c r="C110" s="37">
        <v>0.17682515587699155</v>
      </c>
      <c r="D110" s="37">
        <v>0.13419785065630116</v>
      </c>
      <c r="E110" s="37">
        <v>0.15743915938712041</v>
      </c>
      <c r="F110" s="37">
        <v>0.20797975665333096</v>
      </c>
      <c r="G110" s="37">
        <v>0.22380601663515245</v>
      </c>
      <c r="H110" s="37">
        <v>0.29341355389407281</v>
      </c>
      <c r="I110" s="37">
        <v>0.18078497582815559</v>
      </c>
      <c r="J110" s="37">
        <v>0.31485695116501161</v>
      </c>
      <c r="K110" s="37">
        <v>0.12106114314949722</v>
      </c>
      <c r="L110" s="37">
        <v>9.862239887739345E-2</v>
      </c>
      <c r="M110" s="37">
        <v>0.27572159381728811</v>
      </c>
      <c r="N110" s="37">
        <v>0.14454018739487728</v>
      </c>
      <c r="O110" s="37">
        <v>4.5703667638335541E-2</v>
      </c>
      <c r="P110" s="37">
        <v>8.9174126159583228E-2</v>
      </c>
      <c r="Q110" s="37">
        <v>-1.4351488876583867E-2</v>
      </c>
      <c r="R110" s="37">
        <v>4.7246410755188338E-2</v>
      </c>
      <c r="S110" s="37">
        <v>-0.11376865693443192</v>
      </c>
      <c r="T110" s="37">
        <v>4.0707913691035429E-2</v>
      </c>
      <c r="U110" s="37">
        <v>5.8936218332894828E-2</v>
      </c>
      <c r="V110" s="37">
        <v>0.10205428206529997</v>
      </c>
      <c r="W110" s="37">
        <v>0.10030381656094114</v>
      </c>
      <c r="X110" s="37">
        <v>-6.8416396564455043E-2</v>
      </c>
      <c r="Y110" s="37">
        <v>8.4477646540889392E-2</v>
      </c>
      <c r="Z110" s="37">
        <v>0.20231739190854622</v>
      </c>
      <c r="AA110" s="37">
        <v>2.9273838123610486E-2</v>
      </c>
      <c r="AB110" s="37">
        <v>5.0293436159169036E-2</v>
      </c>
      <c r="AC110" s="37">
        <v>7.7105697005020207E-2</v>
      </c>
      <c r="AD110" s="37">
        <v>8.3142297299213061E-2</v>
      </c>
      <c r="AE110" s="37">
        <v>8.7441590335670269E-2</v>
      </c>
      <c r="AF110" s="37">
        <v>5.345475870192043E-2</v>
      </c>
      <c r="AG110" s="37">
        <v>6.8400082949849728E-2</v>
      </c>
      <c r="AH110" s="37">
        <v>6.3820578957684754E-2</v>
      </c>
      <c r="AI110" s="37">
        <v>6.082479982947929E-2</v>
      </c>
      <c r="AJ110" s="37">
        <v>5.7925460727239267E-2</v>
      </c>
      <c r="AK110" s="37">
        <v>6.2319092877678235E-2</v>
      </c>
      <c r="AL110" s="37">
        <v>8.0159605493685435E-2</v>
      </c>
      <c r="AM110" s="37">
        <v>0.24258278391218357</v>
      </c>
      <c r="AN110" s="37">
        <v>5.7658509034015128E-2</v>
      </c>
      <c r="AO110" s="37">
        <v>0.14539609827018407</v>
      </c>
      <c r="AP110" s="37">
        <v>8.8254029991682581E-2</v>
      </c>
      <c r="AQ110" s="37">
        <v>-5.1776453811825246E-2</v>
      </c>
      <c r="AR110" s="37">
        <v>-5.5296197219288044E-3</v>
      </c>
      <c r="AS110" s="37">
        <v>0.10923031144535034</v>
      </c>
      <c r="AT110" s="37">
        <v>-1.7835822407192371E-2</v>
      </c>
      <c r="AU110" s="37">
        <v>1.8554219307392304E-3</v>
      </c>
      <c r="AV110" s="37">
        <v>2.1537704018592473E-2</v>
      </c>
      <c r="AW110" s="37">
        <v>2.9030871170771053E-2</v>
      </c>
      <c r="AX110" s="37">
        <v>6.363870726027376E-3</v>
      </c>
      <c r="AY110" s="37">
        <v>1.8340916056681419E-2</v>
      </c>
      <c r="AZ110" s="37">
        <v>1.5551124650891786E-2</v>
      </c>
      <c r="BA110" s="37">
        <v>2.4366910622195443E-2</v>
      </c>
    </row>
    <row r="111" spans="1:53" s="37" customFormat="1" ht="0.2" customHeight="1" x14ac:dyDescent="0.25">
      <c r="A111" s="37" t="s">
        <v>42</v>
      </c>
      <c r="C111" s="37">
        <v>0.18761288131204429</v>
      </c>
      <c r="D111" s="37">
        <v>0.17911650463590351</v>
      </c>
      <c r="E111" s="37">
        <v>0.17773801702349851</v>
      </c>
      <c r="F111" s="37">
        <v>0.15488242232232266</v>
      </c>
      <c r="G111" s="37">
        <v>0.25562297413919605</v>
      </c>
      <c r="H111" s="37">
        <v>0.24583277264052472</v>
      </c>
      <c r="I111" s="37">
        <v>0.18820029709354852</v>
      </c>
      <c r="J111" s="37">
        <v>0.21235029462587374</v>
      </c>
      <c r="K111" s="37">
        <v>0.26056515371081335</v>
      </c>
      <c r="L111" s="37">
        <v>0.2492130843443181</v>
      </c>
      <c r="M111" s="37">
        <v>0.23304148628788049</v>
      </c>
      <c r="N111" s="37">
        <v>0.21192642717294921</v>
      </c>
      <c r="O111" s="37">
        <v>0.18619743049042256</v>
      </c>
      <c r="P111" s="37">
        <v>4.5307495397571389E-2</v>
      </c>
      <c r="Q111" s="37">
        <v>2.4130225088790778E-2</v>
      </c>
      <c r="R111" s="37">
        <v>4.5166126165360476E-2</v>
      </c>
      <c r="S111" s="37">
        <v>-0.10060201507559446</v>
      </c>
      <c r="T111" s="37">
        <v>-6.4149729019080906E-2</v>
      </c>
      <c r="U111" s="37">
        <v>-1.8450025690681576E-2</v>
      </c>
      <c r="V111" s="37">
        <v>0.11380165096143176</v>
      </c>
      <c r="W111" s="37">
        <v>8.065282747793856E-2</v>
      </c>
      <c r="X111" s="37">
        <v>5.1916105975773983E-3</v>
      </c>
      <c r="Y111" s="37">
        <v>0.11663830318375867</v>
      </c>
      <c r="Z111" s="37">
        <v>7.5377193553139099E-2</v>
      </c>
      <c r="AA111" s="37">
        <v>0.11023475373527951</v>
      </c>
      <c r="AB111" s="37">
        <v>8.2704352991693486E-2</v>
      </c>
      <c r="AC111" s="37">
        <v>9.9095953851515303E-2</v>
      </c>
      <c r="AD111" s="37">
        <v>0.11007456644163634</v>
      </c>
      <c r="AE111" s="37">
        <v>6.8413751413050936E-2</v>
      </c>
      <c r="AF111" s="37">
        <v>9.414065771322816E-2</v>
      </c>
      <c r="AG111" s="37">
        <v>0.18804413083852611</v>
      </c>
      <c r="AH111" s="37">
        <v>0.18699087110027551</v>
      </c>
      <c r="AI111" s="37">
        <v>0.16296246523305655</v>
      </c>
      <c r="AJ111" s="37">
        <v>0.12213245564005293</v>
      </c>
      <c r="AK111" s="37">
        <v>9.0334819865158511E-2</v>
      </c>
      <c r="AL111" s="37">
        <v>9.3721535529490363E-2</v>
      </c>
      <c r="AM111" s="37">
        <v>0.14195530206171969</v>
      </c>
      <c r="AN111" s="37">
        <v>0.12290125445983584</v>
      </c>
      <c r="AO111" s="37">
        <v>0.17505109551739886</v>
      </c>
      <c r="AP111" s="37">
        <v>7.3564976030552967E-2</v>
      </c>
      <c r="AQ111" s="37">
        <v>-2.2434717669406481E-2</v>
      </c>
      <c r="AR111" s="37">
        <v>5.0762373235502109E-3</v>
      </c>
      <c r="AS111" s="37">
        <v>8.0948494006431199E-2</v>
      </c>
      <c r="AT111" s="37">
        <v>8.0383370323416137E-2</v>
      </c>
      <c r="AU111" s="37">
        <v>2.2038726674765367E-2</v>
      </c>
      <c r="AV111" s="37">
        <v>7.8898376729999928E-2</v>
      </c>
      <c r="AW111" s="37">
        <v>7.3007442113955226E-2</v>
      </c>
      <c r="AX111" s="37">
        <v>1.6750357570120538E-2</v>
      </c>
      <c r="AY111" s="37">
        <v>9.722726825661486E-2</v>
      </c>
      <c r="AZ111" s="37">
        <v>2.9905428650414081E-2</v>
      </c>
      <c r="BA111" s="37">
        <v>3.9430721979481824E-2</v>
      </c>
    </row>
    <row r="112" spans="1:53" s="37" customFormat="1" ht="0.2" customHeight="1" x14ac:dyDescent="0.25">
      <c r="A112" s="37" t="s">
        <v>43</v>
      </c>
      <c r="Q112" s="37">
        <v>7.8354349227573408E-2</v>
      </c>
      <c r="R112" s="37">
        <v>0.10913159491989149</v>
      </c>
      <c r="S112" s="37">
        <v>-2.1915424814972006E-2</v>
      </c>
      <c r="T112" s="37">
        <v>-5.5624023734311939E-2</v>
      </c>
      <c r="U112" s="37">
        <v>6.2245548063354972E-2</v>
      </c>
      <c r="V112" s="37">
        <v>1.9699772685513935E-2</v>
      </c>
      <c r="W112" s="37">
        <v>5.1809375817904534E-2</v>
      </c>
      <c r="X112" s="37">
        <v>0.13329125395119718</v>
      </c>
      <c r="Y112" s="37">
        <v>0.1252038437505987</v>
      </c>
      <c r="Z112" s="37">
        <v>1.2097712286218679E-2</v>
      </c>
      <c r="AA112" s="37">
        <v>0.18175732546943191</v>
      </c>
      <c r="AP112" s="37">
        <v>0.15896254124745454</v>
      </c>
      <c r="AQ112" s="37">
        <v>-1.4100406113845039E-2</v>
      </c>
      <c r="AR112" s="37">
        <v>5.323086080498602E-2</v>
      </c>
      <c r="AS112" s="37">
        <v>7.663507382455445E-2</v>
      </c>
      <c r="AT112" s="37">
        <v>8.5024004862861796E-2</v>
      </c>
      <c r="AU112" s="37">
        <v>6.0513445416757766E-2</v>
      </c>
      <c r="AV112" s="37">
        <v>0.10714434187398195</v>
      </c>
      <c r="AX112" s="37">
        <v>5.7327382623366896E-2</v>
      </c>
      <c r="AY112" s="37">
        <v>5.290691502682323E-2</v>
      </c>
      <c r="BA112" s="37">
        <v>5.6929118741840479E-2</v>
      </c>
    </row>
    <row r="113" spans="1:53" s="37" customFormat="1" ht="0.2" customHeight="1" x14ac:dyDescent="0.25"/>
    <row r="114" spans="1:53" s="37" customFormat="1" ht="0.2" customHeight="1" x14ac:dyDescent="0.25"/>
    <row r="115" spans="1:53" s="37" customFormat="1" ht="0.2" customHeight="1" x14ac:dyDescent="0.25">
      <c r="A115" s="37" t="s">
        <v>100</v>
      </c>
    </row>
    <row r="116" spans="1:53" s="37" customFormat="1" ht="0.2" customHeight="1" x14ac:dyDescent="0.25">
      <c r="A116" s="37" t="s">
        <v>59</v>
      </c>
      <c r="B116" s="37">
        <v>1968</v>
      </c>
      <c r="C116" s="37">
        <v>1969</v>
      </c>
      <c r="D116" s="37">
        <v>1970</v>
      </c>
      <c r="E116" s="37">
        <v>1971</v>
      </c>
      <c r="F116" s="37">
        <v>1972</v>
      </c>
      <c r="G116" s="37">
        <v>1973</v>
      </c>
      <c r="H116" s="37">
        <v>1974</v>
      </c>
      <c r="I116" s="37">
        <v>1975</v>
      </c>
      <c r="J116" s="37">
        <v>1976</v>
      </c>
      <c r="K116" s="37">
        <v>1977</v>
      </c>
      <c r="L116" s="37">
        <v>1978</v>
      </c>
      <c r="M116" s="37">
        <v>1979</v>
      </c>
      <c r="N116" s="37">
        <v>1980</v>
      </c>
      <c r="O116" s="37">
        <v>1981</v>
      </c>
      <c r="P116" s="37">
        <v>1982</v>
      </c>
      <c r="Q116" s="37">
        <v>1983</v>
      </c>
      <c r="R116" s="37">
        <v>1984</v>
      </c>
      <c r="S116" s="37">
        <v>1985</v>
      </c>
      <c r="T116" s="37">
        <v>1986</v>
      </c>
      <c r="U116" s="37">
        <v>1987</v>
      </c>
      <c r="V116" s="37">
        <v>1988</v>
      </c>
      <c r="W116" s="37">
        <v>1989</v>
      </c>
      <c r="X116" s="37">
        <v>1990</v>
      </c>
      <c r="Y116" s="37">
        <v>1991</v>
      </c>
      <c r="Z116" s="37">
        <v>1992</v>
      </c>
      <c r="AA116" s="37">
        <v>1993</v>
      </c>
      <c r="AB116" s="37">
        <v>1994</v>
      </c>
      <c r="AC116" s="37">
        <v>1995</v>
      </c>
      <c r="AD116" s="37">
        <v>1996</v>
      </c>
      <c r="AE116" s="37">
        <v>1997</v>
      </c>
      <c r="AF116" s="37">
        <v>1998</v>
      </c>
      <c r="AG116" s="37">
        <v>1999</v>
      </c>
      <c r="AH116" s="37">
        <v>2000</v>
      </c>
      <c r="AI116" s="37">
        <v>2001</v>
      </c>
      <c r="AJ116" s="37">
        <v>2002</v>
      </c>
      <c r="AK116" s="37">
        <v>2003</v>
      </c>
      <c r="AL116" s="37">
        <v>2004</v>
      </c>
      <c r="AM116" s="37">
        <v>2005</v>
      </c>
      <c r="AN116" s="37">
        <v>2006</v>
      </c>
      <c r="AO116" s="37">
        <v>2007</v>
      </c>
      <c r="AP116" s="37">
        <v>2008</v>
      </c>
      <c r="AQ116" s="37">
        <v>2009</v>
      </c>
      <c r="AR116" s="37">
        <v>2010</v>
      </c>
      <c r="AS116" s="37">
        <v>2011</v>
      </c>
      <c r="AT116" s="37">
        <v>2012</v>
      </c>
      <c r="AU116" s="37">
        <v>2013</v>
      </c>
      <c r="AV116" s="37">
        <v>2014</v>
      </c>
      <c r="AW116" s="37">
        <v>2015</v>
      </c>
      <c r="AX116" s="37">
        <v>2016</v>
      </c>
      <c r="AY116" s="37">
        <v>2017</v>
      </c>
      <c r="AZ116" s="37">
        <v>2018</v>
      </c>
      <c r="BA116" s="37">
        <v>2019</v>
      </c>
    </row>
    <row r="117" spans="1:53" s="37" customFormat="1" ht="0.2" customHeight="1" x14ac:dyDescent="0.25">
      <c r="A117" s="37" t="s">
        <v>0</v>
      </c>
      <c r="B117" s="37">
        <v>0.10733333333333332</v>
      </c>
      <c r="C117" s="37">
        <v>9.6969696969696956E-2</v>
      </c>
      <c r="D117" s="37">
        <v>9.803333333333332E-2</v>
      </c>
      <c r="E117" s="37">
        <v>8.6253687315634209E-2</v>
      </c>
      <c r="F117" s="37">
        <v>8.4519774011299426E-2</v>
      </c>
      <c r="G117" s="37">
        <v>7.9800249687890124E-2</v>
      </c>
      <c r="H117" s="37">
        <v>7.1560926485397761E-2</v>
      </c>
      <c r="I117" s="37">
        <v>6.9120879120879122E-2</v>
      </c>
      <c r="J117" s="37">
        <v>6.3466666666666671E-2</v>
      </c>
      <c r="K117" s="37">
        <v>6.4388539482879106E-2</v>
      </c>
      <c r="L117" s="37">
        <v>6.1935483870967735E-2</v>
      </c>
      <c r="M117" s="37">
        <v>5.6045905059989562E-2</v>
      </c>
      <c r="N117" s="37">
        <v>5.0854700854700854E-2</v>
      </c>
      <c r="O117" s="37">
        <v>4.3963369963369955E-2</v>
      </c>
      <c r="P117" s="37">
        <v>4.6229755178907726E-2</v>
      </c>
      <c r="Q117" s="37">
        <v>5.1864406779661011E-2</v>
      </c>
      <c r="R117" s="37">
        <v>4.1812297734627836E-2</v>
      </c>
      <c r="S117" s="37">
        <v>4.1948975324132165E-2</v>
      </c>
      <c r="T117" s="37">
        <v>4.1917808219178086E-2</v>
      </c>
      <c r="U117" s="37">
        <v>4.1094147582697207E-2</v>
      </c>
      <c r="V117" s="37">
        <v>4.306666666666667E-2</v>
      </c>
      <c r="W117" s="37">
        <v>3.9740259740259742E-2</v>
      </c>
      <c r="X117" s="37">
        <v>4.3168539325842706E-2</v>
      </c>
      <c r="Y117" s="37">
        <v>3.7515432098765442E-2</v>
      </c>
      <c r="Z117" s="37">
        <v>3.4024216524216534E-2</v>
      </c>
      <c r="AA117" s="37">
        <v>3.4793333333333343E-2</v>
      </c>
      <c r="AB117" s="37">
        <v>3.6934523809523813E-2</v>
      </c>
      <c r="AC117" s="37">
        <v>3.2560846560846561E-2</v>
      </c>
      <c r="AD117" s="37">
        <v>3.3484848484848485E-2</v>
      </c>
      <c r="AE117" s="37">
        <v>2.9166666666666667E-2</v>
      </c>
      <c r="AF117" s="37">
        <v>2.7777777777777776E-2</v>
      </c>
      <c r="AG117" s="37">
        <v>2.2962962962962963E-2</v>
      </c>
      <c r="AH117" s="37">
        <v>2.2758620689655173E-2</v>
      </c>
      <c r="AI117" s="37">
        <v>2.3529411764705882E-2</v>
      </c>
      <c r="AJ117" s="37">
        <v>2.2499999999999999E-2</v>
      </c>
      <c r="AK117" s="37">
        <v>2.0588235294117647E-2</v>
      </c>
      <c r="AL117" s="37">
        <v>1.8857142857142857E-2</v>
      </c>
      <c r="AM117" s="37">
        <v>1.9512195121951219E-2</v>
      </c>
      <c r="AN117" s="37">
        <v>1.6956521739130436E-2</v>
      </c>
      <c r="AO117" s="37">
        <v>1.7551020408163264E-2</v>
      </c>
      <c r="AP117" s="37">
        <v>1.6226415094339624E-2</v>
      </c>
      <c r="AQ117" s="37">
        <v>1.8320610687022901E-2</v>
      </c>
      <c r="AR117" s="37">
        <v>1.8250950570342206E-2</v>
      </c>
      <c r="AS117" s="37">
        <v>1.9029850746268655E-2</v>
      </c>
      <c r="AT117" s="37">
        <v>1.890909090909091E-2</v>
      </c>
      <c r="AU117" s="37">
        <v>1.9818181818181818E-2</v>
      </c>
      <c r="AV117" s="37">
        <v>1.8858131487889274E-2</v>
      </c>
      <c r="AW117" s="37">
        <v>2.0578231292517006E-2</v>
      </c>
      <c r="AX117" s="37">
        <v>1.8506493506493506E-2</v>
      </c>
      <c r="AY117" s="37">
        <v>1.829652996845426E-2</v>
      </c>
      <c r="AZ117" s="37">
        <v>1.8636363636363635E-2</v>
      </c>
      <c r="BA117" s="37">
        <v>1.8513119533527696E-2</v>
      </c>
    </row>
    <row r="118" spans="1:53" s="37" customFormat="1" ht="0.2" customHeight="1" x14ac:dyDescent="0.25">
      <c r="A118" s="37" t="s">
        <v>45</v>
      </c>
      <c r="B118" s="37" t="s">
        <v>56</v>
      </c>
      <c r="C118" s="37" t="s">
        <v>56</v>
      </c>
      <c r="D118" s="37" t="s">
        <v>56</v>
      </c>
      <c r="E118" s="37" t="s">
        <v>56</v>
      </c>
      <c r="F118" s="37" t="s">
        <v>56</v>
      </c>
      <c r="G118" s="37" t="s">
        <v>56</v>
      </c>
      <c r="H118" s="37" t="s">
        <v>56</v>
      </c>
      <c r="I118" s="37" t="s">
        <v>56</v>
      </c>
      <c r="J118" s="37" t="s">
        <v>56</v>
      </c>
      <c r="K118" s="37" t="s">
        <v>56</v>
      </c>
      <c r="L118" s="37" t="s">
        <v>56</v>
      </c>
      <c r="M118" s="37" t="s">
        <v>56</v>
      </c>
      <c r="N118" s="37" t="s">
        <v>56</v>
      </c>
      <c r="O118" s="37" t="s">
        <v>56</v>
      </c>
      <c r="P118" s="37" t="s">
        <v>56</v>
      </c>
      <c r="Q118" s="37" t="s">
        <v>56</v>
      </c>
      <c r="R118" s="37" t="s">
        <v>56</v>
      </c>
      <c r="S118" s="37" t="s">
        <v>56</v>
      </c>
      <c r="T118" s="37" t="s">
        <v>56</v>
      </c>
      <c r="U118" s="37" t="s">
        <v>56</v>
      </c>
      <c r="V118" s="37" t="s">
        <v>56</v>
      </c>
      <c r="W118" s="37" t="s">
        <v>56</v>
      </c>
      <c r="X118" s="37" t="s">
        <v>56</v>
      </c>
      <c r="Y118" s="37" t="s">
        <v>56</v>
      </c>
      <c r="Z118" s="37" t="s">
        <v>56</v>
      </c>
      <c r="AA118" s="37" t="s">
        <v>56</v>
      </c>
      <c r="AB118" s="37" t="s">
        <v>56</v>
      </c>
      <c r="AC118" s="37" t="s">
        <v>56</v>
      </c>
      <c r="AD118" s="37" t="s">
        <v>56</v>
      </c>
      <c r="AE118" s="37" t="s">
        <v>56</v>
      </c>
      <c r="AF118" s="37" t="s">
        <v>56</v>
      </c>
      <c r="AG118" s="37" t="s">
        <v>56</v>
      </c>
      <c r="AH118" s="37" t="s">
        <v>56</v>
      </c>
      <c r="AI118" s="37" t="s">
        <v>56</v>
      </c>
      <c r="AJ118" s="37" t="s">
        <v>56</v>
      </c>
      <c r="AK118" s="37" t="s">
        <v>56</v>
      </c>
      <c r="AL118" s="37" t="s">
        <v>56</v>
      </c>
      <c r="AM118" s="37" t="s">
        <v>56</v>
      </c>
      <c r="AN118" s="37" t="s">
        <v>56</v>
      </c>
      <c r="AO118" s="37" t="s">
        <v>56</v>
      </c>
      <c r="AP118" s="37" t="s">
        <v>56</v>
      </c>
      <c r="AQ118" s="37" t="s">
        <v>56</v>
      </c>
      <c r="AR118" s="37" t="s">
        <v>56</v>
      </c>
      <c r="AS118" s="37" t="s">
        <v>56</v>
      </c>
      <c r="AT118" s="37" t="s">
        <v>56</v>
      </c>
      <c r="AU118" s="37" t="s">
        <v>56</v>
      </c>
      <c r="AV118" s="37" t="s">
        <v>56</v>
      </c>
      <c r="AW118" s="37" t="s">
        <v>56</v>
      </c>
      <c r="AX118" s="37" t="s">
        <v>56</v>
      </c>
      <c r="AY118" s="37" t="s">
        <v>56</v>
      </c>
      <c r="AZ118" s="37" t="s">
        <v>56</v>
      </c>
      <c r="BA118" s="37" t="s">
        <v>56</v>
      </c>
    </row>
    <row r="119" spans="1:53" s="37" customFormat="1" ht="0.2" customHeight="1" x14ac:dyDescent="0.25">
      <c r="A119" s="37" t="s">
        <v>1</v>
      </c>
      <c r="B119" s="37" t="s">
        <v>56</v>
      </c>
      <c r="C119" s="37" t="s">
        <v>56</v>
      </c>
      <c r="D119" s="37" t="s">
        <v>56</v>
      </c>
      <c r="E119" s="37" t="s">
        <v>56</v>
      </c>
      <c r="F119" s="37" t="s">
        <v>56</v>
      </c>
      <c r="G119" s="37" t="s">
        <v>56</v>
      </c>
      <c r="H119" s="37" t="s">
        <v>56</v>
      </c>
      <c r="I119" s="37" t="s">
        <v>56</v>
      </c>
      <c r="J119" s="37" t="s">
        <v>56</v>
      </c>
      <c r="K119" s="37" t="s">
        <v>56</v>
      </c>
      <c r="L119" s="37" t="s">
        <v>56</v>
      </c>
      <c r="M119" s="37" t="s">
        <v>56</v>
      </c>
      <c r="N119" s="37" t="s">
        <v>56</v>
      </c>
      <c r="O119" s="37" t="s">
        <v>56</v>
      </c>
      <c r="P119" s="37" t="s">
        <v>56</v>
      </c>
      <c r="Q119" s="37" t="s">
        <v>56</v>
      </c>
      <c r="R119" s="37">
        <v>0.1196071956200573</v>
      </c>
      <c r="S119" s="37">
        <v>0.1203628034814475</v>
      </c>
      <c r="T119" s="37">
        <v>0.1232232970978358</v>
      </c>
      <c r="U119" s="37">
        <v>0.10320166320166317</v>
      </c>
      <c r="V119" s="37">
        <v>0.13047369950595755</v>
      </c>
      <c r="W119" s="37">
        <v>0.1381981981981982</v>
      </c>
      <c r="X119" s="37">
        <v>0.12963255390221684</v>
      </c>
      <c r="Y119" s="37">
        <v>0.12321352280115168</v>
      </c>
      <c r="Z119" s="37">
        <v>0.10241765881637264</v>
      </c>
      <c r="AA119" s="37">
        <v>0.10756414642490592</v>
      </c>
      <c r="AB119" s="37">
        <v>4.607674341007674E-2</v>
      </c>
      <c r="AC119" s="37">
        <v>2.5871299871299873E-2</v>
      </c>
      <c r="AD119" s="37">
        <v>2.6729729729729725E-2</v>
      </c>
      <c r="AE119" s="37">
        <v>3.027027027027027E-2</v>
      </c>
      <c r="AF119" s="37">
        <v>3.5263157894736843E-2</v>
      </c>
      <c r="AG119" s="37">
        <v>3.4146341463414637E-2</v>
      </c>
      <c r="AH119" s="37">
        <v>3.0681818181818182E-2</v>
      </c>
      <c r="AI119" s="37">
        <v>2.8125000000000001E-2</v>
      </c>
      <c r="AJ119" s="37">
        <v>2.4107142857142858E-2</v>
      </c>
      <c r="AK119" s="37">
        <v>2.2499999999999999E-2</v>
      </c>
      <c r="AL119" s="37">
        <v>2.34375E-2</v>
      </c>
      <c r="AM119" s="37">
        <v>1.8333333333333333E-2</v>
      </c>
      <c r="AN119" s="37">
        <v>1.7142857142857144E-2</v>
      </c>
      <c r="AO119" s="37">
        <v>1.5740740740740739E-2</v>
      </c>
      <c r="AP119" s="37">
        <v>0</v>
      </c>
      <c r="AQ119" s="37" t="s">
        <v>56</v>
      </c>
      <c r="AR119" s="37">
        <v>2.0645161290322581E-2</v>
      </c>
      <c r="AS119" s="37">
        <v>2.0367936925098553E-2</v>
      </c>
      <c r="AT119" s="37">
        <v>2.5125628140703519E-2</v>
      </c>
      <c r="AU119" s="37">
        <v>2.7141133896260553E-2</v>
      </c>
      <c r="AV119" s="37">
        <v>2.7027027027027029E-2</v>
      </c>
      <c r="AW119" s="37">
        <v>2.6976160602258468E-2</v>
      </c>
      <c r="AX119" s="37">
        <v>2.8461538461538462E-2</v>
      </c>
      <c r="AY119" s="37">
        <v>3.2383419689119168E-2</v>
      </c>
      <c r="AZ119" s="37">
        <v>3.3245729303547966E-2</v>
      </c>
      <c r="BA119" s="37">
        <v>3.2763157894736841E-2</v>
      </c>
    </row>
    <row r="120" spans="1:53" s="37" customFormat="1" ht="0.2" customHeight="1" x14ac:dyDescent="0.25">
      <c r="A120" s="37" t="s">
        <v>2</v>
      </c>
      <c r="B120" s="37">
        <v>0.10564616397279311</v>
      </c>
      <c r="C120" s="37">
        <v>8.6722267016058605E-2</v>
      </c>
      <c r="D120" s="37">
        <v>8.7154322949777499E-2</v>
      </c>
      <c r="E120" s="37">
        <v>9.3198023010857264E-2</v>
      </c>
      <c r="F120" s="37">
        <v>8.32763290149654E-2</v>
      </c>
      <c r="G120" s="37">
        <v>8.0688868725016571E-2</v>
      </c>
      <c r="H120" s="37">
        <v>8.4672576639661282E-2</v>
      </c>
      <c r="I120" s="37">
        <v>8.679411822718397E-2</v>
      </c>
      <c r="J120" s="37">
        <v>8.1913875598086119E-2</v>
      </c>
      <c r="K120" s="37">
        <v>6.9340672745570431E-2</v>
      </c>
      <c r="L120" s="37">
        <v>7.2414627826419012E-2</v>
      </c>
      <c r="M120" s="37">
        <v>6.0580122356981868E-2</v>
      </c>
      <c r="N120" s="37">
        <v>5.6833936513080899E-2</v>
      </c>
      <c r="O120" s="37">
        <v>5.0139501940896565E-2</v>
      </c>
      <c r="P120" s="37">
        <v>5.1133535923267179E-2</v>
      </c>
      <c r="Q120" s="37">
        <v>5.2994167261844034E-2</v>
      </c>
      <c r="R120" s="37">
        <v>5.6759241795548851E-2</v>
      </c>
      <c r="S120" s="37">
        <v>6.2154318569072511E-2</v>
      </c>
      <c r="T120" s="37">
        <v>6.8393999511982939E-2</v>
      </c>
      <c r="U120" s="37">
        <v>6.7788000547920182E-2</v>
      </c>
      <c r="V120" s="37">
        <v>7.3207284890476856E-2</v>
      </c>
      <c r="W120" s="37">
        <v>7.1759474210955312E-2</v>
      </c>
      <c r="X120" s="37">
        <v>6.9155176709996255E-2</v>
      </c>
      <c r="Y120" s="37">
        <v>7.2946659329212571E-2</v>
      </c>
      <c r="Z120" s="37">
        <v>6.5101657962784568E-2</v>
      </c>
      <c r="AA120" s="37">
        <v>6.2930832081142002E-2</v>
      </c>
      <c r="AB120" s="37">
        <v>6.0455615287918915E-2</v>
      </c>
      <c r="AC120" s="37">
        <v>7.2385554425228885E-2</v>
      </c>
      <c r="AD120" s="37">
        <v>7.1032730545781853E-2</v>
      </c>
      <c r="AE120" s="37">
        <v>7.2820247933884294E-2</v>
      </c>
      <c r="AF120" s="37">
        <v>6.7961165048543687E-2</v>
      </c>
      <c r="AG120" s="37">
        <v>6.2616822429906543E-2</v>
      </c>
      <c r="AH120" s="37">
        <v>6.2727272727272729E-2</v>
      </c>
      <c r="AI120" s="37">
        <v>5.8771929824561406E-2</v>
      </c>
      <c r="AJ120" s="37">
        <v>5.8474576271186442E-2</v>
      </c>
      <c r="AK120" s="37">
        <v>5.8196721311475408E-2</v>
      </c>
      <c r="AL120" s="37">
        <v>5.859375E-2</v>
      </c>
      <c r="AM120" s="37">
        <v>5.2777777777777778E-2</v>
      </c>
      <c r="AN120" s="37">
        <v>4.9032258064516131E-2</v>
      </c>
      <c r="AO120" s="37">
        <v>4.4047619047619051E-2</v>
      </c>
      <c r="AP120" s="37">
        <v>4.4915254237288135E-2</v>
      </c>
      <c r="AQ120" s="37">
        <v>4.5081967213114756E-2</v>
      </c>
      <c r="AR120" s="37">
        <v>4.5026178010471207E-2</v>
      </c>
      <c r="AS120" s="37">
        <v>4.3969849246231159E-2</v>
      </c>
      <c r="AT120" s="37">
        <v>4.3348623853211012E-2</v>
      </c>
      <c r="AU120" s="37">
        <v>4.012605042016807E-2</v>
      </c>
      <c r="AV120" s="37">
        <v>4.0316205533596841E-2</v>
      </c>
      <c r="AW120" s="37">
        <v>4.0769230769230766E-2</v>
      </c>
      <c r="AX120" s="37">
        <v>3.9097744360902256E-2</v>
      </c>
      <c r="AY120" s="37">
        <v>3.8827838827838829E-2</v>
      </c>
      <c r="AZ120" s="37">
        <v>3.9928057553956835E-2</v>
      </c>
      <c r="BA120" s="37">
        <v>3.6842105263157891E-2</v>
      </c>
    </row>
    <row r="121" spans="1:53" s="37" customFormat="1" ht="0.2" customHeight="1" x14ac:dyDescent="0.25">
      <c r="A121" s="37" t="s">
        <v>3</v>
      </c>
      <c r="B121" s="37" t="s">
        <v>56</v>
      </c>
      <c r="C121" s="37" t="s">
        <v>56</v>
      </c>
      <c r="D121" s="37" t="s">
        <v>56</v>
      </c>
      <c r="E121" s="37" t="s">
        <v>56</v>
      </c>
      <c r="F121" s="37" t="s">
        <v>56</v>
      </c>
      <c r="G121" s="37" t="s">
        <v>56</v>
      </c>
      <c r="H121" s="37" t="s">
        <v>56</v>
      </c>
      <c r="I121" s="37" t="s">
        <v>56</v>
      </c>
      <c r="J121" s="37" t="s">
        <v>56</v>
      </c>
      <c r="K121" s="37" t="s">
        <v>56</v>
      </c>
      <c r="L121" s="37" t="s">
        <v>56</v>
      </c>
      <c r="M121" s="37" t="s">
        <v>56</v>
      </c>
      <c r="N121" s="37" t="s">
        <v>56</v>
      </c>
      <c r="O121" s="37" t="s">
        <v>56</v>
      </c>
      <c r="P121" s="37" t="s">
        <v>56</v>
      </c>
      <c r="Q121" s="37" t="s">
        <v>56</v>
      </c>
      <c r="R121" s="37">
        <v>4.6628999113626696E-2</v>
      </c>
      <c r="S121" s="37">
        <v>4.7956220301359674E-2</v>
      </c>
      <c r="T121" s="37">
        <v>4.3381047744754445E-2</v>
      </c>
      <c r="U121" s="37">
        <v>5.073267868543458E-2</v>
      </c>
      <c r="V121" s="37">
        <v>5.2118485189351318E-2</v>
      </c>
      <c r="W121" s="37">
        <v>5.2037661480604236E-2</v>
      </c>
      <c r="X121" s="37">
        <v>4.0488071952789334E-2</v>
      </c>
      <c r="Y121" s="37">
        <v>3.9711273452397639E-2</v>
      </c>
      <c r="Z121" s="37">
        <v>4.0976275740219531E-2</v>
      </c>
      <c r="AA121" s="37">
        <v>4.2585687295188419E-2</v>
      </c>
      <c r="AB121" s="37">
        <v>4.965796130687284E-2</v>
      </c>
      <c r="AC121" s="37">
        <v>4.2030219195573523E-2</v>
      </c>
      <c r="AD121" s="37">
        <v>4.3061023622047244E-2</v>
      </c>
      <c r="AE121" s="37">
        <v>4.2913385826771656E-2</v>
      </c>
      <c r="AF121" s="37">
        <v>4.467680608365019E-2</v>
      </c>
      <c r="AG121" s="37">
        <v>4.8507462686567165E-2</v>
      </c>
      <c r="AH121" s="37">
        <v>5.5045871559633031E-2</v>
      </c>
      <c r="AI121" s="37">
        <v>5.5855855855855854E-2</v>
      </c>
      <c r="AJ121" s="37">
        <v>5.4101221640488653E-2</v>
      </c>
      <c r="AK121" s="37">
        <v>5.0675675675675678E-2</v>
      </c>
      <c r="AL121" s="37">
        <v>5.4545454545454543E-2</v>
      </c>
      <c r="AM121" s="37">
        <v>4.2690815006468305E-2</v>
      </c>
      <c r="AN121" s="37">
        <v>3.8600723763570564E-2</v>
      </c>
      <c r="AO121" s="37">
        <v>3.5051546391752578E-2</v>
      </c>
      <c r="AP121" s="37">
        <v>2.9352226720647773E-2</v>
      </c>
      <c r="AQ121" s="37">
        <v>2.9179978700745474E-2</v>
      </c>
      <c r="AR121" s="37">
        <v>2.9129464285714286E-2</v>
      </c>
      <c r="AS121" s="37">
        <v>2.9353778751369113E-2</v>
      </c>
      <c r="AT121" s="37">
        <v>2.8404255319148936E-2</v>
      </c>
      <c r="AU121" s="37">
        <v>2.8397565922920892E-2</v>
      </c>
      <c r="AV121" s="37">
        <v>3.0596285434995114E-2</v>
      </c>
      <c r="AW121" s="37">
        <v>3.0322580645161291E-2</v>
      </c>
      <c r="AX121" s="37">
        <v>2.7688172043010752E-2</v>
      </c>
      <c r="AY121" s="37">
        <v>2.7944969905417026E-2</v>
      </c>
      <c r="AZ121" s="37">
        <v>2.7937551355792935E-2</v>
      </c>
      <c r="BA121" s="37">
        <v>3.2969602494154329E-2</v>
      </c>
    </row>
    <row r="122" spans="1:53" s="37" customFormat="1" ht="0.2" customHeight="1" x14ac:dyDescent="0.25">
      <c r="A122" s="37" t="s">
        <v>4</v>
      </c>
      <c r="B122" s="37" t="s">
        <v>56</v>
      </c>
      <c r="C122" s="37" t="s">
        <v>56</v>
      </c>
      <c r="D122" s="37" t="s">
        <v>56</v>
      </c>
      <c r="E122" s="37" t="s">
        <v>56</v>
      </c>
      <c r="F122" s="37" t="s">
        <v>56</v>
      </c>
      <c r="G122" s="37" t="s">
        <v>56</v>
      </c>
      <c r="H122" s="37" t="s">
        <v>56</v>
      </c>
      <c r="I122" s="37" t="s">
        <v>56</v>
      </c>
      <c r="J122" s="37" t="s">
        <v>56</v>
      </c>
      <c r="K122" s="37" t="s">
        <v>56</v>
      </c>
      <c r="L122" s="37" t="s">
        <v>56</v>
      </c>
      <c r="M122" s="37" t="s">
        <v>56</v>
      </c>
      <c r="N122" s="37" t="s">
        <v>56</v>
      </c>
      <c r="O122" s="37" t="s">
        <v>56</v>
      </c>
      <c r="P122" s="37" t="s">
        <v>56</v>
      </c>
      <c r="Q122" s="37" t="s">
        <v>56</v>
      </c>
      <c r="R122" s="37">
        <v>0.1171630743396268</v>
      </c>
      <c r="S122" s="37">
        <v>0.14375570600301157</v>
      </c>
      <c r="T122" s="37">
        <v>0.1345926885434657</v>
      </c>
      <c r="U122" s="37">
        <v>0.12273668055868438</v>
      </c>
      <c r="V122" s="37">
        <v>0.1321383939227993</v>
      </c>
      <c r="W122" s="37">
        <v>0.14001036269430048</v>
      </c>
      <c r="X122" s="37">
        <v>0.14488030256850734</v>
      </c>
      <c r="Y122" s="37">
        <v>0.12381878327266686</v>
      </c>
      <c r="Z122" s="37">
        <v>0.13890220207253884</v>
      </c>
      <c r="AA122" s="37">
        <v>0.13670364153834924</v>
      </c>
      <c r="AB122" s="37">
        <v>0.1204609127391911</v>
      </c>
      <c r="AC122" s="37">
        <v>7.0810581905141501E-2</v>
      </c>
      <c r="AD122" s="37">
        <v>6.9152181180010028E-2</v>
      </c>
      <c r="AE122" s="37">
        <v>6.8393782383419685E-2</v>
      </c>
      <c r="AF122" s="37">
        <v>6.9592088998763901E-2</v>
      </c>
      <c r="AG122" s="37">
        <v>6.6897347174163777E-2</v>
      </c>
      <c r="AH122" s="37">
        <v>5.9652928416485902E-2</v>
      </c>
      <c r="AI122" s="37">
        <v>6.7287784679089024E-2</v>
      </c>
      <c r="AJ122" s="37">
        <v>6.506506506506507E-2</v>
      </c>
      <c r="AK122" s="37">
        <v>5.7142857142857141E-2</v>
      </c>
      <c r="AL122" s="37">
        <v>6.5095398428731757E-2</v>
      </c>
      <c r="AM122" s="37">
        <v>6.0999999999999999E-2</v>
      </c>
      <c r="AN122" s="37">
        <v>5.2136752136752139E-2</v>
      </c>
      <c r="AO122" s="37">
        <v>2.952755905511811E-2</v>
      </c>
      <c r="AP122" s="37">
        <v>3.1297709923664124E-2</v>
      </c>
      <c r="AQ122" s="37">
        <v>4.807692307692308E-2</v>
      </c>
      <c r="AR122" s="37">
        <v>4.8449612403100778E-2</v>
      </c>
      <c r="AS122" s="37">
        <v>4.8507462686567165E-2</v>
      </c>
      <c r="AT122" s="37">
        <v>4.9655172413793101E-2</v>
      </c>
      <c r="AU122" s="37">
        <v>4.0677966101694912E-2</v>
      </c>
      <c r="AV122" s="37">
        <v>3.9417989417989421E-2</v>
      </c>
      <c r="AW122" s="37">
        <v>3.7437185929648238E-2</v>
      </c>
      <c r="AX122" s="37">
        <v>3.6386138613861384E-2</v>
      </c>
      <c r="AY122" s="37">
        <v>3.5507246376811595E-2</v>
      </c>
      <c r="AZ122" s="37">
        <v>3.5476190476190474E-2</v>
      </c>
      <c r="BA122" s="37">
        <v>3.6805555555555557E-2</v>
      </c>
    </row>
    <row r="123" spans="1:53" s="37" customFormat="1" ht="0.2" customHeight="1" x14ac:dyDescent="0.25">
      <c r="A123" s="37" t="s">
        <v>46</v>
      </c>
      <c r="B123" s="37" t="s">
        <v>56</v>
      </c>
      <c r="C123" s="37" t="s">
        <v>56</v>
      </c>
      <c r="D123" s="37" t="s">
        <v>56</v>
      </c>
      <c r="E123" s="37" t="s">
        <v>56</v>
      </c>
      <c r="F123" s="37" t="s">
        <v>56</v>
      </c>
      <c r="G123" s="37" t="s">
        <v>56</v>
      </c>
      <c r="H123" s="37" t="s">
        <v>56</v>
      </c>
      <c r="I123" s="37" t="s">
        <v>56</v>
      </c>
      <c r="J123" s="37" t="s">
        <v>56</v>
      </c>
      <c r="K123" s="37" t="s">
        <v>56</v>
      </c>
      <c r="L123" s="37" t="s">
        <v>56</v>
      </c>
      <c r="M123" s="37" t="s">
        <v>56</v>
      </c>
      <c r="N123" s="37" t="s">
        <v>56</v>
      </c>
      <c r="O123" s="37" t="s">
        <v>56</v>
      </c>
      <c r="P123" s="37" t="s">
        <v>56</v>
      </c>
      <c r="Q123" s="37" t="s">
        <v>56</v>
      </c>
      <c r="R123" s="37" t="s">
        <v>56</v>
      </c>
      <c r="S123" s="37" t="s">
        <v>56</v>
      </c>
      <c r="T123" s="37" t="s">
        <v>56</v>
      </c>
      <c r="U123" s="37" t="s">
        <v>56</v>
      </c>
      <c r="V123" s="37" t="s">
        <v>56</v>
      </c>
      <c r="W123" s="37" t="s">
        <v>56</v>
      </c>
      <c r="X123" s="37" t="s">
        <v>56</v>
      </c>
      <c r="Y123" s="37" t="s">
        <v>56</v>
      </c>
      <c r="Z123" s="37" t="s">
        <v>56</v>
      </c>
      <c r="AA123" s="37" t="s">
        <v>56</v>
      </c>
      <c r="AB123" s="37" t="s">
        <v>56</v>
      </c>
      <c r="AC123" s="37" t="s">
        <v>56</v>
      </c>
      <c r="AD123" s="37" t="s">
        <v>56</v>
      </c>
      <c r="AE123" s="37" t="s">
        <v>56</v>
      </c>
      <c r="AF123" s="37" t="s">
        <v>56</v>
      </c>
      <c r="AG123" s="37" t="s">
        <v>56</v>
      </c>
      <c r="AH123" s="37" t="s">
        <v>56</v>
      </c>
      <c r="AI123" s="37" t="s">
        <v>56</v>
      </c>
      <c r="AJ123" s="37" t="s">
        <v>56</v>
      </c>
      <c r="AK123" s="37" t="s">
        <v>56</v>
      </c>
      <c r="AL123" s="37" t="s">
        <v>56</v>
      </c>
      <c r="AM123" s="37" t="s">
        <v>56</v>
      </c>
      <c r="AN123" s="37" t="s">
        <v>56</v>
      </c>
      <c r="AO123" s="37" t="s">
        <v>56</v>
      </c>
      <c r="AP123" s="37" t="s">
        <v>56</v>
      </c>
      <c r="AQ123" s="37" t="s">
        <v>56</v>
      </c>
      <c r="AR123" s="37" t="s">
        <v>56</v>
      </c>
      <c r="AS123" s="37" t="s">
        <v>56</v>
      </c>
      <c r="AT123" s="37" t="s">
        <v>56</v>
      </c>
      <c r="AU123" s="37" t="s">
        <v>56</v>
      </c>
      <c r="AV123" s="37" t="s">
        <v>56</v>
      </c>
      <c r="AW123" s="37" t="s">
        <v>56</v>
      </c>
      <c r="AX123" s="37" t="s">
        <v>56</v>
      </c>
      <c r="AY123" s="37" t="s">
        <v>56</v>
      </c>
      <c r="AZ123" s="37" t="s">
        <v>56</v>
      </c>
      <c r="BA123" s="37" t="s">
        <v>56</v>
      </c>
    </row>
    <row r="124" spans="1:53" s="37" customFormat="1" ht="0.2" customHeight="1" x14ac:dyDescent="0.25">
      <c r="A124" s="37" t="s">
        <v>5</v>
      </c>
      <c r="B124" s="37">
        <v>5.8320000000000025E-2</v>
      </c>
      <c r="C124" s="37">
        <v>4.4486652078774634E-2</v>
      </c>
      <c r="D124" s="37">
        <v>4.6739879759519064E-2</v>
      </c>
      <c r="E124" s="37">
        <v>4.3883243243243268E-2</v>
      </c>
      <c r="F124" s="37">
        <v>4.1024734982332181E-2</v>
      </c>
      <c r="G124" s="37">
        <v>3.5200000000000016E-2</v>
      </c>
      <c r="H124" s="37">
        <v>3.8094814814814831E-2</v>
      </c>
      <c r="I124" s="37">
        <v>3.1140679711637503E-2</v>
      </c>
      <c r="J124" s="37">
        <v>3.066355475763018E-2</v>
      </c>
      <c r="K124" s="37">
        <v>3.1372800000000013E-2</v>
      </c>
      <c r="L124" s="37">
        <v>3.24888888888889E-2</v>
      </c>
      <c r="M124" s="37">
        <v>3.1372800000000006E-2</v>
      </c>
      <c r="N124" s="37">
        <v>2.9789098998887657E-2</v>
      </c>
      <c r="O124" s="37">
        <v>3.1741493775933612E-2</v>
      </c>
      <c r="P124" s="37">
        <v>3.4939003917179641E-2</v>
      </c>
      <c r="Q124" s="37">
        <v>3.3346746856205582E-2</v>
      </c>
      <c r="R124" s="37">
        <v>3.7522173913043487E-2</v>
      </c>
      <c r="S124" s="37">
        <v>4.3193984962406014E-2</v>
      </c>
      <c r="T124" s="37">
        <v>3.9527315914489311E-2</v>
      </c>
      <c r="U124" s="37">
        <v>3.7784615384615382E-2</v>
      </c>
      <c r="V124" s="37">
        <v>3.0229121813031164E-2</v>
      </c>
      <c r="W124" s="37">
        <v>2.8928424153166425E-2</v>
      </c>
      <c r="X124" s="37">
        <v>2.6009756097560979E-2</v>
      </c>
      <c r="Y124" s="37">
        <v>2.8201375515818434E-2</v>
      </c>
      <c r="Z124" s="37">
        <v>3.1485602350636625E-2</v>
      </c>
      <c r="AA124" s="37">
        <v>2.6604096170970613E-2</v>
      </c>
      <c r="AB124" s="37">
        <v>2.6261106382978724E-2</v>
      </c>
      <c r="AC124" s="37">
        <v>2.5842295081967216E-2</v>
      </c>
      <c r="AD124" s="37">
        <v>2.6022588235294113E-2</v>
      </c>
      <c r="AE124" s="37">
        <v>2.4E-2</v>
      </c>
      <c r="AF124" s="37">
        <v>2.2137404580152672E-2</v>
      </c>
      <c r="AG124" s="37">
        <v>0.02</v>
      </c>
      <c r="AH124" s="37">
        <v>1.8733333333333334E-2</v>
      </c>
      <c r="AI124" s="37">
        <v>1.7692307692307691E-2</v>
      </c>
      <c r="AJ124" s="37">
        <v>1.6085714285714287E-2</v>
      </c>
      <c r="AK124" s="37">
        <v>1.4805194805194806E-2</v>
      </c>
      <c r="AL124" s="37">
        <v>1.0517241379310345E-2</v>
      </c>
      <c r="AM124" s="37">
        <v>7.9012345679012348E-3</v>
      </c>
      <c r="AN124" s="37">
        <v>6.4999999999999997E-3</v>
      </c>
      <c r="AO124" s="37">
        <v>7.058823529411765E-3</v>
      </c>
      <c r="AP124" s="37">
        <v>7.3469387755102037E-3</v>
      </c>
      <c r="AQ124" s="37">
        <v>8.2256169212690956E-3</v>
      </c>
      <c r="AR124" s="37">
        <v>8.3228247162673401E-3</v>
      </c>
      <c r="AS124" s="37">
        <v>9.4387755102040821E-3</v>
      </c>
      <c r="AT124" s="37">
        <v>1.1401273885350319E-2</v>
      </c>
      <c r="AU124" s="37">
        <v>1.1245235069885642E-2</v>
      </c>
      <c r="AV124" s="37">
        <v>1.2563775510204081E-2</v>
      </c>
      <c r="AW124" s="37">
        <v>1.2373096446700508E-2</v>
      </c>
      <c r="AX124" s="37">
        <v>1.3597033374536464E-2</v>
      </c>
      <c r="AY124" s="37">
        <v>1.3693467336683416E-2</v>
      </c>
      <c r="AZ124" s="37">
        <v>1.3793103448275862E-2</v>
      </c>
      <c r="BA124" s="37">
        <v>1.3837209302325581E-2</v>
      </c>
    </row>
    <row r="125" spans="1:53" s="37" customFormat="1" ht="0.2" customHeight="1" x14ac:dyDescent="0.25">
      <c r="A125" s="37" t="s">
        <v>6</v>
      </c>
      <c r="B125" s="37">
        <v>3.3318815331010415E-2</v>
      </c>
      <c r="C125" s="37">
        <v>2.8174936921782977E-2</v>
      </c>
      <c r="D125" s="37">
        <v>2.3239436619718282E-2</v>
      </c>
      <c r="E125" s="37">
        <v>1.6901727372711374E-2</v>
      </c>
      <c r="F125" s="37">
        <v>1.9805725352538866E-2</v>
      </c>
      <c r="G125" s="37">
        <v>2.1827691337258179E-2</v>
      </c>
      <c r="H125" s="37">
        <v>1.8423058408215644E-2</v>
      </c>
      <c r="I125" s="37">
        <v>1.5666726010325781E-2</v>
      </c>
      <c r="J125" s="37">
        <v>1.9427484576287422E-2</v>
      </c>
      <c r="K125" s="37">
        <v>2.5629585564148301E-2</v>
      </c>
      <c r="L125" s="37">
        <v>2.0921906466771074E-2</v>
      </c>
      <c r="M125" s="37">
        <v>2.1073467914835792E-2</v>
      </c>
      <c r="N125" s="37">
        <v>1.6998993306370416E-2</v>
      </c>
      <c r="O125" s="37">
        <v>1.5086106132626812E-2</v>
      </c>
      <c r="P125" s="37">
        <v>1.5258630847178016E-2</v>
      </c>
      <c r="Q125" s="37">
        <v>1.4505566216829659E-2</v>
      </c>
      <c r="R125" s="37">
        <v>2.2466454147824146E-2</v>
      </c>
      <c r="S125" s="37">
        <v>3.1397290989795441E-2</v>
      </c>
      <c r="T125" s="37">
        <v>4.1282511068441836E-2</v>
      </c>
      <c r="U125" s="37">
        <v>4.1455816427323142E-2</v>
      </c>
      <c r="V125" s="37">
        <v>4.0056547213516827E-2</v>
      </c>
      <c r="W125" s="37">
        <v>4.0707706279190445E-2</v>
      </c>
      <c r="X125" s="37">
        <v>3.4022622834924E-2</v>
      </c>
      <c r="Y125" s="37">
        <v>4.008496127615304E-2</v>
      </c>
      <c r="Z125" s="37">
        <v>3.3487097045097357E-2</v>
      </c>
      <c r="AA125" s="37">
        <v>3.1511548547002409E-2</v>
      </c>
      <c r="AB125" s="37">
        <v>2.3801207672270897E-2</v>
      </c>
      <c r="AC125" s="37">
        <v>7.1523523292104964E-3</v>
      </c>
      <c r="AD125" s="37">
        <v>9.3590470788428824E-3</v>
      </c>
      <c r="AE125" s="37">
        <v>9.4512195121951217E-3</v>
      </c>
      <c r="AF125" s="37">
        <v>9.2879256965944269E-3</v>
      </c>
      <c r="AG125" s="37">
        <v>8.670520231213872E-3</v>
      </c>
      <c r="AH125" s="37">
        <v>9.014084507042254E-3</v>
      </c>
      <c r="AI125" s="37">
        <v>8.6021505376344086E-3</v>
      </c>
      <c r="AJ125" s="37">
        <v>8.5790884718498668E-3</v>
      </c>
      <c r="AK125" s="37">
        <v>8.6720867208672087E-3</v>
      </c>
      <c r="AL125" s="37">
        <v>0.01</v>
      </c>
      <c r="AM125" s="37">
        <v>5.9105431309904154E-3</v>
      </c>
      <c r="AN125" s="37">
        <v>5.9633027522935783E-3</v>
      </c>
      <c r="AO125" s="37">
        <v>5.8309037900874635E-3</v>
      </c>
      <c r="AP125" s="37">
        <v>1.67621776504298E-2</v>
      </c>
      <c r="AQ125" s="37">
        <v>1.4145234493192133E-2</v>
      </c>
      <c r="AR125" s="37">
        <v>1.7099236641221375E-2</v>
      </c>
      <c r="AS125" s="37">
        <v>1.3981762917933131E-2</v>
      </c>
      <c r="AT125" s="37">
        <v>1.6043613707165109E-2</v>
      </c>
      <c r="AU125" s="37">
        <v>1.3488372093023256E-2</v>
      </c>
      <c r="AV125" s="37">
        <v>1.5725190839694658E-2</v>
      </c>
      <c r="AW125" s="37">
        <v>1.6516516516516516E-2</v>
      </c>
      <c r="AX125" s="37">
        <v>1.4868804664723033E-2</v>
      </c>
      <c r="AY125" s="37">
        <v>1.7723342939481267E-2</v>
      </c>
      <c r="AZ125" s="37">
        <v>1.6335227272727272E-2</v>
      </c>
      <c r="BA125" s="37">
        <v>1.5299026425591099E-2</v>
      </c>
    </row>
    <row r="126" spans="1:53" s="37" customFormat="1" ht="0.2" customHeight="1" x14ac:dyDescent="0.25">
      <c r="A126" s="37" t="s">
        <v>7</v>
      </c>
      <c r="B126" s="37">
        <v>0.13563488016318195</v>
      </c>
      <c r="C126" s="37">
        <v>0.11410245106683119</v>
      </c>
      <c r="D126" s="37">
        <v>0.10377358490566031</v>
      </c>
      <c r="E126" s="37">
        <v>0.10580836108028113</v>
      </c>
      <c r="F126" s="37">
        <v>9.9085881587508085E-2</v>
      </c>
      <c r="G126" s="37">
        <v>8.5699948385616745E-2</v>
      </c>
      <c r="H126" s="37">
        <v>8.2725169099323578E-2</v>
      </c>
      <c r="I126" s="37">
        <v>8.4244884961388405E-2</v>
      </c>
      <c r="J126" s="37">
        <v>8.1422351233671975E-2</v>
      </c>
      <c r="K126" s="37">
        <v>7.6392361900431902E-2</v>
      </c>
      <c r="L126" s="37">
        <v>6.0264426387549912E-2</v>
      </c>
      <c r="M126" s="37">
        <v>6.2678176829120219E-2</v>
      </c>
      <c r="N126" s="37">
        <v>5.2697523584905655E-2</v>
      </c>
      <c r="O126" s="37">
        <v>4.8905038571400807E-2</v>
      </c>
      <c r="P126" s="37">
        <v>4.8222217694282567E-2</v>
      </c>
      <c r="Q126" s="37">
        <v>5.0680382639072236E-2</v>
      </c>
      <c r="R126" s="37">
        <v>4.7898100915739664E-2</v>
      </c>
      <c r="S126" s="37">
        <v>4.6135908684356228E-2</v>
      </c>
      <c r="T126" s="37">
        <v>4.3966909243734649E-2</v>
      </c>
      <c r="U126" s="37">
        <v>3.9758473587028033E-2</v>
      </c>
      <c r="V126" s="37">
        <v>4.5017432321575054E-2</v>
      </c>
      <c r="W126" s="37">
        <v>4.2960249129877254E-2</v>
      </c>
      <c r="X126" s="37">
        <v>3.4132757444873832E-2</v>
      </c>
      <c r="Y126" s="37">
        <v>3.4373223055052977E-2</v>
      </c>
      <c r="Z126" s="37">
        <v>3.9089737689829721E-2</v>
      </c>
      <c r="AA126" s="37">
        <v>3.6380394708306216E-2</v>
      </c>
      <c r="AB126" s="37">
        <v>3.7538966365873665E-2</v>
      </c>
      <c r="AC126" s="37">
        <v>3.5803533992213234E-2</v>
      </c>
      <c r="AD126" s="37">
        <v>3.6498924805771368E-2</v>
      </c>
      <c r="AE126" s="37">
        <v>3.6839622641509431E-2</v>
      </c>
      <c r="AF126" s="37">
        <v>4.12280701754386E-2</v>
      </c>
      <c r="AG126" s="37">
        <v>3.4275362318840576E-2</v>
      </c>
      <c r="AH126" s="37">
        <v>3.125E-2</v>
      </c>
      <c r="AI126" s="37">
        <v>3.0898876404494381E-2</v>
      </c>
      <c r="AJ126" s="37">
        <v>2.7918781725888325E-2</v>
      </c>
      <c r="AK126" s="37">
        <v>2.6046511627906978E-2</v>
      </c>
      <c r="AL126" s="37">
        <v>2.5892857142857145E-2</v>
      </c>
      <c r="AM126" s="37">
        <v>2.148148148148148E-2</v>
      </c>
      <c r="AN126" s="37">
        <v>1.6574585635359115E-2</v>
      </c>
      <c r="AO126" s="37">
        <v>1.3986013986013986E-2</v>
      </c>
      <c r="AP126" s="37">
        <v>1.4317180616740088E-2</v>
      </c>
      <c r="AQ126" s="37">
        <v>1.9221105527638192E-2</v>
      </c>
      <c r="AR126" s="37">
        <v>2.359882005899705E-2</v>
      </c>
      <c r="AS126" s="37">
        <v>2.5744047619047618E-2</v>
      </c>
      <c r="AT126" s="37">
        <v>3.1309904153354634E-2</v>
      </c>
      <c r="AU126" s="37">
        <v>3.1980519480519477E-2</v>
      </c>
      <c r="AV126" s="37">
        <v>3.6038961038961037E-2</v>
      </c>
      <c r="AW126" s="37">
        <v>3.4810126582278479E-2</v>
      </c>
      <c r="AX126" s="37">
        <v>3.1578947368421054E-2</v>
      </c>
      <c r="AY126" s="37">
        <v>3.4985422740524783E-2</v>
      </c>
      <c r="AZ126" s="37">
        <v>3.3819241982507291E-2</v>
      </c>
      <c r="BA126" s="37">
        <v>3.925233644859813E-2</v>
      </c>
    </row>
    <row r="127" spans="1:53" s="37" customFormat="1" ht="0.2" customHeight="1" x14ac:dyDescent="0.25">
      <c r="A127" s="37" t="s">
        <v>47</v>
      </c>
      <c r="B127" s="37" t="s">
        <v>56</v>
      </c>
      <c r="C127" s="37" t="s">
        <v>56</v>
      </c>
      <c r="D127" s="37" t="s">
        <v>56</v>
      </c>
      <c r="E127" s="37" t="s">
        <v>56</v>
      </c>
      <c r="F127" s="37" t="s">
        <v>56</v>
      </c>
      <c r="G127" s="37" t="s">
        <v>56</v>
      </c>
      <c r="H127" s="37" t="s">
        <v>56</v>
      </c>
      <c r="I127" s="37" t="s">
        <v>56</v>
      </c>
      <c r="J127" s="37" t="s">
        <v>56</v>
      </c>
      <c r="K127" s="37" t="s">
        <v>56</v>
      </c>
      <c r="L127" s="37" t="s">
        <v>56</v>
      </c>
      <c r="M127" s="37" t="s">
        <v>56</v>
      </c>
      <c r="N127" s="37" t="s">
        <v>56</v>
      </c>
      <c r="O127" s="37" t="s">
        <v>56</v>
      </c>
      <c r="P127" s="37" t="s">
        <v>56</v>
      </c>
      <c r="Q127" s="37" t="s">
        <v>56</v>
      </c>
      <c r="R127" s="37" t="s">
        <v>56</v>
      </c>
      <c r="S127" s="37" t="s">
        <v>56</v>
      </c>
      <c r="T127" s="37" t="s">
        <v>56</v>
      </c>
      <c r="U127" s="37" t="s">
        <v>56</v>
      </c>
      <c r="V127" s="37" t="s">
        <v>56</v>
      </c>
      <c r="W127" s="37" t="s">
        <v>56</v>
      </c>
      <c r="X127" s="37" t="s">
        <v>56</v>
      </c>
      <c r="Y127" s="37" t="s">
        <v>56</v>
      </c>
      <c r="Z127" s="37" t="s">
        <v>56</v>
      </c>
      <c r="AA127" s="37" t="s">
        <v>56</v>
      </c>
      <c r="AB127" s="37" t="s">
        <v>56</v>
      </c>
      <c r="AC127" s="37" t="s">
        <v>56</v>
      </c>
      <c r="AD127" s="37" t="s">
        <v>56</v>
      </c>
      <c r="AE127" s="37" t="s">
        <v>56</v>
      </c>
      <c r="AF127" s="37" t="s">
        <v>56</v>
      </c>
      <c r="AG127" s="37" t="s">
        <v>56</v>
      </c>
      <c r="AH127" s="37" t="s">
        <v>56</v>
      </c>
      <c r="AI127" s="37" t="s">
        <v>56</v>
      </c>
      <c r="AJ127" s="37" t="s">
        <v>56</v>
      </c>
      <c r="AK127" s="37" t="s">
        <v>56</v>
      </c>
      <c r="AL127" s="37" t="s">
        <v>56</v>
      </c>
      <c r="AM127" s="37" t="s">
        <v>56</v>
      </c>
      <c r="AN127" s="37" t="s">
        <v>56</v>
      </c>
      <c r="AO127" s="37" t="s">
        <v>56</v>
      </c>
      <c r="AP127" s="37" t="s">
        <v>56</v>
      </c>
      <c r="AQ127" s="37" t="s">
        <v>56</v>
      </c>
      <c r="AR127" s="37" t="s">
        <v>56</v>
      </c>
      <c r="AS127" s="37" t="s">
        <v>56</v>
      </c>
      <c r="AT127" s="37" t="s">
        <v>56</v>
      </c>
      <c r="AU127" s="37" t="s">
        <v>56</v>
      </c>
      <c r="AV127" s="37" t="s">
        <v>56</v>
      </c>
      <c r="AW127" s="37" t="s">
        <v>56</v>
      </c>
      <c r="AX127" s="37" t="s">
        <v>56</v>
      </c>
      <c r="AY127" s="37" t="s">
        <v>56</v>
      </c>
      <c r="AZ127" s="37" t="s">
        <v>56</v>
      </c>
      <c r="BA127" s="37" t="s">
        <v>56</v>
      </c>
    </row>
    <row r="128" spans="1:53" s="37" customFormat="1" ht="0.2" customHeight="1" x14ac:dyDescent="0.25">
      <c r="A128" s="37" t="s">
        <v>8</v>
      </c>
      <c r="C128" s="37" t="s">
        <v>56</v>
      </c>
      <c r="D128" s="37" t="s">
        <v>56</v>
      </c>
      <c r="E128" s="37" t="s">
        <v>56</v>
      </c>
      <c r="F128" s="37" t="s">
        <v>56</v>
      </c>
      <c r="G128" s="37" t="s">
        <v>56</v>
      </c>
      <c r="H128" s="37" t="s">
        <v>56</v>
      </c>
      <c r="I128" s="37" t="s">
        <v>56</v>
      </c>
      <c r="J128" s="37" t="s">
        <v>56</v>
      </c>
      <c r="K128" s="37" t="s">
        <v>56</v>
      </c>
      <c r="L128" s="37" t="s">
        <v>56</v>
      </c>
      <c r="M128" s="37" t="s">
        <v>56</v>
      </c>
      <c r="N128" s="37" t="s">
        <v>56</v>
      </c>
      <c r="O128" s="37" t="s">
        <v>56</v>
      </c>
      <c r="P128" s="37" t="s">
        <v>56</v>
      </c>
      <c r="Q128" s="37" t="s">
        <v>56</v>
      </c>
      <c r="R128" s="37">
        <v>9.5319531953195299E-2</v>
      </c>
      <c r="S128" s="37">
        <v>0.10490835281092382</v>
      </c>
      <c r="T128" s="37">
        <v>9.8429621092061645E-2</v>
      </c>
      <c r="U128" s="37">
        <v>0.10250329380764162</v>
      </c>
      <c r="V128" s="37">
        <v>0.11595677050222505</v>
      </c>
      <c r="W128" s="37">
        <v>0.11773723746742297</v>
      </c>
      <c r="X128" s="37">
        <v>0.10478032605692179</v>
      </c>
      <c r="Y128" s="37">
        <v>0.10230747845426745</v>
      </c>
      <c r="Z128" s="37">
        <v>0.12224598930481284</v>
      </c>
      <c r="AA128" s="37">
        <v>0.10717142095441216</v>
      </c>
      <c r="AB128" s="37">
        <v>0.11804195804195804</v>
      </c>
      <c r="AC128" s="37">
        <v>7.9728138528138523E-2</v>
      </c>
      <c r="AD128" s="37">
        <v>7.487676767676768E-2</v>
      </c>
      <c r="AE128" s="37">
        <v>6.771212121212121E-2</v>
      </c>
      <c r="AF128" s="37">
        <v>6.569343065693431E-2</v>
      </c>
      <c r="AG128" s="37">
        <v>6.6666666666666666E-2</v>
      </c>
      <c r="AH128" s="37">
        <v>6.6666666666666666E-2</v>
      </c>
      <c r="AI128" s="37">
        <v>6.2091503267973858E-2</v>
      </c>
      <c r="AJ128" s="37">
        <v>0.06</v>
      </c>
      <c r="AK128" s="37">
        <v>5.7738095238095241E-2</v>
      </c>
      <c r="AL128" s="37">
        <v>6.6000000000000003E-2</v>
      </c>
      <c r="AM128" s="37">
        <v>5.7458563535911604E-2</v>
      </c>
      <c r="AN128" s="37">
        <v>4.4081632653061226E-2</v>
      </c>
      <c r="AO128" s="37">
        <v>3.3574007220216605E-2</v>
      </c>
      <c r="AP128" s="37">
        <v>3.5178571428571427E-2</v>
      </c>
      <c r="AQ128" s="37">
        <v>4.9808429118773943E-2</v>
      </c>
      <c r="AR128" s="37">
        <v>5.32258064516129E-2</v>
      </c>
      <c r="AS128" s="37">
        <v>5.5870445344129556E-2</v>
      </c>
      <c r="AT128" s="37">
        <v>5.542635658914729E-2</v>
      </c>
      <c r="AU128" s="37">
        <v>4.8771929824561404E-2</v>
      </c>
      <c r="AV128" s="37">
        <v>4.9025974025974028E-2</v>
      </c>
      <c r="AW128" s="37">
        <v>4.8170731707317074E-2</v>
      </c>
      <c r="AX128" s="37">
        <v>4.912280701754386E-2</v>
      </c>
      <c r="AY128" s="37">
        <v>4.4817927170868348E-2</v>
      </c>
      <c r="AZ128" s="37">
        <v>4.2780748663101602E-2</v>
      </c>
      <c r="BA128" s="37">
        <v>4.0458015267175573E-2</v>
      </c>
    </row>
    <row r="129" spans="1:53" s="37" customFormat="1" ht="0.2" customHeight="1" x14ac:dyDescent="0.25">
      <c r="A129" s="37" t="s">
        <v>9</v>
      </c>
      <c r="B129" s="37">
        <v>7.3265494912118409E-2</v>
      </c>
      <c r="C129" s="37">
        <v>7.0235470500044112E-2</v>
      </c>
      <c r="D129" s="37">
        <v>7.1055900621118009E-2</v>
      </c>
      <c r="E129" s="37">
        <v>7.0867804963914802E-2</v>
      </c>
      <c r="F129" s="37">
        <v>6.9631850741296006E-2</v>
      </c>
      <c r="G129" s="37">
        <v>7.0009968560693178E-2</v>
      </c>
      <c r="H129" s="37">
        <v>7.0410628019323643E-2</v>
      </c>
      <c r="I129" s="37">
        <v>7.1230342275670655E-2</v>
      </c>
      <c r="J129" s="37">
        <v>6.8271513960533839E-2</v>
      </c>
      <c r="K129" s="37">
        <v>5.8388501222639701E-2</v>
      </c>
      <c r="L129" s="37">
        <v>5.4742474916387958E-2</v>
      </c>
      <c r="M129" s="37">
        <v>5.0966443581223375E-2</v>
      </c>
      <c r="N129" s="37">
        <v>5.0145921649660224E-2</v>
      </c>
      <c r="O129" s="37">
        <v>4.974962244654637E-2</v>
      </c>
      <c r="P129" s="37">
        <v>5.6455114014915417E-2</v>
      </c>
      <c r="Q129" s="37">
        <v>6.0557146576412375E-2</v>
      </c>
      <c r="R129" s="37">
        <v>6.1849888064098017E-2</v>
      </c>
      <c r="S129" s="37">
        <v>7.6258539810471287E-2</v>
      </c>
      <c r="T129" s="37">
        <v>7.7562111801242242E-2</v>
      </c>
      <c r="U129" s="37">
        <v>7.1343701517387517E-2</v>
      </c>
      <c r="V129" s="37">
        <v>6.760835113346654E-2</v>
      </c>
      <c r="W129" s="37">
        <v>6.4845434938892874E-2</v>
      </c>
      <c r="X129" s="37">
        <v>6.7671360049512602E-2</v>
      </c>
      <c r="Y129" s="37">
        <v>6.6150132610185652E-2</v>
      </c>
      <c r="Z129" s="37">
        <v>6.4328577898550732E-2</v>
      </c>
      <c r="AA129" s="37">
        <v>6.3582743511964954E-2</v>
      </c>
      <c r="AB129" s="37">
        <v>6.1457953657901583E-2</v>
      </c>
      <c r="AC129" s="37">
        <v>5.2398471094123267E-2</v>
      </c>
      <c r="AD129" s="37">
        <v>5.3363844393592673E-2</v>
      </c>
      <c r="AE129" s="37">
        <v>5.2657004830917876E-2</v>
      </c>
      <c r="AF129" s="37">
        <v>4.9553571428571426E-2</v>
      </c>
      <c r="AG129" s="37">
        <v>4.7844827586206895E-2</v>
      </c>
      <c r="AH129" s="37">
        <v>5.0638297872340428E-2</v>
      </c>
      <c r="AI129" s="37">
        <v>5.0210970464135023E-2</v>
      </c>
      <c r="AJ129" s="37">
        <v>5.0205761316872426E-2</v>
      </c>
      <c r="AK129" s="37">
        <v>4.9200000000000001E-2</v>
      </c>
      <c r="AL129" s="37">
        <v>4.7547169811320754E-2</v>
      </c>
      <c r="AM129" s="37">
        <v>3.9692307692307693E-2</v>
      </c>
      <c r="AN129" s="37">
        <v>3.6263736263736267E-2</v>
      </c>
      <c r="AO129" s="37">
        <v>3.3975903614457834E-2</v>
      </c>
      <c r="AP129" s="37">
        <v>3.3608247422680412E-2</v>
      </c>
      <c r="AQ129" s="37">
        <v>3.5511982570806101E-2</v>
      </c>
      <c r="AR129" s="37">
        <v>3.5805084745762709E-2</v>
      </c>
      <c r="AS129" s="37">
        <v>3.3394160583941603E-2</v>
      </c>
      <c r="AT129" s="37">
        <v>3.3650793650793653E-2</v>
      </c>
      <c r="AU129" s="37">
        <v>3.1015299026425591E-2</v>
      </c>
      <c r="AV129" s="37">
        <v>3.0548302872062665E-2</v>
      </c>
      <c r="AW129" s="37">
        <v>3.0079155672823221E-2</v>
      </c>
      <c r="AX129" s="37">
        <v>3.0068027210884352E-2</v>
      </c>
      <c r="AY129" s="37">
        <v>3.0235783633841887E-2</v>
      </c>
      <c r="AZ129" s="37">
        <v>3.0631868131868131E-2</v>
      </c>
      <c r="BA129" s="37">
        <v>3.0684931506849315E-2</v>
      </c>
    </row>
    <row r="130" spans="1:53" s="37" customFormat="1" ht="0.2" customHeight="1" x14ac:dyDescent="0.25">
      <c r="A130" s="37" t="s">
        <v>10</v>
      </c>
      <c r="B130" s="37">
        <v>7.8499682942295479E-2</v>
      </c>
      <c r="C130" s="37">
        <v>7.6943077117253553E-2</v>
      </c>
      <c r="D130" s="37">
        <v>8.1209489240342214E-2</v>
      </c>
      <c r="E130" s="37">
        <v>7.7430780743327501E-2</v>
      </c>
      <c r="F130" s="37">
        <v>8.0094373865698718E-2</v>
      </c>
      <c r="G130" s="37">
        <v>7.5310036224163629E-2</v>
      </c>
      <c r="H130" s="37">
        <v>7.9967105263157881E-2</v>
      </c>
      <c r="I130" s="37">
        <v>8.6118421052631552E-2</v>
      </c>
      <c r="J130" s="37">
        <v>7.980085348506398E-2</v>
      </c>
      <c r="K130" s="37">
        <v>7.2076023391812821E-2</v>
      </c>
      <c r="L130" s="37">
        <v>6.2374432765775867E-2</v>
      </c>
      <c r="M130" s="37">
        <v>5.6798052399721743E-2</v>
      </c>
      <c r="N130" s="37">
        <v>5.3833093199988677E-2</v>
      </c>
      <c r="O130" s="37">
        <v>5.2481536189069401E-2</v>
      </c>
      <c r="P130" s="37">
        <v>5.7230423620025651E-2</v>
      </c>
      <c r="Q130" s="37">
        <v>6.1253350768224878E-2</v>
      </c>
      <c r="R130" s="37">
        <v>6.1610264276355714E-2</v>
      </c>
      <c r="S130" s="37">
        <v>7.0081062030075164E-2</v>
      </c>
      <c r="T130" s="37">
        <v>7.2192305957696282E-2</v>
      </c>
      <c r="U130" s="37">
        <v>7.1427154124708556E-2</v>
      </c>
      <c r="V130" s="37">
        <v>6.5444050540859916E-2</v>
      </c>
      <c r="W130" s="37">
        <v>6.5482701951034505E-2</v>
      </c>
      <c r="X130" s="37">
        <v>6.7968605724838413E-2</v>
      </c>
      <c r="Y130" s="37">
        <v>6.6096864935382624E-2</v>
      </c>
      <c r="Z130" s="37">
        <v>6.3657994041708063E-2</v>
      </c>
      <c r="AA130" s="37">
        <v>6.2298056970382952E-2</v>
      </c>
      <c r="AB130" s="37">
        <v>5.9315087719298262E-2</v>
      </c>
      <c r="AC130" s="37">
        <v>5.3706302794022102E-2</v>
      </c>
      <c r="AD130" s="37">
        <v>5.362250453720508E-2</v>
      </c>
      <c r="AE130" s="37">
        <v>5.121052631578947E-2</v>
      </c>
      <c r="AF130" s="37">
        <v>4.6666666666666669E-2</v>
      </c>
      <c r="AG130" s="37">
        <v>4.541284403669725E-2</v>
      </c>
      <c r="AH130" s="37">
        <v>4.4444444444444446E-2</v>
      </c>
      <c r="AI130" s="37">
        <v>4.2918454935622317E-2</v>
      </c>
      <c r="AJ130" s="37">
        <v>4.1393442622950818E-2</v>
      </c>
      <c r="AK130" s="37">
        <v>4.0392156862745096E-2</v>
      </c>
      <c r="AL130" s="37">
        <v>3.9194139194139194E-2</v>
      </c>
      <c r="AM130" s="37">
        <v>3.6577181208053693E-2</v>
      </c>
      <c r="AN130" s="37">
        <v>3.4153846153846153E-2</v>
      </c>
      <c r="AO130" s="37">
        <v>3.2967032967032968E-2</v>
      </c>
      <c r="AP130" s="37">
        <v>3.2608695652173912E-2</v>
      </c>
      <c r="AQ130" s="37">
        <v>3.5732647814910028E-2</v>
      </c>
      <c r="AR130" s="37">
        <v>3.3021077283372363E-2</v>
      </c>
      <c r="AS130" s="37">
        <v>2.9980276134122286E-2</v>
      </c>
      <c r="AT130" s="37">
        <v>2.9965753424657533E-2</v>
      </c>
      <c r="AU130" s="37">
        <v>2.9135053110773902E-2</v>
      </c>
      <c r="AV130" s="37">
        <v>2.8097982708933718E-2</v>
      </c>
      <c r="AW130" s="37">
        <v>2.9056047197640118E-2</v>
      </c>
      <c r="AX130" s="37">
        <v>2.8699551569506727E-2</v>
      </c>
      <c r="AY130" s="37">
        <v>3.0952380952380953E-2</v>
      </c>
      <c r="AZ130" s="37">
        <v>3.1884057971014491E-2</v>
      </c>
      <c r="BA130" s="37">
        <v>3.1239935587761676E-2</v>
      </c>
    </row>
    <row r="131" spans="1:53" s="37" customFormat="1" ht="0.2" customHeight="1" x14ac:dyDescent="0.25">
      <c r="A131" s="37" t="s">
        <v>11</v>
      </c>
      <c r="B131" s="37">
        <v>8.5350523771152251E-2</v>
      </c>
      <c r="C131" s="37">
        <v>8.845087773329223E-2</v>
      </c>
      <c r="D131" s="37">
        <v>9.0276110444177632E-2</v>
      </c>
      <c r="E131" s="37">
        <v>8.9795918367346905E-2</v>
      </c>
      <c r="F131" s="37">
        <v>9.1389599317988054E-2</v>
      </c>
      <c r="G131" s="37">
        <v>8.8260540267609183E-2</v>
      </c>
      <c r="H131" s="37">
        <v>8.9861070056163159E-2</v>
      </c>
      <c r="I131" s="37">
        <v>9.097602879816738E-2</v>
      </c>
      <c r="J131" s="37">
        <v>7.8670076726342714E-2</v>
      </c>
      <c r="K131" s="37">
        <v>6.7280287810120062E-2</v>
      </c>
      <c r="L131" s="37">
        <v>6.5055022760418954E-2</v>
      </c>
      <c r="M131" s="37">
        <v>5.9810246679316878E-2</v>
      </c>
      <c r="N131" s="37">
        <v>5.4782608695652171E-2</v>
      </c>
      <c r="O131" s="37">
        <v>5.3485566312568046E-2</v>
      </c>
      <c r="P131" s="37">
        <v>5.9190981845358578E-2</v>
      </c>
      <c r="Q131" s="37">
        <v>6.5446416096129653E-2</v>
      </c>
      <c r="R131" s="37">
        <v>7.2727272727272724E-2</v>
      </c>
      <c r="S131" s="37">
        <v>8.8510271202889956E-2</v>
      </c>
      <c r="T131" s="37">
        <v>9.4441075399231855E-2</v>
      </c>
      <c r="U131" s="37">
        <v>9.615327046849273E-2</v>
      </c>
      <c r="V131" s="37">
        <v>8.5769302441145404E-2</v>
      </c>
      <c r="W131" s="37">
        <v>8.2342197152833738E-2</v>
      </c>
      <c r="X131" s="37">
        <v>8.6001079330814884E-2</v>
      </c>
      <c r="Y131" s="37">
        <v>8.3292878169705112E-2</v>
      </c>
      <c r="Z131" s="37">
        <v>8.5383398806183355E-2</v>
      </c>
      <c r="AA131" s="37">
        <v>8.3867210250436808E-2</v>
      </c>
      <c r="AB131" s="37">
        <v>7.8676470588235306E-2</v>
      </c>
      <c r="AC131" s="37">
        <v>6.9437908496732037E-2</v>
      </c>
      <c r="AD131" s="37">
        <v>6.8154158215010141E-2</v>
      </c>
      <c r="AE131" s="37">
        <v>6.4705882352941183E-2</v>
      </c>
      <c r="AF131" s="37">
        <v>6.0752688172043011E-2</v>
      </c>
      <c r="AG131" s="37">
        <v>5.894736842105263E-2</v>
      </c>
      <c r="AH131" s="37">
        <v>5.9278350515463915E-2</v>
      </c>
      <c r="AI131" s="37">
        <v>5.909090909090909E-2</v>
      </c>
      <c r="AJ131" s="37">
        <v>5.8823529411764705E-2</v>
      </c>
      <c r="AK131" s="37">
        <v>5.7547169811320756E-2</v>
      </c>
      <c r="AL131" s="37">
        <v>5.4545454545454543E-2</v>
      </c>
      <c r="AM131" s="37">
        <v>4.746376811594203E-2</v>
      </c>
      <c r="AN131" s="37">
        <v>4.290322580645161E-2</v>
      </c>
      <c r="AO131" s="37">
        <v>4.1666666666666664E-2</v>
      </c>
      <c r="AP131" s="37">
        <v>3.9906103286384977E-2</v>
      </c>
      <c r="AQ131" s="37">
        <v>4.3969849246231159E-2</v>
      </c>
      <c r="AR131" s="37">
        <v>3.9550561797752806E-2</v>
      </c>
      <c r="AS131" s="37">
        <v>3.5000000000000003E-2</v>
      </c>
      <c r="AT131" s="37">
        <v>3.450807635829662E-2</v>
      </c>
      <c r="AU131" s="37">
        <v>3.1875000000000001E-2</v>
      </c>
      <c r="AV131" s="37">
        <v>3.0373831775700934E-2</v>
      </c>
      <c r="AW131" s="37">
        <v>3.1806615776081425E-2</v>
      </c>
      <c r="AX131" s="37">
        <v>3.1291611185086554E-2</v>
      </c>
      <c r="AY131" s="37">
        <v>3.1048387096774193E-2</v>
      </c>
      <c r="AZ131" s="37">
        <v>3.1687242798353908E-2</v>
      </c>
      <c r="BA131" s="37">
        <v>3.1680440771349863E-2</v>
      </c>
    </row>
    <row r="132" spans="1:53" s="37" customFormat="1" ht="0.2" customHeight="1" x14ac:dyDescent="0.25">
      <c r="A132" s="37" t="s">
        <v>12</v>
      </c>
      <c r="B132" s="37" t="s">
        <v>56</v>
      </c>
      <c r="C132" s="37" t="s">
        <v>56</v>
      </c>
      <c r="D132" s="37" t="s">
        <v>56</v>
      </c>
      <c r="E132" s="37" t="s">
        <v>56</v>
      </c>
      <c r="F132" s="37" t="s">
        <v>56</v>
      </c>
      <c r="G132" s="37" t="s">
        <v>56</v>
      </c>
      <c r="H132" s="37" t="s">
        <v>56</v>
      </c>
      <c r="I132" s="37" t="s">
        <v>56</v>
      </c>
      <c r="J132" s="37">
        <v>0.15044062390181923</v>
      </c>
      <c r="K132" s="37">
        <v>0.12577331960263563</v>
      </c>
      <c r="L132" s="37">
        <v>0.1076757764982564</v>
      </c>
      <c r="M132" s="37">
        <v>0.1021746952935423</v>
      </c>
      <c r="N132" s="37">
        <v>9.0468103201623198E-2</v>
      </c>
      <c r="O132" s="37">
        <v>9.0010479649317521E-2</v>
      </c>
      <c r="P132" s="37">
        <v>8.7057010785824285E-2</v>
      </c>
      <c r="Q132" s="37">
        <v>9.053349707344456E-2</v>
      </c>
      <c r="R132" s="37">
        <v>9.2598328055273751E-2</v>
      </c>
      <c r="S132" s="37">
        <v>0.10971324105180727</v>
      </c>
      <c r="T132" s="37">
        <v>0.12250914288896722</v>
      </c>
      <c r="U132" s="37">
        <v>0.13933789661967058</v>
      </c>
      <c r="V132" s="37">
        <v>0.11403836037561975</v>
      </c>
      <c r="W132" s="37">
        <v>0.12683130941990722</v>
      </c>
      <c r="X132" s="37">
        <v>0.11897791474062658</v>
      </c>
      <c r="Y132" s="37">
        <v>0.11749788092697004</v>
      </c>
      <c r="Z132" s="37">
        <v>0.11866249078850404</v>
      </c>
      <c r="AA132" s="37">
        <v>0.12240629378309209</v>
      </c>
      <c r="AB132" s="37">
        <v>0.12547978691793765</v>
      </c>
      <c r="AC132" s="37">
        <v>6.0077473611451118E-2</v>
      </c>
      <c r="AD132" s="37">
        <v>5.3537700231542765E-2</v>
      </c>
      <c r="AE132" s="37">
        <v>5.5285053929121732E-2</v>
      </c>
      <c r="AF132" s="37">
        <v>5.6183206106870227E-2</v>
      </c>
      <c r="AG132" s="37">
        <v>5.4545454545454543E-2</v>
      </c>
      <c r="AH132" s="37">
        <v>5.4804804804804805E-2</v>
      </c>
      <c r="AI132" s="37">
        <v>5.7949479940564638E-2</v>
      </c>
      <c r="AJ132" s="37">
        <v>5.7437407952871868E-2</v>
      </c>
      <c r="AK132" s="37">
        <v>5.701754385964912E-2</v>
      </c>
      <c r="AL132" s="37">
        <v>5.9593023255813955E-2</v>
      </c>
      <c r="AM132" s="37">
        <v>5.2109181141439205E-2</v>
      </c>
      <c r="AN132" s="37">
        <v>5.1522248243559721E-2</v>
      </c>
      <c r="AO132" s="37">
        <v>4.923413566739606E-2</v>
      </c>
      <c r="AP132" s="37">
        <v>4.6568627450980393E-2</v>
      </c>
      <c r="AQ132" s="37">
        <v>4.6601941747572817E-2</v>
      </c>
      <c r="AR132" s="37">
        <v>4.5045045045045043E-2</v>
      </c>
      <c r="AS132" s="37">
        <v>3.7686567164179105E-2</v>
      </c>
      <c r="AT132" s="37">
        <v>3.6666666666666667E-2</v>
      </c>
      <c r="AU132" s="37">
        <v>3.2383419689119168E-2</v>
      </c>
      <c r="AV132" s="37">
        <v>2.7312775330396475E-2</v>
      </c>
      <c r="AW132" s="37">
        <v>2.937219730941704E-2</v>
      </c>
      <c r="AX132" s="37">
        <v>3.0769230769230771E-2</v>
      </c>
      <c r="AY132" s="37">
        <v>3.1840796019900496E-2</v>
      </c>
      <c r="AZ132" s="37">
        <v>3.2281553398058251E-2</v>
      </c>
      <c r="BA132" s="37">
        <v>2.9861111111111113E-2</v>
      </c>
    </row>
    <row r="133" spans="1:53" s="37" customFormat="1" ht="0.2" customHeight="1" x14ac:dyDescent="0.25">
      <c r="A133" s="37" t="s">
        <v>13</v>
      </c>
      <c r="B133" s="37">
        <v>0.10454148471615725</v>
      </c>
      <c r="C133" s="37">
        <v>0.10815126050420172</v>
      </c>
      <c r="D133" s="37">
        <v>9.8537549407114677E-2</v>
      </c>
      <c r="E133" s="37">
        <v>9.3033707865168597E-2</v>
      </c>
      <c r="F133" s="37">
        <v>8.4203389830508527E-2</v>
      </c>
      <c r="G133" s="37">
        <v>8.0917431192660594E-2</v>
      </c>
      <c r="H133" s="37">
        <v>8.3220779220779265E-2</v>
      </c>
      <c r="I133" s="37">
        <v>8.0515222482435644E-2</v>
      </c>
      <c r="J133" s="37">
        <v>7.1089494163424166E-2</v>
      </c>
      <c r="K133" s="37">
        <v>7.1970920840064678E-2</v>
      </c>
      <c r="L133" s="37">
        <v>6.2937062937062985E-2</v>
      </c>
      <c r="M133" s="37">
        <v>5.4250871080139415E-2</v>
      </c>
      <c r="N133" s="37">
        <v>5.2930327868852496E-2</v>
      </c>
      <c r="O133" s="37">
        <v>5.4278799612778351E-2</v>
      </c>
      <c r="P133" s="37">
        <v>5.4442344045368657E-2</v>
      </c>
      <c r="Q133" s="37">
        <v>5.3622497616777919E-2</v>
      </c>
      <c r="R133" s="37">
        <v>4.8568665377176037E-2</v>
      </c>
      <c r="S133" s="37">
        <v>4.7780104712041922E-2</v>
      </c>
      <c r="T133" s="37">
        <v>5.1264612114771548E-2</v>
      </c>
      <c r="U133" s="37">
        <v>5.4635535307517108E-2</v>
      </c>
      <c r="V133" s="37">
        <v>5.2935267857142879E-2</v>
      </c>
      <c r="W133" s="37">
        <v>6.1417582417582439E-2</v>
      </c>
      <c r="X133" s="37">
        <v>4.371165644171781E-2</v>
      </c>
      <c r="Y133" s="37">
        <v>4.9509394572025071E-2</v>
      </c>
      <c r="Z133" s="37">
        <v>4.7914979757085037E-2</v>
      </c>
      <c r="AA133" s="37">
        <v>4.6211699164345414E-2</v>
      </c>
      <c r="AB133" s="37">
        <v>4.6578947368421067E-2</v>
      </c>
      <c r="AC133" s="37">
        <v>3.8016000000000001E-2</v>
      </c>
      <c r="AD133" s="37">
        <v>4.4307692307692312E-2</v>
      </c>
      <c r="AE133" s="37">
        <v>4.6666666666666669E-2</v>
      </c>
      <c r="AF133" s="37">
        <v>4.0123456790123455E-2</v>
      </c>
      <c r="AG133" s="37">
        <v>4.1176470588235294E-2</v>
      </c>
      <c r="AH133" s="37">
        <v>4.1111111111111112E-2</v>
      </c>
      <c r="AI133" s="37">
        <v>3.7894736842105266E-2</v>
      </c>
      <c r="AJ133" s="37">
        <v>3.4000000000000002E-2</v>
      </c>
      <c r="AK133" s="37">
        <v>3.3333333333333333E-2</v>
      </c>
      <c r="AL133" s="37">
        <v>3.2579185520361993E-2</v>
      </c>
      <c r="AM133" s="37">
        <v>2.9795918367346939E-2</v>
      </c>
      <c r="AN133" s="37">
        <v>2.7758007117437724E-2</v>
      </c>
      <c r="AO133" s="37">
        <v>2.7986348122866895E-2</v>
      </c>
      <c r="AP133" s="37">
        <v>2.532258064516129E-2</v>
      </c>
      <c r="AQ133" s="37">
        <v>3.0258899676375406E-2</v>
      </c>
      <c r="AR133" s="37">
        <v>3.3550488599348532E-2</v>
      </c>
      <c r="AS133" s="37">
        <v>3.4090909090909088E-2</v>
      </c>
      <c r="AT133" s="37">
        <v>4.0498442367601244E-2</v>
      </c>
      <c r="AU133" s="37">
        <v>4.3440233236151607E-2</v>
      </c>
      <c r="AV133" s="37">
        <v>4.0883977900552489E-2</v>
      </c>
      <c r="AW133" s="37">
        <v>3.8341968911917101E-2</v>
      </c>
      <c r="AX133" s="37">
        <v>3.5929648241206029E-2</v>
      </c>
      <c r="AY133" s="37">
        <v>3.5024154589371984E-2</v>
      </c>
      <c r="AZ133" s="37">
        <v>3.5058823529411767E-2</v>
      </c>
      <c r="BA133" s="37">
        <v>3.5116279069767442E-2</v>
      </c>
    </row>
    <row r="134" spans="1:53" s="37" customFormat="1" ht="0.2" customHeight="1" x14ac:dyDescent="0.25">
      <c r="A134" s="37" t="s">
        <v>14</v>
      </c>
      <c r="B134" s="37">
        <v>7.6601344495180121E-2</v>
      </c>
      <c r="C134" s="37">
        <v>6.8956953642384106E-2</v>
      </c>
      <c r="D134" s="37">
        <v>6.7278181608399698E-2</v>
      </c>
      <c r="E134" s="37">
        <v>6.6931974954897611E-2</v>
      </c>
      <c r="F134" s="37">
        <v>6.0021929824561414E-2</v>
      </c>
      <c r="G134" s="37">
        <v>5.7963422479551517E-2</v>
      </c>
      <c r="H134" s="37">
        <v>6.5782200110558325E-2</v>
      </c>
      <c r="I134" s="37">
        <v>6.5207248263888892E-2</v>
      </c>
      <c r="J134" s="37">
        <v>5.5763285024154605E-2</v>
      </c>
      <c r="K134" s="37">
        <v>6.4951267056530232E-2</v>
      </c>
      <c r="L134" s="37">
        <v>5.0243366838721375E-2</v>
      </c>
      <c r="M134" s="37">
        <v>4.8102823102823114E-2</v>
      </c>
      <c r="N134" s="37">
        <v>4.4389891483840538E-2</v>
      </c>
      <c r="O134" s="37">
        <v>3.7966147027357497E-2</v>
      </c>
      <c r="P134" s="37">
        <v>3.8650531719838663E-2</v>
      </c>
      <c r="Q134" s="37">
        <v>4.004509691038189E-2</v>
      </c>
      <c r="R134" s="37">
        <v>3.9913234913234924E-2</v>
      </c>
      <c r="S134" s="37">
        <v>3.9469320066335002E-2</v>
      </c>
      <c r="T134" s="37">
        <v>4.1724196908915642E-2</v>
      </c>
      <c r="U134" s="37">
        <v>4.3667310089677093E-2</v>
      </c>
      <c r="V134" s="37">
        <v>5.2279353821907022E-2</v>
      </c>
      <c r="W134" s="37">
        <v>6.3192754798594236E-2</v>
      </c>
      <c r="X134" s="37">
        <v>5.5152152152152155E-2</v>
      </c>
      <c r="Y134" s="37">
        <v>5.9284420289855075E-2</v>
      </c>
      <c r="Z134" s="37">
        <v>5.7472402207823368E-2</v>
      </c>
      <c r="AA134" s="37">
        <v>5.3052126200274344E-2</v>
      </c>
      <c r="AB134" s="37">
        <v>5.3219444444444444E-2</v>
      </c>
      <c r="AC134" s="37">
        <v>6.254437585733881E-2</v>
      </c>
      <c r="AD134" s="37">
        <v>4.8170535153797871E-2</v>
      </c>
      <c r="AE134" s="37">
        <v>5.1642592592592594E-2</v>
      </c>
      <c r="AF134" s="37">
        <v>5.1886792452830191E-2</v>
      </c>
      <c r="AG134" s="37">
        <v>5.2201834862385318E-2</v>
      </c>
      <c r="AH134" s="37">
        <v>4.8849557522123895E-2</v>
      </c>
      <c r="AI134" s="37">
        <v>5.3448275862068968E-2</v>
      </c>
      <c r="AJ134" s="37">
        <v>5.2100840336134456E-2</v>
      </c>
      <c r="AK134" s="37">
        <v>0.05</v>
      </c>
      <c r="AL134" s="37">
        <v>5.1562499999999997E-2</v>
      </c>
      <c r="AM134" s="37">
        <v>4.5517241379310347E-2</v>
      </c>
      <c r="AN134" s="37">
        <v>4.7058823529411764E-2</v>
      </c>
      <c r="AO134" s="37">
        <v>4.0828402366863907E-2</v>
      </c>
      <c r="AP134" s="37">
        <v>3.9890710382513662E-2</v>
      </c>
      <c r="AQ134" s="37">
        <v>4.2241379310344829E-2</v>
      </c>
      <c r="AR134" s="37">
        <v>4.1388888888888892E-2</v>
      </c>
      <c r="AS134" s="37">
        <v>3.7563451776649749E-2</v>
      </c>
      <c r="AT134" s="37">
        <v>3.6084905660377357E-2</v>
      </c>
      <c r="AU134" s="37">
        <v>3.5398230088495575E-2</v>
      </c>
      <c r="AV134" s="37">
        <v>3.5654008438818566E-2</v>
      </c>
      <c r="AW134" s="37">
        <v>3.6491935483870967E-2</v>
      </c>
      <c r="AX134" s="37">
        <v>3.2625482625482628E-2</v>
      </c>
      <c r="AY134" s="37">
        <v>3.259259259259259E-2</v>
      </c>
      <c r="AZ134" s="37">
        <v>3.1899641577060933E-2</v>
      </c>
      <c r="BA134" s="37">
        <v>3.2812500000000001E-2</v>
      </c>
    </row>
    <row r="135" spans="1:53" s="37" customFormat="1" ht="0.2" customHeight="1" x14ac:dyDescent="0.25">
      <c r="A135" s="37" t="s">
        <v>15</v>
      </c>
      <c r="B135" s="37" t="s">
        <v>56</v>
      </c>
      <c r="C135" s="37" t="s">
        <v>56</v>
      </c>
      <c r="D135" s="37" t="s">
        <v>56</v>
      </c>
      <c r="E135" s="37" t="s">
        <v>56</v>
      </c>
      <c r="F135" s="37" t="s">
        <v>56</v>
      </c>
      <c r="G135" s="37" t="s">
        <v>56</v>
      </c>
      <c r="H135" s="37" t="s">
        <v>56</v>
      </c>
      <c r="I135" s="37" t="s">
        <v>56</v>
      </c>
      <c r="J135" s="37" t="s">
        <v>56</v>
      </c>
      <c r="K135" s="37" t="s">
        <v>56</v>
      </c>
      <c r="L135" s="37" t="s">
        <v>56</v>
      </c>
      <c r="M135" s="37" t="s">
        <v>56</v>
      </c>
      <c r="N135" s="37" t="s">
        <v>56</v>
      </c>
      <c r="O135" s="37" t="s">
        <v>56</v>
      </c>
      <c r="P135" s="37" t="s">
        <v>56</v>
      </c>
      <c r="Q135" s="37" t="s">
        <v>56</v>
      </c>
      <c r="R135" s="37" t="s">
        <v>56</v>
      </c>
      <c r="S135" s="37" t="s">
        <v>56</v>
      </c>
      <c r="T135" s="37" t="s">
        <v>56</v>
      </c>
      <c r="U135" s="37" t="s">
        <v>56</v>
      </c>
      <c r="V135" s="37" t="s">
        <v>56</v>
      </c>
      <c r="W135" s="37" t="s">
        <v>56</v>
      </c>
      <c r="X135" s="37" t="s">
        <v>56</v>
      </c>
      <c r="Y135" s="37" t="s">
        <v>56</v>
      </c>
      <c r="Z135" s="37" t="s">
        <v>56</v>
      </c>
      <c r="AA135" s="37" t="s">
        <v>56</v>
      </c>
      <c r="AB135" s="37" t="s">
        <v>56</v>
      </c>
      <c r="AC135" s="37" t="s">
        <v>56</v>
      </c>
      <c r="AD135" s="37" t="s">
        <v>56</v>
      </c>
      <c r="AE135" s="37" t="s">
        <v>56</v>
      </c>
      <c r="AF135" s="37" t="s">
        <v>56</v>
      </c>
      <c r="AG135" s="37" t="s">
        <v>56</v>
      </c>
      <c r="AH135" s="37" t="s">
        <v>56</v>
      </c>
      <c r="AI135" s="37" t="s">
        <v>56</v>
      </c>
      <c r="AJ135" s="37" t="s">
        <v>56</v>
      </c>
      <c r="AK135" s="37" t="s">
        <v>56</v>
      </c>
      <c r="AL135" s="37" t="s">
        <v>56</v>
      </c>
      <c r="AM135" s="37" t="s">
        <v>56</v>
      </c>
      <c r="AN135" s="37" t="s">
        <v>56</v>
      </c>
      <c r="AO135" s="37" t="s">
        <v>56</v>
      </c>
      <c r="AP135" s="37" t="s">
        <v>56</v>
      </c>
      <c r="AQ135" s="37" t="s">
        <v>56</v>
      </c>
      <c r="AR135" s="37" t="s">
        <v>56</v>
      </c>
      <c r="AS135" s="37" t="s">
        <v>56</v>
      </c>
      <c r="AT135" s="37" t="s">
        <v>56</v>
      </c>
      <c r="AU135" s="37" t="s">
        <v>56</v>
      </c>
      <c r="AV135" s="37" t="s">
        <v>56</v>
      </c>
      <c r="AW135" s="37" t="s">
        <v>56</v>
      </c>
      <c r="AX135" s="37" t="s">
        <v>56</v>
      </c>
      <c r="AY135" s="37" t="s">
        <v>56</v>
      </c>
      <c r="AZ135" s="37" t="s">
        <v>56</v>
      </c>
      <c r="BA135" s="37" t="s">
        <v>56</v>
      </c>
    </row>
    <row r="136" spans="1:53" s="37" customFormat="1" ht="0.2" customHeight="1" x14ac:dyDescent="0.25">
      <c r="A136" s="37" t="s">
        <v>16</v>
      </c>
      <c r="B136" s="37">
        <v>3.4617486338797819E-2</v>
      </c>
      <c r="C136" s="37">
        <v>3.0912133416529586E-2</v>
      </c>
      <c r="D136" s="37">
        <v>2.6142418032786885E-2</v>
      </c>
      <c r="E136" s="37">
        <v>2.950819672131148E-2</v>
      </c>
      <c r="F136" s="37">
        <v>2.4126578876646067E-2</v>
      </c>
      <c r="G136" s="37">
        <v>2.1562335919724642E-2</v>
      </c>
      <c r="H136" s="37">
        <v>2.181498829039813E-2</v>
      </c>
      <c r="I136" s="37">
        <v>2.2117228580266008E-2</v>
      </c>
      <c r="J136" s="37">
        <v>2.0171618852459019E-2</v>
      </c>
      <c r="K136" s="37">
        <v>2.3052597142960998E-2</v>
      </c>
      <c r="L136" s="37">
        <v>1.9818519710545168E-2</v>
      </c>
      <c r="M136" s="37">
        <v>2.3409836065573765E-2</v>
      </c>
      <c r="N136" s="37">
        <v>1.9751241594515006E-2</v>
      </c>
      <c r="O136" s="37">
        <v>1.9063694680230676E-2</v>
      </c>
      <c r="P136" s="37">
        <v>2.2168405365126678E-2</v>
      </c>
      <c r="Q136" s="37">
        <v>2.4590163934426233E-2</v>
      </c>
      <c r="R136" s="37">
        <v>2.6928209038388225E-2</v>
      </c>
      <c r="S136" s="37">
        <v>2.9897699545580046E-2</v>
      </c>
      <c r="T136" s="37">
        <v>2.7823472687049752E-2</v>
      </c>
      <c r="U136" s="37">
        <v>2.611526817844291E-2</v>
      </c>
      <c r="V136" s="37">
        <v>2.3067553164492716E-2</v>
      </c>
      <c r="W136" s="37">
        <v>2.2457204963318541E-2</v>
      </c>
      <c r="X136" s="37">
        <v>1.9865935795014809E-2</v>
      </c>
      <c r="Y136" s="37">
        <v>2.2993960310612599E-2</v>
      </c>
      <c r="Z136" s="37">
        <v>2.2186548305578955E-2</v>
      </c>
      <c r="AA136" s="37">
        <v>1.9655236496950518E-2</v>
      </c>
      <c r="AB136" s="37">
        <v>2.0588013974737973E-2</v>
      </c>
      <c r="AC136" s="37">
        <v>1.4892120571126391E-2</v>
      </c>
      <c r="AD136" s="37">
        <v>1.5940119129197197E-2</v>
      </c>
      <c r="AE136" s="37">
        <v>1.6819672131147542E-2</v>
      </c>
      <c r="AF136" s="37">
        <v>1.7419354838709676E-2</v>
      </c>
      <c r="AG136" s="37">
        <v>1.6937500000000001E-2</v>
      </c>
      <c r="AH136" s="37">
        <v>1.5485714285714287E-2</v>
      </c>
      <c r="AI136" s="37">
        <v>1.4999999999999999E-2</v>
      </c>
      <c r="AJ136" s="37">
        <v>1.4230769230769231E-2</v>
      </c>
      <c r="AK136" s="37">
        <v>1.3875E-2</v>
      </c>
      <c r="AL136" s="37">
        <v>1.0727272727272728E-2</v>
      </c>
      <c r="AM136" s="37">
        <v>8.611111111111111E-3</v>
      </c>
      <c r="AN136" s="37">
        <v>7.5609756097560973E-3</v>
      </c>
      <c r="AO136" s="37">
        <v>7.8571428571428577E-3</v>
      </c>
      <c r="AP136" s="37">
        <v>8.5256410256410262E-3</v>
      </c>
      <c r="AQ136" s="37">
        <v>9.5403899721448471E-3</v>
      </c>
      <c r="AR136" s="37">
        <v>9.5729013254786458E-3</v>
      </c>
      <c r="AS136" s="37">
        <v>1.0479041916167664E-2</v>
      </c>
      <c r="AT136" s="37">
        <v>1.3242009132420091E-2</v>
      </c>
      <c r="AU136" s="37">
        <v>1.4064914992272025E-2</v>
      </c>
      <c r="AV136" s="37">
        <v>1.433990895295903E-2</v>
      </c>
      <c r="AW136" s="37" t="s">
        <v>56</v>
      </c>
      <c r="AX136" s="37">
        <v>1.5050651230101303E-2</v>
      </c>
      <c r="AY136" s="37">
        <v>1.4609929078014184E-2</v>
      </c>
      <c r="AZ136" s="37">
        <v>1.5521978021978022E-2</v>
      </c>
      <c r="BA136" s="37">
        <v>1.4789687924016283E-2</v>
      </c>
    </row>
    <row r="137" spans="1:53" s="37" customFormat="1" ht="0.2" customHeight="1" x14ac:dyDescent="0.25">
      <c r="A137" s="37" t="s">
        <v>48</v>
      </c>
      <c r="B137" s="37" t="s">
        <v>56</v>
      </c>
      <c r="C137" s="37" t="s">
        <v>56</v>
      </c>
      <c r="D137" s="37" t="s">
        <v>56</v>
      </c>
      <c r="E137" s="37" t="s">
        <v>56</v>
      </c>
      <c r="F137" s="37" t="s">
        <v>56</v>
      </c>
      <c r="G137" s="37" t="s">
        <v>56</v>
      </c>
      <c r="H137" s="37" t="s">
        <v>56</v>
      </c>
      <c r="I137" s="37" t="s">
        <v>56</v>
      </c>
      <c r="J137" s="37" t="s">
        <v>56</v>
      </c>
      <c r="K137" s="37" t="s">
        <v>56</v>
      </c>
      <c r="L137" s="37" t="s">
        <v>56</v>
      </c>
      <c r="M137" s="37" t="s">
        <v>56</v>
      </c>
      <c r="N137" s="37" t="s">
        <v>56</v>
      </c>
      <c r="O137" s="37" t="s">
        <v>56</v>
      </c>
      <c r="P137" s="37" t="s">
        <v>56</v>
      </c>
      <c r="Q137" s="37" t="s">
        <v>56</v>
      </c>
      <c r="R137" s="37" t="s">
        <v>56</v>
      </c>
      <c r="S137" s="37" t="s">
        <v>56</v>
      </c>
      <c r="T137" s="37" t="s">
        <v>56</v>
      </c>
      <c r="U137" s="37" t="s">
        <v>56</v>
      </c>
      <c r="V137" s="37" t="s">
        <v>56</v>
      </c>
      <c r="W137" s="37" t="s">
        <v>56</v>
      </c>
      <c r="X137" s="37" t="s">
        <v>56</v>
      </c>
      <c r="Y137" s="37" t="s">
        <v>56</v>
      </c>
      <c r="Z137" s="37" t="s">
        <v>56</v>
      </c>
      <c r="AA137" s="37" t="s">
        <v>56</v>
      </c>
      <c r="AB137" s="37" t="s">
        <v>56</v>
      </c>
      <c r="AC137" s="37" t="s">
        <v>56</v>
      </c>
      <c r="AD137" s="37" t="s">
        <v>56</v>
      </c>
      <c r="AE137" s="37" t="s">
        <v>56</v>
      </c>
      <c r="AF137" s="37" t="s">
        <v>56</v>
      </c>
      <c r="AG137" s="37" t="s">
        <v>56</v>
      </c>
      <c r="AH137" s="37" t="s">
        <v>56</v>
      </c>
      <c r="AI137" s="37" t="s">
        <v>56</v>
      </c>
      <c r="AJ137" s="37" t="s">
        <v>56</v>
      </c>
      <c r="AK137" s="37" t="s">
        <v>56</v>
      </c>
      <c r="AL137" s="37" t="s">
        <v>56</v>
      </c>
      <c r="AM137" s="37" t="s">
        <v>56</v>
      </c>
      <c r="AN137" s="37" t="s">
        <v>56</v>
      </c>
      <c r="AO137" s="37" t="s">
        <v>56</v>
      </c>
      <c r="AP137" s="37" t="s">
        <v>56</v>
      </c>
      <c r="AQ137" s="37" t="s">
        <v>56</v>
      </c>
      <c r="AR137" s="37" t="s">
        <v>56</v>
      </c>
      <c r="AS137" s="37" t="s">
        <v>56</v>
      </c>
      <c r="AT137" s="37" t="s">
        <v>56</v>
      </c>
      <c r="AU137" s="37" t="s">
        <v>56</v>
      </c>
      <c r="AV137" s="37" t="s">
        <v>56</v>
      </c>
      <c r="AW137" s="37" t="s">
        <v>56</v>
      </c>
      <c r="AX137" s="37" t="s">
        <v>56</v>
      </c>
      <c r="AY137" s="37" t="s">
        <v>56</v>
      </c>
      <c r="AZ137" s="37" t="s">
        <v>56</v>
      </c>
      <c r="BA137" s="37" t="s">
        <v>56</v>
      </c>
    </row>
    <row r="138" spans="1:53" s="37" customFormat="1" ht="0.2" customHeight="1" x14ac:dyDescent="0.25">
      <c r="A138" s="37" t="s">
        <v>17</v>
      </c>
      <c r="B138" s="37">
        <v>7.3469387755101992E-2</v>
      </c>
      <c r="C138" s="37">
        <v>6.3014240506329061E-2</v>
      </c>
      <c r="D138" s="37">
        <v>6.0391104294478491E-2</v>
      </c>
      <c r="E138" s="37">
        <v>6.4043674698795142E-2</v>
      </c>
      <c r="F138" s="37">
        <v>5.8986486486486446E-2</v>
      </c>
      <c r="G138" s="37">
        <v>5.5996621621621598E-2</v>
      </c>
      <c r="H138" s="37">
        <v>5.916506717850286E-2</v>
      </c>
      <c r="I138" s="37">
        <v>5.85895117540687E-2</v>
      </c>
      <c r="J138" s="37">
        <v>5.9852216748768443E-2</v>
      </c>
      <c r="K138" s="37">
        <v>5.7117609254498686E-2</v>
      </c>
      <c r="L138" s="37">
        <v>4.8360889395667031E-2</v>
      </c>
      <c r="M138" s="37">
        <v>4.7999999999999987E-2</v>
      </c>
      <c r="N138" s="37">
        <v>5.0022502250225004E-2</v>
      </c>
      <c r="O138" s="37">
        <v>4.5296741660201693E-2</v>
      </c>
      <c r="P138" s="37">
        <v>4.8767605633802807E-2</v>
      </c>
      <c r="Q138" s="37">
        <v>5.2708503679476687E-2</v>
      </c>
      <c r="R138" s="37">
        <v>4.8496015936254966E-2</v>
      </c>
      <c r="S138" s="37">
        <v>5.1884025270758118E-2</v>
      </c>
      <c r="T138" s="37">
        <v>5.3026185770750994E-2</v>
      </c>
      <c r="U138" s="37">
        <v>5.1014610389610394E-2</v>
      </c>
      <c r="V138" s="37">
        <v>4.8313594232749744E-2</v>
      </c>
      <c r="W138" s="37">
        <v>5.0584944048830113E-2</v>
      </c>
      <c r="X138" s="37">
        <v>4.6343283582089549E-2</v>
      </c>
      <c r="Y138" s="37">
        <v>4.713397790055248E-2</v>
      </c>
      <c r="Z138" s="37">
        <v>4.821428571428571E-2</v>
      </c>
      <c r="AA138" s="37">
        <v>4.5358090185676395E-2</v>
      </c>
      <c r="AB138" s="37">
        <v>4.555785123966942E-2</v>
      </c>
      <c r="AC138" s="37">
        <v>4.2039473684210529E-2</v>
      </c>
      <c r="AD138" s="37">
        <v>4.1355633802816906E-2</v>
      </c>
      <c r="AE138" s="37">
        <v>4.2132352941176468E-2</v>
      </c>
      <c r="AF138" s="37">
        <v>4.0540540540540543E-2</v>
      </c>
      <c r="AG138" s="37">
        <v>3.6363636363636362E-2</v>
      </c>
      <c r="AH138" s="37">
        <v>3.2967032967032968E-2</v>
      </c>
      <c r="AI138" s="37">
        <v>3.0303030303030304E-2</v>
      </c>
      <c r="AJ138" s="37">
        <v>2.7906976744186046E-2</v>
      </c>
      <c r="AK138" s="37">
        <v>2.553191489361702E-2</v>
      </c>
      <c r="AL138" s="37">
        <v>2.4603174603174603E-2</v>
      </c>
      <c r="AM138" s="37">
        <v>2.3134328358208955E-2</v>
      </c>
      <c r="AN138" s="37">
        <v>2.2413793103448276E-2</v>
      </c>
      <c r="AO138" s="37">
        <v>2.2256097560975609E-2</v>
      </c>
      <c r="AP138" s="37">
        <v>2.2413793103448276E-2</v>
      </c>
      <c r="AQ138" s="37">
        <v>2.4545454545454544E-2</v>
      </c>
      <c r="AR138" s="37">
        <v>2.5474683544303798E-2</v>
      </c>
      <c r="AS138" s="37">
        <v>2.6706231454005934E-2</v>
      </c>
      <c r="AT138" s="37">
        <v>2.9508196721311476E-2</v>
      </c>
      <c r="AU138" s="37">
        <v>2.8640776699029126E-2</v>
      </c>
      <c r="AV138" s="37">
        <v>2.7152317880794703E-2</v>
      </c>
      <c r="AW138" s="37">
        <v>2.5541125541125542E-2</v>
      </c>
      <c r="AX138" s="37">
        <v>2.7668845315904141E-2</v>
      </c>
      <c r="AY138" s="37">
        <v>2.6855895196506552E-2</v>
      </c>
      <c r="AZ138" s="37">
        <v>2.7272727272727271E-2</v>
      </c>
      <c r="BA138" s="37">
        <v>2.8222222222222221E-2</v>
      </c>
    </row>
    <row r="139" spans="1:53" s="37" customFormat="1" ht="0.2" customHeight="1" x14ac:dyDescent="0.25">
      <c r="A139" s="37" t="s">
        <v>18</v>
      </c>
      <c r="B139" s="37">
        <v>9.9502487562189032E-2</v>
      </c>
      <c r="C139" s="37">
        <v>9.5833333333333298E-2</v>
      </c>
      <c r="D139" s="37">
        <v>9.3362831858407061E-2</v>
      </c>
      <c r="E139" s="37">
        <v>8.9610389610389599E-2</v>
      </c>
      <c r="F139" s="37">
        <v>8.6721991701244783E-2</v>
      </c>
      <c r="G139" s="37">
        <v>8.2899628252788085E-2</v>
      </c>
      <c r="H139" s="37">
        <v>9.1715976331360929E-2</v>
      </c>
      <c r="I139" s="37">
        <v>9.1841491841491832E-2</v>
      </c>
      <c r="J139" s="37">
        <v>8.8090737240075614E-2</v>
      </c>
      <c r="K139" s="37">
        <v>7.6339285714285721E-2</v>
      </c>
      <c r="L139" s="37">
        <v>7.0959264126149807E-2</v>
      </c>
      <c r="M139" s="37">
        <v>6.4705882352941183E-2</v>
      </c>
      <c r="N139" s="37">
        <v>5.7918968692449363E-2</v>
      </c>
      <c r="O139" s="37">
        <v>5.3708040593286509E-2</v>
      </c>
      <c r="P139" s="37">
        <v>5.6918238993710714E-2</v>
      </c>
      <c r="Q139" s="37">
        <v>6.1201716738197444E-2</v>
      </c>
      <c r="R139" s="37">
        <v>6.047745358090189E-2</v>
      </c>
      <c r="S139" s="37">
        <v>6.926503340757241E-2</v>
      </c>
      <c r="T139" s="37">
        <v>7.752161383285304E-2</v>
      </c>
      <c r="U139" s="37">
        <v>8.1431005110732549E-2</v>
      </c>
      <c r="V139" s="37">
        <v>7.5285714285714303E-2</v>
      </c>
      <c r="W139" s="37">
        <v>8.0053547523427054E-2</v>
      </c>
      <c r="X139" s="37">
        <v>7.5925925925925938E-2</v>
      </c>
      <c r="Y139" s="37">
        <v>7.1850170261066965E-2</v>
      </c>
      <c r="Z139" s="37">
        <v>7.0475113122171931E-2</v>
      </c>
      <c r="AA139" s="37">
        <v>7.0549450549450554E-2</v>
      </c>
      <c r="AB139" s="37">
        <v>6.7724288840262589E-2</v>
      </c>
      <c r="AC139" s="37">
        <v>7.378947368421053E-2</v>
      </c>
      <c r="AD139" s="37">
        <v>7.1650485436893202E-2</v>
      </c>
      <c r="AE139" s="37">
        <v>6.935779816513761E-2</v>
      </c>
      <c r="AF139" s="37">
        <v>6.6724137931034488E-2</v>
      </c>
      <c r="AG139" s="37">
        <v>6.1463414634146334E-2</v>
      </c>
      <c r="AH139" s="37">
        <v>6.0859375000000007E-2</v>
      </c>
      <c r="AI139" s="37">
        <v>5.962962962962963E-2</v>
      </c>
      <c r="AJ139" s="37">
        <v>5.6643356643356645E-2</v>
      </c>
      <c r="AK139" s="37">
        <v>5.3947368421052633E-2</v>
      </c>
      <c r="AL139" s="37">
        <v>4.9702380952380949E-2</v>
      </c>
      <c r="AM139" s="37">
        <v>4.5052083333333333E-2</v>
      </c>
      <c r="AN139" s="37">
        <v>4.1314553990610327E-2</v>
      </c>
      <c r="AO139" s="37">
        <v>3.884297520661157E-2</v>
      </c>
      <c r="AP139" s="37">
        <v>4.0370370370370369E-2</v>
      </c>
      <c r="AQ139" s="37">
        <v>4.4140625000000003E-2</v>
      </c>
      <c r="AR139" s="37">
        <v>4.4649446494464944E-2</v>
      </c>
      <c r="AS139" s="37">
        <v>4.3973941368078175E-2</v>
      </c>
      <c r="AT139" s="37">
        <v>4.0374331550802139E-2</v>
      </c>
      <c r="AU139" s="37">
        <v>4.0546697038724371E-2</v>
      </c>
      <c r="AV139" s="37">
        <v>3.7959183673469385E-2</v>
      </c>
      <c r="AW139" s="37">
        <v>3.7242798353909465E-2</v>
      </c>
      <c r="AX139" s="37">
        <v>3.5123966942148761E-2</v>
      </c>
      <c r="AY139" s="37">
        <v>3.3739837398373981E-2</v>
      </c>
      <c r="AZ139" s="37">
        <v>3.373737373737374E-2</v>
      </c>
      <c r="BA139" s="37">
        <v>3.4095634095634098E-2</v>
      </c>
    </row>
    <row r="140" spans="1:53" s="37" customFormat="1" ht="0.2" customHeight="1" x14ac:dyDescent="0.25">
      <c r="A140" s="37" t="s">
        <v>19</v>
      </c>
      <c r="B140" s="37">
        <v>0.13700701415431141</v>
      </c>
      <c r="C140" s="37">
        <v>0.12152710798551596</v>
      </c>
      <c r="D140" s="37">
        <v>0.11936662606577343</v>
      </c>
      <c r="E140" s="37">
        <v>9.1781901554775377E-2</v>
      </c>
      <c r="F140" s="37">
        <v>0.11394087033551102</v>
      </c>
      <c r="G140" s="37">
        <v>0.10787206207425451</v>
      </c>
      <c r="H140" s="37">
        <v>0.10356810202765636</v>
      </c>
      <c r="I140" s="37">
        <v>9.9209728788175813E-2</v>
      </c>
      <c r="J140" s="37">
        <v>9.5961405268562949E-2</v>
      </c>
      <c r="K140" s="37">
        <v>8.7518263796597454E-2</v>
      </c>
      <c r="L140" s="37">
        <v>7.3893625659764525E-2</v>
      </c>
      <c r="M140" s="37">
        <v>6.7658616242861305E-2</v>
      </c>
      <c r="N140" s="37">
        <v>6.0630667208011919E-2</v>
      </c>
      <c r="O140" s="37">
        <v>5.1833283465698529E-2</v>
      </c>
      <c r="P140" s="37">
        <v>5.6093796754660107E-2</v>
      </c>
      <c r="Q140" s="37">
        <v>5.7146438429699138E-2</v>
      </c>
      <c r="R140" s="37">
        <v>5.4908647990255785E-2</v>
      </c>
      <c r="S140" s="37">
        <v>5.7240136475984929E-2</v>
      </c>
      <c r="T140" s="37">
        <v>5.3699638975605021E-2</v>
      </c>
      <c r="U140" s="37">
        <v>5.4368448660615062E-2</v>
      </c>
      <c r="V140" s="37">
        <v>6.2166549873566367E-2</v>
      </c>
      <c r="W140" s="37">
        <v>6.7591143908931686E-2</v>
      </c>
      <c r="X140" s="37">
        <v>5.4817825557379643E-2</v>
      </c>
      <c r="Y140" s="37">
        <v>5.9059988614788686E-2</v>
      </c>
      <c r="Z140" s="37">
        <v>6.4590959462646633E-2</v>
      </c>
      <c r="AA140" s="37">
        <v>6.0835500543174111E-2</v>
      </c>
      <c r="AB140" s="37">
        <v>6.2824540034617599E-2</v>
      </c>
      <c r="AC140" s="37">
        <v>7.8275406031844671E-2</v>
      </c>
      <c r="AD140" s="37">
        <v>7.5629236362283941E-2</v>
      </c>
      <c r="AE140" s="37">
        <v>7.1980511571254568E-2</v>
      </c>
      <c r="AF140" s="37">
        <v>6.3325740318906601E-2</v>
      </c>
      <c r="AG140" s="37">
        <v>6.236559139784946E-2</v>
      </c>
      <c r="AH140" s="37">
        <v>6.1928934010152287E-2</v>
      </c>
      <c r="AI140" s="37">
        <v>5.9615384615384619E-2</v>
      </c>
      <c r="AJ140" s="37">
        <v>5.6363636363636366E-2</v>
      </c>
      <c r="AK140" s="37">
        <v>5.4310344827586204E-2</v>
      </c>
      <c r="AL140" s="37">
        <v>5.5E-2</v>
      </c>
      <c r="AM140" s="37">
        <v>5.0364963503649635E-2</v>
      </c>
      <c r="AN140" s="37">
        <v>4.4444444444444446E-2</v>
      </c>
      <c r="AO140" s="37">
        <v>4.1812865497076024E-2</v>
      </c>
      <c r="AP140" s="37">
        <v>4.4475138121546964E-2</v>
      </c>
      <c r="AQ140" s="37">
        <v>4.5081967213114756E-2</v>
      </c>
      <c r="AR140" s="37">
        <v>4.4871794871794872E-2</v>
      </c>
      <c r="AS140" s="37">
        <v>4.476190476190476E-2</v>
      </c>
      <c r="AT140" s="37">
        <v>4.541284403669725E-2</v>
      </c>
      <c r="AU140" s="37">
        <v>4.2105263157894736E-2</v>
      </c>
      <c r="AV140" s="37">
        <v>4.3295019157088124E-2</v>
      </c>
      <c r="AW140" s="37">
        <v>4.296296296296296E-2</v>
      </c>
      <c r="AX140" s="37">
        <v>4.1281138790035588E-2</v>
      </c>
      <c r="AY140" s="37">
        <v>4.1034482758620691E-2</v>
      </c>
      <c r="AZ140" s="37">
        <v>0.04</v>
      </c>
      <c r="BA140" s="37">
        <v>3.9935064935064934E-2</v>
      </c>
    </row>
    <row r="141" spans="1:53" s="37" customFormat="1" ht="0.2" customHeight="1" x14ac:dyDescent="0.25">
      <c r="A141" s="37" t="s">
        <v>20</v>
      </c>
      <c r="B141" s="37">
        <v>0.1068269230769231</v>
      </c>
      <c r="C141" s="37">
        <v>9.7115384615384645E-2</v>
      </c>
      <c r="D141" s="37">
        <v>9.9283138736263765E-2</v>
      </c>
      <c r="E141" s="37">
        <v>9.7115384615384659E-2</v>
      </c>
      <c r="F141" s="37">
        <v>9.7859563807839722E-2</v>
      </c>
      <c r="G141" s="37">
        <v>8.95179225536369E-2</v>
      </c>
      <c r="H141" s="37">
        <v>9.0792768429487233E-2</v>
      </c>
      <c r="I141" s="37">
        <v>9.2455808080808152E-2</v>
      </c>
      <c r="J141" s="37">
        <v>8.6892712550607334E-2</v>
      </c>
      <c r="K141" s="37">
        <v>8.2406302638966922E-2</v>
      </c>
      <c r="L141" s="37">
        <v>7.7116584663386584E-2</v>
      </c>
      <c r="M141" s="37">
        <v>7.7317757999576228E-2</v>
      </c>
      <c r="N141" s="37">
        <v>7.1813704588094884E-2</v>
      </c>
      <c r="O141" s="37">
        <v>6.7490287490287515E-2</v>
      </c>
      <c r="P141" s="37">
        <v>7.1937321937321969E-2</v>
      </c>
      <c r="Q141" s="37">
        <v>7.7828450754852646E-2</v>
      </c>
      <c r="R141" s="37">
        <v>7.4473626373626381E-2</v>
      </c>
      <c r="S141" s="37">
        <v>7.9637434408842259E-2</v>
      </c>
      <c r="T141" s="37">
        <v>8.15289648622982E-2</v>
      </c>
      <c r="U141" s="37">
        <v>7.7660150280183388E-2</v>
      </c>
      <c r="V141" s="37">
        <v>8.3003305288461546E-2</v>
      </c>
      <c r="W141" s="37">
        <v>8.49049707602339E-2</v>
      </c>
      <c r="X141" s="37">
        <v>8.5755239767365279E-2</v>
      </c>
      <c r="Y141" s="37">
        <v>8.3548781785296303E-2</v>
      </c>
      <c r="Z141" s="37">
        <v>7.7004296793125121E-2</v>
      </c>
      <c r="AA141" s="37">
        <v>8.0427598886901194E-2</v>
      </c>
      <c r="AB141" s="37">
        <v>7.627972027972027E-2</v>
      </c>
      <c r="AC141" s="37">
        <v>5.6393138111888112E-2</v>
      </c>
      <c r="AD141" s="37">
        <v>5.1113360323886636E-2</v>
      </c>
      <c r="AE141" s="37">
        <v>5.3846153846153849E-2</v>
      </c>
      <c r="AF141" s="37">
        <v>5.0442477876106194E-2</v>
      </c>
      <c r="AG141" s="37">
        <v>4.836065573770492E-2</v>
      </c>
      <c r="AH141" s="37">
        <v>4.7692307692307694E-2</v>
      </c>
      <c r="AI141" s="37">
        <v>4.710144927536232E-2</v>
      </c>
      <c r="AJ141" s="37">
        <v>4.4594594594594597E-2</v>
      </c>
      <c r="AK141" s="37">
        <v>4.4303797468354431E-2</v>
      </c>
      <c r="AL141" s="37">
        <v>4.5783132530120479E-2</v>
      </c>
      <c r="AM141" s="37">
        <v>4.3169398907103827E-2</v>
      </c>
      <c r="AN141" s="37">
        <v>3.9303482587064675E-2</v>
      </c>
      <c r="AO141" s="37">
        <v>3.3905579399141628E-2</v>
      </c>
      <c r="AP141" s="37">
        <v>3.32E-2</v>
      </c>
      <c r="AQ141" s="37">
        <v>3.7951807228915661E-2</v>
      </c>
      <c r="AR141" s="37">
        <v>3.7884615384615385E-2</v>
      </c>
      <c r="AS141" s="37">
        <v>3.7992831541218637E-2</v>
      </c>
      <c r="AT141" s="37">
        <v>3.5256410256410256E-2</v>
      </c>
      <c r="AU141" s="37">
        <v>3.4571428571428572E-2</v>
      </c>
      <c r="AV141" s="37">
        <v>3.5200000000000002E-2</v>
      </c>
      <c r="AW141" s="37">
        <v>3.5869565217391305E-2</v>
      </c>
      <c r="AX141" s="37">
        <v>3.6134453781512609E-2</v>
      </c>
      <c r="AY141" s="37">
        <v>3.5955056179775284E-2</v>
      </c>
      <c r="AZ141" s="37">
        <v>3.7822349570200572E-2</v>
      </c>
      <c r="BA141" s="37">
        <v>3.7249283667621778E-2</v>
      </c>
    </row>
    <row r="142" spans="1:53" s="37" customFormat="1" ht="0.2" customHeight="1" x14ac:dyDescent="0.25">
      <c r="A142" s="37" t="s">
        <v>21</v>
      </c>
      <c r="B142" s="37" t="s">
        <v>56</v>
      </c>
      <c r="C142" s="37" t="s">
        <v>56</v>
      </c>
      <c r="D142" s="37" t="s">
        <v>56</v>
      </c>
      <c r="E142" s="37" t="s">
        <v>56</v>
      </c>
      <c r="F142" s="37" t="s">
        <v>56</v>
      </c>
      <c r="G142" s="37" t="s">
        <v>56</v>
      </c>
      <c r="H142" s="37" t="s">
        <v>56</v>
      </c>
      <c r="I142" s="37" t="s">
        <v>56</v>
      </c>
      <c r="J142" s="37" t="s">
        <v>56</v>
      </c>
      <c r="K142" s="37" t="s">
        <v>56</v>
      </c>
      <c r="L142" s="37" t="s">
        <v>56</v>
      </c>
      <c r="M142" s="37" t="s">
        <v>56</v>
      </c>
      <c r="N142" s="37" t="s">
        <v>56</v>
      </c>
      <c r="O142" s="37" t="s">
        <v>56</v>
      </c>
      <c r="P142" s="37" t="s">
        <v>56</v>
      </c>
      <c r="Q142" s="37" t="s">
        <v>56</v>
      </c>
      <c r="R142" s="37">
        <v>0.11487326751471424</v>
      </c>
      <c r="S142" s="37">
        <v>0.16106528653835786</v>
      </c>
      <c r="T142" s="37">
        <v>0.15243454467080231</v>
      </c>
      <c r="U142" s="37">
        <v>0.13247489082969433</v>
      </c>
      <c r="V142" s="37">
        <v>0.13017360741293002</v>
      </c>
      <c r="W142" s="37">
        <v>0.17110986207791085</v>
      </c>
      <c r="X142" s="37">
        <v>0.17229434674849523</v>
      </c>
      <c r="Y142" s="37">
        <v>0.12649398815576957</v>
      </c>
      <c r="Z142" s="37">
        <v>0.1468026559789436</v>
      </c>
      <c r="AA142" s="37">
        <v>0.15338476040243926</v>
      </c>
      <c r="AB142" s="37">
        <v>0.12432262833957984</v>
      </c>
      <c r="AC142" s="37">
        <v>3.5094509167152746E-2</v>
      </c>
      <c r="AD142" s="37">
        <v>3.7374775237605962E-2</v>
      </c>
      <c r="AE142" s="37">
        <v>3.7117903930131008E-2</v>
      </c>
      <c r="AF142" s="37">
        <v>4.6652267818574518E-2</v>
      </c>
      <c r="AG142" s="37">
        <v>5.3078556263269641E-2</v>
      </c>
      <c r="AH142" s="37">
        <v>4.9480249480249483E-2</v>
      </c>
      <c r="AI142" s="37">
        <v>4.9695740365111561E-2</v>
      </c>
      <c r="AJ142" s="37">
        <v>4.7713717693836977E-2</v>
      </c>
      <c r="AK142" s="37">
        <v>4.6153846153846156E-2</v>
      </c>
      <c r="AL142" s="37">
        <v>4.8707753479125246E-2</v>
      </c>
      <c r="AM142" s="37">
        <v>4.2517006802721087E-2</v>
      </c>
      <c r="AN142" s="37">
        <v>3.7037037037037035E-2</v>
      </c>
      <c r="AO142" s="37">
        <v>2.9336734693877552E-2</v>
      </c>
      <c r="AP142" s="37">
        <v>3.0209617755856968E-2</v>
      </c>
      <c r="AQ142" s="37">
        <v>3.6167512690355327E-2</v>
      </c>
      <c r="AR142" s="37">
        <v>3.9794608472400517E-2</v>
      </c>
      <c r="AS142" s="37">
        <v>3.7220843672456573E-2</v>
      </c>
      <c r="AT142" s="37">
        <v>3.4624413145539906E-2</v>
      </c>
      <c r="AU142" s="37">
        <v>3.5393258426966293E-2</v>
      </c>
      <c r="AV142" s="37">
        <v>3.2961460446247468E-2</v>
      </c>
      <c r="AW142" s="37">
        <v>3.3165829145728645E-2</v>
      </c>
      <c r="AX142" s="37">
        <v>3.1683168316831684E-2</v>
      </c>
      <c r="AY142" s="37">
        <v>3.1188118811881188E-2</v>
      </c>
      <c r="AZ142" s="37">
        <v>3.1372549019607843E-2</v>
      </c>
      <c r="BA142" s="37">
        <v>3.125E-2</v>
      </c>
    </row>
    <row r="143" spans="1:53" s="37" customFormat="1" ht="0.2" customHeight="1" x14ac:dyDescent="0.25">
      <c r="A143" s="37" t="s">
        <v>22</v>
      </c>
      <c r="B143" s="37" t="s">
        <v>56</v>
      </c>
      <c r="C143" s="37" t="s">
        <v>56</v>
      </c>
      <c r="D143" s="37" t="s">
        <v>56</v>
      </c>
      <c r="E143" s="37">
        <v>0.14905707505932295</v>
      </c>
      <c r="F143" s="37">
        <v>0.15374855824682801</v>
      </c>
      <c r="G143" s="37">
        <v>0.14770903179924808</v>
      </c>
      <c r="H143" s="37">
        <v>0.14593258791119743</v>
      </c>
      <c r="I143" s="37">
        <v>0.14937421777221516</v>
      </c>
      <c r="J143" s="37">
        <v>0.13295522065575532</v>
      </c>
      <c r="K143" s="37">
        <v>0.12779178338001859</v>
      </c>
      <c r="L143" s="37">
        <v>0.12953550352179699</v>
      </c>
      <c r="M143" s="37">
        <v>0.1060541549953314</v>
      </c>
      <c r="N143" s="37">
        <v>9.5914775358962437E-2</v>
      </c>
      <c r="O143" s="37">
        <v>9.088463917803058E-2</v>
      </c>
      <c r="P143" s="37">
        <v>9.2425463336019323E-2</v>
      </c>
      <c r="Q143" s="37">
        <v>9.147995860255656E-2</v>
      </c>
      <c r="R143" s="37">
        <v>0.10724426204590362</v>
      </c>
      <c r="S143" s="37">
        <v>0.11592884576511014</v>
      </c>
      <c r="T143" s="37">
        <v>0.12609822775263949</v>
      </c>
      <c r="U143" s="37">
        <v>0.12339215686274507</v>
      </c>
      <c r="V143" s="37">
        <v>0.11372119963959322</v>
      </c>
      <c r="W143" s="37">
        <v>0.11907064195541225</v>
      </c>
      <c r="X143" s="37">
        <v>0.1178566082921718</v>
      </c>
      <c r="Y143" s="37">
        <v>0.11627792316152764</v>
      </c>
      <c r="Z143" s="37">
        <v>0.12086320021238667</v>
      </c>
      <c r="AA143" s="37">
        <v>0.12085908293278398</v>
      </c>
      <c r="AB143" s="37">
        <v>0.11803208556149729</v>
      </c>
      <c r="AC143" s="37">
        <v>8.7907217714672053E-2</v>
      </c>
      <c r="AD143" s="37">
        <v>8.426100932176149E-2</v>
      </c>
      <c r="AE143" s="37">
        <v>8.586274509803922E-2</v>
      </c>
      <c r="AF143" s="37">
        <v>8.5000000000000006E-2</v>
      </c>
      <c r="AG143" s="37">
        <v>8.0462962962962972E-2</v>
      </c>
      <c r="AH143" s="37">
        <v>7.7876106194690264E-2</v>
      </c>
      <c r="AI143" s="37">
        <v>7.586206896551724E-2</v>
      </c>
      <c r="AJ143" s="37">
        <v>7.4999999999999997E-2</v>
      </c>
      <c r="AK143" s="37">
        <v>7.6033057851239663E-2</v>
      </c>
      <c r="AL143" s="37">
        <v>7.5396825396825393E-2</v>
      </c>
      <c r="AM143" s="37">
        <v>6.8309859154929584E-2</v>
      </c>
      <c r="AN143" s="37">
        <v>6.4743589743589749E-2</v>
      </c>
      <c r="AO143" s="37">
        <v>5.8522727272727275E-2</v>
      </c>
      <c r="AP143" s="37">
        <v>5.9024390243902436E-2</v>
      </c>
      <c r="AQ143" s="37">
        <v>5.9534883720930236E-2</v>
      </c>
      <c r="AR143" s="37">
        <v>5.5555555555555552E-2</v>
      </c>
      <c r="AS143" s="37">
        <v>4.7923322683706068E-2</v>
      </c>
      <c r="AT143" s="37">
        <v>4.2004773269689738E-2</v>
      </c>
      <c r="AU143" s="37">
        <v>4.1769547325102879E-2</v>
      </c>
      <c r="AV143" s="37">
        <v>3.9883268482490269E-2</v>
      </c>
      <c r="AW143" s="37">
        <v>4.1117764471057881E-2</v>
      </c>
      <c r="AX143" s="37">
        <v>4.1263157894736842E-2</v>
      </c>
      <c r="AY143" s="37">
        <v>4.3792325056433407E-2</v>
      </c>
      <c r="AZ143" s="37">
        <v>4.4520547945205477E-2</v>
      </c>
      <c r="BA143" s="37">
        <v>4.3507972665148061E-2</v>
      </c>
    </row>
    <row r="144" spans="1:53" s="37" customFormat="1" ht="0.2" customHeight="1" x14ac:dyDescent="0.25">
      <c r="A144" s="37" t="s">
        <v>23</v>
      </c>
      <c r="B144" s="37" t="s">
        <v>56</v>
      </c>
      <c r="C144" s="37" t="s">
        <v>56</v>
      </c>
      <c r="D144" s="37" t="s">
        <v>56</v>
      </c>
      <c r="E144" s="37" t="s">
        <v>56</v>
      </c>
      <c r="F144" s="37" t="s">
        <v>56</v>
      </c>
      <c r="G144" s="37" t="s">
        <v>56</v>
      </c>
      <c r="H144" s="37" t="s">
        <v>56</v>
      </c>
      <c r="I144" s="37" t="s">
        <v>56</v>
      </c>
      <c r="J144" s="37" t="s">
        <v>56</v>
      </c>
      <c r="K144" s="37" t="s">
        <v>56</v>
      </c>
      <c r="L144" s="37" t="s">
        <v>56</v>
      </c>
      <c r="M144" s="37" t="s">
        <v>56</v>
      </c>
      <c r="N144" s="37" t="s">
        <v>56</v>
      </c>
      <c r="O144" s="37" t="s">
        <v>56</v>
      </c>
      <c r="P144" s="37" t="s">
        <v>56</v>
      </c>
      <c r="Q144" s="37" t="s">
        <v>56</v>
      </c>
      <c r="R144" s="37">
        <v>7.3627301302200285E-2</v>
      </c>
      <c r="S144" s="37">
        <v>7.314705882352944E-2</v>
      </c>
      <c r="T144" s="37">
        <v>6.1737308622078976E-2</v>
      </c>
      <c r="U144" s="37">
        <v>7.1764705882352953E-2</v>
      </c>
      <c r="V144" s="37">
        <v>7.3408655091992764E-2</v>
      </c>
      <c r="W144" s="37">
        <v>7.0548857559552758E-2</v>
      </c>
      <c r="X144" s="37">
        <v>7.4988917306052852E-2</v>
      </c>
      <c r="Y144" s="37">
        <v>7.8345618745423479E-2</v>
      </c>
      <c r="Z144" s="37">
        <v>7.6174674449932644E-2</v>
      </c>
      <c r="AA144" s="37">
        <v>7.612184873949579E-2</v>
      </c>
      <c r="AB144" s="37">
        <v>6.5632572431957859E-2</v>
      </c>
      <c r="AC144" s="37" t="s">
        <v>56</v>
      </c>
      <c r="AD144" s="37" t="s">
        <v>56</v>
      </c>
      <c r="AE144" s="37" t="s">
        <v>56</v>
      </c>
      <c r="AF144" s="37" t="s">
        <v>56</v>
      </c>
      <c r="AG144" s="37" t="s">
        <v>56</v>
      </c>
      <c r="AH144" s="37" t="s">
        <v>56</v>
      </c>
      <c r="AI144" s="37" t="s">
        <v>56</v>
      </c>
      <c r="AJ144" s="37" t="s">
        <v>56</v>
      </c>
      <c r="AK144" s="37" t="s">
        <v>56</v>
      </c>
      <c r="AL144" s="37" t="s">
        <v>56</v>
      </c>
      <c r="AM144" s="37" t="s">
        <v>56</v>
      </c>
      <c r="AN144" s="37" t="s">
        <v>56</v>
      </c>
      <c r="AO144" s="37" t="s">
        <v>56</v>
      </c>
      <c r="AP144" s="37">
        <v>0</v>
      </c>
      <c r="AQ144" s="37">
        <v>4.4609665427509292E-2</v>
      </c>
      <c r="AR144" s="37" t="s">
        <v>56</v>
      </c>
      <c r="AS144" s="37" t="s">
        <v>56</v>
      </c>
      <c r="AT144" s="37" t="s">
        <v>56</v>
      </c>
      <c r="AU144" s="37" t="s">
        <v>56</v>
      </c>
      <c r="AV144" s="37">
        <v>5.7251908396946563E-2</v>
      </c>
      <c r="AW144" s="37" t="s">
        <v>56</v>
      </c>
      <c r="AX144" s="37" t="s">
        <v>56</v>
      </c>
      <c r="AY144" s="37" t="s">
        <v>56</v>
      </c>
      <c r="AZ144" s="37" t="s">
        <v>56</v>
      </c>
      <c r="BA144" s="37" t="s">
        <v>56</v>
      </c>
    </row>
    <row r="145" spans="1:53" s="37" customFormat="1" ht="0.2" customHeight="1" x14ac:dyDescent="0.25">
      <c r="A145" s="37" t="s">
        <v>49</v>
      </c>
      <c r="B145" s="37" t="s">
        <v>56</v>
      </c>
      <c r="C145" s="37" t="s">
        <v>56</v>
      </c>
      <c r="D145" s="37" t="s">
        <v>56</v>
      </c>
      <c r="E145" s="37" t="s">
        <v>56</v>
      </c>
      <c r="F145" s="37" t="s">
        <v>56</v>
      </c>
      <c r="G145" s="37" t="s">
        <v>56</v>
      </c>
      <c r="H145" s="37" t="s">
        <v>56</v>
      </c>
      <c r="I145" s="37" t="s">
        <v>56</v>
      </c>
      <c r="J145" s="37" t="s">
        <v>56</v>
      </c>
      <c r="K145" s="37" t="s">
        <v>56</v>
      </c>
      <c r="L145" s="37" t="s">
        <v>56</v>
      </c>
      <c r="M145" s="37" t="s">
        <v>56</v>
      </c>
      <c r="N145" s="37" t="s">
        <v>56</v>
      </c>
      <c r="O145" s="37" t="s">
        <v>56</v>
      </c>
      <c r="P145" s="37" t="s">
        <v>56</v>
      </c>
      <c r="Q145" s="37" t="s">
        <v>56</v>
      </c>
      <c r="R145" s="37" t="s">
        <v>56</v>
      </c>
      <c r="S145" s="37" t="s">
        <v>56</v>
      </c>
      <c r="T145" s="37" t="s">
        <v>56</v>
      </c>
      <c r="U145" s="37" t="s">
        <v>56</v>
      </c>
      <c r="V145" s="37" t="s">
        <v>56</v>
      </c>
      <c r="W145" s="37" t="s">
        <v>56</v>
      </c>
      <c r="X145" s="37" t="s">
        <v>56</v>
      </c>
      <c r="Y145" s="37" t="s">
        <v>56</v>
      </c>
      <c r="Z145" s="37" t="s">
        <v>56</v>
      </c>
      <c r="AA145" s="37" t="s">
        <v>56</v>
      </c>
      <c r="AB145" s="37" t="s">
        <v>56</v>
      </c>
      <c r="AC145" s="37" t="s">
        <v>56</v>
      </c>
      <c r="AD145" s="37" t="s">
        <v>56</v>
      </c>
      <c r="AE145" s="37" t="s">
        <v>56</v>
      </c>
      <c r="AF145" s="37" t="s">
        <v>56</v>
      </c>
      <c r="AG145" s="37" t="s">
        <v>56</v>
      </c>
      <c r="AH145" s="37" t="s">
        <v>56</v>
      </c>
      <c r="AI145" s="37" t="s">
        <v>56</v>
      </c>
      <c r="AJ145" s="37" t="s">
        <v>56</v>
      </c>
      <c r="AK145" s="37" t="s">
        <v>56</v>
      </c>
      <c r="AL145" s="37" t="s">
        <v>56</v>
      </c>
      <c r="AM145" s="37" t="s">
        <v>56</v>
      </c>
      <c r="AN145" s="37" t="s">
        <v>56</v>
      </c>
      <c r="AO145" s="37" t="s">
        <v>56</v>
      </c>
      <c r="AP145" s="37" t="s">
        <v>56</v>
      </c>
      <c r="AQ145" s="37" t="s">
        <v>56</v>
      </c>
      <c r="AR145" s="37" t="s">
        <v>56</v>
      </c>
      <c r="AS145" s="37" t="s">
        <v>56</v>
      </c>
      <c r="AT145" s="37" t="s">
        <v>56</v>
      </c>
      <c r="AU145" s="37" t="s">
        <v>56</v>
      </c>
      <c r="AV145" s="37" t="s">
        <v>56</v>
      </c>
      <c r="AW145" s="37" t="s">
        <v>56</v>
      </c>
      <c r="AX145" s="37" t="s">
        <v>56</v>
      </c>
      <c r="AY145" s="37" t="s">
        <v>56</v>
      </c>
      <c r="AZ145" s="37" t="s">
        <v>56</v>
      </c>
      <c r="BA145" s="37" t="s">
        <v>56</v>
      </c>
    </row>
    <row r="146" spans="1:53" s="37" customFormat="1" ht="0.2" customHeight="1" x14ac:dyDescent="0.25">
      <c r="A146" s="37" t="s">
        <v>24</v>
      </c>
      <c r="B146" s="37">
        <v>1.7741608698588502E-2</v>
      </c>
      <c r="C146" s="37">
        <v>1.699927078269324E-2</v>
      </c>
      <c r="D146" s="37">
        <v>1.6292824822236589E-2</v>
      </c>
      <c r="E146" s="37">
        <v>1.6528788193722718E-2</v>
      </c>
      <c r="F146" s="37">
        <v>1.3102652825836216E-2</v>
      </c>
      <c r="G146" s="37">
        <v>1.255752562805227E-2</v>
      </c>
      <c r="H146" s="37">
        <v>1.420316799286086E-2</v>
      </c>
      <c r="I146" s="37">
        <v>1.2064845860867868E-2</v>
      </c>
      <c r="J146" s="37">
        <v>9.9949723479135222E-3</v>
      </c>
      <c r="K146" s="37">
        <v>1.1938170112006811E-2</v>
      </c>
      <c r="L146" s="37">
        <v>1.0677481386519404E-2</v>
      </c>
      <c r="M146" s="37">
        <v>1.0638325674586755E-2</v>
      </c>
      <c r="N146" s="37">
        <v>1.0317171999441106E-2</v>
      </c>
      <c r="O146" s="37">
        <v>1.1073142414860682E-2</v>
      </c>
      <c r="P146" s="37">
        <v>1.2840579174140578E-2</v>
      </c>
      <c r="Q146" s="37">
        <v>1.3646684151367555E-2</v>
      </c>
      <c r="R146" s="37">
        <v>1.3662803411327357E-2</v>
      </c>
      <c r="S146" s="37">
        <v>1.2227958618215164E-2</v>
      </c>
      <c r="T146" s="37">
        <v>1.2820663801055959E-2</v>
      </c>
      <c r="U146" s="37">
        <v>1.0751975770195448E-2</v>
      </c>
      <c r="V146" s="37">
        <v>1.2858773138885183E-2</v>
      </c>
      <c r="W146" s="37">
        <v>1.138039691316187E-2</v>
      </c>
      <c r="X146" s="37">
        <v>1.0178911753999015E-2</v>
      </c>
      <c r="Y146" s="37">
        <v>8.7599840440828591E-3</v>
      </c>
      <c r="Z146" s="37">
        <v>6.4732181993512753E-3</v>
      </c>
      <c r="AA146" s="37">
        <v>6.0884301862490896E-3</v>
      </c>
      <c r="AB146" s="37">
        <v>8.545239102835377E-3</v>
      </c>
      <c r="AC146" s="37">
        <v>5.417478991596638E-3</v>
      </c>
      <c r="AD146" s="37">
        <v>5.2705882352941172E-3</v>
      </c>
      <c r="AE146" s="37">
        <v>5.5411764705882351E-3</v>
      </c>
      <c r="AF146" s="37">
        <v>6.3249999999999999E-3</v>
      </c>
      <c r="AG146" s="37">
        <v>6.4756097560975615E-3</v>
      </c>
      <c r="AH146" s="37">
        <v>6.0714285714285714E-3</v>
      </c>
      <c r="AI146" s="37">
        <v>5.4022988505747129E-3</v>
      </c>
      <c r="AJ146" s="37">
        <v>5.2222222222222218E-3</v>
      </c>
      <c r="AK146" s="37">
        <v>5.0537634408602148E-3</v>
      </c>
      <c r="AL146" s="37">
        <v>4.2035398230088495E-3</v>
      </c>
      <c r="AM146" s="37">
        <v>3.6538461538461538E-3</v>
      </c>
      <c r="AN146" s="37">
        <v>3.1879194630872482E-3</v>
      </c>
      <c r="AO146" s="37">
        <v>3.1562500000000002E-3</v>
      </c>
      <c r="AP146" s="37">
        <v>3.3653846153846156E-3</v>
      </c>
      <c r="AQ146" s="37">
        <v>3.9285714285714288E-3</v>
      </c>
      <c r="AR146" s="37">
        <v>4.1353383458646613E-3</v>
      </c>
      <c r="AS146" s="37">
        <v>4.806201550387597E-3</v>
      </c>
      <c r="AT146" s="37">
        <v>5.4838709677419353E-3</v>
      </c>
      <c r="AU146" s="37">
        <v>5.2325581395348836E-3</v>
      </c>
      <c r="AV146" s="37">
        <v>5.0000000000000001E-3</v>
      </c>
      <c r="AW146" s="37">
        <v>4.8550724637681161E-3</v>
      </c>
      <c r="AX146" s="37">
        <v>5.3333333333333332E-3</v>
      </c>
      <c r="AY146" s="37">
        <v>5.6617647058823531E-3</v>
      </c>
      <c r="AZ146" s="37">
        <v>5.6569343065693434E-3</v>
      </c>
      <c r="BA146" s="37">
        <v>5.9854014598540147E-3</v>
      </c>
    </row>
    <row r="147" spans="1:53" s="37" customFormat="1" ht="0.2" customHeight="1" x14ac:dyDescent="0.25">
      <c r="A147" s="37" t="s">
        <v>25</v>
      </c>
      <c r="B147" s="37" t="s">
        <v>56</v>
      </c>
      <c r="C147" s="37" t="s">
        <v>56</v>
      </c>
      <c r="D147" s="37" t="s">
        <v>56</v>
      </c>
      <c r="E147" s="37" t="s">
        <v>56</v>
      </c>
      <c r="F147" s="37" t="s">
        <v>56</v>
      </c>
      <c r="G147" s="37" t="s">
        <v>56</v>
      </c>
      <c r="H147" s="37" t="s">
        <v>56</v>
      </c>
      <c r="I147" s="37" t="s">
        <v>56</v>
      </c>
      <c r="J147" s="37" t="s">
        <v>56</v>
      </c>
      <c r="K147" s="37" t="s">
        <v>56</v>
      </c>
      <c r="L147" s="37" t="s">
        <v>56</v>
      </c>
      <c r="M147" s="37" t="s">
        <v>56</v>
      </c>
      <c r="N147" s="37" t="s">
        <v>56</v>
      </c>
      <c r="O147" s="37" t="s">
        <v>56</v>
      </c>
      <c r="P147" s="37" t="s">
        <v>56</v>
      </c>
      <c r="Q147" s="37" t="s">
        <v>56</v>
      </c>
      <c r="R147" s="37">
        <v>6.5411596000310018E-2</v>
      </c>
      <c r="S147" s="37">
        <v>7.0516155252997328E-2</v>
      </c>
      <c r="T147" s="37">
        <v>8.0124223602484432E-2</v>
      </c>
      <c r="U147" s="37">
        <v>7.2329863119336757E-2</v>
      </c>
      <c r="V147" s="37">
        <v>6.6817042606516261E-2</v>
      </c>
      <c r="W147" s="37">
        <v>6.1603332655964203E-2</v>
      </c>
      <c r="X147" s="37">
        <v>5.4175980491769936E-2</v>
      </c>
      <c r="Y147" s="37">
        <v>5.4192624418188312E-2</v>
      </c>
      <c r="Z147" s="37">
        <v>6.6872960703645887E-2</v>
      </c>
      <c r="AA147" s="37">
        <v>6.6994806604139201E-2</v>
      </c>
      <c r="AB147" s="37">
        <v>7.2581073896863357E-2</v>
      </c>
      <c r="AC147" s="37" t="s">
        <v>56</v>
      </c>
      <c r="AD147" s="37" t="s">
        <v>56</v>
      </c>
      <c r="AE147" s="37" t="s">
        <v>56</v>
      </c>
      <c r="AF147" s="37" t="s">
        <v>56</v>
      </c>
      <c r="AG147" s="37" t="s">
        <v>56</v>
      </c>
      <c r="AH147" s="37" t="s">
        <v>56</v>
      </c>
      <c r="AI147" s="37" t="s">
        <v>56</v>
      </c>
      <c r="AJ147" s="37" t="s">
        <v>56</v>
      </c>
      <c r="AK147" s="37" t="s">
        <v>56</v>
      </c>
      <c r="AL147" s="37" t="s">
        <v>56</v>
      </c>
      <c r="AM147" s="37" t="s">
        <v>56</v>
      </c>
      <c r="AN147" s="37" t="s">
        <v>56</v>
      </c>
      <c r="AO147" s="37" t="s">
        <v>56</v>
      </c>
      <c r="AP147" s="37">
        <v>2.9447852760736196E-2</v>
      </c>
      <c r="AQ147" s="37">
        <v>2.2752808988764046E-2</v>
      </c>
      <c r="AR147" s="37">
        <v>2.8571428571428571E-2</v>
      </c>
      <c r="AS147" s="37">
        <v>3.8505747126436785E-2</v>
      </c>
      <c r="AT147" s="37">
        <v>4.774193548387097E-2</v>
      </c>
      <c r="AU147" s="37">
        <v>7.2413793103448282E-2</v>
      </c>
      <c r="AV147" s="37">
        <v>6.3265306122448975E-2</v>
      </c>
      <c r="AW147" s="37">
        <v>6.2837837837837834E-2</v>
      </c>
      <c r="AX147" s="37">
        <v>6.5666666666666665E-2</v>
      </c>
      <c r="AY147" s="37">
        <v>5.3205128205128203E-2</v>
      </c>
      <c r="AZ147" s="37">
        <v>0</v>
      </c>
      <c r="BA147" s="37">
        <v>5.193548387096774E-2</v>
      </c>
    </row>
    <row r="148" spans="1:53" s="37" customFormat="1" ht="0.2" customHeight="1" x14ac:dyDescent="0.25">
      <c r="A148" s="37" t="s">
        <v>26</v>
      </c>
      <c r="B148" s="37">
        <v>7.652624368524702E-2</v>
      </c>
      <c r="C148" s="37">
        <v>7.8921568627450964E-2</v>
      </c>
      <c r="D148" s="37">
        <v>6.8232421173597624E-2</v>
      </c>
      <c r="E148" s="37">
        <v>7.0882011341121806E-2</v>
      </c>
      <c r="F148" s="37">
        <v>7.0190614945668639E-2</v>
      </c>
      <c r="G148" s="37">
        <v>6.1274509803921538E-2</v>
      </c>
      <c r="H148" s="37">
        <v>6.0586032165675228E-2</v>
      </c>
      <c r="I148" s="37">
        <v>5.4786620530565142E-2</v>
      </c>
      <c r="J148" s="37">
        <v>5.518029996808848E-2</v>
      </c>
      <c r="K148" s="37">
        <v>5.7412232354611327E-2</v>
      </c>
      <c r="L148" s="37">
        <v>5.5555555555555532E-2</v>
      </c>
      <c r="M148" s="37">
        <v>5.6518876207199267E-2</v>
      </c>
      <c r="N148" s="37">
        <v>5.5827886710239624E-2</v>
      </c>
      <c r="O148" s="37">
        <v>5.5804986936559865E-2</v>
      </c>
      <c r="P148" s="37">
        <v>5.1049652504119795E-2</v>
      </c>
      <c r="Q148" s="37">
        <v>5.009959920320637E-2</v>
      </c>
      <c r="R148" s="37">
        <v>5.1736496485386592E-2</v>
      </c>
      <c r="S148" s="37">
        <v>5.2008608321377318E-2</v>
      </c>
      <c r="T148" s="37">
        <v>4.3611750750122101E-2</v>
      </c>
      <c r="U148" s="37">
        <v>4.0849673202614366E-2</v>
      </c>
      <c r="V148" s="37">
        <v>3.8628240823016004E-2</v>
      </c>
      <c r="W148" s="37">
        <v>4.4328736279200656E-2</v>
      </c>
      <c r="X148" s="37">
        <v>3.6498820435472007E-2</v>
      </c>
      <c r="Y148" s="37">
        <v>3.7939833467633619E-2</v>
      </c>
      <c r="Z148" s="37">
        <v>3.8948854344195975E-2</v>
      </c>
      <c r="AA148" s="37">
        <v>3.4575269072867627E-2</v>
      </c>
      <c r="AB148" s="37">
        <v>3.7153750389044504E-2</v>
      </c>
      <c r="AC148" s="37">
        <v>2.4031096813725492E-2</v>
      </c>
      <c r="AD148" s="37">
        <v>2.8205726735138499E-2</v>
      </c>
      <c r="AE148" s="37">
        <v>2.8627450980392155E-2</v>
      </c>
      <c r="AF148" s="37">
        <v>3.0769230769230771E-2</v>
      </c>
      <c r="AG148" s="37">
        <v>2.7927927927927927E-2</v>
      </c>
      <c r="AH148" s="37">
        <v>2.7118644067796609E-2</v>
      </c>
      <c r="AI148" s="37">
        <v>2.64E-2</v>
      </c>
      <c r="AJ148" s="37">
        <v>2.6515151515151516E-2</v>
      </c>
      <c r="AK148" s="37">
        <v>2.6618705035971222E-2</v>
      </c>
      <c r="AL148" s="37">
        <v>2.7397260273972601E-2</v>
      </c>
      <c r="AM148" s="37">
        <v>2.6973684210526316E-2</v>
      </c>
      <c r="AN148" s="37">
        <v>2.1666666666666667E-2</v>
      </c>
      <c r="AO148" s="37">
        <v>2.0789473684210528E-2</v>
      </c>
      <c r="AP148" s="37">
        <v>1.9302325581395347E-2</v>
      </c>
      <c r="AQ148" s="37">
        <v>0.02</v>
      </c>
      <c r="AR148" s="37">
        <v>1.8124999999999999E-2</v>
      </c>
      <c r="AS148" s="37">
        <v>1.8958333333333334E-2</v>
      </c>
      <c r="AT148" s="37">
        <v>1.8076923076923077E-2</v>
      </c>
      <c r="AU148" s="37">
        <v>2.0980392156862746E-2</v>
      </c>
      <c r="AV148" s="37">
        <v>2.1595330739299611E-2</v>
      </c>
      <c r="AW148" s="37">
        <v>2.2201492537313433E-2</v>
      </c>
      <c r="AX148" s="37">
        <v>2.1933085501858737E-2</v>
      </c>
      <c r="AY148" s="37">
        <v>2.2262773722627738E-2</v>
      </c>
      <c r="AZ148" s="37">
        <v>2.2499999999999999E-2</v>
      </c>
      <c r="BA148" s="37">
        <v>2.3487544483985764E-2</v>
      </c>
    </row>
    <row r="149" spans="1:53" s="37" customFormat="1" ht="0.2" customHeight="1" x14ac:dyDescent="0.25">
      <c r="A149" s="37" t="s">
        <v>27</v>
      </c>
      <c r="B149" s="37">
        <v>7.9617834394904441E-2</v>
      </c>
      <c r="C149" s="37">
        <v>7.481532925058397E-2</v>
      </c>
      <c r="D149" s="37">
        <v>7.4116669861350667E-2</v>
      </c>
      <c r="E149" s="37">
        <v>6.9966163904341294E-2</v>
      </c>
      <c r="F149" s="37">
        <v>6.4205888673973741E-2</v>
      </c>
      <c r="G149" s="37">
        <v>5.3999169243550055E-2</v>
      </c>
      <c r="H149" s="37">
        <v>5.3867243310035867E-2</v>
      </c>
      <c r="I149" s="37">
        <v>5.1929318427695596E-2</v>
      </c>
      <c r="J149" s="37">
        <v>4.5008183306055612E-2</v>
      </c>
      <c r="K149" s="37">
        <v>5.1018977938496864E-2</v>
      </c>
      <c r="L149" s="37">
        <v>4.4219430915149925E-2</v>
      </c>
      <c r="M149" s="37">
        <v>3.7552887827195958E-2</v>
      </c>
      <c r="N149" s="37">
        <v>3.3511947358316002E-2</v>
      </c>
      <c r="O149" s="37">
        <v>3.524928548745631E-2</v>
      </c>
      <c r="P149" s="37">
        <v>3.961679161403564E-2</v>
      </c>
      <c r="Q149" s="37">
        <v>3.6675410473137056E-2</v>
      </c>
      <c r="R149" s="37">
        <v>3.2458347602102325E-2</v>
      </c>
      <c r="S149" s="37">
        <v>3.3089822082260953E-2</v>
      </c>
      <c r="T149" s="37">
        <v>3.3509789948759694E-2</v>
      </c>
      <c r="U149" s="37">
        <v>2.8475825122944578E-2</v>
      </c>
      <c r="V149" s="37">
        <v>2.8638331564495197E-2</v>
      </c>
      <c r="W149" s="37">
        <v>3.0183440444250316E-2</v>
      </c>
      <c r="X149" s="37">
        <v>2.5830258302583009E-2</v>
      </c>
      <c r="Y149" s="37">
        <v>2.6634233457523776E-2</v>
      </c>
      <c r="Z149" s="37">
        <v>2.7564524384002326E-2</v>
      </c>
      <c r="AA149" s="37">
        <v>2.772855770921534E-2</v>
      </c>
      <c r="AB149" s="37">
        <v>2.5175102418395656E-2</v>
      </c>
      <c r="AC149" s="37">
        <v>2.0425531914893613E-2</v>
      </c>
      <c r="AD149" s="37">
        <v>2.1836506159014554E-2</v>
      </c>
      <c r="AE149" s="37">
        <v>2.2340425531914895E-2</v>
      </c>
      <c r="AF149" s="37">
        <v>2.205128205128205E-2</v>
      </c>
      <c r="AG149" s="37">
        <v>2.0930232558139535E-2</v>
      </c>
      <c r="AH149" s="37">
        <v>1.9148936170212766E-2</v>
      </c>
      <c r="AI149" s="37">
        <v>1.8823529411764704E-2</v>
      </c>
      <c r="AJ149" s="37">
        <v>1.7999999999999999E-2</v>
      </c>
      <c r="AK149" s="37">
        <v>1.7288135593220341E-2</v>
      </c>
      <c r="AL149" s="37">
        <v>1.7096774193548388E-2</v>
      </c>
      <c r="AM149" s="37">
        <v>1.5820895522388061E-2</v>
      </c>
      <c r="AN149" s="37">
        <v>1.5072463768115942E-2</v>
      </c>
      <c r="AO149" s="37">
        <v>1.4650537634408602E-2</v>
      </c>
      <c r="AP149" s="37">
        <v>1.4935064935064935E-2</v>
      </c>
      <c r="AQ149" s="37">
        <v>1.6353887399463807E-2</v>
      </c>
      <c r="AR149" s="37">
        <v>1.7260273972602741E-2</v>
      </c>
      <c r="AS149" s="37">
        <v>1.8144044321329642E-2</v>
      </c>
      <c r="AT149" s="37">
        <v>1.831168831168831E-2</v>
      </c>
      <c r="AU149" s="37">
        <v>1.9135802469135803E-2</v>
      </c>
      <c r="AV149" s="37">
        <v>1.9976359338061467E-2</v>
      </c>
      <c r="AW149" s="37">
        <v>2.1325301204819277E-2</v>
      </c>
      <c r="AX149" s="37">
        <v>2.0566502463054186E-2</v>
      </c>
      <c r="AY149" s="37">
        <v>2.1638141809290953E-2</v>
      </c>
      <c r="AZ149" s="37">
        <v>2.1065375302663437E-2</v>
      </c>
      <c r="BA149" s="37">
        <v>2.1650717703349281E-2</v>
      </c>
    </row>
    <row r="150" spans="1:53" s="37" customFormat="1" ht="0.2" customHeight="1" x14ac:dyDescent="0.25">
      <c r="A150" s="37" t="s">
        <v>28</v>
      </c>
      <c r="B150" s="37">
        <v>0.11743057878889264</v>
      </c>
      <c r="C150" s="37">
        <v>0.11140849782535969</v>
      </c>
      <c r="D150" s="37">
        <v>0.10882455528426929</v>
      </c>
      <c r="E150" s="37">
        <v>0.10479477381979542</v>
      </c>
      <c r="F150" s="37">
        <v>0.10345074798069112</v>
      </c>
      <c r="G150" s="37">
        <v>9.725474889409319E-2</v>
      </c>
      <c r="H150" s="37">
        <v>0.10972872755659646</v>
      </c>
      <c r="I150" s="37">
        <v>9.4613583138173335E-2</v>
      </c>
      <c r="J150" s="37">
        <v>9.6753066327948278E-2</v>
      </c>
      <c r="K150" s="37">
        <v>8.4001435921981601E-2</v>
      </c>
      <c r="L150" s="37">
        <v>7.5199063231850147E-2</v>
      </c>
      <c r="M150" s="37">
        <v>7.317320087197729E-2</v>
      </c>
      <c r="N150" s="37">
        <v>6.8557550524763644E-2</v>
      </c>
      <c r="O150" s="37">
        <v>6.6196850224523568E-2</v>
      </c>
      <c r="P150" s="37">
        <v>6.6042154566744726E-2</v>
      </c>
      <c r="Q150" s="37">
        <v>6.7825001467034407E-2</v>
      </c>
      <c r="R150" s="37">
        <v>6.6202473948100526E-2</v>
      </c>
      <c r="S150" s="37">
        <v>7.7622417138085403E-2</v>
      </c>
      <c r="T150" s="37">
        <v>8.1216957186329902E-2</v>
      </c>
      <c r="U150" s="37">
        <v>8.5004753402740732E-2</v>
      </c>
      <c r="V150" s="37">
        <v>8.2459089807874433E-2</v>
      </c>
      <c r="W150" s="37">
        <v>8.4708072606919357E-2</v>
      </c>
      <c r="X150" s="37">
        <v>7.1702160257392372E-2</v>
      </c>
      <c r="Y150" s="37">
        <v>7.7783723305929864E-2</v>
      </c>
      <c r="Z150" s="37">
        <v>8.3580045070920428E-2</v>
      </c>
      <c r="AA150" s="37">
        <v>8.5336782131497091E-2</v>
      </c>
      <c r="AB150" s="37">
        <v>8.2537765953917902E-2</v>
      </c>
      <c r="AC150" s="37">
        <v>8.1050536506959842E-2</v>
      </c>
      <c r="AD150" s="37">
        <v>8.1080585296653435E-2</v>
      </c>
      <c r="AE150" s="37">
        <v>8.1967213114754092E-2</v>
      </c>
      <c r="AF150" s="37">
        <v>7.9545454545454544E-2</v>
      </c>
      <c r="AG150" s="37">
        <v>8.0681818181818188E-2</v>
      </c>
      <c r="AH150" s="37">
        <v>8.0681818181818188E-2</v>
      </c>
      <c r="AI150" s="37">
        <v>8.0898876404494377E-2</v>
      </c>
      <c r="AJ150" s="37">
        <v>8.1111111111111106E-2</v>
      </c>
      <c r="AK150" s="37">
        <v>7.9347826086956522E-2</v>
      </c>
      <c r="AL150" s="37">
        <v>7.6530612244897961E-2</v>
      </c>
      <c r="AM150" s="37">
        <v>7.0909090909090908E-2</v>
      </c>
      <c r="AN150" s="37">
        <v>6.3934426229508193E-2</v>
      </c>
      <c r="AO150" s="37">
        <v>6.1194029850746269E-2</v>
      </c>
      <c r="AP150" s="37">
        <v>5.2469135802469133E-2</v>
      </c>
      <c r="AQ150" s="37">
        <v>5.7814485387547652E-2</v>
      </c>
      <c r="AR150" s="37">
        <v>5.5357142857142855E-2</v>
      </c>
      <c r="AS150" s="37">
        <v>5.2178318135764942E-2</v>
      </c>
      <c r="AT150" s="37">
        <v>4.6031746031746035E-2</v>
      </c>
      <c r="AU150" s="37">
        <v>3.7142857142857144E-2</v>
      </c>
      <c r="AV150" s="37">
        <v>3.3663366336633666E-2</v>
      </c>
      <c r="AW150" s="37">
        <v>3.3173076923076923E-2</v>
      </c>
      <c r="AX150" s="37">
        <v>3.5602094240837698E-2</v>
      </c>
      <c r="AY150" s="37">
        <v>3.439153439153439E-2</v>
      </c>
      <c r="AZ150" s="37">
        <v>3.4759358288770054E-2</v>
      </c>
      <c r="BA150" s="37">
        <v>3.6458333333333336E-2</v>
      </c>
    </row>
    <row r="151" spans="1:53" s="37" customFormat="1" ht="0.2" customHeight="1" x14ac:dyDescent="0.25">
      <c r="A151" s="37" t="s">
        <v>29</v>
      </c>
      <c r="B151" s="37">
        <v>6.2881716273676141E-2</v>
      </c>
      <c r="C151" s="37">
        <v>6.0050251256281453E-2</v>
      </c>
      <c r="D151" s="37">
        <v>5.9984131182226973E-2</v>
      </c>
      <c r="E151" s="37">
        <v>6.072912640123701E-2</v>
      </c>
      <c r="F151" s="37">
        <v>6.144160437723932E-2</v>
      </c>
      <c r="G151" s="37">
        <v>5.4916164983332551E-2</v>
      </c>
      <c r="H151" s="37">
        <v>5.4228078189993076E-2</v>
      </c>
      <c r="I151" s="37">
        <v>5.7576836021467154E-2</v>
      </c>
      <c r="J151" s="37">
        <v>5.7029830001069225E-2</v>
      </c>
      <c r="K151" s="37">
        <v>5.159235668789814E-2</v>
      </c>
      <c r="L151" s="37">
        <v>5.2763819095477428E-2</v>
      </c>
      <c r="M151" s="37">
        <v>4.918456069965476E-2</v>
      </c>
      <c r="N151" s="37">
        <v>4.4907194934208659E-2</v>
      </c>
      <c r="O151" s="37">
        <v>4.5490423169918449E-2</v>
      </c>
      <c r="P151" s="37">
        <v>5.1539465282212212E-2</v>
      </c>
      <c r="Q151" s="37">
        <v>5.6265035282796999E-2</v>
      </c>
      <c r="R151" s="37">
        <v>5.0653266331658321E-2</v>
      </c>
      <c r="S151" s="37">
        <v>5.6750418760469039E-2</v>
      </c>
      <c r="T151" s="37">
        <v>5.8774063981881265E-2</v>
      </c>
      <c r="U151" s="37">
        <v>5.4716609483149596E-2</v>
      </c>
      <c r="V151" s="37">
        <v>5.1962900406955559E-2</v>
      </c>
      <c r="W151" s="37">
        <v>5.1804476930105092E-2</v>
      </c>
      <c r="X151" s="37">
        <v>5.1553525680247278E-2</v>
      </c>
      <c r="Y151" s="37">
        <v>4.9605168700646102E-2</v>
      </c>
      <c r="Z151" s="37">
        <v>4.7759571496450749E-2</v>
      </c>
      <c r="AA151" s="37">
        <v>4.4682547352145351E-2</v>
      </c>
      <c r="AB151" s="37">
        <v>4.2921337456513345E-2</v>
      </c>
      <c r="AC151" s="37">
        <v>3.6416080402010054E-2</v>
      </c>
      <c r="AD151" s="37">
        <v>3.6946269810591424E-2</v>
      </c>
      <c r="AE151" s="37">
        <v>3.6432160804020099E-2</v>
      </c>
      <c r="AF151" s="37">
        <v>3.4046511627906978E-2</v>
      </c>
      <c r="AG151" s="37">
        <v>3.2466960352422906E-2</v>
      </c>
      <c r="AH151" s="37">
        <v>3.0833333333333334E-2</v>
      </c>
      <c r="AI151" s="37">
        <v>3.0357142857142857E-2</v>
      </c>
      <c r="AJ151" s="37">
        <v>2.9277566539923954E-2</v>
      </c>
      <c r="AK151" s="37">
        <v>2.8363636363636365E-2</v>
      </c>
      <c r="AL151" s="37">
        <v>2.7397260273972601E-2</v>
      </c>
      <c r="AM151" s="37">
        <v>2.5705329153605017E-2</v>
      </c>
      <c r="AN151" s="37">
        <v>2.4783861671469742E-2</v>
      </c>
      <c r="AO151" s="37">
        <v>2.3821989528795811E-2</v>
      </c>
      <c r="AP151" s="37">
        <v>2.4154589371980676E-2</v>
      </c>
      <c r="AQ151" s="37">
        <v>2.6370757180156659E-2</v>
      </c>
      <c r="AR151" s="37">
        <v>2.5897435897435896E-2</v>
      </c>
      <c r="AS151" s="37">
        <v>2.6442307692307692E-2</v>
      </c>
      <c r="AT151" s="37">
        <v>2.6293103448275863E-2</v>
      </c>
      <c r="AU151" s="37">
        <v>2.6782273603082853E-2</v>
      </c>
      <c r="AV151" s="37">
        <v>2.5087108013937282E-2</v>
      </c>
      <c r="AW151" s="37">
        <v>2.4875621890547265E-2</v>
      </c>
      <c r="AX151" s="37">
        <v>2.4711696869851731E-2</v>
      </c>
      <c r="AY151" s="37">
        <v>2.4715447154471545E-2</v>
      </c>
      <c r="AZ151" s="37">
        <v>2.4050632911392405E-2</v>
      </c>
      <c r="BA151" s="37">
        <v>2.4218750000000001E-2</v>
      </c>
    </row>
    <row r="152" spans="1:53" s="37" customFormat="1" ht="0.2" customHeight="1" x14ac:dyDescent="0.25">
      <c r="A152" s="37" t="s">
        <v>30</v>
      </c>
      <c r="B152" s="37" t="s">
        <v>56</v>
      </c>
      <c r="C152" s="37" t="s">
        <v>56</v>
      </c>
      <c r="D152" s="37" t="s">
        <v>56</v>
      </c>
      <c r="E152" s="37" t="s">
        <v>56</v>
      </c>
      <c r="F152" s="37" t="s">
        <v>56</v>
      </c>
      <c r="G152" s="37" t="s">
        <v>56</v>
      </c>
      <c r="H152" s="37" t="s">
        <v>56</v>
      </c>
      <c r="I152" s="37" t="s">
        <v>56</v>
      </c>
      <c r="J152" s="37" t="s">
        <v>56</v>
      </c>
      <c r="K152" s="37" t="s">
        <v>56</v>
      </c>
      <c r="L152" s="37" t="s">
        <v>56</v>
      </c>
      <c r="M152" s="37" t="s">
        <v>56</v>
      </c>
      <c r="N152" s="37" t="s">
        <v>56</v>
      </c>
      <c r="O152" s="37" t="s">
        <v>56</v>
      </c>
      <c r="P152" s="37">
        <v>7.3360354180956516E-2</v>
      </c>
      <c r="Q152" s="37">
        <v>7.4172092914962434E-2</v>
      </c>
      <c r="R152" s="37">
        <v>7.3788451948601411E-2</v>
      </c>
      <c r="S152" s="37">
        <v>6.8370787027361005E-2</v>
      </c>
      <c r="T152" s="37">
        <v>7.6116288774516594E-2</v>
      </c>
      <c r="U152" s="37">
        <v>8.072332730560576E-2</v>
      </c>
      <c r="V152" s="37">
        <v>7.236663652802891E-2</v>
      </c>
      <c r="W152" s="37">
        <v>7.1833523008929853E-2</v>
      </c>
      <c r="X152" s="37">
        <v>8.9218961192974414E-2</v>
      </c>
      <c r="Y152" s="37">
        <v>9.0973193672023361E-2</v>
      </c>
      <c r="Z152" s="37">
        <v>8.3614085373631547E-2</v>
      </c>
      <c r="AA152" s="37">
        <v>8.1254010383246797E-2</v>
      </c>
      <c r="AB152" s="37">
        <v>8.3137169859496818E-2</v>
      </c>
      <c r="AC152" s="37">
        <v>4.729727496024675E-2</v>
      </c>
      <c r="AD152" s="37">
        <v>4.8239451752283537E-2</v>
      </c>
      <c r="AE152" s="37">
        <v>4.810126582278481E-2</v>
      </c>
      <c r="AF152" s="37">
        <v>4.4367417677642983E-2</v>
      </c>
      <c r="AG152" s="37">
        <v>4.607508532423208E-2</v>
      </c>
      <c r="AH152" s="37">
        <v>4.3333333333333335E-2</v>
      </c>
      <c r="AI152" s="37">
        <v>4.361873990306947E-2</v>
      </c>
      <c r="AJ152" s="37">
        <v>4.1990668740279936E-2</v>
      </c>
      <c r="AK152" s="37">
        <v>4.1167664670658681E-2</v>
      </c>
      <c r="AL152" s="37">
        <v>4.3165467625899283E-2</v>
      </c>
      <c r="AM152" s="37">
        <v>3.4319526627218933E-2</v>
      </c>
      <c r="AN152" s="37">
        <v>3.1496062992125984E-2</v>
      </c>
      <c r="AO152" s="37">
        <v>2.7579162410623085E-2</v>
      </c>
      <c r="AP152" s="37">
        <v>2.6576576576576576E-2</v>
      </c>
      <c r="AQ152" s="37">
        <v>2.6339285714285714E-2</v>
      </c>
      <c r="AR152" s="37">
        <v>2.6106194690265486E-2</v>
      </c>
      <c r="AS152" s="37">
        <v>2.6106194690265486E-2</v>
      </c>
      <c r="AT152" s="37">
        <v>2.5390625E-2</v>
      </c>
      <c r="AU152" s="37">
        <v>2.4100719424460432E-2</v>
      </c>
      <c r="AV152" s="37">
        <v>2.2789115646258504E-2</v>
      </c>
      <c r="AW152" s="37">
        <v>2.2039473684210525E-2</v>
      </c>
      <c r="AX152" s="37">
        <v>2.0915032679738561E-2</v>
      </c>
      <c r="AY152" s="37">
        <v>2.0754716981132074E-2</v>
      </c>
      <c r="AZ152" s="37">
        <v>2.0858895705521473E-2</v>
      </c>
      <c r="BA152" s="37">
        <v>2.065868263473054E-2</v>
      </c>
    </row>
    <row r="153" spans="1:53" s="37" customFormat="1" ht="0.2" customHeight="1" x14ac:dyDescent="0.25">
      <c r="A153" s="37" t="s">
        <v>31</v>
      </c>
      <c r="B153" s="37" t="s">
        <v>56</v>
      </c>
      <c r="C153" s="37" t="s">
        <v>56</v>
      </c>
      <c r="D153" s="37" t="s">
        <v>56</v>
      </c>
      <c r="E153" s="37" t="s">
        <v>56</v>
      </c>
      <c r="F153" s="37" t="s">
        <v>56</v>
      </c>
      <c r="G153" s="37" t="s">
        <v>56</v>
      </c>
      <c r="H153" s="37" t="s">
        <v>56</v>
      </c>
      <c r="I153" s="37" t="s">
        <v>56</v>
      </c>
      <c r="J153" s="37" t="s">
        <v>56</v>
      </c>
      <c r="K153" s="37" t="s">
        <v>56</v>
      </c>
      <c r="L153" s="37" t="s">
        <v>56</v>
      </c>
      <c r="M153" s="37" t="s">
        <v>56</v>
      </c>
      <c r="N153" s="37" t="s">
        <v>56</v>
      </c>
      <c r="O153" s="37" t="s">
        <v>56</v>
      </c>
      <c r="P153" s="37" t="s">
        <v>56</v>
      </c>
      <c r="Q153" s="37" t="s">
        <v>56</v>
      </c>
      <c r="R153" s="37">
        <v>0.10765534882363816</v>
      </c>
      <c r="S153" s="37">
        <v>0.13361077946443803</v>
      </c>
      <c r="T153" s="37">
        <v>0.11306588148693414</v>
      </c>
      <c r="U153" s="37">
        <v>0.10932357845481691</v>
      </c>
      <c r="V153" s="37">
        <v>0.10094702345624856</v>
      </c>
      <c r="W153" s="37">
        <v>0.10520822461120971</v>
      </c>
      <c r="X153" s="37">
        <v>0.10368688902720319</v>
      </c>
      <c r="Y153" s="37">
        <v>0.10997875844292229</v>
      </c>
      <c r="Z153" s="37">
        <v>0.11800785705233814</v>
      </c>
      <c r="AA153" s="37">
        <v>0.12626649368730819</v>
      </c>
      <c r="AB153" s="37">
        <v>0.12213328839834867</v>
      </c>
      <c r="AC153" s="37">
        <v>7.4450667815596727E-2</v>
      </c>
      <c r="AD153" s="37">
        <v>5.9898721967687488E-2</v>
      </c>
      <c r="AE153" s="37">
        <v>5.5384615384615386E-2</v>
      </c>
      <c r="AF153" s="37">
        <v>5.3146853146853149E-2</v>
      </c>
      <c r="AG153" s="37">
        <v>5.6666666666666664E-2</v>
      </c>
      <c r="AH153" s="37">
        <v>5.8064516129032261E-2</v>
      </c>
      <c r="AI153" s="37">
        <v>5.6250000000000001E-2</v>
      </c>
      <c r="AJ153" s="37">
        <v>5.7575757575757579E-2</v>
      </c>
      <c r="AK153" s="37">
        <v>5.8682634730538925E-2</v>
      </c>
      <c r="AL153" s="37">
        <v>6.2893081761006289E-2</v>
      </c>
      <c r="AM153" s="37">
        <v>5.6818181818181816E-2</v>
      </c>
      <c r="AN153" s="37">
        <v>5.128205128205128E-2</v>
      </c>
      <c r="AO153" s="37">
        <v>4.2543859649122807E-2</v>
      </c>
      <c r="AP153" s="37">
        <v>4.4957983193277311E-2</v>
      </c>
      <c r="AQ153" s="37">
        <v>6.1304347826086958E-2</v>
      </c>
      <c r="AR153" s="37">
        <v>6.1990950226244346E-2</v>
      </c>
      <c r="AS153" s="37">
        <v>6.1467889908256884E-2</v>
      </c>
      <c r="AT153" s="37">
        <v>5.5555555555555552E-2</v>
      </c>
      <c r="AU153" s="37">
        <v>5.0833333333333335E-2</v>
      </c>
      <c r="AV153" s="37">
        <v>5.9126984126984125E-2</v>
      </c>
      <c r="AW153" s="37">
        <v>5.5513307984790872E-2</v>
      </c>
      <c r="AX153" s="37">
        <v>4.9280575539568348E-2</v>
      </c>
      <c r="AY153" s="37">
        <v>5.2054794520547946E-2</v>
      </c>
      <c r="AZ153" s="37">
        <v>5.2999999999999999E-2</v>
      </c>
      <c r="BA153" s="37">
        <v>4.9350649350649353E-2</v>
      </c>
    </row>
    <row r="154" spans="1:53" s="37" customFormat="1" ht="0.2" customHeight="1" x14ac:dyDescent="0.25">
      <c r="A154" s="37" t="s">
        <v>32</v>
      </c>
      <c r="B154" s="37">
        <v>4.398665126427935E-2</v>
      </c>
      <c r="C154" s="37">
        <v>4.366246093297841E-2</v>
      </c>
      <c r="D154" s="37">
        <v>3.5601193788254382E-2</v>
      </c>
      <c r="E154" s="37">
        <v>3.5425490951097462E-2</v>
      </c>
      <c r="F154" s="37">
        <v>3.5835547349934743E-2</v>
      </c>
      <c r="G154" s="37">
        <v>3.0934173615647726E-2</v>
      </c>
      <c r="H154" s="37">
        <v>2.6834381551362703E-2</v>
      </c>
      <c r="I154" s="37">
        <v>2.5777594982263143E-2</v>
      </c>
      <c r="J154" s="37">
        <v>2.6355269213069504E-2</v>
      </c>
      <c r="K154" s="37">
        <v>2.4273945560153391E-2</v>
      </c>
      <c r="L154" s="37">
        <v>2.3897114815128202E-2</v>
      </c>
      <c r="M154" s="37">
        <v>2.2226504024070334E-2</v>
      </c>
      <c r="N154" s="37">
        <v>2.1698113207547186E-2</v>
      </c>
      <c r="O154" s="37">
        <v>2.0757123604158659E-2</v>
      </c>
      <c r="P154" s="37">
        <v>2.2658968187656676E-2</v>
      </c>
      <c r="Q154" s="37">
        <v>2.2154915590863966E-2</v>
      </c>
      <c r="R154" s="37">
        <v>2.0664869721473508E-2</v>
      </c>
      <c r="S154" s="37">
        <v>2.6153296928508166E-2</v>
      </c>
      <c r="T154" s="37">
        <v>2.4239333673295952E-2</v>
      </c>
      <c r="U154" s="37">
        <v>2.2543494241607457E-2</v>
      </c>
      <c r="V154" s="37">
        <v>2.3470789967378454E-2</v>
      </c>
      <c r="W154" s="37">
        <v>2.0846327771713715E-2</v>
      </c>
      <c r="X154" s="37">
        <v>1.9482183553899277E-2</v>
      </c>
      <c r="Y154" s="37">
        <v>1.886402820934922E-2</v>
      </c>
      <c r="Z154" s="37">
        <v>1.7752050168837435E-2</v>
      </c>
      <c r="AA154" s="37">
        <v>1.8616474561339112E-2</v>
      </c>
      <c r="AB154" s="37">
        <v>1.6914436156208863E-2</v>
      </c>
      <c r="AC154" s="37">
        <v>1.5307032590051457E-2</v>
      </c>
      <c r="AD154" s="37">
        <v>1.4720305876485748E-2</v>
      </c>
      <c r="AE154" s="37">
        <v>1.5471698113207547E-2</v>
      </c>
      <c r="AF154" s="37">
        <v>1.4598540145985401E-2</v>
      </c>
      <c r="AG154" s="37">
        <v>1.4285714285714285E-2</v>
      </c>
      <c r="AH154" s="37">
        <v>1.3333333333333334E-2</v>
      </c>
      <c r="AI154" s="37">
        <v>1.3207547169811321E-2</v>
      </c>
      <c r="AJ154" s="37">
        <v>1.1940298507462687E-2</v>
      </c>
      <c r="AK154" s="37">
        <v>1.1714285714285714E-2</v>
      </c>
      <c r="AL154" s="37">
        <v>1.1944444444444445E-2</v>
      </c>
      <c r="AM154" s="37">
        <v>1.1166253101736972E-2</v>
      </c>
      <c r="AN154" s="37">
        <v>9.9358974358974353E-3</v>
      </c>
      <c r="AO154" s="37">
        <v>1.0318949343339587E-2</v>
      </c>
      <c r="AP154" s="37">
        <v>9.1666666666666667E-3</v>
      </c>
      <c r="AQ154" s="37">
        <v>9.6153846153846159E-3</v>
      </c>
      <c r="AR154" s="37">
        <v>9.8949211908931703E-3</v>
      </c>
      <c r="AS154" s="37">
        <v>1.039076376554174E-2</v>
      </c>
      <c r="AT154" s="37">
        <v>1.2586805555555556E-2</v>
      </c>
      <c r="AU154" s="37">
        <v>1.2585616438356165E-2</v>
      </c>
      <c r="AV154" s="37">
        <v>1.3193277310924369E-2</v>
      </c>
      <c r="AW154" s="37">
        <v>1.3458401305057096E-2</v>
      </c>
      <c r="AX154" s="37">
        <v>1.2248062015503876E-2</v>
      </c>
      <c r="AY154" s="37">
        <v>1.2287480680061824E-2</v>
      </c>
      <c r="AZ154" s="37">
        <v>1.1683599419448475E-2</v>
      </c>
      <c r="BA154" s="37">
        <v>1.337126600284495E-2</v>
      </c>
    </row>
    <row r="155" spans="1:53" s="37" customFormat="1" ht="0.2" customHeight="1" x14ac:dyDescent="0.25">
      <c r="A155" s="37" t="s">
        <v>50</v>
      </c>
      <c r="B155" s="37" t="s">
        <v>56</v>
      </c>
      <c r="C155" s="37" t="s">
        <v>56</v>
      </c>
      <c r="D155" s="37" t="s">
        <v>56</v>
      </c>
      <c r="E155" s="37" t="s">
        <v>56</v>
      </c>
      <c r="F155" s="37" t="s">
        <v>56</v>
      </c>
      <c r="G155" s="37" t="s">
        <v>56</v>
      </c>
      <c r="H155" s="37" t="s">
        <v>56</v>
      </c>
      <c r="I155" s="37" t="s">
        <v>56</v>
      </c>
      <c r="J155" s="37" t="s">
        <v>56</v>
      </c>
      <c r="K155" s="37" t="s">
        <v>56</v>
      </c>
      <c r="L155" s="37" t="s">
        <v>56</v>
      </c>
      <c r="M155" s="37" t="s">
        <v>56</v>
      </c>
      <c r="N155" s="37" t="s">
        <v>56</v>
      </c>
      <c r="O155" s="37" t="s">
        <v>56</v>
      </c>
      <c r="P155" s="37" t="s">
        <v>56</v>
      </c>
      <c r="Q155" s="37" t="s">
        <v>56</v>
      </c>
      <c r="R155" s="37" t="s">
        <v>56</v>
      </c>
      <c r="S155" s="37" t="s">
        <v>56</v>
      </c>
      <c r="T155" s="37" t="s">
        <v>56</v>
      </c>
      <c r="U155" s="37" t="s">
        <v>56</v>
      </c>
      <c r="V155" s="37" t="s">
        <v>56</v>
      </c>
      <c r="W155" s="37" t="s">
        <v>56</v>
      </c>
      <c r="X155" s="37" t="s">
        <v>56</v>
      </c>
      <c r="Y155" s="37" t="s">
        <v>56</v>
      </c>
      <c r="Z155" s="37" t="s">
        <v>56</v>
      </c>
      <c r="AA155" s="37" t="s">
        <v>56</v>
      </c>
      <c r="AB155" s="37" t="s">
        <v>56</v>
      </c>
      <c r="AC155" s="37" t="s">
        <v>56</v>
      </c>
      <c r="AD155" s="37" t="s">
        <v>56</v>
      </c>
      <c r="AE155" s="37" t="s">
        <v>56</v>
      </c>
      <c r="AF155" s="37" t="s">
        <v>56</v>
      </c>
      <c r="AG155" s="37" t="s">
        <v>56</v>
      </c>
      <c r="AH155" s="37" t="s">
        <v>56</v>
      </c>
      <c r="AI155" s="37" t="s">
        <v>56</v>
      </c>
      <c r="AJ155" s="37" t="s">
        <v>56</v>
      </c>
      <c r="AK155" s="37" t="s">
        <v>56</v>
      </c>
      <c r="AL155" s="37" t="s">
        <v>56</v>
      </c>
      <c r="AM155" s="37" t="s">
        <v>56</v>
      </c>
      <c r="AN155" s="37" t="s">
        <v>56</v>
      </c>
      <c r="AO155" s="37" t="s">
        <v>56</v>
      </c>
      <c r="AP155" s="37" t="s">
        <v>56</v>
      </c>
      <c r="AQ155" s="37" t="s">
        <v>56</v>
      </c>
      <c r="AR155" s="37" t="s">
        <v>56</v>
      </c>
      <c r="AS155" s="37" t="s">
        <v>56</v>
      </c>
      <c r="AT155" s="37" t="s">
        <v>56</v>
      </c>
      <c r="AU155" s="37" t="s">
        <v>56</v>
      </c>
      <c r="AV155" s="37" t="s">
        <v>56</v>
      </c>
      <c r="AW155" s="37" t="s">
        <v>56</v>
      </c>
      <c r="AX155" s="37" t="s">
        <v>56</v>
      </c>
      <c r="AY155" s="37" t="s">
        <v>56</v>
      </c>
      <c r="AZ155" s="37" t="s">
        <v>56</v>
      </c>
      <c r="BA155" s="37" t="s">
        <v>56</v>
      </c>
    </row>
    <row r="156" spans="1:53" s="37" customFormat="1" ht="0.2" customHeight="1" x14ac:dyDescent="0.25">
      <c r="A156" s="37" t="s">
        <v>33</v>
      </c>
      <c r="B156" s="37">
        <v>7.4596370337726869E-2</v>
      </c>
      <c r="C156" s="37">
        <v>6.5459955368212253E-2</v>
      </c>
      <c r="D156" s="37">
        <v>6.987943337199902E-2</v>
      </c>
      <c r="E156" s="37">
        <v>6.8873819970748582E-2</v>
      </c>
      <c r="F156" s="37">
        <v>6.0732186300085013E-2</v>
      </c>
      <c r="G156" s="37">
        <v>5.8868501529051993E-2</v>
      </c>
      <c r="H156" s="37">
        <v>5.2543786488740626E-2</v>
      </c>
      <c r="I156" s="37">
        <v>5.0055988841522112E-2</v>
      </c>
      <c r="J156" s="37">
        <v>5.1625545559811165E-2</v>
      </c>
      <c r="K156" s="37">
        <v>4.8593272171253823E-2</v>
      </c>
      <c r="L156" s="37">
        <v>4.6222796689941975E-2</v>
      </c>
      <c r="M156" s="37">
        <v>4.5859691182928423E-2</v>
      </c>
      <c r="N156" s="37">
        <v>3.8960244648318043E-2</v>
      </c>
      <c r="O156" s="37">
        <v>3.8584966209838784E-2</v>
      </c>
      <c r="P156" s="37">
        <v>3.6435124508519004E-2</v>
      </c>
      <c r="Q156" s="37">
        <v>3.8423492445254767E-2</v>
      </c>
      <c r="R156" s="37">
        <v>3.8698555491707455E-2</v>
      </c>
      <c r="S156" s="37">
        <v>3.8617927708873949E-2</v>
      </c>
      <c r="T156" s="37">
        <v>3.7646314457450175E-2</v>
      </c>
      <c r="U156" s="37">
        <v>3.6326568436660177E-2</v>
      </c>
      <c r="V156" s="37">
        <v>3.3916514814775797E-2</v>
      </c>
      <c r="W156" s="37">
        <v>3.3731813548327313E-2</v>
      </c>
      <c r="X156" s="37">
        <v>2.9473951669252898E-2</v>
      </c>
      <c r="Y156" s="37">
        <v>2.5757375750775531E-2</v>
      </c>
      <c r="Z156" s="37">
        <v>2.4194062181447505E-2</v>
      </c>
      <c r="AA156" s="37">
        <v>2.5416959163418948E-2</v>
      </c>
      <c r="AB156" s="37">
        <v>2.5045871559633032E-2</v>
      </c>
      <c r="AC156" s="37">
        <v>2.2524989730247844E-2</v>
      </c>
      <c r="AD156" s="37">
        <v>2.2477064220183487E-2</v>
      </c>
      <c r="AE156" s="37">
        <v>2.2018348623853212E-2</v>
      </c>
      <c r="AF156" s="37">
        <v>1.9396551724137932E-2</v>
      </c>
      <c r="AG156" s="37">
        <v>1.7600000000000001E-2</v>
      </c>
      <c r="AH156" s="37">
        <v>1.7925925925925925E-2</v>
      </c>
      <c r="AI156" s="37">
        <v>1.896551724137931E-2</v>
      </c>
      <c r="AJ156" s="37">
        <v>1.7812499999999998E-2</v>
      </c>
      <c r="AK156" s="37">
        <v>1.6285714285714285E-2</v>
      </c>
      <c r="AL156" s="37">
        <v>1.5489130434782609E-2</v>
      </c>
      <c r="AM156" s="37">
        <v>1.4356435643564357E-2</v>
      </c>
      <c r="AN156" s="37">
        <v>1.3744075829383886E-2</v>
      </c>
      <c r="AO156" s="37">
        <v>1.213991769547325E-2</v>
      </c>
      <c r="AP156" s="37">
        <v>1.2452107279693486E-2</v>
      </c>
      <c r="AQ156" s="37">
        <v>1.3438735177865613E-2</v>
      </c>
      <c r="AR156" s="37">
        <v>1.26953125E-2</v>
      </c>
      <c r="AS156" s="37">
        <v>1.3127413127413128E-2</v>
      </c>
      <c r="AT156" s="37">
        <v>1.4312977099236641E-2</v>
      </c>
      <c r="AU156" s="37">
        <v>1.7008196721311476E-2</v>
      </c>
      <c r="AV156" s="37">
        <v>1.7131474103585658E-2</v>
      </c>
      <c r="AW156" s="37">
        <v>1.7187500000000001E-2</v>
      </c>
      <c r="AX156" s="37">
        <v>1.743295019157088E-2</v>
      </c>
      <c r="AY156" s="37">
        <v>1.7222222222222222E-2</v>
      </c>
      <c r="AZ156" s="37">
        <v>1.7383512544802866E-2</v>
      </c>
      <c r="BA156" s="37">
        <v>1.6607773851590107E-2</v>
      </c>
    </row>
    <row r="157" spans="1:53" s="37" customFormat="1" ht="0.2" customHeight="1" x14ac:dyDescent="0.25">
      <c r="A157" s="37" t="s">
        <v>34</v>
      </c>
      <c r="B157" s="37">
        <v>8.6417214912280702E-2</v>
      </c>
      <c r="C157" s="37">
        <v>9.1021982667512144E-2</v>
      </c>
      <c r="D157" s="37">
        <v>9.0786862990810346E-2</v>
      </c>
      <c r="E157" s="37">
        <v>9.2234262125902994E-2</v>
      </c>
      <c r="F157" s="37">
        <v>9.0933151845130067E-2</v>
      </c>
      <c r="G157" s="37">
        <v>9.0985442329227312E-2</v>
      </c>
      <c r="H157" s="37">
        <v>9.1635338345864653E-2</v>
      </c>
      <c r="I157" s="37">
        <v>8.7983968542044752E-2</v>
      </c>
      <c r="J157" s="37">
        <v>8.9199225056506279E-2</v>
      </c>
      <c r="K157" s="37">
        <v>8.4497648761077945E-2</v>
      </c>
      <c r="L157" s="37">
        <v>7.3469742638534646E-2</v>
      </c>
      <c r="M157" s="37">
        <v>7.0158305921052613E-2</v>
      </c>
      <c r="N157" s="37">
        <v>6.663437274693583E-2</v>
      </c>
      <c r="O157" s="37">
        <v>6.3906441636004896E-2</v>
      </c>
      <c r="P157" s="37">
        <v>6.3511662393806873E-2</v>
      </c>
      <c r="Q157" s="37">
        <v>6.4922993547086097E-2</v>
      </c>
      <c r="R157" s="37">
        <v>6.0473152578415727E-2</v>
      </c>
      <c r="S157" s="37">
        <v>7.2505008195228537E-2</v>
      </c>
      <c r="T157" s="37">
        <v>7.0471121624285413E-2</v>
      </c>
      <c r="U157" s="37">
        <v>7.6362781954887202E-2</v>
      </c>
      <c r="V157" s="37">
        <v>7.1801832648535832E-2</v>
      </c>
      <c r="W157" s="37">
        <v>7.1271929824561389E-2</v>
      </c>
      <c r="X157" s="37">
        <v>8.8661301018870181E-2</v>
      </c>
      <c r="Y157" s="37">
        <v>9.0975091311897474E-2</v>
      </c>
      <c r="Z157" s="37">
        <v>7.5757575757575746E-2</v>
      </c>
      <c r="AA157" s="37">
        <v>7.9626148705096073E-2</v>
      </c>
      <c r="AB157" s="37">
        <v>8.0243221690590116E-2</v>
      </c>
      <c r="AC157" s="37">
        <v>7.1271929824561389E-2</v>
      </c>
      <c r="AD157" s="37">
        <v>7.3341114883984149E-2</v>
      </c>
      <c r="AE157" s="37">
        <v>7.6754385964912283E-2</v>
      </c>
      <c r="AF157" s="37">
        <v>7.6200417536534448E-2</v>
      </c>
      <c r="AG157" s="37">
        <v>7.5247524752475245E-2</v>
      </c>
      <c r="AH157" s="37">
        <v>7.3027522935779812E-2</v>
      </c>
      <c r="AI157" s="37">
        <v>6.8376068376068383E-2</v>
      </c>
      <c r="AJ157" s="37">
        <v>6.7092651757188496E-2</v>
      </c>
      <c r="AK157" s="37">
        <v>6.6079295154185022E-2</v>
      </c>
      <c r="AL157" s="37">
        <v>6.4538043478260865E-2</v>
      </c>
      <c r="AM157" s="37">
        <v>5.7534246575342465E-2</v>
      </c>
      <c r="AN157" s="37">
        <v>5.0961538461538461E-2</v>
      </c>
      <c r="AO157" s="37">
        <v>4.7881355932203391E-2</v>
      </c>
      <c r="AP157" s="37">
        <v>4.642857142857143E-2</v>
      </c>
      <c r="AQ157" s="37">
        <v>5.2536231884057968E-2</v>
      </c>
      <c r="AR157" s="37">
        <v>4.7697368421052634E-2</v>
      </c>
      <c r="AS157" s="37">
        <v>4.4134078212290505E-2</v>
      </c>
      <c r="AT157" s="37">
        <v>4.2727272727272725E-2</v>
      </c>
      <c r="AU157" s="37">
        <v>3.6971830985915492E-2</v>
      </c>
      <c r="AV157" s="37">
        <v>3.411764705882353E-2</v>
      </c>
      <c r="AW157" s="37">
        <v>3.4332425068119891E-2</v>
      </c>
      <c r="AX157" s="37">
        <v>3.5276967930029157E-2</v>
      </c>
      <c r="AY157" s="37">
        <v>3.7187499999999998E-2</v>
      </c>
      <c r="AZ157" s="37">
        <v>3.8141025641025644E-2</v>
      </c>
      <c r="BA157" s="37">
        <v>3.8019169329073482E-2</v>
      </c>
    </row>
    <row r="158" spans="1:53" s="37" customFormat="1" ht="0.2" customHeight="1" x14ac:dyDescent="0.25">
      <c r="A158" s="37" t="s">
        <v>35</v>
      </c>
      <c r="B158" s="37">
        <v>9.9964362081254393E-2</v>
      </c>
      <c r="C158" s="37">
        <v>9.2668488160291398E-2</v>
      </c>
      <c r="D158" s="37">
        <v>8.208955223880593E-2</v>
      </c>
      <c r="E158" s="37">
        <v>8.2026395218086023E-2</v>
      </c>
      <c r="F158" s="37">
        <v>8.3894256866789682E-2</v>
      </c>
      <c r="G158" s="37">
        <v>6.9577371363593266E-2</v>
      </c>
      <c r="H158" s="37">
        <v>7.5390084929883458E-2</v>
      </c>
      <c r="I158" s="37">
        <v>6.9698458946185954E-2</v>
      </c>
      <c r="J158" s="37">
        <v>6.4549180327868827E-2</v>
      </c>
      <c r="K158" s="37">
        <v>5.9963393283463291E-2</v>
      </c>
      <c r="L158" s="37">
        <v>5.2799803991446875E-2</v>
      </c>
      <c r="M158" s="37">
        <v>4.9380480365993115E-2</v>
      </c>
      <c r="N158" s="37">
        <v>4.7114350980919088E-2</v>
      </c>
      <c r="O158" s="37">
        <v>4.2891067871916634E-2</v>
      </c>
      <c r="P158" s="37">
        <v>4.7336065573770472E-2</v>
      </c>
      <c r="Q158" s="37">
        <v>4.2592233323633058E-2</v>
      </c>
      <c r="R158" s="37">
        <v>4.4641713627049169E-2</v>
      </c>
      <c r="S158" s="37">
        <v>4.3744790219505406E-2</v>
      </c>
      <c r="T158" s="37">
        <v>4.5708775313404046E-2</v>
      </c>
      <c r="U158" s="37">
        <v>3.843526691887348E-2</v>
      </c>
      <c r="V158" s="37">
        <v>4.1974419023599358E-2</v>
      </c>
      <c r="W158" s="37">
        <v>4.0691148805665787E-2</v>
      </c>
      <c r="X158" s="37">
        <v>3.887104951833701E-2</v>
      </c>
      <c r="Y158" s="37">
        <v>4.2158844224867147E-2</v>
      </c>
      <c r="Z158" s="37">
        <v>3.8938053097345139E-2</v>
      </c>
      <c r="AA158" s="37">
        <v>3.6355257093949579E-2</v>
      </c>
      <c r="AB158" s="37">
        <v>3.5704918032786893E-2</v>
      </c>
      <c r="AC158" s="37">
        <v>2.8933202838267683E-2</v>
      </c>
      <c r="AD158" s="37">
        <v>2.8463516554162644E-2</v>
      </c>
      <c r="AE158" s="37">
        <v>3.0874316939890709E-2</v>
      </c>
      <c r="AF158" s="37">
        <v>2.8934010152284265E-2</v>
      </c>
      <c r="AG158" s="37">
        <v>3.0243902439024389E-2</v>
      </c>
      <c r="AH158" s="37">
        <v>2.8301886792452831E-2</v>
      </c>
      <c r="AI158" s="37">
        <v>2.7045454545454546E-2</v>
      </c>
      <c r="AJ158" s="37">
        <v>2.6651982378854626E-2</v>
      </c>
      <c r="AK158" s="37">
        <v>2.6382978723404255E-2</v>
      </c>
      <c r="AL158" s="37">
        <v>2.8033472803347281E-2</v>
      </c>
      <c r="AM158" s="37">
        <v>2.5868725868725868E-2</v>
      </c>
      <c r="AN158" s="37">
        <v>2.375886524822695E-2</v>
      </c>
      <c r="AO158" s="37">
        <v>2.0937500000000001E-2</v>
      </c>
      <c r="AP158" s="37">
        <v>2.014705882352941E-2</v>
      </c>
      <c r="AQ158" s="37">
        <v>2.260061919504644E-2</v>
      </c>
      <c r="AR158" s="37">
        <v>2.3564954682779457E-2</v>
      </c>
      <c r="AS158" s="37">
        <v>2.4311926605504589E-2</v>
      </c>
      <c r="AT158" s="37">
        <v>2.7914110429447851E-2</v>
      </c>
      <c r="AU158" s="37">
        <v>2.7544910179640718E-2</v>
      </c>
      <c r="AV158" s="37">
        <v>2.9532163742690059E-2</v>
      </c>
      <c r="AW158" s="37">
        <v>2.8774928774928776E-2</v>
      </c>
      <c r="AX158" s="37">
        <v>2.6430517711171664E-2</v>
      </c>
      <c r="AY158" s="37">
        <v>2.6407506702412868E-2</v>
      </c>
      <c r="AZ158" s="37">
        <v>2.5587467362924284E-2</v>
      </c>
      <c r="BA158" s="37">
        <v>2.6342710997442457E-2</v>
      </c>
    </row>
    <row r="159" spans="1:53" s="37" customFormat="1" ht="0.2" customHeight="1" x14ac:dyDescent="0.25">
      <c r="A159" s="37" t="s">
        <v>36</v>
      </c>
      <c r="B159" s="37">
        <v>0.16995381629147066</v>
      </c>
      <c r="C159" s="37">
        <v>0.17481088310277107</v>
      </c>
      <c r="D159" s="37">
        <v>0.15495027668618183</v>
      </c>
      <c r="E159" s="37">
        <v>0.16070341626721463</v>
      </c>
      <c r="F159" s="37">
        <v>0.13255861820551973</v>
      </c>
      <c r="G159" s="37">
        <v>0.12077756918791266</v>
      </c>
      <c r="H159" s="37">
        <v>0.13471933215952336</v>
      </c>
      <c r="I159" s="37">
        <v>0.12312464129147289</v>
      </c>
      <c r="J159" s="37">
        <v>0.13529316207845102</v>
      </c>
      <c r="K159" s="37">
        <v>0.11738336492561761</v>
      </c>
      <c r="L159" s="37">
        <v>0.10512287684139165</v>
      </c>
      <c r="M159" s="37">
        <v>0.10072185237004357</v>
      </c>
      <c r="N159" s="37">
        <v>9.9351400647918836E-2</v>
      </c>
      <c r="O159" s="37">
        <v>9.6246417611402832E-2</v>
      </c>
      <c r="P159" s="37">
        <v>8.3110827282086353E-2</v>
      </c>
      <c r="Q159" s="37">
        <v>7.8871748996334493E-2</v>
      </c>
      <c r="R159" s="37">
        <v>6.809361726886605E-2</v>
      </c>
      <c r="S159" s="37">
        <v>5.1638888651348171E-2</v>
      </c>
      <c r="T159" s="37">
        <v>5.4797230464886278E-2</v>
      </c>
      <c r="U159" s="37">
        <v>6.1119987826219309E-2</v>
      </c>
      <c r="V159" s="37">
        <v>6.2100170186769096E-2</v>
      </c>
      <c r="W159" s="37">
        <v>7.8093941689401244E-2</v>
      </c>
      <c r="X159" s="37">
        <v>6.9874574941911183E-2</v>
      </c>
      <c r="Y159" s="37">
        <v>7.0147057071014027E-2</v>
      </c>
      <c r="Z159" s="37">
        <v>7.6300651846086504E-2</v>
      </c>
      <c r="AA159" s="37">
        <v>8.137224002901948E-2</v>
      </c>
      <c r="AB159" s="37">
        <v>7.1662009161360951E-2</v>
      </c>
      <c r="AC159" s="37">
        <v>4.2957897414158543E-2</v>
      </c>
      <c r="AD159" s="37">
        <v>4.1143587207385431E-2</v>
      </c>
      <c r="AE159" s="37">
        <v>3.7833827893175076E-2</v>
      </c>
      <c r="AF159" s="37">
        <v>3.7089871611982884E-2</v>
      </c>
      <c r="AG159" s="37">
        <v>3.3012379642365884E-2</v>
      </c>
      <c r="AH159" s="37">
        <v>3.5110533159947985E-2</v>
      </c>
      <c r="AI159" s="37">
        <v>3.354037267080745E-2</v>
      </c>
      <c r="AJ159" s="37">
        <v>3.0998851894374284E-2</v>
      </c>
      <c r="AK159" s="37">
        <v>2.913553895410886E-2</v>
      </c>
      <c r="AL159" s="37">
        <v>3.1041666666666669E-2</v>
      </c>
      <c r="AM159" s="37">
        <v>2.8834951456310678E-2</v>
      </c>
      <c r="AN159" s="37">
        <v>2.3529411764705882E-2</v>
      </c>
      <c r="AO159" s="37">
        <v>2.1323529411764706E-2</v>
      </c>
      <c r="AP159" s="37">
        <v>2.1000000000000001E-2</v>
      </c>
      <c r="AQ159" s="37">
        <v>2.363013698630137E-2</v>
      </c>
      <c r="AR159" s="37">
        <v>2.3841059602649008E-2</v>
      </c>
      <c r="AS159" s="37">
        <v>2.4050632911392405E-2</v>
      </c>
      <c r="AT159" s="37">
        <v>2.2641509433962263E-2</v>
      </c>
      <c r="AU159" s="37">
        <v>2.3355263157894737E-2</v>
      </c>
      <c r="AV159" s="37">
        <v>2.3475609756097561E-2</v>
      </c>
      <c r="AW159" s="37">
        <v>2.215909090909091E-2</v>
      </c>
      <c r="AX159" s="37">
        <v>2.1468926553672316E-2</v>
      </c>
      <c r="AY159" s="37">
        <v>2.189189189189189E-2</v>
      </c>
      <c r="AZ159" s="37">
        <v>2.2486772486772486E-2</v>
      </c>
      <c r="BA159" s="37">
        <v>2.2020725388601035E-2</v>
      </c>
    </row>
    <row r="160" spans="1:53" s="37" customFormat="1" ht="0.2" customHeight="1" x14ac:dyDescent="0.25">
      <c r="A160" s="37" t="s">
        <v>37</v>
      </c>
      <c r="B160" s="37" t="s">
        <v>56</v>
      </c>
      <c r="C160" s="37" t="s">
        <v>56</v>
      </c>
      <c r="D160" s="37" t="s">
        <v>56</v>
      </c>
      <c r="E160" s="37" t="s">
        <v>56</v>
      </c>
      <c r="F160" s="37" t="s">
        <v>56</v>
      </c>
      <c r="G160" s="37" t="s">
        <v>56</v>
      </c>
      <c r="H160" s="37" t="s">
        <v>56</v>
      </c>
      <c r="I160" s="37" t="s">
        <v>56</v>
      </c>
      <c r="J160" s="37" t="s">
        <v>56</v>
      </c>
      <c r="K160" s="37" t="s">
        <v>56</v>
      </c>
      <c r="L160" s="37" t="s">
        <v>56</v>
      </c>
      <c r="M160" s="37" t="s">
        <v>56</v>
      </c>
      <c r="N160" s="37" t="s">
        <v>56</v>
      </c>
      <c r="O160" s="37" t="s">
        <v>56</v>
      </c>
      <c r="P160" s="37" t="s">
        <v>56</v>
      </c>
      <c r="Q160" s="37" t="s">
        <v>56</v>
      </c>
      <c r="R160" s="37">
        <v>3.3675057208237984E-2</v>
      </c>
      <c r="S160" s="37">
        <v>4.0523773201118732E-2</v>
      </c>
      <c r="T160" s="37">
        <v>4.5383631713554994E-2</v>
      </c>
      <c r="U160" s="37">
        <v>4.1056589222018706E-2</v>
      </c>
      <c r="V160" s="37">
        <v>4.3328900255754477E-2</v>
      </c>
      <c r="W160" s="37">
        <v>4.4580526638089403E-2</v>
      </c>
      <c r="X160" s="37">
        <v>5.0273104653703285E-2</v>
      </c>
      <c r="Y160" s="37">
        <v>4.903972474194556E-2</v>
      </c>
      <c r="Z160" s="37">
        <v>4.3896433805569117E-2</v>
      </c>
      <c r="AA160" s="37">
        <v>3.6537678207739295E-2</v>
      </c>
      <c r="AB160" s="37">
        <v>2.6540642722117196E-2</v>
      </c>
      <c r="AC160" s="37">
        <v>2.4312308634415181E-2</v>
      </c>
      <c r="AD160" s="37">
        <v>2.7497062279670973E-2</v>
      </c>
      <c r="AE160" s="37">
        <v>2.6086956521739129E-2</v>
      </c>
      <c r="AF160" s="37">
        <v>2.5104602510460251E-2</v>
      </c>
      <c r="AG160" s="37">
        <v>2.2440944881889763E-2</v>
      </c>
      <c r="AH160" s="37">
        <v>2.1755725190839695E-2</v>
      </c>
      <c r="AI160" s="37">
        <v>2.078853046594982E-2</v>
      </c>
      <c r="AJ160" s="37">
        <v>2.0833333333333332E-2</v>
      </c>
      <c r="AK160" s="37">
        <v>2.0608108108108109E-2</v>
      </c>
      <c r="AL160" s="37">
        <v>2.9901960784313727E-2</v>
      </c>
      <c r="AM160" s="37">
        <v>2.9953917050691243E-2</v>
      </c>
      <c r="AN160" s="37">
        <v>2.2900763358778626E-2</v>
      </c>
      <c r="AO160" s="37">
        <v>2.1088435374149658E-2</v>
      </c>
      <c r="AP160" s="37">
        <v>1.5555555555555555E-2</v>
      </c>
      <c r="AQ160" s="37">
        <v>1.8505338078291814E-2</v>
      </c>
      <c r="AR160" s="37">
        <v>1.8198529411764707E-2</v>
      </c>
      <c r="AS160" s="37">
        <v>2.1747211895910782E-2</v>
      </c>
      <c r="AT160" s="37">
        <v>2.1747211895910782E-2</v>
      </c>
      <c r="AU160" s="37">
        <v>1.780185758513932E-2</v>
      </c>
      <c r="AV160" s="37">
        <v>2.0481927710843374E-2</v>
      </c>
      <c r="AW160" s="37">
        <v>1.9970845481049562E-2</v>
      </c>
      <c r="AX160" s="37">
        <v>1.9405099150141644E-2</v>
      </c>
      <c r="AY160" s="37">
        <v>1.7073170731707318E-2</v>
      </c>
      <c r="AZ160" s="37">
        <v>1.671018276762402E-2</v>
      </c>
      <c r="BA160" s="37">
        <v>1.9017632241813603E-2</v>
      </c>
    </row>
    <row r="161" spans="1:53" s="37" customFormat="1" ht="0.2" customHeight="1" x14ac:dyDescent="0.25">
      <c r="A161" s="37" t="s">
        <v>38</v>
      </c>
      <c r="B161" s="37" t="s">
        <v>56</v>
      </c>
      <c r="C161" s="37" t="s">
        <v>56</v>
      </c>
      <c r="D161" s="37" t="s">
        <v>56</v>
      </c>
      <c r="E161" s="37" t="s">
        <v>56</v>
      </c>
      <c r="F161" s="37" t="s">
        <v>56</v>
      </c>
      <c r="G161" s="37" t="s">
        <v>56</v>
      </c>
      <c r="H161" s="37" t="s">
        <v>56</v>
      </c>
      <c r="I161" s="37" t="s">
        <v>56</v>
      </c>
      <c r="J161" s="37" t="s">
        <v>56</v>
      </c>
      <c r="K161" s="37" t="s">
        <v>56</v>
      </c>
      <c r="L161" s="37" t="s">
        <v>56</v>
      </c>
      <c r="M161" s="37" t="s">
        <v>56</v>
      </c>
      <c r="N161" s="37" t="s">
        <v>56</v>
      </c>
      <c r="O161" s="37" t="s">
        <v>56</v>
      </c>
      <c r="P161" s="37" t="s">
        <v>56</v>
      </c>
      <c r="Q161" s="37" t="s">
        <v>56</v>
      </c>
      <c r="R161" s="37" t="s">
        <v>56</v>
      </c>
      <c r="S161" s="37" t="s">
        <v>56</v>
      </c>
      <c r="T161" s="37" t="s">
        <v>56</v>
      </c>
      <c r="U161" s="37" t="s">
        <v>56</v>
      </c>
      <c r="V161" s="37" t="s">
        <v>56</v>
      </c>
      <c r="W161" s="37" t="s">
        <v>56</v>
      </c>
      <c r="X161" s="37" t="s">
        <v>56</v>
      </c>
      <c r="Y161" s="37" t="s">
        <v>56</v>
      </c>
      <c r="Z161" s="37" t="s">
        <v>56</v>
      </c>
      <c r="AA161" s="37" t="s">
        <v>56</v>
      </c>
      <c r="AB161" s="37" t="s">
        <v>56</v>
      </c>
      <c r="AC161" s="37" t="s">
        <v>56</v>
      </c>
      <c r="AD161" s="37" t="s">
        <v>56</v>
      </c>
      <c r="AE161" s="37" t="s">
        <v>56</v>
      </c>
      <c r="AF161" s="37" t="s">
        <v>56</v>
      </c>
      <c r="AG161" s="37" t="s">
        <v>56</v>
      </c>
      <c r="AH161" s="37" t="s">
        <v>56</v>
      </c>
      <c r="AI161" s="37" t="s">
        <v>56</v>
      </c>
      <c r="AJ161" s="37" t="s">
        <v>56</v>
      </c>
      <c r="AK161" s="37" t="s">
        <v>56</v>
      </c>
      <c r="AL161" s="37" t="s">
        <v>56</v>
      </c>
      <c r="AM161" s="37" t="s">
        <v>56</v>
      </c>
      <c r="AN161" s="37" t="s">
        <v>56</v>
      </c>
      <c r="AO161" s="37" t="s">
        <v>56</v>
      </c>
      <c r="AP161" s="37" t="s">
        <v>56</v>
      </c>
      <c r="AQ161" s="37" t="s">
        <v>56</v>
      </c>
      <c r="AR161" s="37" t="s">
        <v>56</v>
      </c>
      <c r="AS161" s="37" t="s">
        <v>56</v>
      </c>
      <c r="AT161" s="37" t="s">
        <v>56</v>
      </c>
      <c r="AU161" s="37" t="s">
        <v>56</v>
      </c>
      <c r="AV161" s="37" t="s">
        <v>56</v>
      </c>
      <c r="AW161" s="37" t="s">
        <v>56</v>
      </c>
      <c r="AX161" s="37" t="s">
        <v>56</v>
      </c>
      <c r="AY161" s="37" t="s">
        <v>56</v>
      </c>
      <c r="AZ161" s="37" t="s">
        <v>56</v>
      </c>
      <c r="BA161" s="37" t="s">
        <v>56</v>
      </c>
    </row>
    <row r="162" spans="1:53" s="37" customFormat="1" ht="0.2" customHeight="1" x14ac:dyDescent="0.25">
      <c r="A162" s="37" t="s">
        <v>39</v>
      </c>
      <c r="B162" s="37">
        <v>7.0410405920610014E-2</v>
      </c>
      <c r="C162" s="37">
        <v>6.9264843683448346E-2</v>
      </c>
      <c r="D162" s="37">
        <v>6.501191116575733E-2</v>
      </c>
      <c r="E162" s="37">
        <v>7.2207404246239212E-2</v>
      </c>
      <c r="F162" s="37">
        <v>6.3475075648988702E-2</v>
      </c>
      <c r="G162" s="37">
        <v>5.3365560270931117E-2</v>
      </c>
      <c r="H162" s="37">
        <v>4.7421640236011503E-2</v>
      </c>
      <c r="I162" s="37">
        <v>4.8316199929103167E-2</v>
      </c>
      <c r="J162" s="37">
        <v>5.1240386785410486E-2</v>
      </c>
      <c r="K162" s="37">
        <v>5.4374441535639827E-2</v>
      </c>
      <c r="L162" s="37">
        <v>4.804497827753642E-2</v>
      </c>
      <c r="M162" s="37">
        <v>3.6875812359683333E-2</v>
      </c>
      <c r="N162" s="37">
        <v>3.7279257707273271E-2</v>
      </c>
      <c r="O162" s="37">
        <v>3.7974011677052825E-2</v>
      </c>
      <c r="P162" s="37">
        <v>3.9584503088152721E-2</v>
      </c>
      <c r="Q162" s="37">
        <v>3.5809523809523805E-2</v>
      </c>
      <c r="R162" s="37">
        <v>3.3789499389499385E-2</v>
      </c>
      <c r="S162" s="37">
        <v>3.4927662265791762E-2</v>
      </c>
      <c r="T162" s="37">
        <v>3.2986606269049021E-2</v>
      </c>
      <c r="U162" s="37">
        <v>3.3745976726912603E-2</v>
      </c>
      <c r="V162" s="37">
        <v>3.1213194151424539E-2</v>
      </c>
      <c r="W162" s="37">
        <v>2.7654235528251279E-2</v>
      </c>
      <c r="X162" s="37">
        <v>2.338910338910339E-2</v>
      </c>
      <c r="Y162" s="37">
        <v>2.3917693045209826E-2</v>
      </c>
      <c r="Z162" s="37">
        <v>2.1627550781537393E-2</v>
      </c>
      <c r="AA162" s="37">
        <v>2.134125043660496E-2</v>
      </c>
      <c r="AB162" s="37">
        <v>2.4297463542746565E-2</v>
      </c>
      <c r="AC162" s="37">
        <v>2.144007155635063E-2</v>
      </c>
      <c r="AD162" s="37">
        <v>2.0210224558050646E-2</v>
      </c>
      <c r="AE162" s="37">
        <v>2.0054945054945057E-2</v>
      </c>
      <c r="AF162" s="37">
        <v>1.8617021276595744E-2</v>
      </c>
      <c r="AG162" s="37">
        <v>1.8030303030303032E-2</v>
      </c>
      <c r="AH162" s="37">
        <v>1.697674418604651E-2</v>
      </c>
      <c r="AI162" s="37">
        <v>1.5531914893617021E-2</v>
      </c>
      <c r="AJ162" s="37">
        <v>1.411764705882353E-2</v>
      </c>
      <c r="AK162" s="37">
        <v>1.3035714285714286E-2</v>
      </c>
      <c r="AL162" s="37">
        <v>1.21875E-2</v>
      </c>
      <c r="AM162" s="37">
        <v>1.038961038961039E-2</v>
      </c>
      <c r="AN162" s="37">
        <v>8.3333333333333332E-3</v>
      </c>
      <c r="AO162" s="37">
        <v>8.5714285714285719E-3</v>
      </c>
      <c r="AP162" s="37">
        <v>7.5700934579439249E-3</v>
      </c>
      <c r="AQ162" s="37">
        <v>8.7878787878787872E-3</v>
      </c>
      <c r="AR162" s="37">
        <v>9.7826086956521747E-3</v>
      </c>
      <c r="AS162" s="37">
        <v>1.0344827586206896E-2</v>
      </c>
      <c r="AT162" s="37">
        <v>1.0888888888888889E-2</v>
      </c>
      <c r="AU162" s="37">
        <v>1.1685393258426966E-2</v>
      </c>
      <c r="AV162" s="37">
        <v>1.2389380530973451E-2</v>
      </c>
      <c r="AW162" s="37">
        <v>1.2609649122807017E-2</v>
      </c>
      <c r="AX162" s="37">
        <v>1.2472885032537961E-2</v>
      </c>
      <c r="AY162" s="37">
        <v>1.2684989429175475E-2</v>
      </c>
      <c r="AZ162" s="37">
        <v>1.3235294117647059E-2</v>
      </c>
      <c r="BA162" s="37">
        <v>1.2500000000000001E-2</v>
      </c>
    </row>
    <row r="163" spans="1:53" s="37" customFormat="1" ht="0.2" customHeight="1" x14ac:dyDescent="0.25">
      <c r="A163" s="37" t="s">
        <v>40</v>
      </c>
      <c r="B163" s="37" t="s">
        <v>56</v>
      </c>
      <c r="C163" s="37" t="s">
        <v>56</v>
      </c>
      <c r="D163" s="37" t="s">
        <v>56</v>
      </c>
      <c r="E163" s="37" t="s">
        <v>56</v>
      </c>
      <c r="F163" s="37" t="s">
        <v>56</v>
      </c>
      <c r="G163" s="37" t="s">
        <v>56</v>
      </c>
      <c r="H163" s="37" t="s">
        <v>56</v>
      </c>
      <c r="I163" s="37" t="s">
        <v>56</v>
      </c>
      <c r="J163" s="37" t="s">
        <v>56</v>
      </c>
      <c r="K163" s="37" t="s">
        <v>56</v>
      </c>
      <c r="L163" s="37" t="s">
        <v>56</v>
      </c>
      <c r="M163" s="37" t="s">
        <v>56</v>
      </c>
      <c r="N163" s="37" t="s">
        <v>56</v>
      </c>
      <c r="O163" s="37" t="s">
        <v>56</v>
      </c>
      <c r="P163" s="37" t="s">
        <v>56</v>
      </c>
      <c r="Q163" s="37" t="s">
        <v>56</v>
      </c>
      <c r="R163" s="37">
        <v>0.11150420735827037</v>
      </c>
      <c r="S163" s="37">
        <v>0.11176619553346732</v>
      </c>
      <c r="T163" s="37">
        <v>0.12191542288557211</v>
      </c>
      <c r="U163" s="37">
        <v>0.11061359867330013</v>
      </c>
      <c r="V163" s="37">
        <v>0.10507543473431219</v>
      </c>
      <c r="W163" s="37">
        <v>0.10305614783226723</v>
      </c>
      <c r="X163" s="37">
        <v>0.13243405384769211</v>
      </c>
      <c r="Y163" s="37">
        <v>0.1176271420674406</v>
      </c>
      <c r="Z163" s="37">
        <v>0.1112584803256445</v>
      </c>
      <c r="AA163" s="37">
        <v>0.12053410079646609</v>
      </c>
      <c r="AB163" s="37">
        <v>0.11304653204565407</v>
      </c>
      <c r="AC163" s="37">
        <v>0.11148556284000559</v>
      </c>
      <c r="AD163" s="37">
        <v>0.1066631130063966</v>
      </c>
      <c r="AE163" s="37">
        <v>0.10746268656716418</v>
      </c>
      <c r="AF163" s="37">
        <v>0.10279720279720279</v>
      </c>
      <c r="AG163" s="37">
        <v>0.10851063829787234</v>
      </c>
      <c r="AH163" s="37">
        <v>0.11267605633802817</v>
      </c>
      <c r="AI163" s="37">
        <v>0.11538461538461539</v>
      </c>
      <c r="AJ163" s="37">
        <v>0.11724137931034483</v>
      </c>
      <c r="AK163" s="37">
        <v>0.11904761904761904</v>
      </c>
      <c r="AL163" s="37">
        <v>0.12585034013605442</v>
      </c>
      <c r="AM163" s="37">
        <v>0.12179487179487179</v>
      </c>
      <c r="AN163" s="37">
        <v>0.12345679012345678</v>
      </c>
      <c r="AO163" s="37">
        <v>0.12352941176470589</v>
      </c>
      <c r="AP163" s="37">
        <v>6.0655737704918035E-2</v>
      </c>
      <c r="AQ163" s="37">
        <v>9.6067415730337072E-2</v>
      </c>
      <c r="AR163" s="37">
        <v>9.4117647058823528E-2</v>
      </c>
      <c r="AS163" s="37">
        <v>9.1191709844559585E-2</v>
      </c>
      <c r="AT163" s="37">
        <v>9.8173515981735154E-2</v>
      </c>
      <c r="AU163" s="37">
        <v>8.7603305785123972E-2</v>
      </c>
      <c r="AV163" s="37">
        <v>8.1673306772908363E-2</v>
      </c>
      <c r="AW163" s="37">
        <v>8.2213438735177863E-2</v>
      </c>
      <c r="AX163" s="37">
        <v>7.5289575289575292E-2</v>
      </c>
      <c r="AY163" s="37">
        <v>7.4436090225563911E-2</v>
      </c>
      <c r="AZ163" s="37">
        <v>7.7186311787072248E-2</v>
      </c>
      <c r="BA163" s="37">
        <v>7.642585551330798E-2</v>
      </c>
    </row>
    <row r="164" spans="1:53" s="37" customFormat="1" ht="0.2" customHeight="1" x14ac:dyDescent="0.25">
      <c r="A164" s="37" t="s">
        <v>41</v>
      </c>
      <c r="B164" s="37">
        <v>7.4760765550239264E-2</v>
      </c>
      <c r="C164" s="37">
        <v>7.2476735862562675E-2</v>
      </c>
      <c r="D164" s="37">
        <v>6.9184491978609652E-2</v>
      </c>
      <c r="E164" s="37">
        <v>5.5990367248645416E-2</v>
      </c>
      <c r="F164" s="37">
        <v>7.4881765633210737E-2</v>
      </c>
      <c r="G164" s="37">
        <v>6.1497326203208566E-2</v>
      </c>
      <c r="H164" s="37">
        <v>4.5541290770298413E-2</v>
      </c>
      <c r="I164" s="37">
        <v>4.7045454545454557E-2</v>
      </c>
      <c r="J164" s="37">
        <v>4.6321998612074956E-2</v>
      </c>
      <c r="K164" s="37">
        <v>3.2505285412262171E-2</v>
      </c>
      <c r="L164" s="37">
        <v>3.4759358288770061E-2</v>
      </c>
      <c r="M164" s="37">
        <v>2.2343366093366099E-2</v>
      </c>
      <c r="N164" s="37">
        <v>2.3236852833265393E-2</v>
      </c>
      <c r="O164" s="37">
        <v>2.8934721665999204E-2</v>
      </c>
      <c r="P164" s="37">
        <v>3.1308940022632972E-2</v>
      </c>
      <c r="Q164" s="37">
        <v>3.7609011627906981E-2</v>
      </c>
      <c r="R164" s="37">
        <v>3.4970044282365199E-2</v>
      </c>
      <c r="S164" s="37">
        <v>2.8418451400329489E-2</v>
      </c>
      <c r="T164" s="37">
        <v>2.833530106257379E-2</v>
      </c>
      <c r="U164" s="37">
        <v>3.4144765187419213E-2</v>
      </c>
      <c r="V164" s="37">
        <v>2.9692082111436952E-2</v>
      </c>
      <c r="W164" s="37">
        <v>3.3298097251585633E-2</v>
      </c>
      <c r="X164" s="37">
        <v>3.049698795180723E-2</v>
      </c>
      <c r="Y164" s="37">
        <v>2.8570506198347109E-2</v>
      </c>
      <c r="Z164" s="37">
        <v>2.4587512131996118E-2</v>
      </c>
      <c r="AA164" s="37">
        <v>2.4172823642788312E-2</v>
      </c>
      <c r="AB164" s="37">
        <v>2.895177319803327E-2</v>
      </c>
      <c r="AC164" s="37">
        <v>2.2233201581027668E-2</v>
      </c>
      <c r="AD164" s="37">
        <v>2.2263450834879406E-2</v>
      </c>
      <c r="AE164" s="37">
        <v>2.0779220779220779E-2</v>
      </c>
      <c r="AF164" s="37">
        <v>1.8124999999999999E-2</v>
      </c>
      <c r="AG164" s="37">
        <v>1.7177914110429449E-2</v>
      </c>
      <c r="AH164" s="37">
        <v>1.5294117647058824E-2</v>
      </c>
      <c r="AI164" s="37">
        <v>1.4444444444444444E-2</v>
      </c>
      <c r="AJ164" s="37">
        <v>1.40625E-2</v>
      </c>
      <c r="AK164" s="37">
        <v>1.3658536585365854E-2</v>
      </c>
      <c r="AL164" s="37">
        <v>1.3636363636363636E-2</v>
      </c>
      <c r="AM164" s="37">
        <v>8.7500000000000008E-3</v>
      </c>
      <c r="AN164" s="37">
        <v>9.0909090909090905E-3</v>
      </c>
      <c r="AO164" s="37">
        <v>8.3333333333333332E-3</v>
      </c>
      <c r="AP164" s="37">
        <v>7.3684210526315788E-3</v>
      </c>
      <c r="AQ164" s="37">
        <v>8.1395348837209301E-3</v>
      </c>
      <c r="AR164" s="37">
        <v>9.696969696969697E-3</v>
      </c>
      <c r="AS164" s="37">
        <v>9.8802395209580847E-3</v>
      </c>
      <c r="AT164" s="37">
        <v>0</v>
      </c>
      <c r="AU164" s="37">
        <v>0</v>
      </c>
      <c r="AV164" s="37">
        <v>1.2345679012345678E-2</v>
      </c>
      <c r="AW164" s="37">
        <v>1.2158054711246201E-2</v>
      </c>
      <c r="AX164" s="37">
        <v>1.2422360248447204E-2</v>
      </c>
      <c r="AY164" s="37">
        <v>1.2923076923076923E-2</v>
      </c>
      <c r="AZ164" s="37">
        <v>1.3846153846153847E-2</v>
      </c>
      <c r="BA164" s="37">
        <v>1.3109756097560975E-2</v>
      </c>
    </row>
    <row r="165" spans="1:53" s="37" customFormat="1" ht="0.2" customHeight="1" x14ac:dyDescent="0.25">
      <c r="A165" s="37" t="s">
        <v>42</v>
      </c>
      <c r="B165" s="37">
        <v>0.10725388601036268</v>
      </c>
      <c r="C165" s="37">
        <v>0.10721830985915493</v>
      </c>
      <c r="D165" s="37">
        <v>0.10280172413793102</v>
      </c>
      <c r="E165" s="37">
        <v>9.2647058823529416E-2</v>
      </c>
      <c r="F165" s="37">
        <v>9.1560218978102195E-2</v>
      </c>
      <c r="G165" s="37">
        <v>8.2660060975609767E-2</v>
      </c>
      <c r="H165" s="37">
        <v>8.2712082262210801E-2</v>
      </c>
      <c r="I165" s="37">
        <v>8.6059907834101404E-2</v>
      </c>
      <c r="J165" s="37">
        <v>8.5962701612903245E-2</v>
      </c>
      <c r="K165" s="37">
        <v>8.0142140468227444E-2</v>
      </c>
      <c r="L165" s="37">
        <v>7.2388579387186652E-2</v>
      </c>
      <c r="M165" s="37">
        <v>6.3084112149532731E-2</v>
      </c>
      <c r="N165" s="37">
        <v>5.8154880478087652E-2</v>
      </c>
      <c r="O165" s="37">
        <v>5.4394531250000003E-2</v>
      </c>
      <c r="P165" s="37">
        <v>5.7135052447552438E-2</v>
      </c>
      <c r="Q165" s="37">
        <v>5.7614555256064681E-2</v>
      </c>
      <c r="R165" s="37">
        <v>5.9408967391304336E-2</v>
      </c>
      <c r="S165" s="37">
        <v>6.3281249999999997E-2</v>
      </c>
      <c r="T165" s="37">
        <v>6.5669856459330142E-2</v>
      </c>
      <c r="U165" s="37">
        <v>6.4864864864864855E-2</v>
      </c>
      <c r="V165" s="37">
        <v>6.1834140435835336E-2</v>
      </c>
      <c r="W165" s="37">
        <v>6.7766272189349108E-2</v>
      </c>
      <c r="X165" s="37">
        <v>7.0224719101123587E-2</v>
      </c>
      <c r="Y165" s="37">
        <v>6.9302120141342752E-2</v>
      </c>
      <c r="Z165" s="37">
        <v>6.6849710982658961E-2</v>
      </c>
      <c r="AA165" s="37">
        <v>6.3851351351351351E-2</v>
      </c>
      <c r="AB165" s="37">
        <v>5.9504132231404959E-2</v>
      </c>
      <c r="AC165" s="37">
        <v>4.9975961538461539E-2</v>
      </c>
      <c r="AD165" s="37">
        <v>4.8285398230088497E-2</v>
      </c>
      <c r="AE165" s="37">
        <v>5.2884615384615384E-2</v>
      </c>
      <c r="AF165" s="37">
        <v>5.3097345132743362E-2</v>
      </c>
      <c r="AG165" s="37">
        <v>4.5925925925925926E-2</v>
      </c>
      <c r="AH165" s="37">
        <v>4.0625000000000001E-2</v>
      </c>
      <c r="AI165" s="37">
        <v>3.6666666666666667E-2</v>
      </c>
      <c r="AJ165" s="37">
        <v>3.3500000000000002E-2</v>
      </c>
      <c r="AK165" s="37">
        <v>3.090909090909091E-2</v>
      </c>
      <c r="AL165" s="37">
        <v>3.017241379310345E-2</v>
      </c>
      <c r="AM165" s="37">
        <v>2.7559055118110236E-2</v>
      </c>
      <c r="AN165" s="37">
        <v>2.4482758620689656E-2</v>
      </c>
      <c r="AO165" s="37">
        <v>2.1364985163204748E-2</v>
      </c>
      <c r="AP165" s="37">
        <v>2.361111111111111E-2</v>
      </c>
      <c r="AQ165" s="37">
        <v>2.4166666666666666E-2</v>
      </c>
      <c r="AR165" s="37">
        <v>2.5915492957746478E-2</v>
      </c>
      <c r="AS165" s="37">
        <v>2.6190476190476191E-2</v>
      </c>
      <c r="AT165" s="37">
        <v>2.8750000000000001E-2</v>
      </c>
      <c r="AU165" s="37">
        <v>3.0922693266832918E-2</v>
      </c>
      <c r="AV165" s="37">
        <v>3.1542056074766352E-2</v>
      </c>
      <c r="AW165" s="37">
        <v>2.9450549450549451E-2</v>
      </c>
      <c r="AX165" s="37">
        <v>2.9399141630901286E-2</v>
      </c>
      <c r="AY165" s="37">
        <v>2.8542094455852155E-2</v>
      </c>
      <c r="AZ165" s="37">
        <v>2.9535864978902954E-2</v>
      </c>
      <c r="BA165" s="37">
        <v>2.9278350515463916E-2</v>
      </c>
    </row>
    <row r="166" spans="1:53" s="37" customFormat="1" ht="0.2" customHeight="1" x14ac:dyDescent="0.25">
      <c r="A166" s="37" t="s">
        <v>43</v>
      </c>
      <c r="B166" s="37" t="s">
        <v>56</v>
      </c>
      <c r="C166" s="37" t="s">
        <v>56</v>
      </c>
      <c r="D166" s="37" t="s">
        <v>56</v>
      </c>
      <c r="E166" s="37" t="s">
        <v>56</v>
      </c>
      <c r="F166" s="37" t="s">
        <v>56</v>
      </c>
      <c r="G166" s="37" t="s">
        <v>56</v>
      </c>
      <c r="H166" s="37" t="s">
        <v>56</v>
      </c>
      <c r="I166" s="37" t="s">
        <v>56</v>
      </c>
      <c r="J166" s="37" t="s">
        <v>56</v>
      </c>
      <c r="K166" s="37" t="s">
        <v>56</v>
      </c>
      <c r="L166" s="37" t="s">
        <v>56</v>
      </c>
      <c r="M166" s="37" t="s">
        <v>56</v>
      </c>
      <c r="N166" s="37" t="s">
        <v>56</v>
      </c>
      <c r="O166" s="37" t="s">
        <v>56</v>
      </c>
      <c r="P166" s="37" t="s">
        <v>56</v>
      </c>
      <c r="Q166" s="37">
        <v>8.1303275948520853E-2</v>
      </c>
      <c r="R166" s="37">
        <v>8.1175366077700359E-2</v>
      </c>
      <c r="S166" s="37">
        <v>7.5836897760351726E-2</v>
      </c>
      <c r="T166" s="37">
        <v>7.7242679380536985E-2</v>
      </c>
      <c r="U166" s="37">
        <v>7.822666255735912E-2</v>
      </c>
      <c r="V166" s="37">
        <v>8.905255650647359E-2</v>
      </c>
      <c r="W166" s="37">
        <v>7.6057534348865016E-2</v>
      </c>
      <c r="X166" s="37">
        <v>7.6116557734204809E-2</v>
      </c>
      <c r="Y166" s="37">
        <v>8.9783255562318268E-2</v>
      </c>
      <c r="Z166" s="37">
        <v>0.10761957730812015</v>
      </c>
      <c r="AA166" s="37">
        <v>9.305471021843513E-2</v>
      </c>
      <c r="AB166" s="37" t="s">
        <v>56</v>
      </c>
      <c r="AC166" s="37" t="s">
        <v>56</v>
      </c>
      <c r="AD166" s="37" t="s">
        <v>56</v>
      </c>
      <c r="AE166" s="37" t="s">
        <v>56</v>
      </c>
      <c r="AF166" s="37" t="s">
        <v>56</v>
      </c>
      <c r="AG166" s="37" t="s">
        <v>56</v>
      </c>
      <c r="AH166" s="37" t="s">
        <v>56</v>
      </c>
      <c r="AI166" s="37" t="s">
        <v>56</v>
      </c>
      <c r="AJ166" s="37" t="s">
        <v>56</v>
      </c>
      <c r="AK166" s="37" t="s">
        <v>56</v>
      </c>
      <c r="AL166" s="37" t="s">
        <v>56</v>
      </c>
      <c r="AM166" s="37" t="s">
        <v>56</v>
      </c>
      <c r="AN166" s="37" t="s">
        <v>56</v>
      </c>
      <c r="AO166" s="37" t="s">
        <v>56</v>
      </c>
      <c r="AP166" s="37">
        <v>2.9237288135593221E-2</v>
      </c>
      <c r="AQ166" s="37">
        <v>4.4583333333333336E-2</v>
      </c>
      <c r="AR166" s="37">
        <v>3.8211382113821135E-2</v>
      </c>
      <c r="AS166" s="37">
        <v>4.3939393939393938E-2</v>
      </c>
      <c r="AT166" s="37">
        <v>3.7132352941176471E-2</v>
      </c>
      <c r="AU166" s="37">
        <v>4.7426470588235292E-2</v>
      </c>
      <c r="AV166" s="37">
        <v>4.3571428571428573E-2</v>
      </c>
      <c r="AW166" s="37" t="s">
        <v>56</v>
      </c>
      <c r="AX166" s="37">
        <v>4.275862068965517E-2</v>
      </c>
      <c r="AY166" s="37">
        <v>3.8698630136986302E-2</v>
      </c>
      <c r="AZ166" s="37" t="s">
        <v>56</v>
      </c>
      <c r="BA166" s="37">
        <v>3.7828947368421052E-2</v>
      </c>
    </row>
    <row r="167" spans="1:53" s="37" customFormat="1" ht="0.2" customHeight="1" x14ac:dyDescent="0.25">
      <c r="B167" s="37" t="s">
        <v>56</v>
      </c>
      <c r="C167" s="37" t="s">
        <v>56</v>
      </c>
      <c r="D167" s="37" t="s">
        <v>56</v>
      </c>
      <c r="E167" s="37" t="s">
        <v>56</v>
      </c>
      <c r="F167" s="37" t="s">
        <v>56</v>
      </c>
      <c r="G167" s="37" t="s">
        <v>56</v>
      </c>
      <c r="H167" s="37" t="s">
        <v>56</v>
      </c>
      <c r="I167" s="37" t="s">
        <v>56</v>
      </c>
      <c r="J167" s="37" t="s">
        <v>56</v>
      </c>
      <c r="K167" s="37" t="s">
        <v>56</v>
      </c>
      <c r="L167" s="37" t="s">
        <v>56</v>
      </c>
      <c r="M167" s="37" t="s">
        <v>56</v>
      </c>
      <c r="N167" s="37" t="s">
        <v>56</v>
      </c>
      <c r="O167" s="37" t="s">
        <v>56</v>
      </c>
      <c r="P167" s="37" t="s">
        <v>56</v>
      </c>
      <c r="Q167" s="37" t="s">
        <v>56</v>
      </c>
      <c r="R167" s="37" t="s">
        <v>56</v>
      </c>
      <c r="S167" s="37" t="s">
        <v>56</v>
      </c>
      <c r="T167" s="37" t="s">
        <v>56</v>
      </c>
      <c r="U167" s="37" t="s">
        <v>56</v>
      </c>
      <c r="V167" s="37" t="s">
        <v>56</v>
      </c>
      <c r="AW167" s="37">
        <v>3.4866828087167068E-2</v>
      </c>
      <c r="AX167" s="37">
        <v>3.2389314216020315E-2</v>
      </c>
      <c r="AY167" s="37">
        <v>3.3564346717260968E-2</v>
      </c>
      <c r="AZ167" s="37">
        <v>3.4070798189137406E-2</v>
      </c>
    </row>
    <row r="168" spans="1:53" s="37" customFormat="1" ht="0.2" customHeight="1" x14ac:dyDescent="0.25"/>
    <row r="169" spans="1:53" s="37" customFormat="1" ht="0.2" customHeight="1" x14ac:dyDescent="0.25"/>
    <row r="170" spans="1:53" s="37" customFormat="1" ht="0.2" customHeight="1" x14ac:dyDescent="0.25">
      <c r="A170" s="37" t="s">
        <v>78</v>
      </c>
    </row>
    <row r="171" spans="1:53" s="37" customFormat="1" ht="0.2" customHeight="1" x14ac:dyDescent="0.25">
      <c r="A171" s="37" t="s">
        <v>64</v>
      </c>
      <c r="B171" s="37">
        <v>1968</v>
      </c>
      <c r="C171" s="37">
        <v>1969</v>
      </c>
      <c r="D171" s="37">
        <v>1970</v>
      </c>
      <c r="E171" s="37">
        <v>1971</v>
      </c>
      <c r="F171" s="37">
        <v>1972</v>
      </c>
      <c r="G171" s="37">
        <v>1973</v>
      </c>
      <c r="H171" s="37">
        <v>1974</v>
      </c>
      <c r="I171" s="37">
        <v>1975</v>
      </c>
      <c r="J171" s="37">
        <v>1976</v>
      </c>
      <c r="K171" s="37">
        <v>1977</v>
      </c>
      <c r="L171" s="37">
        <v>1978</v>
      </c>
      <c r="M171" s="37">
        <v>1979</v>
      </c>
      <c r="N171" s="37">
        <v>1980</v>
      </c>
      <c r="O171" s="37">
        <v>1981</v>
      </c>
      <c r="P171" s="37">
        <v>1982</v>
      </c>
      <c r="Q171" s="37">
        <v>1983</v>
      </c>
      <c r="R171" s="37">
        <v>1984</v>
      </c>
      <c r="S171" s="37">
        <v>1985</v>
      </c>
      <c r="T171" s="37">
        <v>1986</v>
      </c>
      <c r="U171" s="37">
        <v>1987</v>
      </c>
      <c r="V171" s="37">
        <v>1988</v>
      </c>
      <c r="W171" s="37">
        <v>1989</v>
      </c>
      <c r="X171" s="37">
        <v>1990</v>
      </c>
      <c r="Y171" s="37">
        <v>1991</v>
      </c>
      <c r="Z171" s="37">
        <v>1992</v>
      </c>
      <c r="AA171" s="37">
        <v>1993</v>
      </c>
      <c r="AB171" s="37">
        <v>1994</v>
      </c>
      <c r="AC171" s="37">
        <v>1995</v>
      </c>
      <c r="AD171" s="37">
        <v>1996</v>
      </c>
      <c r="AE171" s="37">
        <v>1997</v>
      </c>
      <c r="AF171" s="37">
        <v>1998</v>
      </c>
      <c r="AG171" s="37">
        <v>1999</v>
      </c>
      <c r="AH171" s="37">
        <v>2000</v>
      </c>
      <c r="AI171" s="37">
        <v>2001</v>
      </c>
      <c r="AJ171" s="37">
        <v>2002</v>
      </c>
      <c r="AK171" s="37">
        <v>2003</v>
      </c>
      <c r="AL171" s="37">
        <v>2004</v>
      </c>
      <c r="AM171" s="37">
        <v>2005</v>
      </c>
      <c r="AN171" s="37">
        <v>2006</v>
      </c>
      <c r="AO171" s="37">
        <v>2007</v>
      </c>
      <c r="AP171" s="37">
        <v>2008</v>
      </c>
      <c r="AQ171" s="37">
        <v>2009</v>
      </c>
      <c r="AR171" s="37">
        <v>2010</v>
      </c>
      <c r="AS171" s="37">
        <v>2011</v>
      </c>
      <c r="AT171" s="37">
        <v>2012</v>
      </c>
      <c r="AU171" s="37">
        <v>2013</v>
      </c>
      <c r="AV171" s="37">
        <v>2014</v>
      </c>
      <c r="AW171" s="37">
        <v>2015</v>
      </c>
      <c r="AX171" s="37">
        <v>2016</v>
      </c>
      <c r="AY171" s="37">
        <v>2017</v>
      </c>
      <c r="AZ171" s="37">
        <v>2018</v>
      </c>
      <c r="BA171" s="37">
        <v>2019</v>
      </c>
    </row>
    <row r="172" spans="1:53" s="37" customFormat="1" ht="0.2" customHeight="1" x14ac:dyDescent="0.25">
      <c r="A172" s="37" t="s">
        <v>0</v>
      </c>
      <c r="B172" s="37">
        <v>150.00000000000003</v>
      </c>
      <c r="C172" s="37">
        <v>165.00000000000003</v>
      </c>
      <c r="D172" s="37">
        <v>176.47058823529414</v>
      </c>
      <c r="E172" s="37">
        <v>199.41176470588238</v>
      </c>
      <c r="F172" s="37">
        <v>208.2352941176471</v>
      </c>
      <c r="G172" s="37">
        <v>235.58823529411771</v>
      </c>
      <c r="H172" s="37">
        <v>292.05882352941182</v>
      </c>
      <c r="I172" s="37">
        <v>321.1764705882353</v>
      </c>
      <c r="J172" s="37">
        <v>375</v>
      </c>
      <c r="K172" s="37">
        <v>420.88235294117646</v>
      </c>
      <c r="L172" s="37">
        <v>465.00000000000006</v>
      </c>
      <c r="M172" s="37">
        <v>563.82352941176475</v>
      </c>
      <c r="N172" s="37">
        <v>688.23529411764707</v>
      </c>
      <c r="O172" s="37">
        <v>802.94117647058829</v>
      </c>
      <c r="P172" s="37">
        <v>780.88235294117646</v>
      </c>
      <c r="Q172" s="37">
        <v>728.82352941176475</v>
      </c>
      <c r="R172" s="37">
        <v>727.05882352941171</v>
      </c>
      <c r="S172" s="37">
        <v>703.23529411764696</v>
      </c>
      <c r="T172" s="37">
        <v>708.52941176470574</v>
      </c>
      <c r="U172" s="37">
        <v>693.52941176470574</v>
      </c>
      <c r="V172" s="37">
        <v>705.88235294117635</v>
      </c>
      <c r="W172" s="37">
        <v>747.35294117647049</v>
      </c>
      <c r="X172" s="37">
        <v>785.29411764705867</v>
      </c>
      <c r="Y172" s="37">
        <v>762.35294117647049</v>
      </c>
      <c r="Z172" s="37">
        <v>825.88235294117635</v>
      </c>
      <c r="AA172" s="37">
        <v>882.35294117647038</v>
      </c>
      <c r="AB172" s="37">
        <v>988.23529411764696</v>
      </c>
      <c r="AC172" s="37">
        <v>1111.7647058823529</v>
      </c>
      <c r="AD172" s="37">
        <v>1164.7058823529412</v>
      </c>
      <c r="AE172" s="37">
        <v>1200</v>
      </c>
      <c r="AF172" s="37">
        <v>1260</v>
      </c>
      <c r="AG172" s="37">
        <v>1350</v>
      </c>
      <c r="AH172" s="37">
        <v>1450</v>
      </c>
      <c r="AI172" s="37">
        <v>1530</v>
      </c>
      <c r="AJ172" s="37">
        <v>1600</v>
      </c>
      <c r="AK172" s="37">
        <v>1700</v>
      </c>
      <c r="AL172" s="37">
        <v>1750</v>
      </c>
      <c r="AM172" s="37">
        <v>2050</v>
      </c>
      <c r="AN172" s="37">
        <v>2300</v>
      </c>
      <c r="AO172" s="37">
        <v>2450</v>
      </c>
      <c r="AP172" s="37">
        <v>2650</v>
      </c>
      <c r="AQ172" s="37">
        <v>2620</v>
      </c>
      <c r="AR172" s="37">
        <v>2630</v>
      </c>
      <c r="AS172" s="37">
        <v>2680</v>
      </c>
      <c r="AT172" s="37">
        <v>2750</v>
      </c>
      <c r="AU172" s="37">
        <v>2750</v>
      </c>
      <c r="AV172" s="37">
        <v>2890</v>
      </c>
      <c r="AW172" s="37">
        <v>2940</v>
      </c>
      <c r="AX172" s="37">
        <v>3080</v>
      </c>
      <c r="AY172" s="37">
        <v>3170</v>
      </c>
      <c r="AZ172" s="37">
        <v>3300</v>
      </c>
      <c r="BA172" s="37">
        <v>3430</v>
      </c>
    </row>
    <row r="173" spans="1:53" s="37" customFormat="1" ht="0.2" customHeight="1" x14ac:dyDescent="0.25">
      <c r="A173" s="37" t="s">
        <v>45</v>
      </c>
    </row>
    <row r="174" spans="1:53" s="37" customFormat="1" ht="0.2" customHeight="1" x14ac:dyDescent="0.25">
      <c r="A174" s="37" t="s">
        <v>1</v>
      </c>
      <c r="B174" s="37">
        <v>261.41304347826105</v>
      </c>
      <c r="C174" s="37">
        <v>269.45652173913055</v>
      </c>
      <c r="D174" s="37">
        <v>281.52173913043487</v>
      </c>
      <c r="E174" s="37">
        <v>305.65217391304355</v>
      </c>
      <c r="F174" s="37">
        <v>345.86956521739137</v>
      </c>
      <c r="G174" s="37">
        <v>365.97826086956536</v>
      </c>
      <c r="H174" s="37">
        <v>442.39130434782629</v>
      </c>
      <c r="I174" s="37">
        <v>446.41304347826105</v>
      </c>
      <c r="J174" s="37">
        <v>490.65217391304373</v>
      </c>
      <c r="K174" s="37">
        <v>555.00000000000023</v>
      </c>
      <c r="L174" s="37">
        <v>619.34782608695684</v>
      </c>
      <c r="M174" s="37">
        <v>800.3260869565222</v>
      </c>
      <c r="N174" s="37">
        <v>1073.8043478260875</v>
      </c>
      <c r="O174" s="37">
        <v>1154.2391304347832</v>
      </c>
      <c r="P174" s="37">
        <v>1214.5652173913049</v>
      </c>
      <c r="Q174" s="37">
        <v>1162.2826086956527</v>
      </c>
      <c r="R174" s="37">
        <v>1250.7608695652179</v>
      </c>
      <c r="S174" s="37">
        <v>1186.4130434782614</v>
      </c>
      <c r="T174" s="37">
        <v>1089.8913043478265</v>
      </c>
      <c r="U174" s="37">
        <v>1202.5000000000002</v>
      </c>
      <c r="V174" s="37">
        <v>1122.0652173913045</v>
      </c>
      <c r="W174" s="37">
        <v>1110</v>
      </c>
      <c r="X174" s="37">
        <v>1073.8043478260868</v>
      </c>
      <c r="Y174" s="37">
        <v>1170.3260869565215</v>
      </c>
      <c r="Z174" s="37">
        <v>1250.7608695652173</v>
      </c>
      <c r="AA174" s="37">
        <v>1270.8695652173913</v>
      </c>
      <c r="AB174" s="37">
        <v>3257.608695652174</v>
      </c>
      <c r="AC174" s="37">
        <v>3378.2608695652175</v>
      </c>
      <c r="AD174" s="37">
        <v>3539.130434782609</v>
      </c>
      <c r="AE174" s="37">
        <v>3700</v>
      </c>
      <c r="AF174" s="37">
        <v>3800</v>
      </c>
      <c r="AG174" s="37">
        <v>4100</v>
      </c>
      <c r="AH174" s="37">
        <v>4400</v>
      </c>
      <c r="AI174" s="37">
        <v>4800</v>
      </c>
      <c r="AJ174" s="37">
        <v>5600</v>
      </c>
      <c r="AK174" s="37">
        <v>6000</v>
      </c>
      <c r="AL174" s="37">
        <v>6400</v>
      </c>
      <c r="AM174" s="37">
        <v>9000</v>
      </c>
      <c r="AN174" s="37">
        <v>10500</v>
      </c>
      <c r="AO174" s="37">
        <v>10800</v>
      </c>
      <c r="AP174" s="37">
        <v>11500</v>
      </c>
      <c r="AQ174" s="37">
        <v>9830</v>
      </c>
      <c r="AR174" s="37">
        <v>7750</v>
      </c>
      <c r="AS174" s="37">
        <v>7610</v>
      </c>
      <c r="AT174" s="37">
        <v>7960</v>
      </c>
      <c r="AU174" s="37">
        <v>8290</v>
      </c>
      <c r="AV174" s="37">
        <v>8140</v>
      </c>
      <c r="AW174" s="37">
        <v>7970</v>
      </c>
      <c r="AX174" s="37">
        <v>7800</v>
      </c>
      <c r="AY174" s="37">
        <v>7720</v>
      </c>
      <c r="AZ174" s="37">
        <v>7610</v>
      </c>
      <c r="BA174" s="37">
        <v>7600</v>
      </c>
    </row>
    <row r="175" spans="1:53" s="37" customFormat="1" ht="0.2" customHeight="1" x14ac:dyDescent="0.25">
      <c r="A175" s="37" t="s">
        <v>2</v>
      </c>
      <c r="B175" s="37">
        <v>204.45607476635513</v>
      </c>
      <c r="C175" s="37">
        <v>222.54953271028035</v>
      </c>
      <c r="D175" s="37">
        <v>235.21495327102801</v>
      </c>
      <c r="E175" s="37">
        <v>230.69158878504666</v>
      </c>
      <c r="F175" s="37">
        <v>267.78317757009341</v>
      </c>
      <c r="G175" s="37">
        <v>304.87476635514014</v>
      </c>
      <c r="H175" s="37">
        <v>367.29719626168225</v>
      </c>
      <c r="I175" s="37">
        <v>379.05794392523364</v>
      </c>
      <c r="J175" s="37">
        <v>429.71962616822435</v>
      </c>
      <c r="K175" s="37">
        <v>490.33271028037387</v>
      </c>
      <c r="L175" s="37">
        <v>548.23177570093458</v>
      </c>
      <c r="M175" s="37">
        <v>696.59813084112147</v>
      </c>
      <c r="N175" s="37">
        <v>830.48971962616827</v>
      </c>
      <c r="O175" s="37">
        <v>955.33457943925237</v>
      </c>
      <c r="P175" s="37">
        <v>991.5214953271028</v>
      </c>
      <c r="Q175" s="37">
        <v>879.34205607476633</v>
      </c>
      <c r="R175" s="37">
        <v>872.10467289719622</v>
      </c>
      <c r="S175" s="37">
        <v>820.53831775700928</v>
      </c>
      <c r="T175" s="37">
        <v>704.74018691588788</v>
      </c>
      <c r="U175" s="37">
        <v>654.98317757009352</v>
      </c>
      <c r="V175" s="37">
        <v>688.45607476635519</v>
      </c>
      <c r="W175" s="37">
        <v>724.64299065420562</v>
      </c>
      <c r="X175" s="37">
        <v>720.11962616822427</v>
      </c>
      <c r="Y175" s="37">
        <v>760.82990654205605</v>
      </c>
      <c r="Z175" s="37">
        <v>737.30841121495325</v>
      </c>
      <c r="AA175" s="37">
        <v>796.11214953271019</v>
      </c>
      <c r="AB175" s="37">
        <v>838.63177570093455</v>
      </c>
      <c r="AC175" s="37">
        <v>889.29345794392532</v>
      </c>
      <c r="AD175" s="37">
        <v>913.71962616822429</v>
      </c>
      <c r="AE175" s="37">
        <v>968</v>
      </c>
      <c r="AF175" s="37">
        <v>1030</v>
      </c>
      <c r="AG175" s="37">
        <v>1070</v>
      </c>
      <c r="AH175" s="37">
        <v>1100</v>
      </c>
      <c r="AI175" s="37">
        <v>1140</v>
      </c>
      <c r="AJ175" s="37">
        <v>1180</v>
      </c>
      <c r="AK175" s="37">
        <v>1220</v>
      </c>
      <c r="AL175" s="37">
        <v>1280</v>
      </c>
      <c r="AM175" s="37">
        <v>1440</v>
      </c>
      <c r="AN175" s="37">
        <v>1550</v>
      </c>
      <c r="AO175" s="37">
        <v>1680</v>
      </c>
      <c r="AP175" s="37">
        <v>1770</v>
      </c>
      <c r="AQ175" s="37">
        <v>1830</v>
      </c>
      <c r="AR175" s="37">
        <v>1910</v>
      </c>
      <c r="AS175" s="37">
        <v>1990</v>
      </c>
      <c r="AT175" s="37">
        <v>2180</v>
      </c>
      <c r="AU175" s="37">
        <v>2380</v>
      </c>
      <c r="AV175" s="37">
        <v>2530</v>
      </c>
      <c r="AW175" s="37">
        <v>2600</v>
      </c>
      <c r="AX175" s="37">
        <v>2660</v>
      </c>
      <c r="AY175" s="37">
        <v>2730</v>
      </c>
      <c r="AZ175" s="37">
        <v>2780</v>
      </c>
      <c r="BA175" s="37">
        <v>2850</v>
      </c>
    </row>
    <row r="176" spans="1:53" s="37" customFormat="1" ht="0.2" customHeight="1" x14ac:dyDescent="0.25">
      <c r="A176" s="37" t="s">
        <v>3</v>
      </c>
      <c r="B176" s="37">
        <v>985.52</v>
      </c>
      <c r="C176" s="37">
        <v>989.58399999999995</v>
      </c>
      <c r="D176" s="37">
        <v>973.32799999999986</v>
      </c>
      <c r="E176" s="37">
        <v>957.07199999999989</v>
      </c>
      <c r="F176" s="37">
        <v>1003.8079999999998</v>
      </c>
      <c r="G176" s="37">
        <v>1034.2879999999998</v>
      </c>
      <c r="H176" s="37">
        <v>1158.24</v>
      </c>
      <c r="I176" s="37">
        <v>1326.896</v>
      </c>
      <c r="J176" s="37">
        <v>1444.752</v>
      </c>
      <c r="K176" s="37">
        <v>1542.288</v>
      </c>
      <c r="L176" s="37">
        <v>1857.2480000000003</v>
      </c>
      <c r="M176" s="37">
        <v>2409.9520000000002</v>
      </c>
      <c r="N176" s="37">
        <v>2893.5680000000002</v>
      </c>
      <c r="O176" s="37">
        <v>3519.424</v>
      </c>
      <c r="P176" s="37">
        <v>3860.8</v>
      </c>
      <c r="Q176" s="37">
        <v>3897.3760000000002</v>
      </c>
      <c r="R176" s="37">
        <v>4025.3919999999998</v>
      </c>
      <c r="S176" s="37">
        <v>3740.9119999999998</v>
      </c>
      <c r="T176" s="37">
        <v>3515.36</v>
      </c>
      <c r="U176" s="37">
        <v>3157.7280000000005</v>
      </c>
      <c r="V176" s="37">
        <v>3200.400000000001</v>
      </c>
      <c r="W176" s="37">
        <v>3539.7440000000006</v>
      </c>
      <c r="X176" s="37">
        <v>3828.2880000000009</v>
      </c>
      <c r="Y176" s="37">
        <v>4220.4640000000009</v>
      </c>
      <c r="Z176" s="37">
        <v>4383.0240000000003</v>
      </c>
      <c r="AA176" s="37">
        <v>4496.8159999999998</v>
      </c>
      <c r="AB176" s="37">
        <v>4490.72</v>
      </c>
      <c r="AC176" s="37">
        <v>4511.04</v>
      </c>
      <c r="AD176" s="37">
        <v>4876.8</v>
      </c>
      <c r="AE176" s="37">
        <v>5080</v>
      </c>
      <c r="AF176" s="37">
        <v>5260</v>
      </c>
      <c r="AG176" s="37">
        <v>5360</v>
      </c>
      <c r="AH176" s="37">
        <v>5450</v>
      </c>
      <c r="AI176" s="37">
        <v>5550</v>
      </c>
      <c r="AJ176" s="37">
        <v>5730</v>
      </c>
      <c r="AK176" s="37">
        <v>5920</v>
      </c>
      <c r="AL176" s="37">
        <v>5500</v>
      </c>
      <c r="AM176" s="37">
        <v>7730</v>
      </c>
      <c r="AN176" s="37">
        <v>8290</v>
      </c>
      <c r="AO176" s="37">
        <v>9700</v>
      </c>
      <c r="AP176" s="37">
        <v>9880</v>
      </c>
      <c r="AQ176" s="37">
        <v>9390</v>
      </c>
      <c r="AR176" s="37">
        <v>8960</v>
      </c>
      <c r="AS176" s="37">
        <v>9130</v>
      </c>
      <c r="AT176" s="37">
        <v>9400</v>
      </c>
      <c r="AU176" s="37">
        <v>9860</v>
      </c>
      <c r="AV176" s="37">
        <v>10230</v>
      </c>
      <c r="AW176" s="37">
        <v>10850</v>
      </c>
      <c r="AX176" s="37">
        <v>11160</v>
      </c>
      <c r="AY176" s="37">
        <v>11630</v>
      </c>
      <c r="AZ176" s="37">
        <v>12170</v>
      </c>
      <c r="BA176" s="37">
        <v>12830</v>
      </c>
    </row>
    <row r="177" spans="1:53" s="37" customFormat="1" ht="0.2" customHeight="1" x14ac:dyDescent="0.25">
      <c r="A177" s="37" t="s">
        <v>4</v>
      </c>
      <c r="B177" s="37">
        <v>113.83728813559324</v>
      </c>
      <c r="C177" s="37">
        <v>120.37966101694917</v>
      </c>
      <c r="D177" s="37">
        <v>124.30508474576271</v>
      </c>
      <c r="E177" s="37">
        <v>134.77288135593221</v>
      </c>
      <c r="F177" s="37">
        <v>151.78305084745762</v>
      </c>
      <c r="G177" s="37">
        <v>179.26101694915255</v>
      </c>
      <c r="H177" s="37">
        <v>228.98305084745766</v>
      </c>
      <c r="I177" s="37">
        <v>245.99322033898309</v>
      </c>
      <c r="J177" s="37">
        <v>286.55593220338989</v>
      </c>
      <c r="K177" s="37">
        <v>334.96949152542379</v>
      </c>
      <c r="L177" s="37">
        <v>357.21355932203397</v>
      </c>
      <c r="M177" s="37">
        <v>421.32881355932216</v>
      </c>
      <c r="N177" s="37">
        <v>506.37966101694934</v>
      </c>
      <c r="O177" s="37">
        <v>567.87796610169505</v>
      </c>
      <c r="P177" s="37">
        <v>590.12203389830529</v>
      </c>
      <c r="Q177" s="37">
        <v>594.04745762711877</v>
      </c>
      <c r="R177" s="37">
        <v>613.67457627118654</v>
      </c>
      <c r="S177" s="37">
        <v>571.80338983050854</v>
      </c>
      <c r="T177" s="37">
        <v>471.05084745762724</v>
      </c>
      <c r="U177" s="37">
        <v>481.51864406779669</v>
      </c>
      <c r="V177" s="37">
        <v>482.82711864406787</v>
      </c>
      <c r="W177" s="37">
        <v>490.67796610169506</v>
      </c>
      <c r="X177" s="37">
        <v>489.36949152542388</v>
      </c>
      <c r="Y177" s="37">
        <v>571.80338983050865</v>
      </c>
      <c r="Z177" s="37">
        <v>523.38983050847469</v>
      </c>
      <c r="AA177" s="37">
        <v>557.41016949152549</v>
      </c>
      <c r="AB177" s="37">
        <v>626.75932203389834</v>
      </c>
      <c r="AC177" s="37">
        <v>680.40677966101691</v>
      </c>
      <c r="AD177" s="37">
        <v>730.128813559322</v>
      </c>
      <c r="AE177" s="37">
        <v>772</v>
      </c>
      <c r="AF177" s="37">
        <v>809</v>
      </c>
      <c r="AG177" s="37">
        <v>867</v>
      </c>
      <c r="AH177" s="37">
        <v>922</v>
      </c>
      <c r="AI177" s="37">
        <v>966</v>
      </c>
      <c r="AJ177" s="37">
        <v>999</v>
      </c>
      <c r="AK177" s="37">
        <v>1050</v>
      </c>
      <c r="AL177" s="37">
        <v>891</v>
      </c>
      <c r="AM177" s="37">
        <v>1000</v>
      </c>
      <c r="AN177" s="37">
        <v>1170</v>
      </c>
      <c r="AO177" s="37">
        <v>1270</v>
      </c>
      <c r="AP177" s="37">
        <v>1310</v>
      </c>
      <c r="AQ177" s="37">
        <v>1300</v>
      </c>
      <c r="AR177" s="37">
        <v>1290</v>
      </c>
      <c r="AS177" s="37">
        <v>1340</v>
      </c>
      <c r="AT177" s="37">
        <v>1450</v>
      </c>
      <c r="AU177" s="37">
        <v>1770</v>
      </c>
      <c r="AV177" s="37">
        <v>1890</v>
      </c>
      <c r="AW177" s="37">
        <v>1990</v>
      </c>
      <c r="AX177" s="37">
        <v>2020</v>
      </c>
      <c r="AY177" s="37">
        <v>2070</v>
      </c>
      <c r="AZ177" s="37">
        <v>2100</v>
      </c>
      <c r="BA177" s="37">
        <v>2160</v>
      </c>
    </row>
    <row r="178" spans="1:53" s="37" customFormat="1" ht="0.2" customHeight="1" x14ac:dyDescent="0.25">
      <c r="A178" s="37" t="s">
        <v>46</v>
      </c>
    </row>
    <row r="179" spans="1:53" s="37" customFormat="1" ht="0.2" customHeight="1" x14ac:dyDescent="0.25">
      <c r="A179" s="37" t="s">
        <v>5</v>
      </c>
      <c r="B179" s="37">
        <v>416.66666666666652</v>
      </c>
      <c r="C179" s="37">
        <v>442.8294573643409</v>
      </c>
      <c r="D179" s="37">
        <v>483.5271317829455</v>
      </c>
      <c r="E179" s="37">
        <v>537.79069767441831</v>
      </c>
      <c r="F179" s="37">
        <v>548.44961240310045</v>
      </c>
      <c r="G179" s="37">
        <v>624.99999999999966</v>
      </c>
      <c r="H179" s="37">
        <v>784.88372093023213</v>
      </c>
      <c r="I179" s="37">
        <v>940.89147286821662</v>
      </c>
      <c r="J179" s="37">
        <v>1079.4573643410847</v>
      </c>
      <c r="K179" s="37">
        <v>1211.2403100775189</v>
      </c>
      <c r="L179" s="37">
        <v>1308.1395348837204</v>
      </c>
      <c r="M179" s="37">
        <v>1453.4883720930229</v>
      </c>
      <c r="N179" s="37">
        <v>1742.2480620155036</v>
      </c>
      <c r="O179" s="37">
        <v>1868.2170542635656</v>
      </c>
      <c r="P179" s="37">
        <v>1731.5891472868213</v>
      </c>
      <c r="Q179" s="37">
        <v>1772.2868217054261</v>
      </c>
      <c r="R179" s="37">
        <v>1782.9457364341083</v>
      </c>
      <c r="S179" s="37">
        <v>1546.5116279069766</v>
      </c>
      <c r="T179" s="37">
        <v>1631.7829457364342</v>
      </c>
      <c r="U179" s="37">
        <v>1625</v>
      </c>
      <c r="V179" s="37">
        <v>1710.2713178294573</v>
      </c>
      <c r="W179" s="37">
        <v>1973.8372093023254</v>
      </c>
      <c r="X179" s="37">
        <v>2145.348837209302</v>
      </c>
      <c r="Y179" s="37">
        <v>2113.3720930232557</v>
      </c>
      <c r="Z179" s="37">
        <v>1978.6821705426357</v>
      </c>
      <c r="AA179" s="37">
        <v>2176.3565891472867</v>
      </c>
      <c r="AB179" s="37">
        <v>2277.1317829457362</v>
      </c>
      <c r="AC179" s="37">
        <v>2364.3410852713178</v>
      </c>
      <c r="AD179" s="37">
        <v>2470.9302325581398</v>
      </c>
      <c r="AE179" s="37">
        <v>2500</v>
      </c>
      <c r="AF179" s="37">
        <v>2620</v>
      </c>
      <c r="AG179" s="37">
        <v>2800</v>
      </c>
      <c r="AH179" s="37">
        <v>3000</v>
      </c>
      <c r="AI179" s="37">
        <v>3250</v>
      </c>
      <c r="AJ179" s="37">
        <v>3500</v>
      </c>
      <c r="AK179" s="37">
        <v>3850</v>
      </c>
      <c r="AL179" s="37">
        <v>5800</v>
      </c>
      <c r="AM179" s="37">
        <v>8100</v>
      </c>
      <c r="AN179" s="37">
        <v>10000</v>
      </c>
      <c r="AO179" s="37">
        <v>10200</v>
      </c>
      <c r="AP179" s="37">
        <v>9800</v>
      </c>
      <c r="AQ179" s="37">
        <v>8510</v>
      </c>
      <c r="AR179" s="37">
        <v>7930</v>
      </c>
      <c r="AS179" s="37">
        <v>7840</v>
      </c>
      <c r="AT179" s="37">
        <v>7850</v>
      </c>
      <c r="AU179" s="37">
        <v>7870</v>
      </c>
      <c r="AV179" s="37">
        <v>7840</v>
      </c>
      <c r="AW179" s="37">
        <v>7880</v>
      </c>
      <c r="AX179" s="37">
        <v>8090</v>
      </c>
      <c r="AY179" s="37">
        <v>7960</v>
      </c>
      <c r="AZ179" s="37">
        <v>8120</v>
      </c>
      <c r="BA179" s="37">
        <v>8600</v>
      </c>
    </row>
    <row r="180" spans="1:53" s="37" customFormat="1" ht="0.2" customHeight="1" x14ac:dyDescent="0.25">
      <c r="A180" s="37" t="s">
        <v>6</v>
      </c>
      <c r="B180" s="37">
        <v>459.20000000000056</v>
      </c>
      <c r="C180" s="37">
        <v>475.60000000000059</v>
      </c>
      <c r="D180" s="37">
        <v>529.27272727272793</v>
      </c>
      <c r="E180" s="37">
        <v>562.07272727272789</v>
      </c>
      <c r="F180" s="37">
        <v>600.83636363636424</v>
      </c>
      <c r="G180" s="37">
        <v>691.78181818181884</v>
      </c>
      <c r="H180" s="37">
        <v>906.47272727272809</v>
      </c>
      <c r="I180" s="37">
        <v>1021.2727272727283</v>
      </c>
      <c r="J180" s="37">
        <v>1137.5636363636374</v>
      </c>
      <c r="K180" s="37">
        <v>1283.6727272727285</v>
      </c>
      <c r="L180" s="37">
        <v>1462.5818181818195</v>
      </c>
      <c r="M180" s="37">
        <v>1713.0545454545468</v>
      </c>
      <c r="N180" s="37">
        <v>2058.945454545456</v>
      </c>
      <c r="O180" s="37">
        <v>2333.2727272727288</v>
      </c>
      <c r="P180" s="37">
        <v>2263.2000000000012</v>
      </c>
      <c r="Q180" s="37">
        <v>2349.6727272727285</v>
      </c>
      <c r="R180" s="37">
        <v>2452.5454545454554</v>
      </c>
      <c r="S180" s="37">
        <v>2383.9636363636369</v>
      </c>
      <c r="T180" s="37">
        <v>2291.5272727272732</v>
      </c>
      <c r="U180" s="37">
        <v>2392.9090909090914</v>
      </c>
      <c r="V180" s="37">
        <v>2668.727272727273</v>
      </c>
      <c r="W180" s="37">
        <v>2802.909090909091</v>
      </c>
      <c r="X180" s="37">
        <v>3086.181818181818</v>
      </c>
      <c r="Y180" s="37">
        <v>3145.818181818182</v>
      </c>
      <c r="Z180" s="37">
        <v>3031.0181818181818</v>
      </c>
      <c r="AA180" s="37">
        <v>3036.9818181818182</v>
      </c>
      <c r="AB180" s="37">
        <v>3071.272727272727</v>
      </c>
      <c r="AC180" s="37">
        <v>3145.8181818181815</v>
      </c>
      <c r="AD180" s="37">
        <v>3205.454545454545</v>
      </c>
      <c r="AE180" s="37">
        <v>3280</v>
      </c>
      <c r="AF180" s="37">
        <v>3230</v>
      </c>
      <c r="AG180" s="37">
        <v>3460</v>
      </c>
      <c r="AH180" s="37">
        <v>3550</v>
      </c>
      <c r="AI180" s="37">
        <v>3720</v>
      </c>
      <c r="AJ180" s="37">
        <v>3730</v>
      </c>
      <c r="AK180" s="37">
        <v>3690</v>
      </c>
      <c r="AL180" s="37">
        <v>3400</v>
      </c>
      <c r="AM180" s="37">
        <v>6260</v>
      </c>
      <c r="AN180" s="37">
        <v>6540</v>
      </c>
      <c r="AO180" s="37">
        <v>6860</v>
      </c>
      <c r="AP180" s="37">
        <v>6980</v>
      </c>
      <c r="AQ180" s="37">
        <v>6610</v>
      </c>
      <c r="AR180" s="37">
        <v>6550</v>
      </c>
      <c r="AS180" s="37">
        <v>6580</v>
      </c>
      <c r="AT180" s="37">
        <v>6420</v>
      </c>
      <c r="AU180" s="37">
        <v>6450</v>
      </c>
      <c r="AV180" s="37">
        <v>6550</v>
      </c>
      <c r="AW180" s="37">
        <v>6660</v>
      </c>
      <c r="AX180" s="37">
        <v>6860</v>
      </c>
      <c r="AY180" s="37">
        <v>6940</v>
      </c>
      <c r="AZ180" s="37">
        <v>7040</v>
      </c>
      <c r="BA180" s="37">
        <v>7190</v>
      </c>
    </row>
    <row r="181" spans="1:53" s="37" customFormat="1" ht="0.2" customHeight="1" x14ac:dyDescent="0.25">
      <c r="A181" s="37" t="s">
        <v>7</v>
      </c>
      <c r="B181" s="37">
        <v>137.13286713286723</v>
      </c>
      <c r="C181" s="37">
        <v>158.62937062937073</v>
      </c>
      <c r="D181" s="37">
        <v>173.45454545454555</v>
      </c>
      <c r="E181" s="37">
        <v>189.0209790209791</v>
      </c>
      <c r="F181" s="37">
        <v>214.96503496503507</v>
      </c>
      <c r="G181" s="37">
        <v>243.87412587412598</v>
      </c>
      <c r="H181" s="37">
        <v>314.29370629370641</v>
      </c>
      <c r="I181" s="37">
        <v>351.35664335664347</v>
      </c>
      <c r="J181" s="37">
        <v>375.81818181818187</v>
      </c>
      <c r="K181" s="37">
        <v>430.67132867132875</v>
      </c>
      <c r="L181" s="37">
        <v>507.76223776223787</v>
      </c>
      <c r="M181" s="37">
        <v>575.95804195804203</v>
      </c>
      <c r="N181" s="37">
        <v>664.16783216783222</v>
      </c>
      <c r="O181" s="37">
        <v>719.76223776223787</v>
      </c>
      <c r="P181" s="37">
        <v>686.40559440559446</v>
      </c>
      <c r="Q181" s="37">
        <v>688.62937062937067</v>
      </c>
      <c r="R181" s="37">
        <v>682.69930069930069</v>
      </c>
      <c r="S181" s="37">
        <v>656.7552447552448</v>
      </c>
      <c r="T181" s="37">
        <v>632.29370629370635</v>
      </c>
      <c r="U181" s="37">
        <v>658.97902097902102</v>
      </c>
      <c r="V181" s="37">
        <v>681.95804195804203</v>
      </c>
      <c r="W181" s="37">
        <v>763.49650349650369</v>
      </c>
      <c r="X181" s="37">
        <v>799.81818181818198</v>
      </c>
      <c r="Y181" s="37">
        <v>811.67832167832182</v>
      </c>
      <c r="Z181" s="37">
        <v>759.79020979020993</v>
      </c>
      <c r="AA181" s="37">
        <v>838.36363636363649</v>
      </c>
      <c r="AB181" s="37">
        <v>852.44755244755254</v>
      </c>
      <c r="AC181" s="37">
        <v>933.98601398601397</v>
      </c>
      <c r="AD181" s="37">
        <v>1008.1118881118881</v>
      </c>
      <c r="AE181" s="37">
        <v>1060</v>
      </c>
      <c r="AF181" s="37">
        <v>1140</v>
      </c>
      <c r="AG181" s="37">
        <v>1380</v>
      </c>
      <c r="AH181" s="37">
        <v>1600</v>
      </c>
      <c r="AI181" s="37">
        <v>1780</v>
      </c>
      <c r="AJ181" s="37">
        <v>1970</v>
      </c>
      <c r="AK181" s="37">
        <v>2150</v>
      </c>
      <c r="AL181" s="37">
        <v>2240</v>
      </c>
      <c r="AM181" s="37">
        <v>2700</v>
      </c>
      <c r="AN181" s="37">
        <v>3620</v>
      </c>
      <c r="AO181" s="37">
        <v>4290</v>
      </c>
      <c r="AP181" s="37">
        <v>4540</v>
      </c>
      <c r="AQ181" s="37">
        <v>3980</v>
      </c>
      <c r="AR181" s="37">
        <v>3390</v>
      </c>
      <c r="AS181" s="37">
        <v>3360</v>
      </c>
      <c r="AT181" s="37">
        <v>3130</v>
      </c>
      <c r="AU181" s="37">
        <v>3080</v>
      </c>
      <c r="AV181" s="37">
        <v>3080</v>
      </c>
      <c r="AW181" s="37">
        <v>3160</v>
      </c>
      <c r="AX181" s="37">
        <v>3420</v>
      </c>
      <c r="AY181" s="37">
        <v>3430</v>
      </c>
      <c r="AZ181" s="37">
        <v>3430</v>
      </c>
      <c r="BA181" s="37">
        <v>3210</v>
      </c>
    </row>
    <row r="182" spans="1:53" s="37" customFormat="1" ht="0.2" customHeight="1" x14ac:dyDescent="0.25">
      <c r="A182" s="37" t="s">
        <v>47</v>
      </c>
    </row>
    <row r="183" spans="1:53" s="37" customFormat="1" ht="0.2" customHeight="1" x14ac:dyDescent="0.25">
      <c r="A183" s="37" t="s">
        <v>8</v>
      </c>
      <c r="B183" s="37">
        <v>222.75000000000006</v>
      </c>
      <c r="C183" s="37">
        <v>231.00000000000006</v>
      </c>
      <c r="D183" s="37">
        <v>243.37500000000006</v>
      </c>
      <c r="E183" s="37">
        <v>258.50000000000006</v>
      </c>
      <c r="F183" s="37">
        <v>281.87500000000011</v>
      </c>
      <c r="G183" s="37">
        <v>314.87500000000017</v>
      </c>
      <c r="H183" s="37">
        <v>394.62500000000017</v>
      </c>
      <c r="I183" s="37">
        <v>466.12500000000023</v>
      </c>
      <c r="J183" s="37">
        <v>530.75000000000023</v>
      </c>
      <c r="K183" s="37">
        <v>624.25000000000023</v>
      </c>
      <c r="L183" s="37">
        <v>708.12500000000023</v>
      </c>
      <c r="M183" s="37">
        <v>804.37500000000023</v>
      </c>
      <c r="N183" s="37">
        <v>959.75000000000023</v>
      </c>
      <c r="O183" s="37">
        <v>1064.2500000000002</v>
      </c>
      <c r="P183" s="37">
        <v>1153.6250000000002</v>
      </c>
      <c r="Q183" s="37">
        <v>1119.2500000000002</v>
      </c>
      <c r="R183" s="37">
        <v>1111.0000000000002</v>
      </c>
      <c r="S183" s="37">
        <v>1016.1250000000002</v>
      </c>
      <c r="T183" s="37">
        <v>867.62500000000023</v>
      </c>
      <c r="U183" s="37">
        <v>759.00000000000011</v>
      </c>
      <c r="V183" s="37">
        <v>786.5</v>
      </c>
      <c r="W183" s="37">
        <v>815.375</v>
      </c>
      <c r="X183" s="37">
        <v>904.75</v>
      </c>
      <c r="Y183" s="37">
        <v>899.25</v>
      </c>
      <c r="Z183" s="37">
        <v>934.99999999999989</v>
      </c>
      <c r="AA183" s="37">
        <v>937.74999999999989</v>
      </c>
      <c r="AB183" s="37">
        <v>1072.5</v>
      </c>
      <c r="AC183" s="37">
        <v>1155</v>
      </c>
      <c r="AD183" s="37">
        <v>1237.5</v>
      </c>
      <c r="AE183" s="37">
        <v>1320</v>
      </c>
      <c r="AF183" s="37">
        <v>1370</v>
      </c>
      <c r="AG183" s="37">
        <v>1410</v>
      </c>
      <c r="AH183" s="37">
        <v>1470</v>
      </c>
      <c r="AI183" s="37">
        <v>1530</v>
      </c>
      <c r="AJ183" s="37">
        <v>1600</v>
      </c>
      <c r="AK183" s="37">
        <v>1680</v>
      </c>
      <c r="AL183" s="37">
        <v>1500</v>
      </c>
      <c r="AM183" s="37">
        <v>1810</v>
      </c>
      <c r="AN183" s="37">
        <v>2450</v>
      </c>
      <c r="AO183" s="37">
        <v>2770</v>
      </c>
      <c r="AP183" s="37">
        <v>2800</v>
      </c>
      <c r="AQ183" s="37">
        <v>2610</v>
      </c>
      <c r="AR183" s="37">
        <v>2480</v>
      </c>
      <c r="AS183" s="37">
        <v>2470</v>
      </c>
      <c r="AT183" s="37">
        <v>2580</v>
      </c>
      <c r="AU183" s="37">
        <v>2850</v>
      </c>
      <c r="AV183" s="37">
        <v>3080</v>
      </c>
      <c r="AW183" s="37">
        <v>3280</v>
      </c>
      <c r="AX183" s="37">
        <v>3420</v>
      </c>
      <c r="AY183" s="37">
        <v>3570</v>
      </c>
      <c r="AZ183" s="37">
        <v>3740</v>
      </c>
      <c r="BA183" s="37">
        <v>3930</v>
      </c>
    </row>
    <row r="184" spans="1:53" s="37" customFormat="1" ht="0.2" customHeight="1" x14ac:dyDescent="0.25">
      <c r="A184" s="37" t="s">
        <v>9</v>
      </c>
      <c r="B184" s="37">
        <v>491.36363636363632</v>
      </c>
      <c r="C184" s="37">
        <v>515.40909090909088</v>
      </c>
      <c r="D184" s="37">
        <v>512.27272727272725</v>
      </c>
      <c r="E184" s="37">
        <v>516.4545454545455</v>
      </c>
      <c r="F184" s="37">
        <v>545.72727272727286</v>
      </c>
      <c r="G184" s="37">
        <v>592.77272727272748</v>
      </c>
      <c r="H184" s="37">
        <v>752.72727272727298</v>
      </c>
      <c r="I184" s="37">
        <v>884.45454545454572</v>
      </c>
      <c r="J184" s="37">
        <v>1110.2727272727275</v>
      </c>
      <c r="K184" s="37">
        <v>1524.2727272727275</v>
      </c>
      <c r="L184" s="37">
        <v>1698.8636363636365</v>
      </c>
      <c r="M184" s="37">
        <v>1942.4545454545457</v>
      </c>
      <c r="N184" s="37">
        <v>2133.7727272727275</v>
      </c>
      <c r="O184" s="37">
        <v>2287.454545454546</v>
      </c>
      <c r="P184" s="37">
        <v>2114.954545454546</v>
      </c>
      <c r="Q184" s="37">
        <v>1920.5000000000005</v>
      </c>
      <c r="R184" s="37">
        <v>1928.8636363636367</v>
      </c>
      <c r="S184" s="37">
        <v>1443.7727272727275</v>
      </c>
      <c r="T184" s="37">
        <v>1288</v>
      </c>
      <c r="U184" s="37">
        <v>1201.2272727272727</v>
      </c>
      <c r="V184" s="37">
        <v>1319.3636363636365</v>
      </c>
      <c r="W184" s="37">
        <v>1454.2272727272727</v>
      </c>
      <c r="X184" s="37">
        <v>1468.8636363636365</v>
      </c>
      <c r="Y184" s="37">
        <v>1525.318181818182</v>
      </c>
      <c r="Z184" s="37">
        <v>1605.8181818181818</v>
      </c>
      <c r="AA184" s="37">
        <v>1618.3636363636363</v>
      </c>
      <c r="AB184" s="37">
        <v>1745.909090909091</v>
      </c>
      <c r="AC184" s="37">
        <v>1902.7272727272727</v>
      </c>
      <c r="AD184" s="37">
        <v>1986.3636363636365</v>
      </c>
      <c r="AE184" s="37">
        <v>2070</v>
      </c>
      <c r="AF184" s="37">
        <v>2240</v>
      </c>
      <c r="AG184" s="37">
        <v>2320</v>
      </c>
      <c r="AH184" s="37">
        <v>2350</v>
      </c>
      <c r="AI184" s="37">
        <v>2370</v>
      </c>
      <c r="AJ184" s="37">
        <v>2430</v>
      </c>
      <c r="AK184" s="37">
        <v>2500</v>
      </c>
      <c r="AL184" s="37">
        <v>2650</v>
      </c>
      <c r="AM184" s="37">
        <v>3250</v>
      </c>
      <c r="AN184" s="37">
        <v>3640</v>
      </c>
      <c r="AO184" s="37">
        <v>4150</v>
      </c>
      <c r="AP184" s="37">
        <v>4850</v>
      </c>
      <c r="AQ184" s="37">
        <v>4590</v>
      </c>
      <c r="AR184" s="37">
        <v>4720</v>
      </c>
      <c r="AS184" s="37">
        <v>5480</v>
      </c>
      <c r="AT184" s="37">
        <v>6300</v>
      </c>
      <c r="AU184" s="37">
        <v>7190</v>
      </c>
      <c r="AV184" s="37">
        <v>7660</v>
      </c>
      <c r="AW184" s="37">
        <v>7580</v>
      </c>
      <c r="AX184" s="37">
        <v>7350</v>
      </c>
      <c r="AY184" s="37">
        <v>7210</v>
      </c>
      <c r="AZ184" s="37">
        <v>7280</v>
      </c>
      <c r="BA184" s="37">
        <v>7300</v>
      </c>
    </row>
    <row r="185" spans="1:53" s="37" customFormat="1" ht="0.2" customHeight="1" x14ac:dyDescent="0.25">
      <c r="A185" s="37" t="s">
        <v>10</v>
      </c>
      <c r="B185" s="37">
        <v>421.65775401069527</v>
      </c>
      <c r="C185" s="37">
        <v>423.68983957219257</v>
      </c>
      <c r="D185" s="37">
        <v>412.51336898395732</v>
      </c>
      <c r="E185" s="37">
        <v>428.77005347593592</v>
      </c>
      <c r="F185" s="37">
        <v>441.97860962566853</v>
      </c>
      <c r="G185" s="37">
        <v>501.92513368983964</v>
      </c>
      <c r="H185" s="37">
        <v>601.49732620320867</v>
      </c>
      <c r="I185" s="37">
        <v>731.55080213903761</v>
      </c>
      <c r="J185" s="37">
        <v>902.24598930481318</v>
      </c>
      <c r="K185" s="37">
        <v>1207.0588235294124</v>
      </c>
      <c r="L185" s="37">
        <v>1378.7700534759365</v>
      </c>
      <c r="M185" s="37">
        <v>1614.4919786096266</v>
      </c>
      <c r="N185" s="37">
        <v>1892.8877005347601</v>
      </c>
      <c r="O185" s="37">
        <v>2063.5828877005356</v>
      </c>
      <c r="P185" s="37">
        <v>1832.941176470589</v>
      </c>
      <c r="Q185" s="37">
        <v>1635.8288770053484</v>
      </c>
      <c r="R185" s="37">
        <v>1673.4224598930487</v>
      </c>
      <c r="S185" s="37">
        <v>1365.5614973262036</v>
      </c>
      <c r="T185" s="37">
        <v>1185.7219251336901</v>
      </c>
      <c r="U185" s="37">
        <v>1078.0213903743318</v>
      </c>
      <c r="V185" s="37">
        <v>1176.577540106952</v>
      </c>
      <c r="W185" s="37">
        <v>1269.0374331550802</v>
      </c>
      <c r="X185" s="37">
        <v>1274.1176470588234</v>
      </c>
      <c r="Y185" s="37">
        <v>1311.7112299465239</v>
      </c>
      <c r="Z185" s="37">
        <v>1346.2566844919784</v>
      </c>
      <c r="AA185" s="37">
        <v>1417.3796791443849</v>
      </c>
      <c r="AB185" s="37">
        <v>1524.0641711229944</v>
      </c>
      <c r="AC185" s="37">
        <v>1645.989304812834</v>
      </c>
      <c r="AD185" s="37">
        <v>1767.9144385026739</v>
      </c>
      <c r="AE185" s="37">
        <v>1900</v>
      </c>
      <c r="AF185" s="37">
        <v>2100</v>
      </c>
      <c r="AG185" s="37">
        <v>2180</v>
      </c>
      <c r="AH185" s="37">
        <v>2250</v>
      </c>
      <c r="AI185" s="37">
        <v>2330</v>
      </c>
      <c r="AJ185" s="37">
        <v>2440</v>
      </c>
      <c r="AK185" s="37">
        <v>2550</v>
      </c>
      <c r="AL185" s="37">
        <v>2730</v>
      </c>
      <c r="AM185" s="37">
        <v>2980</v>
      </c>
      <c r="AN185" s="37">
        <v>3250</v>
      </c>
      <c r="AO185" s="37">
        <v>3640</v>
      </c>
      <c r="AP185" s="37">
        <v>4140</v>
      </c>
      <c r="AQ185" s="37">
        <v>3890</v>
      </c>
      <c r="AR185" s="37">
        <v>4270</v>
      </c>
      <c r="AS185" s="37">
        <v>5070</v>
      </c>
      <c r="AT185" s="37">
        <v>5840</v>
      </c>
      <c r="AU185" s="37">
        <v>6590</v>
      </c>
      <c r="AV185" s="37">
        <v>6940</v>
      </c>
      <c r="AW185" s="37">
        <v>6780</v>
      </c>
      <c r="AX185" s="37">
        <v>6690</v>
      </c>
      <c r="AY185" s="37">
        <v>6300</v>
      </c>
      <c r="AZ185" s="37">
        <v>6210</v>
      </c>
      <c r="BA185" s="37">
        <v>6210</v>
      </c>
    </row>
    <row r="186" spans="1:53" s="37" customFormat="1" ht="0.2" customHeight="1" x14ac:dyDescent="0.25">
      <c r="A186" s="37" t="s">
        <v>11</v>
      </c>
      <c r="B186" s="37">
        <v>387.81250000000023</v>
      </c>
      <c r="C186" s="37">
        <v>405.87500000000017</v>
      </c>
      <c r="D186" s="37">
        <v>416.50000000000017</v>
      </c>
      <c r="E186" s="37">
        <v>416.50000000000017</v>
      </c>
      <c r="F186" s="37">
        <v>439.87500000000011</v>
      </c>
      <c r="G186" s="37">
        <v>495.12500000000006</v>
      </c>
      <c r="H186" s="37">
        <v>634.31250000000011</v>
      </c>
      <c r="I186" s="37">
        <v>763.93750000000011</v>
      </c>
      <c r="J186" s="37">
        <v>977.50000000000011</v>
      </c>
      <c r="K186" s="37">
        <v>1337.6875000000002</v>
      </c>
      <c r="L186" s="37">
        <v>1414.1875000000002</v>
      </c>
      <c r="M186" s="37">
        <v>1646.8750000000002</v>
      </c>
      <c r="N186" s="37">
        <v>1955</v>
      </c>
      <c r="O186" s="37">
        <v>2123.9375</v>
      </c>
      <c r="P186" s="37">
        <v>2007.0625</v>
      </c>
      <c r="Q186" s="37">
        <v>1789.25</v>
      </c>
      <c r="R186" s="37">
        <v>1612.875</v>
      </c>
      <c r="S186" s="37">
        <v>1159.1875</v>
      </c>
      <c r="T186" s="37">
        <v>927.5625</v>
      </c>
      <c r="U186" s="37">
        <v>835.12500000000011</v>
      </c>
      <c r="V186" s="37">
        <v>1006.1875000000001</v>
      </c>
      <c r="W186" s="37">
        <v>1163.4375</v>
      </c>
      <c r="X186" s="37">
        <v>1158.125</v>
      </c>
      <c r="Y186" s="37">
        <v>1210.1875</v>
      </c>
      <c r="Z186" s="37">
        <v>1225.0625</v>
      </c>
      <c r="AA186" s="37">
        <v>1287.75</v>
      </c>
      <c r="AB186" s="37">
        <v>1359.9999999999998</v>
      </c>
      <c r="AC186" s="37">
        <v>1434.3749999999998</v>
      </c>
      <c r="AD186" s="37">
        <v>1540.625</v>
      </c>
      <c r="AE186" s="37">
        <v>1700</v>
      </c>
      <c r="AF186" s="37">
        <v>1860</v>
      </c>
      <c r="AG186" s="37">
        <v>1900</v>
      </c>
      <c r="AH186" s="37">
        <v>1940</v>
      </c>
      <c r="AI186" s="37">
        <v>1980</v>
      </c>
      <c r="AJ186" s="37">
        <v>2040</v>
      </c>
      <c r="AK186" s="37">
        <v>2120</v>
      </c>
      <c r="AL186" s="37">
        <v>2310</v>
      </c>
      <c r="AM186" s="37">
        <v>2760</v>
      </c>
      <c r="AN186" s="37">
        <v>3100</v>
      </c>
      <c r="AO186" s="37">
        <v>3600</v>
      </c>
      <c r="AP186" s="37">
        <v>4260</v>
      </c>
      <c r="AQ186" s="37">
        <v>3980</v>
      </c>
      <c r="AR186" s="37">
        <v>4450</v>
      </c>
      <c r="AS186" s="37">
        <v>5600</v>
      </c>
      <c r="AT186" s="37">
        <v>6810</v>
      </c>
      <c r="AU186" s="37">
        <v>8000</v>
      </c>
      <c r="AV186" s="37">
        <v>8560</v>
      </c>
      <c r="AW186" s="37">
        <v>7860</v>
      </c>
      <c r="AX186" s="37">
        <v>7510</v>
      </c>
      <c r="AY186" s="37">
        <v>7440</v>
      </c>
      <c r="AZ186" s="37">
        <v>7290</v>
      </c>
      <c r="BA186" s="37">
        <v>7260</v>
      </c>
    </row>
    <row r="187" spans="1:53" s="37" customFormat="1" ht="0.2" customHeight="1" x14ac:dyDescent="0.25">
      <c r="A187" s="37" t="s">
        <v>12</v>
      </c>
      <c r="B187" s="37">
        <v>179.19292035398232</v>
      </c>
      <c r="C187" s="37">
        <v>186.08495575221241</v>
      </c>
      <c r="D187" s="37">
        <v>182.63893805309738</v>
      </c>
      <c r="E187" s="37">
        <v>186.08495575221241</v>
      </c>
      <c r="F187" s="37">
        <v>199.86902654867262</v>
      </c>
      <c r="G187" s="37">
        <v>228.58584070796471</v>
      </c>
      <c r="H187" s="37">
        <v>290.61415929203554</v>
      </c>
      <c r="I187" s="37">
        <v>340.00707964601781</v>
      </c>
      <c r="J187" s="37">
        <v>392.84601769911518</v>
      </c>
      <c r="K187" s="37">
        <v>457.17168141592936</v>
      </c>
      <c r="L187" s="37">
        <v>480.14513274336298</v>
      </c>
      <c r="M187" s="37">
        <v>575.48495575221261</v>
      </c>
      <c r="N187" s="37">
        <v>674.27079646017739</v>
      </c>
      <c r="O187" s="37">
        <v>711.02831858407126</v>
      </c>
      <c r="P187" s="37">
        <v>721.36637168141635</v>
      </c>
      <c r="Q187" s="37">
        <v>690.35221238938095</v>
      </c>
      <c r="R187" s="37">
        <v>685.7575221238942</v>
      </c>
      <c r="S187" s="37">
        <v>560.55221238938077</v>
      </c>
      <c r="T187" s="37">
        <v>476.69911504424795</v>
      </c>
      <c r="U187" s="37">
        <v>428.45486725663727</v>
      </c>
      <c r="V187" s="37">
        <v>474.40176991150457</v>
      </c>
      <c r="W187" s="37">
        <v>492.78053097345145</v>
      </c>
      <c r="X187" s="37">
        <v>516.90265486725673</v>
      </c>
      <c r="Y187" s="37">
        <v>515.75398230088501</v>
      </c>
      <c r="Z187" s="37">
        <v>528.38938053097354</v>
      </c>
      <c r="AA187" s="37">
        <v>531.83539823008857</v>
      </c>
      <c r="AB187" s="37">
        <v>577.78230088495582</v>
      </c>
      <c r="AC187" s="37">
        <v>614.53982300884957</v>
      </c>
      <c r="AD187" s="37">
        <v>635.21592920353976</v>
      </c>
      <c r="AE187" s="37">
        <v>649</v>
      </c>
      <c r="AF187" s="37">
        <v>655</v>
      </c>
      <c r="AG187" s="37">
        <v>660</v>
      </c>
      <c r="AH187" s="37">
        <v>666</v>
      </c>
      <c r="AI187" s="37">
        <v>673</v>
      </c>
      <c r="AJ187" s="37">
        <v>679</v>
      </c>
      <c r="AK187" s="37">
        <v>684</v>
      </c>
      <c r="AL187" s="37">
        <v>688</v>
      </c>
      <c r="AM187" s="37">
        <v>806</v>
      </c>
      <c r="AN187" s="37">
        <v>854</v>
      </c>
      <c r="AO187" s="37">
        <v>914</v>
      </c>
      <c r="AP187" s="37">
        <v>1020</v>
      </c>
      <c r="AQ187" s="37">
        <v>1030</v>
      </c>
      <c r="AR187" s="37">
        <v>1110</v>
      </c>
      <c r="AS187" s="37">
        <v>1340</v>
      </c>
      <c r="AT187" s="37">
        <v>1650</v>
      </c>
      <c r="AU187" s="37">
        <v>1930</v>
      </c>
      <c r="AV187" s="37">
        <v>2270</v>
      </c>
      <c r="AW187" s="37">
        <v>2230</v>
      </c>
      <c r="AX187" s="37">
        <v>2080</v>
      </c>
      <c r="AY187" s="37">
        <v>2010</v>
      </c>
      <c r="AZ187" s="37">
        <v>2060</v>
      </c>
      <c r="BA187" s="37">
        <v>2160</v>
      </c>
    </row>
    <row r="188" spans="1:53" s="37" customFormat="1" ht="0.2" customHeight="1" x14ac:dyDescent="0.25">
      <c r="A188" s="37" t="s">
        <v>13</v>
      </c>
      <c r="B188" s="37">
        <v>254.44444444444434</v>
      </c>
      <c r="C188" s="37">
        <v>264.44444444444434</v>
      </c>
      <c r="D188" s="37">
        <v>281.11111111111097</v>
      </c>
      <c r="E188" s="37">
        <v>296.66666666666652</v>
      </c>
      <c r="F188" s="37">
        <v>327.7777777777776</v>
      </c>
      <c r="G188" s="37">
        <v>363.33333333333314</v>
      </c>
      <c r="H188" s="37">
        <v>427.77777777777754</v>
      </c>
      <c r="I188" s="37">
        <v>474.44444444444417</v>
      </c>
      <c r="J188" s="37">
        <v>571.11111111111074</v>
      </c>
      <c r="K188" s="37">
        <v>687.77777777777726</v>
      </c>
      <c r="L188" s="37">
        <v>794.44444444444377</v>
      </c>
      <c r="M188" s="37">
        <v>956.66666666666595</v>
      </c>
      <c r="N188" s="37">
        <v>1084.4444444444437</v>
      </c>
      <c r="O188" s="37">
        <v>1147.7777777777769</v>
      </c>
      <c r="P188" s="37">
        <v>1175.5555555555547</v>
      </c>
      <c r="Q188" s="37">
        <v>1165.5555555555547</v>
      </c>
      <c r="R188" s="37">
        <v>1148.8888888888882</v>
      </c>
      <c r="S188" s="37">
        <v>1061.1111111111104</v>
      </c>
      <c r="T188" s="37">
        <v>1045.555555555555</v>
      </c>
      <c r="U188" s="37">
        <v>975.55555555555509</v>
      </c>
      <c r="V188" s="37">
        <v>995.5555555555552</v>
      </c>
      <c r="W188" s="37">
        <v>1011.1111111111107</v>
      </c>
      <c r="X188" s="37">
        <v>1086.6666666666663</v>
      </c>
      <c r="Y188" s="37">
        <v>1064.4444444444441</v>
      </c>
      <c r="Z188" s="37">
        <v>1097.7777777777774</v>
      </c>
      <c r="AA188" s="37">
        <v>1196.6666666666663</v>
      </c>
      <c r="AB188" s="37">
        <v>1266.6666666666663</v>
      </c>
      <c r="AC188" s="37">
        <v>1388.8888888888887</v>
      </c>
      <c r="AD188" s="37">
        <v>1444.4444444444443</v>
      </c>
      <c r="AE188" s="37">
        <v>1500</v>
      </c>
      <c r="AF188" s="37">
        <v>1620</v>
      </c>
      <c r="AG188" s="37">
        <v>1700</v>
      </c>
      <c r="AH188" s="37">
        <v>1800</v>
      </c>
      <c r="AI188" s="37">
        <v>1900</v>
      </c>
      <c r="AJ188" s="37">
        <v>2000</v>
      </c>
      <c r="AK188" s="37">
        <v>2100</v>
      </c>
      <c r="AL188" s="37">
        <v>2210</v>
      </c>
      <c r="AM188" s="37">
        <v>2450</v>
      </c>
      <c r="AN188" s="37">
        <v>2810</v>
      </c>
      <c r="AO188" s="37">
        <v>2930</v>
      </c>
      <c r="AP188" s="37">
        <v>3100</v>
      </c>
      <c r="AQ188" s="37">
        <v>3090</v>
      </c>
      <c r="AR188" s="37">
        <v>3070</v>
      </c>
      <c r="AS188" s="37">
        <v>3080</v>
      </c>
      <c r="AT188" s="37">
        <v>3210</v>
      </c>
      <c r="AU188" s="37">
        <v>3430</v>
      </c>
      <c r="AV188" s="37">
        <v>3620</v>
      </c>
      <c r="AW188" s="37">
        <v>3860</v>
      </c>
      <c r="AX188" s="37">
        <v>3980</v>
      </c>
      <c r="AY188" s="37">
        <v>4140</v>
      </c>
      <c r="AZ188" s="37">
        <v>4250</v>
      </c>
      <c r="BA188" s="37">
        <v>4300</v>
      </c>
    </row>
    <row r="189" spans="1:53" s="37" customFormat="1" ht="0.2" customHeight="1" x14ac:dyDescent="0.25">
      <c r="A189" s="37" t="s">
        <v>14</v>
      </c>
      <c r="B189" s="37">
        <v>265.00840336134451</v>
      </c>
      <c r="C189" s="37">
        <v>274.08403361344534</v>
      </c>
      <c r="D189" s="37">
        <v>291.32773109243692</v>
      </c>
      <c r="E189" s="37">
        <v>316.73949579831924</v>
      </c>
      <c r="F189" s="37">
        <v>344.87394957983184</v>
      </c>
      <c r="G189" s="37">
        <v>365.7478991596638</v>
      </c>
      <c r="H189" s="37">
        <v>425.64705882352933</v>
      </c>
      <c r="I189" s="37">
        <v>464.67226890756297</v>
      </c>
      <c r="J189" s="37">
        <v>521.84873949579821</v>
      </c>
      <c r="K189" s="37">
        <v>603.52941176470574</v>
      </c>
      <c r="L189" s="37">
        <v>742.38655462184852</v>
      </c>
      <c r="M189" s="37">
        <v>908.47058823529392</v>
      </c>
      <c r="N189" s="37">
        <v>1139.8991596638652</v>
      </c>
      <c r="O189" s="37">
        <v>1319.5966386554617</v>
      </c>
      <c r="P189" s="37">
        <v>1283.2941176470586</v>
      </c>
      <c r="Q189" s="37">
        <v>1226.1176470588234</v>
      </c>
      <c r="R189" s="37">
        <v>1297.8151260504198</v>
      </c>
      <c r="S189" s="37">
        <v>1276.9411764705878</v>
      </c>
      <c r="T189" s="37">
        <v>1080.9075630252098</v>
      </c>
      <c r="U189" s="37">
        <v>835.86554621848722</v>
      </c>
      <c r="V189" s="37">
        <v>853.10924369747886</v>
      </c>
      <c r="W189" s="37">
        <v>870.35294117647038</v>
      </c>
      <c r="X189" s="37">
        <v>839.4957983193276</v>
      </c>
      <c r="Y189" s="37">
        <v>834.9579831932773</v>
      </c>
      <c r="Z189" s="37">
        <v>840.40336134453787</v>
      </c>
      <c r="AA189" s="37">
        <v>882.15126050420167</v>
      </c>
      <c r="AB189" s="37">
        <v>907.56302521008399</v>
      </c>
      <c r="AC189" s="37">
        <v>980.1680672268908</v>
      </c>
      <c r="AD189" s="37">
        <v>1070.9243697478992</v>
      </c>
      <c r="AE189" s="37">
        <v>1080</v>
      </c>
      <c r="AF189" s="37">
        <v>1060</v>
      </c>
      <c r="AG189" s="37">
        <v>1090</v>
      </c>
      <c r="AH189" s="37">
        <v>1130</v>
      </c>
      <c r="AI189" s="37">
        <v>1160</v>
      </c>
      <c r="AJ189" s="37">
        <v>1190</v>
      </c>
      <c r="AK189" s="37">
        <v>1240</v>
      </c>
      <c r="AL189" s="37">
        <v>1280</v>
      </c>
      <c r="AM189" s="37">
        <v>1450</v>
      </c>
      <c r="AN189" s="37">
        <v>1530</v>
      </c>
      <c r="AO189" s="37">
        <v>1690</v>
      </c>
      <c r="AP189" s="37">
        <v>1830</v>
      </c>
      <c r="AQ189" s="37">
        <v>1740</v>
      </c>
      <c r="AR189" s="37">
        <v>1800</v>
      </c>
      <c r="AS189" s="37">
        <v>1970</v>
      </c>
      <c r="AT189" s="37">
        <v>2120</v>
      </c>
      <c r="AU189" s="37">
        <v>2260</v>
      </c>
      <c r="AV189" s="37">
        <v>2370</v>
      </c>
      <c r="AW189" s="37">
        <v>2480</v>
      </c>
      <c r="AX189" s="37">
        <v>2590</v>
      </c>
      <c r="AY189" s="37">
        <v>2700</v>
      </c>
      <c r="AZ189" s="37">
        <v>2790</v>
      </c>
      <c r="BA189" s="37">
        <v>2880</v>
      </c>
    </row>
    <row r="190" spans="1:53" s="37" customFormat="1" ht="0.2" customHeight="1" x14ac:dyDescent="0.25">
      <c r="A190" s="37" t="s">
        <v>15</v>
      </c>
    </row>
    <row r="191" spans="1:53" s="37" customFormat="1" ht="0.2" customHeight="1" x14ac:dyDescent="0.25">
      <c r="A191" s="37" t="s">
        <v>16</v>
      </c>
      <c r="B191" s="37">
        <v>522.85714285714278</v>
      </c>
      <c r="C191" s="37">
        <v>559.65079365079362</v>
      </c>
      <c r="D191" s="37">
        <v>619.68253968253964</v>
      </c>
      <c r="E191" s="37">
        <v>664.22222222222217</v>
      </c>
      <c r="F191" s="37">
        <v>708.7619047619047</v>
      </c>
      <c r="G191" s="37">
        <v>816.23809523809507</v>
      </c>
      <c r="H191" s="37">
        <v>948.88888888888869</v>
      </c>
      <c r="I191" s="37">
        <v>1026.3492063492063</v>
      </c>
      <c r="J191" s="37">
        <v>1239.3650793650793</v>
      </c>
      <c r="K191" s="37">
        <v>1310.047619047619</v>
      </c>
      <c r="L191" s="37">
        <v>1528.8730158730159</v>
      </c>
      <c r="M191" s="37">
        <v>1742.8571428571431</v>
      </c>
      <c r="N191" s="37">
        <v>2166.9523809523812</v>
      </c>
      <c r="O191" s="37">
        <v>2449.6825396825398</v>
      </c>
      <c r="P191" s="37">
        <v>2300.5714285714284</v>
      </c>
      <c r="Q191" s="37">
        <v>2053.6666666666665</v>
      </c>
      <c r="R191" s="37">
        <v>2165.0158730158728</v>
      </c>
      <c r="S191" s="37">
        <v>2127.2539682539677</v>
      </c>
      <c r="T191" s="37">
        <v>1958.7777777777774</v>
      </c>
      <c r="U191" s="37">
        <v>1945.2222222222219</v>
      </c>
      <c r="V191" s="37">
        <v>2189.2222222222222</v>
      </c>
      <c r="W191" s="37">
        <v>2453.5555555555557</v>
      </c>
      <c r="X191" s="37">
        <v>2481.6349206349205</v>
      </c>
      <c r="Y191" s="37">
        <v>2317.9999999999995</v>
      </c>
      <c r="Z191" s="37">
        <v>2449.6825396825393</v>
      </c>
      <c r="AA191" s="37">
        <v>2818.5873015873012</v>
      </c>
      <c r="AB191" s="37">
        <v>2953.1746031746029</v>
      </c>
      <c r="AC191" s="37">
        <v>3001.5873015873012</v>
      </c>
      <c r="AD191" s="37">
        <v>3011.269841269841</v>
      </c>
      <c r="AE191" s="37">
        <v>3050</v>
      </c>
      <c r="AF191" s="37">
        <v>3100</v>
      </c>
      <c r="AG191" s="37">
        <v>3200</v>
      </c>
      <c r="AH191" s="37">
        <v>3500</v>
      </c>
      <c r="AI191" s="37">
        <v>3700</v>
      </c>
      <c r="AJ191" s="37">
        <v>3900</v>
      </c>
      <c r="AK191" s="37">
        <v>4000</v>
      </c>
      <c r="AL191" s="37">
        <v>5500</v>
      </c>
      <c r="AM191" s="37">
        <v>7200</v>
      </c>
      <c r="AN191" s="37">
        <v>8200</v>
      </c>
      <c r="AO191" s="37">
        <v>8400</v>
      </c>
      <c r="AP191" s="37">
        <v>7800</v>
      </c>
      <c r="AQ191" s="37">
        <v>7180</v>
      </c>
      <c r="AR191" s="37">
        <v>6790</v>
      </c>
      <c r="AS191" s="37">
        <v>6680</v>
      </c>
      <c r="AT191" s="37">
        <v>6570</v>
      </c>
      <c r="AU191" s="37">
        <v>6470</v>
      </c>
      <c r="AV191" s="37">
        <v>6590</v>
      </c>
      <c r="AW191" s="37">
        <v>6720</v>
      </c>
      <c r="AX191" s="37">
        <v>6910</v>
      </c>
      <c r="AY191" s="37">
        <v>7050</v>
      </c>
      <c r="AZ191" s="37">
        <v>7280</v>
      </c>
      <c r="BA191" s="37">
        <v>7370</v>
      </c>
    </row>
    <row r="192" spans="1:53" s="37" customFormat="1" ht="0.2" customHeight="1" x14ac:dyDescent="0.25">
      <c r="A192" s="37" t="s">
        <v>48</v>
      </c>
    </row>
    <row r="193" spans="1:53" s="37" customFormat="1" ht="0.2" customHeight="1" x14ac:dyDescent="0.25">
      <c r="A193" s="37" t="s">
        <v>17</v>
      </c>
      <c r="B193" s="37">
        <v>261.33333333333348</v>
      </c>
      <c r="C193" s="37">
        <v>280.88888888888908</v>
      </c>
      <c r="D193" s="37">
        <v>289.77777777777794</v>
      </c>
      <c r="E193" s="37">
        <v>295.11111111111126</v>
      </c>
      <c r="F193" s="37">
        <v>328.88888888888908</v>
      </c>
      <c r="G193" s="37">
        <v>394.66666666666686</v>
      </c>
      <c r="H193" s="37">
        <v>463.11111111111126</v>
      </c>
      <c r="I193" s="37">
        <v>491.55555555555571</v>
      </c>
      <c r="J193" s="37">
        <v>541.3333333333336</v>
      </c>
      <c r="K193" s="37">
        <v>691.55555555555588</v>
      </c>
      <c r="L193" s="37">
        <v>779.55555555555588</v>
      </c>
      <c r="M193" s="37">
        <v>866.66666666666697</v>
      </c>
      <c r="N193" s="37">
        <v>987.55555555555588</v>
      </c>
      <c r="O193" s="37">
        <v>1145.7777777777781</v>
      </c>
      <c r="P193" s="37">
        <v>1136.0000000000002</v>
      </c>
      <c r="Q193" s="37">
        <v>1087.1111111111113</v>
      </c>
      <c r="R193" s="37">
        <v>1115.5555555555559</v>
      </c>
      <c r="S193" s="37">
        <v>984.88888888888903</v>
      </c>
      <c r="T193" s="37">
        <v>899.55555555555554</v>
      </c>
      <c r="U193" s="37">
        <v>821.33333333333326</v>
      </c>
      <c r="V193" s="37">
        <v>863.11111111111109</v>
      </c>
      <c r="W193" s="37">
        <v>873.77777777777783</v>
      </c>
      <c r="X193" s="37">
        <v>893.33333333333337</v>
      </c>
      <c r="Y193" s="37">
        <v>965.33333333333348</v>
      </c>
      <c r="Z193" s="37">
        <v>983.1111111111112</v>
      </c>
      <c r="AA193" s="37">
        <v>1005.3333333333334</v>
      </c>
      <c r="AB193" s="37">
        <v>1075.5555555555557</v>
      </c>
      <c r="AC193" s="37">
        <v>1182.2222222222222</v>
      </c>
      <c r="AD193" s="37">
        <v>1262.2222222222222</v>
      </c>
      <c r="AE193" s="37">
        <v>1360</v>
      </c>
      <c r="AF193" s="37">
        <v>1480</v>
      </c>
      <c r="AG193" s="37">
        <v>1650</v>
      </c>
      <c r="AH193" s="37">
        <v>1820</v>
      </c>
      <c r="AI193" s="37">
        <v>1980</v>
      </c>
      <c r="AJ193" s="37">
        <v>2150</v>
      </c>
      <c r="AK193" s="37">
        <v>2350</v>
      </c>
      <c r="AL193" s="37">
        <v>2520</v>
      </c>
      <c r="AM193" s="37">
        <v>2680</v>
      </c>
      <c r="AN193" s="37">
        <v>2900</v>
      </c>
      <c r="AO193" s="37">
        <v>3280</v>
      </c>
      <c r="AP193" s="37">
        <v>3480</v>
      </c>
      <c r="AQ193" s="37">
        <v>3300</v>
      </c>
      <c r="AR193" s="37">
        <v>3160</v>
      </c>
      <c r="AS193" s="37">
        <v>3370</v>
      </c>
      <c r="AT193" s="37">
        <v>3660</v>
      </c>
      <c r="AU193" s="37">
        <v>4120</v>
      </c>
      <c r="AV193" s="37">
        <v>4530</v>
      </c>
      <c r="AW193" s="37">
        <v>4620</v>
      </c>
      <c r="AX193" s="37">
        <v>4590</v>
      </c>
      <c r="AY193" s="37">
        <v>4580</v>
      </c>
      <c r="AZ193" s="37">
        <v>4510</v>
      </c>
      <c r="BA193" s="37">
        <v>4500</v>
      </c>
    </row>
    <row r="194" spans="1:53" s="37" customFormat="1" ht="0.2" customHeight="1" x14ac:dyDescent="0.25">
      <c r="A194" s="37" t="s">
        <v>18</v>
      </c>
      <c r="B194" s="37">
        <v>201.00000000000006</v>
      </c>
      <c r="C194" s="37">
        <v>216.00000000000006</v>
      </c>
      <c r="D194" s="37">
        <v>226.00000000000006</v>
      </c>
      <c r="E194" s="37">
        <v>231.00000000000003</v>
      </c>
      <c r="F194" s="37">
        <v>241.00000000000006</v>
      </c>
      <c r="G194" s="37">
        <v>269.00000000000006</v>
      </c>
      <c r="H194" s="37">
        <v>338.00000000000006</v>
      </c>
      <c r="I194" s="37">
        <v>429</v>
      </c>
      <c r="J194" s="37">
        <v>529</v>
      </c>
      <c r="K194" s="37">
        <v>671.99999999999989</v>
      </c>
      <c r="L194" s="37">
        <v>760.99999999999989</v>
      </c>
      <c r="M194" s="37">
        <v>900.99999999999989</v>
      </c>
      <c r="N194" s="37">
        <v>1085.9999999999998</v>
      </c>
      <c r="O194" s="37">
        <v>1280.9999999999995</v>
      </c>
      <c r="P194" s="37">
        <v>1271.9999999999995</v>
      </c>
      <c r="Q194" s="37">
        <v>1164.9999999999995</v>
      </c>
      <c r="R194" s="37">
        <v>1130.9999999999995</v>
      </c>
      <c r="S194" s="37">
        <v>897.99999999999977</v>
      </c>
      <c r="T194" s="37">
        <v>693.99999999999989</v>
      </c>
      <c r="U194" s="37">
        <v>586.99999999999989</v>
      </c>
      <c r="V194" s="37">
        <v>699.99999999999989</v>
      </c>
      <c r="W194" s="37">
        <v>746.99999999999989</v>
      </c>
      <c r="X194" s="37">
        <v>809.99999999999989</v>
      </c>
      <c r="Y194" s="37">
        <v>881</v>
      </c>
      <c r="Z194" s="37">
        <v>884.00000000000011</v>
      </c>
      <c r="AA194" s="37">
        <v>910</v>
      </c>
      <c r="AB194" s="37">
        <v>913.99999999999989</v>
      </c>
      <c r="AC194" s="37">
        <v>949.99999999999989</v>
      </c>
      <c r="AD194" s="37">
        <v>1030</v>
      </c>
      <c r="AE194" s="37">
        <v>1090</v>
      </c>
      <c r="AF194" s="37">
        <v>1160</v>
      </c>
      <c r="AG194" s="37">
        <v>1230</v>
      </c>
      <c r="AH194" s="37">
        <v>1280</v>
      </c>
      <c r="AI194" s="37">
        <v>1350</v>
      </c>
      <c r="AJ194" s="37">
        <v>1430</v>
      </c>
      <c r="AK194" s="37">
        <v>1520</v>
      </c>
      <c r="AL194" s="37">
        <v>1680</v>
      </c>
      <c r="AM194" s="37">
        <v>1920</v>
      </c>
      <c r="AN194" s="37">
        <v>2130</v>
      </c>
      <c r="AO194" s="37">
        <v>2420</v>
      </c>
      <c r="AP194" s="37">
        <v>2700</v>
      </c>
      <c r="AQ194" s="37">
        <v>2560</v>
      </c>
      <c r="AR194" s="37">
        <v>2710</v>
      </c>
      <c r="AS194" s="37">
        <v>3070</v>
      </c>
      <c r="AT194" s="37">
        <v>3740</v>
      </c>
      <c r="AU194" s="37">
        <v>4390</v>
      </c>
      <c r="AV194" s="37">
        <v>4900</v>
      </c>
      <c r="AW194" s="37">
        <v>4860</v>
      </c>
      <c r="AX194" s="37">
        <v>4840</v>
      </c>
      <c r="AY194" s="37">
        <v>4920</v>
      </c>
      <c r="AZ194" s="37">
        <v>4950</v>
      </c>
      <c r="BA194" s="37">
        <v>4810</v>
      </c>
    </row>
    <row r="195" spans="1:53" s="37" customFormat="1" ht="0.2" customHeight="1" x14ac:dyDescent="0.25">
      <c r="A195" s="37" t="s">
        <v>19</v>
      </c>
      <c r="B195" s="37">
        <v>170.06428571428572</v>
      </c>
      <c r="C195" s="37">
        <v>185.14387755102041</v>
      </c>
      <c r="D195" s="37">
        <v>196.03469387755104</v>
      </c>
      <c r="E195" s="37">
        <v>199.3857142857143</v>
      </c>
      <c r="F195" s="37">
        <v>202.73673469387757</v>
      </c>
      <c r="G195" s="37">
        <v>226.19387755102042</v>
      </c>
      <c r="H195" s="37">
        <v>284.83673469387759</v>
      </c>
      <c r="I195" s="37">
        <v>317.50918367346941</v>
      </c>
      <c r="J195" s="37">
        <v>341.80408163265309</v>
      </c>
      <c r="K195" s="37">
        <v>386.20510204081631</v>
      </c>
      <c r="L195" s="37">
        <v>475.00714285714281</v>
      </c>
      <c r="M195" s="37">
        <v>570.51122448979595</v>
      </c>
      <c r="N195" s="37">
        <v>686.12142857142851</v>
      </c>
      <c r="O195" s="37">
        <v>866.23877551020405</v>
      </c>
      <c r="P195" s="37">
        <v>821.83775510204077</v>
      </c>
      <c r="Q195" s="37">
        <v>748.95306122448983</v>
      </c>
      <c r="R195" s="37">
        <v>795.86734693877554</v>
      </c>
      <c r="S195" s="37">
        <v>716.28061224489795</v>
      </c>
      <c r="T195" s="37">
        <v>651.77346938775509</v>
      </c>
      <c r="U195" s="37">
        <v>573.86224489795916</v>
      </c>
      <c r="V195" s="37">
        <v>583.91530612244901</v>
      </c>
      <c r="W195" s="37">
        <v>600.67040816326539</v>
      </c>
      <c r="X195" s="37">
        <v>616.58775510204089</v>
      </c>
      <c r="Y195" s="37">
        <v>641.72040816326535</v>
      </c>
      <c r="Z195" s="37">
        <v>631.66734693877549</v>
      </c>
      <c r="AA195" s="37">
        <v>650.93571428571431</v>
      </c>
      <c r="AB195" s="37">
        <v>700.36326530612246</v>
      </c>
      <c r="AC195" s="37">
        <v>742.25102040816319</v>
      </c>
      <c r="AD195" s="37">
        <v>768.22142857142853</v>
      </c>
      <c r="AE195" s="37">
        <v>821</v>
      </c>
      <c r="AF195" s="37">
        <v>878</v>
      </c>
      <c r="AG195" s="37">
        <v>930</v>
      </c>
      <c r="AH195" s="37">
        <v>985</v>
      </c>
      <c r="AI195" s="37">
        <v>1040</v>
      </c>
      <c r="AJ195" s="37">
        <v>1100</v>
      </c>
      <c r="AK195" s="37">
        <v>1160</v>
      </c>
      <c r="AL195" s="37">
        <v>1200</v>
      </c>
      <c r="AM195" s="37">
        <v>1370</v>
      </c>
      <c r="AN195" s="37">
        <v>1530</v>
      </c>
      <c r="AO195" s="37">
        <v>1710</v>
      </c>
      <c r="AP195" s="37">
        <v>1810</v>
      </c>
      <c r="AQ195" s="37">
        <v>1830</v>
      </c>
      <c r="AR195" s="37">
        <v>1950</v>
      </c>
      <c r="AS195" s="37">
        <v>2100</v>
      </c>
      <c r="AT195" s="37">
        <v>2180</v>
      </c>
      <c r="AU195" s="37">
        <v>2470</v>
      </c>
      <c r="AV195" s="37">
        <v>2610</v>
      </c>
      <c r="AW195" s="37">
        <v>2700</v>
      </c>
      <c r="AX195" s="37">
        <v>2810</v>
      </c>
      <c r="AY195" s="37">
        <v>2900</v>
      </c>
      <c r="AZ195" s="37">
        <v>3000</v>
      </c>
      <c r="BA195" s="37">
        <v>3080</v>
      </c>
    </row>
    <row r="196" spans="1:53" s="37" customFormat="1" ht="0.2" customHeight="1" x14ac:dyDescent="0.25">
      <c r="A196" s="37" t="s">
        <v>20</v>
      </c>
      <c r="B196" s="37">
        <v>205.9405940594059</v>
      </c>
      <c r="C196" s="37">
        <v>223.44554455445538</v>
      </c>
      <c r="D196" s="37">
        <v>230.65346534653457</v>
      </c>
      <c r="E196" s="37">
        <v>243.00990099009891</v>
      </c>
      <c r="F196" s="37">
        <v>268.75247524752461</v>
      </c>
      <c r="G196" s="37">
        <v>302.73267326732656</v>
      </c>
      <c r="H196" s="37">
        <v>395.40594059405913</v>
      </c>
      <c r="I196" s="37">
        <v>407.76237623762347</v>
      </c>
      <c r="J196" s="37">
        <v>469.54455445544528</v>
      </c>
      <c r="K196" s="37">
        <v>564.27722772277195</v>
      </c>
      <c r="L196" s="37">
        <v>660.03960396039565</v>
      </c>
      <c r="M196" s="37">
        <v>747.56435643564305</v>
      </c>
      <c r="N196" s="37">
        <v>928.79207920792021</v>
      </c>
      <c r="O196" s="37">
        <v>1019.405940594059</v>
      </c>
      <c r="P196" s="37">
        <v>973.06930693069262</v>
      </c>
      <c r="Q196" s="37">
        <v>881.42574257425713</v>
      </c>
      <c r="R196" s="37">
        <v>900.99009900990075</v>
      </c>
      <c r="S196" s="37">
        <v>709.46534653465335</v>
      </c>
      <c r="T196" s="37">
        <v>667.24752475247521</v>
      </c>
      <c r="U196" s="37">
        <v>621.94059405940595</v>
      </c>
      <c r="V196" s="37">
        <v>659.00990099009903</v>
      </c>
      <c r="W196" s="37">
        <v>704.3168316831684</v>
      </c>
      <c r="X196" s="37">
        <v>721.82178217821797</v>
      </c>
      <c r="Y196" s="37">
        <v>744.4752475247526</v>
      </c>
      <c r="Z196" s="37">
        <v>755.80198019801992</v>
      </c>
      <c r="AA196" s="37">
        <v>796.99009900990109</v>
      </c>
      <c r="AB196" s="37">
        <v>849.50495049504957</v>
      </c>
      <c r="AC196" s="37">
        <v>906.13861386138615</v>
      </c>
      <c r="AD196" s="37">
        <v>978.21782178217825</v>
      </c>
      <c r="AE196" s="37">
        <v>1040</v>
      </c>
      <c r="AF196" s="37">
        <v>1130</v>
      </c>
      <c r="AG196" s="37">
        <v>1220</v>
      </c>
      <c r="AH196" s="37">
        <v>1300</v>
      </c>
      <c r="AI196" s="37">
        <v>1380</v>
      </c>
      <c r="AJ196" s="37">
        <v>1480</v>
      </c>
      <c r="AK196" s="37">
        <v>1580</v>
      </c>
      <c r="AL196" s="37">
        <v>1660</v>
      </c>
      <c r="AM196" s="37">
        <v>1830</v>
      </c>
      <c r="AN196" s="37">
        <v>2010</v>
      </c>
      <c r="AO196" s="37">
        <v>2330</v>
      </c>
      <c r="AP196" s="37">
        <v>2500</v>
      </c>
      <c r="AQ196" s="37">
        <v>2490</v>
      </c>
      <c r="AR196" s="37">
        <v>2600</v>
      </c>
      <c r="AS196" s="37">
        <v>2790</v>
      </c>
      <c r="AT196" s="37">
        <v>3120</v>
      </c>
      <c r="AU196" s="37">
        <v>3500</v>
      </c>
      <c r="AV196" s="37">
        <v>3750</v>
      </c>
      <c r="AW196" s="37">
        <v>3680</v>
      </c>
      <c r="AX196" s="37">
        <v>3570</v>
      </c>
      <c r="AY196" s="37">
        <v>3560</v>
      </c>
      <c r="AZ196" s="37">
        <v>3490</v>
      </c>
      <c r="BA196" s="37">
        <v>3490</v>
      </c>
    </row>
    <row r="197" spans="1:53" s="37" customFormat="1" ht="0.2" customHeight="1" x14ac:dyDescent="0.25">
      <c r="A197" s="37" t="s">
        <v>21</v>
      </c>
      <c r="B197" s="37">
        <v>84.989690721649495</v>
      </c>
      <c r="C197" s="37">
        <v>88.137457044673553</v>
      </c>
      <c r="D197" s="37">
        <v>94.432989690721669</v>
      </c>
      <c r="E197" s="37">
        <v>99.154639175257756</v>
      </c>
      <c r="F197" s="37">
        <v>107.02405498281789</v>
      </c>
      <c r="G197" s="37">
        <v>119.6151202749141</v>
      </c>
      <c r="H197" s="37">
        <v>151.09278350515464</v>
      </c>
      <c r="I197" s="37">
        <v>176.27491408934708</v>
      </c>
      <c r="J197" s="37">
        <v>210.90034364261169</v>
      </c>
      <c r="K197" s="37">
        <v>247.09965635738831</v>
      </c>
      <c r="L197" s="37">
        <v>277.00343642611682</v>
      </c>
      <c r="M197" s="37">
        <v>308.48109965635734</v>
      </c>
      <c r="N197" s="37">
        <v>369.86254295532643</v>
      </c>
      <c r="O197" s="37">
        <v>395.0446735395189</v>
      </c>
      <c r="P197" s="37">
        <v>426.52233676975942</v>
      </c>
      <c r="Q197" s="37">
        <v>407.63573883161513</v>
      </c>
      <c r="R197" s="37">
        <v>434.39175257731961</v>
      </c>
      <c r="S197" s="37">
        <v>382.45360824742272</v>
      </c>
      <c r="T197" s="37">
        <v>366.71477663230246</v>
      </c>
      <c r="U197" s="37">
        <v>314.77663230240552</v>
      </c>
      <c r="V197" s="37">
        <v>322.64604810996565</v>
      </c>
      <c r="W197" s="37">
        <v>317.92439862542955</v>
      </c>
      <c r="X197" s="37">
        <v>349.40206185567013</v>
      </c>
      <c r="Y197" s="37">
        <v>344.68041237113403</v>
      </c>
      <c r="Z197" s="37">
        <v>344.68041237113403</v>
      </c>
      <c r="AA197" s="37">
        <v>357.2714776632302</v>
      </c>
      <c r="AB197" s="37">
        <v>399.76632302405494</v>
      </c>
      <c r="AC197" s="37">
        <v>435.96563573883162</v>
      </c>
      <c r="AD197" s="37">
        <v>454.85223367697591</v>
      </c>
      <c r="AE197" s="37">
        <v>458</v>
      </c>
      <c r="AF197" s="37">
        <v>463</v>
      </c>
      <c r="AG197" s="37">
        <v>471</v>
      </c>
      <c r="AH197" s="37">
        <v>481</v>
      </c>
      <c r="AI197" s="37">
        <v>493</v>
      </c>
      <c r="AJ197" s="37">
        <v>503</v>
      </c>
      <c r="AK197" s="37">
        <v>520</v>
      </c>
      <c r="AL197" s="37">
        <v>503</v>
      </c>
      <c r="AM197" s="37">
        <v>588</v>
      </c>
      <c r="AN197" s="37">
        <v>756</v>
      </c>
      <c r="AO197" s="37">
        <v>784</v>
      </c>
      <c r="AP197" s="37">
        <v>811</v>
      </c>
      <c r="AQ197" s="37">
        <v>788</v>
      </c>
      <c r="AR197" s="37">
        <v>779</v>
      </c>
      <c r="AS197" s="37">
        <v>806</v>
      </c>
      <c r="AT197" s="37">
        <v>852</v>
      </c>
      <c r="AU197" s="37">
        <v>890</v>
      </c>
      <c r="AV197" s="37">
        <v>986</v>
      </c>
      <c r="AW197" s="37">
        <v>995</v>
      </c>
      <c r="AX197" s="37">
        <v>1010</v>
      </c>
      <c r="AY197" s="37">
        <v>1010</v>
      </c>
      <c r="AZ197" s="37">
        <v>1020</v>
      </c>
      <c r="BA197" s="37">
        <v>1040</v>
      </c>
    </row>
    <row r="198" spans="1:53" s="37" customFormat="1" ht="0.2" customHeight="1" x14ac:dyDescent="0.25">
      <c r="A198" s="37" t="s">
        <v>22</v>
      </c>
      <c r="B198" s="37">
        <v>235.25806451612928</v>
      </c>
      <c r="C198" s="37">
        <v>246.77419354838736</v>
      </c>
      <c r="D198" s="37">
        <v>253.35483870967767</v>
      </c>
      <c r="E198" s="37">
        <v>258.29032258064541</v>
      </c>
      <c r="F198" s="37">
        <v>279.67741935483895</v>
      </c>
      <c r="G198" s="37">
        <v>317.51612903225833</v>
      </c>
      <c r="H198" s="37">
        <v>398.12903225806485</v>
      </c>
      <c r="I198" s="37">
        <v>463.93548387096808</v>
      </c>
      <c r="J198" s="37">
        <v>597.19354838709717</v>
      </c>
      <c r="K198" s="37">
        <v>690.96774193548424</v>
      </c>
      <c r="L198" s="37">
        <v>677.80645161290363</v>
      </c>
      <c r="M198" s="37">
        <v>863.70967741935533</v>
      </c>
      <c r="N198" s="37">
        <v>1044.6774193548392</v>
      </c>
      <c r="O198" s="37">
        <v>1199.3225806451617</v>
      </c>
      <c r="P198" s="37">
        <v>1200.9677419354841</v>
      </c>
      <c r="Q198" s="37">
        <v>1153.2580645161293</v>
      </c>
      <c r="R198" s="37">
        <v>1061.1290322580646</v>
      </c>
      <c r="S198" s="37">
        <v>797.90322580645181</v>
      </c>
      <c r="T198" s="37">
        <v>684.38709677419376</v>
      </c>
      <c r="U198" s="37">
        <v>658.06451612903243</v>
      </c>
      <c r="V198" s="37">
        <v>751.83870967741962</v>
      </c>
      <c r="W198" s="37">
        <v>840.677419354839</v>
      </c>
      <c r="X198" s="37">
        <v>862.06451612903243</v>
      </c>
      <c r="Y198" s="37">
        <v>850.54838709677438</v>
      </c>
      <c r="Z198" s="37">
        <v>850.54838709677438</v>
      </c>
      <c r="AA198" s="37">
        <v>845.61290322580669</v>
      </c>
      <c r="AB198" s="37">
        <v>904.83870967741962</v>
      </c>
      <c r="AC198" s="37">
        <v>954.19354838709694</v>
      </c>
      <c r="AD198" s="37">
        <v>1003.5483870967743</v>
      </c>
      <c r="AE198" s="37">
        <v>1020</v>
      </c>
      <c r="AF198" s="37">
        <v>1040</v>
      </c>
      <c r="AG198" s="37">
        <v>1080</v>
      </c>
      <c r="AH198" s="37">
        <v>1130</v>
      </c>
      <c r="AI198" s="37">
        <v>1160</v>
      </c>
      <c r="AJ198" s="37">
        <v>1200</v>
      </c>
      <c r="AK198" s="37">
        <v>1210</v>
      </c>
      <c r="AL198" s="37">
        <v>1260</v>
      </c>
      <c r="AM198" s="37">
        <v>1420</v>
      </c>
      <c r="AN198" s="37">
        <v>1560</v>
      </c>
      <c r="AO198" s="37">
        <v>1760</v>
      </c>
      <c r="AP198" s="37">
        <v>2050</v>
      </c>
      <c r="AQ198" s="37">
        <v>2150</v>
      </c>
      <c r="AR198" s="37">
        <v>2430</v>
      </c>
      <c r="AS198" s="37">
        <v>3130</v>
      </c>
      <c r="AT198" s="37">
        <v>4190</v>
      </c>
      <c r="AU198" s="37">
        <v>4860</v>
      </c>
      <c r="AV198" s="37">
        <v>5140</v>
      </c>
      <c r="AW198" s="37">
        <v>5010</v>
      </c>
      <c r="AX198" s="37">
        <v>4750</v>
      </c>
      <c r="AY198" s="37">
        <v>4430</v>
      </c>
      <c r="AZ198" s="37">
        <v>4380</v>
      </c>
      <c r="BA198" s="37">
        <v>4390</v>
      </c>
    </row>
    <row r="199" spans="1:53" s="37" customFormat="1" ht="0.2" customHeight="1" x14ac:dyDescent="0.25">
      <c r="A199" s="37" t="s">
        <v>23</v>
      </c>
      <c r="B199" s="37">
        <v>222.95081967213116</v>
      </c>
      <c r="C199" s="37">
        <v>232.24043715846997</v>
      </c>
      <c r="D199" s="37">
        <v>246.17486338797821</v>
      </c>
      <c r="E199" s="37">
        <v>274.04371584699459</v>
      </c>
      <c r="F199" s="37">
        <v>306.55737704918033</v>
      </c>
      <c r="G199" s="37">
        <v>343.71584699453547</v>
      </c>
      <c r="H199" s="37">
        <v>394.80874316939884</v>
      </c>
      <c r="I199" s="37">
        <v>394.80874316939884</v>
      </c>
      <c r="J199" s="37">
        <v>455.19125683060099</v>
      </c>
      <c r="K199" s="37">
        <v>520.21857923497259</v>
      </c>
      <c r="L199" s="37">
        <v>650.27322404371569</v>
      </c>
      <c r="M199" s="37">
        <v>887.15846994535491</v>
      </c>
      <c r="N199" s="37">
        <v>1151.9125683060106</v>
      </c>
      <c r="O199" s="37">
        <v>1216.9398907103821</v>
      </c>
      <c r="P199" s="37">
        <v>1244.8087431693984</v>
      </c>
      <c r="Q199" s="37">
        <v>1156.5573770491799</v>
      </c>
      <c r="R199" s="37">
        <v>1216.9398907103821</v>
      </c>
      <c r="S199" s="37">
        <v>1133.333333333333</v>
      </c>
      <c r="T199" s="37">
        <v>1017.2131147540982</v>
      </c>
      <c r="U199" s="37">
        <v>1114.7540983606555</v>
      </c>
      <c r="V199" s="37">
        <v>1054.3715846994533</v>
      </c>
      <c r="W199" s="37">
        <v>1124.0437158469942</v>
      </c>
      <c r="X199" s="37">
        <v>961.47540983606552</v>
      </c>
      <c r="Y199" s="37">
        <v>1119.3989071038252</v>
      </c>
      <c r="Z199" s="37">
        <v>1216.9398907103825</v>
      </c>
      <c r="AA199" s="37">
        <v>1170.4918032786886</v>
      </c>
      <c r="AB199" s="37">
        <v>1244.8087431693989</v>
      </c>
      <c r="AC199" s="37">
        <v>1342.3497267759562</v>
      </c>
      <c r="AD199" s="37">
        <v>1542.0765027322404</v>
      </c>
      <c r="AE199" s="37">
        <v>1700</v>
      </c>
      <c r="AF199" s="37">
        <v>1850</v>
      </c>
      <c r="AG199" s="37">
        <v>1850</v>
      </c>
      <c r="AH199" s="37">
        <v>1850</v>
      </c>
      <c r="AI199" s="37">
        <v>1850</v>
      </c>
      <c r="AJ199" s="37">
        <v>1850</v>
      </c>
      <c r="AK199" s="37">
        <v>1900</v>
      </c>
      <c r="AL199" s="37">
        <v>1900</v>
      </c>
      <c r="AM199" s="37">
        <v>2180</v>
      </c>
      <c r="AN199" s="37">
        <v>2670</v>
      </c>
      <c r="AO199" s="37">
        <v>2720</v>
      </c>
      <c r="AP199" s="37">
        <v>2740</v>
      </c>
      <c r="AQ199" s="37">
        <v>2690</v>
      </c>
      <c r="AV199" s="37">
        <v>2620</v>
      </c>
      <c r="AW199" s="37">
        <v>2550</v>
      </c>
    </row>
    <row r="200" spans="1:53" s="37" customFormat="1" ht="0.2" customHeight="1" x14ac:dyDescent="0.25">
      <c r="A200" s="37" t="s">
        <v>49</v>
      </c>
    </row>
    <row r="201" spans="1:53" s="37" customFormat="1" ht="0.2" customHeight="1" x14ac:dyDescent="0.25">
      <c r="A201" s="37" t="s">
        <v>24</v>
      </c>
      <c r="B201" s="37">
        <v>1042.7464788732395</v>
      </c>
      <c r="C201" s="37">
        <v>1158.8732394366198</v>
      </c>
      <c r="D201" s="37">
        <v>1307.3239436619717</v>
      </c>
      <c r="E201" s="37">
        <v>1355.2112676056338</v>
      </c>
      <c r="F201" s="37">
        <v>1465.3521126760563</v>
      </c>
      <c r="G201" s="37">
        <v>1600.6338028169014</v>
      </c>
      <c r="H201" s="37">
        <v>1893.943661971831</v>
      </c>
      <c r="I201" s="37">
        <v>2163.3098591549297</v>
      </c>
      <c r="J201" s="37">
        <v>2521.2676056338032</v>
      </c>
      <c r="K201" s="37">
        <v>2646.9718309859154</v>
      </c>
      <c r="L201" s="37">
        <v>2856.4788732394363</v>
      </c>
      <c r="M201" s="37">
        <v>3233.5915492957743</v>
      </c>
      <c r="N201" s="37">
        <v>3528.0985915492956</v>
      </c>
      <c r="O201" s="37">
        <v>3639.4366197183094</v>
      </c>
      <c r="P201" s="37">
        <v>3808.2394366197182</v>
      </c>
      <c r="Q201" s="37">
        <v>3759.1549295774644</v>
      </c>
      <c r="R201" s="37">
        <v>3542.464788732394</v>
      </c>
      <c r="S201" s="37">
        <v>3532.8873239436616</v>
      </c>
      <c r="T201" s="37">
        <v>3587.9577464788731</v>
      </c>
      <c r="U201" s="37">
        <v>4464.2957746478869</v>
      </c>
      <c r="V201" s="37">
        <v>4751.6197183098593</v>
      </c>
      <c r="W201" s="37">
        <v>5922.4647887323945</v>
      </c>
      <c r="X201" s="37">
        <v>6577.3239436619724</v>
      </c>
      <c r="Y201" s="37">
        <v>7591.3380281690143</v>
      </c>
      <c r="Z201" s="37">
        <v>8033.0985915492956</v>
      </c>
      <c r="AA201" s="37">
        <v>8310.8450704225343</v>
      </c>
      <c r="AB201" s="37">
        <v>8320.422535211268</v>
      </c>
      <c r="AC201" s="37">
        <v>8380.281690140846</v>
      </c>
      <c r="AD201" s="37">
        <v>8500</v>
      </c>
      <c r="AE201" s="37">
        <v>8500</v>
      </c>
      <c r="AF201" s="37">
        <v>8000</v>
      </c>
      <c r="AG201" s="37">
        <v>8200</v>
      </c>
      <c r="AH201" s="37">
        <v>8400</v>
      </c>
      <c r="AI201" s="37">
        <v>8700</v>
      </c>
      <c r="AJ201" s="37">
        <v>9000</v>
      </c>
      <c r="AK201" s="37">
        <v>9300</v>
      </c>
      <c r="AL201" s="37">
        <v>11300</v>
      </c>
      <c r="AM201" s="37">
        <v>13000</v>
      </c>
      <c r="AN201" s="37">
        <v>14900</v>
      </c>
      <c r="AO201" s="37">
        <v>16000</v>
      </c>
      <c r="AP201" s="37">
        <v>15600</v>
      </c>
      <c r="AQ201" s="37">
        <v>14000</v>
      </c>
      <c r="AR201" s="37">
        <v>13300</v>
      </c>
      <c r="AS201" s="37">
        <v>12900</v>
      </c>
      <c r="AT201" s="37">
        <v>12400</v>
      </c>
      <c r="AU201" s="37">
        <v>12900</v>
      </c>
      <c r="AV201" s="37">
        <v>13200</v>
      </c>
      <c r="AW201" s="37">
        <v>13800</v>
      </c>
      <c r="AX201" s="37">
        <v>13500</v>
      </c>
      <c r="AY201" s="37">
        <v>13600</v>
      </c>
      <c r="AZ201" s="37">
        <v>13700</v>
      </c>
      <c r="BA201" s="37">
        <v>13700</v>
      </c>
    </row>
    <row r="202" spans="1:53" s="37" customFormat="1" ht="0.2" customHeight="1" x14ac:dyDescent="0.25">
      <c r="A202" s="37" t="s">
        <v>25</v>
      </c>
      <c r="B202" s="37">
        <v>247.44186046511638</v>
      </c>
      <c r="C202" s="37">
        <v>253.62790697674427</v>
      </c>
      <c r="D202" s="37">
        <v>259.81395348837219</v>
      </c>
      <c r="E202" s="37">
        <v>278.3720930232559</v>
      </c>
      <c r="F202" s="37">
        <v>303.11627906976753</v>
      </c>
      <c r="G202" s="37">
        <v>346.41860465116292</v>
      </c>
      <c r="H202" s="37">
        <v>451.58139534883742</v>
      </c>
      <c r="I202" s="37">
        <v>482.51162790697703</v>
      </c>
      <c r="J202" s="37">
        <v>532.00000000000034</v>
      </c>
      <c r="K202" s="37">
        <v>624.79069767441899</v>
      </c>
      <c r="L202" s="37">
        <v>692.83720930232607</v>
      </c>
      <c r="M202" s="37">
        <v>884.60465116279136</v>
      </c>
      <c r="N202" s="37">
        <v>1144.4186046511636</v>
      </c>
      <c r="O202" s="37">
        <v>1187.7209302325591</v>
      </c>
      <c r="P202" s="37">
        <v>1206.2790697674427</v>
      </c>
      <c r="Q202" s="37">
        <v>1101.1162790697681</v>
      </c>
      <c r="R202" s="37">
        <v>1200.0930232558146</v>
      </c>
      <c r="S202" s="37">
        <v>1144.4186046511634</v>
      </c>
      <c r="T202" s="37">
        <v>995.95348837209349</v>
      </c>
      <c r="U202" s="37">
        <v>965.02325581395405</v>
      </c>
      <c r="V202" s="37">
        <v>1113.4883720930238</v>
      </c>
      <c r="W202" s="37">
        <v>1144.4186046511634</v>
      </c>
      <c r="X202" s="37">
        <v>1144.4186046511634</v>
      </c>
      <c r="Y202" s="37">
        <v>1299.0697674418609</v>
      </c>
      <c r="Z202" s="37">
        <v>1311.4418604651166</v>
      </c>
      <c r="AA202" s="37">
        <v>1200.0930232558144</v>
      </c>
      <c r="AB202" s="37">
        <v>1224.8372093023258</v>
      </c>
      <c r="AC202" s="37">
        <v>1292.8837209302328</v>
      </c>
      <c r="AD202" s="37">
        <v>1311.4418604651164</v>
      </c>
      <c r="AE202" s="37">
        <v>1330</v>
      </c>
      <c r="AF202" s="37">
        <v>1380</v>
      </c>
      <c r="AG202" s="37">
        <v>1390</v>
      </c>
      <c r="AH202" s="37">
        <v>1390</v>
      </c>
      <c r="AI202" s="37">
        <v>1420</v>
      </c>
      <c r="AJ202" s="37">
        <v>1440</v>
      </c>
      <c r="AK202" s="37">
        <v>1470</v>
      </c>
      <c r="AL202" s="37">
        <v>1010</v>
      </c>
      <c r="AM202" s="37">
        <v>1140</v>
      </c>
      <c r="AN202" s="37">
        <v>1370</v>
      </c>
      <c r="AO202" s="37">
        <v>1570</v>
      </c>
      <c r="AP202" s="37">
        <v>1630</v>
      </c>
      <c r="AQ202" s="37">
        <v>1780</v>
      </c>
      <c r="AR202" s="37">
        <v>1750</v>
      </c>
      <c r="AS202" s="37">
        <v>1740</v>
      </c>
      <c r="AT202" s="37">
        <v>1550</v>
      </c>
      <c r="AU202" s="37">
        <v>1450</v>
      </c>
      <c r="AV202" s="37">
        <v>1470</v>
      </c>
      <c r="AW202" s="37">
        <v>1480</v>
      </c>
      <c r="AX202" s="37">
        <v>1500</v>
      </c>
      <c r="AY202" s="37">
        <v>1560</v>
      </c>
      <c r="AZ202" s="37">
        <v>1580</v>
      </c>
      <c r="BA202" s="37">
        <v>1550</v>
      </c>
    </row>
    <row r="203" spans="1:53" s="37" customFormat="1" ht="0.2" customHeight="1" x14ac:dyDescent="0.25">
      <c r="A203" s="37" t="s">
        <v>26</v>
      </c>
      <c r="B203" s="37">
        <v>186.86400000000003</v>
      </c>
      <c r="C203" s="37">
        <v>204.00000000000006</v>
      </c>
      <c r="D203" s="37">
        <v>222.76800000000006</v>
      </c>
      <c r="E203" s="37">
        <v>234.19200000000006</v>
      </c>
      <c r="F203" s="37">
        <v>263.5680000000001</v>
      </c>
      <c r="G203" s="37">
        <v>290.49600000000015</v>
      </c>
      <c r="H203" s="37">
        <v>363.12000000000018</v>
      </c>
      <c r="I203" s="37">
        <v>416.1600000000002</v>
      </c>
      <c r="J203" s="37">
        <v>451.24800000000016</v>
      </c>
      <c r="K203" s="37">
        <v>478.99200000000019</v>
      </c>
      <c r="L203" s="37">
        <v>489.60000000000019</v>
      </c>
      <c r="M203" s="37">
        <v>546.72000000000025</v>
      </c>
      <c r="N203" s="37">
        <v>587.52000000000021</v>
      </c>
      <c r="O203" s="37">
        <v>630.76800000000014</v>
      </c>
      <c r="P203" s="37">
        <v>669.93600000000004</v>
      </c>
      <c r="Q203" s="37">
        <v>666.67200000000003</v>
      </c>
      <c r="R203" s="37">
        <v>691.96800000000019</v>
      </c>
      <c r="S203" s="37">
        <v>669.12000000000012</v>
      </c>
      <c r="T203" s="37">
        <v>687.88800000000015</v>
      </c>
      <c r="U203" s="37">
        <v>783.36000000000024</v>
      </c>
      <c r="V203" s="37">
        <v>810.28800000000024</v>
      </c>
      <c r="W203" s="37">
        <v>852.72000000000025</v>
      </c>
      <c r="X203" s="37">
        <v>827.42400000000021</v>
      </c>
      <c r="Y203" s="37">
        <v>893.52000000000021</v>
      </c>
      <c r="Z203" s="37">
        <v>929.42400000000009</v>
      </c>
      <c r="AA203" s="37">
        <v>1009.3920000000001</v>
      </c>
      <c r="AB203" s="37">
        <v>1028.1600000000001</v>
      </c>
      <c r="AC203" s="37">
        <v>1044.48</v>
      </c>
      <c r="AD203" s="37">
        <v>1028.1600000000001</v>
      </c>
      <c r="AE203" s="37">
        <v>1020</v>
      </c>
      <c r="AF203" s="37">
        <v>1040</v>
      </c>
      <c r="AG203" s="37">
        <v>1110</v>
      </c>
      <c r="AH203" s="37">
        <v>1180</v>
      </c>
      <c r="AI203" s="37">
        <v>1250</v>
      </c>
      <c r="AJ203" s="37">
        <v>1320</v>
      </c>
      <c r="AK203" s="37">
        <v>1390</v>
      </c>
      <c r="AL203" s="37">
        <v>1460</v>
      </c>
      <c r="AM203" s="37">
        <v>1520</v>
      </c>
      <c r="AN203" s="37">
        <v>1800</v>
      </c>
      <c r="AO203" s="37">
        <v>1900</v>
      </c>
      <c r="AP203" s="37">
        <v>2150</v>
      </c>
      <c r="AQ203" s="37">
        <v>2200</v>
      </c>
      <c r="AR203" s="37">
        <v>2400</v>
      </c>
      <c r="AS203" s="37">
        <v>2400</v>
      </c>
      <c r="AT203" s="37">
        <v>2600</v>
      </c>
      <c r="AU203" s="37">
        <v>2550</v>
      </c>
      <c r="AV203" s="37">
        <v>2570</v>
      </c>
      <c r="AW203" s="37">
        <v>2680</v>
      </c>
      <c r="AX203" s="37">
        <v>2690</v>
      </c>
      <c r="AY203" s="37">
        <v>2740</v>
      </c>
      <c r="AZ203" s="37">
        <v>2800</v>
      </c>
      <c r="BA203" s="37">
        <v>2810</v>
      </c>
    </row>
    <row r="204" spans="1:53" s="37" customFormat="1" ht="0.2" customHeight="1" x14ac:dyDescent="0.25">
      <c r="A204" s="37" t="s">
        <v>63</v>
      </c>
      <c r="B204" s="37">
        <v>295.16000000000008</v>
      </c>
      <c r="C204" s="37">
        <v>316.78000000000014</v>
      </c>
      <c r="D204" s="37">
        <v>313.02000000000015</v>
      </c>
      <c r="E204" s="37">
        <v>348.74000000000024</v>
      </c>
      <c r="F204" s="37">
        <v>372.24000000000024</v>
      </c>
      <c r="G204" s="37">
        <v>433.34000000000032</v>
      </c>
      <c r="H204" s="37">
        <v>517.9400000000004</v>
      </c>
      <c r="I204" s="37">
        <v>554.60000000000048</v>
      </c>
      <c r="J204" s="37">
        <v>635.44000000000051</v>
      </c>
      <c r="K204" s="37">
        <v>713.46000000000049</v>
      </c>
      <c r="L204" s="37">
        <v>780.20000000000061</v>
      </c>
      <c r="M204" s="37">
        <v>987.94000000000074</v>
      </c>
      <c r="N204" s="37">
        <v>1145.8600000000008</v>
      </c>
      <c r="O204" s="37">
        <v>1259.6000000000008</v>
      </c>
      <c r="P204" s="37">
        <v>1219.1800000000007</v>
      </c>
      <c r="Q204" s="37">
        <v>1235.1600000000008</v>
      </c>
      <c r="R204" s="37">
        <v>1343.2600000000009</v>
      </c>
      <c r="S204" s="37">
        <v>1251.1400000000008</v>
      </c>
      <c r="T204" s="37">
        <v>1178.7600000000007</v>
      </c>
      <c r="U204" s="37">
        <v>1183.4600000000005</v>
      </c>
      <c r="V204" s="37">
        <v>1187.2200000000005</v>
      </c>
      <c r="W204" s="37">
        <v>1282.1600000000005</v>
      </c>
      <c r="X204" s="37">
        <v>1273.7000000000007</v>
      </c>
      <c r="Y204" s="37">
        <v>1299.0800000000006</v>
      </c>
      <c r="Z204" s="37">
        <v>1367.7000000000007</v>
      </c>
      <c r="AA204" s="37">
        <v>1478.6200000000006</v>
      </c>
      <c r="AB204" s="37">
        <v>1513.4000000000005</v>
      </c>
      <c r="AC204" s="37">
        <v>1645.0000000000005</v>
      </c>
      <c r="AD204" s="37">
        <v>1786.0000000000002</v>
      </c>
      <c r="AE204" s="37">
        <v>1880</v>
      </c>
      <c r="AF204" s="37">
        <v>1950</v>
      </c>
      <c r="AG204" s="37">
        <v>2150</v>
      </c>
      <c r="AH204" s="37">
        <v>2350</v>
      </c>
      <c r="AI204" s="37">
        <v>2550</v>
      </c>
      <c r="AJ204" s="37">
        <v>2750</v>
      </c>
      <c r="AK204" s="37">
        <v>2950</v>
      </c>
      <c r="AL204" s="37">
        <v>3100</v>
      </c>
      <c r="AM204" s="37">
        <v>3350</v>
      </c>
      <c r="AN204" s="37">
        <v>3450</v>
      </c>
      <c r="AO204" s="37">
        <v>3720</v>
      </c>
      <c r="AP204" s="37">
        <v>3850</v>
      </c>
      <c r="AQ204" s="37">
        <v>3730</v>
      </c>
      <c r="AR204" s="37">
        <v>3650</v>
      </c>
      <c r="AS204" s="37">
        <v>3610</v>
      </c>
      <c r="AT204" s="37">
        <v>3850</v>
      </c>
      <c r="AU204" s="37">
        <v>4050</v>
      </c>
      <c r="AV204" s="37">
        <v>4230</v>
      </c>
      <c r="AW204" s="37">
        <v>4150</v>
      </c>
      <c r="AX204" s="37">
        <v>4060</v>
      </c>
      <c r="AY204" s="37">
        <v>4090</v>
      </c>
      <c r="AZ204" s="37">
        <v>4130</v>
      </c>
      <c r="BA204" s="37">
        <v>4180</v>
      </c>
    </row>
    <row r="205" spans="1:53" s="37" customFormat="1" ht="0.2" customHeight="1" x14ac:dyDescent="0.25">
      <c r="A205" s="37" t="s">
        <v>28</v>
      </c>
      <c r="B205" s="37">
        <v>91.969230769230748</v>
      </c>
      <c r="C205" s="37">
        <v>99.633333333333297</v>
      </c>
      <c r="D205" s="37">
        <v>102.91794871794869</v>
      </c>
      <c r="E205" s="37">
        <v>104.01282051282048</v>
      </c>
      <c r="F205" s="37">
        <v>107.29743589743588</v>
      </c>
      <c r="G205" s="37">
        <v>118.2461538461538</v>
      </c>
      <c r="H205" s="37">
        <v>157.66153846153838</v>
      </c>
      <c r="I205" s="37">
        <v>213.49999999999991</v>
      </c>
      <c r="J205" s="37">
        <v>258.38974358974349</v>
      </c>
      <c r="K205" s="37">
        <v>299.9948717948717</v>
      </c>
      <c r="L205" s="37">
        <v>328.46153846153834</v>
      </c>
      <c r="M205" s="37">
        <v>379.92051282051273</v>
      </c>
      <c r="N205" s="37">
        <v>443.42307692307685</v>
      </c>
      <c r="O205" s="37">
        <v>477.36410256410255</v>
      </c>
      <c r="P205" s="37">
        <v>498.16666666666663</v>
      </c>
      <c r="Q205" s="37">
        <v>480.64871794871794</v>
      </c>
      <c r="R205" s="37">
        <v>489.40769230769229</v>
      </c>
      <c r="S205" s="37">
        <v>408.38717948717948</v>
      </c>
      <c r="T205" s="37">
        <v>365.68717948717955</v>
      </c>
      <c r="U205" s="37">
        <v>331.7461538461539</v>
      </c>
      <c r="V205" s="37">
        <v>349.26410256410259</v>
      </c>
      <c r="W205" s="37">
        <v>347.07435897435903</v>
      </c>
      <c r="X205" s="37">
        <v>351.45384615384614</v>
      </c>
      <c r="Y205" s="37">
        <v>368.97179487179483</v>
      </c>
      <c r="Z205" s="37">
        <v>348.16923076923075</v>
      </c>
      <c r="AA205" s="37">
        <v>366.78205128205127</v>
      </c>
      <c r="AB205" s="37">
        <v>386.48974358974363</v>
      </c>
      <c r="AC205" s="37">
        <v>408.38717948717948</v>
      </c>
      <c r="AD205" s="37">
        <v>419.33589743589744</v>
      </c>
      <c r="AE205" s="37">
        <v>427</v>
      </c>
      <c r="AF205" s="37">
        <v>440</v>
      </c>
      <c r="AG205" s="37">
        <v>440</v>
      </c>
      <c r="AH205" s="37">
        <v>440</v>
      </c>
      <c r="AI205" s="37">
        <v>445</v>
      </c>
      <c r="AJ205" s="37">
        <v>450</v>
      </c>
      <c r="AK205" s="37">
        <v>460</v>
      </c>
      <c r="AL205" s="37">
        <v>490</v>
      </c>
      <c r="AM205" s="37">
        <v>550</v>
      </c>
      <c r="AN205" s="37">
        <v>610</v>
      </c>
      <c r="AO205" s="37">
        <v>670</v>
      </c>
      <c r="AP205" s="37">
        <v>810</v>
      </c>
      <c r="AQ205" s="37">
        <v>787</v>
      </c>
      <c r="AR205" s="37">
        <v>840</v>
      </c>
      <c r="AS205" s="37">
        <v>987</v>
      </c>
      <c r="AT205" s="37">
        <v>1260</v>
      </c>
      <c r="AU205" s="37">
        <v>1750</v>
      </c>
      <c r="AV205" s="37">
        <v>2020</v>
      </c>
      <c r="AW205" s="37">
        <v>2080</v>
      </c>
      <c r="AX205" s="37">
        <v>1910</v>
      </c>
      <c r="AY205" s="37">
        <v>1890</v>
      </c>
      <c r="AZ205" s="37">
        <v>1870</v>
      </c>
      <c r="BA205" s="37">
        <v>1920</v>
      </c>
    </row>
    <row r="206" spans="1:53" s="37" customFormat="1" ht="0.2" customHeight="1" x14ac:dyDescent="0.25">
      <c r="A206" s="37" t="s">
        <v>29</v>
      </c>
      <c r="B206" s="37">
        <v>383.2592592592589</v>
      </c>
      <c r="C206" s="37">
        <v>397.99999999999966</v>
      </c>
      <c r="D206" s="37">
        <v>420.11111111111074</v>
      </c>
      <c r="E206" s="37">
        <v>438.01058201058163</v>
      </c>
      <c r="F206" s="37">
        <v>462.22751322751282</v>
      </c>
      <c r="G206" s="37">
        <v>531.71957671957625</v>
      </c>
      <c r="H206" s="37">
        <v>660.17460317460257</v>
      </c>
      <c r="I206" s="37">
        <v>743.35449735449674</v>
      </c>
      <c r="J206" s="37">
        <v>890.76190476190391</v>
      </c>
      <c r="K206" s="37">
        <v>1157.1481481481471</v>
      </c>
      <c r="L206" s="37">
        <v>1288.7619047619037</v>
      </c>
      <c r="M206" s="37">
        <v>1561.4656084656069</v>
      </c>
      <c r="N206" s="37">
        <v>1821.5343915343897</v>
      </c>
      <c r="O206" s="37">
        <v>1927.8783068783052</v>
      </c>
      <c r="P206" s="37">
        <v>1715.1904761904748</v>
      </c>
      <c r="Q206" s="37">
        <v>1583.5767195767185</v>
      </c>
      <c r="R206" s="37">
        <v>1579.3650793650784</v>
      </c>
      <c r="S206" s="37">
        <v>1279.2857142857135</v>
      </c>
      <c r="T206" s="37">
        <v>1196.1058201058195</v>
      </c>
      <c r="U206" s="37">
        <v>1155.0423280423274</v>
      </c>
      <c r="V206" s="37">
        <v>1262.439153439153</v>
      </c>
      <c r="W206" s="37">
        <v>1366.6772486772481</v>
      </c>
      <c r="X206" s="37">
        <v>1340.354497354497</v>
      </c>
      <c r="Y206" s="37">
        <v>1392.9999999999995</v>
      </c>
      <c r="Z206" s="37">
        <v>1469.8624338624336</v>
      </c>
      <c r="AA206" s="37">
        <v>1533.0370370370367</v>
      </c>
      <c r="AB206" s="37">
        <v>1642.5396825396822</v>
      </c>
      <c r="AC206" s="37">
        <v>1842.5925925925922</v>
      </c>
      <c r="AD206" s="37">
        <v>1916.2962962962961</v>
      </c>
      <c r="AE206" s="37">
        <v>1990</v>
      </c>
      <c r="AF206" s="37">
        <v>2150</v>
      </c>
      <c r="AG206" s="37">
        <v>2270</v>
      </c>
      <c r="AH206" s="37">
        <v>2400</v>
      </c>
      <c r="AI206" s="37">
        <v>2520</v>
      </c>
      <c r="AJ206" s="37">
        <v>2630</v>
      </c>
      <c r="AK206" s="37">
        <v>2750</v>
      </c>
      <c r="AL206" s="37">
        <v>2920</v>
      </c>
      <c r="AM206" s="37">
        <v>3190</v>
      </c>
      <c r="AN206" s="37">
        <v>3470</v>
      </c>
      <c r="AO206" s="37">
        <v>3820</v>
      </c>
      <c r="AP206" s="37">
        <v>4140</v>
      </c>
      <c r="AQ206" s="37">
        <v>3830</v>
      </c>
      <c r="AR206" s="37">
        <v>3900</v>
      </c>
      <c r="AS206" s="37">
        <v>4160</v>
      </c>
      <c r="AT206" s="37">
        <v>4640</v>
      </c>
      <c r="AU206" s="37">
        <v>5190</v>
      </c>
      <c r="AV206" s="37">
        <v>5740</v>
      </c>
      <c r="AW206" s="37">
        <v>6030</v>
      </c>
      <c r="AX206" s="37">
        <v>6070</v>
      </c>
      <c r="AY206" s="37">
        <v>6150</v>
      </c>
      <c r="AZ206" s="37">
        <v>6320</v>
      </c>
      <c r="BA206" s="37">
        <v>6400</v>
      </c>
    </row>
    <row r="207" spans="1:53" s="37" customFormat="1" ht="0.2" customHeight="1" x14ac:dyDescent="0.25">
      <c r="A207" s="37" t="s">
        <v>30</v>
      </c>
      <c r="B207" s="37">
        <v>151.34736842105255</v>
      </c>
      <c r="C207" s="37">
        <v>157.16842105263152</v>
      </c>
      <c r="D207" s="37">
        <v>167.84035087719292</v>
      </c>
      <c r="E207" s="37">
        <v>176.57192982456135</v>
      </c>
      <c r="F207" s="37">
        <v>188.21403508771925</v>
      </c>
      <c r="G207" s="37">
        <v>212.46842105263153</v>
      </c>
      <c r="H207" s="37">
        <v>255.15614035087714</v>
      </c>
      <c r="I207" s="37">
        <v>292.99298245614028</v>
      </c>
      <c r="J207" s="37">
        <v>334.71052631578942</v>
      </c>
      <c r="K207" s="37">
        <v>382.2491228070175</v>
      </c>
      <c r="L207" s="37">
        <v>436.57894736842104</v>
      </c>
      <c r="M207" s="37">
        <v>496.72982456140352</v>
      </c>
      <c r="N207" s="37">
        <v>595.68771929824561</v>
      </c>
      <c r="O207" s="37">
        <v>660.68947368421061</v>
      </c>
      <c r="P207" s="37">
        <v>703.37719298245634</v>
      </c>
      <c r="Q207" s="37">
        <v>678.15263157894765</v>
      </c>
      <c r="R207" s="37">
        <v>696.58596491228104</v>
      </c>
      <c r="S207" s="37">
        <v>579.1947368421055</v>
      </c>
      <c r="T207" s="37">
        <v>504.49122807017568</v>
      </c>
      <c r="U207" s="37">
        <v>460.83333333333354</v>
      </c>
      <c r="V207" s="37">
        <v>465.68421052631601</v>
      </c>
      <c r="W207" s="37">
        <v>502.55087719298268</v>
      </c>
      <c r="X207" s="37">
        <v>476.35614035087735</v>
      </c>
      <c r="Y207" s="37">
        <v>462.77368421052643</v>
      </c>
      <c r="Z207" s="37">
        <v>467.62456140350889</v>
      </c>
      <c r="AA207" s="37">
        <v>481.20701754385971</v>
      </c>
      <c r="AB207" s="37">
        <v>501.58070175438598</v>
      </c>
      <c r="AC207" s="37">
        <v>530.68596491228072</v>
      </c>
      <c r="AD207" s="37">
        <v>530.68596491228072</v>
      </c>
      <c r="AE207" s="37">
        <v>553</v>
      </c>
      <c r="AF207" s="37">
        <v>577</v>
      </c>
      <c r="AG207" s="37">
        <v>586</v>
      </c>
      <c r="AH207" s="37">
        <v>600</v>
      </c>
      <c r="AI207" s="37">
        <v>619</v>
      </c>
      <c r="AJ207" s="37">
        <v>643</v>
      </c>
      <c r="AK207" s="37">
        <v>668</v>
      </c>
      <c r="AL207" s="37">
        <v>695</v>
      </c>
      <c r="AM207" s="37">
        <v>845</v>
      </c>
      <c r="AN207" s="37">
        <v>889</v>
      </c>
      <c r="AO207" s="37">
        <v>979</v>
      </c>
      <c r="AP207" s="37">
        <v>1110</v>
      </c>
      <c r="AQ207" s="37">
        <v>1120</v>
      </c>
      <c r="AR207" s="37">
        <v>1130</v>
      </c>
      <c r="AS207" s="37">
        <v>1130</v>
      </c>
      <c r="AT207" s="37">
        <v>1280</v>
      </c>
      <c r="AU207" s="37">
        <v>1390</v>
      </c>
      <c r="AV207" s="37">
        <v>1470</v>
      </c>
      <c r="AW207" s="37">
        <v>1520</v>
      </c>
      <c r="AX207" s="37">
        <v>1530</v>
      </c>
      <c r="AY207" s="37">
        <v>1590</v>
      </c>
      <c r="AZ207" s="37">
        <v>1630</v>
      </c>
      <c r="BA207" s="37">
        <v>1670</v>
      </c>
    </row>
    <row r="208" spans="1:53" s="37" customFormat="1" ht="0.2" customHeight="1" x14ac:dyDescent="0.25">
      <c r="A208" s="37" t="s">
        <v>31</v>
      </c>
      <c r="B208" s="37">
        <v>199.6041666666666</v>
      </c>
      <c r="C208" s="37">
        <v>213.01041666666663</v>
      </c>
      <c r="D208" s="37">
        <v>223.43749999999994</v>
      </c>
      <c r="E208" s="37">
        <v>247.27083333333326</v>
      </c>
      <c r="F208" s="37">
        <v>277.06249999999989</v>
      </c>
      <c r="G208" s="37">
        <v>305.3645833333332</v>
      </c>
      <c r="H208" s="37">
        <v>348.56249999999983</v>
      </c>
      <c r="I208" s="37">
        <v>372.39583333333314</v>
      </c>
      <c r="J208" s="37">
        <v>437.93749999999977</v>
      </c>
      <c r="K208" s="37">
        <v>509.43749999999972</v>
      </c>
      <c r="L208" s="37">
        <v>616.68749999999966</v>
      </c>
      <c r="M208" s="37">
        <v>750.74999999999955</v>
      </c>
      <c r="N208" s="37">
        <v>874.38541666666617</v>
      </c>
      <c r="O208" s="37">
        <v>995.04166666666617</v>
      </c>
      <c r="P208" s="37">
        <v>1050.1562499999995</v>
      </c>
      <c r="Q208" s="37">
        <v>1050.1562499999995</v>
      </c>
      <c r="R208" s="37">
        <v>1071.0104166666663</v>
      </c>
      <c r="S208" s="37">
        <v>916.09374999999989</v>
      </c>
      <c r="T208" s="37">
        <v>849.06249999999989</v>
      </c>
      <c r="U208" s="37">
        <v>805.86458333333326</v>
      </c>
      <c r="V208" s="37">
        <v>807.35416666666652</v>
      </c>
      <c r="W208" s="37">
        <v>798.41666666666652</v>
      </c>
      <c r="X208" s="37">
        <v>853.53124999999977</v>
      </c>
      <c r="Y208" s="37">
        <v>872.89583333333314</v>
      </c>
      <c r="Z208" s="37">
        <v>904.17708333333314</v>
      </c>
      <c r="AA208" s="37">
        <v>987.59374999999989</v>
      </c>
      <c r="AB208" s="37">
        <v>1112.7187499999998</v>
      </c>
      <c r="AC208" s="37">
        <v>1257.2083333333333</v>
      </c>
      <c r="AD208" s="37">
        <v>1382.3333333333333</v>
      </c>
      <c r="AE208" s="37">
        <v>1430</v>
      </c>
      <c r="AF208" s="37">
        <v>1430</v>
      </c>
      <c r="AG208" s="37">
        <v>1500</v>
      </c>
      <c r="AH208" s="37">
        <v>1550</v>
      </c>
      <c r="AI208" s="37">
        <v>1600</v>
      </c>
      <c r="AJ208" s="37">
        <v>1650</v>
      </c>
      <c r="AK208" s="37">
        <v>1670</v>
      </c>
      <c r="AL208" s="37">
        <v>1590</v>
      </c>
      <c r="AM208" s="37">
        <v>1760</v>
      </c>
      <c r="AN208" s="37">
        <v>1950</v>
      </c>
      <c r="AO208" s="37">
        <v>2280</v>
      </c>
      <c r="AP208" s="37">
        <v>2380</v>
      </c>
      <c r="AQ208" s="37">
        <v>2300</v>
      </c>
      <c r="AR208" s="37">
        <v>2210</v>
      </c>
      <c r="AS208" s="37">
        <v>2180</v>
      </c>
      <c r="AT208" s="37">
        <v>2340</v>
      </c>
      <c r="AU208" s="37">
        <v>2400</v>
      </c>
      <c r="AV208" s="37">
        <v>2520</v>
      </c>
      <c r="AW208" s="37">
        <v>2630</v>
      </c>
      <c r="AX208" s="37">
        <v>2780</v>
      </c>
      <c r="AY208" s="37">
        <v>2920</v>
      </c>
      <c r="AZ208" s="37">
        <v>3000</v>
      </c>
      <c r="BA208" s="37">
        <v>3080</v>
      </c>
    </row>
    <row r="209" spans="1:53" s="37" customFormat="1" ht="0.2" customHeight="1" x14ac:dyDescent="0.25">
      <c r="A209" s="37" t="s">
        <v>32</v>
      </c>
      <c r="B209" s="37">
        <v>338.73913043478223</v>
      </c>
      <c r="C209" s="37">
        <v>375.60869565217342</v>
      </c>
      <c r="D209" s="37">
        <v>429.76086956521686</v>
      </c>
      <c r="E209" s="37">
        <v>451.65217391304299</v>
      </c>
      <c r="F209" s="37">
        <v>482.76086956521692</v>
      </c>
      <c r="G209" s="37">
        <v>565.7173913043473</v>
      </c>
      <c r="H209" s="37">
        <v>715.49999999999943</v>
      </c>
      <c r="I209" s="37">
        <v>845.69565217391244</v>
      </c>
      <c r="J209" s="37">
        <v>944.78260869565156</v>
      </c>
      <c r="K209" s="37">
        <v>1145.2608695652166</v>
      </c>
      <c r="L209" s="37">
        <v>1284.6739130434773</v>
      </c>
      <c r="M209" s="37">
        <v>1466.7173913043466</v>
      </c>
      <c r="N209" s="37">
        <v>1686.7826086956509</v>
      </c>
      <c r="O209" s="37">
        <v>1806.6086956521726</v>
      </c>
      <c r="P209" s="37">
        <v>1743.2391304347814</v>
      </c>
      <c r="Q209" s="37">
        <v>1751.3043478260856</v>
      </c>
      <c r="R209" s="37">
        <v>1838.8695652173901</v>
      </c>
      <c r="S209" s="37">
        <v>1644.1521739130426</v>
      </c>
      <c r="T209" s="37">
        <v>1534.6956521739123</v>
      </c>
      <c r="U209" s="37">
        <v>1774.3478260869558</v>
      </c>
      <c r="V209" s="37">
        <v>1819.2826086956516</v>
      </c>
      <c r="W209" s="37">
        <v>2230.6086956521731</v>
      </c>
      <c r="X209" s="37">
        <v>2222.5434782608691</v>
      </c>
      <c r="Y209" s="37">
        <v>2231.760869565217</v>
      </c>
      <c r="Z209" s="37">
        <v>2388.45652173913</v>
      </c>
      <c r="AA209" s="37">
        <v>2368.869565217391</v>
      </c>
      <c r="AB209" s="37">
        <v>2477.173913043478</v>
      </c>
      <c r="AC209" s="37">
        <v>2534.782608695652</v>
      </c>
      <c r="AD209" s="37">
        <v>2615.4347826086951</v>
      </c>
      <c r="AE209" s="37">
        <v>2650</v>
      </c>
      <c r="AF209" s="37">
        <v>2740</v>
      </c>
      <c r="AG209" s="37">
        <v>2870</v>
      </c>
      <c r="AH209" s="37">
        <v>3000</v>
      </c>
      <c r="AI209" s="37">
        <v>3180</v>
      </c>
      <c r="AJ209" s="37">
        <v>3350</v>
      </c>
      <c r="AK209" s="37">
        <v>3500</v>
      </c>
      <c r="AL209" s="37">
        <v>3600</v>
      </c>
      <c r="AM209" s="37">
        <v>4030</v>
      </c>
      <c r="AN209" s="37">
        <v>4680</v>
      </c>
      <c r="AO209" s="37">
        <v>5330</v>
      </c>
      <c r="AP209" s="37">
        <v>6000</v>
      </c>
      <c r="AQ209" s="37">
        <v>5720</v>
      </c>
      <c r="AR209" s="37">
        <v>5710</v>
      </c>
      <c r="AS209" s="37">
        <v>5630</v>
      </c>
      <c r="AT209" s="37">
        <v>5760</v>
      </c>
      <c r="AU209" s="37">
        <v>5840</v>
      </c>
      <c r="AV209" s="37">
        <v>5950</v>
      </c>
      <c r="AW209" s="37">
        <v>6130</v>
      </c>
      <c r="AX209" s="37">
        <v>6450</v>
      </c>
      <c r="AY209" s="37">
        <v>6470</v>
      </c>
      <c r="AZ209" s="37">
        <v>6890</v>
      </c>
      <c r="BA209" s="37">
        <v>7030</v>
      </c>
    </row>
    <row r="210" spans="1:53" s="37" customFormat="1" ht="0.2" customHeight="1" x14ac:dyDescent="0.25">
      <c r="A210" s="37" t="s">
        <v>50</v>
      </c>
    </row>
    <row r="211" spans="1:53" s="37" customFormat="1" ht="0.2" customHeight="1" x14ac:dyDescent="0.25">
      <c r="A211" s="37" t="s">
        <v>33</v>
      </c>
      <c r="B211" s="37">
        <v>178.29285714285712</v>
      </c>
      <c r="C211" s="37">
        <v>201.64999999999998</v>
      </c>
      <c r="D211" s="37">
        <v>203.20714285714283</v>
      </c>
      <c r="E211" s="37">
        <v>214.88571428571427</v>
      </c>
      <c r="F211" s="37">
        <v>243.69285714285712</v>
      </c>
      <c r="G211" s="37">
        <v>261.59999999999997</v>
      </c>
      <c r="H211" s="37">
        <v>325.44285714285712</v>
      </c>
      <c r="I211" s="37">
        <v>363.5928571428571</v>
      </c>
      <c r="J211" s="37">
        <v>400.96428571428572</v>
      </c>
      <c r="K211" s="37">
        <v>467.14285714285711</v>
      </c>
      <c r="L211" s="37">
        <v>508.40714285714284</v>
      </c>
      <c r="M211" s="37">
        <v>601.83571428571429</v>
      </c>
      <c r="N211" s="37">
        <v>700.71428571428567</v>
      </c>
      <c r="O211" s="37">
        <v>756.7714285714286</v>
      </c>
      <c r="P211" s="37">
        <v>763</v>
      </c>
      <c r="Q211" s="37">
        <v>736.52857142857147</v>
      </c>
      <c r="R211" s="37">
        <v>720.9571428571428</v>
      </c>
      <c r="S211" s="37">
        <v>699.15714285714284</v>
      </c>
      <c r="T211" s="37">
        <v>677.35714285714289</v>
      </c>
      <c r="U211" s="37">
        <v>616.62857142857149</v>
      </c>
      <c r="V211" s="37">
        <v>678.13571428571436</v>
      </c>
      <c r="W211" s="37">
        <v>770.78571428571422</v>
      </c>
      <c r="X211" s="37">
        <v>787.13571428571424</v>
      </c>
      <c r="Y211" s="37">
        <v>865.77142857142849</v>
      </c>
      <c r="Z211" s="37">
        <v>896.9142857142856</v>
      </c>
      <c r="AA211" s="37">
        <v>885.23571428571415</v>
      </c>
      <c r="AB211" s="37">
        <v>934.28571428571411</v>
      </c>
      <c r="AC211" s="37">
        <v>1043.2857142857142</v>
      </c>
      <c r="AD211" s="37">
        <v>1058.8571428571429</v>
      </c>
      <c r="AE211" s="37">
        <v>1090</v>
      </c>
      <c r="AF211" s="37">
        <v>1160</v>
      </c>
      <c r="AG211" s="37">
        <v>1250</v>
      </c>
      <c r="AH211" s="37">
        <v>1350</v>
      </c>
      <c r="AI211" s="37">
        <v>1450</v>
      </c>
      <c r="AJ211" s="37">
        <v>1600</v>
      </c>
      <c r="AK211" s="37">
        <v>1750</v>
      </c>
      <c r="AL211" s="37">
        <v>1840</v>
      </c>
      <c r="AM211" s="37">
        <v>2020</v>
      </c>
      <c r="AN211" s="37">
        <v>2110</v>
      </c>
      <c r="AO211" s="37">
        <v>2430</v>
      </c>
      <c r="AP211" s="37">
        <v>2610</v>
      </c>
      <c r="AQ211" s="37">
        <v>2530</v>
      </c>
      <c r="AR211" s="37">
        <v>2560</v>
      </c>
      <c r="AS211" s="37">
        <v>2590</v>
      </c>
      <c r="AT211" s="37">
        <v>2620</v>
      </c>
      <c r="AU211" s="37">
        <v>2440</v>
      </c>
      <c r="AV211" s="37">
        <v>2510</v>
      </c>
      <c r="AW211" s="37">
        <v>2560</v>
      </c>
      <c r="AX211" s="37">
        <v>2610</v>
      </c>
      <c r="AY211" s="37">
        <v>2700</v>
      </c>
      <c r="AZ211" s="37">
        <v>2790</v>
      </c>
      <c r="BA211" s="37">
        <v>2830</v>
      </c>
    </row>
    <row r="212" spans="1:53" s="37" customFormat="1" ht="0.2" customHeight="1" x14ac:dyDescent="0.25">
      <c r="A212" s="37" t="s">
        <v>34</v>
      </c>
      <c r="B212" s="37">
        <v>112.24615384615383</v>
      </c>
      <c r="C212" s="37">
        <v>116.45538461538462</v>
      </c>
      <c r="D212" s="37">
        <v>117.85846153846154</v>
      </c>
      <c r="E212" s="37">
        <v>119.26153846153846</v>
      </c>
      <c r="F212" s="37">
        <v>122.06769230769231</v>
      </c>
      <c r="G212" s="37">
        <v>131.88923076923078</v>
      </c>
      <c r="H212" s="37">
        <v>166.96615384615387</v>
      </c>
      <c r="I212" s="37">
        <v>203.44615384615386</v>
      </c>
      <c r="J212" s="37">
        <v>228.70153846153849</v>
      </c>
      <c r="K212" s="37">
        <v>272.1969230769231</v>
      </c>
      <c r="L212" s="37">
        <v>318.49846153846158</v>
      </c>
      <c r="M212" s="37">
        <v>359.18769230769237</v>
      </c>
      <c r="N212" s="37">
        <v>409.69846153846157</v>
      </c>
      <c r="O212" s="37">
        <v>461.61230769230775</v>
      </c>
      <c r="P212" s="37">
        <v>489.67384615384617</v>
      </c>
      <c r="Q212" s="37">
        <v>488.2707692307693</v>
      </c>
      <c r="R212" s="37">
        <v>509.31692307692316</v>
      </c>
      <c r="S212" s="37">
        <v>405.48923076923086</v>
      </c>
      <c r="T212" s="37">
        <v>374.62153846153853</v>
      </c>
      <c r="U212" s="37">
        <v>333.93230769230775</v>
      </c>
      <c r="V212" s="37">
        <v>377.42769230769238</v>
      </c>
      <c r="W212" s="37">
        <v>383.04000000000008</v>
      </c>
      <c r="X212" s="37">
        <v>408.29538461538471</v>
      </c>
      <c r="Y212" s="37">
        <v>411.10153846153855</v>
      </c>
      <c r="Z212" s="37">
        <v>401.28000000000003</v>
      </c>
      <c r="AA212" s="37">
        <v>383.04</v>
      </c>
      <c r="AB212" s="37">
        <v>401.28000000000003</v>
      </c>
      <c r="AC212" s="37">
        <v>423.72923076923081</v>
      </c>
      <c r="AD212" s="37">
        <v>434.9538461538462</v>
      </c>
      <c r="AE212" s="37">
        <v>456</v>
      </c>
      <c r="AF212" s="37">
        <v>479</v>
      </c>
      <c r="AG212" s="37">
        <v>505</v>
      </c>
      <c r="AH212" s="37">
        <v>545</v>
      </c>
      <c r="AI212" s="37">
        <v>585</v>
      </c>
      <c r="AJ212" s="37">
        <v>626</v>
      </c>
      <c r="AK212" s="37">
        <v>681</v>
      </c>
      <c r="AL212" s="37">
        <v>736</v>
      </c>
      <c r="AM212" s="37">
        <v>876</v>
      </c>
      <c r="AN212" s="37">
        <v>1040</v>
      </c>
      <c r="AO212" s="37">
        <v>1180</v>
      </c>
      <c r="AP212" s="37">
        <v>1400</v>
      </c>
      <c r="AQ212" s="37">
        <v>1380</v>
      </c>
      <c r="AR212" s="37">
        <v>1520</v>
      </c>
      <c r="AS212" s="37">
        <v>1790</v>
      </c>
      <c r="AT212" s="37">
        <v>2200</v>
      </c>
      <c r="AU212" s="37">
        <v>2840</v>
      </c>
      <c r="AV212" s="37">
        <v>3400</v>
      </c>
      <c r="AW212" s="37">
        <v>3670</v>
      </c>
      <c r="AX212" s="37">
        <v>3430</v>
      </c>
      <c r="AY212" s="37">
        <v>3200</v>
      </c>
      <c r="AZ212" s="37">
        <v>3120</v>
      </c>
      <c r="BA212" s="37">
        <v>3130</v>
      </c>
    </row>
    <row r="213" spans="1:53" s="37" customFormat="1" ht="0.2" customHeight="1" x14ac:dyDescent="0.25">
      <c r="A213" s="37" t="s">
        <v>35</v>
      </c>
      <c r="B213" s="37">
        <v>255.09090909090924</v>
      </c>
      <c r="C213" s="37">
        <v>279.49090909090921</v>
      </c>
      <c r="D213" s="37">
        <v>297.23636363636376</v>
      </c>
      <c r="E213" s="37">
        <v>307.2181818181819</v>
      </c>
      <c r="F213" s="37">
        <v>334.94545454545465</v>
      </c>
      <c r="G213" s="37">
        <v>383.74545454545466</v>
      </c>
      <c r="H213" s="37">
        <v>460.27272727272737</v>
      </c>
      <c r="I213" s="37">
        <v>517.94545454545471</v>
      </c>
      <c r="J213" s="37">
        <v>585.60000000000025</v>
      </c>
      <c r="K213" s="37">
        <v>685.41818181818212</v>
      </c>
      <c r="L213" s="37">
        <v>816.29090909090951</v>
      </c>
      <c r="M213" s="37">
        <v>953.81818181818232</v>
      </c>
      <c r="N213" s="37">
        <v>1082.4727272727278</v>
      </c>
      <c r="O213" s="37">
        <v>1186.7272727272732</v>
      </c>
      <c r="P213" s="37">
        <v>1153.454545454546</v>
      </c>
      <c r="Q213" s="37">
        <v>1124.6181818181822</v>
      </c>
      <c r="R213" s="37">
        <v>1135.7090909090912</v>
      </c>
      <c r="S213" s="37">
        <v>1046.9818181818184</v>
      </c>
      <c r="T213" s="37">
        <v>1037</v>
      </c>
      <c r="U213" s="37">
        <v>1038.1090909090908</v>
      </c>
      <c r="V213" s="37">
        <v>1110.1999999999998</v>
      </c>
      <c r="W213" s="37">
        <v>1150.1272727272724</v>
      </c>
      <c r="X213" s="37">
        <v>1183.3999999999996</v>
      </c>
      <c r="Y213" s="37">
        <v>1214.454545454545</v>
      </c>
      <c r="Z213" s="37">
        <v>1253.272727272727</v>
      </c>
      <c r="AA213" s="37">
        <v>1380.8181818181815</v>
      </c>
      <c r="AB213" s="37">
        <v>1386.363636363636</v>
      </c>
      <c r="AC213" s="37">
        <v>1486.181818181818</v>
      </c>
      <c r="AD213" s="37">
        <v>1696.909090909091</v>
      </c>
      <c r="AE213" s="37">
        <v>1830</v>
      </c>
      <c r="AF213" s="37">
        <v>1970</v>
      </c>
      <c r="AG213" s="37">
        <v>2050</v>
      </c>
      <c r="AH213" s="37">
        <v>2120</v>
      </c>
      <c r="AI213" s="37">
        <v>2200</v>
      </c>
      <c r="AJ213" s="37">
        <v>2270</v>
      </c>
      <c r="AK213" s="37">
        <v>2350</v>
      </c>
      <c r="AL213" s="37">
        <v>2390</v>
      </c>
      <c r="AM213" s="37">
        <v>2590</v>
      </c>
      <c r="AN213" s="37">
        <v>2820</v>
      </c>
      <c r="AO213" s="37">
        <v>3200</v>
      </c>
      <c r="AP213" s="37">
        <v>3400</v>
      </c>
      <c r="AQ213" s="37">
        <v>3230</v>
      </c>
      <c r="AR213" s="37">
        <v>3310</v>
      </c>
      <c r="AS213" s="37">
        <v>3270</v>
      </c>
      <c r="AT213" s="37">
        <v>3260</v>
      </c>
      <c r="AU213" s="37">
        <v>3340</v>
      </c>
      <c r="AV213" s="37">
        <v>3420</v>
      </c>
      <c r="AW213" s="37">
        <v>3510</v>
      </c>
      <c r="AX213" s="37">
        <v>3670</v>
      </c>
      <c r="AY213" s="37">
        <v>3730</v>
      </c>
      <c r="AZ213" s="37">
        <v>3830</v>
      </c>
      <c r="BA213" s="37">
        <v>3910</v>
      </c>
    </row>
    <row r="214" spans="1:53" s="37" customFormat="1" ht="0.2" customHeight="1" x14ac:dyDescent="0.25">
      <c r="A214" s="37" t="s">
        <v>36</v>
      </c>
      <c r="B214" s="37">
        <v>161.80866425992767</v>
      </c>
      <c r="C214" s="37">
        <v>172.75812274368218</v>
      </c>
      <c r="D214" s="37">
        <v>180.05776173285184</v>
      </c>
      <c r="E214" s="37">
        <v>189.79061371841138</v>
      </c>
      <c r="F214" s="37">
        <v>210.47292418772545</v>
      </c>
      <c r="G214" s="37">
        <v>238.45487364620919</v>
      </c>
      <c r="H214" s="37">
        <v>293.20216606498172</v>
      </c>
      <c r="I214" s="37">
        <v>295.63537906137162</v>
      </c>
      <c r="J214" s="37">
        <v>333.35018050541493</v>
      </c>
      <c r="K214" s="37">
        <v>363.76534296028859</v>
      </c>
      <c r="L214" s="37">
        <v>409.99638989169648</v>
      </c>
      <c r="M214" s="37">
        <v>469.61010830324881</v>
      </c>
      <c r="N214" s="37">
        <v>530.44043321299603</v>
      </c>
      <c r="O214" s="37">
        <v>569.37184115523428</v>
      </c>
      <c r="P214" s="37">
        <v>655.75090252707537</v>
      </c>
      <c r="Q214" s="37">
        <v>661.83393501805017</v>
      </c>
      <c r="R214" s="37">
        <v>744.56317689530647</v>
      </c>
      <c r="S214" s="37">
        <v>844.32490974729194</v>
      </c>
      <c r="T214" s="37">
        <v>722.6642599277975</v>
      </c>
      <c r="U214" s="37">
        <v>664.26714801444018</v>
      </c>
      <c r="V214" s="37">
        <v>661.83393501805028</v>
      </c>
      <c r="W214" s="37">
        <v>633.85198555956663</v>
      </c>
      <c r="X214" s="37">
        <v>616.81949458483746</v>
      </c>
      <c r="Y214" s="37">
        <v>605.87003610108297</v>
      </c>
      <c r="Z214" s="37">
        <v>593.70397111913348</v>
      </c>
      <c r="AA214" s="37">
        <v>607.08664259927787</v>
      </c>
      <c r="AB214" s="37">
        <v>626.55234657039705</v>
      </c>
      <c r="AC214" s="37">
        <v>638.71841155234654</v>
      </c>
      <c r="AD214" s="37">
        <v>656.96750902527072</v>
      </c>
      <c r="AE214" s="37">
        <v>674</v>
      </c>
      <c r="AF214" s="37">
        <v>701</v>
      </c>
      <c r="AG214" s="37">
        <v>727</v>
      </c>
      <c r="AH214" s="37">
        <v>769</v>
      </c>
      <c r="AI214" s="37">
        <v>805</v>
      </c>
      <c r="AJ214" s="37">
        <v>871</v>
      </c>
      <c r="AK214" s="37">
        <v>937</v>
      </c>
      <c r="AL214" s="37">
        <v>960</v>
      </c>
      <c r="AM214" s="37">
        <v>1030</v>
      </c>
      <c r="AN214" s="37">
        <v>1190</v>
      </c>
      <c r="AO214" s="37">
        <v>1360</v>
      </c>
      <c r="AP214" s="37">
        <v>1500</v>
      </c>
      <c r="AQ214" s="37">
        <v>1460</v>
      </c>
      <c r="AR214" s="37">
        <v>1510</v>
      </c>
      <c r="AS214" s="37">
        <v>1580</v>
      </c>
      <c r="AT214" s="37">
        <v>1590</v>
      </c>
      <c r="AU214" s="37">
        <v>1520</v>
      </c>
      <c r="AV214" s="37">
        <v>1640</v>
      </c>
      <c r="AW214" s="37">
        <v>1760</v>
      </c>
      <c r="AX214" s="37">
        <v>1770</v>
      </c>
      <c r="AY214" s="37">
        <v>1850</v>
      </c>
      <c r="AZ214" s="37">
        <v>1890</v>
      </c>
      <c r="BA214" s="37">
        <v>1930</v>
      </c>
    </row>
    <row r="215" spans="1:53" s="37" customFormat="1" ht="0.2" customHeight="1" x14ac:dyDescent="0.25">
      <c r="A215" s="37" t="s">
        <v>37</v>
      </c>
      <c r="B215" s="37">
        <v>247.69230769230768</v>
      </c>
      <c r="C215" s="37">
        <v>259.4871794871795</v>
      </c>
      <c r="D215" s="37">
        <v>271.28205128205127</v>
      </c>
      <c r="E215" s="37">
        <v>321.41025641025641</v>
      </c>
      <c r="F215" s="37">
        <v>377.4358974358974</v>
      </c>
      <c r="G215" s="37">
        <v>415.76923076923077</v>
      </c>
      <c r="H215" s="37">
        <v>504.23076923076928</v>
      </c>
      <c r="I215" s="37">
        <v>554.35897435897436</v>
      </c>
      <c r="J215" s="37">
        <v>669.35897435897436</v>
      </c>
      <c r="K215" s="37">
        <v>799.10256410256409</v>
      </c>
      <c r="L215" s="37">
        <v>908.20512820512818</v>
      </c>
      <c r="M215" s="37">
        <v>1179.4871794871794</v>
      </c>
      <c r="N215" s="37">
        <v>1562.8205128205127</v>
      </c>
      <c r="O215" s="37">
        <v>1671.9230769230769</v>
      </c>
      <c r="P215" s="37">
        <v>1736.7948717948721</v>
      </c>
      <c r="Q215" s="37">
        <v>1651.2820512820515</v>
      </c>
      <c r="R215" s="37">
        <v>1680.7692307692309</v>
      </c>
      <c r="S215" s="37">
        <v>1512.6923076923078</v>
      </c>
      <c r="T215" s="37">
        <v>1403.5897435897434</v>
      </c>
      <c r="U215" s="37">
        <v>1329.8717948717947</v>
      </c>
      <c r="V215" s="37">
        <v>1253.2051282051282</v>
      </c>
      <c r="W215" s="37">
        <v>1256.1538461538462</v>
      </c>
      <c r="X215" s="37">
        <v>1173.5897435897439</v>
      </c>
      <c r="Y215" s="37">
        <v>1229.615384615385</v>
      </c>
      <c r="Z215" s="37">
        <v>1312.1794871794875</v>
      </c>
      <c r="AA215" s="37">
        <v>1447.8205128205132</v>
      </c>
      <c r="AB215" s="37">
        <v>2034.6153846153852</v>
      </c>
      <c r="AC215" s="37">
        <v>2093.5897435897441</v>
      </c>
      <c r="AD215" s="37">
        <v>2182.0512820512822</v>
      </c>
      <c r="AE215" s="37">
        <v>2300</v>
      </c>
      <c r="AF215" s="37">
        <v>2390</v>
      </c>
      <c r="AG215" s="37">
        <v>2540</v>
      </c>
      <c r="AH215" s="37">
        <v>2620</v>
      </c>
      <c r="AI215" s="37">
        <v>2790</v>
      </c>
      <c r="AJ215" s="37">
        <v>2880</v>
      </c>
      <c r="AK215" s="37">
        <v>2960</v>
      </c>
      <c r="AL215" s="37">
        <v>2040</v>
      </c>
      <c r="AM215" s="37">
        <v>2170</v>
      </c>
      <c r="AN215" s="37">
        <v>2620</v>
      </c>
      <c r="AO215" s="37">
        <v>2940</v>
      </c>
      <c r="AP215" s="37">
        <v>2700</v>
      </c>
      <c r="AQ215" s="37">
        <v>2810</v>
      </c>
      <c r="AR215" s="37">
        <v>2720</v>
      </c>
      <c r="AS215" s="37">
        <v>2690</v>
      </c>
      <c r="AT215" s="37">
        <v>2690</v>
      </c>
      <c r="AU215" s="37">
        <v>3230</v>
      </c>
      <c r="AV215" s="37">
        <v>3320</v>
      </c>
      <c r="AW215" s="37">
        <v>3430</v>
      </c>
      <c r="AX215" s="37">
        <v>3530</v>
      </c>
      <c r="AY215" s="37">
        <v>3690</v>
      </c>
      <c r="AZ215" s="37">
        <v>3830</v>
      </c>
      <c r="BA215" s="37">
        <v>3970</v>
      </c>
    </row>
    <row r="216" spans="1:53" s="37" customFormat="1" ht="0.2" customHeight="1" x14ac:dyDescent="0.25">
      <c r="A216" s="37" t="s">
        <v>38</v>
      </c>
    </row>
    <row r="217" spans="1:53" s="37" customFormat="1" ht="0.2" customHeight="1" x14ac:dyDescent="0.25">
      <c r="A217" s="37" t="s">
        <v>39</v>
      </c>
      <c r="B217" s="37">
        <v>237.18085106382975</v>
      </c>
      <c r="C217" s="37">
        <v>249.76595744680847</v>
      </c>
      <c r="D217" s="37">
        <v>276.87234042553189</v>
      </c>
      <c r="E217" s="37">
        <v>299.13829787234039</v>
      </c>
      <c r="F217" s="37">
        <v>333.98936170212761</v>
      </c>
      <c r="G217" s="37">
        <v>378.52127659574467</v>
      </c>
      <c r="H217" s="37">
        <v>485.01063829787228</v>
      </c>
      <c r="I217" s="37">
        <v>540.191489361702</v>
      </c>
      <c r="J217" s="37">
        <v>612.79787234042544</v>
      </c>
      <c r="K217" s="37">
        <v>678.627659574468</v>
      </c>
      <c r="L217" s="37">
        <v>749.29787234042544</v>
      </c>
      <c r="M217" s="37">
        <v>900.31914893617011</v>
      </c>
      <c r="N217" s="37">
        <v>995.19148936170211</v>
      </c>
      <c r="O217" s="37">
        <v>1082.3191489361702</v>
      </c>
      <c r="P217" s="37">
        <v>1061.0212765957447</v>
      </c>
      <c r="Q217" s="37">
        <v>1089.0957446808511</v>
      </c>
      <c r="R217" s="37">
        <v>1089.0957446808511</v>
      </c>
      <c r="S217" s="37">
        <v>1076.5106382978724</v>
      </c>
      <c r="T217" s="37">
        <v>1141.372340425532</v>
      </c>
      <c r="U217" s="37">
        <v>1117.1702127659576</v>
      </c>
      <c r="V217" s="37">
        <v>1159.7659574468084</v>
      </c>
      <c r="W217" s="37">
        <v>1352.4148936170211</v>
      </c>
      <c r="X217" s="37">
        <v>1611.8617021276596</v>
      </c>
      <c r="Y217" s="37">
        <v>1442.4468085106382</v>
      </c>
      <c r="Z217" s="37">
        <v>1590.563829787234</v>
      </c>
      <c r="AA217" s="37">
        <v>1583.7872340425531</v>
      </c>
      <c r="AB217" s="37">
        <v>1539.255319148936</v>
      </c>
      <c r="AC217" s="37">
        <v>1665.1063829787233</v>
      </c>
      <c r="AD217" s="37">
        <v>1781.2765957446807</v>
      </c>
      <c r="AE217" s="37">
        <v>1820</v>
      </c>
      <c r="AF217" s="37">
        <v>1880</v>
      </c>
      <c r="AG217" s="37">
        <v>1980</v>
      </c>
      <c r="AH217" s="37">
        <v>2150</v>
      </c>
      <c r="AI217" s="37">
        <v>2350</v>
      </c>
      <c r="AJ217" s="37">
        <v>2550</v>
      </c>
      <c r="AK217" s="37">
        <v>2800</v>
      </c>
      <c r="AL217" s="37">
        <v>3200</v>
      </c>
      <c r="AM217" s="37">
        <v>3850</v>
      </c>
      <c r="AN217" s="37">
        <v>4800</v>
      </c>
      <c r="AO217" s="37">
        <v>5250</v>
      </c>
      <c r="AP217" s="37">
        <v>5350</v>
      </c>
      <c r="AQ217" s="37">
        <v>4950</v>
      </c>
      <c r="AR217" s="37">
        <v>4600</v>
      </c>
      <c r="AS217" s="37">
        <v>4350</v>
      </c>
      <c r="AT217" s="37">
        <v>4500</v>
      </c>
      <c r="AU217" s="37">
        <v>4450</v>
      </c>
      <c r="AV217" s="37">
        <v>4520</v>
      </c>
      <c r="AW217" s="37">
        <v>4560</v>
      </c>
      <c r="AX217" s="37">
        <v>4610</v>
      </c>
      <c r="AY217" s="37">
        <v>4730</v>
      </c>
      <c r="AZ217" s="37">
        <v>4760</v>
      </c>
      <c r="BA217" s="37">
        <v>4720</v>
      </c>
    </row>
    <row r="218" spans="1:53" s="37" customFormat="1" ht="0.2" customHeight="1" x14ac:dyDescent="0.25">
      <c r="A218" s="37" t="s">
        <v>40</v>
      </c>
      <c r="B218" s="37">
        <v>229.87931034482767</v>
      </c>
      <c r="C218" s="37">
        <v>248.3620689655173</v>
      </c>
      <c r="D218" s="37">
        <v>258.75862068965523</v>
      </c>
      <c r="E218" s="37">
        <v>258.75862068965523</v>
      </c>
      <c r="F218" s="37">
        <v>274.93103448275866</v>
      </c>
      <c r="G218" s="37">
        <v>315.36206896551727</v>
      </c>
      <c r="H218" s="37">
        <v>355.79310344827587</v>
      </c>
      <c r="I218" s="37">
        <v>404.31034482758628</v>
      </c>
      <c r="J218" s="37">
        <v>505.96551724137936</v>
      </c>
      <c r="K218" s="37">
        <v>618.01724137931046</v>
      </c>
      <c r="L218" s="37">
        <v>695.41379310344837</v>
      </c>
      <c r="M218" s="37">
        <v>799.37931034482767</v>
      </c>
      <c r="N218" s="37">
        <v>850.20689655172418</v>
      </c>
      <c r="O218" s="37">
        <v>1013.0862068965517</v>
      </c>
      <c r="P218" s="37">
        <v>1065.0689655172414</v>
      </c>
      <c r="Q218" s="37">
        <v>1077.7758620689656</v>
      </c>
      <c r="R218" s="37">
        <v>1122.8275862068967</v>
      </c>
      <c r="S218" s="37">
        <v>1089.3275862068967</v>
      </c>
      <c r="T218" s="37">
        <v>970.34482758620709</v>
      </c>
      <c r="U218" s="37">
        <v>873.31034482758639</v>
      </c>
      <c r="V218" s="37">
        <v>853.6724137931036</v>
      </c>
      <c r="W218" s="37">
        <v>897.56896551724139</v>
      </c>
      <c r="X218" s="37">
        <v>948.39655172413791</v>
      </c>
      <c r="Y218" s="37">
        <v>998.06896551724128</v>
      </c>
      <c r="Z218" s="37">
        <v>1016.551724137931</v>
      </c>
      <c r="AA218" s="37">
        <v>1030.4137931034484</v>
      </c>
      <c r="AB218" s="37">
        <v>1178.2758620689656</v>
      </c>
      <c r="AC218" s="37">
        <v>1236.0344827586207</v>
      </c>
      <c r="AD218" s="37">
        <v>1293.7931034482758</v>
      </c>
      <c r="AE218" s="37">
        <v>1340</v>
      </c>
      <c r="AF218" s="37">
        <v>1430</v>
      </c>
      <c r="AG218" s="37">
        <v>1410</v>
      </c>
      <c r="AH218" s="37">
        <v>1420</v>
      </c>
      <c r="AI218" s="37">
        <v>1430</v>
      </c>
      <c r="AJ218" s="37">
        <v>1450</v>
      </c>
      <c r="AK218" s="37">
        <v>1470</v>
      </c>
      <c r="AL218" s="37">
        <v>1470</v>
      </c>
      <c r="AM218" s="37">
        <v>1560</v>
      </c>
      <c r="AN218" s="37">
        <v>1620</v>
      </c>
      <c r="AO218" s="37">
        <v>1700</v>
      </c>
      <c r="AP218" s="37">
        <v>1830</v>
      </c>
      <c r="AQ218" s="37">
        <v>1780</v>
      </c>
      <c r="AR218" s="37">
        <v>1870</v>
      </c>
      <c r="AS218" s="37">
        <v>1930</v>
      </c>
      <c r="AT218" s="37">
        <v>2190</v>
      </c>
      <c r="AU218" s="37">
        <v>2420</v>
      </c>
      <c r="AV218" s="37">
        <v>2510</v>
      </c>
      <c r="AW218" s="37">
        <v>2530</v>
      </c>
      <c r="AX218" s="37">
        <v>2590</v>
      </c>
      <c r="AY218" s="37">
        <v>2660</v>
      </c>
      <c r="AZ218" s="37">
        <v>2630</v>
      </c>
      <c r="BA218" s="37">
        <v>2630</v>
      </c>
    </row>
    <row r="219" spans="1:53" s="37" customFormat="1" ht="0.2" customHeight="1" x14ac:dyDescent="0.25">
      <c r="A219" s="37" t="s">
        <v>41</v>
      </c>
      <c r="B219" s="37">
        <v>167.19999999999993</v>
      </c>
      <c r="C219" s="37">
        <v>186.26666666666657</v>
      </c>
      <c r="D219" s="37">
        <v>199.46666666666658</v>
      </c>
      <c r="E219" s="37">
        <v>221.46666666666658</v>
      </c>
      <c r="F219" s="37">
        <v>253.73333333333326</v>
      </c>
      <c r="G219" s="37">
        <v>299.19999999999993</v>
      </c>
      <c r="H219" s="37">
        <v>384.26666666666659</v>
      </c>
      <c r="I219" s="37">
        <v>439.99999999999989</v>
      </c>
      <c r="J219" s="37">
        <v>576.39999999999986</v>
      </c>
      <c r="K219" s="37">
        <v>630.6666666666664</v>
      </c>
      <c r="L219" s="37">
        <v>673.19999999999982</v>
      </c>
      <c r="M219" s="37">
        <v>868.26666666666642</v>
      </c>
      <c r="N219" s="37">
        <v>981.19999999999982</v>
      </c>
      <c r="O219" s="37">
        <v>998.79999999999984</v>
      </c>
      <c r="P219" s="37">
        <v>1060.3999999999999</v>
      </c>
      <c r="Q219" s="37">
        <v>1009.0666666666666</v>
      </c>
      <c r="R219" s="37">
        <v>1023.7333333333332</v>
      </c>
      <c r="S219" s="37">
        <v>890.26666666666665</v>
      </c>
      <c r="T219" s="37">
        <v>903.4666666666667</v>
      </c>
      <c r="U219" s="37">
        <v>928.40000000000009</v>
      </c>
      <c r="V219" s="37">
        <v>1000.2666666666667</v>
      </c>
      <c r="W219" s="37">
        <v>1072.1333333333332</v>
      </c>
      <c r="X219" s="37">
        <v>973.86666666666656</v>
      </c>
      <c r="Y219" s="37">
        <v>1032.5333333333333</v>
      </c>
      <c r="Z219" s="37">
        <v>1236.3999999999999</v>
      </c>
      <c r="AA219" s="37">
        <v>1245.1999999999998</v>
      </c>
      <c r="AB219" s="37">
        <v>1274.5333333333331</v>
      </c>
      <c r="AC219" s="37">
        <v>1349.3333333333333</v>
      </c>
      <c r="AD219" s="37">
        <v>1437.3333333333333</v>
      </c>
      <c r="AE219" s="37">
        <v>1540</v>
      </c>
      <c r="AF219" s="37">
        <v>1600</v>
      </c>
      <c r="AG219" s="37">
        <v>1630</v>
      </c>
      <c r="AH219" s="37">
        <v>1700</v>
      </c>
      <c r="AI219" s="37">
        <v>1800</v>
      </c>
      <c r="AJ219" s="37">
        <v>1920</v>
      </c>
      <c r="AK219" s="37">
        <v>2050</v>
      </c>
      <c r="AL219" s="37">
        <v>2200</v>
      </c>
      <c r="AM219" s="37">
        <v>3200</v>
      </c>
      <c r="AN219" s="37">
        <v>3300</v>
      </c>
      <c r="AO219" s="37">
        <v>3600</v>
      </c>
      <c r="AP219" s="37">
        <v>3800</v>
      </c>
      <c r="AQ219" s="37">
        <v>3440</v>
      </c>
      <c r="AR219" s="37">
        <v>3300</v>
      </c>
      <c r="AS219" s="37">
        <v>3340</v>
      </c>
      <c r="AT219" s="37">
        <v>3250</v>
      </c>
      <c r="AU219" s="37">
        <v>3200</v>
      </c>
      <c r="AV219" s="37">
        <v>3240</v>
      </c>
      <c r="AW219" s="37">
        <v>3290</v>
      </c>
      <c r="AX219" s="37">
        <v>3220</v>
      </c>
      <c r="AY219" s="37">
        <v>3250</v>
      </c>
      <c r="AZ219" s="37">
        <v>3250</v>
      </c>
      <c r="BA219" s="37">
        <v>3280</v>
      </c>
    </row>
    <row r="220" spans="1:53" s="37" customFormat="1" ht="0.2" customHeight="1" x14ac:dyDescent="0.25">
      <c r="A220" s="37" t="s">
        <v>42</v>
      </c>
      <c r="B220" s="37">
        <v>171.55555555555557</v>
      </c>
      <c r="C220" s="37">
        <v>189.33333333333334</v>
      </c>
      <c r="D220" s="37">
        <v>206.22222222222223</v>
      </c>
      <c r="E220" s="37">
        <v>226.66666666666666</v>
      </c>
      <c r="F220" s="37">
        <v>243.55555555555554</v>
      </c>
      <c r="G220" s="37">
        <v>291.55555555555554</v>
      </c>
      <c r="H220" s="37">
        <v>345.77777777777777</v>
      </c>
      <c r="I220" s="37">
        <v>385.77777777777771</v>
      </c>
      <c r="J220" s="37">
        <v>440.8888888888888</v>
      </c>
      <c r="K220" s="37">
        <v>531.55555555555543</v>
      </c>
      <c r="L220" s="37">
        <v>638.22222222222206</v>
      </c>
      <c r="M220" s="37">
        <v>760.88888888888869</v>
      </c>
      <c r="N220" s="37">
        <v>892.44444444444434</v>
      </c>
      <c r="O220" s="37">
        <v>1024</v>
      </c>
      <c r="P220" s="37">
        <v>1016.888888888889</v>
      </c>
      <c r="Q220" s="37">
        <v>989.33333333333348</v>
      </c>
      <c r="R220" s="37">
        <v>981.33333333333348</v>
      </c>
      <c r="S220" s="37">
        <v>839.1111111111112</v>
      </c>
      <c r="T220" s="37">
        <v>743.11111111111109</v>
      </c>
      <c r="U220" s="37">
        <v>690.66666666666674</v>
      </c>
      <c r="V220" s="37">
        <v>734.2222222222224</v>
      </c>
      <c r="W220" s="37">
        <v>751.1111111111112</v>
      </c>
      <c r="X220" s="37">
        <v>712.00000000000011</v>
      </c>
      <c r="Y220" s="37">
        <v>754.66666666666674</v>
      </c>
      <c r="Z220" s="37">
        <v>768.88888888888891</v>
      </c>
      <c r="AA220" s="37">
        <v>822.22222222222229</v>
      </c>
      <c r="AB220" s="37">
        <v>860.44444444444446</v>
      </c>
      <c r="AC220" s="37">
        <v>924.44444444444446</v>
      </c>
      <c r="AD220" s="37">
        <v>1004.4444444444443</v>
      </c>
      <c r="AE220" s="37">
        <v>1040</v>
      </c>
      <c r="AF220" s="37">
        <v>1130</v>
      </c>
      <c r="AG220" s="37">
        <v>1350</v>
      </c>
      <c r="AH220" s="37">
        <v>1600</v>
      </c>
      <c r="AI220" s="37">
        <v>1800</v>
      </c>
      <c r="AJ220" s="37">
        <v>2000</v>
      </c>
      <c r="AK220" s="37">
        <v>2200</v>
      </c>
      <c r="AL220" s="37">
        <v>2320</v>
      </c>
      <c r="AM220" s="37">
        <v>2540</v>
      </c>
      <c r="AN220" s="37">
        <v>2900</v>
      </c>
      <c r="AO220" s="37">
        <v>3370</v>
      </c>
      <c r="AP220" s="37">
        <v>3600</v>
      </c>
      <c r="AQ220" s="37">
        <v>3600</v>
      </c>
      <c r="AR220" s="37">
        <v>3550</v>
      </c>
      <c r="AS220" s="37">
        <v>3780</v>
      </c>
      <c r="AT220" s="37">
        <v>4000</v>
      </c>
      <c r="AU220" s="37">
        <v>4010</v>
      </c>
      <c r="AV220" s="37">
        <v>4280</v>
      </c>
      <c r="AW220" s="37">
        <v>4550</v>
      </c>
      <c r="AX220" s="37">
        <v>4660</v>
      </c>
      <c r="AY220" s="37">
        <v>4870</v>
      </c>
      <c r="AZ220" s="37">
        <v>4740</v>
      </c>
      <c r="BA220" s="37">
        <v>4850</v>
      </c>
    </row>
    <row r="221" spans="1:53" s="37" customFormat="1" ht="0.2" customHeight="1" x14ac:dyDescent="0.25">
      <c r="A221" s="37" t="s">
        <v>43</v>
      </c>
      <c r="B221" s="37">
        <v>124.57674418604643</v>
      </c>
      <c r="C221" s="37">
        <v>131.49767441860456</v>
      </c>
      <c r="D221" s="37">
        <v>141.87906976744176</v>
      </c>
      <c r="E221" s="37">
        <v>145.33953488372083</v>
      </c>
      <c r="F221" s="37">
        <v>166.10232558139523</v>
      </c>
      <c r="G221" s="37">
        <v>190.32558139534871</v>
      </c>
      <c r="H221" s="37">
        <v>242.23255813953472</v>
      </c>
      <c r="I221" s="37">
        <v>276.83720930232539</v>
      </c>
      <c r="J221" s="37">
        <v>339.12558139534866</v>
      </c>
      <c r="K221" s="37">
        <v>380.65116279069747</v>
      </c>
      <c r="L221" s="37">
        <v>418.71627906976721</v>
      </c>
      <c r="M221" s="37">
        <v>498.30697674418576</v>
      </c>
      <c r="N221" s="37">
        <v>557.13488372092991</v>
      </c>
      <c r="O221" s="37">
        <v>622.88372093023213</v>
      </c>
      <c r="P221" s="37">
        <v>667.86976744186006</v>
      </c>
      <c r="Q221" s="37">
        <v>667.86976744186006</v>
      </c>
      <c r="R221" s="37">
        <v>688.63255813953458</v>
      </c>
      <c r="S221" s="37">
        <v>626.34418604651137</v>
      </c>
      <c r="T221" s="37">
        <v>550.21395348837189</v>
      </c>
      <c r="U221" s="37">
        <v>543.29302325581375</v>
      </c>
      <c r="V221" s="37">
        <v>508.68837209302302</v>
      </c>
      <c r="W221" s="37">
        <v>498.30697674418587</v>
      </c>
      <c r="X221" s="37">
        <v>529.45116279069748</v>
      </c>
      <c r="Y221" s="37">
        <v>550.213953488372</v>
      </c>
      <c r="Z221" s="37">
        <v>501.76744186046506</v>
      </c>
      <c r="AA221" s="37">
        <v>550.213953488372</v>
      </c>
      <c r="AB221" s="37">
        <v>622.88372093023247</v>
      </c>
      <c r="AC221" s="37">
        <v>664.40930232558128</v>
      </c>
      <c r="AD221" s="37">
        <v>712.85581395348834</v>
      </c>
      <c r="AE221" s="37">
        <v>744</v>
      </c>
      <c r="AF221" s="37">
        <v>777</v>
      </c>
      <c r="AG221" s="37">
        <v>807</v>
      </c>
      <c r="AH221" s="37">
        <v>830</v>
      </c>
      <c r="AI221" s="37">
        <v>872</v>
      </c>
      <c r="AJ221" s="37">
        <v>915</v>
      </c>
      <c r="AK221" s="37">
        <v>957</v>
      </c>
      <c r="AL221" s="37">
        <v>690</v>
      </c>
      <c r="AM221" s="37">
        <v>812</v>
      </c>
      <c r="AN221" s="37">
        <v>970</v>
      </c>
      <c r="AO221" s="37">
        <v>1150</v>
      </c>
      <c r="AP221" s="37">
        <v>1180</v>
      </c>
      <c r="AQ221" s="37">
        <v>1200</v>
      </c>
      <c r="AR221" s="37">
        <v>1230</v>
      </c>
      <c r="AS221" s="37">
        <v>1320</v>
      </c>
      <c r="AT221" s="37">
        <v>1360</v>
      </c>
      <c r="AU221" s="37">
        <v>1360</v>
      </c>
      <c r="AV221" s="37">
        <v>1400</v>
      </c>
      <c r="AW221" s="37">
        <v>1420</v>
      </c>
      <c r="AX221" s="37">
        <v>1450</v>
      </c>
      <c r="AY221" s="37">
        <v>1460</v>
      </c>
      <c r="AZ221" s="37">
        <v>1490</v>
      </c>
      <c r="BA221" s="37">
        <v>1520</v>
      </c>
    </row>
    <row r="222" spans="1:53" s="37" customFormat="1" ht="0.2" customHeight="1" x14ac:dyDescent="0.25"/>
    <row r="223" spans="1:53" s="37" customFormat="1" ht="0.2" customHeight="1" x14ac:dyDescent="0.25"/>
    <row r="224" spans="1:53" s="37" customFormat="1" ht="0.2" customHeight="1" x14ac:dyDescent="0.25">
      <c r="A224" s="37" t="s">
        <v>62</v>
      </c>
    </row>
    <row r="225" spans="1:53" s="37" customFormat="1" ht="0.2" customHeight="1" x14ac:dyDescent="0.25">
      <c r="A225" s="37" t="s">
        <v>52</v>
      </c>
      <c r="B225" s="37">
        <v>1968</v>
      </c>
      <c r="C225" s="37">
        <v>1969</v>
      </c>
      <c r="D225" s="37">
        <v>1970</v>
      </c>
      <c r="E225" s="37">
        <v>1971</v>
      </c>
      <c r="F225" s="37">
        <v>1972</v>
      </c>
      <c r="G225" s="37">
        <v>1973</v>
      </c>
      <c r="H225" s="37">
        <v>1974</v>
      </c>
      <c r="I225" s="37">
        <v>1975</v>
      </c>
      <c r="J225" s="37">
        <v>1976</v>
      </c>
      <c r="K225" s="37">
        <v>1977</v>
      </c>
      <c r="L225" s="37">
        <v>1978</v>
      </c>
      <c r="M225" s="37">
        <v>1979</v>
      </c>
      <c r="N225" s="37">
        <v>1980</v>
      </c>
      <c r="O225" s="37">
        <v>1981</v>
      </c>
      <c r="P225" s="37">
        <v>1982</v>
      </c>
      <c r="Q225" s="37">
        <v>1983</v>
      </c>
      <c r="R225" s="37">
        <v>1984</v>
      </c>
      <c r="S225" s="37">
        <v>1985</v>
      </c>
      <c r="T225" s="37">
        <v>1986</v>
      </c>
      <c r="U225" s="37">
        <v>1987</v>
      </c>
      <c r="V225" s="37">
        <v>1988</v>
      </c>
      <c r="W225" s="37">
        <v>1989</v>
      </c>
      <c r="X225" s="37">
        <v>1990</v>
      </c>
      <c r="Y225" s="37">
        <v>1991</v>
      </c>
      <c r="Z225" s="37">
        <v>1992</v>
      </c>
      <c r="AA225" s="37">
        <v>1993</v>
      </c>
      <c r="AB225" s="37">
        <v>1994</v>
      </c>
      <c r="AC225" s="37">
        <v>1995</v>
      </c>
      <c r="AD225" s="37">
        <v>1996</v>
      </c>
      <c r="AE225" s="37">
        <v>1997</v>
      </c>
      <c r="AF225" s="37">
        <v>1998</v>
      </c>
      <c r="AG225" s="37">
        <v>1999</v>
      </c>
      <c r="AH225" s="37">
        <v>2000</v>
      </c>
      <c r="AI225" s="37">
        <v>2001</v>
      </c>
      <c r="AJ225" s="37">
        <v>2002</v>
      </c>
      <c r="AK225" s="37">
        <v>2003</v>
      </c>
      <c r="AL225" s="37">
        <v>2004</v>
      </c>
      <c r="AM225" s="37">
        <v>2005</v>
      </c>
      <c r="AN225" s="37">
        <v>2006</v>
      </c>
      <c r="AO225" s="37">
        <v>2007</v>
      </c>
      <c r="AP225" s="37">
        <v>2008</v>
      </c>
      <c r="AQ225" s="37">
        <v>2009</v>
      </c>
      <c r="AR225" s="37">
        <v>2010</v>
      </c>
      <c r="AS225" s="37">
        <v>2011</v>
      </c>
      <c r="AT225" s="37">
        <v>2012</v>
      </c>
      <c r="AU225" s="37">
        <v>2013</v>
      </c>
      <c r="AV225" s="37">
        <v>2014</v>
      </c>
      <c r="AW225" s="37">
        <v>2015</v>
      </c>
      <c r="AX225" s="37">
        <v>2016</v>
      </c>
      <c r="AY225" s="37">
        <v>2017</v>
      </c>
      <c r="AZ225" s="37">
        <v>2018</v>
      </c>
      <c r="BA225" s="37">
        <v>2019</v>
      </c>
    </row>
    <row r="226" spans="1:53" s="37" customFormat="1" ht="0.2" customHeight="1" x14ac:dyDescent="0.25">
      <c r="A226" s="37" t="s">
        <v>0</v>
      </c>
      <c r="B226" s="37">
        <v>170</v>
      </c>
      <c r="C226" s="37">
        <v>187</v>
      </c>
      <c r="D226" s="37">
        <v>200</v>
      </c>
      <c r="E226" s="37">
        <v>226</v>
      </c>
      <c r="F226" s="37">
        <v>236</v>
      </c>
      <c r="G226" s="37">
        <v>267</v>
      </c>
      <c r="H226" s="37">
        <v>331</v>
      </c>
      <c r="I226" s="37">
        <v>364</v>
      </c>
      <c r="J226" s="37">
        <v>425</v>
      </c>
      <c r="K226" s="37">
        <v>477</v>
      </c>
      <c r="L226" s="37">
        <v>527</v>
      </c>
      <c r="M226" s="37">
        <v>639</v>
      </c>
      <c r="N226" s="37">
        <v>780</v>
      </c>
      <c r="O226" s="37">
        <v>910</v>
      </c>
      <c r="P226" s="37">
        <v>885</v>
      </c>
      <c r="Q226" s="37">
        <v>826</v>
      </c>
      <c r="R226" s="37">
        <v>824</v>
      </c>
      <c r="S226" s="37">
        <v>797</v>
      </c>
      <c r="T226" s="37">
        <v>803</v>
      </c>
      <c r="U226" s="37">
        <v>786</v>
      </c>
      <c r="V226" s="37">
        <v>800</v>
      </c>
      <c r="W226" s="37">
        <v>847</v>
      </c>
      <c r="X226" s="37">
        <v>890</v>
      </c>
      <c r="Y226" s="37">
        <v>864</v>
      </c>
      <c r="Z226" s="37">
        <v>936</v>
      </c>
      <c r="AA226" s="37">
        <v>1000</v>
      </c>
      <c r="AB226" s="37">
        <v>1120</v>
      </c>
      <c r="AC226" s="37">
        <v>1260</v>
      </c>
      <c r="AD226" s="37">
        <v>1320</v>
      </c>
      <c r="AE226" s="37">
        <v>1360</v>
      </c>
      <c r="AF226" s="37">
        <v>1440</v>
      </c>
      <c r="AG226" s="37">
        <v>1500</v>
      </c>
      <c r="AH226" s="37">
        <v>1570</v>
      </c>
      <c r="AI226" s="37">
        <v>1640</v>
      </c>
      <c r="AJ226" s="37">
        <v>1700</v>
      </c>
      <c r="AK226" s="37">
        <v>1760</v>
      </c>
      <c r="AL226" s="37">
        <v>1850</v>
      </c>
      <c r="AM226" s="37">
        <v>2050</v>
      </c>
      <c r="AN226" s="37">
        <v>2100</v>
      </c>
      <c r="AO226" s="37">
        <v>2200</v>
      </c>
      <c r="AP226" s="37">
        <v>2300</v>
      </c>
      <c r="AQ226" s="37">
        <v>2250</v>
      </c>
      <c r="AR226" s="37">
        <v>2300</v>
      </c>
      <c r="AS226" s="37">
        <v>2340</v>
      </c>
      <c r="AT226" s="37">
        <v>2390</v>
      </c>
      <c r="AU226" s="37">
        <v>2500</v>
      </c>
      <c r="AV226" s="37">
        <v>2640</v>
      </c>
      <c r="AW226" s="37">
        <v>2710</v>
      </c>
      <c r="AX226" s="37">
        <v>2820</v>
      </c>
      <c r="AY226" s="37">
        <v>2910</v>
      </c>
      <c r="AZ226" s="37">
        <v>2980</v>
      </c>
      <c r="BA226" s="37">
        <v>3100</v>
      </c>
    </row>
    <row r="227" spans="1:53" s="37" customFormat="1" ht="0.2" customHeight="1" x14ac:dyDescent="0.25">
      <c r="A227" s="37" t="s">
        <v>45</v>
      </c>
    </row>
    <row r="228" spans="1:53" s="37" customFormat="1" ht="0.2" customHeight="1" x14ac:dyDescent="0.25">
      <c r="A228" s="37" t="s">
        <v>1</v>
      </c>
      <c r="B228" s="37">
        <v>65</v>
      </c>
      <c r="C228" s="37">
        <v>67</v>
      </c>
      <c r="D228" s="37">
        <v>70</v>
      </c>
      <c r="E228" s="37">
        <v>76</v>
      </c>
      <c r="F228" s="37">
        <v>86</v>
      </c>
      <c r="G228" s="37">
        <v>91</v>
      </c>
      <c r="H228" s="37">
        <v>110</v>
      </c>
      <c r="I228" s="37">
        <v>111</v>
      </c>
      <c r="J228" s="37">
        <v>122</v>
      </c>
      <c r="K228" s="37">
        <v>138</v>
      </c>
      <c r="L228" s="37">
        <v>154</v>
      </c>
      <c r="M228" s="37">
        <v>199</v>
      </c>
      <c r="N228" s="37">
        <v>267</v>
      </c>
      <c r="O228" s="37">
        <v>287</v>
      </c>
      <c r="P228" s="37">
        <v>302</v>
      </c>
      <c r="Q228" s="37">
        <v>289</v>
      </c>
      <c r="R228" s="37">
        <v>311</v>
      </c>
      <c r="S228" s="37">
        <v>295</v>
      </c>
      <c r="T228" s="37">
        <v>271</v>
      </c>
      <c r="U228" s="37">
        <v>299</v>
      </c>
      <c r="V228" s="37">
        <v>279</v>
      </c>
      <c r="W228" s="37">
        <v>276</v>
      </c>
      <c r="X228" s="37">
        <v>267</v>
      </c>
      <c r="Y228" s="37">
        <v>291</v>
      </c>
      <c r="Z228" s="37">
        <v>311</v>
      </c>
      <c r="AA228" s="37">
        <v>316</v>
      </c>
      <c r="AB228" s="37">
        <v>810</v>
      </c>
      <c r="AC228" s="37">
        <v>840</v>
      </c>
      <c r="AD228" s="37">
        <v>880</v>
      </c>
      <c r="AE228" s="37">
        <v>920</v>
      </c>
      <c r="AF228" s="37">
        <v>987</v>
      </c>
      <c r="AG228" s="37">
        <v>1070</v>
      </c>
      <c r="AH228" s="37">
        <v>1150</v>
      </c>
      <c r="AI228" s="37">
        <v>1250</v>
      </c>
      <c r="AJ228" s="37">
        <v>1400</v>
      </c>
      <c r="AK228" s="37">
        <v>1500</v>
      </c>
      <c r="AL228" s="37">
        <v>1600</v>
      </c>
      <c r="AM228" s="37">
        <v>2330</v>
      </c>
      <c r="AN228" s="37">
        <v>3050</v>
      </c>
      <c r="AO228" s="37">
        <v>3200</v>
      </c>
      <c r="AP228" s="37">
        <v>3500</v>
      </c>
      <c r="AQ228" s="37">
        <v>3440</v>
      </c>
      <c r="AR228" s="37">
        <v>3390</v>
      </c>
      <c r="AS228" s="37">
        <v>3330</v>
      </c>
      <c r="AT228" s="37">
        <v>3370</v>
      </c>
      <c r="AU228" s="37">
        <v>3500</v>
      </c>
      <c r="AV228" s="37">
        <v>3660</v>
      </c>
      <c r="AW228" s="37">
        <v>3620</v>
      </c>
      <c r="AX228" s="37">
        <v>3570</v>
      </c>
      <c r="AY228" s="37">
        <v>3770</v>
      </c>
      <c r="AZ228" s="37">
        <v>3780</v>
      </c>
      <c r="BA228" s="37">
        <v>3800</v>
      </c>
    </row>
    <row r="229" spans="1:53" s="37" customFormat="1" ht="0.2" customHeight="1" x14ac:dyDescent="0.25">
      <c r="A229" s="37" t="s">
        <v>2</v>
      </c>
      <c r="B229" s="37">
        <v>226</v>
      </c>
      <c r="C229" s="37">
        <v>246</v>
      </c>
      <c r="D229" s="37">
        <v>260</v>
      </c>
      <c r="E229" s="37">
        <v>255</v>
      </c>
      <c r="F229" s="37">
        <v>296</v>
      </c>
      <c r="G229" s="37">
        <v>337</v>
      </c>
      <c r="H229" s="37">
        <v>406</v>
      </c>
      <c r="I229" s="37">
        <v>419</v>
      </c>
      <c r="J229" s="37">
        <v>475</v>
      </c>
      <c r="K229" s="37">
        <v>542</v>
      </c>
      <c r="L229" s="37">
        <v>606</v>
      </c>
      <c r="M229" s="37">
        <v>770</v>
      </c>
      <c r="N229" s="37">
        <v>918</v>
      </c>
      <c r="O229" s="37">
        <v>1056</v>
      </c>
      <c r="P229" s="37">
        <v>1096</v>
      </c>
      <c r="Q229" s="37">
        <v>972</v>
      </c>
      <c r="R229" s="37">
        <v>964</v>
      </c>
      <c r="S229" s="37">
        <v>907</v>
      </c>
      <c r="T229" s="37">
        <v>779</v>
      </c>
      <c r="U229" s="37">
        <v>724</v>
      </c>
      <c r="V229" s="37">
        <v>761</v>
      </c>
      <c r="W229" s="37">
        <v>801</v>
      </c>
      <c r="X229" s="37">
        <v>796</v>
      </c>
      <c r="Y229" s="37">
        <v>841</v>
      </c>
      <c r="Z229" s="37">
        <v>815</v>
      </c>
      <c r="AA229" s="37">
        <v>880</v>
      </c>
      <c r="AB229" s="37">
        <v>927</v>
      </c>
      <c r="AC229" s="37">
        <v>983</v>
      </c>
      <c r="AD229" s="37">
        <v>1010</v>
      </c>
      <c r="AE229" s="37">
        <v>1070</v>
      </c>
      <c r="AF229" s="37">
        <v>1150</v>
      </c>
      <c r="AG229" s="37">
        <v>1220</v>
      </c>
      <c r="AH229" s="37">
        <v>1290</v>
      </c>
      <c r="AI229" s="37">
        <v>1350</v>
      </c>
      <c r="AJ229" s="37">
        <v>1410</v>
      </c>
      <c r="AK229" s="37">
        <v>1480</v>
      </c>
      <c r="AL229" s="37">
        <v>1640</v>
      </c>
      <c r="AM229" s="37">
        <v>1850</v>
      </c>
      <c r="AN229" s="37">
        <v>2000</v>
      </c>
      <c r="AO229" s="37">
        <v>2240</v>
      </c>
      <c r="AP229" s="37">
        <v>2420</v>
      </c>
      <c r="AQ229" s="37">
        <v>2340</v>
      </c>
      <c r="AR229" s="37">
        <v>2400</v>
      </c>
      <c r="AS229" s="37">
        <v>2440</v>
      </c>
      <c r="AT229" s="37">
        <v>2620</v>
      </c>
      <c r="AU229" s="37">
        <v>2700</v>
      </c>
      <c r="AV229" s="37">
        <v>2830</v>
      </c>
      <c r="AW229" s="37">
        <v>3020</v>
      </c>
      <c r="AX229" s="37">
        <v>3000</v>
      </c>
      <c r="AY229" s="37">
        <v>3110</v>
      </c>
      <c r="AZ229" s="37">
        <v>3160</v>
      </c>
      <c r="BA229" s="37">
        <v>3320</v>
      </c>
    </row>
    <row r="230" spans="1:53" s="37" customFormat="1" ht="0.2" customHeight="1" x14ac:dyDescent="0.25">
      <c r="A230" s="37" t="s">
        <v>3</v>
      </c>
      <c r="B230" s="37">
        <v>485</v>
      </c>
      <c r="C230" s="37">
        <v>487</v>
      </c>
      <c r="D230" s="37">
        <v>479</v>
      </c>
      <c r="E230" s="37">
        <v>471</v>
      </c>
      <c r="F230" s="37">
        <v>494</v>
      </c>
      <c r="G230" s="37">
        <v>509</v>
      </c>
      <c r="H230" s="37">
        <v>570</v>
      </c>
      <c r="I230" s="37">
        <v>653</v>
      </c>
      <c r="J230" s="37">
        <v>711</v>
      </c>
      <c r="K230" s="37">
        <v>759</v>
      </c>
      <c r="L230" s="37">
        <v>914</v>
      </c>
      <c r="M230" s="37">
        <v>1186</v>
      </c>
      <c r="N230" s="37">
        <v>1424</v>
      </c>
      <c r="O230" s="37">
        <v>1732</v>
      </c>
      <c r="P230" s="37">
        <v>1900</v>
      </c>
      <c r="Q230" s="37">
        <v>1918</v>
      </c>
      <c r="R230" s="37">
        <v>1981</v>
      </c>
      <c r="S230" s="37">
        <v>1841</v>
      </c>
      <c r="T230" s="37">
        <v>1730</v>
      </c>
      <c r="U230" s="37">
        <v>1554</v>
      </c>
      <c r="V230" s="37">
        <v>1575</v>
      </c>
      <c r="W230" s="37">
        <v>1742</v>
      </c>
      <c r="X230" s="37">
        <v>1884</v>
      </c>
      <c r="Y230" s="37">
        <v>2077</v>
      </c>
      <c r="Z230" s="37">
        <v>2157</v>
      </c>
      <c r="AA230" s="37">
        <v>2213</v>
      </c>
      <c r="AB230" s="37">
        <v>2210</v>
      </c>
      <c r="AC230" s="37">
        <v>2220</v>
      </c>
      <c r="AD230" s="37">
        <v>2400</v>
      </c>
      <c r="AE230" s="37">
        <v>2500</v>
      </c>
      <c r="AF230" s="37">
        <v>2610</v>
      </c>
      <c r="AG230" s="37">
        <v>2800</v>
      </c>
      <c r="AH230" s="37">
        <v>3000</v>
      </c>
      <c r="AI230" s="37">
        <v>3200</v>
      </c>
      <c r="AJ230" s="37">
        <v>3400</v>
      </c>
      <c r="AK230" s="37">
        <v>3600</v>
      </c>
      <c r="AL230" s="37">
        <v>3800</v>
      </c>
      <c r="AM230" s="37">
        <v>5050</v>
      </c>
      <c r="AN230" s="37">
        <v>5360</v>
      </c>
      <c r="AO230" s="37">
        <v>5960</v>
      </c>
      <c r="AP230" s="37">
        <v>6440</v>
      </c>
      <c r="AQ230" s="37">
        <v>6580</v>
      </c>
      <c r="AR230" s="37">
        <v>6660</v>
      </c>
      <c r="AS230" s="37">
        <v>6670</v>
      </c>
      <c r="AT230" s="37">
        <v>6880</v>
      </c>
      <c r="AU230" s="37">
        <v>6900</v>
      </c>
      <c r="AV230" s="37">
        <v>7360</v>
      </c>
      <c r="AW230" s="37">
        <v>7820</v>
      </c>
      <c r="AX230" s="37">
        <v>8080</v>
      </c>
      <c r="AY230" s="37">
        <v>8970</v>
      </c>
      <c r="AZ230" s="37">
        <v>9350</v>
      </c>
      <c r="BA230" s="37">
        <v>10000</v>
      </c>
    </row>
    <row r="231" spans="1:53" s="37" customFormat="1" ht="0.2" customHeight="1" x14ac:dyDescent="0.25">
      <c r="A231" s="37" t="s">
        <v>4</v>
      </c>
      <c r="B231" s="37">
        <v>87</v>
      </c>
      <c r="C231" s="37">
        <v>92</v>
      </c>
      <c r="D231" s="37">
        <v>95</v>
      </c>
      <c r="E231" s="37">
        <v>103</v>
      </c>
      <c r="F231" s="37">
        <v>116</v>
      </c>
      <c r="G231" s="37">
        <v>137</v>
      </c>
      <c r="H231" s="37">
        <v>175</v>
      </c>
      <c r="I231" s="37">
        <v>188</v>
      </c>
      <c r="J231" s="37">
        <v>219</v>
      </c>
      <c r="K231" s="37">
        <v>256</v>
      </c>
      <c r="L231" s="37">
        <v>273</v>
      </c>
      <c r="M231" s="37">
        <v>322</v>
      </c>
      <c r="N231" s="37">
        <v>387</v>
      </c>
      <c r="O231" s="37">
        <v>434</v>
      </c>
      <c r="P231" s="37">
        <v>451</v>
      </c>
      <c r="Q231" s="37">
        <v>454</v>
      </c>
      <c r="R231" s="37">
        <v>469</v>
      </c>
      <c r="S231" s="37">
        <v>437</v>
      </c>
      <c r="T231" s="37">
        <v>360</v>
      </c>
      <c r="U231" s="37">
        <v>368</v>
      </c>
      <c r="V231" s="37">
        <v>369</v>
      </c>
      <c r="W231" s="37">
        <v>375</v>
      </c>
      <c r="X231" s="37">
        <v>374</v>
      </c>
      <c r="Y231" s="37">
        <v>437</v>
      </c>
      <c r="Z231" s="37">
        <v>400</v>
      </c>
      <c r="AA231" s="37">
        <v>426</v>
      </c>
      <c r="AB231" s="37">
        <v>479</v>
      </c>
      <c r="AC231" s="37">
        <v>520</v>
      </c>
      <c r="AD231" s="37">
        <v>558</v>
      </c>
      <c r="AE231" s="37">
        <v>590</v>
      </c>
      <c r="AF231" s="37">
        <v>618</v>
      </c>
      <c r="AG231" s="37">
        <v>630</v>
      </c>
      <c r="AH231" s="37">
        <v>650</v>
      </c>
      <c r="AI231" s="37">
        <v>675</v>
      </c>
      <c r="AJ231" s="37">
        <v>700</v>
      </c>
      <c r="AK231" s="37">
        <v>730</v>
      </c>
      <c r="AL231" s="37">
        <v>760</v>
      </c>
      <c r="AM231" s="37">
        <v>900</v>
      </c>
      <c r="AN231" s="37">
        <v>1020</v>
      </c>
      <c r="AO231" s="37">
        <v>1130</v>
      </c>
      <c r="AP231" s="37">
        <v>1150</v>
      </c>
      <c r="AQ231" s="37">
        <v>1100</v>
      </c>
      <c r="AR231" s="37">
        <v>1080</v>
      </c>
      <c r="AS231" s="37">
        <v>1100</v>
      </c>
      <c r="AT231" s="37">
        <v>1170</v>
      </c>
      <c r="AU231" s="37">
        <v>1280</v>
      </c>
      <c r="AV231" s="37">
        <v>1380</v>
      </c>
      <c r="AW231" s="37">
        <v>1500</v>
      </c>
      <c r="AX231" s="37">
        <v>1500</v>
      </c>
      <c r="AY231" s="37">
        <v>1540</v>
      </c>
      <c r="AZ231" s="37">
        <v>1560</v>
      </c>
      <c r="BA231" s="37">
        <v>1570</v>
      </c>
    </row>
    <row r="232" spans="1:53" s="37" customFormat="1" ht="0.2" customHeight="1" x14ac:dyDescent="0.25">
      <c r="A232" s="37" t="s">
        <v>46</v>
      </c>
      <c r="B232" s="37">
        <v>793</v>
      </c>
      <c r="C232" s="37">
        <v>863</v>
      </c>
      <c r="D232" s="37">
        <v>921</v>
      </c>
      <c r="E232" s="37">
        <v>1007</v>
      </c>
      <c r="F232" s="37">
        <v>1108</v>
      </c>
      <c r="G232" s="37">
        <v>1229</v>
      </c>
      <c r="H232" s="37">
        <v>1395</v>
      </c>
      <c r="I232" s="37">
        <v>1525</v>
      </c>
      <c r="J232" s="37">
        <v>1645</v>
      </c>
      <c r="K232" s="37">
        <v>1780</v>
      </c>
      <c r="L232" s="37">
        <v>1960</v>
      </c>
      <c r="M232" s="37">
        <v>2227</v>
      </c>
      <c r="N232" s="37">
        <v>2387</v>
      </c>
      <c r="O232" s="37">
        <v>2517</v>
      </c>
      <c r="P232" s="37">
        <v>2610</v>
      </c>
      <c r="Q232" s="37">
        <v>2655</v>
      </c>
      <c r="R232" s="37">
        <v>2723</v>
      </c>
      <c r="S232" s="37">
        <v>3005</v>
      </c>
      <c r="T232" s="37">
        <v>3372</v>
      </c>
      <c r="U232" s="37">
        <v>3557</v>
      </c>
      <c r="V232" s="37">
        <v>4171</v>
      </c>
      <c r="W232" s="37">
        <v>4715</v>
      </c>
      <c r="X232" s="37">
        <v>5033</v>
      </c>
      <c r="Y232" s="37">
        <v>5158</v>
      </c>
      <c r="Z232" s="37">
        <v>5241</v>
      </c>
      <c r="AA232" s="37">
        <v>5959</v>
      </c>
      <c r="AB232" s="37">
        <v>5950</v>
      </c>
      <c r="AC232" s="37">
        <v>5950</v>
      </c>
      <c r="AD232" s="37">
        <v>5950</v>
      </c>
      <c r="AE232" s="37">
        <v>5950</v>
      </c>
      <c r="AF232" s="37">
        <v>5950</v>
      </c>
      <c r="AG232" s="37">
        <v>6500</v>
      </c>
      <c r="AH232" s="37">
        <v>7050</v>
      </c>
      <c r="AI232" s="37">
        <v>7700</v>
      </c>
      <c r="AJ232" s="37">
        <v>8500</v>
      </c>
      <c r="AK232" s="37">
        <v>9500</v>
      </c>
      <c r="AL232" s="37">
        <v>10400</v>
      </c>
      <c r="AM232" s="37">
        <v>11200</v>
      </c>
      <c r="AN232" s="37">
        <v>12100</v>
      </c>
      <c r="AO232" s="37">
        <v>12700</v>
      </c>
      <c r="AP232" s="37">
        <v>12700</v>
      </c>
      <c r="AQ232" s="37">
        <v>12000</v>
      </c>
      <c r="AR232" s="37">
        <v>11500</v>
      </c>
      <c r="AS232" s="37">
        <v>11600</v>
      </c>
      <c r="AT232" s="37">
        <v>11200</v>
      </c>
      <c r="AU232" s="37">
        <v>11100</v>
      </c>
      <c r="AV232" s="37">
        <v>11400</v>
      </c>
      <c r="AW232" s="37">
        <v>11700</v>
      </c>
      <c r="AX232" s="37">
        <v>11900</v>
      </c>
      <c r="AY232" s="37">
        <v>12100</v>
      </c>
      <c r="AZ232" s="37">
        <v>12300</v>
      </c>
      <c r="BA232" s="37">
        <v>12200</v>
      </c>
    </row>
    <row r="233" spans="1:53" s="37" customFormat="1" ht="0.2" customHeight="1" x14ac:dyDescent="0.25">
      <c r="A233" s="37" t="s">
        <v>5</v>
      </c>
      <c r="B233" s="37">
        <v>430</v>
      </c>
      <c r="C233" s="37">
        <v>457</v>
      </c>
      <c r="D233" s="37">
        <v>499</v>
      </c>
      <c r="E233" s="37">
        <v>555</v>
      </c>
      <c r="F233" s="37">
        <v>566</v>
      </c>
      <c r="G233" s="37">
        <v>645</v>
      </c>
      <c r="H233" s="37">
        <v>810</v>
      </c>
      <c r="I233" s="37">
        <v>971</v>
      </c>
      <c r="J233" s="37">
        <v>1114</v>
      </c>
      <c r="K233" s="37">
        <v>1250</v>
      </c>
      <c r="L233" s="37">
        <v>1350</v>
      </c>
      <c r="M233" s="37">
        <v>1500</v>
      </c>
      <c r="N233" s="37">
        <v>1798</v>
      </c>
      <c r="O233" s="37">
        <v>1928</v>
      </c>
      <c r="P233" s="37">
        <v>1787</v>
      </c>
      <c r="Q233" s="37">
        <v>1829</v>
      </c>
      <c r="R233" s="37">
        <v>1840</v>
      </c>
      <c r="S233" s="37">
        <v>1596</v>
      </c>
      <c r="T233" s="37">
        <v>1684</v>
      </c>
      <c r="U233" s="37">
        <v>1677</v>
      </c>
      <c r="V233" s="37">
        <v>1765</v>
      </c>
      <c r="W233" s="37">
        <v>2037</v>
      </c>
      <c r="X233" s="37">
        <v>2214</v>
      </c>
      <c r="Y233" s="37">
        <v>2181</v>
      </c>
      <c r="Z233" s="37">
        <v>2042</v>
      </c>
      <c r="AA233" s="37">
        <v>2246</v>
      </c>
      <c r="AB233" s="37">
        <v>2350</v>
      </c>
      <c r="AC233" s="37">
        <v>2440</v>
      </c>
      <c r="AD233" s="37">
        <v>2550</v>
      </c>
      <c r="AE233" s="37">
        <v>2580</v>
      </c>
      <c r="AF233" s="37">
        <v>2660</v>
      </c>
      <c r="AG233" s="37">
        <v>2900</v>
      </c>
      <c r="AH233" s="37">
        <v>3150</v>
      </c>
      <c r="AI233" s="37">
        <v>3400</v>
      </c>
      <c r="AJ233" s="37">
        <v>3700</v>
      </c>
      <c r="AK233" s="37">
        <v>4000</v>
      </c>
      <c r="AL233" s="37">
        <v>6100</v>
      </c>
      <c r="AM233" s="37">
        <v>8500</v>
      </c>
      <c r="AN233" s="37">
        <v>10400</v>
      </c>
      <c r="AO233" s="37">
        <v>10700</v>
      </c>
      <c r="AP233" s="37">
        <v>10300</v>
      </c>
      <c r="AQ233" s="37">
        <v>8910</v>
      </c>
      <c r="AR233" s="37">
        <v>8130</v>
      </c>
      <c r="AS233" s="37">
        <v>8140</v>
      </c>
      <c r="AT233" s="37">
        <v>8150</v>
      </c>
      <c r="AU233" s="37">
        <v>8170</v>
      </c>
      <c r="AV233" s="37">
        <v>8140</v>
      </c>
      <c r="AW233" s="37">
        <v>8110</v>
      </c>
      <c r="AX233" s="37">
        <v>8290</v>
      </c>
      <c r="AY233" s="37">
        <v>8250</v>
      </c>
      <c r="AZ233" s="37">
        <v>8410</v>
      </c>
      <c r="BA233" s="37">
        <v>8950</v>
      </c>
    </row>
    <row r="234" spans="1:53" s="37" customFormat="1" ht="0.2" customHeight="1" x14ac:dyDescent="0.25">
      <c r="A234" s="37" t="s">
        <v>6</v>
      </c>
      <c r="B234" s="37">
        <v>308</v>
      </c>
      <c r="C234" s="37">
        <v>319</v>
      </c>
      <c r="D234" s="37">
        <v>355</v>
      </c>
      <c r="E234" s="37">
        <v>377</v>
      </c>
      <c r="F234" s="37">
        <v>403</v>
      </c>
      <c r="G234" s="37">
        <v>464</v>
      </c>
      <c r="H234" s="37">
        <v>608</v>
      </c>
      <c r="I234" s="37">
        <v>685</v>
      </c>
      <c r="J234" s="37">
        <v>763</v>
      </c>
      <c r="K234" s="37">
        <v>861</v>
      </c>
      <c r="L234" s="37">
        <v>981</v>
      </c>
      <c r="M234" s="37">
        <v>1149</v>
      </c>
      <c r="N234" s="37">
        <v>1381</v>
      </c>
      <c r="O234" s="37">
        <v>1565</v>
      </c>
      <c r="P234" s="37">
        <v>1518</v>
      </c>
      <c r="Q234" s="37">
        <v>1576</v>
      </c>
      <c r="R234" s="37">
        <v>1645</v>
      </c>
      <c r="S234" s="37">
        <v>1599</v>
      </c>
      <c r="T234" s="37">
        <v>1537</v>
      </c>
      <c r="U234" s="37">
        <v>1605</v>
      </c>
      <c r="V234" s="37">
        <v>1790</v>
      </c>
      <c r="W234" s="37">
        <v>1880</v>
      </c>
      <c r="X234" s="37">
        <v>2070</v>
      </c>
      <c r="Y234" s="37">
        <v>2110</v>
      </c>
      <c r="Z234" s="37">
        <v>2033</v>
      </c>
      <c r="AA234" s="37">
        <v>2037</v>
      </c>
      <c r="AB234" s="37">
        <v>2060</v>
      </c>
      <c r="AC234" s="37">
        <v>2110</v>
      </c>
      <c r="AD234" s="37">
        <v>2150</v>
      </c>
      <c r="AE234" s="37">
        <v>2200</v>
      </c>
      <c r="AF234" s="37">
        <v>2240</v>
      </c>
      <c r="AG234" s="37">
        <v>2350</v>
      </c>
      <c r="AH234" s="37">
        <v>2500</v>
      </c>
      <c r="AI234" s="37">
        <v>2600</v>
      </c>
      <c r="AJ234" s="37">
        <v>2720</v>
      </c>
      <c r="AK234" s="37">
        <v>2900</v>
      </c>
      <c r="AL234" s="37">
        <v>2920</v>
      </c>
      <c r="AM234" s="37">
        <v>4790</v>
      </c>
      <c r="AN234" s="37">
        <v>5230</v>
      </c>
      <c r="AO234" s="37">
        <v>5500</v>
      </c>
      <c r="AP234" s="37">
        <v>5640</v>
      </c>
      <c r="AQ234" s="37">
        <v>5300</v>
      </c>
      <c r="AR234" s="37">
        <v>5090</v>
      </c>
      <c r="AS234" s="37">
        <v>5130</v>
      </c>
      <c r="AT234" s="37">
        <v>5160</v>
      </c>
      <c r="AU234" s="37">
        <v>5200</v>
      </c>
      <c r="AV234" s="37">
        <v>5290</v>
      </c>
      <c r="AW234" s="37">
        <v>5480</v>
      </c>
      <c r="AX234" s="37">
        <v>5510</v>
      </c>
      <c r="AY234" s="37">
        <v>5860</v>
      </c>
      <c r="AZ234" s="37">
        <v>5900</v>
      </c>
      <c r="BA234" s="37">
        <v>5950</v>
      </c>
    </row>
    <row r="235" spans="1:53" s="37" customFormat="1" ht="0.2" customHeight="1" x14ac:dyDescent="0.25">
      <c r="A235" s="37" t="s">
        <v>7</v>
      </c>
      <c r="B235" s="37">
        <v>185</v>
      </c>
      <c r="C235" s="37">
        <v>214</v>
      </c>
      <c r="D235" s="37">
        <v>234</v>
      </c>
      <c r="E235" s="37">
        <v>255</v>
      </c>
      <c r="F235" s="37">
        <v>290</v>
      </c>
      <c r="G235" s="37">
        <v>329</v>
      </c>
      <c r="H235" s="37">
        <v>424</v>
      </c>
      <c r="I235" s="37">
        <v>474</v>
      </c>
      <c r="J235" s="37">
        <v>507</v>
      </c>
      <c r="K235" s="37">
        <v>581</v>
      </c>
      <c r="L235" s="37">
        <v>685</v>
      </c>
      <c r="M235" s="37">
        <v>777</v>
      </c>
      <c r="N235" s="37">
        <v>896</v>
      </c>
      <c r="O235" s="37">
        <v>971</v>
      </c>
      <c r="P235" s="37">
        <v>926</v>
      </c>
      <c r="Q235" s="37">
        <v>929</v>
      </c>
      <c r="R235" s="37">
        <v>921</v>
      </c>
      <c r="S235" s="37">
        <v>886</v>
      </c>
      <c r="T235" s="37">
        <v>853</v>
      </c>
      <c r="U235" s="37">
        <v>889</v>
      </c>
      <c r="V235" s="37">
        <v>920</v>
      </c>
      <c r="W235" s="37">
        <v>1030</v>
      </c>
      <c r="X235" s="37">
        <v>1079</v>
      </c>
      <c r="Y235" s="37">
        <v>1095</v>
      </c>
      <c r="Z235" s="37">
        <v>1025</v>
      </c>
      <c r="AA235" s="37">
        <v>1131</v>
      </c>
      <c r="AB235" s="37">
        <v>1150</v>
      </c>
      <c r="AC235" s="37">
        <v>1260</v>
      </c>
      <c r="AD235" s="37">
        <v>1360</v>
      </c>
      <c r="AE235" s="37">
        <v>1430</v>
      </c>
      <c r="AF235" s="37">
        <v>1510</v>
      </c>
      <c r="AG235" s="37">
        <v>1630</v>
      </c>
      <c r="AH235" s="37">
        <v>1750</v>
      </c>
      <c r="AI235" s="37">
        <v>1900</v>
      </c>
      <c r="AJ235" s="37">
        <v>2050</v>
      </c>
      <c r="AK235" s="37">
        <v>2200</v>
      </c>
      <c r="AL235" s="37">
        <v>2330</v>
      </c>
      <c r="AM235" s="37">
        <v>3140</v>
      </c>
      <c r="AN235" s="37">
        <v>3800</v>
      </c>
      <c r="AO235" s="37">
        <v>4350</v>
      </c>
      <c r="AP235" s="37">
        <v>4300</v>
      </c>
      <c r="AQ235" s="37">
        <v>4030</v>
      </c>
      <c r="AR235" s="37">
        <v>3770</v>
      </c>
      <c r="AS235" s="37">
        <v>3610</v>
      </c>
      <c r="AT235" s="37">
        <v>3260</v>
      </c>
      <c r="AU235" s="37">
        <v>3300</v>
      </c>
      <c r="AV235" s="37">
        <v>3300</v>
      </c>
      <c r="AW235" s="37">
        <v>3270</v>
      </c>
      <c r="AX235" s="37">
        <v>3410</v>
      </c>
      <c r="AY235" s="37">
        <v>3560</v>
      </c>
      <c r="AZ235" s="37">
        <v>3510</v>
      </c>
      <c r="BA235" s="37">
        <v>3470</v>
      </c>
    </row>
    <row r="236" spans="1:53" s="37" customFormat="1" ht="0.2" customHeight="1" x14ac:dyDescent="0.25">
      <c r="A236" s="37" t="s">
        <v>47</v>
      </c>
    </row>
    <row r="237" spans="1:53" s="37" customFormat="1" ht="0.2" customHeight="1" x14ac:dyDescent="0.25">
      <c r="A237" s="37" t="s">
        <v>8</v>
      </c>
      <c r="B237" s="37">
        <v>162</v>
      </c>
      <c r="C237" s="37">
        <v>168</v>
      </c>
      <c r="D237" s="37">
        <v>177</v>
      </c>
      <c r="E237" s="37">
        <v>188</v>
      </c>
      <c r="F237" s="37">
        <v>205</v>
      </c>
      <c r="G237" s="37">
        <v>229</v>
      </c>
      <c r="H237" s="37">
        <v>287</v>
      </c>
      <c r="I237" s="37">
        <v>339</v>
      </c>
      <c r="J237" s="37">
        <v>386</v>
      </c>
      <c r="K237" s="37">
        <v>454</v>
      </c>
      <c r="L237" s="37">
        <v>515</v>
      </c>
      <c r="M237" s="37">
        <v>585</v>
      </c>
      <c r="N237" s="37">
        <v>698</v>
      </c>
      <c r="O237" s="37">
        <v>774</v>
      </c>
      <c r="P237" s="37">
        <v>839</v>
      </c>
      <c r="Q237" s="37">
        <v>814</v>
      </c>
      <c r="R237" s="37">
        <v>808</v>
      </c>
      <c r="S237" s="37">
        <v>739</v>
      </c>
      <c r="T237" s="37">
        <v>631</v>
      </c>
      <c r="U237" s="37">
        <v>552</v>
      </c>
      <c r="V237" s="37">
        <v>572</v>
      </c>
      <c r="W237" s="37">
        <v>593</v>
      </c>
      <c r="X237" s="37">
        <v>658</v>
      </c>
      <c r="Y237" s="37">
        <v>654</v>
      </c>
      <c r="Z237" s="37">
        <v>680</v>
      </c>
      <c r="AA237" s="37">
        <v>682</v>
      </c>
      <c r="AB237" s="37">
        <v>780</v>
      </c>
      <c r="AC237" s="37">
        <v>840</v>
      </c>
      <c r="AD237" s="37">
        <v>900</v>
      </c>
      <c r="AE237" s="37">
        <v>960</v>
      </c>
      <c r="AF237" s="37">
        <v>1020</v>
      </c>
      <c r="AG237" s="37">
        <v>1090</v>
      </c>
      <c r="AH237" s="37">
        <v>1150</v>
      </c>
      <c r="AI237" s="37">
        <v>1200</v>
      </c>
      <c r="AJ237" s="37">
        <v>1240</v>
      </c>
      <c r="AK237" s="37">
        <v>1280</v>
      </c>
      <c r="AL237" s="37">
        <v>1320</v>
      </c>
      <c r="AM237" s="37">
        <v>1650</v>
      </c>
      <c r="AN237" s="37">
        <v>2200</v>
      </c>
      <c r="AO237" s="37">
        <v>2480</v>
      </c>
      <c r="AP237" s="37">
        <v>2500</v>
      </c>
      <c r="AQ237" s="37">
        <v>2200</v>
      </c>
      <c r="AR237" s="37">
        <v>2110</v>
      </c>
      <c r="AS237" s="37">
        <v>2060</v>
      </c>
      <c r="AT237" s="37">
        <v>2140</v>
      </c>
      <c r="AU237" s="37">
        <v>2220</v>
      </c>
      <c r="AV237" s="37">
        <v>2390</v>
      </c>
      <c r="AW237" s="37">
        <v>2530</v>
      </c>
      <c r="AX237" s="37">
        <v>2590</v>
      </c>
      <c r="AY237" s="37">
        <v>2730</v>
      </c>
      <c r="AZ237" s="37">
        <v>2870</v>
      </c>
      <c r="BA237" s="37">
        <v>3000</v>
      </c>
    </row>
    <row r="238" spans="1:53" s="37" customFormat="1" ht="0.2" customHeight="1" x14ac:dyDescent="0.25">
      <c r="A238" s="37" t="s">
        <v>9</v>
      </c>
      <c r="B238" s="37">
        <v>470</v>
      </c>
      <c r="C238" s="37">
        <v>493</v>
      </c>
      <c r="D238" s="37">
        <v>490</v>
      </c>
      <c r="E238" s="37">
        <v>494</v>
      </c>
      <c r="F238" s="37">
        <v>522</v>
      </c>
      <c r="G238" s="37">
        <v>567</v>
      </c>
      <c r="H238" s="37">
        <v>720</v>
      </c>
      <c r="I238" s="37">
        <v>846</v>
      </c>
      <c r="J238" s="37">
        <v>1062</v>
      </c>
      <c r="K238" s="37">
        <v>1458</v>
      </c>
      <c r="L238" s="37">
        <v>1625</v>
      </c>
      <c r="M238" s="37">
        <v>1858</v>
      </c>
      <c r="N238" s="37">
        <v>2041</v>
      </c>
      <c r="O238" s="37">
        <v>2188</v>
      </c>
      <c r="P238" s="37">
        <v>2023</v>
      </c>
      <c r="Q238" s="37">
        <v>1837</v>
      </c>
      <c r="R238" s="37">
        <v>1845</v>
      </c>
      <c r="S238" s="37">
        <v>1381</v>
      </c>
      <c r="T238" s="37">
        <v>1232</v>
      </c>
      <c r="U238" s="37">
        <v>1149</v>
      </c>
      <c r="V238" s="37">
        <v>1262</v>
      </c>
      <c r="W238" s="37">
        <v>1391</v>
      </c>
      <c r="X238" s="37">
        <v>1405</v>
      </c>
      <c r="Y238" s="37">
        <v>1459</v>
      </c>
      <c r="Z238" s="37">
        <v>1536</v>
      </c>
      <c r="AA238" s="37">
        <v>1548</v>
      </c>
      <c r="AB238" s="37">
        <v>1670</v>
      </c>
      <c r="AC238" s="37">
        <v>1820</v>
      </c>
      <c r="AD238" s="37">
        <v>1900</v>
      </c>
      <c r="AE238" s="37">
        <v>1980</v>
      </c>
      <c r="AF238" s="37">
        <v>2130</v>
      </c>
      <c r="AG238" s="37">
        <v>2220</v>
      </c>
      <c r="AH238" s="37">
        <v>2260</v>
      </c>
      <c r="AI238" s="37">
        <v>2290</v>
      </c>
      <c r="AJ238" s="37">
        <v>2350</v>
      </c>
      <c r="AK238" s="37">
        <v>2430</v>
      </c>
      <c r="AL238" s="37">
        <v>2560</v>
      </c>
      <c r="AM238" s="37">
        <v>3210</v>
      </c>
      <c r="AN238" s="37">
        <v>3590</v>
      </c>
      <c r="AO238" s="37">
        <v>4020</v>
      </c>
      <c r="AP238" s="37">
        <v>4550</v>
      </c>
      <c r="AQ238" s="37">
        <v>4450</v>
      </c>
      <c r="AR238" s="37">
        <v>4720</v>
      </c>
      <c r="AS238" s="37">
        <v>5390</v>
      </c>
      <c r="AT238" s="37">
        <v>6210</v>
      </c>
      <c r="AU238" s="37">
        <v>7100</v>
      </c>
      <c r="AV238" s="37">
        <v>7480</v>
      </c>
      <c r="AW238" s="37">
        <v>7430</v>
      </c>
      <c r="AX238" s="37">
        <v>7300</v>
      </c>
      <c r="AY238" s="37">
        <v>7160</v>
      </c>
      <c r="AZ238" s="37">
        <v>7280</v>
      </c>
      <c r="BA238" s="37">
        <v>7280</v>
      </c>
    </row>
    <row r="239" spans="1:53" s="37" customFormat="1" ht="0.2" customHeight="1" x14ac:dyDescent="0.25">
      <c r="A239" s="37" t="s">
        <v>10</v>
      </c>
      <c r="B239" s="37">
        <v>415</v>
      </c>
      <c r="C239" s="37">
        <v>417</v>
      </c>
      <c r="D239" s="37">
        <v>406</v>
      </c>
      <c r="E239" s="37">
        <v>422</v>
      </c>
      <c r="F239" s="37">
        <v>435</v>
      </c>
      <c r="G239" s="37">
        <v>494</v>
      </c>
      <c r="H239" s="37">
        <v>592</v>
      </c>
      <c r="I239" s="37">
        <v>720</v>
      </c>
      <c r="J239" s="37">
        <v>888</v>
      </c>
      <c r="K239" s="37">
        <v>1188</v>
      </c>
      <c r="L239" s="37">
        <v>1357</v>
      </c>
      <c r="M239" s="37">
        <v>1589</v>
      </c>
      <c r="N239" s="37">
        <v>1863</v>
      </c>
      <c r="O239" s="37">
        <v>2031</v>
      </c>
      <c r="P239" s="37">
        <v>1804</v>
      </c>
      <c r="Q239" s="37">
        <v>1610</v>
      </c>
      <c r="R239" s="37">
        <v>1647</v>
      </c>
      <c r="S239" s="37">
        <v>1344</v>
      </c>
      <c r="T239" s="37">
        <v>1167</v>
      </c>
      <c r="U239" s="37">
        <v>1061</v>
      </c>
      <c r="V239" s="37">
        <v>1158</v>
      </c>
      <c r="W239" s="37">
        <v>1249</v>
      </c>
      <c r="X239" s="37">
        <v>1254</v>
      </c>
      <c r="Y239" s="37">
        <v>1291</v>
      </c>
      <c r="Z239" s="37">
        <v>1325</v>
      </c>
      <c r="AA239" s="37">
        <v>1395</v>
      </c>
      <c r="AB239" s="37">
        <v>1500</v>
      </c>
      <c r="AC239" s="37">
        <v>1620</v>
      </c>
      <c r="AD239" s="37">
        <v>1740</v>
      </c>
      <c r="AE239" s="37">
        <v>1870</v>
      </c>
      <c r="AF239" s="37">
        <v>2060</v>
      </c>
      <c r="AG239" s="37">
        <v>2170</v>
      </c>
      <c r="AH239" s="37">
        <v>2260</v>
      </c>
      <c r="AI239" s="37">
        <v>2350</v>
      </c>
      <c r="AJ239" s="37">
        <v>2460</v>
      </c>
      <c r="AK239" s="37">
        <v>2570</v>
      </c>
      <c r="AL239" s="37">
        <v>2750</v>
      </c>
      <c r="AM239" s="37">
        <v>3000</v>
      </c>
      <c r="AN239" s="37">
        <v>3250</v>
      </c>
      <c r="AO239" s="37">
        <v>3640</v>
      </c>
      <c r="AP239" s="37">
        <v>4100</v>
      </c>
      <c r="AQ239" s="37">
        <v>3960</v>
      </c>
      <c r="AR239" s="37">
        <v>4170</v>
      </c>
      <c r="AS239" s="37">
        <v>5070</v>
      </c>
      <c r="AT239" s="37">
        <v>5840</v>
      </c>
      <c r="AU239" s="37">
        <v>6400</v>
      </c>
      <c r="AV239" s="37">
        <v>6840</v>
      </c>
      <c r="AW239" s="37">
        <v>6930</v>
      </c>
      <c r="AX239" s="37">
        <v>6830</v>
      </c>
      <c r="AY239" s="37">
        <v>6580</v>
      </c>
      <c r="AZ239" s="37">
        <v>6580</v>
      </c>
      <c r="BA239" s="37">
        <v>6580</v>
      </c>
    </row>
    <row r="240" spans="1:53" s="37" customFormat="1" ht="0.2" customHeight="1" x14ac:dyDescent="0.25">
      <c r="A240" s="37" t="s">
        <v>11</v>
      </c>
      <c r="B240" s="37">
        <v>365</v>
      </c>
      <c r="C240" s="37">
        <v>382</v>
      </c>
      <c r="D240" s="37">
        <v>392</v>
      </c>
      <c r="E240" s="37">
        <v>392</v>
      </c>
      <c r="F240" s="37">
        <v>414</v>
      </c>
      <c r="G240" s="37">
        <v>466</v>
      </c>
      <c r="H240" s="37">
        <v>597</v>
      </c>
      <c r="I240" s="37">
        <v>719</v>
      </c>
      <c r="J240" s="37">
        <v>920</v>
      </c>
      <c r="K240" s="37">
        <v>1259</v>
      </c>
      <c r="L240" s="37">
        <v>1331</v>
      </c>
      <c r="M240" s="37">
        <v>1550</v>
      </c>
      <c r="N240" s="37">
        <v>1840</v>
      </c>
      <c r="O240" s="37">
        <v>1999</v>
      </c>
      <c r="P240" s="37">
        <v>1889</v>
      </c>
      <c r="Q240" s="37">
        <v>1684</v>
      </c>
      <c r="R240" s="37">
        <v>1518</v>
      </c>
      <c r="S240" s="37">
        <v>1091</v>
      </c>
      <c r="T240" s="37">
        <v>873</v>
      </c>
      <c r="U240" s="37">
        <v>786</v>
      </c>
      <c r="V240" s="37">
        <v>947</v>
      </c>
      <c r="W240" s="37">
        <v>1095</v>
      </c>
      <c r="X240" s="37">
        <v>1090</v>
      </c>
      <c r="Y240" s="37">
        <v>1139</v>
      </c>
      <c r="Z240" s="37">
        <v>1153</v>
      </c>
      <c r="AA240" s="37">
        <v>1212</v>
      </c>
      <c r="AB240" s="37">
        <v>1280</v>
      </c>
      <c r="AC240" s="37">
        <v>1350</v>
      </c>
      <c r="AD240" s="37">
        <v>1450</v>
      </c>
      <c r="AE240" s="37">
        <v>1600</v>
      </c>
      <c r="AF240" s="37">
        <v>1700</v>
      </c>
      <c r="AG240" s="37">
        <v>1760</v>
      </c>
      <c r="AH240" s="37">
        <v>1800</v>
      </c>
      <c r="AI240" s="37">
        <v>1850</v>
      </c>
      <c r="AJ240" s="37">
        <v>1920</v>
      </c>
      <c r="AK240" s="37">
        <v>2010</v>
      </c>
      <c r="AL240" s="37">
        <v>2200</v>
      </c>
      <c r="AM240" s="37">
        <v>2640</v>
      </c>
      <c r="AN240" s="37">
        <v>2910</v>
      </c>
      <c r="AO240" s="37">
        <v>3370</v>
      </c>
      <c r="AP240" s="37">
        <v>3950</v>
      </c>
      <c r="AQ240" s="37">
        <v>3780</v>
      </c>
      <c r="AR240" s="37">
        <v>4350</v>
      </c>
      <c r="AS240" s="37">
        <v>5410</v>
      </c>
      <c r="AT240" s="37">
        <v>6530</v>
      </c>
      <c r="AU240" s="37">
        <v>7700</v>
      </c>
      <c r="AV240" s="37">
        <v>8320</v>
      </c>
      <c r="AW240" s="37">
        <v>7670</v>
      </c>
      <c r="AX240" s="37">
        <v>7370</v>
      </c>
      <c r="AY240" s="37">
        <v>7350</v>
      </c>
      <c r="AZ240" s="37">
        <v>7270</v>
      </c>
      <c r="BA240" s="37">
        <v>7190</v>
      </c>
    </row>
    <row r="241" spans="1:53" s="37" customFormat="1" ht="0.2" customHeight="1" x14ac:dyDescent="0.25">
      <c r="A241" s="37" t="s">
        <v>12</v>
      </c>
      <c r="B241" s="37">
        <v>156</v>
      </c>
      <c r="C241" s="37">
        <v>162</v>
      </c>
      <c r="D241" s="37">
        <v>159</v>
      </c>
      <c r="E241" s="37">
        <v>162</v>
      </c>
      <c r="F241" s="37">
        <v>174</v>
      </c>
      <c r="G241" s="37">
        <v>199</v>
      </c>
      <c r="H241" s="37">
        <v>253</v>
      </c>
      <c r="I241" s="37">
        <v>296</v>
      </c>
      <c r="J241" s="37">
        <v>342</v>
      </c>
      <c r="K241" s="37">
        <v>398</v>
      </c>
      <c r="L241" s="37">
        <v>418</v>
      </c>
      <c r="M241" s="37">
        <v>501</v>
      </c>
      <c r="N241" s="37">
        <v>587</v>
      </c>
      <c r="O241" s="37">
        <v>619</v>
      </c>
      <c r="P241" s="37">
        <v>628</v>
      </c>
      <c r="Q241" s="37">
        <v>601</v>
      </c>
      <c r="R241" s="37">
        <v>597</v>
      </c>
      <c r="S241" s="37">
        <v>488</v>
      </c>
      <c r="T241" s="37">
        <v>415</v>
      </c>
      <c r="U241" s="37">
        <v>373</v>
      </c>
      <c r="V241" s="37">
        <v>413</v>
      </c>
      <c r="W241" s="37">
        <v>429</v>
      </c>
      <c r="X241" s="37">
        <v>450</v>
      </c>
      <c r="Y241" s="37">
        <v>449</v>
      </c>
      <c r="Z241" s="37">
        <v>460</v>
      </c>
      <c r="AA241" s="37">
        <v>463</v>
      </c>
      <c r="AB241" s="37">
        <v>503</v>
      </c>
      <c r="AC241" s="37">
        <v>535</v>
      </c>
      <c r="AD241" s="37">
        <v>553</v>
      </c>
      <c r="AE241" s="37">
        <v>565</v>
      </c>
      <c r="AF241" s="37">
        <v>577</v>
      </c>
      <c r="AG241" s="37">
        <v>600</v>
      </c>
      <c r="AH241" s="37">
        <v>625</v>
      </c>
      <c r="AI241" s="37">
        <v>645</v>
      </c>
      <c r="AJ241" s="37">
        <v>665</v>
      </c>
      <c r="AK241" s="37">
        <v>685</v>
      </c>
      <c r="AL241" s="37">
        <v>700</v>
      </c>
      <c r="AM241" s="37">
        <v>810</v>
      </c>
      <c r="AN241" s="37">
        <v>870</v>
      </c>
      <c r="AO241" s="37">
        <v>980</v>
      </c>
      <c r="AP241" s="37">
        <v>1020</v>
      </c>
      <c r="AQ241" s="37">
        <v>1010</v>
      </c>
      <c r="AR241" s="37">
        <v>1060</v>
      </c>
      <c r="AS241" s="37">
        <v>1240</v>
      </c>
      <c r="AT241" s="37">
        <v>1510</v>
      </c>
      <c r="AU241" s="37">
        <v>1750</v>
      </c>
      <c r="AV241" s="37">
        <v>2060</v>
      </c>
      <c r="AW241" s="37">
        <v>2050</v>
      </c>
      <c r="AX241" s="37">
        <v>1910</v>
      </c>
      <c r="AY241" s="37">
        <v>1890</v>
      </c>
      <c r="AZ241" s="37">
        <v>1850</v>
      </c>
      <c r="BA241" s="37">
        <v>1960</v>
      </c>
    </row>
    <row r="242" spans="1:53" s="37" customFormat="1" ht="0.2" customHeight="1" x14ac:dyDescent="0.25">
      <c r="A242" s="37" t="s">
        <v>13</v>
      </c>
      <c r="B242" s="37">
        <v>229</v>
      </c>
      <c r="C242" s="37">
        <v>238</v>
      </c>
      <c r="D242" s="37">
        <v>253</v>
      </c>
      <c r="E242" s="37">
        <v>267</v>
      </c>
      <c r="F242" s="37">
        <v>295</v>
      </c>
      <c r="G242" s="37">
        <v>327</v>
      </c>
      <c r="H242" s="37">
        <v>385</v>
      </c>
      <c r="I242" s="37">
        <v>427</v>
      </c>
      <c r="J242" s="37">
        <v>514</v>
      </c>
      <c r="K242" s="37">
        <v>619</v>
      </c>
      <c r="L242" s="37">
        <v>715</v>
      </c>
      <c r="M242" s="37">
        <v>861</v>
      </c>
      <c r="N242" s="37">
        <v>976</v>
      </c>
      <c r="O242" s="37">
        <v>1033</v>
      </c>
      <c r="P242" s="37">
        <v>1058</v>
      </c>
      <c r="Q242" s="37">
        <v>1049</v>
      </c>
      <c r="R242" s="37">
        <v>1034</v>
      </c>
      <c r="S242" s="37">
        <v>955</v>
      </c>
      <c r="T242" s="37">
        <v>941</v>
      </c>
      <c r="U242" s="37">
        <v>878</v>
      </c>
      <c r="V242" s="37">
        <v>896</v>
      </c>
      <c r="W242" s="37">
        <v>910</v>
      </c>
      <c r="X242" s="37">
        <v>978</v>
      </c>
      <c r="Y242" s="37">
        <v>958</v>
      </c>
      <c r="Z242" s="37">
        <v>988</v>
      </c>
      <c r="AA242" s="37">
        <v>1077</v>
      </c>
      <c r="AB242" s="37">
        <v>1140</v>
      </c>
      <c r="AC242" s="37">
        <v>1250</v>
      </c>
      <c r="AD242" s="37">
        <v>1300</v>
      </c>
      <c r="AE242" s="37">
        <v>1350</v>
      </c>
      <c r="AF242" s="37">
        <v>1450</v>
      </c>
      <c r="AG242" s="37">
        <v>1550</v>
      </c>
      <c r="AH242" s="37">
        <v>1650</v>
      </c>
      <c r="AI242" s="37">
        <v>1750</v>
      </c>
      <c r="AJ242" s="37">
        <v>1830</v>
      </c>
      <c r="AK242" s="37">
        <v>1900</v>
      </c>
      <c r="AL242" s="37">
        <v>1980</v>
      </c>
      <c r="AM242" s="37">
        <v>2450</v>
      </c>
      <c r="AN242" s="37">
        <v>2670</v>
      </c>
      <c r="AO242" s="37">
        <v>2740</v>
      </c>
      <c r="AP242" s="37">
        <v>2850</v>
      </c>
      <c r="AQ242" s="37">
        <v>2800</v>
      </c>
      <c r="AR242" s="37">
        <v>2780</v>
      </c>
      <c r="AS242" s="37">
        <v>2750</v>
      </c>
      <c r="AT242" s="37">
        <v>2840</v>
      </c>
      <c r="AU242" s="37">
        <v>3020</v>
      </c>
      <c r="AV242" s="37">
        <v>3210</v>
      </c>
      <c r="AW242" s="37">
        <v>3370</v>
      </c>
      <c r="AX242" s="37">
        <v>3540</v>
      </c>
      <c r="AY242" s="37">
        <v>3680</v>
      </c>
      <c r="AZ242" s="37">
        <v>3770</v>
      </c>
      <c r="BA242" s="37">
        <v>3820</v>
      </c>
    </row>
    <row r="243" spans="1:53" s="37" customFormat="1" ht="0.2" customHeight="1" x14ac:dyDescent="0.25">
      <c r="A243" s="37" t="s">
        <v>14</v>
      </c>
      <c r="B243" s="37">
        <v>292</v>
      </c>
      <c r="C243" s="37">
        <v>302</v>
      </c>
      <c r="D243" s="37">
        <v>321</v>
      </c>
      <c r="E243" s="37">
        <v>349</v>
      </c>
      <c r="F243" s="37">
        <v>380</v>
      </c>
      <c r="G243" s="37">
        <v>403</v>
      </c>
      <c r="H243" s="37">
        <v>469</v>
      </c>
      <c r="I243" s="37">
        <v>512</v>
      </c>
      <c r="J243" s="37">
        <v>575</v>
      </c>
      <c r="K243" s="37">
        <v>665</v>
      </c>
      <c r="L243" s="37">
        <v>818</v>
      </c>
      <c r="M243" s="37">
        <v>1001</v>
      </c>
      <c r="N243" s="37">
        <v>1256</v>
      </c>
      <c r="O243" s="37">
        <v>1454</v>
      </c>
      <c r="P243" s="37">
        <v>1414</v>
      </c>
      <c r="Q243" s="37">
        <v>1351</v>
      </c>
      <c r="R243" s="37">
        <v>1430</v>
      </c>
      <c r="S243" s="37">
        <v>1407</v>
      </c>
      <c r="T243" s="37">
        <v>1191</v>
      </c>
      <c r="U243" s="37">
        <v>921</v>
      </c>
      <c r="V243" s="37">
        <v>940</v>
      </c>
      <c r="W243" s="37">
        <v>959</v>
      </c>
      <c r="X243" s="37">
        <v>925</v>
      </c>
      <c r="Y243" s="37">
        <v>920</v>
      </c>
      <c r="Z243" s="37">
        <v>926</v>
      </c>
      <c r="AA243" s="37">
        <v>972</v>
      </c>
      <c r="AB243" s="37">
        <v>1000</v>
      </c>
      <c r="AC243" s="37">
        <v>1080</v>
      </c>
      <c r="AD243" s="37">
        <v>1180</v>
      </c>
      <c r="AE243" s="37">
        <v>1190</v>
      </c>
      <c r="AF243" s="37">
        <v>1210</v>
      </c>
      <c r="AG243" s="37">
        <v>1270</v>
      </c>
      <c r="AH243" s="37">
        <v>1310</v>
      </c>
      <c r="AI243" s="37">
        <v>1380</v>
      </c>
      <c r="AJ243" s="37">
        <v>1440</v>
      </c>
      <c r="AK243" s="37">
        <v>1500</v>
      </c>
      <c r="AL243" s="37">
        <v>1550</v>
      </c>
      <c r="AM243" s="37">
        <v>1700</v>
      </c>
      <c r="AN243" s="37">
        <v>1780</v>
      </c>
      <c r="AO243" s="37">
        <v>1950</v>
      </c>
      <c r="AP243" s="37">
        <v>2050</v>
      </c>
      <c r="AQ243" s="37">
        <v>1970</v>
      </c>
      <c r="AR243" s="37">
        <v>2050</v>
      </c>
      <c r="AS243" s="37">
        <v>2200</v>
      </c>
      <c r="AT243" s="37">
        <v>2400</v>
      </c>
      <c r="AU243" s="37">
        <v>2550</v>
      </c>
      <c r="AV243" s="37">
        <v>2660</v>
      </c>
      <c r="AW243" s="37">
        <v>2780</v>
      </c>
      <c r="AX243" s="37">
        <v>2870</v>
      </c>
      <c r="AY243" s="37">
        <v>2960</v>
      </c>
      <c r="AZ243" s="37">
        <v>3040</v>
      </c>
      <c r="BA243" s="37">
        <v>3120</v>
      </c>
    </row>
    <row r="244" spans="1:53" s="37" customFormat="1" ht="0.2" customHeight="1" x14ac:dyDescent="0.25">
      <c r="A244" s="37" t="s">
        <v>15</v>
      </c>
      <c r="B244" s="37">
        <v>135</v>
      </c>
      <c r="C244" s="37">
        <v>150</v>
      </c>
      <c r="D244" s="37">
        <v>161</v>
      </c>
      <c r="E244" s="37">
        <v>187</v>
      </c>
      <c r="F244" s="37">
        <v>217</v>
      </c>
      <c r="G244" s="37">
        <v>253</v>
      </c>
      <c r="H244" s="37">
        <v>302</v>
      </c>
      <c r="I244" s="37">
        <v>341</v>
      </c>
      <c r="J244" s="37">
        <v>375</v>
      </c>
      <c r="K244" s="37">
        <v>414</v>
      </c>
      <c r="L244" s="37">
        <v>464</v>
      </c>
      <c r="M244" s="37">
        <v>538</v>
      </c>
      <c r="N244" s="37">
        <v>594</v>
      </c>
      <c r="O244" s="37">
        <v>642</v>
      </c>
      <c r="P244" s="37">
        <v>680</v>
      </c>
      <c r="Q244" s="37">
        <v>708</v>
      </c>
      <c r="R244" s="37">
        <v>713</v>
      </c>
      <c r="S244" s="37">
        <v>774</v>
      </c>
      <c r="T244" s="37">
        <v>854</v>
      </c>
      <c r="U244" s="37">
        <v>885</v>
      </c>
      <c r="V244" s="37">
        <v>962</v>
      </c>
      <c r="W244" s="37">
        <v>1046</v>
      </c>
      <c r="X244" s="37">
        <v>1073</v>
      </c>
      <c r="Y244" s="37">
        <v>1057</v>
      </c>
      <c r="Z244" s="37">
        <v>1033</v>
      </c>
      <c r="AA244" s="37">
        <v>1130</v>
      </c>
      <c r="AB244" s="37">
        <v>1130</v>
      </c>
      <c r="AC244" s="37">
        <v>1130</v>
      </c>
      <c r="AD244" s="37">
        <v>1150</v>
      </c>
      <c r="AE244" s="37">
        <v>1170</v>
      </c>
      <c r="AF244" s="37">
        <v>1190</v>
      </c>
      <c r="AG244" s="37">
        <v>1300</v>
      </c>
      <c r="AH244" s="37">
        <v>1400</v>
      </c>
      <c r="AI244" s="37">
        <v>1500</v>
      </c>
      <c r="AJ244" s="37">
        <v>1600</v>
      </c>
      <c r="AK244" s="37">
        <v>1750</v>
      </c>
      <c r="AL244" s="37">
        <v>1870</v>
      </c>
      <c r="AM244" s="37">
        <v>1990</v>
      </c>
      <c r="AN244" s="37">
        <v>2110</v>
      </c>
      <c r="AO244" s="37">
        <v>2230</v>
      </c>
      <c r="AP244" s="37">
        <v>2200</v>
      </c>
      <c r="AQ244" s="37">
        <v>2130</v>
      </c>
      <c r="AR244" s="37">
        <v>2050</v>
      </c>
      <c r="AS244" s="37">
        <v>2080</v>
      </c>
      <c r="AT244" s="37">
        <v>2070</v>
      </c>
      <c r="AU244" s="37">
        <v>2100</v>
      </c>
      <c r="AV244" s="37">
        <v>2120</v>
      </c>
      <c r="AW244" s="37">
        <v>2170</v>
      </c>
      <c r="AX244" s="37">
        <v>2210</v>
      </c>
      <c r="AY244" s="37">
        <v>2370</v>
      </c>
      <c r="AZ244" s="37">
        <v>2370</v>
      </c>
      <c r="BA244" s="37">
        <v>2410</v>
      </c>
    </row>
    <row r="245" spans="1:53" s="37" customFormat="1" ht="0.2" customHeight="1" x14ac:dyDescent="0.25">
      <c r="A245" s="37" t="s">
        <v>16</v>
      </c>
      <c r="B245" s="37">
        <v>540</v>
      </c>
      <c r="C245" s="37">
        <v>578</v>
      </c>
      <c r="D245" s="37">
        <v>640</v>
      </c>
      <c r="E245" s="37">
        <v>686</v>
      </c>
      <c r="F245" s="37">
        <v>732</v>
      </c>
      <c r="G245" s="37">
        <v>843</v>
      </c>
      <c r="H245" s="37">
        <v>980</v>
      </c>
      <c r="I245" s="37">
        <v>1060</v>
      </c>
      <c r="J245" s="37">
        <v>1280</v>
      </c>
      <c r="K245" s="37">
        <v>1353</v>
      </c>
      <c r="L245" s="37">
        <v>1579</v>
      </c>
      <c r="M245" s="37">
        <v>1800</v>
      </c>
      <c r="N245" s="37">
        <v>2238</v>
      </c>
      <c r="O245" s="37">
        <v>2530</v>
      </c>
      <c r="P245" s="37">
        <v>2376</v>
      </c>
      <c r="Q245" s="37">
        <v>2121</v>
      </c>
      <c r="R245" s="37">
        <v>2236</v>
      </c>
      <c r="S245" s="37">
        <v>2197</v>
      </c>
      <c r="T245" s="37">
        <v>2023</v>
      </c>
      <c r="U245" s="37">
        <v>2009</v>
      </c>
      <c r="V245" s="37">
        <v>2261</v>
      </c>
      <c r="W245" s="37">
        <v>2534</v>
      </c>
      <c r="X245" s="37">
        <v>2563</v>
      </c>
      <c r="Y245" s="37">
        <v>2394</v>
      </c>
      <c r="Z245" s="37">
        <v>2530</v>
      </c>
      <c r="AA245" s="37">
        <v>2911</v>
      </c>
      <c r="AB245" s="37">
        <v>3050</v>
      </c>
      <c r="AC245" s="37">
        <v>3100</v>
      </c>
      <c r="AD245" s="37">
        <v>3110</v>
      </c>
      <c r="AE245" s="37">
        <v>3150</v>
      </c>
      <c r="AF245" s="37">
        <v>3180</v>
      </c>
      <c r="AG245" s="37">
        <v>3300</v>
      </c>
      <c r="AH245" s="37">
        <v>3600</v>
      </c>
      <c r="AI245" s="37">
        <v>3800</v>
      </c>
      <c r="AJ245" s="37">
        <v>4000</v>
      </c>
      <c r="AK245" s="37">
        <v>4150</v>
      </c>
      <c r="AL245" s="37">
        <v>5600</v>
      </c>
      <c r="AM245" s="37">
        <v>7500</v>
      </c>
      <c r="AN245" s="37">
        <v>8400</v>
      </c>
      <c r="AO245" s="37">
        <v>8500</v>
      </c>
      <c r="AP245" s="37">
        <v>8000</v>
      </c>
      <c r="AQ245" s="37">
        <v>7380</v>
      </c>
      <c r="AR245" s="37">
        <v>6980</v>
      </c>
      <c r="AS245" s="37">
        <v>6870</v>
      </c>
      <c r="AT245" s="37">
        <v>6760</v>
      </c>
      <c r="AU245" s="37">
        <v>6930</v>
      </c>
      <c r="AV245" s="37">
        <v>7030</v>
      </c>
      <c r="AW245" s="37">
        <v>7270</v>
      </c>
      <c r="AX245" s="37">
        <v>7470</v>
      </c>
      <c r="AY245" s="37">
        <v>7620</v>
      </c>
      <c r="AZ245" s="37">
        <v>7860</v>
      </c>
      <c r="BA245" s="37">
        <v>8060</v>
      </c>
    </row>
    <row r="246" spans="1:53" s="37" customFormat="1" ht="0.2" customHeight="1" x14ac:dyDescent="0.25">
      <c r="A246" s="37" t="s">
        <v>48</v>
      </c>
      <c r="B246" s="37">
        <v>479</v>
      </c>
      <c r="C246" s="37">
        <v>514</v>
      </c>
      <c r="D246" s="37">
        <v>565</v>
      </c>
      <c r="E246" s="37">
        <v>621</v>
      </c>
      <c r="F246" s="37">
        <v>687</v>
      </c>
      <c r="G246" s="37">
        <v>766</v>
      </c>
      <c r="H246" s="37">
        <v>875</v>
      </c>
      <c r="I246" s="37">
        <v>961</v>
      </c>
      <c r="J246" s="37">
        <v>1044</v>
      </c>
      <c r="K246" s="37">
        <v>1138</v>
      </c>
      <c r="L246" s="37">
        <v>1261</v>
      </c>
      <c r="M246" s="37">
        <v>1443</v>
      </c>
      <c r="N246" s="37">
        <v>1608</v>
      </c>
      <c r="O246" s="37">
        <v>1752</v>
      </c>
      <c r="P246" s="37">
        <v>1874</v>
      </c>
      <c r="Q246" s="37">
        <v>1963</v>
      </c>
      <c r="R246" s="37">
        <v>2083</v>
      </c>
      <c r="S246" s="37">
        <v>2377</v>
      </c>
      <c r="T246" s="37">
        <v>2761</v>
      </c>
      <c r="U246" s="37">
        <v>3012</v>
      </c>
      <c r="V246" s="37">
        <v>3553</v>
      </c>
      <c r="W246" s="37">
        <v>3988</v>
      </c>
      <c r="X246" s="37">
        <v>4227</v>
      </c>
      <c r="Y246" s="37">
        <v>4301</v>
      </c>
      <c r="Z246" s="37">
        <v>4340</v>
      </c>
      <c r="AA246" s="37">
        <v>4898</v>
      </c>
      <c r="AB246" s="37">
        <v>5020</v>
      </c>
      <c r="AC246" s="37">
        <v>5060</v>
      </c>
      <c r="AD246" s="37">
        <v>5100</v>
      </c>
      <c r="AE246" s="37">
        <v>5150</v>
      </c>
      <c r="AF246" s="37">
        <v>5210</v>
      </c>
      <c r="AG246" s="37">
        <v>5800</v>
      </c>
      <c r="AH246" s="37">
        <v>6500</v>
      </c>
      <c r="AI246" s="37">
        <v>7300</v>
      </c>
      <c r="AJ246" s="37">
        <v>8100</v>
      </c>
      <c r="AK246" s="37">
        <v>9300</v>
      </c>
      <c r="AL246" s="37">
        <v>9920</v>
      </c>
      <c r="AM246" s="37">
        <v>10500</v>
      </c>
      <c r="AN246" s="37">
        <v>11700</v>
      </c>
      <c r="AO246" s="37">
        <v>11900</v>
      </c>
      <c r="AP246" s="37">
        <v>12300</v>
      </c>
      <c r="AQ246" s="37">
        <v>12000</v>
      </c>
      <c r="AR246" s="37">
        <v>11200</v>
      </c>
      <c r="AS246" s="37">
        <v>10900</v>
      </c>
      <c r="AT246" s="37">
        <v>10400</v>
      </c>
      <c r="AU246" s="37">
        <v>10400</v>
      </c>
      <c r="AV246" s="37">
        <v>10500</v>
      </c>
      <c r="AW246" s="37">
        <v>10600</v>
      </c>
      <c r="AX246" s="37">
        <v>10700</v>
      </c>
      <c r="AY246" s="37">
        <v>10800</v>
      </c>
      <c r="AZ246" s="37">
        <v>10900</v>
      </c>
      <c r="BA246" s="37">
        <v>11100</v>
      </c>
    </row>
    <row r="247" spans="1:53" s="37" customFormat="1" ht="0.2" customHeight="1" x14ac:dyDescent="0.25">
      <c r="A247" s="37" t="s">
        <v>17</v>
      </c>
      <c r="B247" s="37">
        <v>294</v>
      </c>
      <c r="C247" s="37">
        <v>316</v>
      </c>
      <c r="D247" s="37">
        <v>326</v>
      </c>
      <c r="E247" s="37">
        <v>332</v>
      </c>
      <c r="F247" s="37">
        <v>370</v>
      </c>
      <c r="G247" s="37">
        <v>444</v>
      </c>
      <c r="H247" s="37">
        <v>521</v>
      </c>
      <c r="I247" s="37">
        <v>553</v>
      </c>
      <c r="J247" s="37">
        <v>609</v>
      </c>
      <c r="K247" s="37">
        <v>778</v>
      </c>
      <c r="L247" s="37">
        <v>877</v>
      </c>
      <c r="M247" s="37">
        <v>975</v>
      </c>
      <c r="N247" s="37">
        <v>1111</v>
      </c>
      <c r="O247" s="37">
        <v>1289</v>
      </c>
      <c r="P247" s="37">
        <v>1278</v>
      </c>
      <c r="Q247" s="37">
        <v>1223</v>
      </c>
      <c r="R247" s="37">
        <v>1255</v>
      </c>
      <c r="S247" s="37">
        <v>1108</v>
      </c>
      <c r="T247" s="37">
        <v>1012</v>
      </c>
      <c r="U247" s="37">
        <v>924</v>
      </c>
      <c r="V247" s="37">
        <v>971</v>
      </c>
      <c r="W247" s="37">
        <v>983</v>
      </c>
      <c r="X247" s="37">
        <v>1005</v>
      </c>
      <c r="Y247" s="37">
        <v>1086</v>
      </c>
      <c r="Z247" s="37">
        <v>1106</v>
      </c>
      <c r="AA247" s="37">
        <v>1131</v>
      </c>
      <c r="AB247" s="37">
        <v>1210</v>
      </c>
      <c r="AC247" s="37">
        <v>1330</v>
      </c>
      <c r="AD247" s="37">
        <v>1420</v>
      </c>
      <c r="AE247" s="37">
        <v>1530</v>
      </c>
      <c r="AF247" s="37">
        <v>1670</v>
      </c>
      <c r="AG247" s="37">
        <v>1890</v>
      </c>
      <c r="AH247" s="37">
        <v>2090</v>
      </c>
      <c r="AI247" s="37">
        <v>2280</v>
      </c>
      <c r="AJ247" s="37">
        <v>2470</v>
      </c>
      <c r="AK247" s="37">
        <v>2680</v>
      </c>
      <c r="AL247" s="37">
        <v>2900</v>
      </c>
      <c r="AM247" s="37">
        <v>3070</v>
      </c>
      <c r="AN247" s="37">
        <v>3370</v>
      </c>
      <c r="AO247" s="37">
        <v>3760</v>
      </c>
      <c r="AP247" s="37">
        <v>3900</v>
      </c>
      <c r="AQ247" s="37">
        <v>3670</v>
      </c>
      <c r="AR247" s="37">
        <v>3490</v>
      </c>
      <c r="AS247" s="37">
        <v>3600</v>
      </c>
      <c r="AT247" s="37">
        <v>3890</v>
      </c>
      <c r="AU247" s="37">
        <v>4300</v>
      </c>
      <c r="AV247" s="37">
        <v>4730</v>
      </c>
      <c r="AW247" s="37">
        <v>4970</v>
      </c>
      <c r="AX247" s="37">
        <v>4900</v>
      </c>
      <c r="AY247" s="37">
        <v>4940</v>
      </c>
      <c r="AZ247" s="37">
        <v>4960</v>
      </c>
      <c r="BA247" s="37">
        <v>4960</v>
      </c>
    </row>
    <row r="248" spans="1:53" s="37" customFormat="1" ht="0.2" customHeight="1" x14ac:dyDescent="0.25">
      <c r="A248" s="37" t="s">
        <v>18</v>
      </c>
      <c r="B248" s="37">
        <v>201</v>
      </c>
      <c r="C248" s="37">
        <v>216</v>
      </c>
      <c r="D248" s="37">
        <v>226</v>
      </c>
      <c r="E248" s="37">
        <v>231</v>
      </c>
      <c r="F248" s="37">
        <v>241</v>
      </c>
      <c r="G248" s="37">
        <v>269</v>
      </c>
      <c r="H248" s="37">
        <v>338</v>
      </c>
      <c r="I248" s="37">
        <v>429</v>
      </c>
      <c r="J248" s="37">
        <v>529</v>
      </c>
      <c r="K248" s="37">
        <v>672</v>
      </c>
      <c r="L248" s="37">
        <v>761</v>
      </c>
      <c r="M248" s="37">
        <v>901</v>
      </c>
      <c r="N248" s="37">
        <v>1086</v>
      </c>
      <c r="O248" s="37">
        <v>1281</v>
      </c>
      <c r="P248" s="37">
        <v>1272</v>
      </c>
      <c r="Q248" s="37">
        <v>1165</v>
      </c>
      <c r="R248" s="37">
        <v>1131</v>
      </c>
      <c r="S248" s="37">
        <v>898</v>
      </c>
      <c r="T248" s="37">
        <v>694</v>
      </c>
      <c r="U248" s="37">
        <v>587</v>
      </c>
      <c r="V248" s="37">
        <v>700</v>
      </c>
      <c r="W248" s="37">
        <v>747</v>
      </c>
      <c r="X248" s="37">
        <v>810</v>
      </c>
      <c r="Y248" s="37">
        <v>881</v>
      </c>
      <c r="Z248" s="37">
        <v>884</v>
      </c>
      <c r="AA248" s="37">
        <v>910</v>
      </c>
      <c r="AB248" s="37">
        <v>914</v>
      </c>
      <c r="AC248" s="37">
        <v>950</v>
      </c>
      <c r="AD248" s="37">
        <v>1030</v>
      </c>
      <c r="AE248" s="37">
        <v>1090</v>
      </c>
      <c r="AF248" s="37">
        <v>1160</v>
      </c>
      <c r="AG248" s="37">
        <v>1240</v>
      </c>
      <c r="AH248" s="37">
        <v>1320</v>
      </c>
      <c r="AI248" s="37">
        <v>1400</v>
      </c>
      <c r="AJ248" s="37">
        <v>1500</v>
      </c>
      <c r="AK248" s="37">
        <v>1600</v>
      </c>
      <c r="AL248" s="37">
        <v>1790</v>
      </c>
      <c r="AM248" s="37">
        <v>2060</v>
      </c>
      <c r="AN248" s="37">
        <v>2340</v>
      </c>
      <c r="AO248" s="37">
        <v>2700</v>
      </c>
      <c r="AP248" s="37">
        <v>2970</v>
      </c>
      <c r="AQ248" s="37">
        <v>2810</v>
      </c>
      <c r="AR248" s="37">
        <v>2870</v>
      </c>
      <c r="AS248" s="37">
        <v>3160</v>
      </c>
      <c r="AT248" s="37">
        <v>3740</v>
      </c>
      <c r="AU248" s="37">
        <v>4300</v>
      </c>
      <c r="AV248" s="37">
        <v>4780</v>
      </c>
      <c r="AW248" s="37">
        <v>4760</v>
      </c>
      <c r="AX248" s="37">
        <v>4790</v>
      </c>
      <c r="AY248" s="37">
        <v>4870</v>
      </c>
      <c r="AZ248" s="37">
        <v>4850</v>
      </c>
      <c r="BA248" s="37">
        <v>4840</v>
      </c>
    </row>
    <row r="249" spans="1:53" s="37" customFormat="1" ht="0.2" customHeight="1" x14ac:dyDescent="0.25">
      <c r="A249" s="37" t="s">
        <v>19</v>
      </c>
      <c r="B249" s="37">
        <v>203</v>
      </c>
      <c r="C249" s="37">
        <v>221</v>
      </c>
      <c r="D249" s="37">
        <v>234</v>
      </c>
      <c r="E249" s="37">
        <v>238</v>
      </c>
      <c r="F249" s="37">
        <v>242</v>
      </c>
      <c r="G249" s="37">
        <v>270</v>
      </c>
      <c r="H249" s="37">
        <v>340</v>
      </c>
      <c r="I249" s="37">
        <v>379</v>
      </c>
      <c r="J249" s="37">
        <v>408</v>
      </c>
      <c r="K249" s="37">
        <v>461</v>
      </c>
      <c r="L249" s="37">
        <v>567</v>
      </c>
      <c r="M249" s="37">
        <v>681</v>
      </c>
      <c r="N249" s="37">
        <v>819</v>
      </c>
      <c r="O249" s="37">
        <v>1034</v>
      </c>
      <c r="P249" s="37">
        <v>981</v>
      </c>
      <c r="Q249" s="37">
        <v>894</v>
      </c>
      <c r="R249" s="37">
        <v>950</v>
      </c>
      <c r="S249" s="37">
        <v>855</v>
      </c>
      <c r="T249" s="37">
        <v>778</v>
      </c>
      <c r="U249" s="37">
        <v>685</v>
      </c>
      <c r="V249" s="37">
        <v>697</v>
      </c>
      <c r="W249" s="37">
        <v>717</v>
      </c>
      <c r="X249" s="37">
        <v>736</v>
      </c>
      <c r="Y249" s="37">
        <v>766</v>
      </c>
      <c r="Z249" s="37">
        <v>754</v>
      </c>
      <c r="AA249" s="37">
        <v>777</v>
      </c>
      <c r="AB249" s="37">
        <v>836</v>
      </c>
      <c r="AC249" s="37">
        <v>886</v>
      </c>
      <c r="AD249" s="37">
        <v>917</v>
      </c>
      <c r="AE249" s="37">
        <v>980</v>
      </c>
      <c r="AF249" s="37">
        <v>1050</v>
      </c>
      <c r="AG249" s="37">
        <v>1120</v>
      </c>
      <c r="AH249" s="37">
        <v>1200</v>
      </c>
      <c r="AI249" s="37">
        <v>1270</v>
      </c>
      <c r="AJ249" s="37">
        <v>1330</v>
      </c>
      <c r="AK249" s="37">
        <v>1400</v>
      </c>
      <c r="AL249" s="37">
        <v>1460</v>
      </c>
      <c r="AM249" s="37">
        <v>1640</v>
      </c>
      <c r="AN249" s="37">
        <v>1770</v>
      </c>
      <c r="AO249" s="37">
        <v>1970</v>
      </c>
      <c r="AP249" s="37">
        <v>2080</v>
      </c>
      <c r="AQ249" s="37">
        <v>2020</v>
      </c>
      <c r="AR249" s="37">
        <v>2080</v>
      </c>
      <c r="AS249" s="37">
        <v>2200</v>
      </c>
      <c r="AT249" s="37">
        <v>2250</v>
      </c>
      <c r="AU249" s="37">
        <v>2270</v>
      </c>
      <c r="AV249" s="37">
        <v>2380</v>
      </c>
      <c r="AW249" s="37">
        <v>2500</v>
      </c>
      <c r="AX249" s="37">
        <v>2590</v>
      </c>
      <c r="AY249" s="37">
        <v>2660</v>
      </c>
      <c r="AZ249" s="37">
        <v>2740</v>
      </c>
      <c r="BA249" s="37">
        <v>2800</v>
      </c>
    </row>
    <row r="250" spans="1:53" s="37" customFormat="1" ht="0.2" customHeight="1" x14ac:dyDescent="0.25">
      <c r="A250" s="37" t="s">
        <v>20</v>
      </c>
      <c r="B250" s="37">
        <v>200</v>
      </c>
      <c r="C250" s="37">
        <v>217</v>
      </c>
      <c r="D250" s="37">
        <v>224</v>
      </c>
      <c r="E250" s="37">
        <v>236</v>
      </c>
      <c r="F250" s="37">
        <v>261</v>
      </c>
      <c r="G250" s="37">
        <v>294</v>
      </c>
      <c r="H250" s="37">
        <v>384</v>
      </c>
      <c r="I250" s="37">
        <v>396</v>
      </c>
      <c r="J250" s="37">
        <v>456</v>
      </c>
      <c r="K250" s="37">
        <v>548</v>
      </c>
      <c r="L250" s="37">
        <v>641</v>
      </c>
      <c r="M250" s="37">
        <v>726</v>
      </c>
      <c r="N250" s="37">
        <v>902</v>
      </c>
      <c r="O250" s="37">
        <v>990</v>
      </c>
      <c r="P250" s="37">
        <v>945</v>
      </c>
      <c r="Q250" s="37">
        <v>856</v>
      </c>
      <c r="R250" s="37">
        <v>875</v>
      </c>
      <c r="S250" s="37">
        <v>689</v>
      </c>
      <c r="T250" s="37">
        <v>648</v>
      </c>
      <c r="U250" s="37">
        <v>604</v>
      </c>
      <c r="V250" s="37">
        <v>640</v>
      </c>
      <c r="W250" s="37">
        <v>684</v>
      </c>
      <c r="X250" s="37">
        <v>701</v>
      </c>
      <c r="Y250" s="37">
        <v>723</v>
      </c>
      <c r="Z250" s="37">
        <v>734</v>
      </c>
      <c r="AA250" s="37">
        <v>774</v>
      </c>
      <c r="AB250" s="37">
        <v>825</v>
      </c>
      <c r="AC250" s="37">
        <v>880</v>
      </c>
      <c r="AD250" s="37">
        <v>950</v>
      </c>
      <c r="AE250" s="37">
        <v>1010</v>
      </c>
      <c r="AF250" s="37">
        <v>1070</v>
      </c>
      <c r="AG250" s="37">
        <v>1150</v>
      </c>
      <c r="AH250" s="37">
        <v>1230</v>
      </c>
      <c r="AI250" s="37">
        <v>1300</v>
      </c>
      <c r="AJ250" s="37">
        <v>1380</v>
      </c>
      <c r="AK250" s="37">
        <v>1470</v>
      </c>
      <c r="AL250" s="37">
        <v>1560</v>
      </c>
      <c r="AM250" s="37">
        <v>1750</v>
      </c>
      <c r="AN250" s="37">
        <v>1910</v>
      </c>
      <c r="AO250" s="37">
        <v>2170</v>
      </c>
      <c r="AP250" s="37">
        <v>2300</v>
      </c>
      <c r="AQ250" s="37">
        <v>2160</v>
      </c>
      <c r="AR250" s="37">
        <v>2270</v>
      </c>
      <c r="AS250" s="37">
        <v>2420</v>
      </c>
      <c r="AT250" s="37">
        <v>2710</v>
      </c>
      <c r="AU250" s="37">
        <v>2850</v>
      </c>
      <c r="AV250" s="37">
        <v>3050</v>
      </c>
      <c r="AW250" s="37">
        <v>3230</v>
      </c>
      <c r="AX250" s="37">
        <v>3220</v>
      </c>
      <c r="AY250" s="37">
        <v>3120</v>
      </c>
      <c r="AZ250" s="37">
        <v>3380</v>
      </c>
      <c r="BA250" s="37">
        <v>3400</v>
      </c>
    </row>
    <row r="251" spans="1:53" s="37" customFormat="1" ht="0.2" customHeight="1" x14ac:dyDescent="0.25">
      <c r="A251" s="37" t="s">
        <v>21</v>
      </c>
      <c r="B251" s="37">
        <v>54</v>
      </c>
      <c r="C251" s="37">
        <v>56</v>
      </c>
      <c r="D251" s="37">
        <v>60</v>
      </c>
      <c r="E251" s="37">
        <v>63</v>
      </c>
      <c r="F251" s="37">
        <v>68</v>
      </c>
      <c r="G251" s="37">
        <v>76</v>
      </c>
      <c r="H251" s="37">
        <v>96</v>
      </c>
      <c r="I251" s="37">
        <v>112</v>
      </c>
      <c r="J251" s="37">
        <v>134</v>
      </c>
      <c r="K251" s="37">
        <v>157</v>
      </c>
      <c r="L251" s="37">
        <v>176</v>
      </c>
      <c r="M251" s="37">
        <v>196</v>
      </c>
      <c r="N251" s="37">
        <v>235</v>
      </c>
      <c r="O251" s="37">
        <v>251</v>
      </c>
      <c r="P251" s="37">
        <v>271</v>
      </c>
      <c r="Q251" s="37">
        <v>259</v>
      </c>
      <c r="R251" s="37">
        <v>276</v>
      </c>
      <c r="S251" s="37">
        <v>243</v>
      </c>
      <c r="T251" s="37">
        <v>233</v>
      </c>
      <c r="U251" s="37">
        <v>200</v>
      </c>
      <c r="V251" s="37">
        <v>205</v>
      </c>
      <c r="W251" s="37">
        <v>202</v>
      </c>
      <c r="X251" s="37">
        <v>222</v>
      </c>
      <c r="Y251" s="37">
        <v>219</v>
      </c>
      <c r="Z251" s="37">
        <v>219</v>
      </c>
      <c r="AA251" s="37">
        <v>227</v>
      </c>
      <c r="AB251" s="37">
        <v>254</v>
      </c>
      <c r="AC251" s="37">
        <v>277</v>
      </c>
      <c r="AD251" s="37">
        <v>289</v>
      </c>
      <c r="AE251" s="37">
        <v>291</v>
      </c>
      <c r="AF251" s="37">
        <v>294</v>
      </c>
      <c r="AG251" s="37">
        <v>310</v>
      </c>
      <c r="AH251" s="37">
        <v>330</v>
      </c>
      <c r="AI251" s="37">
        <v>350</v>
      </c>
      <c r="AJ251" s="37">
        <v>370</v>
      </c>
      <c r="AK251" s="37">
        <v>390</v>
      </c>
      <c r="AL251" s="37">
        <v>400</v>
      </c>
      <c r="AM251" s="37">
        <v>480</v>
      </c>
      <c r="AN251" s="37">
        <v>720</v>
      </c>
      <c r="AO251" s="37">
        <v>830</v>
      </c>
      <c r="AP251" s="37">
        <v>900</v>
      </c>
      <c r="AQ251" s="37">
        <v>700</v>
      </c>
      <c r="AR251" s="37">
        <v>700</v>
      </c>
      <c r="AS251" s="37">
        <v>710</v>
      </c>
      <c r="AT251" s="37">
        <v>760</v>
      </c>
      <c r="AU251" s="37">
        <v>790</v>
      </c>
      <c r="AV251" s="37">
        <v>859</v>
      </c>
      <c r="AW251" s="37">
        <v>888</v>
      </c>
      <c r="AX251" s="37">
        <v>898</v>
      </c>
      <c r="AY251" s="37">
        <v>917</v>
      </c>
      <c r="AZ251" s="37">
        <v>916</v>
      </c>
      <c r="BA251" s="37">
        <v>915</v>
      </c>
    </row>
    <row r="252" spans="1:53" s="37" customFormat="1" ht="0.2" customHeight="1" x14ac:dyDescent="0.25">
      <c r="A252" s="37" t="s">
        <v>22</v>
      </c>
      <c r="B252" s="37">
        <v>143</v>
      </c>
      <c r="C252" s="37">
        <v>150</v>
      </c>
      <c r="D252" s="37">
        <v>154</v>
      </c>
      <c r="E252" s="37">
        <v>157</v>
      </c>
      <c r="F252" s="37">
        <v>170</v>
      </c>
      <c r="G252" s="37">
        <v>193</v>
      </c>
      <c r="H252" s="37">
        <v>242</v>
      </c>
      <c r="I252" s="37">
        <v>282</v>
      </c>
      <c r="J252" s="37">
        <v>363</v>
      </c>
      <c r="K252" s="37">
        <v>420</v>
      </c>
      <c r="L252" s="37">
        <v>412</v>
      </c>
      <c r="M252" s="37">
        <v>525</v>
      </c>
      <c r="N252" s="37">
        <v>635</v>
      </c>
      <c r="O252" s="37">
        <v>729</v>
      </c>
      <c r="P252" s="37">
        <v>730</v>
      </c>
      <c r="Q252" s="37">
        <v>701</v>
      </c>
      <c r="R252" s="37">
        <v>645</v>
      </c>
      <c r="S252" s="37">
        <v>485</v>
      </c>
      <c r="T252" s="37">
        <v>416</v>
      </c>
      <c r="U252" s="37">
        <v>400</v>
      </c>
      <c r="V252" s="37">
        <v>457</v>
      </c>
      <c r="W252" s="37">
        <v>511</v>
      </c>
      <c r="X252" s="37">
        <v>524</v>
      </c>
      <c r="Y252" s="37">
        <v>517</v>
      </c>
      <c r="Z252" s="37">
        <v>517</v>
      </c>
      <c r="AA252" s="37">
        <v>514</v>
      </c>
      <c r="AB252" s="37">
        <v>550</v>
      </c>
      <c r="AC252" s="37">
        <v>580</v>
      </c>
      <c r="AD252" s="37">
        <v>610</v>
      </c>
      <c r="AE252" s="37">
        <v>620</v>
      </c>
      <c r="AF252" s="37">
        <v>645</v>
      </c>
      <c r="AG252" s="37">
        <v>675</v>
      </c>
      <c r="AH252" s="37">
        <v>710</v>
      </c>
      <c r="AI252" s="37">
        <v>735</v>
      </c>
      <c r="AJ252" s="37">
        <v>760</v>
      </c>
      <c r="AK252" s="37">
        <v>775</v>
      </c>
      <c r="AL252" s="37">
        <v>810</v>
      </c>
      <c r="AM252" s="37">
        <v>910</v>
      </c>
      <c r="AN252" s="37">
        <v>1030</v>
      </c>
      <c r="AO252" s="37">
        <v>1140</v>
      </c>
      <c r="AP252" s="37">
        <v>1330</v>
      </c>
      <c r="AQ252" s="37">
        <v>1320</v>
      </c>
      <c r="AR252" s="37">
        <v>1470</v>
      </c>
      <c r="AS252" s="37">
        <v>1840</v>
      </c>
      <c r="AT252" s="37">
        <v>2420</v>
      </c>
      <c r="AU252" s="37">
        <v>2800</v>
      </c>
      <c r="AV252" s="37">
        <v>3100</v>
      </c>
      <c r="AW252" s="37">
        <v>3010</v>
      </c>
      <c r="AX252" s="37">
        <v>2890</v>
      </c>
      <c r="AY252" s="37">
        <v>2820</v>
      </c>
      <c r="AZ252" s="37">
        <v>2750</v>
      </c>
      <c r="BA252" s="37">
        <v>2850</v>
      </c>
    </row>
    <row r="253" spans="1:53" s="37" customFormat="1" ht="0.2" customHeight="1" x14ac:dyDescent="0.25">
      <c r="A253" s="37" t="s">
        <v>23</v>
      </c>
      <c r="B253" s="37">
        <v>48</v>
      </c>
      <c r="C253" s="37">
        <v>50</v>
      </c>
      <c r="D253" s="37">
        <v>53</v>
      </c>
      <c r="E253" s="37">
        <v>59</v>
      </c>
      <c r="F253" s="37">
        <v>66</v>
      </c>
      <c r="G253" s="37">
        <v>74</v>
      </c>
      <c r="H253" s="37">
        <v>85</v>
      </c>
      <c r="I253" s="37">
        <v>85</v>
      </c>
      <c r="J253" s="37">
        <v>98</v>
      </c>
      <c r="K253" s="37">
        <v>112</v>
      </c>
      <c r="L253" s="37">
        <v>140</v>
      </c>
      <c r="M253" s="37">
        <v>191</v>
      </c>
      <c r="N253" s="37">
        <v>248</v>
      </c>
      <c r="O253" s="37">
        <v>262</v>
      </c>
      <c r="P253" s="37">
        <v>268</v>
      </c>
      <c r="Q253" s="37">
        <v>249</v>
      </c>
      <c r="R253" s="37">
        <v>262</v>
      </c>
      <c r="S253" s="37">
        <v>244</v>
      </c>
      <c r="T253" s="37">
        <v>219</v>
      </c>
      <c r="U253" s="37">
        <v>240</v>
      </c>
      <c r="V253" s="37">
        <v>227</v>
      </c>
      <c r="W253" s="37">
        <v>242</v>
      </c>
      <c r="X253" s="37">
        <v>207</v>
      </c>
      <c r="Y253" s="37">
        <v>241</v>
      </c>
      <c r="Z253" s="37">
        <v>262</v>
      </c>
      <c r="AA253" s="37">
        <v>252</v>
      </c>
      <c r="AB253" s="37">
        <v>268</v>
      </c>
      <c r="AC253" s="37">
        <v>289</v>
      </c>
      <c r="AD253" s="37">
        <v>332</v>
      </c>
      <c r="AE253" s="37">
        <v>366</v>
      </c>
      <c r="AF253" s="37">
        <v>392</v>
      </c>
      <c r="AG253" s="37">
        <v>420</v>
      </c>
      <c r="AH253" s="37">
        <v>435</v>
      </c>
      <c r="AI253" s="37">
        <v>450</v>
      </c>
      <c r="AJ253" s="37">
        <v>465</v>
      </c>
      <c r="AK253" s="37">
        <v>480</v>
      </c>
      <c r="AL253" s="37">
        <v>490</v>
      </c>
      <c r="AM253" s="37">
        <v>620</v>
      </c>
      <c r="AN253" s="37">
        <v>830</v>
      </c>
      <c r="AO253" s="37">
        <v>980</v>
      </c>
      <c r="AP253" s="37">
        <v>1000</v>
      </c>
      <c r="AQ253" s="37">
        <v>998</v>
      </c>
      <c r="AR253" s="37">
        <v>997</v>
      </c>
      <c r="AS253" s="37">
        <v>995</v>
      </c>
      <c r="AT253" s="37">
        <v>1040</v>
      </c>
      <c r="AU253" s="37">
        <v>1040</v>
      </c>
      <c r="AV253" s="37">
        <v>1060</v>
      </c>
      <c r="AW253" s="37">
        <v>1080</v>
      </c>
      <c r="AX253" s="37">
        <v>1040</v>
      </c>
      <c r="AY253" s="37">
        <v>1020</v>
      </c>
      <c r="AZ253" s="37">
        <v>1020</v>
      </c>
      <c r="BA253" s="37">
        <v>1020</v>
      </c>
    </row>
    <row r="254" spans="1:53" s="37" customFormat="1" ht="0.2" customHeight="1" x14ac:dyDescent="0.25">
      <c r="A254" s="37" t="s">
        <v>49</v>
      </c>
      <c r="B254" s="37">
        <v>194</v>
      </c>
      <c r="C254" s="37">
        <v>218</v>
      </c>
      <c r="D254" s="37">
        <v>239</v>
      </c>
      <c r="E254" s="37">
        <v>285</v>
      </c>
      <c r="F254" s="37">
        <v>339</v>
      </c>
      <c r="G254" s="37">
        <v>404</v>
      </c>
      <c r="H254" s="37">
        <v>493</v>
      </c>
      <c r="I254" s="37">
        <v>564</v>
      </c>
      <c r="J254" s="37">
        <v>625</v>
      </c>
      <c r="K254" s="37">
        <v>696</v>
      </c>
      <c r="L254" s="37">
        <v>787</v>
      </c>
      <c r="M254" s="37">
        <v>919</v>
      </c>
      <c r="N254" s="37">
        <v>1004</v>
      </c>
      <c r="O254" s="37">
        <v>1078</v>
      </c>
      <c r="P254" s="37">
        <v>1136</v>
      </c>
      <c r="Q254" s="37">
        <v>1174</v>
      </c>
      <c r="R254" s="37">
        <v>1253</v>
      </c>
      <c r="S254" s="37">
        <v>1439</v>
      </c>
      <c r="T254" s="37">
        <v>1682</v>
      </c>
      <c r="U254" s="37">
        <v>1847</v>
      </c>
      <c r="V254" s="37">
        <v>2112</v>
      </c>
      <c r="W254" s="37">
        <v>2253</v>
      </c>
      <c r="X254" s="37">
        <v>2269</v>
      </c>
      <c r="Y254" s="37">
        <v>2194</v>
      </c>
      <c r="Z254" s="37">
        <v>2103</v>
      </c>
      <c r="AA254" s="37">
        <v>2256</v>
      </c>
      <c r="AB254" s="37">
        <v>2250</v>
      </c>
      <c r="AC254" s="37">
        <v>2250</v>
      </c>
      <c r="AD254" s="37">
        <v>2250</v>
      </c>
      <c r="AE254" s="37">
        <v>2250</v>
      </c>
      <c r="AF254" s="37">
        <v>2250</v>
      </c>
      <c r="AG254" s="37">
        <v>2300</v>
      </c>
      <c r="AH254" s="37">
        <v>2400</v>
      </c>
      <c r="AI254" s="37">
        <v>2550</v>
      </c>
      <c r="AJ254" s="37">
        <v>2800</v>
      </c>
      <c r="AK254" s="37">
        <v>3100</v>
      </c>
      <c r="AL254" s="37">
        <v>3400</v>
      </c>
      <c r="AM254" s="37">
        <v>3780</v>
      </c>
      <c r="AN254" s="37">
        <v>4240</v>
      </c>
      <c r="AO254" s="37">
        <v>4800</v>
      </c>
      <c r="AP254" s="37">
        <v>4900</v>
      </c>
      <c r="AQ254" s="37">
        <v>4770</v>
      </c>
      <c r="AR254" s="37">
        <v>4690</v>
      </c>
      <c r="AS254" s="37">
        <v>4560</v>
      </c>
      <c r="AT254" s="37">
        <v>4440</v>
      </c>
      <c r="AU254" s="37">
        <v>4310</v>
      </c>
      <c r="AV254" s="37">
        <v>4360</v>
      </c>
      <c r="AW254" s="37">
        <v>4450</v>
      </c>
      <c r="AX254" s="37">
        <v>4610</v>
      </c>
      <c r="AY254" s="37">
        <v>4860</v>
      </c>
      <c r="AZ254" s="37">
        <v>4900</v>
      </c>
      <c r="BA254" s="37">
        <v>4980</v>
      </c>
    </row>
    <row r="255" spans="1:53" s="37" customFormat="1" ht="0.2" customHeight="1" x14ac:dyDescent="0.25">
      <c r="A255" s="37" t="s">
        <v>24</v>
      </c>
      <c r="B255" s="37">
        <v>871</v>
      </c>
      <c r="C255" s="37">
        <v>968</v>
      </c>
      <c r="D255" s="37">
        <v>1092</v>
      </c>
      <c r="E255" s="37">
        <v>1132</v>
      </c>
      <c r="F255" s="37">
        <v>1224</v>
      </c>
      <c r="G255" s="37">
        <v>1337</v>
      </c>
      <c r="H255" s="37">
        <v>1582</v>
      </c>
      <c r="I255" s="37">
        <v>1807</v>
      </c>
      <c r="J255" s="37">
        <v>2106</v>
      </c>
      <c r="K255" s="37">
        <v>2211</v>
      </c>
      <c r="L255" s="37">
        <v>2386</v>
      </c>
      <c r="M255" s="37">
        <v>2701</v>
      </c>
      <c r="N255" s="37">
        <v>2947</v>
      </c>
      <c r="O255" s="37">
        <v>3040</v>
      </c>
      <c r="P255" s="37">
        <v>3181</v>
      </c>
      <c r="Q255" s="37">
        <v>3140</v>
      </c>
      <c r="R255" s="37">
        <v>2959</v>
      </c>
      <c r="S255" s="37">
        <v>2951</v>
      </c>
      <c r="T255" s="37">
        <v>2997</v>
      </c>
      <c r="U255" s="37">
        <v>3729</v>
      </c>
      <c r="V255" s="37">
        <v>3969</v>
      </c>
      <c r="W255" s="37">
        <v>4947</v>
      </c>
      <c r="X255" s="37">
        <v>5494</v>
      </c>
      <c r="Y255" s="37">
        <v>6341</v>
      </c>
      <c r="Z255" s="37">
        <v>6710</v>
      </c>
      <c r="AA255" s="37">
        <v>6942</v>
      </c>
      <c r="AB255" s="37">
        <v>6950</v>
      </c>
      <c r="AC255" s="37">
        <v>7000</v>
      </c>
      <c r="AD255" s="37">
        <v>7100</v>
      </c>
      <c r="AE255" s="37">
        <v>7100</v>
      </c>
      <c r="AF255" s="37">
        <v>7000</v>
      </c>
      <c r="AG255" s="37">
        <v>7300</v>
      </c>
      <c r="AH255" s="37">
        <v>7600</v>
      </c>
      <c r="AI255" s="37">
        <v>8100</v>
      </c>
      <c r="AJ255" s="37">
        <v>8600</v>
      </c>
      <c r="AK255" s="37">
        <v>9100</v>
      </c>
      <c r="AL255" s="37">
        <v>10800</v>
      </c>
      <c r="AM255" s="37">
        <v>12500</v>
      </c>
      <c r="AN255" s="37">
        <v>14400</v>
      </c>
      <c r="AO255" s="37">
        <v>15700</v>
      </c>
      <c r="AP255" s="37">
        <v>15300</v>
      </c>
      <c r="AQ255" s="37">
        <v>13800</v>
      </c>
      <c r="AR255" s="37">
        <v>13100</v>
      </c>
      <c r="AS255" s="37">
        <v>12800</v>
      </c>
      <c r="AT255" s="37">
        <v>12300</v>
      </c>
      <c r="AU255" s="37">
        <v>12800</v>
      </c>
      <c r="AV255" s="37">
        <v>13000</v>
      </c>
      <c r="AW255" s="37">
        <v>13300</v>
      </c>
      <c r="AX255" s="37">
        <v>13300</v>
      </c>
      <c r="AY255" s="37">
        <v>13400</v>
      </c>
      <c r="AZ255" s="37">
        <v>13500</v>
      </c>
      <c r="BA255" s="37">
        <v>13500</v>
      </c>
    </row>
    <row r="256" spans="1:53" s="37" customFormat="1" ht="0.2" customHeight="1" x14ac:dyDescent="0.25">
      <c r="A256" s="37" t="s">
        <v>25</v>
      </c>
      <c r="B256" s="37">
        <v>40</v>
      </c>
      <c r="C256" s="37">
        <v>41</v>
      </c>
      <c r="D256" s="37">
        <v>42</v>
      </c>
      <c r="E256" s="37">
        <v>45</v>
      </c>
      <c r="F256" s="37">
        <v>49</v>
      </c>
      <c r="G256" s="37">
        <v>56</v>
      </c>
      <c r="H256" s="37">
        <v>73</v>
      </c>
      <c r="I256" s="37">
        <v>78</v>
      </c>
      <c r="J256" s="37">
        <v>86</v>
      </c>
      <c r="K256" s="37">
        <v>101</v>
      </c>
      <c r="L256" s="37">
        <v>112</v>
      </c>
      <c r="M256" s="37">
        <v>143</v>
      </c>
      <c r="N256" s="37">
        <v>185</v>
      </c>
      <c r="O256" s="37">
        <v>192</v>
      </c>
      <c r="P256" s="37">
        <v>195</v>
      </c>
      <c r="Q256" s="37">
        <v>178</v>
      </c>
      <c r="R256" s="37">
        <v>194</v>
      </c>
      <c r="S256" s="37">
        <v>185</v>
      </c>
      <c r="T256" s="37">
        <v>161</v>
      </c>
      <c r="U256" s="37">
        <v>156</v>
      </c>
      <c r="V256" s="37">
        <v>180</v>
      </c>
      <c r="W256" s="37">
        <v>185</v>
      </c>
      <c r="X256" s="37">
        <v>185</v>
      </c>
      <c r="Y256" s="37">
        <v>210</v>
      </c>
      <c r="Z256" s="37">
        <v>212</v>
      </c>
      <c r="AA256" s="37">
        <v>194</v>
      </c>
      <c r="AB256" s="37">
        <v>198</v>
      </c>
      <c r="AC256" s="37">
        <v>209</v>
      </c>
      <c r="AD256" s="37">
        <v>212</v>
      </c>
      <c r="AE256" s="37">
        <v>215</v>
      </c>
      <c r="AF256" s="37">
        <v>217</v>
      </c>
      <c r="AG256" s="37">
        <v>220</v>
      </c>
      <c r="AH256" s="37">
        <v>230</v>
      </c>
      <c r="AI256" s="37">
        <v>240</v>
      </c>
      <c r="AJ256" s="37">
        <v>250</v>
      </c>
      <c r="AK256" s="37">
        <v>260</v>
      </c>
      <c r="AL256" s="37">
        <v>260</v>
      </c>
      <c r="AM256" s="37">
        <v>330</v>
      </c>
      <c r="AN256" s="37">
        <v>410</v>
      </c>
      <c r="AO256" s="37">
        <v>460</v>
      </c>
      <c r="AP256" s="37">
        <v>500</v>
      </c>
      <c r="AQ256" s="37">
        <v>470</v>
      </c>
      <c r="AR256" s="37">
        <v>460</v>
      </c>
      <c r="AS256" s="37">
        <v>470</v>
      </c>
      <c r="AT256" s="37">
        <v>520</v>
      </c>
      <c r="AU256" s="37">
        <v>500</v>
      </c>
      <c r="AV256" s="37">
        <v>527</v>
      </c>
      <c r="AW256" s="37">
        <v>523</v>
      </c>
      <c r="AX256" s="37">
        <v>540</v>
      </c>
      <c r="AY256" s="37">
        <v>558</v>
      </c>
      <c r="AZ256" s="37">
        <v>565</v>
      </c>
      <c r="BA256" s="37">
        <v>570</v>
      </c>
    </row>
    <row r="257" spans="1:53" s="37" customFormat="1" ht="0.2" customHeight="1" x14ac:dyDescent="0.25">
      <c r="A257" s="37" t="s">
        <v>26</v>
      </c>
      <c r="B257" s="37">
        <v>229</v>
      </c>
      <c r="C257" s="37">
        <v>250</v>
      </c>
      <c r="D257" s="37">
        <v>273</v>
      </c>
      <c r="E257" s="37">
        <v>287</v>
      </c>
      <c r="F257" s="37">
        <v>323</v>
      </c>
      <c r="G257" s="37">
        <v>356</v>
      </c>
      <c r="H257" s="37">
        <v>445</v>
      </c>
      <c r="I257" s="37">
        <v>510</v>
      </c>
      <c r="J257" s="37">
        <v>553</v>
      </c>
      <c r="K257" s="37">
        <v>587</v>
      </c>
      <c r="L257" s="37">
        <v>600</v>
      </c>
      <c r="M257" s="37">
        <v>670</v>
      </c>
      <c r="N257" s="37">
        <v>720</v>
      </c>
      <c r="O257" s="37">
        <v>773</v>
      </c>
      <c r="P257" s="37">
        <v>821</v>
      </c>
      <c r="Q257" s="37">
        <v>817</v>
      </c>
      <c r="R257" s="37">
        <v>848</v>
      </c>
      <c r="S257" s="37">
        <v>820</v>
      </c>
      <c r="T257" s="37">
        <v>843</v>
      </c>
      <c r="U257" s="37">
        <v>960</v>
      </c>
      <c r="V257" s="37">
        <v>993</v>
      </c>
      <c r="W257" s="37">
        <v>1045</v>
      </c>
      <c r="X257" s="37">
        <v>1014</v>
      </c>
      <c r="Y257" s="37">
        <v>1095</v>
      </c>
      <c r="Z257" s="37">
        <v>1139</v>
      </c>
      <c r="AA257" s="37">
        <v>1237</v>
      </c>
      <c r="AB257" s="37">
        <v>1260</v>
      </c>
      <c r="AC257" s="37">
        <v>1280</v>
      </c>
      <c r="AD257" s="37">
        <v>1260</v>
      </c>
      <c r="AE257" s="37">
        <v>1250</v>
      </c>
      <c r="AF257" s="37">
        <v>1280</v>
      </c>
      <c r="AG257" s="37">
        <v>1340</v>
      </c>
      <c r="AH257" s="37">
        <v>1430</v>
      </c>
      <c r="AI257" s="37">
        <v>1520</v>
      </c>
      <c r="AJ257" s="37">
        <v>1610</v>
      </c>
      <c r="AK257" s="37">
        <v>1700</v>
      </c>
      <c r="AL257" s="37">
        <v>1770</v>
      </c>
      <c r="AM257" s="37">
        <v>1900</v>
      </c>
      <c r="AN257" s="37">
        <v>2020</v>
      </c>
      <c r="AO257" s="37">
        <v>2180</v>
      </c>
      <c r="AP257" s="37">
        <v>2350</v>
      </c>
      <c r="AQ257" s="37">
        <v>2400</v>
      </c>
      <c r="AR257" s="37">
        <v>2400</v>
      </c>
      <c r="AS257" s="37">
        <v>2450</v>
      </c>
      <c r="AT257" s="37">
        <v>2650</v>
      </c>
      <c r="AU257" s="37">
        <v>2600</v>
      </c>
      <c r="AV257" s="37">
        <v>2740</v>
      </c>
      <c r="AW257" s="37">
        <v>3090</v>
      </c>
      <c r="AX257" s="37">
        <v>3110</v>
      </c>
      <c r="AY257" s="37">
        <v>3160</v>
      </c>
      <c r="AZ257" s="37">
        <v>3230</v>
      </c>
      <c r="BA257" s="37">
        <v>3250</v>
      </c>
    </row>
    <row r="258" spans="1:53" s="37" customFormat="1" ht="0.2" customHeight="1" x14ac:dyDescent="0.25">
      <c r="A258" s="37" t="s">
        <v>27</v>
      </c>
      <c r="B258" s="37">
        <v>314</v>
      </c>
      <c r="C258" s="37">
        <v>337</v>
      </c>
      <c r="D258" s="37">
        <v>333</v>
      </c>
      <c r="E258" s="37">
        <v>371</v>
      </c>
      <c r="F258" s="37">
        <v>396</v>
      </c>
      <c r="G258" s="37">
        <v>461</v>
      </c>
      <c r="H258" s="37">
        <v>551</v>
      </c>
      <c r="I258" s="37">
        <v>590</v>
      </c>
      <c r="J258" s="37">
        <v>676</v>
      </c>
      <c r="K258" s="37">
        <v>759</v>
      </c>
      <c r="L258" s="37">
        <v>830</v>
      </c>
      <c r="M258" s="37">
        <v>1051</v>
      </c>
      <c r="N258" s="37">
        <v>1219</v>
      </c>
      <c r="O258" s="37">
        <v>1340</v>
      </c>
      <c r="P258" s="37">
        <v>1297</v>
      </c>
      <c r="Q258" s="37">
        <v>1314</v>
      </c>
      <c r="R258" s="37">
        <v>1429</v>
      </c>
      <c r="S258" s="37">
        <v>1331</v>
      </c>
      <c r="T258" s="37">
        <v>1254</v>
      </c>
      <c r="U258" s="37">
        <v>1259</v>
      </c>
      <c r="V258" s="37">
        <v>1263</v>
      </c>
      <c r="W258" s="37">
        <v>1364</v>
      </c>
      <c r="X258" s="37">
        <v>1355</v>
      </c>
      <c r="Y258" s="37">
        <v>1382</v>
      </c>
      <c r="Z258" s="37">
        <v>1455</v>
      </c>
      <c r="AA258" s="37">
        <v>1573</v>
      </c>
      <c r="AB258" s="37">
        <v>1610</v>
      </c>
      <c r="AC258" s="37">
        <v>1750</v>
      </c>
      <c r="AD258" s="37">
        <v>1900</v>
      </c>
      <c r="AE258" s="37">
        <v>2000</v>
      </c>
      <c r="AF258" s="37">
        <v>2080</v>
      </c>
      <c r="AG258" s="37">
        <v>2240</v>
      </c>
      <c r="AH258" s="37">
        <v>2450</v>
      </c>
      <c r="AI258" s="37">
        <v>2680</v>
      </c>
      <c r="AJ258" s="37">
        <v>2900</v>
      </c>
      <c r="AK258" s="37">
        <v>3100</v>
      </c>
      <c r="AL258" s="37">
        <v>3250</v>
      </c>
      <c r="AM258" s="37">
        <v>3820</v>
      </c>
      <c r="AN258" s="37">
        <v>4060</v>
      </c>
      <c r="AO258" s="37">
        <v>4330</v>
      </c>
      <c r="AP258" s="37">
        <v>4450</v>
      </c>
      <c r="AQ258" s="37">
        <v>4210</v>
      </c>
      <c r="AR258" s="37">
        <v>4120</v>
      </c>
      <c r="AS258" s="37">
        <v>4340</v>
      </c>
      <c r="AT258" s="37">
        <v>4330</v>
      </c>
      <c r="AU258" s="37">
        <v>4340</v>
      </c>
      <c r="AV258" s="37">
        <v>4540</v>
      </c>
      <c r="AW258" s="37">
        <v>4560</v>
      </c>
      <c r="AX258" s="37">
        <v>4550</v>
      </c>
      <c r="AY258" s="37">
        <v>4580</v>
      </c>
      <c r="AZ258" s="37">
        <v>4640</v>
      </c>
      <c r="BA258" s="37">
        <v>4680</v>
      </c>
    </row>
    <row r="259" spans="1:53" s="37" customFormat="1" ht="0.2" customHeight="1" x14ac:dyDescent="0.25">
      <c r="A259" s="37" t="s">
        <v>28</v>
      </c>
      <c r="B259" s="37">
        <v>84</v>
      </c>
      <c r="C259" s="37">
        <v>91</v>
      </c>
      <c r="D259" s="37">
        <v>94</v>
      </c>
      <c r="E259" s="37">
        <v>95</v>
      </c>
      <c r="F259" s="37">
        <v>98</v>
      </c>
      <c r="G259" s="37">
        <v>108</v>
      </c>
      <c r="H259" s="37">
        <v>144</v>
      </c>
      <c r="I259" s="37">
        <v>195</v>
      </c>
      <c r="J259" s="37">
        <v>236</v>
      </c>
      <c r="K259" s="37">
        <v>274</v>
      </c>
      <c r="L259" s="37">
        <v>300</v>
      </c>
      <c r="M259" s="37">
        <v>347</v>
      </c>
      <c r="N259" s="37">
        <v>405</v>
      </c>
      <c r="O259" s="37">
        <v>436</v>
      </c>
      <c r="P259" s="37">
        <v>455</v>
      </c>
      <c r="Q259" s="37">
        <v>439</v>
      </c>
      <c r="R259" s="37">
        <v>447</v>
      </c>
      <c r="S259" s="37">
        <v>373</v>
      </c>
      <c r="T259" s="37">
        <v>334</v>
      </c>
      <c r="U259" s="37">
        <v>303</v>
      </c>
      <c r="V259" s="37">
        <v>319</v>
      </c>
      <c r="W259" s="37">
        <v>317</v>
      </c>
      <c r="X259" s="37">
        <v>321</v>
      </c>
      <c r="Y259" s="37">
        <v>337</v>
      </c>
      <c r="Z259" s="37">
        <v>318</v>
      </c>
      <c r="AA259" s="37">
        <v>335</v>
      </c>
      <c r="AB259" s="37">
        <v>353</v>
      </c>
      <c r="AC259" s="37">
        <v>373</v>
      </c>
      <c r="AD259" s="37">
        <v>383</v>
      </c>
      <c r="AE259" s="37">
        <v>390</v>
      </c>
      <c r="AF259" s="37">
        <v>401</v>
      </c>
      <c r="AG259" s="37">
        <v>400</v>
      </c>
      <c r="AH259" s="37">
        <v>405</v>
      </c>
      <c r="AI259" s="37">
        <v>410</v>
      </c>
      <c r="AJ259" s="37">
        <v>415</v>
      </c>
      <c r="AK259" s="37">
        <v>425</v>
      </c>
      <c r="AL259" s="37">
        <v>460</v>
      </c>
      <c r="AM259" s="37">
        <v>510</v>
      </c>
      <c r="AN259" s="37">
        <v>580</v>
      </c>
      <c r="AO259" s="37">
        <v>650</v>
      </c>
      <c r="AP259" s="37">
        <v>770</v>
      </c>
      <c r="AQ259" s="37">
        <v>767</v>
      </c>
      <c r="AR259" s="37">
        <v>821</v>
      </c>
      <c r="AS259" s="37">
        <v>930</v>
      </c>
      <c r="AT259" s="37">
        <v>1160</v>
      </c>
      <c r="AU259" s="37">
        <v>1550</v>
      </c>
      <c r="AV259" s="37">
        <v>1790</v>
      </c>
      <c r="AW259" s="37">
        <v>1870</v>
      </c>
      <c r="AX259" s="37">
        <v>1750</v>
      </c>
      <c r="AY259" s="37">
        <v>1740</v>
      </c>
      <c r="AZ259" s="37">
        <v>1710</v>
      </c>
      <c r="BA259" s="37">
        <v>1740</v>
      </c>
    </row>
    <row r="260" spans="1:53" s="37" customFormat="1" ht="0.2" customHeight="1" x14ac:dyDescent="0.25">
      <c r="A260" s="37" t="s">
        <v>29</v>
      </c>
      <c r="B260" s="37">
        <v>364</v>
      </c>
      <c r="C260" s="37">
        <v>378</v>
      </c>
      <c r="D260" s="37">
        <v>399</v>
      </c>
      <c r="E260" s="37">
        <v>416</v>
      </c>
      <c r="F260" s="37">
        <v>439</v>
      </c>
      <c r="G260" s="37">
        <v>505</v>
      </c>
      <c r="H260" s="37">
        <v>627</v>
      </c>
      <c r="I260" s="37">
        <v>706</v>
      </c>
      <c r="J260" s="37">
        <v>846</v>
      </c>
      <c r="K260" s="37">
        <v>1099</v>
      </c>
      <c r="L260" s="37">
        <v>1224</v>
      </c>
      <c r="M260" s="37">
        <v>1483</v>
      </c>
      <c r="N260" s="37">
        <v>1730</v>
      </c>
      <c r="O260" s="37">
        <v>1831</v>
      </c>
      <c r="P260" s="37">
        <v>1629</v>
      </c>
      <c r="Q260" s="37">
        <v>1504</v>
      </c>
      <c r="R260" s="37">
        <v>1500</v>
      </c>
      <c r="S260" s="37">
        <v>1215</v>
      </c>
      <c r="T260" s="37">
        <v>1136</v>
      </c>
      <c r="U260" s="37">
        <v>1097</v>
      </c>
      <c r="V260" s="37">
        <v>1199</v>
      </c>
      <c r="W260" s="37">
        <v>1298</v>
      </c>
      <c r="X260" s="37">
        <v>1273</v>
      </c>
      <c r="Y260" s="37">
        <v>1323</v>
      </c>
      <c r="Z260" s="37">
        <v>1396</v>
      </c>
      <c r="AA260" s="37">
        <v>1456</v>
      </c>
      <c r="AB260" s="37">
        <v>1560</v>
      </c>
      <c r="AC260" s="37">
        <v>1750</v>
      </c>
      <c r="AD260" s="37">
        <v>1820</v>
      </c>
      <c r="AE260" s="37">
        <v>1890</v>
      </c>
      <c r="AF260" s="37">
        <v>2040</v>
      </c>
      <c r="AG260" s="37">
        <v>2190</v>
      </c>
      <c r="AH260" s="37">
        <v>2330</v>
      </c>
      <c r="AI260" s="37">
        <v>2470</v>
      </c>
      <c r="AJ260" s="37">
        <v>2600</v>
      </c>
      <c r="AK260" s="37">
        <v>2740</v>
      </c>
      <c r="AL260" s="37">
        <v>2910</v>
      </c>
      <c r="AM260" s="37">
        <v>3140</v>
      </c>
      <c r="AN260" s="37">
        <v>3420</v>
      </c>
      <c r="AO260" s="37">
        <v>3700</v>
      </c>
      <c r="AP260" s="37">
        <v>4020</v>
      </c>
      <c r="AQ260" s="37">
        <v>3810</v>
      </c>
      <c r="AR260" s="37">
        <v>3850</v>
      </c>
      <c r="AS260" s="37">
        <v>4160</v>
      </c>
      <c r="AT260" s="37">
        <v>4640</v>
      </c>
      <c r="AU260" s="37">
        <v>5100</v>
      </c>
      <c r="AV260" s="37">
        <v>5640</v>
      </c>
      <c r="AW260" s="37">
        <v>5930</v>
      </c>
      <c r="AX260" s="37">
        <v>5970</v>
      </c>
      <c r="AY260" s="37">
        <v>6010</v>
      </c>
      <c r="AZ260" s="37">
        <v>6200</v>
      </c>
      <c r="BA260" s="37">
        <v>6290</v>
      </c>
    </row>
    <row r="261" spans="1:53" s="37" customFormat="1" ht="0.2" customHeight="1" x14ac:dyDescent="0.25">
      <c r="A261" s="37" t="s">
        <v>30</v>
      </c>
      <c r="B261" s="37">
        <v>156</v>
      </c>
      <c r="C261" s="37">
        <v>162</v>
      </c>
      <c r="D261" s="37">
        <v>173</v>
      </c>
      <c r="E261" s="37">
        <v>182</v>
      </c>
      <c r="F261" s="37">
        <v>194</v>
      </c>
      <c r="G261" s="37">
        <v>219</v>
      </c>
      <c r="H261" s="37">
        <v>263</v>
      </c>
      <c r="I261" s="37">
        <v>302</v>
      </c>
      <c r="J261" s="37">
        <v>345</v>
      </c>
      <c r="K261" s="37">
        <v>394</v>
      </c>
      <c r="L261" s="37">
        <v>450</v>
      </c>
      <c r="M261" s="37">
        <v>512</v>
      </c>
      <c r="N261" s="37">
        <v>614</v>
      </c>
      <c r="O261" s="37">
        <v>681</v>
      </c>
      <c r="P261" s="37">
        <v>725</v>
      </c>
      <c r="Q261" s="37">
        <v>699</v>
      </c>
      <c r="R261" s="37">
        <v>718</v>
      </c>
      <c r="S261" s="37">
        <v>597</v>
      </c>
      <c r="T261" s="37">
        <v>520</v>
      </c>
      <c r="U261" s="37">
        <v>475</v>
      </c>
      <c r="V261" s="37">
        <v>480</v>
      </c>
      <c r="W261" s="37">
        <v>518</v>
      </c>
      <c r="X261" s="37">
        <v>491</v>
      </c>
      <c r="Y261" s="37">
        <v>477</v>
      </c>
      <c r="Z261" s="37">
        <v>482</v>
      </c>
      <c r="AA261" s="37">
        <v>496</v>
      </c>
      <c r="AB261" s="37">
        <v>517</v>
      </c>
      <c r="AC261" s="37">
        <v>547</v>
      </c>
      <c r="AD261" s="37">
        <v>547</v>
      </c>
      <c r="AE261" s="37">
        <v>570</v>
      </c>
      <c r="AF261" s="37">
        <v>610</v>
      </c>
      <c r="AG261" s="37">
        <v>625</v>
      </c>
      <c r="AH261" s="37">
        <v>640</v>
      </c>
      <c r="AI261" s="37">
        <v>655</v>
      </c>
      <c r="AJ261" s="37">
        <v>680</v>
      </c>
      <c r="AK261" s="37">
        <v>705</v>
      </c>
      <c r="AL261" s="37">
        <v>750</v>
      </c>
      <c r="AM261" s="37">
        <v>900</v>
      </c>
      <c r="AN261" s="37">
        <v>970</v>
      </c>
      <c r="AO261" s="37">
        <v>1080</v>
      </c>
      <c r="AP261" s="37">
        <v>1150</v>
      </c>
      <c r="AQ261" s="37">
        <v>1150</v>
      </c>
      <c r="AR261" s="37">
        <v>1200</v>
      </c>
      <c r="AS261" s="37">
        <v>1260</v>
      </c>
      <c r="AT261" s="37">
        <v>1370</v>
      </c>
      <c r="AU261" s="37">
        <v>1450</v>
      </c>
      <c r="AV261" s="37">
        <v>1550</v>
      </c>
      <c r="AW261" s="37">
        <v>1630</v>
      </c>
      <c r="AX261" s="37">
        <v>1690</v>
      </c>
      <c r="AY261" s="37">
        <v>1750</v>
      </c>
      <c r="AZ261" s="37">
        <v>1800</v>
      </c>
      <c r="BA261" s="37">
        <v>1870</v>
      </c>
    </row>
    <row r="262" spans="1:53" s="37" customFormat="1" ht="0.2" customHeight="1" x14ac:dyDescent="0.25">
      <c r="A262" s="37" t="s">
        <v>31</v>
      </c>
      <c r="B262" s="37">
        <v>134</v>
      </c>
      <c r="C262" s="37">
        <v>143</v>
      </c>
      <c r="D262" s="37">
        <v>150</v>
      </c>
      <c r="E262" s="37">
        <v>166</v>
      </c>
      <c r="F262" s="37">
        <v>186</v>
      </c>
      <c r="G262" s="37">
        <v>205</v>
      </c>
      <c r="H262" s="37">
        <v>234</v>
      </c>
      <c r="I262" s="37">
        <v>250</v>
      </c>
      <c r="J262" s="37">
        <v>294</v>
      </c>
      <c r="K262" s="37">
        <v>342</v>
      </c>
      <c r="L262" s="37">
        <v>414</v>
      </c>
      <c r="M262" s="37">
        <v>504</v>
      </c>
      <c r="N262" s="37">
        <v>587</v>
      </c>
      <c r="O262" s="37">
        <v>668</v>
      </c>
      <c r="P262" s="37">
        <v>705</v>
      </c>
      <c r="Q262" s="37">
        <v>705</v>
      </c>
      <c r="R262" s="37">
        <v>719</v>
      </c>
      <c r="S262" s="37">
        <v>615</v>
      </c>
      <c r="T262" s="37">
        <v>570</v>
      </c>
      <c r="U262" s="37">
        <v>541</v>
      </c>
      <c r="V262" s="37">
        <v>542</v>
      </c>
      <c r="W262" s="37">
        <v>536</v>
      </c>
      <c r="X262" s="37">
        <v>573</v>
      </c>
      <c r="Y262" s="37">
        <v>586</v>
      </c>
      <c r="Z262" s="37">
        <v>607</v>
      </c>
      <c r="AA262" s="37">
        <v>663</v>
      </c>
      <c r="AB262" s="37">
        <v>747</v>
      </c>
      <c r="AC262" s="37">
        <v>844</v>
      </c>
      <c r="AD262" s="37">
        <v>928</v>
      </c>
      <c r="AE262" s="37">
        <v>960</v>
      </c>
      <c r="AF262" s="37">
        <v>960</v>
      </c>
      <c r="AG262" s="37">
        <v>1000</v>
      </c>
      <c r="AH262" s="37">
        <v>1050</v>
      </c>
      <c r="AI262" s="37">
        <v>1100</v>
      </c>
      <c r="AJ262" s="37">
        <v>1150</v>
      </c>
      <c r="AK262" s="37">
        <v>1200</v>
      </c>
      <c r="AL262" s="37">
        <v>1260</v>
      </c>
      <c r="AM262" s="37">
        <v>1380</v>
      </c>
      <c r="AN262" s="37">
        <v>1470</v>
      </c>
      <c r="AO262" s="37">
        <v>1720</v>
      </c>
      <c r="AP262" s="37">
        <v>1900</v>
      </c>
      <c r="AQ262" s="37">
        <v>1770</v>
      </c>
      <c r="AR262" s="37">
        <v>1830</v>
      </c>
      <c r="AS262" s="37">
        <v>1900</v>
      </c>
      <c r="AT262" s="37">
        <v>1960</v>
      </c>
      <c r="AU262" s="37">
        <v>1970</v>
      </c>
      <c r="AV262" s="37">
        <v>2060</v>
      </c>
      <c r="AW262" s="37">
        <v>2140</v>
      </c>
      <c r="AX262" s="37">
        <v>2240</v>
      </c>
      <c r="AY262" s="37">
        <v>2360</v>
      </c>
      <c r="AZ262" s="37">
        <v>2430</v>
      </c>
      <c r="BA262" s="37">
        <v>2500</v>
      </c>
    </row>
    <row r="263" spans="1:53" s="37" customFormat="1" ht="0.2" customHeight="1" x14ac:dyDescent="0.25">
      <c r="A263" s="37" t="s">
        <v>32</v>
      </c>
      <c r="B263" s="37">
        <v>294</v>
      </c>
      <c r="C263" s="37">
        <v>326</v>
      </c>
      <c r="D263" s="37">
        <v>373</v>
      </c>
      <c r="E263" s="37">
        <v>392</v>
      </c>
      <c r="F263" s="37">
        <v>419</v>
      </c>
      <c r="G263" s="37">
        <v>491</v>
      </c>
      <c r="H263" s="37">
        <v>621</v>
      </c>
      <c r="I263" s="37">
        <v>734</v>
      </c>
      <c r="J263" s="37">
        <v>820</v>
      </c>
      <c r="K263" s="37">
        <v>994</v>
      </c>
      <c r="L263" s="37">
        <v>1115</v>
      </c>
      <c r="M263" s="37">
        <v>1273</v>
      </c>
      <c r="N263" s="37">
        <v>1464</v>
      </c>
      <c r="O263" s="37">
        <v>1568</v>
      </c>
      <c r="P263" s="37">
        <v>1513</v>
      </c>
      <c r="Q263" s="37">
        <v>1520</v>
      </c>
      <c r="R263" s="37">
        <v>1596</v>
      </c>
      <c r="S263" s="37">
        <v>1427</v>
      </c>
      <c r="T263" s="37">
        <v>1332</v>
      </c>
      <c r="U263" s="37">
        <v>1540</v>
      </c>
      <c r="V263" s="37">
        <v>1579</v>
      </c>
      <c r="W263" s="37">
        <v>1936</v>
      </c>
      <c r="X263" s="37">
        <v>1929</v>
      </c>
      <c r="Y263" s="37">
        <v>1937</v>
      </c>
      <c r="Z263" s="37">
        <v>2073</v>
      </c>
      <c r="AA263" s="37">
        <v>2056</v>
      </c>
      <c r="AB263" s="37">
        <v>2150</v>
      </c>
      <c r="AC263" s="37">
        <v>2200</v>
      </c>
      <c r="AD263" s="37">
        <v>2270</v>
      </c>
      <c r="AE263" s="37">
        <v>2300</v>
      </c>
      <c r="AF263" s="37">
        <v>2390</v>
      </c>
      <c r="AG263" s="37">
        <v>2600</v>
      </c>
      <c r="AH263" s="37">
        <v>2800</v>
      </c>
      <c r="AI263" s="37">
        <v>3000</v>
      </c>
      <c r="AJ263" s="37">
        <v>3250</v>
      </c>
      <c r="AK263" s="37">
        <v>3450</v>
      </c>
      <c r="AL263" s="37">
        <v>3540</v>
      </c>
      <c r="AM263" s="37">
        <v>3980</v>
      </c>
      <c r="AN263" s="37">
        <v>4380</v>
      </c>
      <c r="AO263" s="37">
        <v>4970</v>
      </c>
      <c r="AP263" s="37">
        <v>5120</v>
      </c>
      <c r="AQ263" s="37">
        <v>5120</v>
      </c>
      <c r="AR263" s="37">
        <v>5050</v>
      </c>
      <c r="AS263" s="37">
        <v>5070</v>
      </c>
      <c r="AT263" s="37">
        <v>5300</v>
      </c>
      <c r="AU263" s="37">
        <v>5430</v>
      </c>
      <c r="AV263" s="37">
        <v>5710</v>
      </c>
      <c r="AW263" s="37">
        <v>5710</v>
      </c>
      <c r="AX263" s="37">
        <v>5820</v>
      </c>
      <c r="AY263" s="37">
        <v>6030</v>
      </c>
      <c r="AZ263" s="37">
        <v>6250</v>
      </c>
      <c r="BA263" s="37">
        <v>6470</v>
      </c>
    </row>
    <row r="264" spans="1:53" s="37" customFormat="1" ht="0.2" customHeight="1" x14ac:dyDescent="0.25">
      <c r="A264" s="37" t="s">
        <v>50</v>
      </c>
      <c r="B264" s="37">
        <v>631</v>
      </c>
      <c r="C264" s="37">
        <v>684</v>
      </c>
      <c r="D264" s="37">
        <v>734</v>
      </c>
      <c r="E264" s="37">
        <v>843</v>
      </c>
      <c r="F264" s="37">
        <v>971</v>
      </c>
      <c r="G264" s="37">
        <v>1124</v>
      </c>
      <c r="H264" s="37">
        <v>1334</v>
      </c>
      <c r="I264" s="37">
        <v>1500</v>
      </c>
      <c r="J264" s="37">
        <v>1650</v>
      </c>
      <c r="K264" s="37">
        <v>1821</v>
      </c>
      <c r="L264" s="37">
        <v>2045</v>
      </c>
      <c r="M264" s="37">
        <v>2370</v>
      </c>
      <c r="N264" s="37">
        <v>2523</v>
      </c>
      <c r="O264" s="37">
        <v>2646</v>
      </c>
      <c r="P264" s="37">
        <v>2729</v>
      </c>
      <c r="Q264" s="37">
        <v>2760</v>
      </c>
      <c r="R264" s="37">
        <v>2770</v>
      </c>
      <c r="S264" s="37">
        <v>2990</v>
      </c>
      <c r="T264" s="37">
        <v>3284</v>
      </c>
      <c r="U264" s="37">
        <v>3389</v>
      </c>
      <c r="V264" s="37">
        <v>4748</v>
      </c>
      <c r="W264" s="37">
        <v>5289</v>
      </c>
      <c r="X264" s="37">
        <v>5564</v>
      </c>
      <c r="Y264" s="37">
        <v>5619</v>
      </c>
      <c r="Z264" s="37">
        <v>5627</v>
      </c>
      <c r="AA264" s="37">
        <v>6304</v>
      </c>
      <c r="AB264" s="37">
        <v>6400</v>
      </c>
      <c r="AC264" s="37">
        <v>6500</v>
      </c>
      <c r="AD264" s="37">
        <v>6500</v>
      </c>
      <c r="AE264" s="37">
        <v>6500</v>
      </c>
      <c r="AF264" s="37">
        <v>6500</v>
      </c>
      <c r="AG264" s="37">
        <v>6900</v>
      </c>
      <c r="AH264" s="37">
        <v>7300</v>
      </c>
      <c r="AI264" s="37">
        <v>7700</v>
      </c>
      <c r="AJ264" s="37">
        <v>8300</v>
      </c>
      <c r="AK264" s="37">
        <v>9300</v>
      </c>
      <c r="AL264" s="37">
        <v>10900</v>
      </c>
      <c r="AM264" s="37">
        <v>12800</v>
      </c>
      <c r="AN264" s="37">
        <v>15300</v>
      </c>
      <c r="AO264" s="37">
        <v>16400</v>
      </c>
      <c r="AP264" s="37">
        <v>16800</v>
      </c>
      <c r="AQ264" s="37">
        <v>15800</v>
      </c>
      <c r="AR264" s="37">
        <v>14600</v>
      </c>
      <c r="AS264" s="37">
        <v>14400</v>
      </c>
      <c r="AT264" s="37">
        <v>13800</v>
      </c>
      <c r="AU264" s="37">
        <v>13800</v>
      </c>
      <c r="AV264" s="37">
        <v>14000</v>
      </c>
      <c r="AW264" s="37">
        <v>14300</v>
      </c>
      <c r="AX264" s="37">
        <v>14600</v>
      </c>
      <c r="AY264" s="37">
        <v>14900</v>
      </c>
      <c r="AZ264" s="37">
        <v>15200</v>
      </c>
      <c r="BA264" s="37">
        <v>15600</v>
      </c>
    </row>
    <row r="265" spans="1:53" s="37" customFormat="1" ht="0.2" customHeight="1" x14ac:dyDescent="0.25">
      <c r="A265" s="37" t="s">
        <v>33</v>
      </c>
      <c r="B265" s="37">
        <v>229</v>
      </c>
      <c r="C265" s="37">
        <v>259</v>
      </c>
      <c r="D265" s="37">
        <v>261</v>
      </c>
      <c r="E265" s="37">
        <v>276</v>
      </c>
      <c r="F265" s="37">
        <v>313</v>
      </c>
      <c r="G265" s="37">
        <v>336</v>
      </c>
      <c r="H265" s="37">
        <v>418</v>
      </c>
      <c r="I265" s="37">
        <v>467</v>
      </c>
      <c r="J265" s="37">
        <v>515</v>
      </c>
      <c r="K265" s="37">
        <v>600</v>
      </c>
      <c r="L265" s="37">
        <v>653</v>
      </c>
      <c r="M265" s="37">
        <v>773</v>
      </c>
      <c r="N265" s="37">
        <v>900</v>
      </c>
      <c r="O265" s="37">
        <v>972</v>
      </c>
      <c r="P265" s="37">
        <v>980</v>
      </c>
      <c r="Q265" s="37">
        <v>946</v>
      </c>
      <c r="R265" s="37">
        <v>926</v>
      </c>
      <c r="S265" s="37">
        <v>898</v>
      </c>
      <c r="T265" s="37">
        <v>870</v>
      </c>
      <c r="U265" s="37">
        <v>792</v>
      </c>
      <c r="V265" s="37">
        <v>871</v>
      </c>
      <c r="W265" s="37">
        <v>990</v>
      </c>
      <c r="X265" s="37">
        <v>1011</v>
      </c>
      <c r="Y265" s="37">
        <v>1112</v>
      </c>
      <c r="Z265" s="37">
        <v>1152</v>
      </c>
      <c r="AA265" s="37">
        <v>1137</v>
      </c>
      <c r="AB265" s="37">
        <v>1200</v>
      </c>
      <c r="AC265" s="37">
        <v>1340</v>
      </c>
      <c r="AD265" s="37">
        <v>1360</v>
      </c>
      <c r="AE265" s="37">
        <v>1400</v>
      </c>
      <c r="AF265" s="37">
        <v>1480</v>
      </c>
      <c r="AG265" s="37">
        <v>1600</v>
      </c>
      <c r="AH265" s="37">
        <v>1700</v>
      </c>
      <c r="AI265" s="37">
        <v>1800</v>
      </c>
      <c r="AJ265" s="37">
        <v>1900</v>
      </c>
      <c r="AK265" s="37">
        <v>2050</v>
      </c>
      <c r="AL265" s="37">
        <v>2140</v>
      </c>
      <c r="AM265" s="37">
        <v>2370</v>
      </c>
      <c r="AN265" s="37">
        <v>2550</v>
      </c>
      <c r="AO265" s="37">
        <v>2820</v>
      </c>
      <c r="AP265" s="37">
        <v>2950</v>
      </c>
      <c r="AQ265" s="37">
        <v>2930</v>
      </c>
      <c r="AR265" s="37">
        <v>2950</v>
      </c>
      <c r="AS265" s="37">
        <v>2980</v>
      </c>
      <c r="AT265" s="37">
        <v>3010</v>
      </c>
      <c r="AU265" s="37">
        <v>2980</v>
      </c>
      <c r="AV265" s="37">
        <v>3070</v>
      </c>
      <c r="AW265" s="37">
        <v>3130</v>
      </c>
      <c r="AX265" s="37">
        <v>3180</v>
      </c>
      <c r="AY265" s="37">
        <v>3240</v>
      </c>
      <c r="AZ265" s="37">
        <v>3310</v>
      </c>
      <c r="BA265" s="37">
        <v>3400</v>
      </c>
    </row>
    <row r="266" spans="1:53" s="37" customFormat="1" ht="0.2" customHeight="1" x14ac:dyDescent="0.25">
      <c r="A266" s="37" t="s">
        <v>34</v>
      </c>
      <c r="B266" s="37">
        <v>80</v>
      </c>
      <c r="C266" s="37">
        <v>83</v>
      </c>
      <c r="D266" s="37">
        <v>84</v>
      </c>
      <c r="E266" s="37">
        <v>85</v>
      </c>
      <c r="F266" s="37">
        <v>87</v>
      </c>
      <c r="G266" s="37">
        <v>94</v>
      </c>
      <c r="H266" s="37">
        <v>119</v>
      </c>
      <c r="I266" s="37">
        <v>145</v>
      </c>
      <c r="J266" s="37">
        <v>163</v>
      </c>
      <c r="K266" s="37">
        <v>194</v>
      </c>
      <c r="L266" s="37">
        <v>227</v>
      </c>
      <c r="M266" s="37">
        <v>256</v>
      </c>
      <c r="N266" s="37">
        <v>292</v>
      </c>
      <c r="O266" s="37">
        <v>329</v>
      </c>
      <c r="P266" s="37">
        <v>349</v>
      </c>
      <c r="Q266" s="37">
        <v>348</v>
      </c>
      <c r="R266" s="37">
        <v>363</v>
      </c>
      <c r="S266" s="37">
        <v>289</v>
      </c>
      <c r="T266" s="37">
        <v>267</v>
      </c>
      <c r="U266" s="37">
        <v>238</v>
      </c>
      <c r="V266" s="37">
        <v>269</v>
      </c>
      <c r="W266" s="37">
        <v>273</v>
      </c>
      <c r="X266" s="37">
        <v>291</v>
      </c>
      <c r="Y266" s="37">
        <v>293</v>
      </c>
      <c r="Z266" s="37">
        <v>286</v>
      </c>
      <c r="AA266" s="37">
        <v>273</v>
      </c>
      <c r="AB266" s="37">
        <v>286</v>
      </c>
      <c r="AC266" s="37">
        <v>302</v>
      </c>
      <c r="AD266" s="37">
        <v>310</v>
      </c>
      <c r="AE266" s="37">
        <v>325</v>
      </c>
      <c r="AF266" s="37">
        <v>348</v>
      </c>
      <c r="AG266" s="37">
        <v>360</v>
      </c>
      <c r="AH266" s="37">
        <v>380</v>
      </c>
      <c r="AI266" s="37">
        <v>405</v>
      </c>
      <c r="AJ266" s="37">
        <v>430</v>
      </c>
      <c r="AK266" s="37">
        <v>460</v>
      </c>
      <c r="AL266" s="37">
        <v>490</v>
      </c>
      <c r="AM266" s="37">
        <v>590</v>
      </c>
      <c r="AN266" s="37">
        <v>680</v>
      </c>
      <c r="AO266" s="37">
        <v>770</v>
      </c>
      <c r="AP266" s="37">
        <v>920</v>
      </c>
      <c r="AQ266" s="37">
        <v>879</v>
      </c>
      <c r="AR266" s="37">
        <v>945</v>
      </c>
      <c r="AS266" s="37">
        <v>1090</v>
      </c>
      <c r="AT266" s="37">
        <v>1330</v>
      </c>
      <c r="AU266" s="37">
        <v>1690</v>
      </c>
      <c r="AV266" s="37">
        <v>2050</v>
      </c>
      <c r="AW266" s="37">
        <v>2280</v>
      </c>
      <c r="AX266" s="37">
        <v>2190</v>
      </c>
      <c r="AY266" s="37">
        <v>2100</v>
      </c>
      <c r="AZ266" s="37">
        <v>2070</v>
      </c>
      <c r="BA266" s="37">
        <v>2070</v>
      </c>
    </row>
    <row r="267" spans="1:53" s="37" customFormat="1" ht="0.2" customHeight="1" x14ac:dyDescent="0.25">
      <c r="A267" s="37" t="s">
        <v>35</v>
      </c>
      <c r="B267" s="37">
        <v>230</v>
      </c>
      <c r="C267" s="37">
        <v>252</v>
      </c>
      <c r="D267" s="37">
        <v>268</v>
      </c>
      <c r="E267" s="37">
        <v>277</v>
      </c>
      <c r="F267" s="37">
        <v>302</v>
      </c>
      <c r="G267" s="37">
        <v>346</v>
      </c>
      <c r="H267" s="37">
        <v>415</v>
      </c>
      <c r="I267" s="37">
        <v>467</v>
      </c>
      <c r="J267" s="37">
        <v>528</v>
      </c>
      <c r="K267" s="37">
        <v>618</v>
      </c>
      <c r="L267" s="37">
        <v>736</v>
      </c>
      <c r="M267" s="37">
        <v>860</v>
      </c>
      <c r="N267" s="37">
        <v>976</v>
      </c>
      <c r="O267" s="37">
        <v>1070</v>
      </c>
      <c r="P267" s="37">
        <v>1040</v>
      </c>
      <c r="Q267" s="37">
        <v>1014</v>
      </c>
      <c r="R267" s="37">
        <v>1024</v>
      </c>
      <c r="S267" s="37">
        <v>944</v>
      </c>
      <c r="T267" s="37">
        <v>935</v>
      </c>
      <c r="U267" s="37">
        <v>936</v>
      </c>
      <c r="V267" s="37">
        <v>1001</v>
      </c>
      <c r="W267" s="37">
        <v>1037</v>
      </c>
      <c r="X267" s="37">
        <v>1067</v>
      </c>
      <c r="Y267" s="37">
        <v>1095</v>
      </c>
      <c r="Z267" s="37">
        <v>1130</v>
      </c>
      <c r="AA267" s="37">
        <v>1245</v>
      </c>
      <c r="AB267" s="37">
        <v>1250</v>
      </c>
      <c r="AC267" s="37">
        <v>1340</v>
      </c>
      <c r="AD267" s="37">
        <v>1530</v>
      </c>
      <c r="AE267" s="37">
        <v>1650</v>
      </c>
      <c r="AF267" s="37">
        <v>1810</v>
      </c>
      <c r="AG267" s="37">
        <v>1950</v>
      </c>
      <c r="AH267" s="37">
        <v>2100</v>
      </c>
      <c r="AI267" s="37">
        <v>2200</v>
      </c>
      <c r="AJ267" s="37">
        <v>2300</v>
      </c>
      <c r="AK267" s="37">
        <v>2400</v>
      </c>
      <c r="AL267" s="37">
        <v>2470</v>
      </c>
      <c r="AM267" s="37">
        <v>2790</v>
      </c>
      <c r="AN267" s="37">
        <v>2970</v>
      </c>
      <c r="AO267" s="37">
        <v>3250</v>
      </c>
      <c r="AP267" s="37">
        <v>3450</v>
      </c>
      <c r="AQ267" s="37">
        <v>3260</v>
      </c>
      <c r="AR267" s="37">
        <v>3460</v>
      </c>
      <c r="AS267" s="37">
        <v>3510</v>
      </c>
      <c r="AT267" s="37">
        <v>3520</v>
      </c>
      <c r="AU267" s="37">
        <v>3570</v>
      </c>
      <c r="AV267" s="37">
        <v>3620</v>
      </c>
      <c r="AW267" s="37">
        <v>3690</v>
      </c>
      <c r="AX267" s="37">
        <v>3770</v>
      </c>
      <c r="AY267" s="37">
        <v>3840</v>
      </c>
      <c r="AZ267" s="37">
        <v>3920</v>
      </c>
      <c r="BA267" s="37">
        <v>3990</v>
      </c>
    </row>
    <row r="268" spans="1:53" s="37" customFormat="1" ht="0.2" customHeight="1" x14ac:dyDescent="0.25">
      <c r="A268" s="37" t="s">
        <v>36</v>
      </c>
      <c r="B268" s="37">
        <v>133</v>
      </c>
      <c r="C268" s="37">
        <v>142</v>
      </c>
      <c r="D268" s="37">
        <v>148</v>
      </c>
      <c r="E268" s="37">
        <v>156</v>
      </c>
      <c r="F268" s="37">
        <v>173</v>
      </c>
      <c r="G268" s="37">
        <v>196</v>
      </c>
      <c r="H268" s="37">
        <v>241</v>
      </c>
      <c r="I268" s="37">
        <v>243</v>
      </c>
      <c r="J268" s="37">
        <v>274</v>
      </c>
      <c r="K268" s="37">
        <v>299</v>
      </c>
      <c r="L268" s="37">
        <v>337</v>
      </c>
      <c r="M268" s="37">
        <v>386</v>
      </c>
      <c r="N268" s="37">
        <v>436</v>
      </c>
      <c r="O268" s="37">
        <v>468</v>
      </c>
      <c r="P268" s="37">
        <v>539</v>
      </c>
      <c r="Q268" s="37">
        <v>544</v>
      </c>
      <c r="R268" s="37">
        <v>612</v>
      </c>
      <c r="S268" s="37">
        <v>694</v>
      </c>
      <c r="T268" s="37">
        <v>594</v>
      </c>
      <c r="U268" s="37">
        <v>546</v>
      </c>
      <c r="V268" s="37">
        <v>544</v>
      </c>
      <c r="W268" s="37">
        <v>521</v>
      </c>
      <c r="X268" s="37">
        <v>507</v>
      </c>
      <c r="Y268" s="37">
        <v>498</v>
      </c>
      <c r="Z268" s="37">
        <v>488</v>
      </c>
      <c r="AA268" s="37">
        <v>499</v>
      </c>
      <c r="AB268" s="37">
        <v>515</v>
      </c>
      <c r="AC268" s="37">
        <v>525</v>
      </c>
      <c r="AD268" s="37">
        <v>540</v>
      </c>
      <c r="AE268" s="37">
        <v>554</v>
      </c>
      <c r="AF268" s="37">
        <v>593</v>
      </c>
      <c r="AG268" s="37">
        <v>640</v>
      </c>
      <c r="AH268" s="37">
        <v>680</v>
      </c>
      <c r="AI268" s="37">
        <v>730</v>
      </c>
      <c r="AJ268" s="37">
        <v>775</v>
      </c>
      <c r="AK268" s="37">
        <v>810</v>
      </c>
      <c r="AL268" s="37">
        <v>840</v>
      </c>
      <c r="AM268" s="37">
        <v>1000</v>
      </c>
      <c r="AN268" s="37">
        <v>1190</v>
      </c>
      <c r="AO268" s="37">
        <v>1380</v>
      </c>
      <c r="AP268" s="37">
        <v>1550</v>
      </c>
      <c r="AQ268" s="37">
        <v>1530</v>
      </c>
      <c r="AR268" s="37">
        <v>1600</v>
      </c>
      <c r="AS268" s="37">
        <v>1670</v>
      </c>
      <c r="AT268" s="37">
        <v>1690</v>
      </c>
      <c r="AU268" s="37">
        <v>1680</v>
      </c>
      <c r="AV268" s="37">
        <v>1810</v>
      </c>
      <c r="AW268" s="37">
        <v>1860</v>
      </c>
      <c r="AX268" s="37">
        <v>1840</v>
      </c>
      <c r="AY268" s="37">
        <v>1920</v>
      </c>
      <c r="AZ268" s="37">
        <v>2050</v>
      </c>
      <c r="BA268" s="37">
        <v>2120</v>
      </c>
    </row>
    <row r="269" spans="1:53" s="37" customFormat="1" ht="0.2" customHeight="1" x14ac:dyDescent="0.25">
      <c r="A269" s="37" t="s">
        <v>37</v>
      </c>
      <c r="B269" s="37">
        <v>84</v>
      </c>
      <c r="C269" s="37">
        <v>88</v>
      </c>
      <c r="D269" s="37">
        <v>92</v>
      </c>
      <c r="E269" s="37">
        <v>109</v>
      </c>
      <c r="F269" s="37">
        <v>128</v>
      </c>
      <c r="G269" s="37">
        <v>141</v>
      </c>
      <c r="H269" s="37">
        <v>171</v>
      </c>
      <c r="I269" s="37">
        <v>188</v>
      </c>
      <c r="J269" s="37">
        <v>227</v>
      </c>
      <c r="K269" s="37">
        <v>271</v>
      </c>
      <c r="L269" s="37">
        <v>308</v>
      </c>
      <c r="M269" s="37">
        <v>400</v>
      </c>
      <c r="N269" s="37">
        <v>530</v>
      </c>
      <c r="O269" s="37">
        <v>567</v>
      </c>
      <c r="P269" s="37">
        <v>589</v>
      </c>
      <c r="Q269" s="37">
        <v>560</v>
      </c>
      <c r="R269" s="37">
        <v>570</v>
      </c>
      <c r="S269" s="37">
        <v>513</v>
      </c>
      <c r="T269" s="37">
        <v>476</v>
      </c>
      <c r="U269" s="37">
        <v>451</v>
      </c>
      <c r="V269" s="37">
        <v>425</v>
      </c>
      <c r="W269" s="37">
        <v>426</v>
      </c>
      <c r="X269" s="37">
        <v>398</v>
      </c>
      <c r="Y269" s="37">
        <v>417</v>
      </c>
      <c r="Z269" s="37">
        <v>445</v>
      </c>
      <c r="AA269" s="37">
        <v>491</v>
      </c>
      <c r="AB269" s="37">
        <v>690</v>
      </c>
      <c r="AC269" s="37">
        <v>710</v>
      </c>
      <c r="AD269" s="37">
        <v>740</v>
      </c>
      <c r="AE269" s="37">
        <v>780</v>
      </c>
      <c r="AF269" s="37">
        <v>807</v>
      </c>
      <c r="AG269" s="37">
        <v>855</v>
      </c>
      <c r="AH269" s="37">
        <v>900</v>
      </c>
      <c r="AI269" s="37">
        <v>975</v>
      </c>
      <c r="AJ269" s="37">
        <v>1040</v>
      </c>
      <c r="AK269" s="37">
        <v>1100</v>
      </c>
      <c r="AL269" s="37">
        <v>1080</v>
      </c>
      <c r="AM269" s="37">
        <v>1250</v>
      </c>
      <c r="AN269" s="37">
        <v>1510</v>
      </c>
      <c r="AO269" s="37">
        <v>1730</v>
      </c>
      <c r="AP269" s="37">
        <v>1850</v>
      </c>
      <c r="AQ269" s="37">
        <v>1800</v>
      </c>
      <c r="AR269" s="37">
        <v>1810</v>
      </c>
      <c r="AS269" s="37">
        <v>1800</v>
      </c>
      <c r="AT269" s="37">
        <v>1800</v>
      </c>
      <c r="AU269" s="37">
        <v>1900</v>
      </c>
      <c r="AV269" s="37">
        <v>2070</v>
      </c>
      <c r="AW269" s="37">
        <v>2130</v>
      </c>
      <c r="AX269" s="37">
        <v>2160</v>
      </c>
      <c r="AY269" s="37">
        <v>2230</v>
      </c>
      <c r="AZ269" s="37">
        <v>2310</v>
      </c>
      <c r="BA269" s="37">
        <v>2420</v>
      </c>
    </row>
    <row r="270" spans="1:53" s="37" customFormat="1" ht="0.2" customHeight="1" x14ac:dyDescent="0.25">
      <c r="A270" s="37" t="s">
        <v>38</v>
      </c>
      <c r="B270" s="37">
        <v>175</v>
      </c>
      <c r="C270" s="37">
        <v>198</v>
      </c>
      <c r="D270" s="37">
        <v>224</v>
      </c>
      <c r="E270" s="37">
        <v>258</v>
      </c>
      <c r="F270" s="37">
        <v>298</v>
      </c>
      <c r="G270" s="37">
        <v>346</v>
      </c>
      <c r="H270" s="37">
        <v>410</v>
      </c>
      <c r="I270" s="37">
        <v>462</v>
      </c>
      <c r="J270" s="37">
        <v>496</v>
      </c>
      <c r="K270" s="37">
        <v>533</v>
      </c>
      <c r="L270" s="37">
        <v>584</v>
      </c>
      <c r="M270" s="37">
        <v>660</v>
      </c>
      <c r="N270" s="37">
        <v>721</v>
      </c>
      <c r="O270" s="37">
        <v>774</v>
      </c>
      <c r="P270" s="37">
        <v>815</v>
      </c>
      <c r="Q270" s="37">
        <v>842</v>
      </c>
      <c r="R270" s="37">
        <v>862</v>
      </c>
      <c r="S270" s="37">
        <v>947</v>
      </c>
      <c r="T270" s="37">
        <v>1060</v>
      </c>
      <c r="U270" s="37">
        <v>1114</v>
      </c>
      <c r="V270" s="37">
        <v>1124</v>
      </c>
      <c r="W270" s="37">
        <v>1226</v>
      </c>
      <c r="X270" s="37">
        <v>1262</v>
      </c>
      <c r="Y270" s="37">
        <v>1248</v>
      </c>
      <c r="Z270" s="37">
        <v>1223</v>
      </c>
      <c r="AA270" s="37">
        <v>1342</v>
      </c>
      <c r="AB270" s="37">
        <v>1400</v>
      </c>
      <c r="AC270" s="37">
        <v>1450</v>
      </c>
      <c r="AD270" s="37">
        <v>1490</v>
      </c>
      <c r="AE270" s="37">
        <v>1500</v>
      </c>
      <c r="AF270" s="37">
        <v>1520</v>
      </c>
      <c r="AG270" s="37">
        <v>1600</v>
      </c>
      <c r="AH270" s="37">
        <v>1700</v>
      </c>
      <c r="AI270" s="37">
        <v>1800</v>
      </c>
      <c r="AJ270" s="37">
        <v>1900</v>
      </c>
      <c r="AK270" s="37">
        <v>2050</v>
      </c>
      <c r="AL270" s="37">
        <v>2150</v>
      </c>
      <c r="AM270" s="37">
        <v>2320</v>
      </c>
      <c r="AN270" s="37">
        <v>2480</v>
      </c>
      <c r="AO270" s="37">
        <v>2740</v>
      </c>
      <c r="AP270" s="37">
        <v>2900</v>
      </c>
      <c r="AQ270" s="37">
        <v>2880</v>
      </c>
      <c r="AR270" s="37">
        <v>2900</v>
      </c>
      <c r="AS270" s="37">
        <v>2980</v>
      </c>
      <c r="AT270" s="37">
        <v>3060</v>
      </c>
      <c r="AU270" s="37">
        <v>3200</v>
      </c>
      <c r="AV270" s="37">
        <v>3290</v>
      </c>
      <c r="AW270" s="37">
        <v>3350</v>
      </c>
      <c r="AX270" s="37">
        <v>3400</v>
      </c>
      <c r="AY270" s="37">
        <v>3470</v>
      </c>
      <c r="AZ270" s="37">
        <v>3540</v>
      </c>
      <c r="BA270" s="37">
        <v>3630</v>
      </c>
    </row>
    <row r="271" spans="1:53" s="37" customFormat="1" ht="0.2" customHeight="1" x14ac:dyDescent="0.25">
      <c r="A271" s="37" t="s">
        <v>39</v>
      </c>
      <c r="B271" s="37">
        <v>245</v>
      </c>
      <c r="C271" s="37">
        <v>258</v>
      </c>
      <c r="D271" s="37">
        <v>286</v>
      </c>
      <c r="E271" s="37">
        <v>309</v>
      </c>
      <c r="F271" s="37">
        <v>345</v>
      </c>
      <c r="G271" s="37">
        <v>391</v>
      </c>
      <c r="H271" s="37">
        <v>501</v>
      </c>
      <c r="I271" s="37">
        <v>558</v>
      </c>
      <c r="J271" s="37">
        <v>633</v>
      </c>
      <c r="K271" s="37">
        <v>701</v>
      </c>
      <c r="L271" s="37">
        <v>774</v>
      </c>
      <c r="M271" s="37">
        <v>930</v>
      </c>
      <c r="N271" s="37">
        <v>1028</v>
      </c>
      <c r="O271" s="37">
        <v>1118</v>
      </c>
      <c r="P271" s="37">
        <v>1096</v>
      </c>
      <c r="Q271" s="37">
        <v>1125</v>
      </c>
      <c r="R271" s="37">
        <v>1125</v>
      </c>
      <c r="S271" s="37">
        <v>1112</v>
      </c>
      <c r="T271" s="37">
        <v>1179</v>
      </c>
      <c r="U271" s="37">
        <v>1154</v>
      </c>
      <c r="V271" s="37">
        <v>1198</v>
      </c>
      <c r="W271" s="37">
        <v>1397</v>
      </c>
      <c r="X271" s="37">
        <v>1665</v>
      </c>
      <c r="Y271" s="37">
        <v>1490</v>
      </c>
      <c r="Z271" s="37">
        <v>1643</v>
      </c>
      <c r="AA271" s="37">
        <v>1636</v>
      </c>
      <c r="AB271" s="37">
        <v>1590</v>
      </c>
      <c r="AC271" s="37">
        <v>1720</v>
      </c>
      <c r="AD271" s="37">
        <v>1840</v>
      </c>
      <c r="AE271" s="37">
        <v>1880</v>
      </c>
      <c r="AF271" s="37">
        <v>1920</v>
      </c>
      <c r="AG271" s="37">
        <v>2080</v>
      </c>
      <c r="AH271" s="37">
        <v>2230</v>
      </c>
      <c r="AI271" s="37">
        <v>2380</v>
      </c>
      <c r="AJ271" s="37">
        <v>2530</v>
      </c>
      <c r="AK271" s="37">
        <v>2700</v>
      </c>
      <c r="AL271" s="37">
        <v>3100</v>
      </c>
      <c r="AM271" s="37">
        <v>3800</v>
      </c>
      <c r="AN271" s="37">
        <v>4430</v>
      </c>
      <c r="AO271" s="37">
        <v>4900</v>
      </c>
      <c r="AP271" s="37">
        <v>5000</v>
      </c>
      <c r="AQ271" s="37">
        <v>4750</v>
      </c>
      <c r="AR271" s="37">
        <v>4500</v>
      </c>
      <c r="AS271" s="37">
        <v>4350</v>
      </c>
      <c r="AT271" s="37">
        <v>4260</v>
      </c>
      <c r="AU271" s="37">
        <v>4310</v>
      </c>
      <c r="AV271" s="37">
        <v>4380</v>
      </c>
      <c r="AW271" s="37">
        <v>4440</v>
      </c>
      <c r="AX271" s="37">
        <v>4470</v>
      </c>
      <c r="AY271" s="37">
        <v>4590</v>
      </c>
      <c r="AZ271" s="37">
        <v>4620</v>
      </c>
      <c r="BA271" s="37">
        <v>4650</v>
      </c>
    </row>
    <row r="272" spans="1:53" s="37" customFormat="1" ht="0.2" customHeight="1" x14ac:dyDescent="0.25">
      <c r="A272" s="37" t="s">
        <v>40</v>
      </c>
      <c r="B272" s="37">
        <v>199</v>
      </c>
      <c r="C272" s="37">
        <v>215</v>
      </c>
      <c r="D272" s="37">
        <v>224</v>
      </c>
      <c r="E272" s="37">
        <v>224</v>
      </c>
      <c r="F272" s="37">
        <v>238</v>
      </c>
      <c r="G272" s="37">
        <v>273</v>
      </c>
      <c r="H272" s="37">
        <v>308</v>
      </c>
      <c r="I272" s="37">
        <v>350</v>
      </c>
      <c r="J272" s="37">
        <v>438</v>
      </c>
      <c r="K272" s="37">
        <v>535</v>
      </c>
      <c r="L272" s="37">
        <v>602</v>
      </c>
      <c r="M272" s="37">
        <v>692</v>
      </c>
      <c r="N272" s="37">
        <v>736</v>
      </c>
      <c r="O272" s="37">
        <v>877</v>
      </c>
      <c r="P272" s="37">
        <v>922</v>
      </c>
      <c r="Q272" s="37">
        <v>933</v>
      </c>
      <c r="R272" s="37">
        <v>972</v>
      </c>
      <c r="S272" s="37">
        <v>943</v>
      </c>
      <c r="T272" s="37">
        <v>840</v>
      </c>
      <c r="U272" s="37">
        <v>756</v>
      </c>
      <c r="V272" s="37">
        <v>739</v>
      </c>
      <c r="W272" s="37">
        <v>777</v>
      </c>
      <c r="X272" s="37">
        <v>821</v>
      </c>
      <c r="Y272" s="37">
        <v>864</v>
      </c>
      <c r="Z272" s="37">
        <v>880</v>
      </c>
      <c r="AA272" s="37">
        <v>892</v>
      </c>
      <c r="AB272" s="37">
        <v>1020</v>
      </c>
      <c r="AC272" s="37">
        <v>1070</v>
      </c>
      <c r="AD272" s="37">
        <v>1120</v>
      </c>
      <c r="AE272" s="37">
        <v>1160</v>
      </c>
      <c r="AF272" s="37">
        <v>1190</v>
      </c>
      <c r="AG272" s="37">
        <v>1200</v>
      </c>
      <c r="AH272" s="37">
        <v>1250</v>
      </c>
      <c r="AI272" s="37">
        <v>1300</v>
      </c>
      <c r="AJ272" s="37">
        <v>1390</v>
      </c>
      <c r="AK272" s="37">
        <v>1480</v>
      </c>
      <c r="AL272" s="37">
        <v>1520</v>
      </c>
      <c r="AM272" s="37">
        <v>1630</v>
      </c>
      <c r="AN272" s="37">
        <v>1720</v>
      </c>
      <c r="AO272" s="37">
        <v>1850</v>
      </c>
      <c r="AP272" s="37">
        <v>2020</v>
      </c>
      <c r="AQ272" s="37">
        <v>1990</v>
      </c>
      <c r="AR272" s="37">
        <v>2030</v>
      </c>
      <c r="AS272" s="37">
        <v>2060</v>
      </c>
      <c r="AT272" s="37">
        <v>2260</v>
      </c>
      <c r="AU272" s="37">
        <v>2300</v>
      </c>
      <c r="AV272" s="37">
        <v>2450</v>
      </c>
      <c r="AW272" s="37">
        <v>2590</v>
      </c>
      <c r="AX272" s="37">
        <v>2680</v>
      </c>
      <c r="AY272" s="37">
        <v>2760</v>
      </c>
      <c r="AZ272" s="37">
        <v>2840</v>
      </c>
      <c r="BA272" s="37">
        <v>2820</v>
      </c>
    </row>
    <row r="273" spans="1:53" s="37" customFormat="1" ht="0.2" customHeight="1" x14ac:dyDescent="0.25">
      <c r="A273" s="37" t="s">
        <v>41</v>
      </c>
      <c r="B273" s="37">
        <v>114</v>
      </c>
      <c r="C273" s="37">
        <v>127</v>
      </c>
      <c r="D273" s="37">
        <v>136</v>
      </c>
      <c r="E273" s="37">
        <v>151</v>
      </c>
      <c r="F273" s="37">
        <v>173</v>
      </c>
      <c r="G273" s="37">
        <v>204</v>
      </c>
      <c r="H273" s="37">
        <v>262</v>
      </c>
      <c r="I273" s="37">
        <v>300</v>
      </c>
      <c r="J273" s="37">
        <v>393</v>
      </c>
      <c r="K273" s="37">
        <v>430</v>
      </c>
      <c r="L273" s="37">
        <v>459</v>
      </c>
      <c r="M273" s="37">
        <v>592</v>
      </c>
      <c r="N273" s="37">
        <v>669</v>
      </c>
      <c r="O273" s="37">
        <v>681</v>
      </c>
      <c r="P273" s="37">
        <v>723</v>
      </c>
      <c r="Q273" s="37">
        <v>688</v>
      </c>
      <c r="R273" s="37">
        <v>698</v>
      </c>
      <c r="S273" s="37">
        <v>607</v>
      </c>
      <c r="T273" s="37">
        <v>616</v>
      </c>
      <c r="U273" s="37">
        <v>633</v>
      </c>
      <c r="V273" s="37">
        <v>682</v>
      </c>
      <c r="W273" s="37">
        <v>731</v>
      </c>
      <c r="X273" s="37">
        <v>664</v>
      </c>
      <c r="Y273" s="37">
        <v>704</v>
      </c>
      <c r="Z273" s="37">
        <v>843</v>
      </c>
      <c r="AA273" s="37">
        <v>849</v>
      </c>
      <c r="AB273" s="37">
        <v>869</v>
      </c>
      <c r="AC273" s="37">
        <v>920</v>
      </c>
      <c r="AD273" s="37">
        <v>980</v>
      </c>
      <c r="AE273" s="37">
        <v>1050</v>
      </c>
      <c r="AF273" s="37">
        <v>1090</v>
      </c>
      <c r="AG273" s="37">
        <v>1150</v>
      </c>
      <c r="AH273" s="37">
        <v>1210</v>
      </c>
      <c r="AI273" s="37">
        <v>1270</v>
      </c>
      <c r="AJ273" s="37">
        <v>1330</v>
      </c>
      <c r="AK273" s="37">
        <v>1400</v>
      </c>
      <c r="AL273" s="37">
        <v>1500</v>
      </c>
      <c r="AM273" s="37">
        <v>1900</v>
      </c>
      <c r="AN273" s="37">
        <v>2000</v>
      </c>
      <c r="AO273" s="37">
        <v>2300</v>
      </c>
      <c r="AP273" s="37">
        <v>2500</v>
      </c>
      <c r="AQ273" s="37">
        <v>2360</v>
      </c>
      <c r="AR273" s="37">
        <v>2330</v>
      </c>
      <c r="AS273" s="37">
        <v>2580</v>
      </c>
      <c r="AT273" s="37">
        <v>2540</v>
      </c>
      <c r="AU273" s="37">
        <v>2550</v>
      </c>
      <c r="AV273" s="37">
        <v>2580</v>
      </c>
      <c r="AW273" s="37">
        <v>2630</v>
      </c>
      <c r="AX273" s="37">
        <v>2620</v>
      </c>
      <c r="AY273" s="37">
        <v>2640</v>
      </c>
      <c r="AZ273" s="37">
        <v>2650</v>
      </c>
      <c r="BA273" s="37">
        <v>2680</v>
      </c>
    </row>
    <row r="274" spans="1:53" s="37" customFormat="1" ht="0.2" customHeight="1" x14ac:dyDescent="0.25">
      <c r="A274" s="37" t="s">
        <v>42</v>
      </c>
      <c r="B274" s="37">
        <v>193</v>
      </c>
      <c r="C274" s="37">
        <v>213</v>
      </c>
      <c r="D274" s="37">
        <v>232</v>
      </c>
      <c r="E274" s="37">
        <v>255</v>
      </c>
      <c r="F274" s="37">
        <v>274</v>
      </c>
      <c r="G274" s="37">
        <v>328</v>
      </c>
      <c r="H274" s="37">
        <v>389</v>
      </c>
      <c r="I274" s="37">
        <v>434</v>
      </c>
      <c r="J274" s="37">
        <v>496</v>
      </c>
      <c r="K274" s="37">
        <v>598</v>
      </c>
      <c r="L274" s="37">
        <v>718</v>
      </c>
      <c r="M274" s="37">
        <v>856</v>
      </c>
      <c r="N274" s="37">
        <v>1004</v>
      </c>
      <c r="O274" s="37">
        <v>1152</v>
      </c>
      <c r="P274" s="37">
        <v>1144</v>
      </c>
      <c r="Q274" s="37">
        <v>1113</v>
      </c>
      <c r="R274" s="37">
        <v>1104</v>
      </c>
      <c r="S274" s="37">
        <v>944</v>
      </c>
      <c r="T274" s="37">
        <v>836</v>
      </c>
      <c r="U274" s="37">
        <v>777</v>
      </c>
      <c r="V274" s="37">
        <v>826</v>
      </c>
      <c r="W274" s="37">
        <v>845</v>
      </c>
      <c r="X274" s="37">
        <v>801</v>
      </c>
      <c r="Y274" s="37">
        <v>849</v>
      </c>
      <c r="Z274" s="37">
        <v>865</v>
      </c>
      <c r="AA274" s="37">
        <v>925</v>
      </c>
      <c r="AB274" s="37">
        <v>968</v>
      </c>
      <c r="AC274" s="37">
        <v>1040</v>
      </c>
      <c r="AD274" s="37">
        <v>1130</v>
      </c>
      <c r="AE274" s="37">
        <v>1170</v>
      </c>
      <c r="AF274" s="37">
        <v>1240</v>
      </c>
      <c r="AG274" s="37">
        <v>1450</v>
      </c>
      <c r="AH274" s="37">
        <v>1700</v>
      </c>
      <c r="AI274" s="37">
        <v>1950</v>
      </c>
      <c r="AJ274" s="37">
        <v>2150</v>
      </c>
      <c r="AK274" s="37">
        <v>2300</v>
      </c>
      <c r="AL274" s="37">
        <v>2470</v>
      </c>
      <c r="AM274" s="37">
        <v>2790</v>
      </c>
      <c r="AN274" s="37">
        <v>3100</v>
      </c>
      <c r="AO274" s="37">
        <v>3640</v>
      </c>
      <c r="AP274" s="37">
        <v>3850</v>
      </c>
      <c r="AQ274" s="37">
        <v>3700</v>
      </c>
      <c r="AR274" s="37">
        <v>3650</v>
      </c>
      <c r="AS274" s="37">
        <v>3880</v>
      </c>
      <c r="AT274" s="37">
        <v>4110</v>
      </c>
      <c r="AU274" s="37">
        <v>4100</v>
      </c>
      <c r="AV274" s="37">
        <v>4330</v>
      </c>
      <c r="AW274" s="37">
        <v>4550</v>
      </c>
      <c r="AX274" s="37">
        <v>4520</v>
      </c>
      <c r="AY274" s="37">
        <v>4870</v>
      </c>
      <c r="AZ274" s="37">
        <v>4900</v>
      </c>
      <c r="BA274" s="37">
        <v>4950</v>
      </c>
    </row>
    <row r="275" spans="1:53" s="37" customFormat="1" ht="0.2" customHeight="1" x14ac:dyDescent="0.25">
      <c r="A275" s="37" t="s">
        <v>43</v>
      </c>
      <c r="B275" s="37">
        <v>36</v>
      </c>
      <c r="C275" s="37">
        <v>38</v>
      </c>
      <c r="D275" s="37">
        <v>41</v>
      </c>
      <c r="E275" s="37">
        <v>42</v>
      </c>
      <c r="F275" s="37">
        <v>48</v>
      </c>
      <c r="G275" s="37">
        <v>55</v>
      </c>
      <c r="H275" s="37">
        <v>70</v>
      </c>
      <c r="I275" s="37">
        <v>80</v>
      </c>
      <c r="J275" s="37">
        <v>98</v>
      </c>
      <c r="K275" s="37">
        <v>110</v>
      </c>
      <c r="L275" s="37">
        <v>121</v>
      </c>
      <c r="M275" s="37">
        <v>144</v>
      </c>
      <c r="N275" s="37">
        <v>161</v>
      </c>
      <c r="O275" s="37">
        <v>180</v>
      </c>
      <c r="P275" s="37">
        <v>193</v>
      </c>
      <c r="Q275" s="37">
        <v>193</v>
      </c>
      <c r="R275" s="37">
        <v>199</v>
      </c>
      <c r="S275" s="37">
        <v>181</v>
      </c>
      <c r="T275" s="37">
        <v>159</v>
      </c>
      <c r="U275" s="37">
        <v>157</v>
      </c>
      <c r="V275" s="37">
        <v>147</v>
      </c>
      <c r="W275" s="37">
        <v>144</v>
      </c>
      <c r="X275" s="37">
        <v>153</v>
      </c>
      <c r="Y275" s="37">
        <v>159</v>
      </c>
      <c r="Z275" s="37">
        <v>145</v>
      </c>
      <c r="AA275" s="37">
        <v>159</v>
      </c>
      <c r="AB275" s="37">
        <v>180</v>
      </c>
      <c r="AC275" s="37">
        <v>192</v>
      </c>
      <c r="AD275" s="37">
        <v>206</v>
      </c>
      <c r="AE275" s="37">
        <v>215</v>
      </c>
      <c r="AF275" s="37">
        <v>222</v>
      </c>
      <c r="AG275" s="37">
        <v>235</v>
      </c>
      <c r="AH275" s="37">
        <v>255</v>
      </c>
      <c r="AI275" s="37">
        <v>270</v>
      </c>
      <c r="AJ275" s="37">
        <v>285</v>
      </c>
      <c r="AK275" s="37">
        <v>300</v>
      </c>
      <c r="AL275" s="37">
        <v>320</v>
      </c>
      <c r="AM275" s="37">
        <v>340</v>
      </c>
      <c r="AN275" s="37">
        <v>400</v>
      </c>
      <c r="AO275" s="37">
        <v>490</v>
      </c>
      <c r="AP275" s="37">
        <v>560</v>
      </c>
      <c r="AQ275" s="37">
        <v>530</v>
      </c>
      <c r="AR275" s="37">
        <v>540</v>
      </c>
      <c r="AS275" s="37">
        <v>560</v>
      </c>
      <c r="AT275" s="37">
        <v>590</v>
      </c>
      <c r="AU275" s="37">
        <v>600</v>
      </c>
      <c r="AV275" s="37">
        <v>642</v>
      </c>
      <c r="AW275" s="37">
        <v>686</v>
      </c>
      <c r="AX275" s="37">
        <v>699</v>
      </c>
      <c r="AY275" s="37">
        <v>712</v>
      </c>
      <c r="AZ275" s="37">
        <v>726</v>
      </c>
      <c r="BA275" s="37">
        <v>740</v>
      </c>
    </row>
    <row r="276" spans="1:53" s="37" customFormat="1" ht="0.2" customHeight="1" x14ac:dyDescent="0.25">
      <c r="A276" s="37" t="s">
        <v>57</v>
      </c>
      <c r="B276" s="37">
        <v>245.49676025917944</v>
      </c>
      <c r="C276" s="37">
        <v>259.21166306695483</v>
      </c>
      <c r="D276" s="37">
        <v>268.81209503239756</v>
      </c>
      <c r="E276" s="37">
        <v>278.41252699784036</v>
      </c>
      <c r="F276" s="37">
        <v>300.35637149028094</v>
      </c>
      <c r="G276" s="37">
        <v>337.38660907127445</v>
      </c>
      <c r="H276" s="37">
        <v>414.19006479481658</v>
      </c>
      <c r="I276" s="37">
        <v>466.30669546436297</v>
      </c>
      <c r="J276" s="37">
        <v>544.48164146868271</v>
      </c>
      <c r="K276" s="37">
        <v>650.08639308855311</v>
      </c>
      <c r="L276" s="37">
        <v>728.26133909287273</v>
      </c>
      <c r="M276" s="37">
        <v>861.29589632829379</v>
      </c>
      <c r="N276" s="37">
        <v>1010.7883369330455</v>
      </c>
      <c r="O276" s="37">
        <v>1123.2505399568036</v>
      </c>
      <c r="P276" s="37">
        <v>1128.7365010799135</v>
      </c>
      <c r="Q276" s="37">
        <v>1080.7343412526998</v>
      </c>
      <c r="R276" s="37">
        <v>1098.5637149028078</v>
      </c>
      <c r="S276" s="37">
        <v>977.87257019438437</v>
      </c>
      <c r="T276" s="37">
        <v>877.75377969762417</v>
      </c>
      <c r="U276" s="37">
        <v>821.52267818574512</v>
      </c>
      <c r="V276" s="37">
        <v>866.78185745140388</v>
      </c>
      <c r="W276" s="37">
        <v>916.15550755939535</v>
      </c>
      <c r="X276" s="37">
        <v>936.72786177105843</v>
      </c>
      <c r="Y276" s="37">
        <v>964.15766738660909</v>
      </c>
      <c r="Z276" s="37">
        <v>977.87257019438437</v>
      </c>
      <c r="AA276" s="37">
        <v>1009.4168466522677</v>
      </c>
      <c r="AB276" s="37">
        <v>1094.4492440604752</v>
      </c>
      <c r="AC276" s="37">
        <v>1157.5377969762419</v>
      </c>
      <c r="AD276" s="37">
        <v>1216.5118790496758</v>
      </c>
      <c r="AE276" s="37">
        <v>1270</v>
      </c>
      <c r="AF276" s="37">
        <v>1340</v>
      </c>
      <c r="AG276" s="37">
        <v>1400</v>
      </c>
      <c r="AH276" s="37">
        <v>1460</v>
      </c>
      <c r="AI276" s="37">
        <v>1510</v>
      </c>
      <c r="AJ276" s="37">
        <v>1590</v>
      </c>
      <c r="AK276" s="37">
        <v>1660</v>
      </c>
      <c r="AL276" s="37">
        <v>1750</v>
      </c>
      <c r="AM276" s="37">
        <v>2060</v>
      </c>
      <c r="AN276" s="37">
        <v>2300</v>
      </c>
      <c r="AO276" s="37">
        <v>2530</v>
      </c>
      <c r="AP276" s="37">
        <v>2760</v>
      </c>
      <c r="AQ276" s="37">
        <v>2670</v>
      </c>
      <c r="AR276" s="37">
        <v>2770</v>
      </c>
      <c r="AS276" s="37">
        <v>3030</v>
      </c>
      <c r="AW276" s="37">
        <v>3020</v>
      </c>
      <c r="AX276" s="37">
        <v>3024.3723758505866</v>
      </c>
      <c r="AY276" s="37">
        <v>3071.5940350369196</v>
      </c>
      <c r="AZ276" s="37">
        <v>3104.5325997780033</v>
      </c>
    </row>
    <row r="277" spans="1:53" s="37" customFormat="1" ht="0.2" customHeight="1" x14ac:dyDescent="0.25">
      <c r="A277" s="37" t="s">
        <v>61</v>
      </c>
      <c r="B277" s="37">
        <v>253.41666666666666</v>
      </c>
      <c r="C277" s="37">
        <v>271.52083333333331</v>
      </c>
      <c r="D277" s="37">
        <v>288.58333333333331</v>
      </c>
      <c r="E277" s="37">
        <v>307.60416666666669</v>
      </c>
      <c r="F277" s="37">
        <v>335.22916666666669</v>
      </c>
      <c r="G277" s="37">
        <v>378.14583333333331</v>
      </c>
      <c r="H277" s="37">
        <v>457.625</v>
      </c>
      <c r="I277" s="37">
        <v>516.1875</v>
      </c>
      <c r="J277" s="37">
        <v>592.95833333333337</v>
      </c>
      <c r="K277" s="37">
        <v>685.52083333333337</v>
      </c>
      <c r="L277" s="37">
        <v>768.52083333333337</v>
      </c>
      <c r="M277" s="37">
        <v>900.25</v>
      </c>
      <c r="N277" s="37">
        <v>1038.0416666666667</v>
      </c>
      <c r="O277" s="37">
        <v>1139.5625</v>
      </c>
      <c r="P277" s="37">
        <v>1137.1041666666667</v>
      </c>
      <c r="Q277" s="37">
        <v>1106.0208333333333</v>
      </c>
      <c r="R277" s="37">
        <v>1122.3125</v>
      </c>
      <c r="S277" s="37">
        <v>1055.2708333333333</v>
      </c>
      <c r="T277" s="37">
        <v>1029.625</v>
      </c>
      <c r="U277" s="37">
        <v>1032.8125</v>
      </c>
      <c r="V277" s="37">
        <v>1135.4375</v>
      </c>
      <c r="W277" s="37">
        <v>1250.7916666666667</v>
      </c>
      <c r="X277" s="37">
        <v>1302.9791666666667</v>
      </c>
      <c r="Y277" s="37">
        <v>1340.3958333333333</v>
      </c>
      <c r="Z277" s="37">
        <v>1367.2708333333333</v>
      </c>
      <c r="AA277" s="37">
        <v>1459.1875</v>
      </c>
      <c r="AB277" s="37">
        <v>1519.7708333333333</v>
      </c>
      <c r="AC277" s="37">
        <v>1580.6666666666667</v>
      </c>
      <c r="AD277" s="37">
        <v>1635.9375</v>
      </c>
      <c r="AE277" s="37">
        <v>1678.7708333333333</v>
      </c>
      <c r="AF277" s="37">
        <v>1731.6875</v>
      </c>
      <c r="AG277" s="37">
        <v>1847.9166666666667</v>
      </c>
      <c r="AH277" s="37">
        <v>1973.3333333333333</v>
      </c>
      <c r="AI277" s="37">
        <v>2105.625</v>
      </c>
      <c r="AJ277" s="37">
        <v>2250.9375</v>
      </c>
      <c r="AK277" s="37">
        <v>2420.2083333333335</v>
      </c>
      <c r="AL277" s="37">
        <v>2680</v>
      </c>
      <c r="AM277" s="37">
        <v>3158.5416666666665</v>
      </c>
      <c r="AN277" s="37">
        <v>3558.125</v>
      </c>
      <c r="AO277" s="37">
        <v>3858.3333333333335</v>
      </c>
      <c r="AP277" s="37">
        <v>3990.8333333333335</v>
      </c>
      <c r="AQ277" s="37">
        <v>3797.2916666666665</v>
      </c>
      <c r="AR277" s="37">
        <v>3734.1666666666665</v>
      </c>
      <c r="AS277" s="37">
        <v>3813.6458333333335</v>
      </c>
      <c r="AT277" s="37">
        <v>3923.9583333333335</v>
      </c>
      <c r="AU277" s="37">
        <v>4081.25</v>
      </c>
      <c r="AV277" s="37">
        <v>4242.5</v>
      </c>
      <c r="AW277" s="37">
        <v>4316.875</v>
      </c>
      <c r="AX277" s="37">
        <v>4323.125</v>
      </c>
      <c r="AY277" s="37">
        <v>4390.833333333333</v>
      </c>
      <c r="AZ277" s="37">
        <v>4390.833333333333</v>
      </c>
    </row>
    <row r="278" spans="1:53" s="37" customFormat="1" ht="0.2" customHeight="1" x14ac:dyDescent="0.25"/>
    <row r="279" spans="1:53" s="37" customFormat="1" ht="0.2" customHeight="1" x14ac:dyDescent="0.25"/>
    <row r="280" spans="1:53" s="37" customFormat="1" ht="0.2" customHeight="1" x14ac:dyDescent="0.25">
      <c r="A280" s="37" t="s">
        <v>79</v>
      </c>
    </row>
    <row r="281" spans="1:53" s="37" customFormat="1" ht="0.2" customHeight="1" x14ac:dyDescent="0.25">
      <c r="A281" s="37" t="s">
        <v>80</v>
      </c>
      <c r="B281" s="37">
        <v>1968</v>
      </c>
      <c r="C281" s="37">
        <v>1969</v>
      </c>
      <c r="D281" s="37">
        <v>1970</v>
      </c>
      <c r="E281" s="37">
        <v>1971</v>
      </c>
      <c r="F281" s="37">
        <v>1972</v>
      </c>
      <c r="G281" s="37">
        <v>1973</v>
      </c>
      <c r="H281" s="37">
        <v>1974</v>
      </c>
      <c r="I281" s="37">
        <v>1975</v>
      </c>
      <c r="J281" s="37">
        <v>1976</v>
      </c>
      <c r="K281" s="37">
        <v>1977</v>
      </c>
      <c r="L281" s="37">
        <v>1978</v>
      </c>
      <c r="M281" s="37">
        <v>1979</v>
      </c>
      <c r="N281" s="37">
        <v>1980</v>
      </c>
      <c r="O281" s="37">
        <v>1981</v>
      </c>
      <c r="P281" s="37">
        <v>1982</v>
      </c>
      <c r="Q281" s="37">
        <v>1983</v>
      </c>
      <c r="R281" s="37">
        <v>1984</v>
      </c>
      <c r="S281" s="37">
        <v>1985</v>
      </c>
      <c r="T281" s="37">
        <v>1986</v>
      </c>
      <c r="U281" s="37">
        <v>1987</v>
      </c>
      <c r="V281" s="37">
        <v>1988</v>
      </c>
      <c r="W281" s="37">
        <v>1989</v>
      </c>
      <c r="X281" s="37">
        <v>1990</v>
      </c>
      <c r="Y281" s="37">
        <v>1991</v>
      </c>
      <c r="Z281" s="37">
        <v>1992</v>
      </c>
      <c r="AA281" s="37">
        <v>1993</v>
      </c>
      <c r="AB281" s="37">
        <v>1994</v>
      </c>
      <c r="AC281" s="37">
        <v>1995</v>
      </c>
      <c r="AD281" s="37">
        <v>1996</v>
      </c>
      <c r="AE281" s="37">
        <v>1997</v>
      </c>
      <c r="AF281" s="37">
        <v>1998</v>
      </c>
      <c r="AG281" s="37">
        <v>1999</v>
      </c>
      <c r="AH281" s="37">
        <v>2000</v>
      </c>
      <c r="AI281" s="37">
        <v>2001</v>
      </c>
      <c r="AJ281" s="37">
        <v>2002</v>
      </c>
      <c r="AK281" s="37">
        <v>2003</v>
      </c>
      <c r="AL281" s="37">
        <v>2004</v>
      </c>
      <c r="AM281" s="37">
        <v>2005</v>
      </c>
      <c r="AN281" s="37">
        <v>2006</v>
      </c>
      <c r="AO281" s="37">
        <v>2007</v>
      </c>
      <c r="AP281" s="37">
        <v>2008</v>
      </c>
      <c r="AQ281" s="37">
        <v>2009</v>
      </c>
      <c r="AR281" s="37">
        <v>2010</v>
      </c>
      <c r="AS281" s="37">
        <v>2011</v>
      </c>
      <c r="AT281" s="37">
        <v>2012</v>
      </c>
      <c r="AU281" s="37">
        <v>2013</v>
      </c>
      <c r="AV281" s="37">
        <v>2014</v>
      </c>
      <c r="AW281" s="37">
        <v>2015</v>
      </c>
      <c r="AX281" s="37">
        <v>2016</v>
      </c>
      <c r="AY281" s="37">
        <v>2017</v>
      </c>
      <c r="AZ281" s="37">
        <v>2018</v>
      </c>
      <c r="BA281" s="37">
        <v>2019</v>
      </c>
    </row>
    <row r="282" spans="1:53" s="37" customFormat="1" ht="0.2" customHeight="1" x14ac:dyDescent="0.25">
      <c r="A282" s="37" t="s">
        <v>0</v>
      </c>
      <c r="B282" s="37">
        <v>16.100000000000001</v>
      </c>
      <c r="C282" s="37">
        <v>16</v>
      </c>
      <c r="D282" s="37">
        <v>17.3</v>
      </c>
      <c r="E282" s="37">
        <v>17.2</v>
      </c>
      <c r="F282" s="37">
        <v>17.600000000000001</v>
      </c>
      <c r="G282" s="37">
        <v>18.8</v>
      </c>
      <c r="H282" s="37">
        <v>20.9</v>
      </c>
      <c r="I282" s="37">
        <v>22.2</v>
      </c>
      <c r="J282" s="37">
        <v>23.8</v>
      </c>
      <c r="K282" s="37">
        <v>27.1</v>
      </c>
      <c r="L282" s="37">
        <v>28.8</v>
      </c>
      <c r="M282" s="37">
        <v>31.6</v>
      </c>
      <c r="N282" s="37">
        <v>35</v>
      </c>
      <c r="O282" s="37">
        <v>35.299999999999997</v>
      </c>
      <c r="P282" s="37">
        <v>36.1</v>
      </c>
      <c r="Q282" s="37">
        <v>37.799999999999997</v>
      </c>
      <c r="R282" s="37">
        <v>30.4</v>
      </c>
      <c r="S282" s="37">
        <v>29.5</v>
      </c>
      <c r="T282" s="37">
        <v>29.7</v>
      </c>
      <c r="U282" s="37">
        <v>28.5</v>
      </c>
      <c r="V282" s="37">
        <v>30.4</v>
      </c>
      <c r="W282" s="37">
        <v>29.7</v>
      </c>
      <c r="X282" s="37">
        <v>33.9</v>
      </c>
      <c r="Y282" s="37">
        <v>28.6</v>
      </c>
      <c r="Z282" s="37">
        <v>28.1</v>
      </c>
      <c r="AA282" s="37">
        <v>30.7</v>
      </c>
      <c r="AB282" s="37">
        <v>36.5</v>
      </c>
      <c r="AC282" s="37">
        <v>36.200000000000003</v>
      </c>
      <c r="AD282" s="37">
        <v>39</v>
      </c>
      <c r="AE282" s="37">
        <v>35</v>
      </c>
      <c r="AF282" s="37">
        <v>35</v>
      </c>
      <c r="AG282" s="37">
        <v>31</v>
      </c>
      <c r="AH282" s="37">
        <v>33</v>
      </c>
      <c r="AI282" s="37">
        <v>36</v>
      </c>
      <c r="AJ282" s="37">
        <v>36</v>
      </c>
      <c r="AK282" s="37">
        <v>35</v>
      </c>
      <c r="AL282" s="37">
        <v>33</v>
      </c>
      <c r="AM282" s="37">
        <v>40</v>
      </c>
      <c r="AN282" s="37">
        <v>39</v>
      </c>
      <c r="AO282" s="37">
        <v>43</v>
      </c>
      <c r="AP282" s="37">
        <v>43</v>
      </c>
      <c r="AQ282" s="37">
        <v>48</v>
      </c>
      <c r="AR282" s="37">
        <v>48</v>
      </c>
      <c r="AS282" s="37">
        <v>51</v>
      </c>
      <c r="AT282" s="37">
        <v>52</v>
      </c>
      <c r="AU282" s="37">
        <v>54.5</v>
      </c>
      <c r="AV282" s="37">
        <v>54.5</v>
      </c>
      <c r="AW282" s="37">
        <v>60.5</v>
      </c>
      <c r="AX282" s="37">
        <v>57</v>
      </c>
      <c r="AY282" s="37">
        <v>58</v>
      </c>
      <c r="AZ282" s="37">
        <v>61.5</v>
      </c>
      <c r="BA282" s="37">
        <v>63.5</v>
      </c>
    </row>
    <row r="283" spans="1:53" s="37" customFormat="1" ht="0.2" customHeight="1" x14ac:dyDescent="0.25">
      <c r="A283" s="37" t="s">
        <v>45</v>
      </c>
    </row>
    <row r="284" spans="1:53" s="37" customFormat="1" ht="0.2" customHeight="1" x14ac:dyDescent="0.25">
      <c r="A284" s="37" t="s">
        <v>1</v>
      </c>
      <c r="R284" s="37">
        <v>149.6</v>
      </c>
      <c r="S284" s="37">
        <v>142.80000000000001</v>
      </c>
      <c r="T284" s="37">
        <v>134.30000000000001</v>
      </c>
      <c r="U284" s="37">
        <v>124.1</v>
      </c>
      <c r="V284" s="37">
        <v>146.4</v>
      </c>
      <c r="W284" s="37">
        <v>153.4</v>
      </c>
      <c r="X284" s="37">
        <v>139.19999999999999</v>
      </c>
      <c r="Y284" s="37">
        <v>144.19999999999999</v>
      </c>
      <c r="Z284" s="37">
        <v>128.1</v>
      </c>
      <c r="AA284" s="37">
        <v>136.69999999999999</v>
      </c>
      <c r="AB284" s="37">
        <v>150.1</v>
      </c>
      <c r="AC284" s="37">
        <v>87.4</v>
      </c>
      <c r="AD284" s="37">
        <v>94.6</v>
      </c>
      <c r="AE284" s="37">
        <v>112</v>
      </c>
      <c r="AF284" s="37">
        <v>134</v>
      </c>
      <c r="AG284" s="37">
        <v>140</v>
      </c>
      <c r="AH284" s="37">
        <v>135</v>
      </c>
      <c r="AI284" s="37">
        <v>135</v>
      </c>
      <c r="AJ284" s="37">
        <v>135</v>
      </c>
      <c r="AK284" s="37">
        <v>135</v>
      </c>
      <c r="AL284" s="37">
        <v>150</v>
      </c>
      <c r="AM284" s="37">
        <v>165</v>
      </c>
      <c r="AN284" s="37">
        <v>180</v>
      </c>
      <c r="AO284" s="37">
        <v>170</v>
      </c>
      <c r="AP284" s="37">
        <v>0</v>
      </c>
      <c r="AR284" s="37">
        <v>160</v>
      </c>
      <c r="AS284" s="37">
        <v>155</v>
      </c>
      <c r="AT284" s="37">
        <v>200</v>
      </c>
      <c r="AU284" s="37">
        <v>225</v>
      </c>
      <c r="AV284" s="37">
        <v>220</v>
      </c>
      <c r="AW284" s="37">
        <v>215</v>
      </c>
      <c r="AX284" s="37">
        <v>222</v>
      </c>
      <c r="AY284" s="37">
        <v>250</v>
      </c>
      <c r="AZ284" s="37">
        <v>253</v>
      </c>
      <c r="BA284" s="37">
        <v>249</v>
      </c>
    </row>
    <row r="285" spans="1:53" s="37" customFormat="1" ht="0.2" customHeight="1" x14ac:dyDescent="0.25">
      <c r="A285" s="37" t="s">
        <v>2</v>
      </c>
      <c r="B285" s="37">
        <v>21.6</v>
      </c>
      <c r="C285" s="37">
        <v>19.3</v>
      </c>
      <c r="D285" s="37">
        <v>20.5</v>
      </c>
      <c r="E285" s="37">
        <v>21.5</v>
      </c>
      <c r="F285" s="37">
        <v>22.3</v>
      </c>
      <c r="G285" s="37">
        <v>24.6</v>
      </c>
      <c r="H285" s="37">
        <v>31.1</v>
      </c>
      <c r="I285" s="37">
        <v>32.9</v>
      </c>
      <c r="J285" s="37">
        <v>35.200000000000003</v>
      </c>
      <c r="K285" s="37">
        <v>34</v>
      </c>
      <c r="L285" s="37">
        <v>39.700000000000003</v>
      </c>
      <c r="M285" s="37">
        <v>42.2</v>
      </c>
      <c r="N285" s="37">
        <v>47.2</v>
      </c>
      <c r="O285" s="37">
        <v>47.9</v>
      </c>
      <c r="P285" s="37">
        <v>50.7</v>
      </c>
      <c r="Q285" s="37">
        <v>46.6</v>
      </c>
      <c r="R285" s="37">
        <v>49.5</v>
      </c>
      <c r="S285" s="37">
        <v>51</v>
      </c>
      <c r="T285" s="37">
        <v>48.2</v>
      </c>
      <c r="U285" s="37">
        <v>44.4</v>
      </c>
      <c r="V285" s="37">
        <v>50.4</v>
      </c>
      <c r="W285" s="37">
        <v>52</v>
      </c>
      <c r="X285" s="37">
        <v>49.8</v>
      </c>
      <c r="Y285" s="37">
        <v>55.5</v>
      </c>
      <c r="Z285" s="37">
        <v>48</v>
      </c>
      <c r="AA285" s="37">
        <v>50.1</v>
      </c>
      <c r="AB285" s="37">
        <v>50.7</v>
      </c>
      <c r="AC285" s="37">
        <v>64.372</v>
      </c>
      <c r="AD285" s="37">
        <v>64.903999999999996</v>
      </c>
      <c r="AE285" s="37">
        <v>70.489999999999995</v>
      </c>
      <c r="AF285" s="37">
        <v>70</v>
      </c>
      <c r="AG285" s="37">
        <v>67</v>
      </c>
      <c r="AH285" s="37">
        <v>69</v>
      </c>
      <c r="AI285" s="37">
        <v>67</v>
      </c>
      <c r="AJ285" s="37">
        <v>69</v>
      </c>
      <c r="AK285" s="37">
        <v>71</v>
      </c>
      <c r="AL285" s="37">
        <v>75</v>
      </c>
      <c r="AM285" s="37">
        <v>76</v>
      </c>
      <c r="AN285" s="37">
        <v>76</v>
      </c>
      <c r="AO285" s="37">
        <v>74</v>
      </c>
      <c r="AP285" s="37">
        <v>79.5</v>
      </c>
      <c r="AQ285" s="37">
        <v>82.5</v>
      </c>
      <c r="AR285" s="37">
        <v>86</v>
      </c>
      <c r="AS285" s="37">
        <v>87.5</v>
      </c>
      <c r="AT285" s="37">
        <v>94.5</v>
      </c>
      <c r="AU285" s="37">
        <v>95.5</v>
      </c>
      <c r="AV285" s="37">
        <v>102</v>
      </c>
      <c r="AW285" s="37">
        <v>106</v>
      </c>
      <c r="AX285" s="37">
        <v>104</v>
      </c>
      <c r="AY285" s="37">
        <v>106</v>
      </c>
      <c r="AZ285" s="37">
        <v>111</v>
      </c>
      <c r="BA285" s="37">
        <v>105</v>
      </c>
    </row>
    <row r="286" spans="1:53" s="37" customFormat="1" ht="0.2" customHeight="1" x14ac:dyDescent="0.25">
      <c r="A286" s="37" t="s">
        <v>3</v>
      </c>
      <c r="R286" s="37">
        <v>187.7</v>
      </c>
      <c r="S286" s="37">
        <v>179.4</v>
      </c>
      <c r="T286" s="37">
        <v>152.5</v>
      </c>
      <c r="U286" s="37">
        <v>160.19999999999999</v>
      </c>
      <c r="V286" s="37">
        <v>166.8</v>
      </c>
      <c r="W286" s="37">
        <v>184.2</v>
      </c>
      <c r="X286" s="37">
        <v>155</v>
      </c>
      <c r="Y286" s="37">
        <v>167.6</v>
      </c>
      <c r="Z286" s="37">
        <v>179.6</v>
      </c>
      <c r="AA286" s="37">
        <v>191.5</v>
      </c>
      <c r="AB286" s="37">
        <v>223</v>
      </c>
      <c r="AC286" s="37">
        <v>189.6</v>
      </c>
      <c r="AD286" s="37">
        <v>210</v>
      </c>
      <c r="AE286" s="37">
        <v>218</v>
      </c>
      <c r="AF286" s="37">
        <v>235</v>
      </c>
      <c r="AG286" s="37">
        <v>260</v>
      </c>
      <c r="AH286" s="37">
        <v>300</v>
      </c>
      <c r="AI286" s="37">
        <v>310</v>
      </c>
      <c r="AJ286" s="37">
        <v>310</v>
      </c>
      <c r="AK286" s="37">
        <v>300</v>
      </c>
      <c r="AL286" s="37">
        <v>300</v>
      </c>
      <c r="AM286" s="37">
        <v>330</v>
      </c>
      <c r="AN286" s="37">
        <v>320</v>
      </c>
      <c r="AO286" s="37">
        <v>340</v>
      </c>
      <c r="AP286" s="37">
        <v>290</v>
      </c>
      <c r="AQ286" s="37">
        <v>274</v>
      </c>
      <c r="AR286" s="37">
        <v>261</v>
      </c>
      <c r="AS286" s="37">
        <v>268</v>
      </c>
      <c r="AT286" s="37">
        <v>267</v>
      </c>
      <c r="AU286" s="37">
        <v>280</v>
      </c>
      <c r="AV286" s="37">
        <v>313</v>
      </c>
      <c r="AW286" s="37">
        <v>329</v>
      </c>
      <c r="AX286" s="37">
        <v>309</v>
      </c>
      <c r="AY286" s="37">
        <v>325</v>
      </c>
      <c r="AZ286" s="37">
        <v>340</v>
      </c>
      <c r="BA286" s="37">
        <v>423</v>
      </c>
    </row>
    <row r="287" spans="1:53" s="37" customFormat="1" ht="0.2" customHeight="1" x14ac:dyDescent="0.25">
      <c r="A287" s="37" t="s">
        <v>4</v>
      </c>
      <c r="R287" s="37">
        <v>71.900000000000006</v>
      </c>
      <c r="S287" s="37">
        <v>82.2</v>
      </c>
      <c r="T287" s="37">
        <v>63.4</v>
      </c>
      <c r="U287" s="37">
        <v>59.1</v>
      </c>
      <c r="V287" s="37">
        <v>63.8</v>
      </c>
      <c r="W287" s="37">
        <v>68.7</v>
      </c>
      <c r="X287" s="37">
        <v>70.900000000000006</v>
      </c>
      <c r="Y287" s="37">
        <v>70.8</v>
      </c>
      <c r="Z287" s="37">
        <v>72.7</v>
      </c>
      <c r="AA287" s="37">
        <v>76.2</v>
      </c>
      <c r="AB287" s="37">
        <v>75.5</v>
      </c>
      <c r="AC287" s="37">
        <v>48.18</v>
      </c>
      <c r="AD287" s="37">
        <v>50.49</v>
      </c>
      <c r="AE287" s="37">
        <v>52.8</v>
      </c>
      <c r="AF287" s="37">
        <v>56.3</v>
      </c>
      <c r="AG287" s="37">
        <v>58</v>
      </c>
      <c r="AH287" s="37">
        <v>55</v>
      </c>
      <c r="AI287" s="37">
        <v>65</v>
      </c>
      <c r="AJ287" s="37">
        <v>65</v>
      </c>
      <c r="AK287" s="37">
        <v>60</v>
      </c>
      <c r="AL287" s="37">
        <v>58</v>
      </c>
      <c r="AM287" s="37">
        <v>61</v>
      </c>
      <c r="AN287" s="37">
        <v>61</v>
      </c>
      <c r="AO287" s="37">
        <v>37.5</v>
      </c>
      <c r="AP287" s="37">
        <v>41</v>
      </c>
      <c r="AQ287" s="37">
        <v>62.5</v>
      </c>
      <c r="AR287" s="37">
        <v>62.5</v>
      </c>
      <c r="AS287" s="37">
        <v>65</v>
      </c>
      <c r="AT287" s="37">
        <v>72</v>
      </c>
      <c r="AU287" s="37">
        <v>72</v>
      </c>
      <c r="AV287" s="37">
        <v>74.5</v>
      </c>
      <c r="AW287" s="37">
        <v>74.5</v>
      </c>
      <c r="AX287" s="37">
        <v>73.5</v>
      </c>
      <c r="AY287" s="37">
        <v>73.5</v>
      </c>
      <c r="AZ287" s="37">
        <v>74.5</v>
      </c>
      <c r="BA287" s="37">
        <v>79.5</v>
      </c>
    </row>
    <row r="288" spans="1:53" s="37" customFormat="1" ht="0.2" customHeight="1" x14ac:dyDescent="0.25">
      <c r="A288" s="37" t="s">
        <v>46</v>
      </c>
      <c r="AQ288" s="37">
        <v>71.5</v>
      </c>
    </row>
    <row r="289" spans="1:53" s="37" customFormat="1" ht="0.2" customHeight="1" x14ac:dyDescent="0.25">
      <c r="A289" s="37" t="s">
        <v>5</v>
      </c>
      <c r="B289" s="37">
        <v>24.3</v>
      </c>
      <c r="C289" s="37">
        <v>19.7</v>
      </c>
      <c r="D289" s="37">
        <v>22.6</v>
      </c>
      <c r="E289" s="37">
        <v>23.6</v>
      </c>
      <c r="F289" s="37">
        <v>22.5</v>
      </c>
      <c r="G289" s="37">
        <v>22</v>
      </c>
      <c r="H289" s="37">
        <v>29.9</v>
      </c>
      <c r="I289" s="37">
        <v>29.3</v>
      </c>
      <c r="J289" s="37">
        <v>33.1</v>
      </c>
      <c r="K289" s="37">
        <v>38</v>
      </c>
      <c r="L289" s="37">
        <v>42.5</v>
      </c>
      <c r="M289" s="37">
        <v>45.6</v>
      </c>
      <c r="N289" s="37">
        <v>51.9</v>
      </c>
      <c r="O289" s="37">
        <v>59.3</v>
      </c>
      <c r="P289" s="37">
        <v>60.5</v>
      </c>
      <c r="Q289" s="37">
        <v>59.1</v>
      </c>
      <c r="R289" s="37">
        <v>66.900000000000006</v>
      </c>
      <c r="S289" s="37">
        <v>66.8</v>
      </c>
      <c r="T289" s="37">
        <v>64.5</v>
      </c>
      <c r="U289" s="37">
        <v>61.4</v>
      </c>
      <c r="V289" s="37">
        <v>51.7</v>
      </c>
      <c r="W289" s="37">
        <v>57.1</v>
      </c>
      <c r="X289" s="37">
        <v>55.8</v>
      </c>
      <c r="Y289" s="37">
        <v>59.6</v>
      </c>
      <c r="Z289" s="37">
        <v>62.3</v>
      </c>
      <c r="AA289" s="37">
        <v>57.9</v>
      </c>
      <c r="AB289" s="37">
        <v>59.8</v>
      </c>
      <c r="AC289" s="37">
        <v>61.1</v>
      </c>
      <c r="AD289" s="37">
        <v>64.3</v>
      </c>
      <c r="AE289" s="37">
        <v>60</v>
      </c>
      <c r="AF289" s="37">
        <v>58</v>
      </c>
      <c r="AG289" s="37">
        <v>56</v>
      </c>
      <c r="AH289" s="37">
        <v>56.2</v>
      </c>
      <c r="AI289" s="37">
        <v>57.5</v>
      </c>
      <c r="AJ289" s="37">
        <v>56.3</v>
      </c>
      <c r="AK289" s="37">
        <v>57</v>
      </c>
      <c r="AL289" s="37">
        <v>61</v>
      </c>
      <c r="AM289" s="37">
        <v>64</v>
      </c>
      <c r="AN289" s="37">
        <v>65</v>
      </c>
      <c r="AO289" s="37">
        <v>72</v>
      </c>
      <c r="AP289" s="37">
        <v>72</v>
      </c>
      <c r="AQ289" s="37">
        <v>70</v>
      </c>
      <c r="AR289" s="37">
        <v>66</v>
      </c>
      <c r="AS289" s="37">
        <v>74</v>
      </c>
      <c r="AT289" s="37">
        <v>89.5</v>
      </c>
      <c r="AU289" s="37">
        <v>88.5</v>
      </c>
      <c r="AV289" s="37">
        <v>98.5</v>
      </c>
      <c r="AW289" s="37">
        <v>97.5</v>
      </c>
      <c r="AX289" s="37">
        <v>110</v>
      </c>
      <c r="AY289" s="37">
        <v>109</v>
      </c>
      <c r="AZ289" s="37">
        <v>112</v>
      </c>
      <c r="BA289" s="37">
        <v>119</v>
      </c>
    </row>
    <row r="290" spans="1:53" s="37" customFormat="1" ht="0.2" customHeight="1" x14ac:dyDescent="0.25">
      <c r="A290" s="37" t="s">
        <v>6</v>
      </c>
      <c r="B290" s="37">
        <v>15.3</v>
      </c>
      <c r="C290" s="37">
        <v>13.4</v>
      </c>
      <c r="D290" s="37">
        <v>12.3</v>
      </c>
      <c r="E290" s="37">
        <v>9.5</v>
      </c>
      <c r="F290" s="37">
        <v>11.9</v>
      </c>
      <c r="G290" s="37">
        <v>15.1</v>
      </c>
      <c r="H290" s="37">
        <v>16.7</v>
      </c>
      <c r="I290" s="37">
        <v>16</v>
      </c>
      <c r="J290" s="37">
        <v>22.1</v>
      </c>
      <c r="K290" s="37">
        <v>32.9</v>
      </c>
      <c r="L290" s="37">
        <v>30.6</v>
      </c>
      <c r="M290" s="37">
        <v>36.1</v>
      </c>
      <c r="N290" s="37">
        <v>35</v>
      </c>
      <c r="O290" s="37">
        <v>35.200000000000003</v>
      </c>
      <c r="P290" s="37">
        <v>34.533333333333303</v>
      </c>
      <c r="Q290" s="37">
        <v>34.0833333333333</v>
      </c>
      <c r="R290" s="37">
        <v>55.1</v>
      </c>
      <c r="S290" s="37">
        <v>74.849999999999994</v>
      </c>
      <c r="T290" s="37">
        <v>94.6</v>
      </c>
      <c r="U290" s="37">
        <v>99.2</v>
      </c>
      <c r="V290" s="37">
        <v>106.9</v>
      </c>
      <c r="W290" s="37">
        <v>114.1</v>
      </c>
      <c r="X290" s="37">
        <v>105</v>
      </c>
      <c r="Y290" s="37">
        <v>126.1</v>
      </c>
      <c r="Z290" s="37">
        <v>101.5</v>
      </c>
      <c r="AA290" s="37">
        <v>95.7</v>
      </c>
      <c r="AB290" s="37">
        <v>73.099999999999994</v>
      </c>
      <c r="AC290" s="37">
        <v>22.5</v>
      </c>
      <c r="AD290" s="37">
        <v>30</v>
      </c>
      <c r="AE290" s="37">
        <v>31</v>
      </c>
      <c r="AF290" s="37">
        <v>30</v>
      </c>
      <c r="AG290" s="37">
        <v>30</v>
      </c>
      <c r="AH290" s="37">
        <v>32</v>
      </c>
      <c r="AI290" s="37">
        <v>32</v>
      </c>
      <c r="AJ290" s="37">
        <v>32</v>
      </c>
      <c r="AK290" s="37">
        <v>32</v>
      </c>
      <c r="AL290" s="37">
        <v>34</v>
      </c>
      <c r="AM290" s="37">
        <v>37</v>
      </c>
      <c r="AN290" s="37">
        <v>39</v>
      </c>
      <c r="AO290" s="37">
        <v>40</v>
      </c>
      <c r="AP290" s="37">
        <v>117</v>
      </c>
      <c r="AQ290" s="37">
        <v>93.5</v>
      </c>
      <c r="AR290" s="37">
        <v>112</v>
      </c>
      <c r="AS290" s="37">
        <v>92</v>
      </c>
      <c r="AT290" s="37">
        <v>103</v>
      </c>
      <c r="AU290" s="37">
        <v>87</v>
      </c>
      <c r="AV290" s="37">
        <v>103</v>
      </c>
      <c r="AW290" s="37">
        <v>110</v>
      </c>
      <c r="AX290" s="37">
        <v>102</v>
      </c>
      <c r="AY290" s="37">
        <v>123</v>
      </c>
      <c r="AZ290" s="37">
        <v>115</v>
      </c>
      <c r="BA290" s="37">
        <v>110</v>
      </c>
    </row>
    <row r="291" spans="1:53" s="37" customFormat="1" ht="0.2" customHeight="1" x14ac:dyDescent="0.25">
      <c r="A291" s="37" t="s">
        <v>7</v>
      </c>
      <c r="B291" s="37">
        <v>18.600000000000001</v>
      </c>
      <c r="C291" s="37">
        <v>18.100000000000001</v>
      </c>
      <c r="D291" s="37">
        <v>18</v>
      </c>
      <c r="E291" s="37">
        <v>20</v>
      </c>
      <c r="F291" s="37">
        <v>21.3</v>
      </c>
      <c r="G291" s="37">
        <v>20.9</v>
      </c>
      <c r="H291" s="37">
        <v>26</v>
      </c>
      <c r="I291" s="37">
        <v>29.6</v>
      </c>
      <c r="J291" s="37">
        <v>30.6</v>
      </c>
      <c r="K291" s="37">
        <v>32.9</v>
      </c>
      <c r="L291" s="37">
        <v>30.6</v>
      </c>
      <c r="M291" s="37">
        <v>36.1</v>
      </c>
      <c r="N291" s="37">
        <v>35</v>
      </c>
      <c r="O291" s="37">
        <v>35.200000000000003</v>
      </c>
      <c r="P291" s="37">
        <v>33.1</v>
      </c>
      <c r="Q291" s="37">
        <v>34.9</v>
      </c>
      <c r="R291" s="37">
        <v>32.700000000000003</v>
      </c>
      <c r="S291" s="37">
        <v>30.3</v>
      </c>
      <c r="T291" s="37">
        <v>27.8</v>
      </c>
      <c r="U291" s="37">
        <v>26.2</v>
      </c>
      <c r="V291" s="37">
        <v>30.7</v>
      </c>
      <c r="W291" s="37">
        <v>32.799999999999997</v>
      </c>
      <c r="X291" s="37">
        <v>27.3</v>
      </c>
      <c r="Y291" s="37">
        <v>27.9</v>
      </c>
      <c r="Z291" s="37">
        <v>29.7</v>
      </c>
      <c r="AA291" s="37">
        <v>30.5</v>
      </c>
      <c r="AB291" s="37">
        <v>32</v>
      </c>
      <c r="AC291" s="37">
        <v>33.44</v>
      </c>
      <c r="AD291" s="37">
        <v>36.795000000000002</v>
      </c>
      <c r="AE291" s="37">
        <v>39.049999999999997</v>
      </c>
      <c r="AF291" s="37">
        <v>47</v>
      </c>
      <c r="AG291" s="37">
        <v>47.3</v>
      </c>
      <c r="AH291" s="37">
        <v>50</v>
      </c>
      <c r="AI291" s="37">
        <v>55</v>
      </c>
      <c r="AJ291" s="37">
        <v>55</v>
      </c>
      <c r="AK291" s="37">
        <v>56</v>
      </c>
      <c r="AL291" s="37">
        <v>58</v>
      </c>
      <c r="AM291" s="37">
        <v>58</v>
      </c>
      <c r="AN291" s="37">
        <v>60</v>
      </c>
      <c r="AO291" s="37">
        <v>60</v>
      </c>
      <c r="AP291" s="37">
        <v>65</v>
      </c>
      <c r="AQ291" s="37">
        <v>76.5</v>
      </c>
      <c r="AR291" s="37">
        <v>80</v>
      </c>
      <c r="AS291" s="37">
        <v>86.5</v>
      </c>
      <c r="AT291" s="37">
        <v>98</v>
      </c>
      <c r="AU291" s="37">
        <v>98.5</v>
      </c>
      <c r="AV291" s="37">
        <v>111</v>
      </c>
      <c r="AW291" s="37">
        <v>110</v>
      </c>
      <c r="AX291" s="37">
        <v>108</v>
      </c>
      <c r="AY291" s="37">
        <v>120</v>
      </c>
      <c r="AZ291" s="37">
        <v>116</v>
      </c>
      <c r="BA291" s="37">
        <v>126</v>
      </c>
    </row>
    <row r="292" spans="1:53" s="37" customFormat="1" ht="0.2" customHeight="1" x14ac:dyDescent="0.25">
      <c r="A292" s="37" t="s">
        <v>47</v>
      </c>
      <c r="AQ292" s="37">
        <v>126</v>
      </c>
      <c r="AR292" s="37">
        <v>161</v>
      </c>
      <c r="AS292" s="37">
        <v>197</v>
      </c>
      <c r="AT292" s="37">
        <v>216</v>
      </c>
      <c r="AU292" s="37">
        <v>264</v>
      </c>
      <c r="AV292" s="37">
        <v>254</v>
      </c>
      <c r="AX292" s="37">
        <v>209</v>
      </c>
      <c r="AY292" s="37">
        <v>282</v>
      </c>
      <c r="BA292" s="37">
        <v>271</v>
      </c>
    </row>
    <row r="293" spans="1:53" s="37" customFormat="1" ht="0.2" customHeight="1" x14ac:dyDescent="0.25">
      <c r="A293" s="37" t="s">
        <v>8</v>
      </c>
      <c r="R293" s="37">
        <v>105.9</v>
      </c>
      <c r="S293" s="37">
        <v>106.6</v>
      </c>
      <c r="T293" s="37">
        <v>85.4</v>
      </c>
      <c r="U293" s="37">
        <v>77.8</v>
      </c>
      <c r="V293" s="37">
        <v>91.2</v>
      </c>
      <c r="W293" s="37">
        <v>96</v>
      </c>
      <c r="X293" s="37">
        <v>94.8</v>
      </c>
      <c r="Y293" s="37">
        <v>92</v>
      </c>
      <c r="Z293" s="37">
        <v>114.3</v>
      </c>
      <c r="AA293" s="37">
        <v>100.5</v>
      </c>
      <c r="AB293" s="37">
        <v>126.6</v>
      </c>
      <c r="AC293" s="37">
        <v>92.085999999999999</v>
      </c>
      <c r="AD293" s="37">
        <v>92.66</v>
      </c>
      <c r="AE293" s="37">
        <v>89.38</v>
      </c>
      <c r="AF293" s="37">
        <v>90</v>
      </c>
      <c r="AG293" s="37">
        <v>94</v>
      </c>
      <c r="AH293" s="37">
        <v>98</v>
      </c>
      <c r="AI293" s="37">
        <v>95</v>
      </c>
      <c r="AJ293" s="37">
        <v>96</v>
      </c>
      <c r="AK293" s="37">
        <v>97</v>
      </c>
      <c r="AL293" s="37">
        <v>99</v>
      </c>
      <c r="AM293" s="37">
        <v>104</v>
      </c>
      <c r="AN293" s="37">
        <v>108</v>
      </c>
      <c r="AO293" s="37">
        <v>93</v>
      </c>
      <c r="AP293" s="37">
        <v>98.5</v>
      </c>
      <c r="AQ293" s="37">
        <v>130</v>
      </c>
      <c r="AR293" s="37">
        <v>132</v>
      </c>
      <c r="AS293" s="37">
        <v>138</v>
      </c>
      <c r="AT293" s="37">
        <v>143</v>
      </c>
      <c r="AU293" s="37">
        <v>139</v>
      </c>
      <c r="AV293" s="37">
        <v>151</v>
      </c>
      <c r="AW293" s="37">
        <v>158</v>
      </c>
      <c r="AX293" s="37">
        <v>168</v>
      </c>
      <c r="AY293" s="37">
        <v>160</v>
      </c>
      <c r="AZ293" s="37">
        <v>160</v>
      </c>
      <c r="BA293" s="37">
        <v>159</v>
      </c>
    </row>
    <row r="294" spans="1:53" s="37" customFormat="1" ht="0.2" customHeight="1" x14ac:dyDescent="0.25">
      <c r="A294" s="37" t="s">
        <v>9</v>
      </c>
      <c r="B294" s="37">
        <v>36</v>
      </c>
      <c r="C294" s="37">
        <v>36.200000000000003</v>
      </c>
      <c r="D294" s="37">
        <v>36.4</v>
      </c>
      <c r="E294" s="37">
        <v>36.6</v>
      </c>
      <c r="F294" s="37">
        <v>38</v>
      </c>
      <c r="G294" s="37">
        <v>41.5</v>
      </c>
      <c r="H294" s="37">
        <v>53</v>
      </c>
      <c r="I294" s="37">
        <v>63</v>
      </c>
      <c r="J294" s="37">
        <v>75.8</v>
      </c>
      <c r="K294" s="37">
        <v>89</v>
      </c>
      <c r="L294" s="37">
        <v>93</v>
      </c>
      <c r="M294" s="37">
        <v>99</v>
      </c>
      <c r="N294" s="37">
        <v>107</v>
      </c>
      <c r="O294" s="37">
        <v>113.8</v>
      </c>
      <c r="P294" s="37">
        <v>119.4</v>
      </c>
      <c r="Q294" s="37">
        <v>116.3</v>
      </c>
      <c r="R294" s="37">
        <v>119.3</v>
      </c>
      <c r="S294" s="37">
        <v>110.1</v>
      </c>
      <c r="T294" s="37">
        <v>99.9</v>
      </c>
      <c r="U294" s="37">
        <v>85.7</v>
      </c>
      <c r="V294" s="37">
        <v>89.2</v>
      </c>
      <c r="W294" s="37">
        <v>94.3</v>
      </c>
      <c r="X294" s="37">
        <v>99.4</v>
      </c>
      <c r="Y294" s="37">
        <v>100.9</v>
      </c>
      <c r="Z294" s="37">
        <v>103.3</v>
      </c>
      <c r="AA294" s="37">
        <v>102.9</v>
      </c>
      <c r="AB294" s="37">
        <v>107.3</v>
      </c>
      <c r="AC294" s="37">
        <v>99.7</v>
      </c>
      <c r="AD294" s="37">
        <v>106</v>
      </c>
      <c r="AE294" s="37">
        <v>109</v>
      </c>
      <c r="AF294" s="37">
        <v>111</v>
      </c>
      <c r="AG294" s="37">
        <v>111</v>
      </c>
      <c r="AH294" s="37">
        <v>119</v>
      </c>
      <c r="AI294" s="37">
        <v>119</v>
      </c>
      <c r="AJ294" s="37">
        <v>122</v>
      </c>
      <c r="AK294" s="37">
        <v>123</v>
      </c>
      <c r="AL294" s="37">
        <v>126</v>
      </c>
      <c r="AM294" s="37">
        <v>129</v>
      </c>
      <c r="AN294" s="37">
        <v>132</v>
      </c>
      <c r="AO294" s="37">
        <v>141</v>
      </c>
      <c r="AP294" s="37">
        <v>163</v>
      </c>
      <c r="AQ294" s="37">
        <v>163</v>
      </c>
      <c r="AR294" s="37">
        <v>169</v>
      </c>
      <c r="AS294" s="37">
        <v>183</v>
      </c>
      <c r="AT294" s="37">
        <v>212</v>
      </c>
      <c r="AU294" s="37">
        <v>223</v>
      </c>
      <c r="AV294" s="37">
        <v>234</v>
      </c>
      <c r="AW294" s="37">
        <v>228</v>
      </c>
      <c r="AX294" s="37">
        <v>221</v>
      </c>
      <c r="AY294" s="37">
        <v>218</v>
      </c>
      <c r="AZ294" s="37">
        <v>223</v>
      </c>
      <c r="BA294" s="37">
        <v>224</v>
      </c>
    </row>
    <row r="295" spans="1:53" s="37" customFormat="1" ht="0.2" customHeight="1" x14ac:dyDescent="0.25">
      <c r="A295" s="37" t="s">
        <v>10</v>
      </c>
      <c r="B295" s="37">
        <v>33.1</v>
      </c>
      <c r="C295" s="37">
        <v>32.6</v>
      </c>
      <c r="D295" s="37">
        <v>33.5</v>
      </c>
      <c r="E295" s="37">
        <v>33.200000000000003</v>
      </c>
      <c r="F295" s="37">
        <v>35.4</v>
      </c>
      <c r="G295" s="37">
        <v>37.799999999999997</v>
      </c>
      <c r="H295" s="37">
        <v>48.1</v>
      </c>
      <c r="I295" s="37">
        <v>63</v>
      </c>
      <c r="J295" s="37">
        <v>72</v>
      </c>
      <c r="K295" s="37">
        <v>87</v>
      </c>
      <c r="L295" s="37">
        <v>86</v>
      </c>
      <c r="M295" s="37">
        <v>91.7</v>
      </c>
      <c r="N295" s="37">
        <v>101.9</v>
      </c>
      <c r="O295" s="37">
        <v>108.3</v>
      </c>
      <c r="P295" s="37">
        <v>104.9</v>
      </c>
      <c r="Q295" s="37">
        <v>100.2</v>
      </c>
      <c r="R295" s="37">
        <v>103.1</v>
      </c>
      <c r="S295" s="37">
        <v>95.7</v>
      </c>
      <c r="T295" s="37">
        <v>85.6</v>
      </c>
      <c r="U295" s="37">
        <v>77</v>
      </c>
      <c r="V295" s="37">
        <v>77</v>
      </c>
      <c r="W295" s="37">
        <v>83.1</v>
      </c>
      <c r="X295" s="37">
        <v>86.6</v>
      </c>
      <c r="Y295" s="37">
        <v>86.7</v>
      </c>
      <c r="Z295" s="37">
        <v>85.7</v>
      </c>
      <c r="AA295" s="37">
        <v>88.3</v>
      </c>
      <c r="AB295" s="37">
        <v>90.4</v>
      </c>
      <c r="AC295" s="37">
        <v>88.4</v>
      </c>
      <c r="AD295" s="37">
        <v>94.8</v>
      </c>
      <c r="AE295" s="37">
        <v>97.3</v>
      </c>
      <c r="AF295" s="37">
        <v>98</v>
      </c>
      <c r="AG295" s="37">
        <v>99</v>
      </c>
      <c r="AH295" s="37">
        <v>100</v>
      </c>
      <c r="AI295" s="37">
        <v>100</v>
      </c>
      <c r="AJ295" s="37">
        <v>101</v>
      </c>
      <c r="AK295" s="37">
        <v>103</v>
      </c>
      <c r="AL295" s="37">
        <v>107</v>
      </c>
      <c r="AM295" s="37">
        <v>109</v>
      </c>
      <c r="AN295" s="37">
        <v>111</v>
      </c>
      <c r="AO295" s="37">
        <v>120</v>
      </c>
      <c r="AP295" s="37">
        <v>135</v>
      </c>
      <c r="AQ295" s="37">
        <v>139</v>
      </c>
      <c r="AR295" s="37">
        <v>141</v>
      </c>
      <c r="AS295" s="37">
        <v>152</v>
      </c>
      <c r="AT295" s="37">
        <v>175</v>
      </c>
      <c r="AU295" s="37">
        <v>192</v>
      </c>
      <c r="AV295" s="37">
        <v>195</v>
      </c>
      <c r="AW295" s="37">
        <v>197</v>
      </c>
      <c r="AX295" s="37">
        <v>192</v>
      </c>
      <c r="AY295" s="37">
        <v>195</v>
      </c>
      <c r="AZ295" s="37">
        <v>198</v>
      </c>
      <c r="BA295" s="37">
        <v>194</v>
      </c>
    </row>
    <row r="296" spans="1:53" s="37" customFormat="1" ht="0.2" customHeight="1" x14ac:dyDescent="0.25">
      <c r="A296" s="37" t="s">
        <v>11</v>
      </c>
      <c r="B296" s="37">
        <v>33.1</v>
      </c>
      <c r="C296" s="37">
        <v>35.9</v>
      </c>
      <c r="D296" s="37">
        <v>37.6</v>
      </c>
      <c r="E296" s="37">
        <v>37.4</v>
      </c>
      <c r="F296" s="37">
        <v>40.200000000000003</v>
      </c>
      <c r="G296" s="37">
        <v>43.7</v>
      </c>
      <c r="H296" s="37">
        <v>57</v>
      </c>
      <c r="I296" s="37">
        <v>69.5</v>
      </c>
      <c r="J296" s="37">
        <v>76.900000000000006</v>
      </c>
      <c r="K296" s="37">
        <v>90</v>
      </c>
      <c r="L296" s="37">
        <v>92</v>
      </c>
      <c r="M296" s="37">
        <v>98.5</v>
      </c>
      <c r="N296" s="37">
        <v>107.1</v>
      </c>
      <c r="O296" s="37">
        <v>113.6</v>
      </c>
      <c r="P296" s="37">
        <v>118.8</v>
      </c>
      <c r="Q296" s="37">
        <v>117.1</v>
      </c>
      <c r="R296" s="37">
        <v>117.3</v>
      </c>
      <c r="S296" s="37">
        <v>102.6</v>
      </c>
      <c r="T296" s="37">
        <v>87.6</v>
      </c>
      <c r="U296" s="37">
        <v>80.3</v>
      </c>
      <c r="V296" s="37">
        <v>86.3</v>
      </c>
      <c r="W296" s="37">
        <v>95.8</v>
      </c>
      <c r="X296" s="37">
        <v>99.6</v>
      </c>
      <c r="Y296" s="37">
        <v>100.8</v>
      </c>
      <c r="Z296" s="37">
        <v>104.6</v>
      </c>
      <c r="AA296" s="37">
        <v>108</v>
      </c>
      <c r="AB296" s="37">
        <v>107</v>
      </c>
      <c r="AC296" s="37">
        <v>99.6</v>
      </c>
      <c r="AD296" s="37">
        <v>105</v>
      </c>
      <c r="AE296" s="37">
        <v>110</v>
      </c>
      <c r="AF296" s="37">
        <v>113</v>
      </c>
      <c r="AG296" s="37">
        <v>112</v>
      </c>
      <c r="AH296" s="37">
        <v>115</v>
      </c>
      <c r="AI296" s="37">
        <v>117</v>
      </c>
      <c r="AJ296" s="37">
        <v>120</v>
      </c>
      <c r="AK296" s="37">
        <v>122</v>
      </c>
      <c r="AL296" s="37">
        <v>126</v>
      </c>
      <c r="AM296" s="37">
        <v>131</v>
      </c>
      <c r="AN296" s="37">
        <v>133</v>
      </c>
      <c r="AO296" s="37">
        <v>150</v>
      </c>
      <c r="AP296" s="37">
        <v>170</v>
      </c>
      <c r="AQ296" s="37">
        <v>175</v>
      </c>
      <c r="AR296" s="37">
        <v>176</v>
      </c>
      <c r="AS296" s="37">
        <v>196</v>
      </c>
      <c r="AT296" s="37">
        <v>235</v>
      </c>
      <c r="AU296" s="37">
        <v>255</v>
      </c>
      <c r="AV296" s="37">
        <v>260</v>
      </c>
      <c r="AW296" s="37">
        <v>250</v>
      </c>
      <c r="AX296" s="37">
        <v>235</v>
      </c>
      <c r="AY296" s="37">
        <v>231</v>
      </c>
      <c r="AZ296" s="37">
        <v>231</v>
      </c>
      <c r="BA296" s="37">
        <v>230</v>
      </c>
    </row>
    <row r="297" spans="1:53" s="37" customFormat="1" ht="0.2" customHeight="1" x14ac:dyDescent="0.25">
      <c r="A297" s="37" t="s">
        <v>12</v>
      </c>
      <c r="J297" s="37">
        <v>59.1</v>
      </c>
      <c r="K297" s="37">
        <v>57.5</v>
      </c>
      <c r="L297" s="37">
        <v>51.7</v>
      </c>
      <c r="M297" s="37">
        <v>58.8</v>
      </c>
      <c r="N297" s="37">
        <v>61</v>
      </c>
      <c r="O297" s="37">
        <v>64</v>
      </c>
      <c r="P297" s="37">
        <v>62.8</v>
      </c>
      <c r="Q297" s="37">
        <v>62.5</v>
      </c>
      <c r="R297" s="37">
        <v>63.5</v>
      </c>
      <c r="S297" s="37">
        <v>61.5</v>
      </c>
      <c r="T297" s="37">
        <v>58.4</v>
      </c>
      <c r="U297" s="37">
        <v>59.7</v>
      </c>
      <c r="V297" s="37">
        <v>54.1</v>
      </c>
      <c r="W297" s="37">
        <v>62.5</v>
      </c>
      <c r="X297" s="37">
        <v>61.5</v>
      </c>
      <c r="Y297" s="37">
        <v>60.6</v>
      </c>
      <c r="Z297" s="37">
        <v>62.7</v>
      </c>
      <c r="AA297" s="37">
        <v>65.099999999999994</v>
      </c>
      <c r="AB297" s="37">
        <v>72.5</v>
      </c>
      <c r="AC297" s="37">
        <v>36.92</v>
      </c>
      <c r="AD297" s="37">
        <v>34.008000000000003</v>
      </c>
      <c r="AE297" s="37">
        <v>35.880000000000003</v>
      </c>
      <c r="AF297" s="37">
        <v>36.799999999999997</v>
      </c>
      <c r="AG297" s="37">
        <v>36</v>
      </c>
      <c r="AH297" s="37">
        <v>36.5</v>
      </c>
      <c r="AI297" s="37">
        <v>39</v>
      </c>
      <c r="AJ297" s="37">
        <v>39</v>
      </c>
      <c r="AK297" s="37">
        <v>39</v>
      </c>
      <c r="AL297" s="37">
        <v>41</v>
      </c>
      <c r="AM297" s="37">
        <v>42</v>
      </c>
      <c r="AN297" s="37">
        <v>44</v>
      </c>
      <c r="AO297" s="37">
        <v>45</v>
      </c>
      <c r="AP297" s="37">
        <v>47.5</v>
      </c>
      <c r="AQ297" s="37">
        <v>48</v>
      </c>
      <c r="AR297" s="37">
        <v>50</v>
      </c>
      <c r="AS297" s="37">
        <v>50.5</v>
      </c>
      <c r="AT297" s="37">
        <v>60.5</v>
      </c>
      <c r="AU297" s="37">
        <v>62.5</v>
      </c>
      <c r="AV297" s="37">
        <v>62</v>
      </c>
      <c r="AW297" s="37">
        <v>65.5</v>
      </c>
      <c r="AX297" s="37">
        <v>64</v>
      </c>
      <c r="AY297" s="37">
        <v>64</v>
      </c>
      <c r="AZ297" s="37">
        <v>66.5</v>
      </c>
      <c r="BA297" s="37">
        <v>64.5</v>
      </c>
    </row>
    <row r="298" spans="1:53" s="37" customFormat="1" ht="0.2" customHeight="1" x14ac:dyDescent="0.25">
      <c r="A298" s="37" t="s">
        <v>13</v>
      </c>
      <c r="B298" s="37">
        <v>26.6</v>
      </c>
      <c r="C298" s="37">
        <v>28.6</v>
      </c>
      <c r="D298" s="37">
        <v>27.7</v>
      </c>
      <c r="E298" s="37">
        <v>27.6</v>
      </c>
      <c r="F298" s="37">
        <v>27.6</v>
      </c>
      <c r="G298" s="37">
        <v>29.4</v>
      </c>
      <c r="H298" s="37">
        <v>35.6</v>
      </c>
      <c r="I298" s="37">
        <v>38.200000000000003</v>
      </c>
      <c r="J298" s="37">
        <v>40.6</v>
      </c>
      <c r="K298" s="37">
        <v>49.5</v>
      </c>
      <c r="L298" s="37">
        <v>50</v>
      </c>
      <c r="M298" s="37">
        <v>51.9</v>
      </c>
      <c r="N298" s="37">
        <v>57.4</v>
      </c>
      <c r="O298" s="37">
        <v>62.3</v>
      </c>
      <c r="P298" s="37">
        <v>64</v>
      </c>
      <c r="Q298" s="37">
        <v>62.5</v>
      </c>
      <c r="R298" s="37">
        <v>55.8</v>
      </c>
      <c r="S298" s="37">
        <v>50.7</v>
      </c>
      <c r="T298" s="37">
        <v>53.6</v>
      </c>
      <c r="U298" s="37">
        <v>53.3</v>
      </c>
      <c r="V298" s="37">
        <v>52.7</v>
      </c>
      <c r="W298" s="37">
        <v>62.1</v>
      </c>
      <c r="X298" s="37">
        <v>47.5</v>
      </c>
      <c r="Y298" s="37">
        <v>52.7</v>
      </c>
      <c r="Z298" s="37">
        <v>52.6</v>
      </c>
      <c r="AA298" s="37">
        <v>55.3</v>
      </c>
      <c r="AB298" s="37">
        <v>59</v>
      </c>
      <c r="AC298" s="37">
        <v>52.8</v>
      </c>
      <c r="AD298" s="37">
        <v>64</v>
      </c>
      <c r="AE298" s="37">
        <v>70</v>
      </c>
      <c r="AF298" s="37">
        <v>65</v>
      </c>
      <c r="AG298" s="37">
        <v>70</v>
      </c>
      <c r="AH298" s="37">
        <v>74</v>
      </c>
      <c r="AI298" s="37">
        <v>72</v>
      </c>
      <c r="AJ298" s="37">
        <v>68</v>
      </c>
      <c r="AK298" s="37">
        <v>70</v>
      </c>
      <c r="AL298" s="37">
        <v>72</v>
      </c>
      <c r="AM298" s="37">
        <v>73</v>
      </c>
      <c r="AN298" s="37">
        <v>78</v>
      </c>
      <c r="AO298" s="37">
        <v>82</v>
      </c>
      <c r="AP298" s="37">
        <v>78.5</v>
      </c>
      <c r="AQ298" s="37">
        <v>93.5</v>
      </c>
      <c r="AR298" s="37">
        <v>103</v>
      </c>
      <c r="AS298" s="37">
        <v>105</v>
      </c>
      <c r="AT298" s="37">
        <v>130</v>
      </c>
      <c r="AU298" s="37">
        <v>149</v>
      </c>
      <c r="AV298" s="37">
        <v>148</v>
      </c>
      <c r="AW298" s="37">
        <v>148</v>
      </c>
      <c r="AX298" s="37">
        <v>143</v>
      </c>
      <c r="AY298" s="37">
        <v>145</v>
      </c>
      <c r="AZ298" s="37">
        <v>149</v>
      </c>
      <c r="BA298" s="37">
        <v>151</v>
      </c>
    </row>
    <row r="299" spans="1:53" s="37" customFormat="1" ht="0.2" customHeight="1" x14ac:dyDescent="0.25">
      <c r="A299" s="37" t="s">
        <v>14</v>
      </c>
      <c r="B299" s="37">
        <v>20.3</v>
      </c>
      <c r="C299" s="37">
        <v>18.899999999999999</v>
      </c>
      <c r="D299" s="37">
        <v>19.600000000000001</v>
      </c>
      <c r="E299" s="37">
        <v>21.2</v>
      </c>
      <c r="F299" s="37">
        <v>20.7</v>
      </c>
      <c r="G299" s="37">
        <v>21.2</v>
      </c>
      <c r="H299" s="37">
        <v>28</v>
      </c>
      <c r="I299" s="37">
        <v>30.3</v>
      </c>
      <c r="J299" s="37">
        <v>29.1</v>
      </c>
      <c r="K299" s="37">
        <v>39.200000000000003</v>
      </c>
      <c r="L299" s="37">
        <v>37.299999999999997</v>
      </c>
      <c r="M299" s="37">
        <v>43.7</v>
      </c>
      <c r="N299" s="37">
        <v>50.6</v>
      </c>
      <c r="O299" s="37">
        <v>50.1</v>
      </c>
      <c r="P299" s="37">
        <v>49.6</v>
      </c>
      <c r="Q299" s="37">
        <v>49.1</v>
      </c>
      <c r="R299" s="37">
        <v>51.8</v>
      </c>
      <c r="S299" s="37">
        <v>50.4</v>
      </c>
      <c r="T299" s="37">
        <v>45.1</v>
      </c>
      <c r="U299" s="37">
        <v>36.5</v>
      </c>
      <c r="V299" s="37">
        <v>44.6</v>
      </c>
      <c r="W299" s="37">
        <v>55</v>
      </c>
      <c r="X299" s="37">
        <v>46.3</v>
      </c>
      <c r="Y299" s="37">
        <v>49.5</v>
      </c>
      <c r="Z299" s="37">
        <v>48.3</v>
      </c>
      <c r="AA299" s="37">
        <v>46.8</v>
      </c>
      <c r="AB299" s="37">
        <v>48.3</v>
      </c>
      <c r="AC299" s="37">
        <v>61.303999999999995</v>
      </c>
      <c r="AD299" s="37">
        <v>51.587000000000003</v>
      </c>
      <c r="AE299" s="37">
        <v>55.774000000000001</v>
      </c>
      <c r="AF299" s="37">
        <v>55</v>
      </c>
      <c r="AG299" s="37">
        <v>56.9</v>
      </c>
      <c r="AH299" s="37">
        <v>55.2</v>
      </c>
      <c r="AI299" s="37">
        <v>62</v>
      </c>
      <c r="AJ299" s="37">
        <v>62</v>
      </c>
      <c r="AK299" s="37">
        <v>62</v>
      </c>
      <c r="AL299" s="37">
        <v>66</v>
      </c>
      <c r="AM299" s="37">
        <v>66</v>
      </c>
      <c r="AN299" s="37">
        <v>72</v>
      </c>
      <c r="AO299" s="37">
        <v>69</v>
      </c>
      <c r="AP299" s="37">
        <v>73</v>
      </c>
      <c r="AQ299" s="37">
        <v>73.5</v>
      </c>
      <c r="AR299" s="37">
        <v>74.5</v>
      </c>
      <c r="AS299" s="37">
        <v>74</v>
      </c>
      <c r="AT299" s="37">
        <v>76.5</v>
      </c>
      <c r="AU299" s="37">
        <v>80</v>
      </c>
      <c r="AV299" s="37">
        <v>84.5</v>
      </c>
      <c r="AW299" s="37">
        <v>90.5</v>
      </c>
      <c r="AX299" s="37">
        <v>84.5</v>
      </c>
      <c r="AY299" s="37">
        <v>88</v>
      </c>
      <c r="AZ299" s="37">
        <v>89</v>
      </c>
      <c r="BA299" s="37">
        <v>94.5</v>
      </c>
    </row>
    <row r="300" spans="1:53" s="37" customFormat="1" ht="0.2" customHeight="1" x14ac:dyDescent="0.25">
      <c r="A300" s="37" t="s">
        <v>15</v>
      </c>
      <c r="B300" s="37">
        <v>15.4</v>
      </c>
      <c r="C300" s="37">
        <v>15.8</v>
      </c>
      <c r="D300" s="37">
        <v>19.399999999999999</v>
      </c>
      <c r="E300" s="37">
        <v>20.3</v>
      </c>
      <c r="F300" s="37">
        <v>19.8</v>
      </c>
      <c r="G300" s="37">
        <v>24.7</v>
      </c>
      <c r="H300" s="37">
        <v>21.1</v>
      </c>
      <c r="I300" s="37">
        <v>17.8</v>
      </c>
      <c r="J300" s="37">
        <v>23.4</v>
      </c>
      <c r="K300" s="37">
        <v>18</v>
      </c>
      <c r="L300" s="37">
        <v>23.3</v>
      </c>
      <c r="M300" s="37">
        <v>20.6</v>
      </c>
      <c r="N300" s="37">
        <v>31.6</v>
      </c>
      <c r="O300" s="37">
        <v>28</v>
      </c>
      <c r="P300" s="37">
        <v>24</v>
      </c>
      <c r="Q300" s="37">
        <v>30</v>
      </c>
      <c r="R300" s="37">
        <v>31.2</v>
      </c>
      <c r="S300" s="37">
        <v>28.7</v>
      </c>
      <c r="T300" s="37">
        <v>27</v>
      </c>
      <c r="U300" s="37">
        <v>31.8</v>
      </c>
      <c r="V300" s="37">
        <v>36.9</v>
      </c>
      <c r="W300" s="37">
        <v>36.4</v>
      </c>
      <c r="X300" s="37">
        <v>35.700000000000003</v>
      </c>
      <c r="Y300" s="37">
        <v>34.299999999999997</v>
      </c>
      <c r="Z300" s="37">
        <v>37.1</v>
      </c>
      <c r="AA300" s="37">
        <v>43.8</v>
      </c>
      <c r="AB300" s="37">
        <v>44.4</v>
      </c>
      <c r="AQ300" s="37">
        <v>41.5</v>
      </c>
    </row>
    <row r="301" spans="1:53" s="37" customFormat="1" ht="0.2" customHeight="1" x14ac:dyDescent="0.25">
      <c r="A301" s="37" t="s">
        <v>16</v>
      </c>
      <c r="B301" s="37">
        <v>18.100000000000001</v>
      </c>
      <c r="C301" s="37">
        <v>17.3</v>
      </c>
      <c r="D301" s="37">
        <v>16.2</v>
      </c>
      <c r="E301" s="37">
        <v>19.600000000000001</v>
      </c>
      <c r="F301" s="37">
        <v>17.100000000000001</v>
      </c>
      <c r="G301" s="37">
        <v>17.600000000000001</v>
      </c>
      <c r="H301" s="37">
        <v>20.7</v>
      </c>
      <c r="I301" s="37">
        <v>22.7</v>
      </c>
      <c r="J301" s="37">
        <v>25</v>
      </c>
      <c r="K301" s="37">
        <v>30.2</v>
      </c>
      <c r="L301" s="37">
        <v>30.3</v>
      </c>
      <c r="M301" s="37">
        <v>40.799999999999997</v>
      </c>
      <c r="N301" s="37">
        <v>42.8</v>
      </c>
      <c r="O301" s="37">
        <v>46.7</v>
      </c>
      <c r="P301" s="37">
        <v>51</v>
      </c>
      <c r="Q301" s="37">
        <v>50.5</v>
      </c>
      <c r="R301" s="37">
        <v>58.3</v>
      </c>
      <c r="S301" s="37">
        <v>63.6</v>
      </c>
      <c r="T301" s="37">
        <v>54.5</v>
      </c>
      <c r="U301" s="37">
        <v>50.8</v>
      </c>
      <c r="V301" s="37">
        <v>50.5</v>
      </c>
      <c r="W301" s="37">
        <v>55.1</v>
      </c>
      <c r="X301" s="37">
        <v>49.3</v>
      </c>
      <c r="Y301" s="37">
        <v>53.3</v>
      </c>
      <c r="Z301" s="37">
        <v>54.349999999999994</v>
      </c>
      <c r="AA301" s="37">
        <v>55.4</v>
      </c>
      <c r="AB301" s="37">
        <v>60.8</v>
      </c>
      <c r="AC301" s="37">
        <v>44.7</v>
      </c>
      <c r="AD301" s="37">
        <v>48</v>
      </c>
      <c r="AE301" s="37">
        <v>51.3</v>
      </c>
      <c r="AF301" s="37">
        <v>54</v>
      </c>
      <c r="AG301" s="37">
        <v>54.2</v>
      </c>
      <c r="AH301" s="37">
        <v>54.2</v>
      </c>
      <c r="AI301" s="37">
        <v>55.5</v>
      </c>
      <c r="AJ301" s="37">
        <v>55.5</v>
      </c>
      <c r="AK301" s="37">
        <v>55.5</v>
      </c>
      <c r="AL301" s="37">
        <v>59</v>
      </c>
      <c r="AM301" s="37">
        <v>62</v>
      </c>
      <c r="AN301" s="37">
        <v>62</v>
      </c>
      <c r="AO301" s="37">
        <v>66</v>
      </c>
      <c r="AP301" s="37">
        <v>66.5</v>
      </c>
      <c r="AQ301" s="37">
        <v>68.5</v>
      </c>
      <c r="AR301" s="37">
        <v>65</v>
      </c>
      <c r="AS301" s="37">
        <v>70</v>
      </c>
      <c r="AT301" s="37">
        <v>87</v>
      </c>
      <c r="AU301" s="37">
        <v>91</v>
      </c>
      <c r="AV301" s="37">
        <v>94.5</v>
      </c>
      <c r="AX301" s="37">
        <v>104</v>
      </c>
      <c r="AY301" s="37">
        <v>103</v>
      </c>
      <c r="AZ301" s="37">
        <v>113</v>
      </c>
      <c r="BA301" s="37">
        <v>109</v>
      </c>
    </row>
    <row r="302" spans="1:53" s="37" customFormat="1" ht="0.2" customHeight="1" x14ac:dyDescent="0.25">
      <c r="A302" s="37" t="s">
        <v>48</v>
      </c>
      <c r="AP302" s="37">
        <v>72</v>
      </c>
      <c r="AQ302" s="37">
        <v>75.5</v>
      </c>
      <c r="AS302" s="37">
        <v>79</v>
      </c>
      <c r="AT302" s="37">
        <v>79.5</v>
      </c>
      <c r="AU302" s="37">
        <v>65</v>
      </c>
      <c r="AV302" s="37">
        <v>73</v>
      </c>
      <c r="AX302" s="37">
        <v>71</v>
      </c>
      <c r="AY302" s="37">
        <v>82</v>
      </c>
      <c r="BA302" s="37">
        <v>88.5</v>
      </c>
    </row>
    <row r="303" spans="1:53" s="37" customFormat="1" ht="0.2" customHeight="1" x14ac:dyDescent="0.25">
      <c r="A303" s="37" t="s">
        <v>17</v>
      </c>
      <c r="B303" s="37">
        <v>19.2</v>
      </c>
      <c r="C303" s="37">
        <v>17.7</v>
      </c>
      <c r="D303" s="37">
        <v>17.5</v>
      </c>
      <c r="E303" s="37">
        <v>18.899999999999999</v>
      </c>
      <c r="F303" s="37">
        <v>19.399999999999999</v>
      </c>
      <c r="G303" s="37">
        <v>22.1</v>
      </c>
      <c r="H303" s="37">
        <v>27.4</v>
      </c>
      <c r="I303" s="37">
        <v>28.8</v>
      </c>
      <c r="J303" s="37">
        <v>32.4</v>
      </c>
      <c r="K303" s="37">
        <v>39.5</v>
      </c>
      <c r="L303" s="37">
        <v>37.700000000000003</v>
      </c>
      <c r="M303" s="37">
        <v>41.6</v>
      </c>
      <c r="N303" s="37">
        <v>49.4</v>
      </c>
      <c r="O303" s="37">
        <v>51.9</v>
      </c>
      <c r="P303" s="37">
        <v>55.4</v>
      </c>
      <c r="Q303" s="37">
        <v>57.3</v>
      </c>
      <c r="R303" s="37">
        <v>54.1</v>
      </c>
      <c r="S303" s="37">
        <v>51.1</v>
      </c>
      <c r="T303" s="37">
        <v>47.7</v>
      </c>
      <c r="U303" s="37">
        <v>41.9</v>
      </c>
      <c r="V303" s="37">
        <v>41.7</v>
      </c>
      <c r="W303" s="37">
        <v>44.2</v>
      </c>
      <c r="X303" s="37">
        <v>41.4</v>
      </c>
      <c r="Y303" s="37">
        <v>45.5</v>
      </c>
      <c r="Z303" s="37">
        <v>47.4</v>
      </c>
      <c r="AA303" s="37">
        <v>45.6</v>
      </c>
      <c r="AB303" s="37">
        <v>49</v>
      </c>
      <c r="AC303" s="37">
        <v>49.7</v>
      </c>
      <c r="AD303" s="37">
        <v>52.2</v>
      </c>
      <c r="AE303" s="37">
        <v>57.3</v>
      </c>
      <c r="AF303" s="37">
        <v>60</v>
      </c>
      <c r="AG303" s="37">
        <v>60</v>
      </c>
      <c r="AH303" s="37">
        <v>60</v>
      </c>
      <c r="AI303" s="37">
        <v>60</v>
      </c>
      <c r="AJ303" s="37">
        <v>60</v>
      </c>
      <c r="AK303" s="37">
        <v>60</v>
      </c>
      <c r="AL303" s="37">
        <v>62</v>
      </c>
      <c r="AM303" s="37">
        <v>62</v>
      </c>
      <c r="AN303" s="37">
        <v>65</v>
      </c>
      <c r="AO303" s="37">
        <v>73</v>
      </c>
      <c r="AP303" s="37">
        <v>78</v>
      </c>
      <c r="AQ303" s="37">
        <v>81</v>
      </c>
      <c r="AR303" s="37">
        <v>80.5</v>
      </c>
      <c r="AS303" s="37">
        <v>90</v>
      </c>
      <c r="AT303" s="37">
        <v>108</v>
      </c>
      <c r="AU303" s="37">
        <v>118</v>
      </c>
      <c r="AV303" s="37">
        <v>123</v>
      </c>
      <c r="AW303" s="37">
        <v>118</v>
      </c>
      <c r="AX303" s="37">
        <v>127</v>
      </c>
      <c r="AY303" s="37">
        <v>123</v>
      </c>
      <c r="AZ303" s="37">
        <v>123</v>
      </c>
      <c r="BA303" s="37">
        <v>127</v>
      </c>
    </row>
    <row r="304" spans="1:53" s="37" customFormat="1" ht="0.2" customHeight="1" x14ac:dyDescent="0.25">
      <c r="A304" s="37" t="s">
        <v>18</v>
      </c>
      <c r="B304" s="37">
        <v>20</v>
      </c>
      <c r="C304" s="37">
        <v>20.7</v>
      </c>
      <c r="D304" s="37">
        <v>21.1</v>
      </c>
      <c r="E304" s="37">
        <v>20.7</v>
      </c>
      <c r="F304" s="37">
        <v>20.9</v>
      </c>
      <c r="G304" s="37">
        <v>22.3</v>
      </c>
      <c r="H304" s="37">
        <v>31</v>
      </c>
      <c r="I304" s="37">
        <v>39.4</v>
      </c>
      <c r="J304" s="37">
        <v>46.6</v>
      </c>
      <c r="K304" s="37">
        <v>51.3</v>
      </c>
      <c r="L304" s="37">
        <v>54</v>
      </c>
      <c r="M304" s="37">
        <v>58.3</v>
      </c>
      <c r="N304" s="37">
        <v>62.9</v>
      </c>
      <c r="O304" s="37">
        <v>68.8</v>
      </c>
      <c r="P304" s="37">
        <v>72.400000000000006</v>
      </c>
      <c r="Q304" s="37">
        <v>71.3</v>
      </c>
      <c r="R304" s="37">
        <v>68.400000000000006</v>
      </c>
      <c r="S304" s="37">
        <v>62.2</v>
      </c>
      <c r="T304" s="37">
        <v>53.8</v>
      </c>
      <c r="U304" s="37">
        <v>47.8</v>
      </c>
      <c r="V304" s="37">
        <v>52.7</v>
      </c>
      <c r="W304" s="37">
        <v>59.8</v>
      </c>
      <c r="X304" s="37">
        <v>61.5</v>
      </c>
      <c r="Y304" s="37">
        <v>63.3</v>
      </c>
      <c r="Z304" s="37">
        <v>62.3</v>
      </c>
      <c r="AA304" s="37">
        <v>64.2</v>
      </c>
      <c r="AB304" s="37">
        <v>61.9</v>
      </c>
      <c r="AC304" s="37">
        <v>70.099999999999994</v>
      </c>
      <c r="AD304" s="37">
        <v>73.8</v>
      </c>
      <c r="AE304" s="37">
        <v>75.599999999999994</v>
      </c>
      <c r="AF304" s="37">
        <v>77.400000000000006</v>
      </c>
      <c r="AG304" s="37">
        <v>75.599999999999994</v>
      </c>
      <c r="AH304" s="37">
        <v>77.900000000000006</v>
      </c>
      <c r="AI304" s="37">
        <v>80.5</v>
      </c>
      <c r="AJ304" s="37">
        <v>81</v>
      </c>
      <c r="AK304" s="37">
        <v>82</v>
      </c>
      <c r="AL304" s="37">
        <v>83.5</v>
      </c>
      <c r="AM304" s="37">
        <v>86.5</v>
      </c>
      <c r="AN304" s="37">
        <v>88</v>
      </c>
      <c r="AO304" s="37">
        <v>94</v>
      </c>
      <c r="AP304" s="37">
        <v>109</v>
      </c>
      <c r="AQ304" s="37">
        <v>113</v>
      </c>
      <c r="AR304" s="37">
        <v>121</v>
      </c>
      <c r="AS304" s="37">
        <v>135</v>
      </c>
      <c r="AT304" s="37">
        <v>151</v>
      </c>
      <c r="AU304" s="37">
        <v>178</v>
      </c>
      <c r="AV304" s="37">
        <v>186</v>
      </c>
      <c r="AW304" s="37">
        <v>181</v>
      </c>
      <c r="AX304" s="37">
        <v>170</v>
      </c>
      <c r="AY304" s="37">
        <v>166</v>
      </c>
      <c r="AZ304" s="37">
        <v>167</v>
      </c>
      <c r="BA304" s="37">
        <v>164</v>
      </c>
    </row>
    <row r="305" spans="1:53" s="37" customFormat="1" ht="0.2" customHeight="1" x14ac:dyDescent="0.25">
      <c r="A305" s="37" t="s">
        <v>19</v>
      </c>
      <c r="B305" s="37">
        <v>23.3</v>
      </c>
      <c r="C305" s="37">
        <v>22.5</v>
      </c>
      <c r="D305" s="37">
        <v>23.4</v>
      </c>
      <c r="E305" s="37">
        <v>18.3</v>
      </c>
      <c r="F305" s="37">
        <v>23.1</v>
      </c>
      <c r="G305" s="37">
        <v>24.4</v>
      </c>
      <c r="H305" s="37">
        <v>29.5</v>
      </c>
      <c r="I305" s="37">
        <v>31.5</v>
      </c>
      <c r="J305" s="37">
        <v>32.799999999999997</v>
      </c>
      <c r="K305" s="37">
        <v>33.799999999999997</v>
      </c>
      <c r="L305" s="37">
        <v>35.1</v>
      </c>
      <c r="M305" s="37">
        <v>38.6</v>
      </c>
      <c r="N305" s="37">
        <v>41.6</v>
      </c>
      <c r="O305" s="37">
        <v>44.9</v>
      </c>
      <c r="P305" s="37">
        <v>46.1</v>
      </c>
      <c r="Q305" s="37">
        <v>42.8</v>
      </c>
      <c r="R305" s="37">
        <v>43.7</v>
      </c>
      <c r="S305" s="37">
        <v>41</v>
      </c>
      <c r="T305" s="37">
        <v>35</v>
      </c>
      <c r="U305" s="37">
        <v>31.2</v>
      </c>
      <c r="V305" s="37">
        <v>36.299999999999997</v>
      </c>
      <c r="W305" s="37">
        <v>40.6</v>
      </c>
      <c r="X305" s="37">
        <v>33.799999999999997</v>
      </c>
      <c r="Y305" s="37">
        <v>37.9</v>
      </c>
      <c r="Z305" s="37">
        <v>40.799999999999997</v>
      </c>
      <c r="AA305" s="37">
        <v>39.6</v>
      </c>
      <c r="AB305" s="37">
        <v>44</v>
      </c>
      <c r="AC305" s="37">
        <v>58.1</v>
      </c>
      <c r="AD305" s="37">
        <v>58.1</v>
      </c>
      <c r="AE305" s="37">
        <v>59.095999999999997</v>
      </c>
      <c r="AF305" s="37">
        <v>55.6</v>
      </c>
      <c r="AG305" s="37">
        <v>58</v>
      </c>
      <c r="AH305" s="37">
        <v>61</v>
      </c>
      <c r="AI305" s="37">
        <v>62</v>
      </c>
      <c r="AJ305" s="37">
        <v>62</v>
      </c>
      <c r="AK305" s="37">
        <v>63</v>
      </c>
      <c r="AL305" s="37">
        <v>66</v>
      </c>
      <c r="AM305" s="37">
        <v>69</v>
      </c>
      <c r="AN305" s="37">
        <v>68</v>
      </c>
      <c r="AO305" s="37">
        <v>71.5</v>
      </c>
      <c r="AP305" s="37">
        <v>80.5</v>
      </c>
      <c r="AQ305" s="37">
        <v>82.5</v>
      </c>
      <c r="AR305" s="37">
        <v>87.5</v>
      </c>
      <c r="AS305" s="37">
        <v>94</v>
      </c>
      <c r="AT305" s="37">
        <v>99</v>
      </c>
      <c r="AU305" s="37">
        <v>104</v>
      </c>
      <c r="AV305" s="37">
        <v>113</v>
      </c>
      <c r="AW305" s="37">
        <v>116</v>
      </c>
      <c r="AX305" s="37">
        <v>116</v>
      </c>
      <c r="AY305" s="37">
        <v>119</v>
      </c>
      <c r="AZ305" s="37">
        <v>120</v>
      </c>
      <c r="BA305" s="37">
        <v>123</v>
      </c>
    </row>
    <row r="306" spans="1:53" s="37" customFormat="1" ht="0.2" customHeight="1" x14ac:dyDescent="0.25">
      <c r="A306" s="37" t="s">
        <v>20</v>
      </c>
      <c r="B306" s="37">
        <v>22</v>
      </c>
      <c r="C306" s="37">
        <v>21.7</v>
      </c>
      <c r="D306" s="37">
        <v>22.9</v>
      </c>
      <c r="E306" s="37">
        <v>23.6</v>
      </c>
      <c r="F306" s="37">
        <v>26.3</v>
      </c>
      <c r="G306" s="37">
        <v>27.1</v>
      </c>
      <c r="H306" s="37">
        <v>35.9</v>
      </c>
      <c r="I306" s="37">
        <v>37.700000000000003</v>
      </c>
      <c r="J306" s="37">
        <v>40.799999999999997</v>
      </c>
      <c r="K306" s="37">
        <v>46.5</v>
      </c>
      <c r="L306" s="37">
        <v>50.9</v>
      </c>
      <c r="M306" s="37">
        <v>57.8</v>
      </c>
      <c r="N306" s="37">
        <v>66.7</v>
      </c>
      <c r="O306" s="37">
        <v>68.8</v>
      </c>
      <c r="P306" s="37">
        <v>70</v>
      </c>
      <c r="Q306" s="37">
        <v>68.599999999999994</v>
      </c>
      <c r="R306" s="37">
        <v>67.099999999999994</v>
      </c>
      <c r="S306" s="37">
        <v>56.5</v>
      </c>
      <c r="T306" s="37">
        <v>54.4</v>
      </c>
      <c r="U306" s="37">
        <v>48.3</v>
      </c>
      <c r="V306" s="37">
        <v>54.7</v>
      </c>
      <c r="W306" s="37">
        <v>59.8</v>
      </c>
      <c r="X306" s="37">
        <v>61.9</v>
      </c>
      <c r="Y306" s="37">
        <v>62.2</v>
      </c>
      <c r="Z306" s="37">
        <v>58.2</v>
      </c>
      <c r="AA306" s="37">
        <v>64.099999999999994</v>
      </c>
      <c r="AB306" s="37">
        <v>64.8</v>
      </c>
      <c r="AC306" s="37">
        <v>51.1</v>
      </c>
      <c r="AD306" s="37">
        <v>50</v>
      </c>
      <c r="AE306" s="37">
        <v>56</v>
      </c>
      <c r="AF306" s="37">
        <v>57</v>
      </c>
      <c r="AG306" s="37">
        <v>59</v>
      </c>
      <c r="AH306" s="37">
        <v>62</v>
      </c>
      <c r="AI306" s="37">
        <v>65</v>
      </c>
      <c r="AJ306" s="37">
        <v>66</v>
      </c>
      <c r="AK306" s="37">
        <v>70</v>
      </c>
      <c r="AL306" s="37">
        <v>76</v>
      </c>
      <c r="AM306" s="37">
        <v>79</v>
      </c>
      <c r="AN306" s="37">
        <v>79</v>
      </c>
      <c r="AO306" s="37">
        <v>79</v>
      </c>
      <c r="AP306" s="37">
        <v>83</v>
      </c>
      <c r="AQ306" s="37">
        <v>94.5</v>
      </c>
      <c r="AR306" s="37">
        <v>98.5</v>
      </c>
      <c r="AS306" s="37">
        <v>106</v>
      </c>
      <c r="AT306" s="37">
        <v>110</v>
      </c>
      <c r="AU306" s="37">
        <v>121</v>
      </c>
      <c r="AV306" s="37">
        <v>132</v>
      </c>
      <c r="AW306" s="37">
        <v>132</v>
      </c>
      <c r="AX306" s="37">
        <v>129</v>
      </c>
      <c r="AY306" s="37">
        <v>128</v>
      </c>
      <c r="AZ306" s="37">
        <v>132</v>
      </c>
      <c r="BA306" s="37">
        <v>130</v>
      </c>
    </row>
    <row r="307" spans="1:53" s="37" customFormat="1" ht="0.2" customHeight="1" x14ac:dyDescent="0.25">
      <c r="A307" s="37" t="s">
        <v>21</v>
      </c>
      <c r="R307" s="37">
        <v>49.9</v>
      </c>
      <c r="S307" s="37">
        <v>61.6</v>
      </c>
      <c r="T307" s="37">
        <v>55.9</v>
      </c>
      <c r="U307" s="37">
        <v>41.7</v>
      </c>
      <c r="V307" s="37">
        <v>42</v>
      </c>
      <c r="W307" s="37">
        <v>54.4</v>
      </c>
      <c r="X307" s="37">
        <v>60.2</v>
      </c>
      <c r="Y307" s="37">
        <v>43.6</v>
      </c>
      <c r="Z307" s="37">
        <v>50.6</v>
      </c>
      <c r="AA307" s="37">
        <v>54.8</v>
      </c>
      <c r="AB307" s="37">
        <v>49.7</v>
      </c>
      <c r="AC307" s="37">
        <v>15.3</v>
      </c>
      <c r="AD307" s="37">
        <v>17</v>
      </c>
      <c r="AE307" s="37">
        <v>17</v>
      </c>
      <c r="AF307" s="37">
        <v>21.6</v>
      </c>
      <c r="AG307" s="37">
        <v>25</v>
      </c>
      <c r="AH307" s="37">
        <v>23.8</v>
      </c>
      <c r="AI307" s="37">
        <v>24.5</v>
      </c>
      <c r="AJ307" s="37">
        <v>24</v>
      </c>
      <c r="AK307" s="37">
        <v>24</v>
      </c>
      <c r="AL307" s="37">
        <v>24.5</v>
      </c>
      <c r="AM307" s="37">
        <v>25</v>
      </c>
      <c r="AN307" s="37">
        <v>28</v>
      </c>
      <c r="AO307" s="37">
        <v>23</v>
      </c>
      <c r="AP307" s="37">
        <v>24.5</v>
      </c>
      <c r="AQ307" s="37">
        <v>28.5</v>
      </c>
      <c r="AR307" s="37">
        <v>31</v>
      </c>
      <c r="AS307" s="37">
        <v>30</v>
      </c>
      <c r="AT307" s="37">
        <v>29.5</v>
      </c>
      <c r="AU307" s="37">
        <v>31.5</v>
      </c>
      <c r="AV307" s="37">
        <v>32.5</v>
      </c>
      <c r="AW307" s="37">
        <v>33</v>
      </c>
      <c r="AX307" s="37">
        <v>32</v>
      </c>
      <c r="AY307" s="37">
        <v>31.5</v>
      </c>
      <c r="AZ307" s="37">
        <v>32</v>
      </c>
      <c r="BA307" s="37">
        <v>32.5</v>
      </c>
    </row>
    <row r="308" spans="1:53" s="37" customFormat="1" ht="0.2" customHeight="1" x14ac:dyDescent="0.25">
      <c r="A308" s="37" t="s">
        <v>22</v>
      </c>
      <c r="E308" s="37">
        <v>38.5</v>
      </c>
      <c r="F308" s="37">
        <v>43</v>
      </c>
      <c r="G308" s="37">
        <v>46.9</v>
      </c>
      <c r="H308" s="37">
        <v>58.1</v>
      </c>
      <c r="I308" s="37">
        <v>69.3</v>
      </c>
      <c r="J308" s="37">
        <v>79.400000000000006</v>
      </c>
      <c r="K308" s="37">
        <v>88.3</v>
      </c>
      <c r="L308" s="37">
        <v>87.8</v>
      </c>
      <c r="M308" s="37">
        <v>91.6</v>
      </c>
      <c r="N308" s="37">
        <v>100.2</v>
      </c>
      <c r="O308" s="37">
        <v>109</v>
      </c>
      <c r="P308" s="37">
        <v>111</v>
      </c>
      <c r="Q308" s="37">
        <v>105.5</v>
      </c>
      <c r="R308" s="37">
        <v>113.8</v>
      </c>
      <c r="S308" s="37">
        <v>92.5</v>
      </c>
      <c r="T308" s="37">
        <v>86.3</v>
      </c>
      <c r="U308" s="37">
        <v>81.2</v>
      </c>
      <c r="V308" s="37">
        <v>85.5</v>
      </c>
      <c r="W308" s="37">
        <v>100.1</v>
      </c>
      <c r="X308" s="37">
        <v>101.6</v>
      </c>
      <c r="Y308" s="37">
        <v>98.9</v>
      </c>
      <c r="Z308" s="37">
        <v>102.8</v>
      </c>
      <c r="AA308" s="37">
        <v>102.2</v>
      </c>
      <c r="AB308" s="37">
        <v>106.8</v>
      </c>
      <c r="AC308" s="37">
        <v>83.880499999999998</v>
      </c>
      <c r="AD308" s="37">
        <v>84.56</v>
      </c>
      <c r="AE308" s="37">
        <v>87.58</v>
      </c>
      <c r="AF308" s="37">
        <v>88.4</v>
      </c>
      <c r="AG308" s="37">
        <v>86.9</v>
      </c>
      <c r="AH308" s="37">
        <v>88</v>
      </c>
      <c r="AI308" s="37">
        <v>88</v>
      </c>
      <c r="AJ308" s="37">
        <v>90</v>
      </c>
      <c r="AK308" s="37">
        <v>92</v>
      </c>
      <c r="AL308" s="37">
        <v>95</v>
      </c>
      <c r="AM308" s="37">
        <v>97</v>
      </c>
      <c r="AN308" s="37">
        <v>101</v>
      </c>
      <c r="AO308" s="37">
        <v>103</v>
      </c>
      <c r="AP308" s="37">
        <v>121</v>
      </c>
      <c r="AQ308" s="37">
        <v>128</v>
      </c>
      <c r="AR308" s="37">
        <v>135</v>
      </c>
      <c r="AS308" s="37">
        <v>150</v>
      </c>
      <c r="AT308" s="37">
        <v>176</v>
      </c>
      <c r="AU308" s="37">
        <v>203</v>
      </c>
      <c r="AV308" s="37">
        <v>205</v>
      </c>
      <c r="AW308" s="37">
        <v>206</v>
      </c>
      <c r="AX308" s="37">
        <v>196</v>
      </c>
      <c r="AY308" s="37">
        <v>194</v>
      </c>
      <c r="AZ308" s="37">
        <v>195</v>
      </c>
      <c r="BA308" s="37">
        <v>191</v>
      </c>
    </row>
    <row r="309" spans="1:53" s="37" customFormat="1" ht="0.2" customHeight="1" x14ac:dyDescent="0.25">
      <c r="A309" s="37" t="s">
        <v>23</v>
      </c>
      <c r="R309" s="37">
        <v>89.6</v>
      </c>
      <c r="S309" s="37">
        <v>82.9</v>
      </c>
      <c r="T309" s="37">
        <v>62.8</v>
      </c>
      <c r="U309" s="37">
        <v>80</v>
      </c>
      <c r="V309" s="37">
        <v>77.400000000000006</v>
      </c>
      <c r="W309" s="37">
        <v>79.3</v>
      </c>
      <c r="X309" s="37">
        <v>72.099999999999994</v>
      </c>
      <c r="Y309" s="37">
        <v>87.7</v>
      </c>
      <c r="Z309" s="37">
        <v>92.7</v>
      </c>
      <c r="AA309" s="37">
        <v>89.1</v>
      </c>
      <c r="AB309" s="37">
        <v>81.7</v>
      </c>
      <c r="AP309" s="37">
        <v>0</v>
      </c>
      <c r="AQ309" s="37">
        <v>120</v>
      </c>
      <c r="AR309" s="37">
        <v>125</v>
      </c>
      <c r="AS309" s="37">
        <v>115</v>
      </c>
      <c r="AT309" s="37">
        <v>130</v>
      </c>
      <c r="AU309" s="37">
        <v>155</v>
      </c>
      <c r="AV309" s="37">
        <v>150</v>
      </c>
      <c r="AX309" s="37">
        <v>135</v>
      </c>
      <c r="BA309" s="37">
        <v>164</v>
      </c>
    </row>
    <row r="310" spans="1:53" s="37" customFormat="1" ht="0.2" customHeight="1" x14ac:dyDescent="0.25">
      <c r="A310" s="37" t="s">
        <v>49</v>
      </c>
      <c r="AP310" s="37">
        <v>0</v>
      </c>
      <c r="AQ310" s="37">
        <v>45</v>
      </c>
      <c r="AX310" s="37">
        <v>43</v>
      </c>
      <c r="AY310" s="37">
        <v>54</v>
      </c>
      <c r="BA310" s="37">
        <v>44</v>
      </c>
    </row>
    <row r="311" spans="1:53" s="37" customFormat="1" ht="0.2" customHeight="1" x14ac:dyDescent="0.25">
      <c r="A311" s="37" t="s">
        <v>24</v>
      </c>
      <c r="B311" s="37">
        <v>18.5</v>
      </c>
      <c r="C311" s="37">
        <v>19.7</v>
      </c>
      <c r="D311" s="37">
        <v>21.3</v>
      </c>
      <c r="E311" s="37">
        <v>22.4</v>
      </c>
      <c r="F311" s="37">
        <v>19.2</v>
      </c>
      <c r="G311" s="37">
        <v>20.100000000000001</v>
      </c>
      <c r="H311" s="37">
        <v>26.9</v>
      </c>
      <c r="I311" s="37">
        <v>26.1</v>
      </c>
      <c r="J311" s="37">
        <v>25.2</v>
      </c>
      <c r="K311" s="37">
        <v>31.6</v>
      </c>
      <c r="L311" s="37">
        <v>30.5</v>
      </c>
      <c r="M311" s="37">
        <v>34.4</v>
      </c>
      <c r="N311" s="37">
        <v>36.4</v>
      </c>
      <c r="O311" s="37">
        <v>40.299999999999997</v>
      </c>
      <c r="P311" s="37">
        <v>48.9</v>
      </c>
      <c r="Q311" s="37">
        <v>51.3</v>
      </c>
      <c r="R311" s="37">
        <v>48.4</v>
      </c>
      <c r="S311" s="37">
        <v>43.2</v>
      </c>
      <c r="T311" s="37">
        <v>46</v>
      </c>
      <c r="U311" s="37">
        <v>48</v>
      </c>
      <c r="V311" s="37">
        <v>61.1</v>
      </c>
      <c r="W311" s="37">
        <v>67.400000000000006</v>
      </c>
      <c r="X311" s="37">
        <v>66.95</v>
      </c>
      <c r="Y311" s="37">
        <v>66.5</v>
      </c>
      <c r="Z311" s="37">
        <v>52</v>
      </c>
      <c r="AA311" s="37">
        <v>50.6</v>
      </c>
      <c r="AB311" s="37">
        <v>71.099999999999994</v>
      </c>
      <c r="AC311" s="37">
        <v>45.4</v>
      </c>
      <c r="AD311" s="37">
        <v>44.8</v>
      </c>
      <c r="AE311" s="37">
        <v>47.1</v>
      </c>
      <c r="AF311" s="37">
        <v>50.6</v>
      </c>
      <c r="AG311" s="37">
        <v>53.1</v>
      </c>
      <c r="AH311" s="37">
        <v>51</v>
      </c>
      <c r="AI311" s="37">
        <v>47</v>
      </c>
      <c r="AJ311" s="37">
        <v>47</v>
      </c>
      <c r="AK311" s="37">
        <v>47</v>
      </c>
      <c r="AL311" s="37">
        <v>47.5</v>
      </c>
      <c r="AM311" s="37">
        <v>47.5</v>
      </c>
      <c r="AN311" s="37">
        <v>47.5</v>
      </c>
      <c r="AO311" s="37">
        <v>50.5</v>
      </c>
      <c r="AP311" s="37">
        <v>52.5</v>
      </c>
      <c r="AQ311" s="37">
        <v>55</v>
      </c>
      <c r="AR311" s="37">
        <v>55</v>
      </c>
      <c r="AS311" s="37">
        <v>62</v>
      </c>
      <c r="AT311" s="37">
        <v>68</v>
      </c>
      <c r="AU311" s="37">
        <v>67.5</v>
      </c>
      <c r="AV311" s="37">
        <v>66</v>
      </c>
      <c r="AW311" s="37">
        <v>67</v>
      </c>
      <c r="AX311" s="37">
        <v>72</v>
      </c>
      <c r="AY311" s="37">
        <v>77</v>
      </c>
      <c r="AZ311" s="37">
        <v>77.5</v>
      </c>
      <c r="BA311" s="37">
        <v>82</v>
      </c>
    </row>
    <row r="312" spans="1:53" s="37" customFormat="1" ht="0.2" customHeight="1" x14ac:dyDescent="0.25">
      <c r="A312" s="37" t="s">
        <v>25</v>
      </c>
      <c r="R312" s="37">
        <v>78.5</v>
      </c>
      <c r="S312" s="37">
        <v>80.7</v>
      </c>
      <c r="T312" s="37">
        <v>79.8</v>
      </c>
      <c r="U312" s="37">
        <v>69.8</v>
      </c>
      <c r="V312" s="37">
        <v>74.400000000000006</v>
      </c>
      <c r="W312" s="37">
        <v>70.5</v>
      </c>
      <c r="X312" s="37">
        <v>62</v>
      </c>
      <c r="Y312" s="37">
        <v>70.400000000000006</v>
      </c>
      <c r="Z312" s="37">
        <v>87.7</v>
      </c>
      <c r="AA312" s="37">
        <v>80.400000000000006</v>
      </c>
      <c r="AB312" s="37">
        <v>88.9</v>
      </c>
      <c r="AP312" s="37">
        <v>48</v>
      </c>
      <c r="AQ312" s="37">
        <v>40.5</v>
      </c>
      <c r="AR312" s="37">
        <v>50</v>
      </c>
      <c r="AS312" s="37">
        <v>67</v>
      </c>
      <c r="AT312" s="37">
        <v>74</v>
      </c>
      <c r="AU312" s="37">
        <v>105</v>
      </c>
      <c r="AV312" s="37">
        <v>93</v>
      </c>
      <c r="AW312" s="37">
        <v>93</v>
      </c>
      <c r="AX312" s="37">
        <v>98.5</v>
      </c>
      <c r="AY312" s="37">
        <v>83</v>
      </c>
      <c r="BA312" s="37">
        <v>80.5</v>
      </c>
    </row>
    <row r="313" spans="1:53" s="37" customFormat="1" ht="0.2" customHeight="1" x14ac:dyDescent="0.25">
      <c r="A313" s="37" t="s">
        <v>26</v>
      </c>
      <c r="B313" s="37">
        <v>14.3</v>
      </c>
      <c r="C313" s="37">
        <v>16.100000000000001</v>
      </c>
      <c r="D313" s="37">
        <v>15.2</v>
      </c>
      <c r="E313" s="37">
        <v>16.600000000000001</v>
      </c>
      <c r="F313" s="37">
        <v>18.5</v>
      </c>
      <c r="G313" s="37">
        <v>17.8</v>
      </c>
      <c r="H313" s="37">
        <v>22</v>
      </c>
      <c r="I313" s="37">
        <v>22.8</v>
      </c>
      <c r="J313" s="37">
        <v>24.9</v>
      </c>
      <c r="K313" s="37">
        <v>27.5</v>
      </c>
      <c r="L313" s="37">
        <v>27.2</v>
      </c>
      <c r="M313" s="37">
        <v>30.9</v>
      </c>
      <c r="N313" s="37">
        <v>32.799999999999997</v>
      </c>
      <c r="O313" s="37">
        <v>35.200000000000003</v>
      </c>
      <c r="P313" s="37">
        <v>34.200000000000003</v>
      </c>
      <c r="Q313" s="37">
        <v>33.4</v>
      </c>
      <c r="R313" s="37">
        <v>35.799999999999997</v>
      </c>
      <c r="S313" s="37">
        <v>34.799999999999997</v>
      </c>
      <c r="T313" s="37">
        <v>30</v>
      </c>
      <c r="U313" s="37">
        <v>32</v>
      </c>
      <c r="V313" s="37">
        <v>31.3</v>
      </c>
      <c r="W313" s="37">
        <v>37.799999999999997</v>
      </c>
      <c r="X313" s="37">
        <v>30.2</v>
      </c>
      <c r="Y313" s="37">
        <v>33.9</v>
      </c>
      <c r="Z313" s="37">
        <v>36.200000000000003</v>
      </c>
      <c r="AA313" s="37">
        <v>34.9</v>
      </c>
      <c r="AB313" s="37">
        <v>38.200000000000003</v>
      </c>
      <c r="AC313" s="37">
        <v>25.1</v>
      </c>
      <c r="AD313" s="37">
        <v>29</v>
      </c>
      <c r="AE313" s="37">
        <v>29.2</v>
      </c>
      <c r="AF313" s="37">
        <v>32</v>
      </c>
      <c r="AG313" s="37">
        <v>31</v>
      </c>
      <c r="AH313" s="37">
        <v>32</v>
      </c>
      <c r="AI313" s="37">
        <v>33</v>
      </c>
      <c r="AJ313" s="37">
        <v>35</v>
      </c>
      <c r="AK313" s="37">
        <v>37</v>
      </c>
      <c r="AL313" s="37">
        <v>40</v>
      </c>
      <c r="AM313" s="37">
        <v>41</v>
      </c>
      <c r="AN313" s="37">
        <v>39</v>
      </c>
      <c r="AO313" s="37">
        <v>39.5</v>
      </c>
      <c r="AP313" s="37">
        <v>41.5</v>
      </c>
      <c r="AQ313" s="37">
        <v>44</v>
      </c>
      <c r="AR313" s="37">
        <v>43.5</v>
      </c>
      <c r="AS313" s="37">
        <v>45.5</v>
      </c>
      <c r="AT313" s="37">
        <v>47</v>
      </c>
      <c r="AU313" s="37">
        <v>53.5</v>
      </c>
      <c r="AV313" s="37">
        <v>55.5</v>
      </c>
      <c r="AW313" s="37">
        <v>59.5</v>
      </c>
      <c r="AX313" s="37">
        <v>59</v>
      </c>
      <c r="AY313" s="37">
        <v>61</v>
      </c>
      <c r="AZ313" s="37">
        <v>63</v>
      </c>
      <c r="BA313" s="37">
        <v>66</v>
      </c>
    </row>
    <row r="314" spans="1:53" s="37" customFormat="1" ht="0.2" customHeight="1" x14ac:dyDescent="0.25">
      <c r="A314" s="37" t="s">
        <v>63</v>
      </c>
      <c r="B314" s="37">
        <v>23.5</v>
      </c>
      <c r="C314" s="37">
        <v>23.7</v>
      </c>
      <c r="D314" s="37">
        <v>23.2</v>
      </c>
      <c r="E314" s="37">
        <v>24.4</v>
      </c>
      <c r="F314" s="37">
        <v>23.9</v>
      </c>
      <c r="G314" s="37">
        <v>23.4</v>
      </c>
      <c r="H314" s="37">
        <v>27.9</v>
      </c>
      <c r="I314" s="37">
        <v>28.8</v>
      </c>
      <c r="J314" s="37">
        <v>28.6</v>
      </c>
      <c r="K314" s="37">
        <v>36.4</v>
      </c>
      <c r="L314" s="37">
        <v>34.5</v>
      </c>
      <c r="M314" s="37">
        <v>37.1</v>
      </c>
      <c r="N314" s="37">
        <v>38.4</v>
      </c>
      <c r="O314" s="37">
        <v>44.4</v>
      </c>
      <c r="P314" s="37">
        <v>48.3</v>
      </c>
      <c r="Q314" s="37">
        <v>45.3</v>
      </c>
      <c r="R314" s="37">
        <v>43.6</v>
      </c>
      <c r="S314" s="37">
        <v>41.4</v>
      </c>
      <c r="T314" s="37">
        <v>39.5</v>
      </c>
      <c r="U314" s="37">
        <v>33.700000000000003</v>
      </c>
      <c r="V314" s="37">
        <v>34</v>
      </c>
      <c r="W314" s="37">
        <v>38.700000000000003</v>
      </c>
      <c r="X314" s="37">
        <v>32.9</v>
      </c>
      <c r="Y314" s="37">
        <v>34.6</v>
      </c>
      <c r="Z314" s="37">
        <v>37.700000000000003</v>
      </c>
      <c r="AA314" s="37">
        <v>41</v>
      </c>
      <c r="AB314" s="37">
        <v>38.1</v>
      </c>
      <c r="AC314" s="37">
        <v>33.6</v>
      </c>
      <c r="AD314" s="37">
        <v>39</v>
      </c>
      <c r="AE314" s="37">
        <v>42</v>
      </c>
      <c r="AF314" s="37">
        <v>43</v>
      </c>
      <c r="AG314" s="37">
        <v>45</v>
      </c>
      <c r="AH314" s="37">
        <v>45</v>
      </c>
      <c r="AI314" s="37">
        <v>48</v>
      </c>
      <c r="AJ314" s="37">
        <v>49.5</v>
      </c>
      <c r="AK314" s="37">
        <v>51</v>
      </c>
      <c r="AL314" s="37">
        <v>53</v>
      </c>
      <c r="AM314" s="37">
        <v>53</v>
      </c>
      <c r="AN314" s="37">
        <v>52</v>
      </c>
      <c r="AO314" s="37">
        <v>54.5</v>
      </c>
      <c r="AP314" s="37">
        <v>57.5</v>
      </c>
      <c r="AQ314" s="37">
        <v>61</v>
      </c>
      <c r="AR314" s="37">
        <v>63</v>
      </c>
      <c r="AS314" s="37">
        <v>65.5</v>
      </c>
      <c r="AT314" s="37">
        <v>70.5</v>
      </c>
      <c r="AU314" s="37">
        <v>77.5</v>
      </c>
      <c r="AV314" s="37">
        <v>84.5</v>
      </c>
      <c r="AW314" s="37">
        <v>88.5</v>
      </c>
      <c r="AX314" s="37">
        <v>83.5</v>
      </c>
      <c r="AY314" s="37">
        <v>88.5</v>
      </c>
      <c r="AZ314" s="37">
        <v>87</v>
      </c>
      <c r="BA314" s="37">
        <v>90.5</v>
      </c>
    </row>
    <row r="315" spans="1:53" s="37" customFormat="1" ht="0.2" customHeight="1" x14ac:dyDescent="0.25">
      <c r="A315" s="37" t="s">
        <v>28</v>
      </c>
      <c r="B315" s="37">
        <v>10.8</v>
      </c>
      <c r="C315" s="37">
        <v>11.1</v>
      </c>
      <c r="D315" s="37">
        <v>11.2</v>
      </c>
      <c r="E315" s="37">
        <v>10.9</v>
      </c>
      <c r="F315" s="37">
        <v>11.1</v>
      </c>
      <c r="G315" s="37">
        <v>11.5</v>
      </c>
      <c r="H315" s="37">
        <v>17.3</v>
      </c>
      <c r="I315" s="37">
        <v>20.2</v>
      </c>
      <c r="J315" s="37">
        <v>25</v>
      </c>
      <c r="K315" s="37">
        <v>25.2</v>
      </c>
      <c r="L315" s="37">
        <v>24.7</v>
      </c>
      <c r="M315" s="37">
        <v>27.8</v>
      </c>
      <c r="N315" s="37">
        <v>30.4</v>
      </c>
      <c r="O315" s="37">
        <v>31.6</v>
      </c>
      <c r="P315" s="37">
        <v>32.9</v>
      </c>
      <c r="Q315" s="37">
        <v>32.6</v>
      </c>
      <c r="R315" s="37">
        <v>32.4</v>
      </c>
      <c r="S315" s="37">
        <v>31.7</v>
      </c>
      <c r="T315" s="37">
        <v>29.7</v>
      </c>
      <c r="U315" s="37">
        <v>28.2</v>
      </c>
      <c r="V315" s="37">
        <v>28.8</v>
      </c>
      <c r="W315" s="37">
        <v>29.4</v>
      </c>
      <c r="X315" s="37">
        <v>25.2</v>
      </c>
      <c r="Y315" s="37">
        <v>28.7</v>
      </c>
      <c r="Z315" s="37">
        <v>29.1</v>
      </c>
      <c r="AA315" s="37">
        <v>31.3</v>
      </c>
      <c r="AB315" s="37">
        <v>31.9</v>
      </c>
      <c r="AC315" s="37">
        <v>33.1</v>
      </c>
      <c r="AD315" s="37">
        <v>34</v>
      </c>
      <c r="AE315" s="37">
        <v>35</v>
      </c>
      <c r="AF315" s="37">
        <v>35</v>
      </c>
      <c r="AG315" s="37">
        <v>35.5</v>
      </c>
      <c r="AH315" s="37">
        <v>35.5</v>
      </c>
      <c r="AI315" s="37">
        <v>36</v>
      </c>
      <c r="AJ315" s="37">
        <v>36.5</v>
      </c>
      <c r="AK315" s="37">
        <v>36.5</v>
      </c>
      <c r="AL315" s="37">
        <v>37.5</v>
      </c>
      <c r="AM315" s="37">
        <v>39</v>
      </c>
      <c r="AN315" s="37">
        <v>39</v>
      </c>
      <c r="AO315" s="37">
        <v>41</v>
      </c>
      <c r="AP315" s="37">
        <v>42.5</v>
      </c>
      <c r="AQ315" s="37">
        <v>45.5</v>
      </c>
      <c r="AR315" s="37">
        <v>46.5</v>
      </c>
      <c r="AS315" s="37">
        <v>51.5</v>
      </c>
      <c r="AT315" s="37">
        <v>58</v>
      </c>
      <c r="AU315" s="37">
        <v>65</v>
      </c>
      <c r="AV315" s="37">
        <v>68</v>
      </c>
      <c r="AW315" s="37">
        <v>69</v>
      </c>
      <c r="AX315" s="37">
        <v>68</v>
      </c>
      <c r="AY315" s="37">
        <v>65</v>
      </c>
      <c r="AZ315" s="37">
        <v>65</v>
      </c>
      <c r="BA315" s="37">
        <v>70</v>
      </c>
    </row>
    <row r="316" spans="1:53" s="37" customFormat="1" ht="0.2" customHeight="1" x14ac:dyDescent="0.25">
      <c r="A316" s="37" t="s">
        <v>29</v>
      </c>
      <c r="B316" s="37">
        <v>24.1</v>
      </c>
      <c r="C316" s="37">
        <v>23.9</v>
      </c>
      <c r="D316" s="37">
        <v>25.2</v>
      </c>
      <c r="E316" s="37">
        <v>26.6</v>
      </c>
      <c r="F316" s="37">
        <v>28.4</v>
      </c>
      <c r="G316" s="37">
        <v>29.2</v>
      </c>
      <c r="H316" s="37">
        <v>35.799999999999997</v>
      </c>
      <c r="I316" s="37">
        <v>42.8</v>
      </c>
      <c r="J316" s="37">
        <v>50.8</v>
      </c>
      <c r="K316" s="37">
        <v>59.7</v>
      </c>
      <c r="L316" s="37">
        <v>68</v>
      </c>
      <c r="M316" s="37">
        <v>76.8</v>
      </c>
      <c r="N316" s="37">
        <v>81.8</v>
      </c>
      <c r="O316" s="37">
        <v>87.7</v>
      </c>
      <c r="P316" s="37">
        <v>88.4</v>
      </c>
      <c r="Q316" s="37">
        <v>89.1</v>
      </c>
      <c r="R316" s="37">
        <v>80</v>
      </c>
      <c r="S316" s="37">
        <v>72.599999999999994</v>
      </c>
      <c r="T316" s="37">
        <v>70.3</v>
      </c>
      <c r="U316" s="37">
        <v>63.2</v>
      </c>
      <c r="V316" s="37">
        <v>65.599999999999994</v>
      </c>
      <c r="W316" s="37">
        <v>70.8</v>
      </c>
      <c r="X316" s="37">
        <v>69.099999999999994</v>
      </c>
      <c r="Y316" s="37">
        <v>69.099999999999994</v>
      </c>
      <c r="Z316" s="37">
        <v>70.2</v>
      </c>
      <c r="AA316" s="37">
        <v>68.5</v>
      </c>
      <c r="AB316" s="37">
        <v>70.5</v>
      </c>
      <c r="AC316" s="37">
        <v>67.099999999999994</v>
      </c>
      <c r="AD316" s="37">
        <v>70.8</v>
      </c>
      <c r="AE316" s="37">
        <v>72.5</v>
      </c>
      <c r="AF316" s="37">
        <v>73.2</v>
      </c>
      <c r="AG316" s="37">
        <v>73.7</v>
      </c>
      <c r="AH316" s="37">
        <v>74</v>
      </c>
      <c r="AI316" s="37">
        <v>76.5</v>
      </c>
      <c r="AJ316" s="37">
        <v>77</v>
      </c>
      <c r="AK316" s="37">
        <v>78</v>
      </c>
      <c r="AL316" s="37">
        <v>80</v>
      </c>
      <c r="AM316" s="37">
        <v>82</v>
      </c>
      <c r="AN316" s="37">
        <v>86</v>
      </c>
      <c r="AO316" s="37">
        <v>91</v>
      </c>
      <c r="AP316" s="37">
        <v>100</v>
      </c>
      <c r="AQ316" s="37">
        <v>101</v>
      </c>
      <c r="AR316" s="37">
        <v>101</v>
      </c>
      <c r="AS316" s="37">
        <v>110</v>
      </c>
      <c r="AT316" s="37">
        <v>122</v>
      </c>
      <c r="AU316" s="37">
        <v>139</v>
      </c>
      <c r="AV316" s="37">
        <v>144</v>
      </c>
      <c r="AW316" s="37">
        <v>150</v>
      </c>
      <c r="AX316" s="37">
        <v>150</v>
      </c>
      <c r="AY316" s="37">
        <v>152</v>
      </c>
      <c r="AZ316" s="37">
        <v>152</v>
      </c>
      <c r="BA316" s="37">
        <v>155</v>
      </c>
    </row>
    <row r="317" spans="1:53" s="37" customFormat="1" ht="0.2" customHeight="1" x14ac:dyDescent="0.25">
      <c r="A317" s="37" t="s">
        <v>30</v>
      </c>
      <c r="P317" s="37">
        <v>51.6</v>
      </c>
      <c r="Q317" s="37">
        <v>50.3</v>
      </c>
      <c r="R317" s="37">
        <v>51.4</v>
      </c>
      <c r="S317" s="37">
        <v>39.6</v>
      </c>
      <c r="T317" s="37">
        <v>38.400000000000006</v>
      </c>
      <c r="U317" s="37">
        <v>37.200000000000003</v>
      </c>
      <c r="V317" s="37">
        <v>33.700000000000003</v>
      </c>
      <c r="W317" s="37">
        <v>36.1</v>
      </c>
      <c r="X317" s="37">
        <v>42.5</v>
      </c>
      <c r="Y317" s="37">
        <v>42.1</v>
      </c>
      <c r="Z317" s="37">
        <v>39.1</v>
      </c>
      <c r="AA317" s="37">
        <v>39.1</v>
      </c>
      <c r="AB317" s="37">
        <v>41.7</v>
      </c>
      <c r="AC317" s="37">
        <v>25.1</v>
      </c>
      <c r="AD317" s="37">
        <v>25.6</v>
      </c>
      <c r="AE317" s="37">
        <v>26.6</v>
      </c>
      <c r="AF317" s="37">
        <v>25.6</v>
      </c>
      <c r="AG317" s="37">
        <v>27</v>
      </c>
      <c r="AH317" s="37">
        <v>26</v>
      </c>
      <c r="AI317" s="37">
        <v>27</v>
      </c>
      <c r="AJ317" s="37">
        <v>27</v>
      </c>
      <c r="AK317" s="37">
        <v>27.5</v>
      </c>
      <c r="AL317" s="37">
        <v>30</v>
      </c>
      <c r="AM317" s="37">
        <v>29</v>
      </c>
      <c r="AN317" s="37">
        <v>28</v>
      </c>
      <c r="AO317" s="37">
        <v>27</v>
      </c>
      <c r="AP317" s="37">
        <v>29.5</v>
      </c>
      <c r="AQ317" s="37">
        <v>29.5</v>
      </c>
      <c r="AR317" s="37">
        <v>29.5</v>
      </c>
      <c r="AS317" s="37">
        <v>29.5</v>
      </c>
      <c r="AT317" s="37">
        <v>32.5</v>
      </c>
      <c r="AU317" s="37">
        <v>33.5</v>
      </c>
      <c r="AV317" s="37">
        <v>33.5</v>
      </c>
      <c r="AW317" s="37">
        <v>33.5</v>
      </c>
      <c r="AX317" s="37">
        <v>32</v>
      </c>
      <c r="AY317" s="37">
        <v>33</v>
      </c>
      <c r="AZ317" s="37">
        <v>34</v>
      </c>
      <c r="BA317" s="37">
        <v>34.5</v>
      </c>
    </row>
    <row r="318" spans="1:53" s="37" customFormat="1" ht="0.2" customHeight="1" x14ac:dyDescent="0.25">
      <c r="A318" s="37" t="s">
        <v>31</v>
      </c>
      <c r="R318" s="37">
        <v>115.3</v>
      </c>
      <c r="S318" s="37">
        <v>122.4</v>
      </c>
      <c r="T318" s="37">
        <v>96</v>
      </c>
      <c r="U318" s="37">
        <v>88.1</v>
      </c>
      <c r="V318" s="37">
        <v>81.5</v>
      </c>
      <c r="W318" s="37">
        <v>84</v>
      </c>
      <c r="X318" s="37">
        <v>88.5</v>
      </c>
      <c r="Y318" s="37">
        <v>96</v>
      </c>
      <c r="Z318" s="37">
        <v>106.7</v>
      </c>
      <c r="AA318" s="37">
        <v>124.7</v>
      </c>
      <c r="AB318" s="37">
        <v>135.9</v>
      </c>
      <c r="AC318" s="37">
        <v>93.6</v>
      </c>
      <c r="AD318" s="37">
        <v>82.8</v>
      </c>
      <c r="AE318" s="37">
        <v>79.2</v>
      </c>
      <c r="AF318" s="37">
        <v>76</v>
      </c>
      <c r="AG318" s="37">
        <v>85</v>
      </c>
      <c r="AH318" s="37">
        <v>90</v>
      </c>
      <c r="AI318" s="37">
        <v>90</v>
      </c>
      <c r="AJ318" s="37">
        <v>95</v>
      </c>
      <c r="AK318" s="37">
        <v>98</v>
      </c>
      <c r="AL318" s="37">
        <v>100</v>
      </c>
      <c r="AM318" s="37">
        <v>100</v>
      </c>
      <c r="AN318" s="37">
        <v>100</v>
      </c>
      <c r="AO318" s="37">
        <v>97</v>
      </c>
      <c r="AP318" s="37">
        <v>107</v>
      </c>
      <c r="AQ318" s="37">
        <v>141</v>
      </c>
      <c r="AR318" s="37">
        <v>137</v>
      </c>
      <c r="AS318" s="37">
        <v>134</v>
      </c>
      <c r="AT318" s="37">
        <v>130</v>
      </c>
      <c r="AU318" s="37">
        <v>122</v>
      </c>
      <c r="AV318" s="37">
        <v>149</v>
      </c>
      <c r="AW318" s="37">
        <v>146</v>
      </c>
      <c r="AX318" s="37">
        <v>137</v>
      </c>
      <c r="AY318" s="37">
        <v>152</v>
      </c>
      <c r="AZ318" s="37">
        <v>159</v>
      </c>
      <c r="BA318" s="37">
        <v>152</v>
      </c>
    </row>
    <row r="319" spans="1:53" s="37" customFormat="1" ht="0.2" customHeight="1" x14ac:dyDescent="0.25">
      <c r="A319" s="37" t="s">
        <v>32</v>
      </c>
      <c r="B319" s="37">
        <v>14.9</v>
      </c>
      <c r="C319" s="37">
        <v>16.399999999999999</v>
      </c>
      <c r="D319" s="37">
        <v>15.3</v>
      </c>
      <c r="E319" s="37">
        <v>16</v>
      </c>
      <c r="F319" s="37">
        <v>17.3</v>
      </c>
      <c r="G319" s="37">
        <v>17.5</v>
      </c>
      <c r="H319" s="37">
        <v>19.2</v>
      </c>
      <c r="I319" s="37">
        <v>21.8</v>
      </c>
      <c r="J319" s="37">
        <v>24.9</v>
      </c>
      <c r="K319" s="37">
        <v>27.8</v>
      </c>
      <c r="L319" s="37">
        <v>30.7</v>
      </c>
      <c r="M319" s="37">
        <v>32.6</v>
      </c>
      <c r="N319" s="37">
        <v>36.6</v>
      </c>
      <c r="O319" s="37">
        <v>37.5</v>
      </c>
      <c r="P319" s="37">
        <v>39.5</v>
      </c>
      <c r="Q319" s="37">
        <v>38.799999999999997</v>
      </c>
      <c r="R319" s="37">
        <v>38</v>
      </c>
      <c r="S319" s="37">
        <v>43</v>
      </c>
      <c r="T319" s="37">
        <v>37.200000000000003</v>
      </c>
      <c r="U319" s="37">
        <v>40</v>
      </c>
      <c r="V319" s="37">
        <v>42.7</v>
      </c>
      <c r="W319" s="37">
        <v>46.5</v>
      </c>
      <c r="X319" s="37">
        <v>43.3</v>
      </c>
      <c r="Y319" s="37">
        <v>42.1</v>
      </c>
      <c r="Z319" s="37">
        <v>42.4</v>
      </c>
      <c r="AA319" s="37">
        <v>44.1</v>
      </c>
      <c r="AB319" s="37">
        <v>41.9</v>
      </c>
      <c r="AC319" s="37">
        <v>38.799999999999997</v>
      </c>
      <c r="AD319" s="37">
        <v>38.5</v>
      </c>
      <c r="AE319" s="37">
        <v>41</v>
      </c>
      <c r="AF319" s="37">
        <v>40</v>
      </c>
      <c r="AG319" s="37">
        <v>41</v>
      </c>
      <c r="AH319" s="37">
        <v>40</v>
      </c>
      <c r="AI319" s="37">
        <v>42</v>
      </c>
      <c r="AJ319" s="37">
        <v>40</v>
      </c>
      <c r="AK319" s="37">
        <v>41</v>
      </c>
      <c r="AL319" s="37">
        <v>43</v>
      </c>
      <c r="AM319" s="37">
        <v>45</v>
      </c>
      <c r="AN319" s="37">
        <v>46.5</v>
      </c>
      <c r="AO319" s="37">
        <v>55</v>
      </c>
      <c r="AP319" s="37">
        <v>55</v>
      </c>
      <c r="AQ319" s="37">
        <v>55</v>
      </c>
      <c r="AR319" s="37">
        <v>56.5</v>
      </c>
      <c r="AS319" s="37">
        <v>58.5</v>
      </c>
      <c r="AT319" s="37">
        <v>72.5</v>
      </c>
      <c r="AU319" s="37">
        <v>73.5</v>
      </c>
      <c r="AV319" s="37">
        <v>78.5</v>
      </c>
      <c r="AW319" s="37">
        <v>82.5</v>
      </c>
      <c r="AX319" s="37">
        <v>79</v>
      </c>
      <c r="AY319" s="37">
        <v>79.5</v>
      </c>
      <c r="AZ319" s="37">
        <v>80.5</v>
      </c>
      <c r="BA319" s="37">
        <v>94</v>
      </c>
    </row>
    <row r="320" spans="1:53" s="37" customFormat="1" ht="0.2" customHeight="1" x14ac:dyDescent="0.25">
      <c r="A320" s="37" t="s">
        <v>50</v>
      </c>
      <c r="AP320" s="37">
        <v>0</v>
      </c>
      <c r="AQ320" s="37">
        <v>132</v>
      </c>
      <c r="AS320" s="37">
        <v>142</v>
      </c>
    </row>
    <row r="321" spans="1:53" s="37" customFormat="1" ht="0.2" customHeight="1" x14ac:dyDescent="0.25">
      <c r="A321" s="37" t="s">
        <v>33</v>
      </c>
      <c r="B321" s="37">
        <v>13.3</v>
      </c>
      <c r="C321" s="37">
        <v>13.2</v>
      </c>
      <c r="D321" s="37">
        <v>14.2</v>
      </c>
      <c r="E321" s="37">
        <v>14.8</v>
      </c>
      <c r="F321" s="37">
        <v>14.8</v>
      </c>
      <c r="G321" s="37">
        <v>15.4</v>
      </c>
      <c r="H321" s="37">
        <v>17.100000000000001</v>
      </c>
      <c r="I321" s="37">
        <v>18.2</v>
      </c>
      <c r="J321" s="37">
        <v>20.7</v>
      </c>
      <c r="K321" s="37">
        <v>22.7</v>
      </c>
      <c r="L321" s="37">
        <v>23.5</v>
      </c>
      <c r="M321" s="37">
        <v>27.6</v>
      </c>
      <c r="N321" s="37">
        <v>27.3</v>
      </c>
      <c r="O321" s="37">
        <v>29.2</v>
      </c>
      <c r="P321" s="37">
        <v>27.8</v>
      </c>
      <c r="Q321" s="37">
        <v>28.3</v>
      </c>
      <c r="R321" s="37">
        <v>27.9</v>
      </c>
      <c r="S321" s="37">
        <v>27</v>
      </c>
      <c r="T321" s="37">
        <v>25.5</v>
      </c>
      <c r="U321" s="37">
        <v>22.4</v>
      </c>
      <c r="V321" s="37">
        <v>23</v>
      </c>
      <c r="W321" s="37">
        <v>26</v>
      </c>
      <c r="X321" s="37">
        <v>23.2</v>
      </c>
      <c r="Y321" s="37">
        <v>22.3</v>
      </c>
      <c r="Z321" s="37">
        <v>21.7</v>
      </c>
      <c r="AA321" s="37">
        <v>22.5</v>
      </c>
      <c r="AB321" s="37">
        <v>23.4</v>
      </c>
      <c r="AC321" s="37">
        <v>23.5</v>
      </c>
      <c r="AD321" s="37">
        <v>23.8</v>
      </c>
      <c r="AE321" s="37">
        <v>24</v>
      </c>
      <c r="AF321" s="37">
        <v>22.5</v>
      </c>
      <c r="AG321" s="37">
        <v>22</v>
      </c>
      <c r="AH321" s="37">
        <v>24.2</v>
      </c>
      <c r="AI321" s="37">
        <v>27.5</v>
      </c>
      <c r="AJ321" s="37">
        <v>28.5</v>
      </c>
      <c r="AK321" s="37">
        <v>28.5</v>
      </c>
      <c r="AL321" s="37">
        <v>28.5</v>
      </c>
      <c r="AM321" s="37">
        <v>29</v>
      </c>
      <c r="AN321" s="37">
        <v>29</v>
      </c>
      <c r="AO321" s="37">
        <v>29.5</v>
      </c>
      <c r="AP321" s="37">
        <v>32.5</v>
      </c>
      <c r="AQ321" s="37">
        <v>34</v>
      </c>
      <c r="AR321" s="37">
        <v>32.5</v>
      </c>
      <c r="AS321" s="37">
        <v>34</v>
      </c>
      <c r="AT321" s="37">
        <v>37.5</v>
      </c>
      <c r="AU321" s="37">
        <v>41.5</v>
      </c>
      <c r="AV321" s="37">
        <v>43</v>
      </c>
      <c r="AW321" s="37">
        <v>44</v>
      </c>
      <c r="AX321" s="37">
        <v>45.5</v>
      </c>
      <c r="AY321" s="37">
        <v>46.5</v>
      </c>
      <c r="AZ321" s="37">
        <v>48.5</v>
      </c>
      <c r="BA321" s="37">
        <v>47</v>
      </c>
    </row>
    <row r="322" spans="1:53" s="37" customFormat="1" ht="0.2" customHeight="1" x14ac:dyDescent="0.25">
      <c r="A322" s="37" t="s">
        <v>34</v>
      </c>
      <c r="B322" s="37">
        <v>9.6999999999999993</v>
      </c>
      <c r="C322" s="37">
        <v>10.6</v>
      </c>
      <c r="D322" s="37">
        <v>10.7</v>
      </c>
      <c r="E322" s="37">
        <v>11</v>
      </c>
      <c r="F322" s="37">
        <v>11.1</v>
      </c>
      <c r="G322" s="37">
        <v>12</v>
      </c>
      <c r="H322" s="37">
        <v>15.3</v>
      </c>
      <c r="I322" s="37">
        <v>17.899999999999999</v>
      </c>
      <c r="J322" s="37">
        <v>20.399999999999999</v>
      </c>
      <c r="K322" s="37">
        <v>23</v>
      </c>
      <c r="L322" s="37">
        <v>23.4</v>
      </c>
      <c r="M322" s="37">
        <v>25.2</v>
      </c>
      <c r="N322" s="37">
        <v>27.3</v>
      </c>
      <c r="O322" s="37">
        <v>29.5</v>
      </c>
      <c r="P322" s="37">
        <v>31.1</v>
      </c>
      <c r="Q322" s="37">
        <v>31.7</v>
      </c>
      <c r="R322" s="37">
        <v>30.8</v>
      </c>
      <c r="S322" s="37">
        <v>29.4</v>
      </c>
      <c r="T322" s="37">
        <v>26.4</v>
      </c>
      <c r="U322" s="37">
        <v>25.5</v>
      </c>
      <c r="V322" s="37">
        <v>27.1</v>
      </c>
      <c r="W322" s="37">
        <v>27.3</v>
      </c>
      <c r="X322" s="37">
        <v>36.200000000000003</v>
      </c>
      <c r="Y322" s="37">
        <v>37.4</v>
      </c>
      <c r="Z322" s="37">
        <v>30.4</v>
      </c>
      <c r="AA322" s="37">
        <v>30.5</v>
      </c>
      <c r="AB322" s="37">
        <v>32.200000000000003</v>
      </c>
      <c r="AC322" s="37">
        <v>30.2</v>
      </c>
      <c r="AD322" s="37">
        <v>31.9</v>
      </c>
      <c r="AE322" s="37">
        <v>35</v>
      </c>
      <c r="AF322" s="37">
        <v>36.5</v>
      </c>
      <c r="AG322" s="37">
        <v>38</v>
      </c>
      <c r="AH322" s="37">
        <v>39.799999999999997</v>
      </c>
      <c r="AI322" s="37">
        <v>40</v>
      </c>
      <c r="AJ322" s="37">
        <v>42</v>
      </c>
      <c r="AK322" s="37">
        <v>45</v>
      </c>
      <c r="AL322" s="37">
        <v>47.5</v>
      </c>
      <c r="AM322" s="37">
        <v>50.4</v>
      </c>
      <c r="AN322" s="37">
        <v>53</v>
      </c>
      <c r="AO322" s="37">
        <v>56.5</v>
      </c>
      <c r="AP322" s="37">
        <v>65</v>
      </c>
      <c r="AQ322" s="37">
        <v>72.5</v>
      </c>
      <c r="AR322" s="37">
        <v>72.5</v>
      </c>
      <c r="AS322" s="37">
        <v>79</v>
      </c>
      <c r="AT322" s="37">
        <v>94</v>
      </c>
      <c r="AU322" s="37">
        <v>105</v>
      </c>
      <c r="AV322" s="37">
        <v>116</v>
      </c>
      <c r="AW322" s="37">
        <v>126</v>
      </c>
      <c r="AX322" s="37">
        <v>121</v>
      </c>
      <c r="AY322" s="37">
        <v>119</v>
      </c>
      <c r="AZ322" s="37">
        <v>119</v>
      </c>
      <c r="BA322" s="37">
        <v>119</v>
      </c>
    </row>
    <row r="323" spans="1:53" s="37" customFormat="1" ht="0.2" customHeight="1" x14ac:dyDescent="0.25">
      <c r="A323" s="37" t="s">
        <v>35</v>
      </c>
      <c r="B323" s="37">
        <v>25.5</v>
      </c>
      <c r="C323" s="37">
        <v>25.9</v>
      </c>
      <c r="D323" s="37">
        <v>24.4</v>
      </c>
      <c r="E323" s="37">
        <v>25.2</v>
      </c>
      <c r="F323" s="37">
        <v>28.1</v>
      </c>
      <c r="G323" s="37">
        <v>26.7</v>
      </c>
      <c r="H323" s="37">
        <v>34.700000000000003</v>
      </c>
      <c r="I323" s="37">
        <v>36.1</v>
      </c>
      <c r="J323" s="37">
        <v>37.799999999999997</v>
      </c>
      <c r="K323" s="37">
        <v>41.1</v>
      </c>
      <c r="L323" s="37">
        <v>43.1</v>
      </c>
      <c r="M323" s="37">
        <v>47.1</v>
      </c>
      <c r="N323" s="37">
        <v>51</v>
      </c>
      <c r="O323" s="37">
        <v>50.9</v>
      </c>
      <c r="P323" s="37">
        <v>54.6</v>
      </c>
      <c r="Q323" s="37">
        <v>47.9</v>
      </c>
      <c r="R323" s="37">
        <v>50.7</v>
      </c>
      <c r="S323" s="37">
        <v>45.8</v>
      </c>
      <c r="T323" s="37">
        <v>47.4</v>
      </c>
      <c r="U323" s="37">
        <v>39.9</v>
      </c>
      <c r="V323" s="37">
        <v>46.6</v>
      </c>
      <c r="W323" s="37">
        <v>46.8</v>
      </c>
      <c r="X323" s="37">
        <v>46</v>
      </c>
      <c r="Y323" s="37">
        <v>51.2</v>
      </c>
      <c r="Z323" s="37">
        <v>48.8</v>
      </c>
      <c r="AA323" s="37">
        <v>50.2</v>
      </c>
      <c r="AB323" s="37">
        <v>49.5</v>
      </c>
      <c r="AC323" s="37">
        <v>43</v>
      </c>
      <c r="AD323" s="37">
        <v>48.3</v>
      </c>
      <c r="AE323" s="37">
        <v>56.5</v>
      </c>
      <c r="AF323" s="37">
        <v>57</v>
      </c>
      <c r="AG323" s="37">
        <v>62</v>
      </c>
      <c r="AH323" s="37">
        <v>60</v>
      </c>
      <c r="AI323" s="37">
        <v>59.5</v>
      </c>
      <c r="AJ323" s="37">
        <v>60.5</v>
      </c>
      <c r="AK323" s="37">
        <v>62</v>
      </c>
      <c r="AL323" s="37">
        <v>67</v>
      </c>
      <c r="AM323" s="37">
        <v>67</v>
      </c>
      <c r="AN323" s="37">
        <v>67</v>
      </c>
      <c r="AO323" s="37">
        <v>67</v>
      </c>
      <c r="AP323" s="37">
        <v>68.5</v>
      </c>
      <c r="AQ323" s="37">
        <v>73</v>
      </c>
      <c r="AR323" s="37">
        <v>78</v>
      </c>
      <c r="AS323" s="37">
        <v>79.5</v>
      </c>
      <c r="AT323" s="37">
        <v>91</v>
      </c>
      <c r="AU323" s="37">
        <v>92</v>
      </c>
      <c r="AV323" s="37">
        <v>101</v>
      </c>
      <c r="AW323" s="37">
        <v>101</v>
      </c>
      <c r="AX323" s="37">
        <v>97</v>
      </c>
      <c r="AY323" s="37">
        <v>98.5</v>
      </c>
      <c r="AZ323" s="37">
        <v>98</v>
      </c>
      <c r="BA323" s="37">
        <v>103</v>
      </c>
    </row>
    <row r="324" spans="1:53" s="37" customFormat="1" ht="0.2" customHeight="1" x14ac:dyDescent="0.25">
      <c r="A324" s="37" t="s">
        <v>36</v>
      </c>
      <c r="B324" s="37">
        <v>27.5</v>
      </c>
      <c r="C324" s="37">
        <v>30.2</v>
      </c>
      <c r="D324" s="37">
        <v>27.9</v>
      </c>
      <c r="E324" s="37">
        <v>30.5</v>
      </c>
      <c r="F324" s="37">
        <v>27.9</v>
      </c>
      <c r="G324" s="37">
        <v>28.8</v>
      </c>
      <c r="H324" s="37">
        <v>39.5</v>
      </c>
      <c r="I324" s="37">
        <v>36.4</v>
      </c>
      <c r="J324" s="37">
        <v>45.1</v>
      </c>
      <c r="K324" s="37">
        <v>42.7</v>
      </c>
      <c r="L324" s="37">
        <v>43.1</v>
      </c>
      <c r="M324" s="37">
        <v>47.3</v>
      </c>
      <c r="N324" s="37">
        <v>52.7</v>
      </c>
      <c r="O324" s="37">
        <v>54.8</v>
      </c>
      <c r="P324" s="37">
        <v>54.5</v>
      </c>
      <c r="Q324" s="37">
        <v>52.2</v>
      </c>
      <c r="R324" s="37">
        <v>50.7</v>
      </c>
      <c r="S324" s="37">
        <v>43.6</v>
      </c>
      <c r="T324" s="37">
        <v>39.6</v>
      </c>
      <c r="U324" s="37">
        <v>40.6</v>
      </c>
      <c r="V324" s="37">
        <v>41.1</v>
      </c>
      <c r="W324" s="37">
        <v>49.5</v>
      </c>
      <c r="X324" s="37">
        <v>43.1</v>
      </c>
      <c r="Y324" s="37">
        <v>42.5</v>
      </c>
      <c r="Z324" s="37">
        <v>45.3</v>
      </c>
      <c r="AA324" s="37">
        <v>49.4</v>
      </c>
      <c r="AB324" s="37">
        <v>44.9</v>
      </c>
      <c r="AC324" s="37">
        <v>27.437999999999999</v>
      </c>
      <c r="AD324" s="37">
        <v>27.03</v>
      </c>
      <c r="AE324" s="37">
        <v>25.5</v>
      </c>
      <c r="AF324" s="37">
        <v>26</v>
      </c>
      <c r="AG324" s="37">
        <v>24</v>
      </c>
      <c r="AH324" s="37">
        <v>27</v>
      </c>
      <c r="AI324" s="37">
        <v>27</v>
      </c>
      <c r="AJ324" s="37">
        <v>27</v>
      </c>
      <c r="AK324" s="37">
        <v>27.3</v>
      </c>
      <c r="AL324" s="37">
        <v>29.8</v>
      </c>
      <c r="AM324" s="37">
        <v>29.7</v>
      </c>
      <c r="AN324" s="37">
        <v>28</v>
      </c>
      <c r="AO324" s="37">
        <v>29</v>
      </c>
      <c r="AP324" s="37">
        <v>31.5</v>
      </c>
      <c r="AQ324" s="37">
        <v>34.5</v>
      </c>
      <c r="AR324" s="37">
        <v>36</v>
      </c>
      <c r="AS324" s="37">
        <v>38</v>
      </c>
      <c r="AT324" s="37">
        <v>36</v>
      </c>
      <c r="AU324" s="37">
        <v>35.5</v>
      </c>
      <c r="AV324" s="37">
        <v>38.5</v>
      </c>
      <c r="AW324" s="37">
        <v>39</v>
      </c>
      <c r="AX324" s="37">
        <v>38</v>
      </c>
      <c r="AY324" s="37">
        <v>40.5</v>
      </c>
      <c r="AZ324" s="37">
        <v>42.5</v>
      </c>
      <c r="BA324" s="37">
        <v>42.5</v>
      </c>
    </row>
    <row r="325" spans="1:53" s="37" customFormat="1" ht="0.2" customHeight="1" x14ac:dyDescent="0.25">
      <c r="A325" s="37" t="s">
        <v>37</v>
      </c>
      <c r="R325" s="37">
        <v>56.6</v>
      </c>
      <c r="S325" s="37">
        <v>61.3</v>
      </c>
      <c r="T325" s="37">
        <v>63.7</v>
      </c>
      <c r="U325" s="37">
        <v>54.6</v>
      </c>
      <c r="V325" s="37">
        <v>54.3</v>
      </c>
      <c r="W325" s="37">
        <v>56</v>
      </c>
      <c r="X325" s="37">
        <v>59</v>
      </c>
      <c r="Y325" s="37">
        <v>60.3</v>
      </c>
      <c r="Z325" s="37">
        <v>57.6</v>
      </c>
      <c r="AA325" s="37">
        <v>52.9</v>
      </c>
      <c r="AB325" s="37">
        <v>54</v>
      </c>
      <c r="AC325" s="37">
        <v>50.9</v>
      </c>
      <c r="AD325" s="37">
        <v>60</v>
      </c>
      <c r="AE325" s="37">
        <v>60</v>
      </c>
      <c r="AF325" s="37">
        <v>60</v>
      </c>
      <c r="AG325" s="37">
        <v>57</v>
      </c>
      <c r="AH325" s="37">
        <v>57</v>
      </c>
      <c r="AI325" s="37">
        <v>58</v>
      </c>
      <c r="AJ325" s="37">
        <v>60</v>
      </c>
      <c r="AK325" s="37">
        <v>61</v>
      </c>
      <c r="AL325" s="37">
        <v>61</v>
      </c>
      <c r="AM325" s="37">
        <v>65</v>
      </c>
      <c r="AN325" s="37">
        <v>60</v>
      </c>
      <c r="AO325" s="37">
        <v>62</v>
      </c>
      <c r="AP325" s="37">
        <v>42</v>
      </c>
      <c r="AQ325" s="37">
        <v>52</v>
      </c>
      <c r="AR325" s="37">
        <v>49.5</v>
      </c>
      <c r="AS325" s="37">
        <v>58.5</v>
      </c>
      <c r="AT325" s="37">
        <v>58.5</v>
      </c>
      <c r="AU325" s="37">
        <v>57.5</v>
      </c>
      <c r="AV325" s="37">
        <v>68</v>
      </c>
      <c r="AW325" s="37">
        <v>68.5</v>
      </c>
      <c r="AX325" s="37">
        <v>68.5</v>
      </c>
      <c r="AY325" s="37">
        <v>63</v>
      </c>
      <c r="AZ325" s="37">
        <v>64</v>
      </c>
      <c r="BA325" s="37">
        <v>75.5</v>
      </c>
    </row>
    <row r="326" spans="1:53" s="37" customFormat="1" ht="0.2" customHeight="1" x14ac:dyDescent="0.25">
      <c r="A326" s="37" t="s">
        <v>38</v>
      </c>
      <c r="B326" s="37">
        <v>11.4</v>
      </c>
      <c r="C326" s="37">
        <v>14.7</v>
      </c>
      <c r="D326" s="37">
        <v>13.5</v>
      </c>
      <c r="E326" s="37">
        <v>11.1</v>
      </c>
      <c r="F326" s="37">
        <v>14.8</v>
      </c>
      <c r="G326" s="37">
        <v>15.6</v>
      </c>
      <c r="H326" s="37">
        <v>18</v>
      </c>
      <c r="I326" s="37">
        <v>17.8</v>
      </c>
      <c r="J326" s="37">
        <v>19.600000000000001</v>
      </c>
      <c r="K326" s="37">
        <v>20.7</v>
      </c>
      <c r="L326" s="37">
        <v>21.1</v>
      </c>
      <c r="M326" s="37">
        <v>22.4</v>
      </c>
      <c r="N326" s="37">
        <v>24.9</v>
      </c>
      <c r="O326" s="37">
        <v>28</v>
      </c>
      <c r="P326" s="37">
        <v>25.6</v>
      </c>
      <c r="Q326" s="37">
        <v>24.1</v>
      </c>
      <c r="R326" s="37">
        <v>31.3</v>
      </c>
      <c r="S326" s="37">
        <v>28.2</v>
      </c>
      <c r="T326" s="37">
        <v>26</v>
      </c>
      <c r="U326" s="37">
        <v>31.3</v>
      </c>
      <c r="V326" s="37">
        <v>45.2</v>
      </c>
      <c r="W326" s="37">
        <v>38.200000000000003</v>
      </c>
      <c r="X326" s="37">
        <v>25.6</v>
      </c>
      <c r="Y326" s="37">
        <v>22.6</v>
      </c>
      <c r="Z326" s="37">
        <v>34.299999999999997</v>
      </c>
      <c r="AA326" s="37">
        <v>38.700000000000003</v>
      </c>
      <c r="AB326" s="37">
        <v>40.5</v>
      </c>
      <c r="AP326" s="37">
        <v>0</v>
      </c>
      <c r="AQ326" s="37">
        <v>37</v>
      </c>
      <c r="AX326" s="37">
        <v>48.5</v>
      </c>
    </row>
    <row r="327" spans="1:53" s="37" customFormat="1" ht="0.2" customHeight="1" x14ac:dyDescent="0.25">
      <c r="A327" s="37" t="s">
        <v>39</v>
      </c>
      <c r="B327" s="37">
        <v>16.7</v>
      </c>
      <c r="C327" s="37">
        <v>17.3</v>
      </c>
      <c r="D327" s="37">
        <v>18</v>
      </c>
      <c r="E327" s="37">
        <v>21.6</v>
      </c>
      <c r="F327" s="37">
        <v>21.2</v>
      </c>
      <c r="G327" s="37">
        <v>20.2</v>
      </c>
      <c r="H327" s="37">
        <v>23</v>
      </c>
      <c r="I327" s="37">
        <v>26.1</v>
      </c>
      <c r="J327" s="37">
        <v>31.4</v>
      </c>
      <c r="K327" s="37">
        <v>36.9</v>
      </c>
      <c r="L327" s="37">
        <v>36</v>
      </c>
      <c r="M327" s="37">
        <v>33.200000000000003</v>
      </c>
      <c r="N327" s="37">
        <v>37.1</v>
      </c>
      <c r="O327" s="37">
        <v>41.1</v>
      </c>
      <c r="P327" s="37">
        <v>42</v>
      </c>
      <c r="Q327" s="37">
        <v>39</v>
      </c>
      <c r="R327" s="37">
        <v>36.799999999999997</v>
      </c>
      <c r="S327" s="37">
        <v>37.6</v>
      </c>
      <c r="T327" s="37">
        <v>37.650000000000006</v>
      </c>
      <c r="U327" s="37">
        <v>37.700000000000003</v>
      </c>
      <c r="V327" s="37">
        <v>36.200000000000003</v>
      </c>
      <c r="W327" s="37">
        <v>37.4</v>
      </c>
      <c r="X327" s="37">
        <v>37.700000000000003</v>
      </c>
      <c r="Y327" s="37">
        <v>34.5</v>
      </c>
      <c r="Z327" s="37">
        <v>34.4</v>
      </c>
      <c r="AA327" s="37">
        <v>33.799999999999997</v>
      </c>
      <c r="AB327" s="37">
        <v>37.4</v>
      </c>
      <c r="AC327" s="37">
        <v>35.700000000000003</v>
      </c>
      <c r="AD327" s="37">
        <v>36</v>
      </c>
      <c r="AE327" s="37">
        <v>36.5</v>
      </c>
      <c r="AF327" s="37">
        <v>35</v>
      </c>
      <c r="AG327" s="37">
        <v>35.700000000000003</v>
      </c>
      <c r="AH327" s="37">
        <v>36.5</v>
      </c>
      <c r="AI327" s="37">
        <v>36.5</v>
      </c>
      <c r="AJ327" s="37">
        <v>36</v>
      </c>
      <c r="AK327" s="37">
        <v>36.5</v>
      </c>
      <c r="AL327" s="37">
        <v>39</v>
      </c>
      <c r="AM327" s="37">
        <v>40</v>
      </c>
      <c r="AN327" s="37">
        <v>40</v>
      </c>
      <c r="AO327" s="37">
        <v>45</v>
      </c>
      <c r="AP327" s="37">
        <v>40.5</v>
      </c>
      <c r="AQ327" s="37">
        <v>43.5</v>
      </c>
      <c r="AR327" s="37">
        <v>45</v>
      </c>
      <c r="AS327" s="37">
        <v>45</v>
      </c>
      <c r="AT327" s="37">
        <v>49</v>
      </c>
      <c r="AU327" s="37">
        <v>52</v>
      </c>
      <c r="AV327" s="37">
        <v>56</v>
      </c>
      <c r="AW327" s="37">
        <v>57.5</v>
      </c>
      <c r="AX327" s="37">
        <v>57.5</v>
      </c>
      <c r="AY327" s="37">
        <v>60</v>
      </c>
      <c r="AZ327" s="37">
        <v>63</v>
      </c>
      <c r="BA327" s="37">
        <v>59</v>
      </c>
    </row>
    <row r="328" spans="1:53" s="37" customFormat="1" ht="0.2" customHeight="1" x14ac:dyDescent="0.25">
      <c r="A328" s="37" t="s">
        <v>40</v>
      </c>
      <c r="R328" s="37">
        <v>125.2</v>
      </c>
      <c r="S328" s="37">
        <v>121.75</v>
      </c>
      <c r="T328" s="37">
        <v>118.3</v>
      </c>
      <c r="U328" s="37">
        <v>96.6</v>
      </c>
      <c r="V328" s="37">
        <v>89.7</v>
      </c>
      <c r="W328" s="37">
        <v>92.5</v>
      </c>
      <c r="X328" s="37">
        <v>125.6</v>
      </c>
      <c r="Y328" s="37">
        <v>117.4</v>
      </c>
      <c r="Z328" s="37">
        <v>113.1</v>
      </c>
      <c r="AA328" s="37">
        <v>124.2</v>
      </c>
      <c r="AB328" s="37">
        <v>133.19999999999999</v>
      </c>
      <c r="AC328" s="37">
        <v>137.80000000000001</v>
      </c>
      <c r="AD328" s="37">
        <v>138</v>
      </c>
      <c r="AE328" s="37">
        <v>144</v>
      </c>
      <c r="AF328" s="37">
        <v>147</v>
      </c>
      <c r="AG328" s="37">
        <v>153</v>
      </c>
      <c r="AH328" s="37">
        <v>160</v>
      </c>
      <c r="AI328" s="37">
        <v>165</v>
      </c>
      <c r="AJ328" s="37">
        <v>170</v>
      </c>
      <c r="AK328" s="37">
        <v>175</v>
      </c>
      <c r="AL328" s="37">
        <v>185</v>
      </c>
      <c r="AM328" s="37">
        <v>190</v>
      </c>
      <c r="AN328" s="37">
        <v>200</v>
      </c>
      <c r="AO328" s="37">
        <v>210</v>
      </c>
      <c r="AP328" s="37">
        <v>111</v>
      </c>
      <c r="AQ328" s="37">
        <v>171</v>
      </c>
      <c r="AR328" s="37">
        <v>176</v>
      </c>
      <c r="AS328" s="37">
        <v>176</v>
      </c>
      <c r="AT328" s="37">
        <v>215</v>
      </c>
      <c r="AU328" s="37">
        <v>212</v>
      </c>
      <c r="AV328" s="37">
        <v>205</v>
      </c>
      <c r="AW328" s="37">
        <v>208</v>
      </c>
      <c r="AX328" s="37">
        <v>195</v>
      </c>
      <c r="AY328" s="37">
        <v>198</v>
      </c>
      <c r="AZ328" s="37">
        <v>203</v>
      </c>
      <c r="BA328" s="37">
        <v>201</v>
      </c>
    </row>
    <row r="329" spans="1:53" s="37" customFormat="1" ht="0.2" customHeight="1" x14ac:dyDescent="0.25">
      <c r="A329" s="37" t="s">
        <v>41</v>
      </c>
      <c r="B329" s="37">
        <v>12.5</v>
      </c>
      <c r="C329" s="37">
        <v>13.5</v>
      </c>
      <c r="D329" s="37">
        <v>13.8</v>
      </c>
      <c r="E329" s="37">
        <v>12.4</v>
      </c>
      <c r="F329" s="37">
        <v>19</v>
      </c>
      <c r="G329" s="37">
        <v>18.399999999999999</v>
      </c>
      <c r="H329" s="37">
        <v>17.5</v>
      </c>
      <c r="I329" s="37">
        <v>20.7</v>
      </c>
      <c r="J329" s="37">
        <v>26.7</v>
      </c>
      <c r="K329" s="37">
        <v>20.5</v>
      </c>
      <c r="L329" s="37">
        <v>23.4</v>
      </c>
      <c r="M329" s="37">
        <v>19.399999999999999</v>
      </c>
      <c r="N329" s="37">
        <v>22.8</v>
      </c>
      <c r="O329" s="37">
        <v>28.9</v>
      </c>
      <c r="P329" s="37">
        <v>33.200000000000003</v>
      </c>
      <c r="Q329" s="37">
        <v>37.950000000000003</v>
      </c>
      <c r="R329" s="37">
        <v>35.799999999999997</v>
      </c>
      <c r="S329" s="37">
        <v>25.3</v>
      </c>
      <c r="T329" s="37">
        <v>25.6</v>
      </c>
      <c r="U329" s="37">
        <v>31.7</v>
      </c>
      <c r="V329" s="37">
        <v>29.7</v>
      </c>
      <c r="W329" s="37">
        <v>35.700000000000003</v>
      </c>
      <c r="X329" s="37">
        <v>29.7</v>
      </c>
      <c r="Y329" s="37">
        <v>29.5</v>
      </c>
      <c r="Z329" s="37">
        <v>30.4</v>
      </c>
      <c r="AA329" s="37">
        <v>30.1</v>
      </c>
      <c r="AB329" s="37">
        <v>36.9</v>
      </c>
      <c r="AC329" s="37">
        <v>30</v>
      </c>
      <c r="AD329" s="37">
        <v>32</v>
      </c>
      <c r="AE329" s="37">
        <v>32</v>
      </c>
      <c r="AF329" s="37">
        <v>29</v>
      </c>
      <c r="AG329" s="37">
        <v>28</v>
      </c>
      <c r="AH329" s="37">
        <v>26</v>
      </c>
      <c r="AI329" s="37">
        <v>26</v>
      </c>
      <c r="AJ329" s="37">
        <v>27</v>
      </c>
      <c r="AK329" s="37">
        <v>28</v>
      </c>
      <c r="AL329" s="37">
        <v>30</v>
      </c>
      <c r="AM329" s="37">
        <v>28</v>
      </c>
      <c r="AN329" s="37">
        <v>30</v>
      </c>
      <c r="AO329" s="37">
        <v>30</v>
      </c>
      <c r="AP329" s="37">
        <v>28</v>
      </c>
      <c r="AQ329" s="37">
        <v>28</v>
      </c>
      <c r="AR329" s="37">
        <v>32</v>
      </c>
      <c r="AS329" s="37">
        <v>33</v>
      </c>
      <c r="AV329" s="37">
        <v>40</v>
      </c>
      <c r="AW329" s="37">
        <v>40</v>
      </c>
      <c r="AX329" s="37">
        <v>40</v>
      </c>
      <c r="AY329" s="37">
        <v>42</v>
      </c>
      <c r="AZ329" s="37">
        <v>45</v>
      </c>
      <c r="BA329" s="37">
        <v>43</v>
      </c>
    </row>
    <row r="330" spans="1:53" s="37" customFormat="1" ht="0.2" customHeight="1" x14ac:dyDescent="0.25">
      <c r="A330" s="37" t="s">
        <v>42</v>
      </c>
      <c r="B330" s="37">
        <v>18.399999999999999</v>
      </c>
      <c r="C330" s="37">
        <v>20.3</v>
      </c>
      <c r="D330" s="37">
        <v>21.2</v>
      </c>
      <c r="E330" s="37">
        <v>21</v>
      </c>
      <c r="F330" s="37">
        <v>22.3</v>
      </c>
      <c r="G330" s="37">
        <v>24.1</v>
      </c>
      <c r="H330" s="37">
        <v>28.6</v>
      </c>
      <c r="I330" s="37">
        <v>33.200000000000003</v>
      </c>
      <c r="J330" s="37">
        <v>37.9</v>
      </c>
      <c r="K330" s="37">
        <v>42.6</v>
      </c>
      <c r="L330" s="37">
        <v>46.2</v>
      </c>
      <c r="M330" s="37">
        <v>48</v>
      </c>
      <c r="N330" s="37">
        <v>51.9</v>
      </c>
      <c r="O330" s="37">
        <v>55.7</v>
      </c>
      <c r="P330" s="37">
        <v>58.1</v>
      </c>
      <c r="Q330" s="37">
        <v>57</v>
      </c>
      <c r="R330" s="37">
        <v>58.3</v>
      </c>
      <c r="S330" s="37">
        <v>53.1</v>
      </c>
      <c r="T330" s="37">
        <v>48.8</v>
      </c>
      <c r="U330" s="37">
        <v>44.8</v>
      </c>
      <c r="V330" s="37">
        <v>45.4</v>
      </c>
      <c r="W330" s="37">
        <v>50.9</v>
      </c>
      <c r="X330" s="37">
        <v>50</v>
      </c>
      <c r="Y330" s="37">
        <v>52.3</v>
      </c>
      <c r="Z330" s="37">
        <v>51.4</v>
      </c>
      <c r="AA330" s="37">
        <v>52.5</v>
      </c>
      <c r="AB330" s="37">
        <v>51.2</v>
      </c>
      <c r="AC330" s="37">
        <v>46.2</v>
      </c>
      <c r="AD330" s="37">
        <v>48.5</v>
      </c>
      <c r="AE330" s="37">
        <v>55</v>
      </c>
      <c r="AF330" s="37">
        <v>60</v>
      </c>
      <c r="AG330" s="37">
        <v>62</v>
      </c>
      <c r="AH330" s="37">
        <v>65</v>
      </c>
      <c r="AI330" s="37">
        <v>66</v>
      </c>
      <c r="AJ330" s="37">
        <v>67</v>
      </c>
      <c r="AK330" s="37">
        <v>68</v>
      </c>
      <c r="AL330" s="37">
        <v>70</v>
      </c>
      <c r="AM330" s="37">
        <v>70</v>
      </c>
      <c r="AN330" s="37">
        <v>71</v>
      </c>
      <c r="AO330" s="37">
        <v>72</v>
      </c>
      <c r="AP330" s="37">
        <v>85</v>
      </c>
      <c r="AQ330" s="37">
        <v>87</v>
      </c>
      <c r="AR330" s="37">
        <v>92</v>
      </c>
      <c r="AS330" s="37">
        <v>99</v>
      </c>
      <c r="AT330" s="37">
        <v>115</v>
      </c>
      <c r="AU330" s="37">
        <v>124</v>
      </c>
      <c r="AV330" s="37">
        <v>135</v>
      </c>
      <c r="AW330" s="37">
        <v>134</v>
      </c>
      <c r="AX330" s="37">
        <v>137</v>
      </c>
      <c r="AY330" s="37">
        <v>139</v>
      </c>
      <c r="AZ330" s="37">
        <v>140</v>
      </c>
      <c r="BA330" s="37">
        <v>142</v>
      </c>
    </row>
    <row r="331" spans="1:53" s="37" customFormat="1" ht="0.2" customHeight="1" x14ac:dyDescent="0.25">
      <c r="A331" s="37" t="s">
        <v>43</v>
      </c>
      <c r="Q331" s="37">
        <v>54.3</v>
      </c>
      <c r="R331" s="37">
        <v>55.9</v>
      </c>
      <c r="S331" s="37">
        <v>47.5</v>
      </c>
      <c r="T331" s="37">
        <v>42.5</v>
      </c>
      <c r="U331" s="37">
        <v>42.5</v>
      </c>
      <c r="V331" s="37">
        <v>45.3</v>
      </c>
      <c r="W331" s="37">
        <v>37.9</v>
      </c>
      <c r="X331" s="37">
        <v>40.299999999999997</v>
      </c>
      <c r="Y331" s="37">
        <v>49.4</v>
      </c>
      <c r="Z331" s="37">
        <v>54</v>
      </c>
      <c r="AA331" s="37">
        <v>51.2</v>
      </c>
      <c r="AP331" s="37">
        <v>34.5</v>
      </c>
      <c r="AQ331" s="37">
        <v>53.5</v>
      </c>
      <c r="AR331" s="37">
        <v>47</v>
      </c>
      <c r="AS331" s="37">
        <v>58</v>
      </c>
      <c r="AT331" s="37">
        <v>50.5</v>
      </c>
      <c r="AU331" s="37">
        <v>64.5</v>
      </c>
      <c r="AV331" s="37">
        <v>61</v>
      </c>
      <c r="AX331" s="37">
        <v>62</v>
      </c>
      <c r="AY331" s="37">
        <v>56.5</v>
      </c>
      <c r="BA331" s="37">
        <v>57.5</v>
      </c>
    </row>
    <row r="332" spans="1:53" s="37" customFormat="1" ht="0.2" customHeight="1" x14ac:dyDescent="0.25"/>
    <row r="333" spans="1:53" s="37" customFormat="1" ht="0.2" customHeight="1" x14ac:dyDescent="0.25"/>
    <row r="334" spans="1:53" s="37" customFormat="1" ht="0.2" customHeight="1" x14ac:dyDescent="0.25"/>
    <row r="335" spans="1:53" s="37" customFormat="1" ht="0.2" customHeight="1" x14ac:dyDescent="0.25"/>
    <row r="336" spans="1:53" s="37" customFormat="1" ht="0.2" customHeight="1" x14ac:dyDescent="0.25"/>
    <row r="337" s="37" customFormat="1" ht="0.2" customHeight="1" x14ac:dyDescent="0.25"/>
    <row r="338" s="37" customFormat="1" ht="0.2" customHeight="1" x14ac:dyDescent="0.25"/>
    <row r="339" s="37" customFormat="1" ht="0.2" customHeight="1" x14ac:dyDescent="0.25"/>
    <row r="340" s="37" customFormat="1" ht="0.2" customHeight="1" x14ac:dyDescent="0.25"/>
    <row r="341" s="37" customFormat="1" ht="0.2" customHeight="1" x14ac:dyDescent="0.25"/>
    <row r="342" s="37" customFormat="1" ht="0.2" customHeight="1" x14ac:dyDescent="0.25"/>
    <row r="343" s="37" customFormat="1" ht="0.2" customHeight="1" x14ac:dyDescent="0.25"/>
    <row r="344" s="37" customFormat="1" ht="0.2" customHeight="1" x14ac:dyDescent="0.25"/>
    <row r="345" s="37" customFormat="1" ht="0.2" customHeight="1" x14ac:dyDescent="0.25"/>
    <row r="346" s="37" customFormat="1" ht="0.2" customHeight="1" x14ac:dyDescent="0.25"/>
    <row r="347" s="37" customFormat="1" ht="0.2" customHeight="1" x14ac:dyDescent="0.25"/>
    <row r="348" s="37" customFormat="1" ht="0.2" customHeight="1" x14ac:dyDescent="0.25"/>
    <row r="349" s="37" customFormat="1" ht="0.2" customHeight="1" x14ac:dyDescent="0.25"/>
    <row r="350" s="37" customFormat="1" ht="0.2" customHeight="1" x14ac:dyDescent="0.25"/>
    <row r="351" s="37" customFormat="1" ht="0.2" customHeight="1" x14ac:dyDescent="0.25"/>
    <row r="352" s="37" customFormat="1" ht="0.2" customHeight="1" x14ac:dyDescent="0.25"/>
    <row r="353" s="37" customFormat="1" ht="0.2" customHeight="1" x14ac:dyDescent="0.25"/>
    <row r="354" s="37" customFormat="1" ht="0.2" customHeight="1" x14ac:dyDescent="0.25"/>
    <row r="355" s="37" customFormat="1" ht="0.2" customHeight="1" x14ac:dyDescent="0.25"/>
    <row r="356" s="37" customFormat="1" ht="0.2" customHeight="1" x14ac:dyDescent="0.25"/>
    <row r="357" s="37" customFormat="1" ht="0.2" customHeight="1" x14ac:dyDescent="0.25"/>
    <row r="358" s="37" customFormat="1" ht="0.2" customHeight="1" x14ac:dyDescent="0.25"/>
    <row r="359" s="37" customFormat="1" ht="0.2" customHeight="1" x14ac:dyDescent="0.25"/>
    <row r="360" s="37" customFormat="1" ht="0.2" customHeight="1" x14ac:dyDescent="0.25"/>
    <row r="361" s="37" customFormat="1" ht="0.2" customHeight="1" x14ac:dyDescent="0.25"/>
    <row r="362" s="37" customFormat="1" ht="0.2" customHeight="1" x14ac:dyDescent="0.25"/>
    <row r="363" s="37" customFormat="1" ht="0.2" customHeight="1" x14ac:dyDescent="0.25"/>
    <row r="364" s="37" customFormat="1" ht="0.2" customHeight="1" x14ac:dyDescent="0.25"/>
    <row r="365" s="37" customFormat="1" ht="0.2" customHeight="1" x14ac:dyDescent="0.25"/>
    <row r="366" s="37" customFormat="1" ht="0.2" customHeight="1" x14ac:dyDescent="0.25"/>
    <row r="367" s="37" customFormat="1" ht="0.2" customHeight="1" x14ac:dyDescent="0.25"/>
    <row r="368" s="37" customFormat="1" ht="0.2" customHeight="1" x14ac:dyDescent="0.25"/>
    <row r="369" s="37" customFormat="1" ht="0.2" customHeight="1" x14ac:dyDescent="0.25"/>
    <row r="370" s="37" customFormat="1" ht="0.2" customHeight="1" x14ac:dyDescent="0.25"/>
    <row r="371" s="37" customFormat="1" ht="0.2" customHeight="1" x14ac:dyDescent="0.25"/>
    <row r="372" s="37" customFormat="1" ht="0.2" customHeight="1" x14ac:dyDescent="0.25"/>
    <row r="373" s="37" customFormat="1" ht="0.2" customHeight="1" x14ac:dyDescent="0.25"/>
    <row r="374" s="37" customFormat="1" ht="0.2" customHeight="1" x14ac:dyDescent="0.25"/>
    <row r="375" s="37" customFormat="1" ht="0.2" customHeight="1" x14ac:dyDescent="0.25"/>
    <row r="376" s="37" customFormat="1" ht="0.2" customHeight="1" x14ac:dyDescent="0.25"/>
    <row r="377" s="37" customFormat="1" ht="0.2" customHeight="1" x14ac:dyDescent="0.25"/>
    <row r="378" s="37" customFormat="1" ht="0.2" customHeight="1" x14ac:dyDescent="0.25"/>
    <row r="379" s="37" customFormat="1" ht="0.2" customHeight="1" x14ac:dyDescent="0.25"/>
    <row r="380" s="37" customFormat="1" ht="0.2" customHeight="1" x14ac:dyDescent="0.25"/>
    <row r="381" s="37" customFormat="1" ht="0.2" customHeight="1" x14ac:dyDescent="0.25"/>
    <row r="382" s="37" customFormat="1" ht="0.2" customHeight="1" x14ac:dyDescent="0.25"/>
    <row r="383" s="37" customFormat="1" ht="0.2" customHeight="1" x14ac:dyDescent="0.25"/>
    <row r="384" s="37" customFormat="1" ht="0.2" customHeight="1" x14ac:dyDescent="0.25"/>
    <row r="385" spans="15:54" s="37" customFormat="1" ht="0.2" customHeight="1" x14ac:dyDescent="0.25"/>
    <row r="386" spans="15:54" s="37" customFormat="1" ht="0.2" customHeight="1" x14ac:dyDescent="0.25"/>
    <row r="387" spans="15:54" s="37" customFormat="1" ht="0.2" customHeight="1" x14ac:dyDescent="0.25"/>
    <row r="388" spans="15:54" s="37" customFormat="1" ht="0.2" customHeight="1" x14ac:dyDescent="0.25"/>
    <row r="389" spans="15:54" s="37" customFormat="1" ht="0.2" customHeight="1" x14ac:dyDescent="0.25"/>
    <row r="390" spans="15:54" s="37" customFormat="1" ht="0.2" customHeight="1" x14ac:dyDescent="0.25"/>
    <row r="391" spans="15:54" s="37" customFormat="1" ht="0.2" customHeight="1" x14ac:dyDescent="0.25"/>
    <row r="392" spans="15:54" s="37" customFormat="1" ht="0.2" customHeight="1" x14ac:dyDescent="0.25"/>
    <row r="393" spans="15:54" s="37" customFormat="1" ht="0.2" customHeight="1" x14ac:dyDescent="0.25"/>
    <row r="394" spans="15:54" s="37" customFormat="1" ht="0.2" customHeight="1" x14ac:dyDescent="0.25"/>
    <row r="395" spans="15:54" s="37" customFormat="1" ht="0.2" customHeight="1" x14ac:dyDescent="0.25"/>
    <row r="396" spans="15:54" s="37" customFormat="1" ht="0.2" customHeight="1" x14ac:dyDescent="0.25"/>
    <row r="397" spans="15:54" s="37" customFormat="1" ht="0.2" customHeight="1" x14ac:dyDescent="0.25"/>
    <row r="398" spans="15:54" s="63" customFormat="1" ht="12.95" customHeight="1" x14ac:dyDescent="0.25">
      <c r="O398" s="101"/>
      <c r="P398" s="101"/>
      <c r="Q398" s="101"/>
      <c r="R398" s="101"/>
      <c r="S398" s="101"/>
      <c r="T398" s="51"/>
      <c r="U398" s="51"/>
      <c r="V398" s="51"/>
      <c r="W398" s="51"/>
      <c r="X398" s="51"/>
      <c r="Y398" s="51"/>
      <c r="Z398" s="51"/>
      <c r="AA398" s="37"/>
      <c r="AB398" s="37"/>
      <c r="AC398" s="51"/>
      <c r="AD398" s="51"/>
      <c r="AE398" s="51"/>
      <c r="AF398" s="51"/>
      <c r="AG398" s="51"/>
      <c r="AH398" s="51"/>
      <c r="AI398" s="51"/>
      <c r="AJ398" s="51"/>
      <c r="AK398" s="51"/>
      <c r="AL398" s="51"/>
      <c r="AM398" s="51"/>
      <c r="AN398" s="51"/>
      <c r="AO398" s="51"/>
      <c r="AP398" s="51"/>
      <c r="AQ398" s="51"/>
      <c r="AR398" s="51"/>
      <c r="AS398" s="51"/>
      <c r="AT398" s="51"/>
      <c r="AU398" s="51"/>
      <c r="AV398" s="51"/>
      <c r="AW398" s="101"/>
      <c r="AX398" s="101"/>
      <c r="AY398" s="101"/>
      <c r="AZ398" s="101"/>
      <c r="BA398" s="101"/>
      <c r="BB398" s="101"/>
    </row>
    <row r="399" spans="15:54" s="63" customFormat="1" ht="12.95" customHeight="1" x14ac:dyDescent="0.25">
      <c r="O399" s="101"/>
      <c r="P399" s="101"/>
      <c r="Q399" s="101"/>
      <c r="R399" s="101"/>
      <c r="S399" s="101"/>
      <c r="T399" s="51"/>
      <c r="U399" s="51"/>
      <c r="V399" s="51"/>
      <c r="W399" s="51"/>
      <c r="X399" s="51"/>
      <c r="Y399" s="51"/>
      <c r="Z399" s="51"/>
      <c r="AA399" s="37"/>
      <c r="AB399" s="37"/>
      <c r="AC399" s="51"/>
      <c r="AD399" s="51"/>
      <c r="AE399" s="51"/>
      <c r="AF399" s="51"/>
      <c r="AG399" s="51"/>
      <c r="AH399" s="51"/>
      <c r="AI399" s="51"/>
      <c r="AJ399" s="51"/>
      <c r="AK399" s="51"/>
      <c r="AL399" s="51"/>
      <c r="AM399" s="51"/>
      <c r="AN399" s="51"/>
      <c r="AO399" s="51"/>
      <c r="AP399" s="51"/>
      <c r="AQ399" s="51"/>
      <c r="AR399" s="51"/>
      <c r="AS399" s="51"/>
      <c r="AT399" s="51"/>
      <c r="AU399" s="51"/>
      <c r="AV399" s="51"/>
      <c r="AW399" s="101"/>
      <c r="AX399" s="101"/>
      <c r="AY399" s="101"/>
      <c r="AZ399" s="101"/>
      <c r="BA399" s="101"/>
      <c r="BB399" s="101"/>
    </row>
    <row r="400" spans="15:54" s="63" customFormat="1" ht="12.95" customHeight="1" x14ac:dyDescent="0.25">
      <c r="O400" s="101"/>
      <c r="P400" s="101"/>
      <c r="Q400" s="101"/>
      <c r="R400" s="101"/>
      <c r="S400" s="101"/>
      <c r="T400" s="51"/>
      <c r="U400" s="51"/>
      <c r="V400" s="51"/>
      <c r="W400" s="51"/>
      <c r="X400" s="51"/>
      <c r="Y400" s="51"/>
      <c r="Z400" s="51"/>
      <c r="AA400" s="37"/>
      <c r="AB400" s="37"/>
      <c r="AC400" s="51"/>
      <c r="AD400" s="51"/>
      <c r="AE400" s="51"/>
      <c r="AF400" s="51"/>
      <c r="AG400" s="51"/>
      <c r="AH400" s="51"/>
      <c r="AI400" s="51"/>
      <c r="AJ400" s="51"/>
      <c r="AK400" s="51"/>
      <c r="AL400" s="51"/>
      <c r="AM400" s="51"/>
      <c r="AN400" s="51"/>
      <c r="AO400" s="51"/>
      <c r="AP400" s="51"/>
      <c r="AQ400" s="51"/>
      <c r="AR400" s="51"/>
      <c r="AS400" s="51"/>
      <c r="AT400" s="51"/>
      <c r="AU400" s="51"/>
      <c r="AV400" s="51"/>
      <c r="AW400" s="101"/>
      <c r="AX400" s="101"/>
      <c r="AY400" s="101"/>
      <c r="AZ400" s="101"/>
      <c r="BA400" s="101"/>
      <c r="BB400" s="101"/>
    </row>
    <row r="401" spans="15:54" s="63" customFormat="1" ht="12.95" customHeight="1" x14ac:dyDescent="0.25">
      <c r="O401" s="101"/>
      <c r="P401" s="101"/>
      <c r="Q401" s="101"/>
      <c r="R401" s="101"/>
      <c r="S401" s="101"/>
      <c r="T401" s="51"/>
      <c r="U401" s="51"/>
      <c r="V401" s="51"/>
      <c r="W401" s="51"/>
      <c r="X401" s="51"/>
      <c r="Y401" s="51"/>
      <c r="Z401" s="51"/>
      <c r="AA401" s="37"/>
      <c r="AB401" s="37"/>
      <c r="AC401" s="51"/>
      <c r="AD401" s="51"/>
      <c r="AE401" s="51"/>
      <c r="AF401" s="51"/>
      <c r="AG401" s="51"/>
      <c r="AH401" s="51"/>
      <c r="AI401" s="51"/>
      <c r="AJ401" s="51"/>
      <c r="AK401" s="51"/>
      <c r="AL401" s="51"/>
      <c r="AM401" s="51"/>
      <c r="AN401" s="51"/>
      <c r="AO401" s="51"/>
      <c r="AP401" s="51"/>
      <c r="AQ401" s="51"/>
      <c r="AR401" s="51"/>
      <c r="AS401" s="51"/>
      <c r="AT401" s="51"/>
      <c r="AU401" s="51"/>
      <c r="AV401" s="51"/>
      <c r="AW401" s="101"/>
      <c r="AX401" s="101"/>
      <c r="AY401" s="101"/>
      <c r="AZ401" s="101"/>
      <c r="BA401" s="101"/>
      <c r="BB401" s="101"/>
    </row>
  </sheetData>
  <sheetProtection algorithmName="SHA-512" hashValue="bVjU5D1vIfVEIx3Ifzl+zGelpk/ln9hSGupgkdzdufD50POm0+9QcW0TPdvcIE/K2tvpJ6++lZ46KRZ8QaDWoA==" saltValue="+G+WbuHtERjTxAPpHgH0Ng==" spinCount="100000" sheet="1" selectLockedCells="1"/>
  <dataValidations count="5">
    <dataValidation type="whole" allowBlank="1" showInputMessage="1" showErrorMessage="1" sqref="C26">
      <formula1>1970</formula1>
      <formula2>2017</formula2>
    </dataValidation>
    <dataValidation type="list" allowBlank="1" showInputMessage="1" showErrorMessage="1" sqref="C8">
      <formula1>statenames</formula1>
    </dataValidation>
    <dataValidation type="list" allowBlank="1" showInputMessage="1" showErrorMessage="1" sqref="C9">
      <formula1>landtype</formula1>
    </dataValidation>
    <dataValidation type="whole" allowBlank="1" showInputMessage="1" showErrorMessage="1" sqref="C11">
      <formula1>C10+1</formula1>
      <formula2>2019</formula2>
    </dataValidation>
    <dataValidation type="whole" allowBlank="1" showInputMessage="1" showErrorMessage="1" sqref="C10">
      <formula1>1969</formula1>
      <formula2>2017</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Farmland and Cropland Data</vt:lpstr>
      <vt:lpstr>Farmland Value Indexing Utility</vt:lpstr>
      <vt:lpstr>landex</vt:lpstr>
      <vt:lpstr>landtype</vt:lpstr>
      <vt:lpstr>statenames</vt:lpstr>
    </vt:vector>
  </TitlesOfParts>
  <Company>U of 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Sherrick</dc:creator>
  <cp:lastModifiedBy>Sherrick, Bruce J</cp:lastModifiedBy>
  <cp:lastPrinted>2008-10-24T21:17:53Z</cp:lastPrinted>
  <dcterms:created xsi:type="dcterms:W3CDTF">2005-02-18T04:20:01Z</dcterms:created>
  <dcterms:modified xsi:type="dcterms:W3CDTF">2019-08-19T20:46:56Z</dcterms:modified>
</cp:coreProperties>
</file>